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drawings/drawing2.xml" ContentType="application/vnd.openxmlformats-officedocument.drawing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1.xml" ContentType="application/vnd.openxmlformats-officedocument.spreadsheetml.worksheet+xml"/>
  <Default Extension="vml" ContentType="application/vnd.openxmlformats-officedocument.vmlDrawing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5" rupBuild="4507" codeName="{B7FE6334-C1A2-E50D-BD3D-5F4D41BBC2E3}"/>
  <workbookPr codeName="ThisWorkbook" defaultThemeVersion="124226"/>
  <bookViews>
    <workbookView xWindow="360" yWindow="105" windowWidth="10515" windowHeight="2640"/>
  </bookViews>
  <sheets>
    <sheet name="Datos" sheetId="1" r:id="rId1"/>
    <sheet name="Interfaz" sheetId="2" r:id="rId2"/>
    <sheet name="Tablas" sheetId="3" r:id="rId3"/>
  </sheets>
  <definedNames>
    <definedName name="_xlnm._FilterDatabase" localSheetId="0" hidden="1">Datos!$A$5:$BT$2200</definedName>
  </definedNames>
  <calcPr calcId="125725"/>
</workbook>
</file>

<file path=xl/calcChain.xml><?xml version="1.0" encoding="utf-8"?>
<calcChain xmlns="http://schemas.openxmlformats.org/spreadsheetml/2006/main">
  <c r="AY6" i="1"/>
  <c r="AY7"/>
  <c r="AY8"/>
  <c r="AY9"/>
  <c r="AY10"/>
  <c r="AY11"/>
  <c r="AY12"/>
  <c r="AY13"/>
  <c r="AY14"/>
  <c r="AY15"/>
  <c r="AY16"/>
  <c r="AY17"/>
  <c r="AY18"/>
  <c r="AY19"/>
  <c r="AY20"/>
  <c r="AY21"/>
  <c r="AY22"/>
  <c r="AY23"/>
  <c r="AY24"/>
  <c r="AY25"/>
  <c r="AY26"/>
  <c r="AY27"/>
  <c r="AY28"/>
  <c r="AY29"/>
  <c r="AY30"/>
  <c r="AY31"/>
  <c r="AY32"/>
  <c r="AY33"/>
  <c r="AY34"/>
  <c r="AY35"/>
  <c r="AY36"/>
  <c r="AY37"/>
  <c r="AY38"/>
  <c r="AY39"/>
  <c r="AY40"/>
  <c r="AY41"/>
  <c r="AY42"/>
  <c r="AY43"/>
  <c r="AY44"/>
  <c r="AY45"/>
  <c r="AY46"/>
  <c r="AY47"/>
  <c r="AY48"/>
  <c r="AY49"/>
  <c r="AY50"/>
  <c r="AY51"/>
  <c r="AY52"/>
  <c r="AY53"/>
  <c r="AY54"/>
  <c r="AY55"/>
  <c r="AY56"/>
  <c r="AY57"/>
  <c r="AY58"/>
  <c r="AY59"/>
  <c r="AY60"/>
  <c r="AY61"/>
  <c r="AY62"/>
  <c r="AY63"/>
  <c r="AY64"/>
  <c r="AY65"/>
  <c r="AY66"/>
  <c r="AY67"/>
  <c r="AY68"/>
  <c r="AY69"/>
  <c r="AY70"/>
  <c r="AY71"/>
  <c r="AY72"/>
  <c r="AY73"/>
  <c r="AY74"/>
  <c r="AY75"/>
  <c r="AY76"/>
  <c r="AY77"/>
  <c r="AY78"/>
  <c r="AY79"/>
  <c r="AY80"/>
  <c r="AY81"/>
  <c r="AY82"/>
  <c r="AY83"/>
  <c r="AY84"/>
  <c r="AY85"/>
  <c r="AY86"/>
  <c r="AY87"/>
  <c r="AY88"/>
  <c r="AY89"/>
  <c r="AY90"/>
  <c r="AY91"/>
  <c r="AY92"/>
  <c r="AY93"/>
  <c r="AY94"/>
  <c r="AY95"/>
  <c r="AY96"/>
  <c r="AY97"/>
  <c r="AY98"/>
  <c r="AY99"/>
  <c r="AY100"/>
  <c r="AY101"/>
  <c r="AY102"/>
  <c r="AY103"/>
  <c r="AY104"/>
  <c r="AY105"/>
  <c r="AY106"/>
  <c r="AY107"/>
  <c r="AY108"/>
  <c r="AY109"/>
  <c r="AY110"/>
  <c r="AY111"/>
  <c r="AY112"/>
  <c r="AY113"/>
  <c r="AY114"/>
  <c r="AY115"/>
  <c r="AY116"/>
  <c r="AY117"/>
  <c r="AY118"/>
  <c r="AY119"/>
  <c r="AY120"/>
  <c r="AY121"/>
  <c r="AY122"/>
  <c r="AY123"/>
  <c r="AY124"/>
  <c r="AY125"/>
  <c r="AY126"/>
  <c r="AY127"/>
  <c r="AY128"/>
  <c r="AY129"/>
  <c r="AY130"/>
  <c r="AY131"/>
  <c r="AY132"/>
  <c r="AY133"/>
  <c r="AY134"/>
  <c r="AY135"/>
  <c r="AY136"/>
  <c r="AY137"/>
  <c r="AY138"/>
  <c r="AY139"/>
  <c r="AY140"/>
  <c r="AY141"/>
  <c r="AY142"/>
  <c r="AY143"/>
  <c r="AY144"/>
  <c r="AY145"/>
  <c r="AY146"/>
  <c r="AY147"/>
  <c r="AY148"/>
  <c r="AY149"/>
  <c r="AY150"/>
  <c r="AY151"/>
  <c r="AY152"/>
  <c r="AY153"/>
  <c r="AY154"/>
  <c r="AY155"/>
  <c r="AY156"/>
  <c r="AY157"/>
  <c r="AY158"/>
  <c r="AY159"/>
  <c r="AY160"/>
  <c r="AY161"/>
  <c r="AY162"/>
  <c r="AY163"/>
  <c r="AY164"/>
  <c r="AY165"/>
  <c r="AY166"/>
  <c r="AY167"/>
  <c r="AY168"/>
  <c r="AY169"/>
  <c r="AY170"/>
  <c r="AY171"/>
  <c r="AY172"/>
  <c r="AY173"/>
  <c r="AY174"/>
  <c r="AY175"/>
  <c r="AY176"/>
  <c r="AY177"/>
  <c r="AY178"/>
  <c r="AY179"/>
  <c r="AY180"/>
  <c r="AY181"/>
  <c r="AY182"/>
  <c r="AY183"/>
  <c r="AY184"/>
  <c r="AY185"/>
  <c r="AY186"/>
  <c r="AY187"/>
  <c r="AY188"/>
  <c r="AY189"/>
  <c r="AY190"/>
  <c r="AY191"/>
  <c r="AY192"/>
  <c r="AY193"/>
  <c r="AY194"/>
  <c r="AY195"/>
  <c r="AY196"/>
  <c r="AY197"/>
  <c r="AY198"/>
  <c r="AY199"/>
  <c r="AY200"/>
  <c r="AY201"/>
  <c r="AY202"/>
  <c r="AY203"/>
  <c r="AY204"/>
  <c r="AY205"/>
  <c r="AY206"/>
  <c r="AY207"/>
  <c r="AY208"/>
  <c r="AY209"/>
  <c r="AY210"/>
  <c r="AY211"/>
  <c r="AY212"/>
  <c r="AY213"/>
  <c r="AY214"/>
  <c r="AY215"/>
  <c r="AY216"/>
  <c r="AY217"/>
  <c r="AY218"/>
  <c r="AY219"/>
  <c r="AY220"/>
  <c r="AY221"/>
  <c r="AY222"/>
  <c r="AY223"/>
  <c r="AY224"/>
  <c r="AY225"/>
  <c r="AY226"/>
  <c r="AY227"/>
  <c r="AY228"/>
  <c r="AY229"/>
  <c r="AY230"/>
  <c r="AY231"/>
  <c r="AY232"/>
  <c r="AY233"/>
  <c r="AY234"/>
  <c r="AY235"/>
  <c r="AY236"/>
  <c r="AY237"/>
  <c r="AY238"/>
  <c r="AY239"/>
  <c r="AY240"/>
  <c r="AY241"/>
  <c r="AY242"/>
  <c r="AY243"/>
  <c r="AY244"/>
  <c r="AY245"/>
  <c r="AY246"/>
  <c r="AY247"/>
  <c r="AY248"/>
  <c r="AY249"/>
  <c r="AY250"/>
  <c r="AY251"/>
  <c r="AY252"/>
  <c r="AY253"/>
  <c r="AY254"/>
  <c r="AY255"/>
  <c r="AY256"/>
  <c r="AY257"/>
  <c r="AY258"/>
  <c r="AY259"/>
  <c r="AY260"/>
  <c r="AY261"/>
  <c r="AY262"/>
  <c r="AY263"/>
  <c r="AY264"/>
  <c r="AY265"/>
  <c r="AY266"/>
  <c r="AY267"/>
  <c r="AY268"/>
  <c r="AY269"/>
  <c r="AY270"/>
  <c r="AY271"/>
  <c r="AY272"/>
  <c r="AY273"/>
  <c r="AY274"/>
  <c r="AY275"/>
  <c r="AY276"/>
  <c r="AY277"/>
  <c r="AY278"/>
  <c r="AY279"/>
  <c r="AY280"/>
  <c r="AY281"/>
  <c r="AY282"/>
  <c r="AY283"/>
  <c r="AY284"/>
  <c r="AY285"/>
  <c r="AY286"/>
  <c r="AY287"/>
  <c r="AY288"/>
  <c r="AY289"/>
  <c r="AY290"/>
  <c r="AY291"/>
  <c r="AY292"/>
  <c r="AY293"/>
  <c r="AY294"/>
  <c r="AY295"/>
  <c r="AY296"/>
  <c r="AY297"/>
  <c r="AY298"/>
  <c r="AY299"/>
  <c r="AY300"/>
  <c r="AY301"/>
  <c r="AY302"/>
  <c r="AY303"/>
  <c r="AY304"/>
  <c r="AY305"/>
  <c r="AY306"/>
  <c r="AY307"/>
  <c r="AY308"/>
  <c r="AY309"/>
  <c r="AY310"/>
  <c r="AY311"/>
  <c r="AY312"/>
  <c r="AY313"/>
  <c r="AY314"/>
  <c r="AY315"/>
  <c r="AY316"/>
  <c r="AY317"/>
  <c r="AY318"/>
  <c r="AY319"/>
  <c r="AY320"/>
  <c r="AY321"/>
  <c r="AY322"/>
  <c r="AY323"/>
  <c r="AY324"/>
  <c r="AY325"/>
  <c r="AY326"/>
  <c r="AY327"/>
  <c r="AY328"/>
  <c r="AY329"/>
  <c r="AY330"/>
  <c r="AY331"/>
  <c r="AY332"/>
  <c r="AY333"/>
  <c r="AY334"/>
  <c r="AY335"/>
  <c r="AY336"/>
  <c r="AY337"/>
  <c r="AY338"/>
  <c r="AY339"/>
  <c r="AY340"/>
  <c r="AY341"/>
  <c r="AY342"/>
  <c r="AY343"/>
  <c r="AY344"/>
  <c r="AY345"/>
  <c r="AY346"/>
  <c r="AY347"/>
  <c r="AY348"/>
  <c r="AY349"/>
  <c r="AY350"/>
  <c r="AY351"/>
  <c r="AY352"/>
  <c r="AY353"/>
  <c r="AY354"/>
  <c r="AY355"/>
  <c r="AY356"/>
  <c r="AY357"/>
  <c r="AY358"/>
  <c r="AY359"/>
  <c r="AY360"/>
  <c r="AY361"/>
  <c r="AY362"/>
  <c r="AY363"/>
  <c r="AY364"/>
  <c r="AY365"/>
  <c r="AY366"/>
  <c r="AY367"/>
  <c r="AY368"/>
  <c r="AY369"/>
  <c r="AY370"/>
  <c r="AY371"/>
  <c r="AY372"/>
  <c r="AY373"/>
  <c r="AY374"/>
  <c r="AY375"/>
  <c r="AY376"/>
  <c r="AY377"/>
  <c r="AY378"/>
  <c r="AY379"/>
  <c r="AY380"/>
  <c r="AY381"/>
  <c r="AY382"/>
  <c r="AY383"/>
  <c r="AY384"/>
  <c r="AY385"/>
  <c r="AY386"/>
  <c r="AY387"/>
  <c r="AY388"/>
  <c r="AY389"/>
  <c r="AY390"/>
  <c r="AY391"/>
  <c r="AY392"/>
  <c r="AY393"/>
  <c r="AY394"/>
  <c r="AY395"/>
  <c r="AY396"/>
  <c r="AY397"/>
  <c r="AY398"/>
  <c r="AY399"/>
  <c r="AY400"/>
  <c r="AY401"/>
  <c r="AY402"/>
  <c r="AY403"/>
  <c r="AY404"/>
  <c r="AY405"/>
  <c r="AY406"/>
  <c r="AY407"/>
  <c r="AY408"/>
  <c r="AY409"/>
  <c r="AY410"/>
  <c r="AY411"/>
  <c r="AY412"/>
  <c r="AY413"/>
  <c r="AY414"/>
  <c r="AY415"/>
  <c r="AY416"/>
  <c r="AY417"/>
  <c r="AY418"/>
  <c r="AY419"/>
  <c r="AY420"/>
  <c r="AY421"/>
  <c r="AY422"/>
  <c r="AY423"/>
  <c r="AY424"/>
  <c r="AY425"/>
  <c r="AY426"/>
  <c r="AY427"/>
  <c r="AY428"/>
  <c r="AY429"/>
  <c r="AY430"/>
  <c r="AY431"/>
  <c r="AY432"/>
  <c r="AY433"/>
  <c r="AY434"/>
  <c r="AY435"/>
  <c r="AY436"/>
  <c r="AY437"/>
  <c r="AY438"/>
  <c r="AY439"/>
  <c r="AY440"/>
  <c r="AY441"/>
  <c r="AY442"/>
  <c r="AY443"/>
  <c r="AY444"/>
  <c r="AY445"/>
  <c r="AY446"/>
  <c r="AY447"/>
  <c r="AY448"/>
  <c r="AY449"/>
  <c r="AY450"/>
  <c r="AY451"/>
  <c r="AY452"/>
  <c r="AY453"/>
  <c r="AY454"/>
  <c r="AY455"/>
  <c r="AY456"/>
  <c r="AY457"/>
  <c r="AY458"/>
  <c r="AY459"/>
  <c r="AY460"/>
  <c r="AY461"/>
  <c r="AY462"/>
  <c r="AY463"/>
  <c r="AY464"/>
  <c r="AY465"/>
  <c r="AY466"/>
  <c r="AY467"/>
  <c r="AY468"/>
  <c r="AY469"/>
  <c r="AY470"/>
  <c r="AY471"/>
  <c r="AY472"/>
  <c r="AY473"/>
  <c r="AY474"/>
  <c r="AY475"/>
  <c r="AY476"/>
  <c r="AY477"/>
  <c r="AY478"/>
  <c r="AY479"/>
  <c r="AY480"/>
  <c r="AY481"/>
  <c r="AY482"/>
  <c r="AY483"/>
  <c r="AY484"/>
  <c r="AY485"/>
  <c r="AY486"/>
  <c r="AY487"/>
  <c r="AY488"/>
  <c r="AY489"/>
  <c r="AY490"/>
  <c r="AY491"/>
  <c r="AY492"/>
  <c r="AY493"/>
  <c r="AY494"/>
  <c r="AY495"/>
  <c r="AY496"/>
  <c r="AY497"/>
  <c r="AY498"/>
  <c r="AY499"/>
  <c r="AY500"/>
  <c r="AY501"/>
  <c r="AY502"/>
  <c r="AY503"/>
  <c r="AY504"/>
  <c r="AY505"/>
  <c r="AY506"/>
  <c r="AY507"/>
  <c r="AY508"/>
  <c r="AY509"/>
  <c r="AY510"/>
  <c r="AY511"/>
  <c r="AY512"/>
  <c r="AY513"/>
  <c r="AY514"/>
  <c r="AY515"/>
  <c r="AY516"/>
  <c r="AY517"/>
  <c r="AY518"/>
  <c r="AY519"/>
  <c r="AY520"/>
  <c r="AY521"/>
  <c r="AY522"/>
  <c r="AY523"/>
  <c r="AY524"/>
  <c r="AY525"/>
  <c r="AY526"/>
  <c r="AY527"/>
  <c r="AY528"/>
  <c r="AY529"/>
  <c r="AY530"/>
  <c r="AY531"/>
  <c r="AY532"/>
  <c r="AY533"/>
  <c r="AY534"/>
  <c r="AY535"/>
  <c r="AY536"/>
  <c r="AY537"/>
  <c r="AY538"/>
  <c r="AY539"/>
  <c r="AY540"/>
  <c r="AY541"/>
  <c r="AY542"/>
  <c r="AY543"/>
  <c r="AY544"/>
  <c r="AY545"/>
  <c r="AY546"/>
  <c r="AY547"/>
  <c r="AY548"/>
  <c r="AY549"/>
  <c r="AY550"/>
  <c r="AY551"/>
  <c r="AY552"/>
  <c r="AY553"/>
  <c r="AY554"/>
  <c r="AY555"/>
  <c r="AY556"/>
  <c r="AY557"/>
  <c r="AY558"/>
  <c r="AY559"/>
  <c r="AY560"/>
  <c r="AY561"/>
  <c r="AY562"/>
  <c r="AY563"/>
  <c r="AY564"/>
  <c r="AY565"/>
  <c r="AY566"/>
  <c r="AY567"/>
  <c r="AY568"/>
  <c r="AY569"/>
  <c r="AY570"/>
  <c r="AY571"/>
  <c r="AY572"/>
  <c r="AY573"/>
  <c r="AY574"/>
  <c r="AY575"/>
  <c r="AY576"/>
  <c r="AY577"/>
  <c r="AY578"/>
  <c r="AY579"/>
  <c r="AY580"/>
  <c r="AY581"/>
  <c r="AY582"/>
  <c r="AY583"/>
  <c r="AY584"/>
  <c r="AY585"/>
  <c r="AY586"/>
  <c r="AY587"/>
  <c r="AY588"/>
  <c r="AY589"/>
  <c r="AY590"/>
  <c r="AY591"/>
  <c r="AY592"/>
  <c r="AY593"/>
  <c r="AY594"/>
  <c r="AY595"/>
  <c r="AY596"/>
  <c r="AY597"/>
  <c r="AY598"/>
  <c r="AY599"/>
  <c r="AY600"/>
  <c r="AY601"/>
  <c r="AY602"/>
  <c r="AY603"/>
  <c r="AY604"/>
  <c r="AY605"/>
  <c r="AY606"/>
  <c r="AY607"/>
  <c r="AY608"/>
  <c r="AY609"/>
  <c r="AY610"/>
  <c r="AY611"/>
  <c r="AY612"/>
  <c r="AY613"/>
  <c r="AY614"/>
  <c r="AY615"/>
  <c r="AY616"/>
  <c r="AY617"/>
  <c r="AY618"/>
  <c r="AY619"/>
  <c r="AY620"/>
  <c r="AY621"/>
  <c r="AY622"/>
  <c r="AY623"/>
  <c r="AY624"/>
  <c r="AY625"/>
  <c r="AY626"/>
  <c r="AY627"/>
  <c r="AY628"/>
  <c r="AY629"/>
  <c r="AY630"/>
  <c r="AY631"/>
  <c r="AY632"/>
  <c r="AY633"/>
  <c r="AY634"/>
  <c r="AY635"/>
  <c r="AY636"/>
  <c r="AY637"/>
  <c r="AY638"/>
  <c r="AY639"/>
  <c r="AY640"/>
  <c r="AY641"/>
  <c r="AY642"/>
  <c r="AY643"/>
  <c r="AY644"/>
  <c r="AY645"/>
  <c r="AY646"/>
  <c r="AY647"/>
  <c r="AY648"/>
  <c r="AY649"/>
  <c r="AY650"/>
  <c r="AY651"/>
  <c r="AY652"/>
  <c r="AY653"/>
  <c r="AY654"/>
  <c r="AY655"/>
  <c r="AY656"/>
  <c r="AY657"/>
  <c r="AY658"/>
  <c r="AY659"/>
  <c r="AY660"/>
  <c r="AY661"/>
  <c r="AY662"/>
  <c r="AY663"/>
  <c r="AY664"/>
  <c r="AY665"/>
  <c r="AY666"/>
  <c r="AY667"/>
  <c r="AY668"/>
  <c r="AY669"/>
  <c r="AY670"/>
  <c r="AY671"/>
  <c r="AY672"/>
  <c r="AY673"/>
  <c r="AY674"/>
  <c r="AY675"/>
  <c r="AY676"/>
  <c r="AY677"/>
  <c r="AY678"/>
  <c r="AY679"/>
  <c r="AY680"/>
  <c r="AY681"/>
  <c r="AY682"/>
  <c r="AY683"/>
  <c r="AY684"/>
  <c r="AY685"/>
  <c r="AY686"/>
  <c r="AY687"/>
  <c r="AY688"/>
  <c r="AY689"/>
  <c r="AY690"/>
  <c r="AY691"/>
  <c r="AY692"/>
  <c r="AY693"/>
  <c r="AY694"/>
  <c r="AY695"/>
  <c r="AY696"/>
  <c r="AY697"/>
  <c r="AY698"/>
  <c r="AY699"/>
  <c r="AY700"/>
  <c r="AY701"/>
  <c r="AY702"/>
  <c r="AY703"/>
  <c r="AY704"/>
  <c r="AY705"/>
  <c r="AY706"/>
  <c r="AY707"/>
  <c r="AY708"/>
  <c r="AY709"/>
  <c r="AY710"/>
  <c r="AY711"/>
  <c r="AY712"/>
  <c r="AY713"/>
  <c r="AY714"/>
  <c r="AY715"/>
  <c r="AY716"/>
  <c r="AY717"/>
  <c r="AY718"/>
  <c r="AY719"/>
  <c r="AY720"/>
  <c r="AY721"/>
  <c r="AY722"/>
  <c r="AY723"/>
  <c r="AY724"/>
  <c r="AY725"/>
  <c r="AY726"/>
  <c r="AY727"/>
  <c r="AY728"/>
  <c r="AY729"/>
  <c r="AY730"/>
  <c r="AY731"/>
  <c r="AY732"/>
  <c r="AY733"/>
  <c r="AY734"/>
  <c r="AY735"/>
  <c r="AY736"/>
  <c r="AY737"/>
  <c r="AY738"/>
  <c r="AY739"/>
  <c r="AY740"/>
  <c r="AY741"/>
  <c r="AY742"/>
  <c r="AY743"/>
  <c r="AY744"/>
  <c r="AY745"/>
  <c r="AY746"/>
  <c r="AY747"/>
  <c r="AY748"/>
  <c r="AY749"/>
  <c r="AY750"/>
  <c r="AY751"/>
  <c r="AY752"/>
  <c r="AY753"/>
  <c r="AY754"/>
  <c r="AY755"/>
  <c r="AY756"/>
  <c r="AY757"/>
  <c r="AY758"/>
  <c r="AY759"/>
  <c r="AY760"/>
  <c r="AY761"/>
  <c r="AY762"/>
  <c r="AY763"/>
  <c r="AY764"/>
  <c r="AY765"/>
  <c r="AY766"/>
  <c r="AY767"/>
  <c r="AY768"/>
  <c r="AY769"/>
  <c r="AY770"/>
  <c r="AY771"/>
  <c r="AY772"/>
  <c r="AY773"/>
  <c r="AY774"/>
  <c r="AY775"/>
  <c r="AY776"/>
  <c r="AY777"/>
  <c r="AY778"/>
  <c r="AY779"/>
  <c r="AY780"/>
  <c r="AY781"/>
  <c r="AY782"/>
  <c r="AY783"/>
  <c r="AY784"/>
  <c r="AY785"/>
  <c r="AY786"/>
  <c r="AY787"/>
  <c r="AY788"/>
  <c r="AY789"/>
  <c r="AY790"/>
  <c r="AY791"/>
  <c r="AY792"/>
  <c r="AY793"/>
  <c r="AY794"/>
  <c r="AY795"/>
  <c r="AY796"/>
  <c r="AY797"/>
  <c r="AY798"/>
  <c r="AY799"/>
  <c r="AY800"/>
  <c r="AY801"/>
  <c r="AY802"/>
  <c r="AY803"/>
  <c r="AY804"/>
  <c r="AY805"/>
  <c r="AY806"/>
  <c r="AY807"/>
  <c r="AY808"/>
  <c r="AY809"/>
  <c r="AY810"/>
  <c r="AY811"/>
  <c r="AY812"/>
  <c r="AY813"/>
  <c r="AY814"/>
  <c r="AY815"/>
  <c r="AY816"/>
  <c r="AY817"/>
  <c r="AY818"/>
  <c r="AY819"/>
  <c r="AY820"/>
  <c r="AY821"/>
  <c r="AY822"/>
  <c r="AY823"/>
  <c r="AY824"/>
  <c r="AY825"/>
  <c r="AY826"/>
  <c r="AY827"/>
  <c r="AY828"/>
  <c r="AY829"/>
  <c r="AY830"/>
  <c r="AY831"/>
  <c r="AY832"/>
  <c r="AY833"/>
  <c r="AY834"/>
  <c r="AY835"/>
  <c r="AY836"/>
  <c r="AY837"/>
  <c r="AY838"/>
  <c r="AY839"/>
  <c r="AY840"/>
  <c r="AY841"/>
  <c r="AY842"/>
  <c r="AY843"/>
  <c r="AY844"/>
  <c r="AY845"/>
  <c r="AY846"/>
  <c r="AY847"/>
  <c r="AY848"/>
  <c r="AY849"/>
  <c r="AY850"/>
  <c r="AY851"/>
  <c r="AY852"/>
  <c r="AY853"/>
  <c r="AY854"/>
  <c r="AY855"/>
  <c r="AY856"/>
  <c r="AY857"/>
  <c r="AY858"/>
  <c r="AY859"/>
  <c r="AY860"/>
  <c r="AY861"/>
  <c r="AY862"/>
  <c r="AY863"/>
  <c r="AY864"/>
  <c r="AY865"/>
  <c r="AY866"/>
  <c r="AY867"/>
  <c r="AY868"/>
  <c r="AY869"/>
  <c r="AY870"/>
  <c r="AY871"/>
  <c r="AY872"/>
  <c r="AY873"/>
  <c r="AY874"/>
  <c r="AY875"/>
  <c r="AY876"/>
  <c r="AY877"/>
  <c r="AY878"/>
  <c r="AY879"/>
  <c r="AY880"/>
  <c r="AY881"/>
  <c r="AY882"/>
  <c r="AY883"/>
  <c r="AY884"/>
  <c r="AY885"/>
  <c r="AY886"/>
  <c r="AY887"/>
  <c r="AY888"/>
  <c r="AY889"/>
  <c r="AY890"/>
  <c r="AY891"/>
  <c r="AY892"/>
  <c r="AY893"/>
  <c r="AY894"/>
  <c r="AY895"/>
  <c r="AY896"/>
  <c r="AY897"/>
  <c r="AY898"/>
  <c r="AY899"/>
  <c r="AY900"/>
  <c r="AY901"/>
  <c r="AY902"/>
  <c r="AY903"/>
  <c r="AY904"/>
  <c r="AY905"/>
  <c r="AY906"/>
  <c r="AY907"/>
  <c r="AY908"/>
  <c r="AY909"/>
  <c r="AY910"/>
  <c r="AY911"/>
  <c r="AY912"/>
  <c r="AY913"/>
  <c r="AY914"/>
  <c r="AY915"/>
  <c r="AY916"/>
  <c r="AY917"/>
  <c r="AY918"/>
  <c r="AY919"/>
  <c r="AY920"/>
  <c r="AY921"/>
  <c r="AY922"/>
  <c r="AY923"/>
  <c r="AY924"/>
  <c r="AY925"/>
  <c r="AY926"/>
  <c r="AY927"/>
  <c r="AY928"/>
  <c r="AY929"/>
  <c r="AY930"/>
  <c r="AY931"/>
  <c r="AY932"/>
  <c r="AY933"/>
  <c r="AY934"/>
  <c r="AY935"/>
  <c r="AY936"/>
  <c r="AY937"/>
  <c r="AY938"/>
  <c r="AY939"/>
  <c r="AY940"/>
  <c r="AY941"/>
  <c r="AY942"/>
  <c r="AY943"/>
  <c r="AY944"/>
  <c r="AY945"/>
  <c r="AY946"/>
  <c r="AY947"/>
  <c r="AY948"/>
  <c r="AY949"/>
  <c r="AY950"/>
  <c r="AY951"/>
  <c r="AY952"/>
  <c r="AY953"/>
  <c r="AY954"/>
  <c r="AY955"/>
  <c r="AY956"/>
  <c r="AY957"/>
  <c r="AY958"/>
  <c r="AY959"/>
  <c r="AY960"/>
  <c r="AY961"/>
  <c r="AY962"/>
  <c r="AY963"/>
  <c r="AY964"/>
  <c r="AY965"/>
  <c r="AY966"/>
  <c r="AY967"/>
  <c r="AY968"/>
  <c r="AY969"/>
  <c r="AY970"/>
  <c r="AY971"/>
  <c r="AY972"/>
  <c r="AY973"/>
  <c r="AY974"/>
  <c r="AY975"/>
  <c r="AY976"/>
  <c r="AY977"/>
  <c r="AY978"/>
  <c r="AY979"/>
  <c r="AY980"/>
  <c r="AY981"/>
  <c r="AY982"/>
  <c r="AY983"/>
  <c r="AY984"/>
  <c r="AY985"/>
  <c r="AY986"/>
  <c r="AY987"/>
  <c r="AY988"/>
  <c r="AY989"/>
  <c r="AY990"/>
  <c r="AY991"/>
  <c r="AY992"/>
  <c r="AY993"/>
  <c r="AY994"/>
  <c r="AY995"/>
  <c r="AY996"/>
  <c r="AY997"/>
  <c r="AY998"/>
  <c r="AY999"/>
  <c r="AY1000"/>
  <c r="AY1001"/>
  <c r="AY1002"/>
  <c r="AY1003"/>
  <c r="AY1004"/>
  <c r="AY1005"/>
  <c r="AY1006"/>
  <c r="AY1007"/>
  <c r="AY1008"/>
  <c r="AY1009"/>
  <c r="AY1010"/>
  <c r="AY1011"/>
  <c r="AY1012"/>
  <c r="AY1013"/>
  <c r="AY1014"/>
  <c r="AY1015"/>
  <c r="AY1016"/>
  <c r="AY1017"/>
  <c r="AY1018"/>
  <c r="AY1019"/>
  <c r="AY1020"/>
  <c r="AY1021"/>
  <c r="AY1022"/>
  <c r="AY1023"/>
  <c r="AY1024"/>
  <c r="AY1025"/>
  <c r="AY1026"/>
  <c r="AY1027"/>
  <c r="AY1028"/>
  <c r="AY1029"/>
  <c r="AY1030"/>
  <c r="AY1031"/>
  <c r="AY1032"/>
  <c r="AY1033"/>
  <c r="AY1034"/>
  <c r="AY1035"/>
  <c r="AY1036"/>
  <c r="AY1037"/>
  <c r="AY1038"/>
  <c r="AY1039"/>
  <c r="AY1040"/>
  <c r="AY1041"/>
  <c r="AY1042"/>
  <c r="AY1043"/>
  <c r="AY1044"/>
  <c r="AY1045"/>
  <c r="AY1046"/>
  <c r="AY1047"/>
  <c r="AY1048"/>
  <c r="AY1049"/>
  <c r="AY1050"/>
  <c r="AY1051"/>
  <c r="AY1052"/>
  <c r="AY1053"/>
  <c r="AY1054"/>
  <c r="AY1055"/>
  <c r="AY1056"/>
  <c r="AY1057"/>
  <c r="AY1058"/>
  <c r="AY1059"/>
  <c r="AY1060"/>
  <c r="AY1061"/>
  <c r="AY1062"/>
  <c r="AY1063"/>
  <c r="AY1064"/>
  <c r="AY1065"/>
  <c r="AY1066"/>
  <c r="AY1067"/>
  <c r="AY1068"/>
  <c r="AY1069"/>
  <c r="AY1070"/>
  <c r="AY1071"/>
  <c r="AY1072"/>
  <c r="AY1073"/>
  <c r="AY1074"/>
  <c r="AY1075"/>
  <c r="AY1076"/>
  <c r="AY1077"/>
  <c r="AY1078"/>
  <c r="AY1079"/>
  <c r="AY1080"/>
  <c r="AY1081"/>
  <c r="AY1082"/>
  <c r="AY1083"/>
  <c r="AY1084"/>
  <c r="AY1085"/>
  <c r="AY1086"/>
  <c r="AY1087"/>
  <c r="AY1088"/>
  <c r="AY1089"/>
  <c r="AY1090"/>
  <c r="AY1091"/>
  <c r="AY1092"/>
  <c r="AY1093"/>
  <c r="AY1094"/>
  <c r="AY1095"/>
  <c r="AY1096"/>
  <c r="AY1097"/>
  <c r="AY1098"/>
  <c r="AY1099"/>
  <c r="AY1100"/>
  <c r="AY1101"/>
  <c r="AY1102"/>
  <c r="AY1103"/>
  <c r="AY1104"/>
  <c r="AY1105"/>
  <c r="AY1106"/>
  <c r="AY1107"/>
  <c r="AY1108"/>
  <c r="AY1109"/>
  <c r="AY1110"/>
  <c r="AY1111"/>
  <c r="AY1112"/>
  <c r="AY1113"/>
  <c r="AY1114"/>
  <c r="AY1115"/>
  <c r="AY1116"/>
  <c r="AY1117"/>
  <c r="AY1118"/>
  <c r="AY1119"/>
  <c r="AY1120"/>
  <c r="AY1121"/>
  <c r="AY1122"/>
  <c r="AY1123"/>
  <c r="AY1124"/>
  <c r="AY1125"/>
  <c r="AY1126"/>
  <c r="AY1127"/>
  <c r="AY1128"/>
  <c r="AY1129"/>
  <c r="AY1130"/>
  <c r="AY1131"/>
  <c r="AY1132"/>
  <c r="AY1133"/>
  <c r="AY1134"/>
  <c r="AY1135"/>
  <c r="AY1136"/>
  <c r="AY1137"/>
  <c r="AY1138"/>
  <c r="AY1139"/>
  <c r="AY1140"/>
  <c r="AY1141"/>
  <c r="AY1142"/>
  <c r="AY1143"/>
  <c r="AY1144"/>
  <c r="AY1145"/>
  <c r="AY1146"/>
  <c r="AY1147"/>
  <c r="AY1148"/>
  <c r="AY1149"/>
  <c r="AY1150"/>
  <c r="AY1151"/>
  <c r="AY1152"/>
  <c r="AY1153"/>
  <c r="AY1154"/>
  <c r="AY1155"/>
  <c r="AY1156"/>
  <c r="AY1157"/>
  <c r="AY1158"/>
  <c r="AY1159"/>
  <c r="AY1160"/>
  <c r="AY1161"/>
  <c r="AY1162"/>
  <c r="AY1163"/>
  <c r="AY1164"/>
  <c r="AY1165"/>
  <c r="AY1166"/>
  <c r="AY1167"/>
  <c r="AY1168"/>
  <c r="AY1169"/>
  <c r="AY1170"/>
  <c r="AY1171"/>
  <c r="AY1172"/>
  <c r="AY1173"/>
  <c r="AY1174"/>
  <c r="AY1175"/>
  <c r="AY1176"/>
  <c r="AY1177"/>
  <c r="AY1178"/>
  <c r="AY1179"/>
  <c r="AY1180"/>
  <c r="AY1181"/>
  <c r="AY1182"/>
  <c r="AY1183"/>
  <c r="AY1184"/>
  <c r="AY1185"/>
  <c r="AY1186"/>
  <c r="AY1187"/>
  <c r="AY1188"/>
  <c r="AY1189"/>
  <c r="AY1190"/>
  <c r="AY1191"/>
  <c r="AY1192"/>
  <c r="AY1193"/>
  <c r="AY1194"/>
  <c r="AY1195"/>
  <c r="AY1196"/>
  <c r="AY1197"/>
  <c r="AY1198"/>
  <c r="AY1199"/>
  <c r="AY1200"/>
  <c r="AY1201"/>
  <c r="AY1202"/>
  <c r="AY1203"/>
  <c r="AY1204"/>
  <c r="AY1205"/>
  <c r="AY1206"/>
  <c r="AY1207"/>
  <c r="AY1208"/>
  <c r="AY1209"/>
  <c r="AY1210"/>
  <c r="AY1211"/>
  <c r="AY1212"/>
  <c r="AY1213"/>
  <c r="AY1214"/>
  <c r="AY1215"/>
  <c r="AY1216"/>
  <c r="AY1217"/>
  <c r="AY1218"/>
  <c r="AY1219"/>
  <c r="AY1220"/>
  <c r="AY1221"/>
  <c r="AY1222"/>
  <c r="AY1223"/>
  <c r="AY1224"/>
  <c r="AY1225"/>
  <c r="AY1226"/>
  <c r="AY1227"/>
  <c r="AY1228"/>
  <c r="AY1229"/>
  <c r="AY1230"/>
  <c r="AY1231"/>
  <c r="AY1232"/>
  <c r="AY1233"/>
  <c r="AY1234"/>
  <c r="AY1235"/>
  <c r="AY1236"/>
  <c r="AY1237"/>
  <c r="AY1238"/>
  <c r="AY1239"/>
  <c r="AY1240"/>
  <c r="AY1241"/>
  <c r="AY1242"/>
  <c r="AY1243"/>
  <c r="AY1244"/>
  <c r="AY1245"/>
  <c r="AY1246"/>
  <c r="AY1247"/>
  <c r="AY1248"/>
  <c r="AY1249"/>
  <c r="AY1250"/>
  <c r="AY1251"/>
  <c r="AY1252"/>
  <c r="AY1253"/>
  <c r="AY1254"/>
  <c r="AY1255"/>
  <c r="AY1256"/>
  <c r="AY1257"/>
  <c r="AY1258"/>
  <c r="AY1259"/>
  <c r="AY1260"/>
  <c r="AY1261"/>
  <c r="AY1262"/>
  <c r="AY1263"/>
  <c r="AY1264"/>
  <c r="AY1265"/>
  <c r="AY1266"/>
  <c r="AY1267"/>
  <c r="AY1268"/>
  <c r="AY1269"/>
  <c r="AY1270"/>
  <c r="AY1271"/>
  <c r="AY1272"/>
  <c r="AY1273"/>
  <c r="AY1274"/>
  <c r="AY1275"/>
  <c r="AY1276"/>
  <c r="AY1277"/>
  <c r="AY1278"/>
  <c r="AY1279"/>
  <c r="AY1280"/>
  <c r="AY1281"/>
  <c r="AY1282"/>
  <c r="AY1283"/>
  <c r="AY1284"/>
  <c r="AY1285"/>
  <c r="AY1286"/>
  <c r="AY1287"/>
  <c r="AY1288"/>
  <c r="AY1289"/>
  <c r="AY1290"/>
  <c r="AY1291"/>
  <c r="AY1292"/>
  <c r="AY1293"/>
  <c r="AY1294"/>
  <c r="AY1295"/>
  <c r="AY1296"/>
  <c r="AY1297"/>
  <c r="AY1298"/>
  <c r="AY1299"/>
  <c r="AY1300"/>
  <c r="AY1301"/>
  <c r="AY1302"/>
  <c r="AY1303"/>
  <c r="AY1304"/>
  <c r="AY1305"/>
  <c r="AY1306"/>
  <c r="AY1307"/>
  <c r="AY1308"/>
  <c r="AY1309"/>
  <c r="AY1310"/>
  <c r="AY1311"/>
  <c r="AY1312"/>
  <c r="AY1313"/>
  <c r="AY1314"/>
  <c r="AY1315"/>
  <c r="AY1316"/>
  <c r="AY1317"/>
  <c r="AY1318"/>
  <c r="AY1319"/>
  <c r="AY1320"/>
  <c r="AY1321"/>
  <c r="AY1322"/>
  <c r="AY1323"/>
  <c r="AY1324"/>
  <c r="AY1325"/>
  <c r="AY1326"/>
  <c r="AY1327"/>
  <c r="AY1328"/>
  <c r="AY1329"/>
  <c r="AY1330"/>
  <c r="AY1331"/>
  <c r="AY1332"/>
  <c r="AY1333"/>
  <c r="AY1334"/>
  <c r="AY1335"/>
  <c r="AY1336"/>
  <c r="AY1337"/>
  <c r="AY1338"/>
  <c r="AY1339"/>
  <c r="AY1340"/>
  <c r="AY1341"/>
  <c r="AY1342"/>
  <c r="AY1343"/>
  <c r="AY1344"/>
  <c r="AY1345"/>
  <c r="AY1346"/>
  <c r="AY1347"/>
  <c r="AY1348"/>
  <c r="AY1349"/>
  <c r="AY1350"/>
  <c r="AY1351"/>
  <c r="AY1352"/>
  <c r="AY1353"/>
  <c r="AY1354"/>
  <c r="AY1355"/>
  <c r="AY1356"/>
  <c r="AY1357"/>
  <c r="AY1358"/>
  <c r="AY1359"/>
  <c r="AY1360"/>
  <c r="AY1361"/>
  <c r="AY1362"/>
  <c r="AY1363"/>
  <c r="AY1364"/>
  <c r="AY1365"/>
  <c r="AY1366"/>
  <c r="AY1367"/>
  <c r="AY1368"/>
  <c r="AY1369"/>
  <c r="AY1370"/>
  <c r="AY1371"/>
  <c r="AY1372"/>
  <c r="AY1373"/>
  <c r="AY1374"/>
  <c r="AY1375"/>
  <c r="AY1376"/>
  <c r="AY1377"/>
  <c r="AY1378"/>
  <c r="AY1379"/>
  <c r="AY1380"/>
  <c r="AY1381"/>
  <c r="AY1382"/>
  <c r="AY1383"/>
  <c r="AY1384"/>
  <c r="AY1385"/>
  <c r="AY1386"/>
  <c r="AY1387"/>
  <c r="AY1388"/>
  <c r="AY1389"/>
  <c r="AY1390"/>
  <c r="AY1391"/>
  <c r="AY1392"/>
  <c r="AY1393"/>
  <c r="AY1394"/>
  <c r="AY1395"/>
  <c r="AY1396"/>
  <c r="AY1397"/>
  <c r="AY1398"/>
  <c r="AY1399"/>
  <c r="AY1400"/>
  <c r="AY1401"/>
  <c r="AY1402"/>
  <c r="AY1403"/>
  <c r="AY1404"/>
  <c r="AY1405"/>
  <c r="AY1406"/>
  <c r="AY1407"/>
  <c r="AY1408"/>
  <c r="AY1409"/>
  <c r="AY1410"/>
  <c r="AY1411"/>
  <c r="AY1412"/>
  <c r="AY1413"/>
  <c r="AY1414"/>
  <c r="AY1415"/>
  <c r="AY1416"/>
  <c r="AY1417"/>
  <c r="AY1418"/>
  <c r="AY1419"/>
  <c r="AY1420"/>
  <c r="AY1421"/>
  <c r="AY1422"/>
  <c r="AY1423"/>
  <c r="AY1424"/>
  <c r="AY1425"/>
  <c r="AY1426"/>
  <c r="AY1427"/>
  <c r="AY1428"/>
  <c r="AY1429"/>
  <c r="AY1430"/>
  <c r="AY1431"/>
  <c r="AY1432"/>
  <c r="AY1433"/>
  <c r="AY1434"/>
  <c r="AY1435"/>
  <c r="AY1436"/>
  <c r="AY1437"/>
  <c r="AY1438"/>
  <c r="AY1439"/>
  <c r="AY1440"/>
  <c r="AY1441"/>
  <c r="AY1442"/>
  <c r="AY1443"/>
  <c r="AY1444"/>
  <c r="AY1445"/>
  <c r="AY1446"/>
  <c r="AY1447"/>
  <c r="AY1448"/>
  <c r="AY1449"/>
  <c r="AY1450"/>
  <c r="AY1451"/>
  <c r="AY1452"/>
  <c r="AY1453"/>
  <c r="AY1454"/>
  <c r="AY1455"/>
  <c r="AY1456"/>
  <c r="AY1457"/>
  <c r="AY1458"/>
  <c r="AY1459"/>
  <c r="AY1460"/>
  <c r="AY1461"/>
  <c r="AY1462"/>
  <c r="AY1463"/>
  <c r="AY1464"/>
  <c r="AY1465"/>
  <c r="AY1466"/>
  <c r="AY1467"/>
  <c r="AY1468"/>
  <c r="AY1469"/>
  <c r="AY1470"/>
  <c r="AY1471"/>
  <c r="AY1472"/>
  <c r="AY1473"/>
  <c r="AY1474"/>
  <c r="AY1475"/>
  <c r="AY1476"/>
  <c r="AY1477"/>
  <c r="AY1478"/>
  <c r="AY1479"/>
  <c r="AY1480"/>
  <c r="AY1481"/>
  <c r="AY1482"/>
  <c r="AY1483"/>
  <c r="AY1484"/>
  <c r="AY1485"/>
  <c r="AY1486"/>
  <c r="AY1487"/>
  <c r="AY1488"/>
  <c r="AY1489"/>
  <c r="AY1490"/>
  <c r="AY1491"/>
  <c r="AY1492"/>
  <c r="AY1493"/>
  <c r="AY1494"/>
  <c r="AY1495"/>
  <c r="AY1496"/>
  <c r="AY1497"/>
  <c r="AY1498"/>
  <c r="AY1499"/>
  <c r="AY1500"/>
  <c r="AY1501"/>
  <c r="AY1502"/>
  <c r="AY1503"/>
  <c r="AY1504"/>
  <c r="AY1505"/>
  <c r="AY1506"/>
  <c r="AY1507"/>
  <c r="AY1508"/>
  <c r="AY1509"/>
  <c r="AY1510"/>
  <c r="AY1511"/>
  <c r="AY1512"/>
  <c r="AY1513"/>
  <c r="AY1514"/>
  <c r="AY1515"/>
  <c r="AY1516"/>
  <c r="AY1517"/>
  <c r="AY1518"/>
  <c r="AY1519"/>
  <c r="AY1520"/>
  <c r="AY1521"/>
  <c r="AY1522"/>
  <c r="AY1523"/>
  <c r="AY1524"/>
  <c r="AY1525"/>
  <c r="AY1526"/>
  <c r="AY1527"/>
  <c r="AY1528"/>
  <c r="AY1529"/>
  <c r="AY1530"/>
  <c r="AY1531"/>
  <c r="AY1532"/>
  <c r="AY1533"/>
  <c r="AY1534"/>
  <c r="AY1535"/>
  <c r="AY1536"/>
  <c r="AY1537"/>
  <c r="AY1538"/>
  <c r="AY1539"/>
  <c r="AY1540"/>
  <c r="AY1541"/>
  <c r="AY1542"/>
  <c r="AY1543"/>
  <c r="AY1544"/>
  <c r="AY1545"/>
  <c r="AY1546"/>
  <c r="AY1547"/>
  <c r="AY1548"/>
  <c r="AY1549"/>
  <c r="AY1550"/>
  <c r="AY1551"/>
  <c r="AY1552"/>
  <c r="AY1553"/>
  <c r="AY1554"/>
  <c r="AY1555"/>
  <c r="AY1556"/>
  <c r="AY1557"/>
  <c r="AY1558"/>
  <c r="AY1559"/>
  <c r="AY1560"/>
  <c r="AY1561"/>
  <c r="AY1562"/>
  <c r="AY1563"/>
  <c r="AY1564"/>
  <c r="AY1565"/>
  <c r="AY1566"/>
  <c r="AY1567"/>
  <c r="AY1568"/>
  <c r="AY1569"/>
  <c r="AY1570"/>
  <c r="AY1571"/>
  <c r="AY1572"/>
  <c r="AY1573"/>
  <c r="AY1574"/>
  <c r="AY1575"/>
  <c r="AY1576"/>
  <c r="AY1577"/>
  <c r="AY1578"/>
  <c r="AY1579"/>
  <c r="AY1580"/>
  <c r="AY1581"/>
  <c r="AY1582"/>
  <c r="AY1583"/>
  <c r="AY1584"/>
  <c r="AY1585"/>
  <c r="AY1586"/>
  <c r="AY1587"/>
  <c r="AY1588"/>
  <c r="AY1589"/>
  <c r="AY1590"/>
  <c r="AY1591"/>
  <c r="AY1592"/>
  <c r="AY1593"/>
  <c r="AY1594"/>
  <c r="AY1595"/>
  <c r="AY1596"/>
  <c r="AY1597"/>
  <c r="AY1598"/>
  <c r="AY1599"/>
  <c r="AY1600"/>
  <c r="AY1601"/>
  <c r="AY1602"/>
  <c r="AY1603"/>
  <c r="AY1604"/>
  <c r="AY1605"/>
  <c r="AY1606"/>
  <c r="AY1607"/>
  <c r="AY1608"/>
  <c r="AY1609"/>
  <c r="AY1610"/>
  <c r="AY1611"/>
  <c r="AY1612"/>
  <c r="AY1613"/>
  <c r="AY1614"/>
  <c r="AY1615"/>
  <c r="AY1616"/>
  <c r="AY1617"/>
  <c r="AY1618"/>
  <c r="AY1619"/>
  <c r="AY1620"/>
  <c r="AY1621"/>
  <c r="AY1622"/>
  <c r="AY1623"/>
  <c r="AY1624"/>
  <c r="AY1625"/>
  <c r="AY1626"/>
  <c r="AY1627"/>
  <c r="AY1628"/>
  <c r="AY1629"/>
  <c r="AY1630"/>
  <c r="AY1631"/>
  <c r="AY1632"/>
  <c r="AY1633"/>
  <c r="AY1634"/>
  <c r="AY1635"/>
  <c r="AY1636"/>
  <c r="AY1637"/>
  <c r="AY1638"/>
  <c r="AY1639"/>
  <c r="AY1640"/>
  <c r="AY1641"/>
  <c r="AY1642"/>
  <c r="AY1643"/>
  <c r="AY1644"/>
  <c r="AY1645"/>
  <c r="AY1646"/>
  <c r="AY1647"/>
  <c r="AY1648"/>
  <c r="AY1649"/>
  <c r="AY1650"/>
  <c r="AY1651"/>
  <c r="AY1652"/>
  <c r="AY1653"/>
  <c r="AY1654"/>
  <c r="AY1655"/>
  <c r="AY1656"/>
  <c r="AY1657"/>
  <c r="AY1658"/>
  <c r="AY1659"/>
  <c r="AY1660"/>
  <c r="AY1661"/>
  <c r="AY1662"/>
  <c r="AY1663"/>
  <c r="AY1664"/>
  <c r="AY1665"/>
  <c r="AY1666"/>
  <c r="AY1667"/>
  <c r="AY1668"/>
  <c r="AY1669"/>
  <c r="AY1670"/>
  <c r="AY1671"/>
  <c r="AY1672"/>
  <c r="AY1673"/>
  <c r="AY1674"/>
  <c r="AY1675"/>
  <c r="AY1676"/>
  <c r="AY1677"/>
  <c r="AY1678"/>
  <c r="AY1679"/>
  <c r="AY1680"/>
  <c r="AY1681"/>
  <c r="AY1682"/>
  <c r="AY1683"/>
  <c r="AY1684"/>
  <c r="AY1685"/>
  <c r="AY1686"/>
  <c r="AY1687"/>
  <c r="AY1688"/>
  <c r="AY1689"/>
  <c r="AY1690"/>
  <c r="AY1691"/>
  <c r="AY1692"/>
  <c r="AY1693"/>
  <c r="AY1694"/>
  <c r="AY1695"/>
  <c r="AY1696"/>
  <c r="AY1697"/>
  <c r="AY1698"/>
  <c r="AY1699"/>
  <c r="AY1700"/>
  <c r="AY1701"/>
  <c r="AY1702"/>
  <c r="AY1703"/>
  <c r="AY1704"/>
  <c r="AY1705"/>
  <c r="AY1706"/>
  <c r="AY1707"/>
  <c r="AY1708"/>
  <c r="AY1709"/>
  <c r="AY1710"/>
  <c r="AY1711"/>
  <c r="AY1712"/>
  <c r="AY1713"/>
  <c r="AY1714"/>
  <c r="AY1715"/>
  <c r="AY1716"/>
  <c r="AY1717"/>
  <c r="AY1718"/>
  <c r="AY1719"/>
  <c r="AY1720"/>
  <c r="AY1721"/>
  <c r="AY1722"/>
  <c r="AY1723"/>
  <c r="AY1724"/>
  <c r="AY1725"/>
  <c r="AY1726"/>
  <c r="AY1727"/>
  <c r="AY1728"/>
  <c r="AY1729"/>
  <c r="AY1730"/>
  <c r="AY1731"/>
  <c r="AY1732"/>
  <c r="AY1733"/>
  <c r="AY1734"/>
  <c r="AY1735"/>
  <c r="AY1736"/>
  <c r="AY1737"/>
  <c r="AY1738"/>
  <c r="AY1739"/>
  <c r="AY1740"/>
  <c r="AY1741"/>
  <c r="AY1742"/>
  <c r="AY1743"/>
  <c r="AY1744"/>
  <c r="AY1745"/>
  <c r="AY1746"/>
  <c r="AY1747"/>
  <c r="AY1748"/>
  <c r="AY1749"/>
  <c r="AY1750"/>
  <c r="AY1751"/>
  <c r="AY1752"/>
  <c r="AY1753"/>
  <c r="AY1754"/>
  <c r="AY1755"/>
  <c r="AY1756"/>
  <c r="AY1757"/>
  <c r="AY1758"/>
  <c r="AY1759"/>
  <c r="AY1760"/>
  <c r="AY1761"/>
  <c r="AY1762"/>
  <c r="AY1763"/>
  <c r="AY1764"/>
  <c r="AY1765"/>
  <c r="AY1766"/>
  <c r="AY1767"/>
  <c r="AY1768"/>
  <c r="AY1769"/>
  <c r="AY1770"/>
  <c r="AY1771"/>
  <c r="AY1772"/>
  <c r="AY1773"/>
  <c r="AY1774"/>
  <c r="AY1775"/>
  <c r="AY1776"/>
  <c r="AY1777"/>
  <c r="AY1778"/>
  <c r="AY1779"/>
  <c r="AY1780"/>
  <c r="AY1781"/>
  <c r="AY1782"/>
  <c r="AY1783"/>
  <c r="AY1784"/>
  <c r="AY1785"/>
  <c r="AY1786"/>
  <c r="AY1787"/>
  <c r="AY1788"/>
  <c r="AY1789"/>
  <c r="AY1790"/>
  <c r="AY1791"/>
  <c r="AY1792"/>
  <c r="AY1793"/>
  <c r="AY1794"/>
  <c r="AY1795"/>
  <c r="AY1796"/>
  <c r="AY1797"/>
  <c r="AY1798"/>
  <c r="AY1799"/>
  <c r="AY1800"/>
  <c r="AY1801"/>
  <c r="AY1802"/>
  <c r="AY1803"/>
  <c r="AY1804"/>
  <c r="AY1805"/>
  <c r="AY1806"/>
  <c r="AY1807"/>
  <c r="AY1808"/>
  <c r="AY1809"/>
  <c r="AY1810"/>
  <c r="AY1811"/>
  <c r="AY1812"/>
  <c r="AY1813"/>
  <c r="AY1814"/>
  <c r="AY1815"/>
  <c r="AY1816"/>
  <c r="AY1817"/>
  <c r="AY1818"/>
  <c r="AY1819"/>
  <c r="AY1820"/>
  <c r="AY1821"/>
  <c r="AY1822"/>
  <c r="AY1823"/>
  <c r="AY1824"/>
  <c r="AY1825"/>
  <c r="AY1826"/>
  <c r="AY1827"/>
  <c r="AY1828"/>
  <c r="AY1829"/>
  <c r="AY1830"/>
  <c r="AY1831"/>
  <c r="AY1832"/>
  <c r="AY1833"/>
  <c r="AY1834"/>
  <c r="AY1835"/>
  <c r="AY1836"/>
  <c r="AY1837"/>
  <c r="AY1838"/>
  <c r="AY1839"/>
  <c r="AY1840"/>
  <c r="AY1841"/>
  <c r="AY1842"/>
  <c r="AY1843"/>
  <c r="AY1844"/>
  <c r="AY1845"/>
  <c r="AY1846"/>
  <c r="AY1847"/>
  <c r="AY1848"/>
  <c r="AY1849"/>
  <c r="AY1850"/>
  <c r="AY1851"/>
  <c r="AY1852"/>
  <c r="AY1853"/>
  <c r="AY1854"/>
  <c r="AY1855"/>
  <c r="AY1856"/>
  <c r="AY1857"/>
  <c r="AY1858"/>
  <c r="AY1859"/>
  <c r="AY1860"/>
  <c r="AY1861"/>
  <c r="AY1862"/>
  <c r="AY1863"/>
  <c r="AY1864"/>
  <c r="AY1865"/>
  <c r="AY1866"/>
  <c r="AY1867"/>
  <c r="AY1868"/>
  <c r="AY1869"/>
  <c r="AY1870"/>
  <c r="AY1871"/>
  <c r="AY1872"/>
  <c r="AY1873"/>
  <c r="AY1874"/>
  <c r="AY1875"/>
  <c r="AY1876"/>
  <c r="AY1877"/>
  <c r="AY1878"/>
  <c r="AY1879"/>
  <c r="AY1880"/>
  <c r="AY1881"/>
  <c r="AY1882"/>
  <c r="AY1883"/>
  <c r="AY1884"/>
  <c r="AY1885"/>
  <c r="AY1886"/>
  <c r="AY1887"/>
  <c r="AY1888"/>
  <c r="AY1889"/>
  <c r="AY1890"/>
  <c r="AY1891"/>
  <c r="AY1892"/>
  <c r="AY1893"/>
  <c r="AY1894"/>
  <c r="AY1895"/>
  <c r="AY1896"/>
  <c r="AY1897"/>
  <c r="AY1898"/>
  <c r="AY1899"/>
  <c r="AY1900"/>
  <c r="AY1901"/>
  <c r="AY1902"/>
  <c r="AY1903"/>
  <c r="AY1904"/>
  <c r="AY1905"/>
  <c r="AY1906"/>
  <c r="AY1907"/>
  <c r="AY1908"/>
  <c r="AY1909"/>
  <c r="AY1910"/>
  <c r="AY1911"/>
  <c r="AY1912"/>
  <c r="AY1913"/>
  <c r="AY1914"/>
  <c r="AY1915"/>
  <c r="AY1916"/>
  <c r="AY1917"/>
  <c r="AY1918"/>
  <c r="AY1919"/>
  <c r="AY1920"/>
  <c r="AY1921"/>
  <c r="AY1922"/>
  <c r="AY1923"/>
  <c r="AY1924"/>
  <c r="AY1925"/>
  <c r="AY1926"/>
  <c r="AY1927"/>
  <c r="AY1928"/>
  <c r="AY1929"/>
  <c r="AY1930"/>
  <c r="AY1931"/>
  <c r="AY1932"/>
  <c r="AY1933"/>
  <c r="AY1934"/>
  <c r="AY1935"/>
  <c r="AY1936"/>
  <c r="AY1937"/>
  <c r="AY1938"/>
  <c r="AY1939"/>
  <c r="AY1940"/>
  <c r="AY1941"/>
  <c r="AY1942"/>
  <c r="AY1943"/>
  <c r="AY1944"/>
  <c r="AY1945"/>
  <c r="AY1946"/>
  <c r="AY1947"/>
  <c r="AY1948"/>
  <c r="AY1949"/>
  <c r="AY1950"/>
  <c r="AY1951"/>
  <c r="AY1952"/>
  <c r="AY1953"/>
  <c r="AY1954"/>
  <c r="AY1955"/>
  <c r="AY1956"/>
  <c r="AY1957"/>
  <c r="AY1958"/>
  <c r="AY1959"/>
  <c r="AY1960"/>
  <c r="AY1961"/>
  <c r="AY1962"/>
  <c r="AY1963"/>
  <c r="AY1964"/>
  <c r="AY1965"/>
  <c r="AY1966"/>
  <c r="AY1967"/>
  <c r="AY1968"/>
  <c r="AY1969"/>
  <c r="AY1970"/>
  <c r="AY1971"/>
  <c r="AY1972"/>
  <c r="AY1973"/>
  <c r="AY1974"/>
  <c r="AY1975"/>
  <c r="AY1976"/>
  <c r="AY1977"/>
  <c r="AY1978"/>
  <c r="AY1979"/>
  <c r="AY1980"/>
  <c r="AY1981"/>
  <c r="AY1982"/>
  <c r="AY1983"/>
  <c r="AY1984"/>
  <c r="AY1985"/>
  <c r="AY1986"/>
  <c r="AY1987"/>
  <c r="AY1988"/>
  <c r="AY1989"/>
  <c r="AY1990"/>
  <c r="AY1991"/>
  <c r="AY1992"/>
  <c r="AY1993"/>
  <c r="AY1994"/>
  <c r="AY1995"/>
  <c r="AY1996"/>
  <c r="AY1997"/>
  <c r="AY1998"/>
  <c r="AY1999"/>
  <c r="AY2000"/>
  <c r="AY2001"/>
  <c r="AY2002"/>
  <c r="AY2003"/>
  <c r="AY2004"/>
  <c r="AY2005"/>
  <c r="AY2006"/>
  <c r="AY2007"/>
  <c r="AY2008"/>
  <c r="AY2009"/>
  <c r="AY2010"/>
  <c r="AY2011"/>
  <c r="AY2012"/>
  <c r="AY2013"/>
  <c r="AY2014"/>
  <c r="AY2015"/>
  <c r="AY2016"/>
  <c r="AY2017"/>
  <c r="AY2018"/>
  <c r="AY2019"/>
  <c r="AY2020"/>
  <c r="AY2021"/>
  <c r="AY2022"/>
  <c r="AY2023"/>
  <c r="AY2024"/>
  <c r="AY2025"/>
  <c r="AY2026"/>
  <c r="AY2027"/>
  <c r="AY2028"/>
  <c r="AY2029"/>
  <c r="AY2030"/>
  <c r="AY2031"/>
  <c r="AY2032"/>
  <c r="AY2033"/>
  <c r="AY2034"/>
  <c r="AY2035"/>
  <c r="AY2036"/>
  <c r="AY2037"/>
  <c r="AY2038"/>
  <c r="AY2039"/>
  <c r="AY2040"/>
  <c r="AY2041"/>
  <c r="AY2042"/>
  <c r="AY2043"/>
  <c r="AY2044"/>
  <c r="AY2045"/>
  <c r="AY2046"/>
  <c r="AY2047"/>
  <c r="AY2048"/>
  <c r="AY2049"/>
  <c r="AY2050"/>
  <c r="AY2051"/>
  <c r="AY2052"/>
  <c r="AY2053"/>
  <c r="AY2054"/>
  <c r="AY2055"/>
  <c r="AY2056"/>
  <c r="AY2057"/>
  <c r="AY2058"/>
  <c r="AY2059"/>
  <c r="AY2060"/>
  <c r="AY2061"/>
  <c r="AY2062"/>
  <c r="AY2063"/>
  <c r="AY2064"/>
  <c r="AY2065"/>
  <c r="AY2066"/>
  <c r="AY2067"/>
  <c r="AY2068"/>
  <c r="AY2069"/>
  <c r="AY2070"/>
  <c r="AY2071"/>
  <c r="AY2072"/>
  <c r="AY2073"/>
  <c r="AY2074"/>
  <c r="AY2075"/>
  <c r="AY2076"/>
  <c r="AY2077"/>
  <c r="AY2078"/>
  <c r="AY2079"/>
  <c r="AY2080"/>
  <c r="AY2081"/>
  <c r="AY2082"/>
  <c r="AY2083"/>
  <c r="AY2084"/>
  <c r="AY2085"/>
  <c r="AY2086"/>
  <c r="AY2087"/>
  <c r="AY2088"/>
  <c r="AY2089"/>
  <c r="AY2090"/>
  <c r="AY2091"/>
  <c r="AY2092"/>
  <c r="AY2093"/>
  <c r="AY2094"/>
  <c r="AY2095"/>
  <c r="AY2096"/>
  <c r="AY2097"/>
  <c r="AY2098"/>
  <c r="AY2099"/>
  <c r="AY2100"/>
  <c r="AY2101"/>
  <c r="AY2102"/>
  <c r="AY2103"/>
  <c r="AY2104"/>
  <c r="AY2105"/>
  <c r="AY2106"/>
  <c r="AY2107"/>
  <c r="AY2108"/>
  <c r="AY2109"/>
  <c r="AY2110"/>
  <c r="AY2111"/>
  <c r="AY2112"/>
  <c r="AY2113"/>
  <c r="AY2114"/>
  <c r="AY2115"/>
  <c r="AY2116"/>
  <c r="AY2117"/>
  <c r="AY2118"/>
  <c r="AY2119"/>
  <c r="AY2120"/>
  <c r="AY2121"/>
  <c r="AY2122"/>
  <c r="AY2123"/>
  <c r="AY2124"/>
  <c r="AY2125"/>
  <c r="AY2126"/>
  <c r="AY2127"/>
  <c r="AY2128"/>
  <c r="AY2129"/>
  <c r="AY2130"/>
  <c r="AY2131"/>
  <c r="AY2132"/>
  <c r="AY2133"/>
  <c r="AY2134"/>
  <c r="AY2135"/>
  <c r="AY2136"/>
  <c r="AY2137"/>
  <c r="AY2138"/>
  <c r="AY2139"/>
  <c r="AY2140"/>
  <c r="AY2141"/>
  <c r="AY2142"/>
  <c r="AY2143"/>
  <c r="AY2144"/>
  <c r="AY2145"/>
  <c r="AY2146"/>
  <c r="AY2147"/>
  <c r="AY2148"/>
  <c r="AY2149"/>
  <c r="AY2150"/>
  <c r="AY2151"/>
  <c r="AY2152"/>
  <c r="AY2153"/>
  <c r="AY2154"/>
  <c r="AY2155"/>
  <c r="AY2156"/>
  <c r="AY2157"/>
  <c r="AY2158"/>
  <c r="AY2159"/>
  <c r="AY2160"/>
  <c r="AY2161"/>
  <c r="AY2162"/>
  <c r="AY2163"/>
  <c r="AY2164"/>
  <c r="AY2165"/>
  <c r="AY2166"/>
  <c r="AY2167"/>
  <c r="AY2168"/>
  <c r="AY2169"/>
  <c r="AY2170"/>
  <c r="AY2171"/>
  <c r="AY2172"/>
  <c r="AY2173"/>
  <c r="AY2174"/>
  <c r="AY2175"/>
  <c r="AY2176"/>
  <c r="AY2177"/>
  <c r="AY2178"/>
  <c r="AY2179"/>
  <c r="AY2180"/>
  <c r="AY2181"/>
  <c r="AY2182"/>
  <c r="AY2183"/>
  <c r="AY2184"/>
  <c r="AY2185"/>
  <c r="AY2186"/>
  <c r="AY2187"/>
  <c r="AY2188"/>
  <c r="AY2189"/>
  <c r="AY2190"/>
  <c r="AY2191"/>
  <c r="AY2192"/>
  <c r="AY2193"/>
  <c r="AY2194"/>
  <c r="AY2195"/>
  <c r="AY2196"/>
  <c r="AY2197"/>
  <c r="AY2198"/>
  <c r="AY2199"/>
  <c r="AY2200"/>
  <c r="U63" l="1"/>
  <c r="Q2819"/>
  <c r="Q2818"/>
  <c r="Q2817"/>
  <c r="Q2816"/>
  <c r="Q2815"/>
  <c r="Q2814"/>
  <c r="Q2813"/>
  <c r="Q2812"/>
  <c r="Q2811"/>
  <c r="Q2810"/>
  <c r="Q2809"/>
  <c r="Q2808"/>
  <c r="Q2807"/>
  <c r="Q2806"/>
  <c r="Q2805"/>
  <c r="Q2804"/>
  <c r="Q2803"/>
  <c r="Q2802"/>
  <c r="Q2801"/>
  <c r="Q2800"/>
  <c r="Q2799"/>
  <c r="Q2798"/>
  <c r="Q2797"/>
  <c r="Q2796"/>
  <c r="Q2795"/>
  <c r="Q2794"/>
  <c r="Q2793"/>
  <c r="Q2792"/>
  <c r="Q2791"/>
  <c r="Q2790"/>
  <c r="Q2789"/>
  <c r="Q2788"/>
  <c r="Q2787"/>
  <c r="Q2786"/>
  <c r="Q2785"/>
  <c r="Q2784"/>
  <c r="Q2783"/>
  <c r="Q2782"/>
  <c r="Q2781"/>
  <c r="Q2780"/>
  <c r="Q2779"/>
  <c r="Q2778"/>
  <c r="Q2777"/>
  <c r="Q2776"/>
  <c r="Q2775"/>
  <c r="Q2774"/>
  <c r="Q2773"/>
  <c r="Q2772"/>
  <c r="Q2771"/>
  <c r="Q2770"/>
  <c r="Q2769"/>
  <c r="Q2768"/>
  <c r="Q2767"/>
  <c r="Q2766"/>
  <c r="Q2765"/>
  <c r="Q2764"/>
  <c r="Q2763"/>
  <c r="Q2762"/>
  <c r="Q2761"/>
  <c r="Q2760"/>
  <c r="Q2759"/>
  <c r="Q2758"/>
  <c r="Q2757"/>
  <c r="Q2756"/>
  <c r="Q2755"/>
  <c r="Q2754"/>
  <c r="Q2753"/>
  <c r="Q2752"/>
  <c r="Q2751"/>
  <c r="Q2750"/>
  <c r="Q2749"/>
  <c r="Q2748"/>
  <c r="Q2747"/>
  <c r="Q2746"/>
  <c r="Q2745"/>
  <c r="Q2744"/>
  <c r="Q2743"/>
  <c r="Q2742"/>
  <c r="Q2741"/>
  <c r="Q2740"/>
  <c r="Q2739"/>
  <c r="Q2738"/>
  <c r="Q2737"/>
  <c r="Q2736"/>
  <c r="Q2735"/>
  <c r="Q2734"/>
  <c r="Q2733"/>
  <c r="Q2732"/>
  <c r="Q2731"/>
  <c r="Q2730"/>
  <c r="Q2729"/>
  <c r="Q2728"/>
  <c r="Q2727"/>
  <c r="Q2726"/>
  <c r="Q2725"/>
  <c r="Q2724"/>
  <c r="Q2723"/>
  <c r="Q2722"/>
  <c r="Q2721"/>
  <c r="Q2720"/>
  <c r="Q2719"/>
  <c r="Q2718"/>
  <c r="Q2717"/>
  <c r="Q2716"/>
  <c r="Q2715"/>
  <c r="Q2714"/>
  <c r="Q2713"/>
  <c r="Q2712"/>
  <c r="Q2711"/>
  <c r="Q2710"/>
  <c r="Q2709"/>
  <c r="Q2708"/>
  <c r="Q2707"/>
  <c r="Q2706"/>
  <c r="Q2705"/>
  <c r="Q2704"/>
  <c r="Q2703"/>
  <c r="Q2702"/>
  <c r="Q2701"/>
  <c r="Q2700"/>
  <c r="Q2699"/>
  <c r="Q2698"/>
  <c r="Q2697"/>
  <c r="Q2696"/>
  <c r="Q2695"/>
  <c r="Q2694"/>
  <c r="Q2693"/>
  <c r="Q2692"/>
  <c r="Q2691"/>
  <c r="Q2690"/>
  <c r="Q2689"/>
  <c r="Q2688"/>
  <c r="Q2687"/>
  <c r="Q2686"/>
  <c r="Q2685"/>
  <c r="Q2684"/>
  <c r="Q2683"/>
  <c r="Q2682"/>
  <c r="Q2681"/>
  <c r="Q2680"/>
  <c r="Q2679"/>
  <c r="Q2678"/>
  <c r="Q2677"/>
  <c r="Q2676"/>
  <c r="Q2675"/>
  <c r="Q2674"/>
  <c r="Q2673"/>
  <c r="Q2672"/>
  <c r="Q2671"/>
  <c r="Q2670"/>
  <c r="Q2669"/>
  <c r="Q2668"/>
  <c r="Q2667"/>
  <c r="Q2666"/>
  <c r="Q2665"/>
  <c r="Q2664"/>
  <c r="Q2663"/>
  <c r="Q2662"/>
  <c r="Q2661"/>
  <c r="Q2660"/>
  <c r="Q2659"/>
  <c r="Q2658"/>
  <c r="Q2657"/>
  <c r="Q2656"/>
  <c r="Q2655"/>
  <c r="Q2654"/>
  <c r="Q2653"/>
  <c r="Q2652"/>
  <c r="Q2651"/>
  <c r="Q2650"/>
  <c r="Q2649"/>
  <c r="Q2648"/>
  <c r="Q2647"/>
  <c r="Q2646"/>
  <c r="Q2645"/>
  <c r="Q2644"/>
  <c r="Q2643"/>
  <c r="Q2642"/>
  <c r="Q2641"/>
  <c r="Q2640"/>
  <c r="Q2639"/>
  <c r="Q2638"/>
  <c r="Q2637"/>
  <c r="Q2636"/>
  <c r="Q2635"/>
  <c r="Q2634"/>
  <c r="Q2633"/>
  <c r="Q2632"/>
  <c r="Q2631"/>
  <c r="Q2630"/>
  <c r="Q2629"/>
  <c r="Q2628"/>
  <c r="Q2627"/>
  <c r="Q2626"/>
  <c r="Q2625"/>
  <c r="Q2624"/>
  <c r="Q2623"/>
  <c r="Q2622"/>
  <c r="Q2621"/>
  <c r="Q2620"/>
  <c r="Q2619"/>
  <c r="Q2618"/>
  <c r="Q2617"/>
  <c r="Q2616"/>
  <c r="Q2615"/>
  <c r="Q2614"/>
  <c r="Q2613"/>
  <c r="Q2612"/>
  <c r="Q2611"/>
  <c r="Q2610"/>
  <c r="Q2609"/>
  <c r="Q2608"/>
  <c r="Q2607"/>
  <c r="Q2606"/>
  <c r="Q2605"/>
  <c r="Q2604"/>
  <c r="Q2603"/>
  <c r="Q2602"/>
  <c r="Q2601"/>
  <c r="Q2600"/>
  <c r="Q2599"/>
  <c r="Q2598"/>
  <c r="Q2597"/>
  <c r="Q2596"/>
  <c r="Q2595"/>
  <c r="Q2594"/>
  <c r="Q2593"/>
  <c r="Q2592"/>
  <c r="Q2591"/>
  <c r="Q2590"/>
  <c r="Q2589"/>
  <c r="Q2588"/>
  <c r="Q2587"/>
  <c r="Q2586"/>
  <c r="Q2585"/>
  <c r="Q2584"/>
  <c r="Q2583"/>
  <c r="Q2582"/>
  <c r="Q2581"/>
  <c r="Q2580"/>
  <c r="Q2579"/>
  <c r="Q2578"/>
  <c r="Q2577"/>
  <c r="Q2576"/>
  <c r="Q2575"/>
  <c r="Q2574"/>
  <c r="Q2573"/>
  <c r="Q2572"/>
  <c r="Q2571"/>
  <c r="Q2570"/>
  <c r="Q2569"/>
  <c r="Q2568"/>
  <c r="Q2567"/>
  <c r="Q2566"/>
  <c r="Q2565"/>
  <c r="Q2564"/>
  <c r="Q2563"/>
  <c r="Q2562"/>
  <c r="Q2561"/>
  <c r="Q2560"/>
  <c r="Q2559"/>
  <c r="Q2558"/>
  <c r="Q2557"/>
  <c r="Q2556"/>
  <c r="Q2555"/>
  <c r="Q2554"/>
  <c r="Q2553"/>
  <c r="Q2552"/>
  <c r="Q2551"/>
  <c r="Q2550"/>
  <c r="Q2549"/>
  <c r="Q2548"/>
  <c r="Q2547"/>
  <c r="Q2546"/>
  <c r="Q2545"/>
  <c r="Q2544"/>
  <c r="Q2543"/>
  <c r="Q2542"/>
  <c r="Q2541"/>
  <c r="Q2540"/>
  <c r="Q2539"/>
  <c r="Q2538"/>
  <c r="Q2537"/>
  <c r="Q2536"/>
  <c r="Q2535"/>
  <c r="Q2534"/>
  <c r="Q2533"/>
  <c r="Q2532"/>
  <c r="Q2531"/>
  <c r="Q2530"/>
  <c r="Q2529"/>
  <c r="Q2528"/>
  <c r="Q2527"/>
  <c r="Q2526"/>
  <c r="Q2525"/>
  <c r="Q2524"/>
  <c r="Q2523"/>
  <c r="Q2522"/>
  <c r="Q2521"/>
  <c r="Q2520"/>
  <c r="Q2519"/>
  <c r="Q2518"/>
  <c r="Q2517"/>
  <c r="Q2516"/>
  <c r="Q2515"/>
  <c r="Q2514"/>
  <c r="Q2513"/>
  <c r="Q2512"/>
  <c r="Q2511"/>
  <c r="Q2510"/>
  <c r="Q2509"/>
  <c r="Q2508"/>
  <c r="Q2507"/>
  <c r="Q2506"/>
  <c r="Q2505"/>
  <c r="Q2504"/>
  <c r="Q2503"/>
  <c r="Q2502"/>
  <c r="Q2501"/>
  <c r="Q2500"/>
  <c r="Q2499"/>
  <c r="Q2498"/>
  <c r="Q2497"/>
  <c r="Q2496"/>
  <c r="Q2495"/>
  <c r="Q2494"/>
  <c r="Q2493"/>
  <c r="Q2492"/>
  <c r="Q2491"/>
  <c r="Q2490"/>
  <c r="Q2489"/>
  <c r="Q2488"/>
  <c r="Q2487"/>
  <c r="Q2486"/>
  <c r="Q2485"/>
  <c r="Q2484"/>
  <c r="Q2483"/>
  <c r="Q2482"/>
  <c r="Q2481"/>
  <c r="Q2480"/>
  <c r="Q2479"/>
  <c r="Q2478"/>
  <c r="Q2477"/>
  <c r="Q2476"/>
  <c r="Q2475"/>
  <c r="Q2474"/>
  <c r="Q2473"/>
  <c r="Q2472"/>
  <c r="Q2471"/>
  <c r="Q2470"/>
  <c r="Q2469"/>
  <c r="Q2468"/>
  <c r="Q2467"/>
  <c r="Q2466"/>
  <c r="Q2465"/>
  <c r="Q2464"/>
  <c r="Q2463"/>
  <c r="Q2462"/>
  <c r="Q2461"/>
  <c r="Q2460"/>
  <c r="Q2459"/>
  <c r="Q2458"/>
  <c r="Q2457"/>
  <c r="Q2456"/>
  <c r="Q2455"/>
  <c r="Q2454"/>
  <c r="Q2453"/>
  <c r="Q2452"/>
  <c r="Q2451"/>
  <c r="Q2450"/>
  <c r="Q2449"/>
  <c r="Q2448"/>
  <c r="Q2447"/>
  <c r="Q2446"/>
  <c r="Q2445"/>
  <c r="Q2444"/>
  <c r="Q2443"/>
  <c r="Q2442"/>
  <c r="Q2441"/>
  <c r="Q2440"/>
  <c r="Q2439"/>
  <c r="Q2438"/>
  <c r="Q2437"/>
  <c r="Q2436"/>
  <c r="Q2435"/>
  <c r="Q2434"/>
  <c r="Q2433"/>
  <c r="Q2432"/>
  <c r="Q2431"/>
  <c r="Q2430"/>
  <c r="Q2429"/>
  <c r="Q2428"/>
  <c r="Q2427"/>
  <c r="Q2426"/>
  <c r="Q2425"/>
  <c r="Q2424"/>
  <c r="Q2423"/>
  <c r="Q2422"/>
  <c r="Q2421"/>
  <c r="Q2420"/>
  <c r="Q2419"/>
  <c r="Q2418"/>
  <c r="Q2417"/>
  <c r="Q2416"/>
  <c r="Q2415"/>
  <c r="Q2414"/>
  <c r="Q2413"/>
  <c r="Q2412"/>
  <c r="Q2411"/>
  <c r="Q2410"/>
  <c r="Q2409"/>
  <c r="Q2408"/>
  <c r="Q2407"/>
  <c r="Q2406"/>
  <c r="Q2405"/>
  <c r="Q2404"/>
  <c r="Q2403"/>
  <c r="Q2402"/>
  <c r="Q2401"/>
  <c r="Q2400"/>
  <c r="Q2399"/>
  <c r="Q2398"/>
  <c r="Q2397"/>
  <c r="Q2396"/>
  <c r="Q2395"/>
  <c r="Q2394"/>
  <c r="Q2393"/>
  <c r="Q2392"/>
  <c r="Q2391"/>
  <c r="Q2390"/>
  <c r="Q2389"/>
  <c r="Q2388"/>
  <c r="Q2387"/>
  <c r="Q2386"/>
  <c r="Q2385"/>
  <c r="Q2384"/>
  <c r="Q2383"/>
  <c r="Q2382"/>
  <c r="Q2381"/>
  <c r="Q2380"/>
  <c r="Q2379"/>
  <c r="Q2378"/>
  <c r="Q2377"/>
  <c r="Q2376"/>
  <c r="Q2375"/>
  <c r="Q2374"/>
  <c r="Q2373"/>
  <c r="Q2372"/>
  <c r="Q2371"/>
  <c r="Q2370"/>
  <c r="Q2369"/>
  <c r="Q2368"/>
  <c r="Q2367"/>
  <c r="Q2366"/>
  <c r="Q2365"/>
  <c r="Q2364"/>
  <c r="Q2363"/>
  <c r="Q2362"/>
  <c r="Q2361"/>
  <c r="Q2360"/>
  <c r="Q2359"/>
  <c r="Q2358"/>
  <c r="Q2357"/>
  <c r="Q2356"/>
  <c r="Q2355"/>
  <c r="Q2354"/>
  <c r="Q2353"/>
  <c r="Q2352"/>
  <c r="Q2351"/>
  <c r="Q2350"/>
  <c r="Q2349"/>
  <c r="Q2348"/>
  <c r="Q2347"/>
  <c r="Q2346"/>
  <c r="Q2345"/>
  <c r="Q2344"/>
  <c r="Q2343"/>
  <c r="Q2342"/>
  <c r="Q2341"/>
  <c r="Q2340"/>
  <c r="Q2339"/>
  <c r="Q2338"/>
  <c r="Q2337"/>
  <c r="Q2336"/>
  <c r="Q2335"/>
  <c r="Q2334"/>
  <c r="Q2333"/>
  <c r="Q2332"/>
  <c r="Q2331"/>
  <c r="Q2330"/>
  <c r="Q2329"/>
  <c r="Q2328"/>
  <c r="Q2327"/>
  <c r="Q2326"/>
  <c r="Q2325"/>
  <c r="Q2324"/>
  <c r="Q2323"/>
  <c r="Q2322"/>
  <c r="Q2321"/>
  <c r="Q2320"/>
  <c r="Q2319"/>
  <c r="Q2318"/>
  <c r="Q2317"/>
  <c r="Q2316"/>
  <c r="Q2315"/>
  <c r="Q2314"/>
  <c r="Q2313"/>
  <c r="Q2312"/>
  <c r="Q2311"/>
  <c r="Q2310"/>
  <c r="Q2309"/>
  <c r="Q2308"/>
  <c r="Q2307"/>
  <c r="Q2306"/>
  <c r="Q2305"/>
  <c r="Q2304"/>
  <c r="Q2303"/>
  <c r="Q2302"/>
  <c r="Q2301"/>
  <c r="Q2300"/>
  <c r="Q2299"/>
  <c r="Q2298"/>
  <c r="Q2297"/>
  <c r="Q2296"/>
  <c r="Q2295"/>
  <c r="Q2294"/>
  <c r="Q2293"/>
  <c r="Q2292"/>
  <c r="Q2291"/>
  <c r="Q2290"/>
  <c r="Q2289"/>
  <c r="Q2288"/>
  <c r="Q2287"/>
  <c r="Q2286"/>
  <c r="Q2285"/>
  <c r="Q2284"/>
  <c r="Q2283"/>
  <c r="Q2282"/>
  <c r="Q2281"/>
  <c r="Q2280"/>
  <c r="Q2279"/>
  <c r="Q2278"/>
  <c r="Q2277"/>
  <c r="Q2276"/>
  <c r="Q2275"/>
  <c r="Q2274"/>
  <c r="Q2273"/>
  <c r="Q2272"/>
  <c r="Q2271"/>
  <c r="Q2270"/>
  <c r="Q2269"/>
  <c r="Q2268"/>
  <c r="Q2267"/>
  <c r="Q2266"/>
  <c r="Q2265"/>
  <c r="Q2264"/>
  <c r="Q2263"/>
  <c r="Q2262"/>
  <c r="Q2261"/>
  <c r="Q2260"/>
  <c r="Q2259"/>
  <c r="Q2258"/>
  <c r="Q2257"/>
  <c r="Q2256"/>
  <c r="Q2255"/>
  <c r="Q2254"/>
  <c r="Q2253"/>
  <c r="Q2252"/>
  <c r="Q2251"/>
  <c r="Q2250"/>
  <c r="Q2249"/>
  <c r="Q2248"/>
  <c r="Q2247"/>
  <c r="Q2246"/>
  <c r="Q2245"/>
  <c r="Q2244"/>
  <c r="Q2243"/>
  <c r="Q2242"/>
  <c r="Q2241"/>
  <c r="Q2240"/>
  <c r="Q2239"/>
  <c r="Q2238"/>
  <c r="Q2237"/>
  <c r="Q2236"/>
  <c r="Q2235"/>
  <c r="Q2234"/>
  <c r="Q2233"/>
  <c r="Q2232"/>
  <c r="Q2231"/>
  <c r="Q2230"/>
  <c r="Q2229"/>
  <c r="Q2228"/>
  <c r="Q2227"/>
  <c r="Q2226"/>
  <c r="Q2225"/>
  <c r="Q2224"/>
  <c r="Q2223"/>
  <c r="Q2222"/>
  <c r="Q2221"/>
  <c r="Q2220"/>
  <c r="Q2219"/>
  <c r="Q2218"/>
  <c r="Q2217"/>
  <c r="Q2216"/>
  <c r="Q2215"/>
  <c r="Q2214"/>
  <c r="Q2213"/>
  <c r="Q2212"/>
  <c r="Q2211"/>
  <c r="Q2210"/>
  <c r="Q2209"/>
  <c r="Q2208"/>
  <c r="Q2207"/>
  <c r="Q2206"/>
  <c r="Q2205"/>
  <c r="Q2204"/>
  <c r="Q2203"/>
  <c r="Q2202"/>
  <c r="Q2201"/>
  <c r="AR2200" l="1"/>
  <c r="AR2199"/>
  <c r="AR2198"/>
  <c r="AR2197"/>
  <c r="AR2196"/>
  <c r="AR2195"/>
  <c r="AR2194"/>
  <c r="AR2193"/>
  <c r="AR2192"/>
  <c r="AR2191"/>
  <c r="AR2190"/>
  <c r="AR2189"/>
  <c r="AR2188"/>
  <c r="AR2187"/>
  <c r="AR2186"/>
  <c r="AR2185"/>
  <c r="AR2184"/>
  <c r="AR2183"/>
  <c r="AR2182"/>
  <c r="AR2181"/>
  <c r="AR2180"/>
  <c r="AR2179"/>
  <c r="AR2178"/>
  <c r="AR2177"/>
  <c r="AR2176"/>
  <c r="AR2175"/>
  <c r="AR2174"/>
  <c r="AR2173"/>
  <c r="AR2172"/>
  <c r="AR2171"/>
  <c r="AR2170"/>
  <c r="AR2169"/>
  <c r="AR2168"/>
  <c r="AR2167"/>
  <c r="AR2166"/>
  <c r="AR2165"/>
  <c r="AR2164"/>
  <c r="AR2163"/>
  <c r="AR2162"/>
  <c r="AR2161"/>
  <c r="AR2160"/>
  <c r="AR2159"/>
  <c r="AR2158"/>
  <c r="AR2157"/>
  <c r="AR2156"/>
  <c r="AR2155"/>
  <c r="AR2154"/>
  <c r="AR2153"/>
  <c r="AR2152"/>
  <c r="AR2151"/>
  <c r="AR2150"/>
  <c r="AR2149"/>
  <c r="AR2148"/>
  <c r="AR2147"/>
  <c r="AR2146"/>
  <c r="AR2145"/>
  <c r="AR2144"/>
  <c r="AR2143"/>
  <c r="AR2142"/>
  <c r="AR2141"/>
  <c r="AR2140"/>
  <c r="AR2139"/>
  <c r="AR2138"/>
  <c r="AR2137"/>
  <c r="AR2136"/>
  <c r="AR2135"/>
  <c r="AR2134"/>
  <c r="AR2133"/>
  <c r="AR2132"/>
  <c r="AR2131"/>
  <c r="AR2130"/>
  <c r="AR2129"/>
  <c r="AR2128"/>
  <c r="AR2127"/>
  <c r="AR2126"/>
  <c r="AR2125"/>
  <c r="AR2124"/>
  <c r="AR2123"/>
  <c r="AR2122"/>
  <c r="AR2121"/>
  <c r="AR2120"/>
  <c r="AR2119"/>
  <c r="AR2118"/>
  <c r="AR2117"/>
  <c r="AR2116"/>
  <c r="AR2115"/>
  <c r="AR2114"/>
  <c r="AR2113"/>
  <c r="AR2112"/>
  <c r="AR2111"/>
  <c r="AR2110"/>
  <c r="AR2109"/>
  <c r="AR2108"/>
  <c r="AR2107"/>
  <c r="AR2106"/>
  <c r="AR2105"/>
  <c r="AR2104"/>
  <c r="AR2103"/>
  <c r="AR2102"/>
  <c r="AR2101"/>
  <c r="AR2100"/>
  <c r="AR2099"/>
  <c r="AR2098"/>
  <c r="AR2097"/>
  <c r="AR2096"/>
  <c r="AR2095"/>
  <c r="AR2094"/>
  <c r="AR2093"/>
  <c r="AR2092"/>
  <c r="AR2091"/>
  <c r="AR2090"/>
  <c r="AR2089"/>
  <c r="AR2088"/>
  <c r="AR2087"/>
  <c r="AR2086"/>
  <c r="AR2085"/>
  <c r="AR2084"/>
  <c r="AR2083"/>
  <c r="AR2082"/>
  <c r="AR2081"/>
  <c r="AR2080"/>
  <c r="AR2079"/>
  <c r="AR2078"/>
  <c r="AR2077"/>
  <c r="AR2076"/>
  <c r="AR2075"/>
  <c r="AR2074"/>
  <c r="AR2073"/>
  <c r="AR2072"/>
  <c r="AR2071"/>
  <c r="AR2070"/>
  <c r="AR2069"/>
  <c r="AR2068"/>
  <c r="AR2067"/>
  <c r="AR2066"/>
  <c r="AR2065"/>
  <c r="AR2064"/>
  <c r="AR2063"/>
  <c r="AR2062"/>
  <c r="AR2061"/>
  <c r="AR2060"/>
  <c r="AR2059"/>
  <c r="AR2058"/>
  <c r="AR2057"/>
  <c r="AR2056"/>
  <c r="AR2055"/>
  <c r="AR2054"/>
  <c r="AR2053"/>
  <c r="AR2052"/>
  <c r="AR2051"/>
  <c r="AR2050"/>
  <c r="AR2049"/>
  <c r="AR2048"/>
  <c r="AR2047"/>
  <c r="AR2046"/>
  <c r="AR2045"/>
  <c r="AR2044"/>
  <c r="AR2043"/>
  <c r="AR2042"/>
  <c r="AR2041"/>
  <c r="AR2040"/>
  <c r="AR2039"/>
  <c r="AR2038"/>
  <c r="AR2037"/>
  <c r="AR2036"/>
  <c r="AR2035"/>
  <c r="AR2034"/>
  <c r="AR2033"/>
  <c r="AR2032"/>
  <c r="AR2031"/>
  <c r="AR2030"/>
  <c r="AR2029"/>
  <c r="AR2028"/>
  <c r="AR2027"/>
  <c r="AR2026"/>
  <c r="AR2025"/>
  <c r="AR2024"/>
  <c r="AR2023"/>
  <c r="AR2022"/>
  <c r="AR2021"/>
  <c r="AR2020"/>
  <c r="AR2019"/>
  <c r="AR2018"/>
  <c r="AR2017"/>
  <c r="AR2016"/>
  <c r="AR2015"/>
  <c r="AR2014"/>
  <c r="AR2013"/>
  <c r="AR2012"/>
  <c r="AR2011"/>
  <c r="AR2010"/>
  <c r="AR2009"/>
  <c r="AR2008"/>
  <c r="AR2007"/>
  <c r="AR2006"/>
  <c r="AR2005"/>
  <c r="AR2004"/>
  <c r="AR2003"/>
  <c r="AR2002"/>
  <c r="AR2001"/>
  <c r="AR2000"/>
  <c r="AR1999"/>
  <c r="AR1998"/>
  <c r="AR1997"/>
  <c r="AR1996"/>
  <c r="AR1995"/>
  <c r="AR1994"/>
  <c r="AR1993"/>
  <c r="AR1992"/>
  <c r="AR1991"/>
  <c r="AR1990"/>
  <c r="AR1989"/>
  <c r="AR1988"/>
  <c r="AR1987"/>
  <c r="AR1986"/>
  <c r="AR1985"/>
  <c r="AR1984"/>
  <c r="AR1983"/>
  <c r="AR1982"/>
  <c r="AR1981"/>
  <c r="AR1980"/>
  <c r="AR1979"/>
  <c r="AR1978"/>
  <c r="AR1977"/>
  <c r="AR1976"/>
  <c r="AR1975"/>
  <c r="AR1974"/>
  <c r="AR1973"/>
  <c r="AR1972"/>
  <c r="AR1971"/>
  <c r="AR1970"/>
  <c r="AR1969"/>
  <c r="AR1968"/>
  <c r="AR1967"/>
  <c r="AR1966"/>
  <c r="AR1965"/>
  <c r="AR1964"/>
  <c r="AR1963"/>
  <c r="AR1962"/>
  <c r="AR1961"/>
  <c r="AR1960"/>
  <c r="AR1959"/>
  <c r="AR1958"/>
  <c r="AR1957"/>
  <c r="AR1956"/>
  <c r="AR1955"/>
  <c r="AR1954"/>
  <c r="AR1953"/>
  <c r="AR1952"/>
  <c r="AR1951"/>
  <c r="AR1950"/>
  <c r="AR1949"/>
  <c r="AR1948"/>
  <c r="AR1947"/>
  <c r="AR1946"/>
  <c r="AR1945"/>
  <c r="AR1944"/>
  <c r="AR1943"/>
  <c r="AR1942"/>
  <c r="AR1941"/>
  <c r="AR1940"/>
  <c r="AR1939"/>
  <c r="AR1938"/>
  <c r="AR1937"/>
  <c r="AR1936"/>
  <c r="AR1935"/>
  <c r="AR1934"/>
  <c r="AR1933"/>
  <c r="AR1932"/>
  <c r="AR1931"/>
  <c r="AR1930"/>
  <c r="AR1929"/>
  <c r="AR1928"/>
  <c r="AR1927"/>
  <c r="AR1926"/>
  <c r="AR1925"/>
  <c r="AR1924"/>
  <c r="AR1923"/>
  <c r="AR1922"/>
  <c r="AR1921"/>
  <c r="AR1920"/>
  <c r="AR1919"/>
  <c r="AR1918"/>
  <c r="AR1917"/>
  <c r="AR1916"/>
  <c r="AR1915"/>
  <c r="AR1914"/>
  <c r="AR1913"/>
  <c r="AR1912"/>
  <c r="AR1911"/>
  <c r="AR1910"/>
  <c r="AR1909"/>
  <c r="AR1908"/>
  <c r="AR1907"/>
  <c r="AR1906"/>
  <c r="AR1905"/>
  <c r="AR1904"/>
  <c r="AR1903"/>
  <c r="AR1902"/>
  <c r="AR1901"/>
  <c r="AR1900"/>
  <c r="AR1899"/>
  <c r="AR1898"/>
  <c r="AR1897"/>
  <c r="AR1896"/>
  <c r="AR1895"/>
  <c r="AR1894"/>
  <c r="AR1893"/>
  <c r="AR1892"/>
  <c r="AR1891"/>
  <c r="AR1890"/>
  <c r="AR1889"/>
  <c r="AR1888"/>
  <c r="AR1887"/>
  <c r="AR1886"/>
  <c r="AR1885"/>
  <c r="AR1884"/>
  <c r="AR1883"/>
  <c r="AR1882"/>
  <c r="AR1881"/>
  <c r="AR1880"/>
  <c r="AR1879"/>
  <c r="AR1878"/>
  <c r="AR1877"/>
  <c r="AR1876"/>
  <c r="AR1875"/>
  <c r="AR1874"/>
  <c r="AR1873"/>
  <c r="AR1872"/>
  <c r="AR1871"/>
  <c r="AR1870"/>
  <c r="AR1869"/>
  <c r="AR1868"/>
  <c r="AR1867"/>
  <c r="AR1866"/>
  <c r="AR1865"/>
  <c r="AR1864"/>
  <c r="AR1863"/>
  <c r="AR1862"/>
  <c r="AR1861"/>
  <c r="AR1860"/>
  <c r="AR1859"/>
  <c r="AR1858"/>
  <c r="AR1857"/>
  <c r="AR1856"/>
  <c r="AR1855"/>
  <c r="AR1854"/>
  <c r="AR1853"/>
  <c r="AR1852"/>
  <c r="AR1851"/>
  <c r="AR1850"/>
  <c r="AR1849"/>
  <c r="AR1848"/>
  <c r="AR1847"/>
  <c r="AR1846"/>
  <c r="AR1845"/>
  <c r="AR1844"/>
  <c r="AR1843"/>
  <c r="AR1842"/>
  <c r="AR1841"/>
  <c r="AR1840"/>
  <c r="AR1839"/>
  <c r="AR1838"/>
  <c r="AR1837"/>
  <c r="AR1836"/>
  <c r="AR1835"/>
  <c r="AR1834"/>
  <c r="AR1833"/>
  <c r="AR1832"/>
  <c r="AR1831"/>
  <c r="AR1830"/>
  <c r="AR1829"/>
  <c r="AR1828"/>
  <c r="AR1827"/>
  <c r="AR1826"/>
  <c r="AR1825"/>
  <c r="AR1824"/>
  <c r="AR1823"/>
  <c r="AR1822"/>
  <c r="AR1821"/>
  <c r="AR1820"/>
  <c r="AR1819"/>
  <c r="AR1818"/>
  <c r="AR1817"/>
  <c r="AR1816"/>
  <c r="AR1815"/>
  <c r="AR1814"/>
  <c r="AR1813"/>
  <c r="AR1812"/>
  <c r="AR1811"/>
  <c r="AR1810"/>
  <c r="AR1809"/>
  <c r="AR1808"/>
  <c r="AR1807"/>
  <c r="AR1806"/>
  <c r="AR1805"/>
  <c r="AR1804"/>
  <c r="AR1803"/>
  <c r="AR1802"/>
  <c r="AR1801"/>
  <c r="AR1800"/>
  <c r="AR1799"/>
  <c r="AR1798"/>
  <c r="AR1797"/>
  <c r="AR1796"/>
  <c r="AR1795"/>
  <c r="AR1794"/>
  <c r="AR1793"/>
  <c r="AR1792"/>
  <c r="AR1791"/>
  <c r="AR1790"/>
  <c r="AR1789"/>
  <c r="AR1788"/>
  <c r="AR1787"/>
  <c r="AR1786"/>
  <c r="AR1785"/>
  <c r="AR1784"/>
  <c r="AR1783"/>
  <c r="AR1782"/>
  <c r="AR1781"/>
  <c r="AR1780"/>
  <c r="AR1779"/>
  <c r="AR1778"/>
  <c r="AR1777"/>
  <c r="AR1776"/>
  <c r="AR1775"/>
  <c r="AR1774"/>
  <c r="AR1773"/>
  <c r="AR1772"/>
  <c r="AR1771"/>
  <c r="AR1770"/>
  <c r="AR1769"/>
  <c r="AR1768"/>
  <c r="AR1767"/>
  <c r="AR1766"/>
  <c r="AR1765"/>
  <c r="AR1764"/>
  <c r="AR1763"/>
  <c r="AR1762"/>
  <c r="AR1761"/>
  <c r="AR1760"/>
  <c r="AR1759"/>
  <c r="AR1758"/>
  <c r="AR1757"/>
  <c r="AR1756"/>
  <c r="AR1755"/>
  <c r="AR1754"/>
  <c r="AR1753"/>
  <c r="AR1752"/>
  <c r="AR1751"/>
  <c r="AR1750"/>
  <c r="AR1749"/>
  <c r="AR1748"/>
  <c r="AR1747"/>
  <c r="AR1746"/>
  <c r="AR1745"/>
  <c r="AR1744"/>
  <c r="AR1743"/>
  <c r="AR1742"/>
  <c r="AR1741"/>
  <c r="AR1740"/>
  <c r="AR1739"/>
  <c r="AR1738"/>
  <c r="AR1737"/>
  <c r="AR1736"/>
  <c r="AR1735"/>
  <c r="AR1734"/>
  <c r="AR1733"/>
  <c r="AR1732"/>
  <c r="AR1731"/>
  <c r="AR1730"/>
  <c r="AR1729"/>
  <c r="AR1728"/>
  <c r="AR1727"/>
  <c r="AR1726"/>
  <c r="AR1725"/>
  <c r="AR1724"/>
  <c r="AR1723"/>
  <c r="AR1722"/>
  <c r="AR1721"/>
  <c r="AR1720"/>
  <c r="AR1719"/>
  <c r="AR1718"/>
  <c r="AR1717"/>
  <c r="AR1716"/>
  <c r="AR1715"/>
  <c r="AR1714"/>
  <c r="AR1713"/>
  <c r="AR1712"/>
  <c r="AR1711"/>
  <c r="AR1710"/>
  <c r="AR1709"/>
  <c r="AR1708"/>
  <c r="AR1707"/>
  <c r="AR1706"/>
  <c r="AR1705"/>
  <c r="AR1704"/>
  <c r="AR1703"/>
  <c r="AR1702"/>
  <c r="AR1701"/>
  <c r="AR1700"/>
  <c r="AR1699"/>
  <c r="AR1698"/>
  <c r="AR1697"/>
  <c r="AR1696"/>
  <c r="AR1695"/>
  <c r="AR1694"/>
  <c r="AR1693"/>
  <c r="AR1692"/>
  <c r="AR1691"/>
  <c r="AR1690"/>
  <c r="AR1689"/>
  <c r="AR1688"/>
  <c r="AR1687"/>
  <c r="AR1686"/>
  <c r="AR1685"/>
  <c r="AR1684"/>
  <c r="AR1683"/>
  <c r="AR1682"/>
  <c r="AR1681"/>
  <c r="AR1680"/>
  <c r="AR1679"/>
  <c r="AR1678"/>
  <c r="AR1677"/>
  <c r="AR1676"/>
  <c r="AR1675"/>
  <c r="AR1674"/>
  <c r="AR1673"/>
  <c r="AR1672"/>
  <c r="AR1671"/>
  <c r="AR1670"/>
  <c r="AR1669"/>
  <c r="AR1668"/>
  <c r="AR1667"/>
  <c r="AR1666"/>
  <c r="AR1665"/>
  <c r="AR1664"/>
  <c r="AR1663"/>
  <c r="AR1662"/>
  <c r="AR1661"/>
  <c r="AR1660"/>
  <c r="AR1659"/>
  <c r="AR1658"/>
  <c r="AR1657"/>
  <c r="AR1656"/>
  <c r="AR1655"/>
  <c r="AR1654"/>
  <c r="AR1653"/>
  <c r="AR1652"/>
  <c r="AR1651"/>
  <c r="AR1650"/>
  <c r="AR1649"/>
  <c r="AR1648"/>
  <c r="AR1647"/>
  <c r="AR1646"/>
  <c r="AR1645"/>
  <c r="AR1644"/>
  <c r="AR1643"/>
  <c r="AR1642"/>
  <c r="AR1641"/>
  <c r="AR1640"/>
  <c r="AR1639"/>
  <c r="AR1638"/>
  <c r="AR1637"/>
  <c r="AR1636"/>
  <c r="AR1635"/>
  <c r="AR1634"/>
  <c r="AR1633"/>
  <c r="AR1632"/>
  <c r="AR1631"/>
  <c r="AR1630"/>
  <c r="AR1629"/>
  <c r="AR1628"/>
  <c r="AR1627"/>
  <c r="AR1626"/>
  <c r="AR1625"/>
  <c r="AR1624"/>
  <c r="AR1623"/>
  <c r="AR1622"/>
  <c r="AR1621"/>
  <c r="AR1620"/>
  <c r="AR1619"/>
  <c r="AR1618"/>
  <c r="AR1617"/>
  <c r="AR1616"/>
  <c r="AR1615"/>
  <c r="AR1614"/>
  <c r="AR1613"/>
  <c r="AR1612"/>
  <c r="AR1611"/>
  <c r="AR1610"/>
  <c r="AR1609"/>
  <c r="AR1608"/>
  <c r="AR1607"/>
  <c r="AR1606"/>
  <c r="AR1605"/>
  <c r="AR1604"/>
  <c r="AR1603"/>
  <c r="AR1602"/>
  <c r="AR1601"/>
  <c r="AR1600"/>
  <c r="AR1599"/>
  <c r="AR1598"/>
  <c r="AR1597"/>
  <c r="AR1596"/>
  <c r="AR1595"/>
  <c r="AR1594"/>
  <c r="AR1593"/>
  <c r="AR1592"/>
  <c r="AR1591"/>
  <c r="AR1590"/>
  <c r="AR1589"/>
  <c r="AR1588"/>
  <c r="AR1587"/>
  <c r="AR1586"/>
  <c r="AR1585"/>
  <c r="AR1584"/>
  <c r="AR1583"/>
  <c r="AR1582"/>
  <c r="AR1581"/>
  <c r="AR1580"/>
  <c r="AR1579"/>
  <c r="AR1578"/>
  <c r="AR1577"/>
  <c r="AR1576"/>
  <c r="AR1575"/>
  <c r="AR1574"/>
  <c r="AR1573"/>
  <c r="AR1572"/>
  <c r="AR1571"/>
  <c r="AR1570"/>
  <c r="AR1569"/>
  <c r="AR1568"/>
  <c r="AR1567"/>
  <c r="AR1566"/>
  <c r="AR1565"/>
  <c r="AR1564"/>
  <c r="AR1563"/>
  <c r="AR1562"/>
  <c r="AR1561"/>
  <c r="AR1560"/>
  <c r="AR1559"/>
  <c r="AR1558"/>
  <c r="AR1557"/>
  <c r="AR1556"/>
  <c r="AR1555"/>
  <c r="AR1554"/>
  <c r="AR1553"/>
  <c r="AR1552"/>
  <c r="AR1551"/>
  <c r="AR1550"/>
  <c r="AR1549"/>
  <c r="AR1548"/>
  <c r="AR1547"/>
  <c r="AR1546"/>
  <c r="AR1545"/>
  <c r="AR1544"/>
  <c r="AR1543"/>
  <c r="AR1542"/>
  <c r="AR1541"/>
  <c r="AR1540"/>
  <c r="AR1539"/>
  <c r="AR1538"/>
  <c r="AR1537"/>
  <c r="AR1536"/>
  <c r="AR1535"/>
  <c r="AR1534"/>
  <c r="AR1533"/>
  <c r="AR1532"/>
  <c r="AR1531"/>
  <c r="AR1530"/>
  <c r="AR1529"/>
  <c r="AR1528"/>
  <c r="AR1527"/>
  <c r="AR1526"/>
  <c r="AR1525"/>
  <c r="AR1524"/>
  <c r="AR1523"/>
  <c r="AR1522"/>
  <c r="AR1521"/>
  <c r="AR1520"/>
  <c r="AR1519"/>
  <c r="AR1518"/>
  <c r="AR1517"/>
  <c r="AR1516"/>
  <c r="AR1515"/>
  <c r="AR1514"/>
  <c r="AR1513"/>
  <c r="AR1512"/>
  <c r="AR1511"/>
  <c r="AR1510"/>
  <c r="AR1509"/>
  <c r="AR1508"/>
  <c r="AR1507"/>
  <c r="AR1506"/>
  <c r="AR1505"/>
  <c r="AR1504"/>
  <c r="AR1503"/>
  <c r="AR1502"/>
  <c r="AR1501"/>
  <c r="AR1500"/>
  <c r="AR1499"/>
  <c r="AR1498"/>
  <c r="AR1497"/>
  <c r="AR1496"/>
  <c r="AR1495"/>
  <c r="AR1494"/>
  <c r="AR1493"/>
  <c r="AR1492"/>
  <c r="AR1491"/>
  <c r="AR1490"/>
  <c r="AR1489"/>
  <c r="AR1488"/>
  <c r="AR1487"/>
  <c r="AR1486"/>
  <c r="AR1485"/>
  <c r="AR1484"/>
  <c r="AR1483"/>
  <c r="AR1482"/>
  <c r="AR1481"/>
  <c r="AR1480"/>
  <c r="AR1479"/>
  <c r="AR1478"/>
  <c r="AR1477"/>
  <c r="AR1476"/>
  <c r="AR1475"/>
  <c r="AR1474"/>
  <c r="AR1473"/>
  <c r="AR1472"/>
  <c r="AR1471"/>
  <c r="AR1470"/>
  <c r="AR1469"/>
  <c r="AR1468"/>
  <c r="AR1467"/>
  <c r="AR1466"/>
  <c r="AR1465"/>
  <c r="AR1464"/>
  <c r="AR1463"/>
  <c r="AR1462"/>
  <c r="AR1461"/>
  <c r="AR1460"/>
  <c r="AR1459"/>
  <c r="AR1458"/>
  <c r="AR1457"/>
  <c r="AR1456"/>
  <c r="AR1455"/>
  <c r="AR1454"/>
  <c r="AR1453"/>
  <c r="AR1452"/>
  <c r="AR1451"/>
  <c r="AR1450"/>
  <c r="AR1449"/>
  <c r="AR1448"/>
  <c r="AR1447"/>
  <c r="AR1446"/>
  <c r="AR1445"/>
  <c r="AR1444"/>
  <c r="AR1443"/>
  <c r="AR1442"/>
  <c r="AR1441"/>
  <c r="AR1440"/>
  <c r="AR1439"/>
  <c r="AR1438"/>
  <c r="AR1437"/>
  <c r="AR1436"/>
  <c r="AR1435"/>
  <c r="AR1434"/>
  <c r="AR1433"/>
  <c r="AR1432"/>
  <c r="AR1431"/>
  <c r="AR1430"/>
  <c r="AR1429"/>
  <c r="AR1428"/>
  <c r="AR1427"/>
  <c r="AR1426"/>
  <c r="AR1425"/>
  <c r="AR1424"/>
  <c r="AR1423"/>
  <c r="AR1422"/>
  <c r="AR1421"/>
  <c r="AR1420"/>
  <c r="AR1419"/>
  <c r="AR1418"/>
  <c r="AR1417"/>
  <c r="AR1416"/>
  <c r="AR1415"/>
  <c r="AR1414"/>
  <c r="AR1413"/>
  <c r="AR1412"/>
  <c r="AR1411"/>
  <c r="AR1410"/>
  <c r="AR1409"/>
  <c r="AR1408"/>
  <c r="AR1407"/>
  <c r="AR1406"/>
  <c r="AR1405"/>
  <c r="AR1404"/>
  <c r="AR1403"/>
  <c r="AR1402"/>
  <c r="AR1401"/>
  <c r="AR1400"/>
  <c r="AR1399"/>
  <c r="AR1398"/>
  <c r="AR1397"/>
  <c r="AR1396"/>
  <c r="AR1395"/>
  <c r="AR1394"/>
  <c r="AR1393"/>
  <c r="AR1392"/>
  <c r="AR1391"/>
  <c r="AR1390"/>
  <c r="AR1389"/>
  <c r="AR1388"/>
  <c r="AR1387"/>
  <c r="AR1386"/>
  <c r="AR1385"/>
  <c r="AR1384"/>
  <c r="AR1383"/>
  <c r="AR1382"/>
  <c r="AR1381"/>
  <c r="AR1380"/>
  <c r="AR1379"/>
  <c r="AR1378"/>
  <c r="AR1377"/>
  <c r="AR1376"/>
  <c r="AR1375"/>
  <c r="AR1374"/>
  <c r="AR1373"/>
  <c r="AR1372"/>
  <c r="AR1371"/>
  <c r="AR1370"/>
  <c r="AR1369"/>
  <c r="AR1368"/>
  <c r="AR1367"/>
  <c r="AR1366"/>
  <c r="AR1365"/>
  <c r="AR1364"/>
  <c r="AR1363"/>
  <c r="AR1362"/>
  <c r="AR1361"/>
  <c r="AR1360"/>
  <c r="AR1359"/>
  <c r="AR1358"/>
  <c r="AR1357"/>
  <c r="AR1356"/>
  <c r="AR1355"/>
  <c r="AR1354"/>
  <c r="AR1353"/>
  <c r="AR1352"/>
  <c r="AR1351"/>
  <c r="AR1350"/>
  <c r="AR1349"/>
  <c r="AR1348"/>
  <c r="AR1347"/>
  <c r="AR1346"/>
  <c r="AR1345"/>
  <c r="AR1344"/>
  <c r="AR1343"/>
  <c r="AR1342"/>
  <c r="AR1341"/>
  <c r="AR1340"/>
  <c r="AR1339"/>
  <c r="AR1338"/>
  <c r="AR1337"/>
  <c r="AR1336"/>
  <c r="AR1335"/>
  <c r="AR1334"/>
  <c r="AR1333"/>
  <c r="AR1332"/>
  <c r="AR1331"/>
  <c r="AR1330"/>
  <c r="AR1329"/>
  <c r="AR1328"/>
  <c r="AR1327"/>
  <c r="AR1326"/>
  <c r="AR1325"/>
  <c r="AR1324"/>
  <c r="AR1323"/>
  <c r="AR1322"/>
  <c r="AR1321"/>
  <c r="AR1320"/>
  <c r="AR1319"/>
  <c r="AR1318"/>
  <c r="AR1317"/>
  <c r="AR1316"/>
  <c r="AR1315"/>
  <c r="AR1314"/>
  <c r="AR1313"/>
  <c r="AR1312"/>
  <c r="AR1311"/>
  <c r="AR1310"/>
  <c r="AR1309"/>
  <c r="AR1308"/>
  <c r="AR1307"/>
  <c r="AR1306"/>
  <c r="AR1305"/>
  <c r="AR1304"/>
  <c r="AR1303"/>
  <c r="AR1302"/>
  <c r="AR1301"/>
  <c r="AR1300"/>
  <c r="AR1299"/>
  <c r="AR1298"/>
  <c r="AR1297"/>
  <c r="AR1296"/>
  <c r="AR1295"/>
  <c r="AR1294"/>
  <c r="AR1293"/>
  <c r="AR1292"/>
  <c r="AR1291"/>
  <c r="AR1290"/>
  <c r="AR1289"/>
  <c r="AR1288"/>
  <c r="AR1287"/>
  <c r="AR1286"/>
  <c r="AR1285"/>
  <c r="AR1284"/>
  <c r="AR1283"/>
  <c r="AR1282"/>
  <c r="AR1281"/>
  <c r="AR1280"/>
  <c r="AR1279"/>
  <c r="AR1278"/>
  <c r="AR1277"/>
  <c r="AR1276"/>
  <c r="AR1275"/>
  <c r="AR1274"/>
  <c r="AR1273"/>
  <c r="AR1272"/>
  <c r="AR1271"/>
  <c r="AR1270"/>
  <c r="AR1269"/>
  <c r="AR1268"/>
  <c r="AR1267"/>
  <c r="AR1266"/>
  <c r="AR1265"/>
  <c r="AR1264"/>
  <c r="AR1263"/>
  <c r="AR1262"/>
  <c r="AR1261"/>
  <c r="AR1260"/>
  <c r="AR1259"/>
  <c r="AR1258"/>
  <c r="AR1257"/>
  <c r="AR1256"/>
  <c r="AR1255"/>
  <c r="AR1254"/>
  <c r="AR1253"/>
  <c r="AR1252"/>
  <c r="AR1251"/>
  <c r="AR1250"/>
  <c r="AR1249"/>
  <c r="AR1248"/>
  <c r="AR1247"/>
  <c r="AR1246"/>
  <c r="AR1245"/>
  <c r="AR1244"/>
  <c r="AR1243"/>
  <c r="AR1242"/>
  <c r="AR1241"/>
  <c r="AR1240"/>
  <c r="AR1239"/>
  <c r="AR1238"/>
  <c r="AR1237"/>
  <c r="AR1236"/>
  <c r="AR1235"/>
  <c r="AR1234"/>
  <c r="AR1233"/>
  <c r="AR1232"/>
  <c r="AR1231"/>
  <c r="AR1230"/>
  <c r="AR1229"/>
  <c r="AR1228"/>
  <c r="AR1227"/>
  <c r="AR1226"/>
  <c r="AR1225"/>
  <c r="AR1224"/>
  <c r="AR1223"/>
  <c r="AR1222"/>
  <c r="AR1221"/>
  <c r="AR1220"/>
  <c r="AR1219"/>
  <c r="AR1218"/>
  <c r="AR1217"/>
  <c r="AR1216"/>
  <c r="AR1215"/>
  <c r="AR1214"/>
  <c r="AR1213"/>
  <c r="AR1212"/>
  <c r="AR1211"/>
  <c r="AR1210"/>
  <c r="AR1209"/>
  <c r="AR1208"/>
  <c r="AR1207"/>
  <c r="AR1206"/>
  <c r="AR1205"/>
  <c r="AR1204"/>
  <c r="AR1203"/>
  <c r="AR1202"/>
  <c r="AR1201"/>
  <c r="AR1200"/>
  <c r="AR1199"/>
  <c r="AR1198"/>
  <c r="AR1197"/>
  <c r="AR1196"/>
  <c r="AR1195"/>
  <c r="AR1194"/>
  <c r="AR1193"/>
  <c r="AR1192"/>
  <c r="AR1191"/>
  <c r="AR1190"/>
  <c r="AR1189"/>
  <c r="AR1188"/>
  <c r="AR1187"/>
  <c r="AR1186"/>
  <c r="AR1185"/>
  <c r="AR1184"/>
  <c r="AR1183"/>
  <c r="AR1182"/>
  <c r="AR1181"/>
  <c r="AR1180"/>
  <c r="AR1179"/>
  <c r="AR1178"/>
  <c r="AR1177"/>
  <c r="AR1176"/>
  <c r="AR1175"/>
  <c r="AR1174"/>
  <c r="AR1173"/>
  <c r="AR1172"/>
  <c r="AR1171"/>
  <c r="AR1170"/>
  <c r="AR1169"/>
  <c r="AR1168"/>
  <c r="AR1167"/>
  <c r="AR1166"/>
  <c r="AR1165"/>
  <c r="AR1164"/>
  <c r="AR1163"/>
  <c r="AR1162"/>
  <c r="AR1161"/>
  <c r="AR1160"/>
  <c r="AR1159"/>
  <c r="AR1158"/>
  <c r="AR1157"/>
  <c r="AR1156"/>
  <c r="AR1155"/>
  <c r="AR1154"/>
  <c r="AR1153"/>
  <c r="AR1152"/>
  <c r="AR1151"/>
  <c r="AR1150"/>
  <c r="AR1149"/>
  <c r="AR1148"/>
  <c r="AR1147"/>
  <c r="AR1146"/>
  <c r="AR1145"/>
  <c r="AR1144"/>
  <c r="AR1143"/>
  <c r="AR1142"/>
  <c r="AR1141"/>
  <c r="AR1140"/>
  <c r="AR1139"/>
  <c r="AR1138"/>
  <c r="AR1137"/>
  <c r="AR1136"/>
  <c r="AR1135"/>
  <c r="AR1134"/>
  <c r="AR1133"/>
  <c r="AR1132"/>
  <c r="AR1131"/>
  <c r="AR1130"/>
  <c r="AR1129"/>
  <c r="AR1128"/>
  <c r="AR1127"/>
  <c r="AR1126"/>
  <c r="AR1125"/>
  <c r="AR1124"/>
  <c r="AR1123"/>
  <c r="AR1122"/>
  <c r="AR1121"/>
  <c r="AR1120"/>
  <c r="AR1119"/>
  <c r="AR1118"/>
  <c r="AR1117"/>
  <c r="AR1116"/>
  <c r="AR1115"/>
  <c r="AR1114"/>
  <c r="AR1113"/>
  <c r="AR1112"/>
  <c r="AR1111"/>
  <c r="AR1110"/>
  <c r="AR1109"/>
  <c r="AR1108"/>
  <c r="AR1107"/>
  <c r="AR1106"/>
  <c r="AR1105"/>
  <c r="AR1104"/>
  <c r="AR1103"/>
  <c r="AR1102"/>
  <c r="AR1101"/>
  <c r="AR1100"/>
  <c r="AR1099"/>
  <c r="AR1098"/>
  <c r="AR1097"/>
  <c r="AR1096"/>
  <c r="AR1095"/>
  <c r="AR1094"/>
  <c r="AR1093"/>
  <c r="AR1092"/>
  <c r="AR1091"/>
  <c r="AR1090"/>
  <c r="AR1089"/>
  <c r="AR1088"/>
  <c r="AR1087"/>
  <c r="AR1086"/>
  <c r="AR1085"/>
  <c r="AR1084"/>
  <c r="AR1083"/>
  <c r="AR1082"/>
  <c r="AR1081"/>
  <c r="AR1080"/>
  <c r="AR1079"/>
  <c r="AR1078"/>
  <c r="AR1077"/>
  <c r="AR1076"/>
  <c r="AR1075"/>
  <c r="AR1074"/>
  <c r="AR1073"/>
  <c r="AR1072"/>
  <c r="AR1071"/>
  <c r="AR1070"/>
  <c r="AR1069"/>
  <c r="AR1068"/>
  <c r="AR1067"/>
  <c r="AR1066"/>
  <c r="AR1065"/>
  <c r="AR1064"/>
  <c r="AR1063"/>
  <c r="AR1062"/>
  <c r="AR1061"/>
  <c r="AR1060"/>
  <c r="AR1059"/>
  <c r="AR1058"/>
  <c r="AR1057"/>
  <c r="AR1056"/>
  <c r="AR1055"/>
  <c r="AR1054"/>
  <c r="AR1053"/>
  <c r="AR1052"/>
  <c r="AR1051"/>
  <c r="AR1050"/>
  <c r="AR1049"/>
  <c r="AR1048"/>
  <c r="AR1047"/>
  <c r="AR1046"/>
  <c r="AR1045"/>
  <c r="AR1044"/>
  <c r="AR1043"/>
  <c r="AR1042"/>
  <c r="AR1041"/>
  <c r="AR1040"/>
  <c r="AR1039"/>
  <c r="AR1038"/>
  <c r="AR1037"/>
  <c r="AR1036"/>
  <c r="AR1035"/>
  <c r="AR1034"/>
  <c r="AR1033"/>
  <c r="AR1032"/>
  <c r="AR1031"/>
  <c r="AR1030"/>
  <c r="AR1029"/>
  <c r="AR1028"/>
  <c r="AR1027"/>
  <c r="AR1026"/>
  <c r="AR1025"/>
  <c r="AR1024"/>
  <c r="AR1023"/>
  <c r="AR1022"/>
  <c r="AR1021"/>
  <c r="AR1020"/>
  <c r="AR1019"/>
  <c r="AR1018"/>
  <c r="AR1017"/>
  <c r="AR1016"/>
  <c r="AR1015"/>
  <c r="AR1014"/>
  <c r="AR1013"/>
  <c r="AR1012"/>
  <c r="AR1011"/>
  <c r="AR1010"/>
  <c r="AR1009"/>
  <c r="AR1008"/>
  <c r="AR1007"/>
  <c r="AR1006"/>
  <c r="AR1005"/>
  <c r="AR1004"/>
  <c r="AR1003"/>
  <c r="AR1002"/>
  <c r="AR1001"/>
  <c r="AR1000"/>
  <c r="AR999"/>
  <c r="AR998"/>
  <c r="AR997"/>
  <c r="AR996"/>
  <c r="AR995"/>
  <c r="AR994"/>
  <c r="AR993"/>
  <c r="AR992"/>
  <c r="AR991"/>
  <c r="AR990"/>
  <c r="AR989"/>
  <c r="AR988"/>
  <c r="AR987"/>
  <c r="AR986"/>
  <c r="AR985"/>
  <c r="AR984"/>
  <c r="AR983"/>
  <c r="AR982"/>
  <c r="AR981"/>
  <c r="AR980"/>
  <c r="AR979"/>
  <c r="AR978"/>
  <c r="AR977"/>
  <c r="AR976"/>
  <c r="AR975"/>
  <c r="AR974"/>
  <c r="AR973"/>
  <c r="AR972"/>
  <c r="AR971"/>
  <c r="AR970"/>
  <c r="AR969"/>
  <c r="AR968"/>
  <c r="AR967"/>
  <c r="AR966"/>
  <c r="AR965"/>
  <c r="AR964"/>
  <c r="AR963"/>
  <c r="AR962"/>
  <c r="AR961"/>
  <c r="AR960"/>
  <c r="AR959"/>
  <c r="AR958"/>
  <c r="AR957"/>
  <c r="AR956"/>
  <c r="AR955"/>
  <c r="AR954"/>
  <c r="AR953"/>
  <c r="AR952"/>
  <c r="AR951"/>
  <c r="AR950"/>
  <c r="AR949"/>
  <c r="AR948"/>
  <c r="AR947"/>
  <c r="AR946"/>
  <c r="AR945"/>
  <c r="AR944"/>
  <c r="AR943"/>
  <c r="AR942"/>
  <c r="AR941"/>
  <c r="AR940"/>
  <c r="AR939"/>
  <c r="AR938"/>
  <c r="AR937"/>
  <c r="AR936"/>
  <c r="AR935"/>
  <c r="AR934"/>
  <c r="AR933"/>
  <c r="AR932"/>
  <c r="AR931"/>
  <c r="AR930"/>
  <c r="AR929"/>
  <c r="AR928"/>
  <c r="AR927"/>
  <c r="AR926"/>
  <c r="AR925"/>
  <c r="AR924"/>
  <c r="AR923"/>
  <c r="AR922"/>
  <c r="AR921"/>
  <c r="AR920"/>
  <c r="AR919"/>
  <c r="AR918"/>
  <c r="AR917"/>
  <c r="AR916"/>
  <c r="AR915"/>
  <c r="AR914"/>
  <c r="AR913"/>
  <c r="AR912"/>
  <c r="AR911"/>
  <c r="AR910"/>
  <c r="AR909"/>
  <c r="AR908"/>
  <c r="AR907"/>
  <c r="AR906"/>
  <c r="AR905"/>
  <c r="AR904"/>
  <c r="AR903"/>
  <c r="AR902"/>
  <c r="AR901"/>
  <c r="AR900"/>
  <c r="AR899"/>
  <c r="AR898"/>
  <c r="AR897"/>
  <c r="AR896"/>
  <c r="AR895"/>
  <c r="AR894"/>
  <c r="AR893"/>
  <c r="AR892"/>
  <c r="AR891"/>
  <c r="AR890"/>
  <c r="AR889"/>
  <c r="AR888"/>
  <c r="AR887"/>
  <c r="AR886"/>
  <c r="AR885"/>
  <c r="AR884"/>
  <c r="AR883"/>
  <c r="AR882"/>
  <c r="AR881"/>
  <c r="AR880"/>
  <c r="AR879"/>
  <c r="AR878"/>
  <c r="AR877"/>
  <c r="AR876"/>
  <c r="AR875"/>
  <c r="AR874"/>
  <c r="AR873"/>
  <c r="AR872"/>
  <c r="AR871"/>
  <c r="AR870"/>
  <c r="AR869"/>
  <c r="AR868"/>
  <c r="AR867"/>
  <c r="AR866"/>
  <c r="AR865"/>
  <c r="AR864"/>
  <c r="AR863"/>
  <c r="AR862"/>
  <c r="AR861"/>
  <c r="AR860"/>
  <c r="AR859"/>
  <c r="AR858"/>
  <c r="AR857"/>
  <c r="AR856"/>
  <c r="AR855"/>
  <c r="AR854"/>
  <c r="AR853"/>
  <c r="AR852"/>
  <c r="AR851"/>
  <c r="AR850"/>
  <c r="AR849"/>
  <c r="AR848"/>
  <c r="AR847"/>
  <c r="AR846"/>
  <c r="AR845"/>
  <c r="AR844"/>
  <c r="AR843"/>
  <c r="AR842"/>
  <c r="AR841"/>
  <c r="AR840"/>
  <c r="AR839"/>
  <c r="AR838"/>
  <c r="AR837"/>
  <c r="AR836"/>
  <c r="AR835"/>
  <c r="AR834"/>
  <c r="AR833"/>
  <c r="AR832"/>
  <c r="AR831"/>
  <c r="AR830"/>
  <c r="AR829"/>
  <c r="AR828"/>
  <c r="AR827"/>
  <c r="AR826"/>
  <c r="AR825"/>
  <c r="AR824"/>
  <c r="AR823"/>
  <c r="AR822"/>
  <c r="AR821"/>
  <c r="AR820"/>
  <c r="AR819"/>
  <c r="AR818"/>
  <c r="AR817"/>
  <c r="AR816"/>
  <c r="AR815"/>
  <c r="AR814"/>
  <c r="AR813"/>
  <c r="AR812"/>
  <c r="AR811"/>
  <c r="AR810"/>
  <c r="AR809"/>
  <c r="AR808"/>
  <c r="AR807"/>
  <c r="AR806"/>
  <c r="AR805"/>
  <c r="AR804"/>
  <c r="AR803"/>
  <c r="AR802"/>
  <c r="AR801"/>
  <c r="AR800"/>
  <c r="AR799"/>
  <c r="AR798"/>
  <c r="AR797"/>
  <c r="AR796"/>
  <c r="AR795"/>
  <c r="AR794"/>
  <c r="AR793"/>
  <c r="AR792"/>
  <c r="AR791"/>
  <c r="AR790"/>
  <c r="AR789"/>
  <c r="AR788"/>
  <c r="AR787"/>
  <c r="AR786"/>
  <c r="AR785"/>
  <c r="AR784"/>
  <c r="AR783"/>
  <c r="AR782"/>
  <c r="AR781"/>
  <c r="AR780"/>
  <c r="AR779"/>
  <c r="AR778"/>
  <c r="AR777"/>
  <c r="AR776"/>
  <c r="AR775"/>
  <c r="AR774"/>
  <c r="AR773"/>
  <c r="AR772"/>
  <c r="AR771"/>
  <c r="AR770"/>
  <c r="AR769"/>
  <c r="AR768"/>
  <c r="AR767"/>
  <c r="AR766"/>
  <c r="AR765"/>
  <c r="AR764"/>
  <c r="AR763"/>
  <c r="AR762"/>
  <c r="AR761"/>
  <c r="AR760"/>
  <c r="AR759"/>
  <c r="AR758"/>
  <c r="AR757"/>
  <c r="AR756"/>
  <c r="AR755"/>
  <c r="AR754"/>
  <c r="AR753"/>
  <c r="AR752"/>
  <c r="AR751"/>
  <c r="AR750"/>
  <c r="AR749"/>
  <c r="AR748"/>
  <c r="AR747"/>
  <c r="AR746"/>
  <c r="AR745"/>
  <c r="AR744"/>
  <c r="AR743"/>
  <c r="AR742"/>
  <c r="AR741"/>
  <c r="AR740"/>
  <c r="AR739"/>
  <c r="AR738"/>
  <c r="AR737"/>
  <c r="AR736"/>
  <c r="AR735"/>
  <c r="AR734"/>
  <c r="AR733"/>
  <c r="AR732"/>
  <c r="AR731"/>
  <c r="AR730"/>
  <c r="AR729"/>
  <c r="AR728"/>
  <c r="AR727"/>
  <c r="AR726"/>
  <c r="AR725"/>
  <c r="AR724"/>
  <c r="AR723"/>
  <c r="AR722"/>
  <c r="AR721"/>
  <c r="AR720"/>
  <c r="AR719"/>
  <c r="AR718"/>
  <c r="AR717"/>
  <c r="AR716"/>
  <c r="AR715"/>
  <c r="AR714"/>
  <c r="AR713"/>
  <c r="AR712"/>
  <c r="AR711"/>
  <c r="AR710"/>
  <c r="AR709"/>
  <c r="AR708"/>
  <c r="AR707"/>
  <c r="AR706"/>
  <c r="AR705"/>
  <c r="AR704"/>
  <c r="AR703"/>
  <c r="AR702"/>
  <c r="AR701"/>
  <c r="AR700"/>
  <c r="AR699"/>
  <c r="AR698"/>
  <c r="AR697"/>
  <c r="AR696"/>
  <c r="AR695"/>
  <c r="AR694"/>
  <c r="AR693"/>
  <c r="AR692"/>
  <c r="AR691"/>
  <c r="AR690"/>
  <c r="AR689"/>
  <c r="AR688"/>
  <c r="AR687"/>
  <c r="AR686"/>
  <c r="AR685"/>
  <c r="AR684"/>
  <c r="AR683"/>
  <c r="AR682"/>
  <c r="AR681"/>
  <c r="AR680"/>
  <c r="AR679"/>
  <c r="AR678"/>
  <c r="AR677"/>
  <c r="AR676"/>
  <c r="AR675"/>
  <c r="AR674"/>
  <c r="AR673"/>
  <c r="AR672"/>
  <c r="AR671"/>
  <c r="AR670"/>
  <c r="AR669"/>
  <c r="AR668"/>
  <c r="AR667"/>
  <c r="AR666"/>
  <c r="AR665"/>
  <c r="AR664"/>
  <c r="AR663"/>
  <c r="AR662"/>
  <c r="AR661"/>
  <c r="AR660"/>
  <c r="AR659"/>
  <c r="AR658"/>
  <c r="AR657"/>
  <c r="AR656"/>
  <c r="AR655"/>
  <c r="AR654"/>
  <c r="AR653"/>
  <c r="AR652"/>
  <c r="AR651"/>
  <c r="AR650"/>
  <c r="AR649"/>
  <c r="AR648"/>
  <c r="AR647"/>
  <c r="AR646"/>
  <c r="AR645"/>
  <c r="AR644"/>
  <c r="AR643"/>
  <c r="AR642"/>
  <c r="AR641"/>
  <c r="AR640"/>
  <c r="AR639"/>
  <c r="AR638"/>
  <c r="AR637"/>
  <c r="AR636"/>
  <c r="AR635"/>
  <c r="AR634"/>
  <c r="AR633"/>
  <c r="AR632"/>
  <c r="AR631"/>
  <c r="AR630"/>
  <c r="AR629"/>
  <c r="AR628"/>
  <c r="AR627"/>
  <c r="AR626"/>
  <c r="AR625"/>
  <c r="AR624"/>
  <c r="AR623"/>
  <c r="AR622"/>
  <c r="AR621"/>
  <c r="AR620"/>
  <c r="AR619"/>
  <c r="AR618"/>
  <c r="AR617"/>
  <c r="AR616"/>
  <c r="AR615"/>
  <c r="AR614"/>
  <c r="AR613"/>
  <c r="AR612"/>
  <c r="AR611"/>
  <c r="AR610"/>
  <c r="AR609"/>
  <c r="AR608"/>
  <c r="AR607"/>
  <c r="AR606"/>
  <c r="AR605"/>
  <c r="AR604"/>
  <c r="AR603"/>
  <c r="AR602"/>
  <c r="AR601"/>
  <c r="AR600"/>
  <c r="AR599"/>
  <c r="AR598"/>
  <c r="AR597"/>
  <c r="AR596"/>
  <c r="AR595"/>
  <c r="AR594"/>
  <c r="AR593"/>
  <c r="AR592"/>
  <c r="AR591"/>
  <c r="AR590"/>
  <c r="AR589"/>
  <c r="AR588"/>
  <c r="AR587"/>
  <c r="AR586"/>
  <c r="AR585"/>
  <c r="AR584"/>
  <c r="AR583"/>
  <c r="AR582"/>
  <c r="AR581"/>
  <c r="AR580"/>
  <c r="AR579"/>
  <c r="AR578"/>
  <c r="AR577"/>
  <c r="AR576"/>
  <c r="AR575"/>
  <c r="AR574"/>
  <c r="AR573"/>
  <c r="AR572"/>
  <c r="AR571"/>
  <c r="AR570"/>
  <c r="AR569"/>
  <c r="AR568"/>
  <c r="AR567"/>
  <c r="AR566"/>
  <c r="AR565"/>
  <c r="AR564"/>
  <c r="AR563"/>
  <c r="AR562"/>
  <c r="AR561"/>
  <c r="AR560"/>
  <c r="AR559"/>
  <c r="AR558"/>
  <c r="AR557"/>
  <c r="AR556"/>
  <c r="AR555"/>
  <c r="AR554"/>
  <c r="AR553"/>
  <c r="AR552"/>
  <c r="AR551"/>
  <c r="AR550"/>
  <c r="AR549"/>
  <c r="AR548"/>
  <c r="AR547"/>
  <c r="AR546"/>
  <c r="AR545"/>
  <c r="AR544"/>
  <c r="AR543"/>
  <c r="AR542"/>
  <c r="AR541"/>
  <c r="AR540"/>
  <c r="AR539"/>
  <c r="AR538"/>
  <c r="AR537"/>
  <c r="AR536"/>
  <c r="AR535"/>
  <c r="AR534"/>
  <c r="AR533"/>
  <c r="AR532"/>
  <c r="AR531"/>
  <c r="AR530"/>
  <c r="AR529"/>
  <c r="AR528"/>
  <c r="AR527"/>
  <c r="AR526"/>
  <c r="AR525"/>
  <c r="AR524"/>
  <c r="AR523"/>
  <c r="AR522"/>
  <c r="AR521"/>
  <c r="AR520"/>
  <c r="AR519"/>
  <c r="AR518"/>
  <c r="AR517"/>
  <c r="AR516"/>
  <c r="AR515"/>
  <c r="AR514"/>
  <c r="AR513"/>
  <c r="AR512"/>
  <c r="AR511"/>
  <c r="AR510"/>
  <c r="AR509"/>
  <c r="AR508"/>
  <c r="AR507"/>
  <c r="AR506"/>
  <c r="AR505"/>
  <c r="AR504"/>
  <c r="AR503"/>
  <c r="AR502"/>
  <c r="AR501"/>
  <c r="AR500"/>
  <c r="AR499"/>
  <c r="AR498"/>
  <c r="AR497"/>
  <c r="AR496"/>
  <c r="AR495"/>
  <c r="AR494"/>
  <c r="AR493"/>
  <c r="AR492"/>
  <c r="AR491"/>
  <c r="AR490"/>
  <c r="AR489"/>
  <c r="AR488"/>
  <c r="AR487"/>
  <c r="AR486"/>
  <c r="AR485"/>
  <c r="AR484"/>
  <c r="AR483"/>
  <c r="AR482"/>
  <c r="AR481"/>
  <c r="AR480"/>
  <c r="AR479"/>
  <c r="AR478"/>
  <c r="AR477"/>
  <c r="AR476"/>
  <c r="AR475"/>
  <c r="AR474"/>
  <c r="AR473"/>
  <c r="AR472"/>
  <c r="AR471"/>
  <c r="AR470"/>
  <c r="AR469"/>
  <c r="AR468"/>
  <c r="AR467"/>
  <c r="AR466"/>
  <c r="AR465"/>
  <c r="AR464"/>
  <c r="AR463"/>
  <c r="AR462"/>
  <c r="AR461"/>
  <c r="AR460"/>
  <c r="AR459"/>
  <c r="AR458"/>
  <c r="AR457"/>
  <c r="AR456"/>
  <c r="AR455"/>
  <c r="AR454"/>
  <c r="AR453"/>
  <c r="AR452"/>
  <c r="AR451"/>
  <c r="AR450"/>
  <c r="AR449"/>
  <c r="AR448"/>
  <c r="AR447"/>
  <c r="AR446"/>
  <c r="AR445"/>
  <c r="AR444"/>
  <c r="AR443"/>
  <c r="AR442"/>
  <c r="AR441"/>
  <c r="AR440"/>
  <c r="AR439"/>
  <c r="AR438"/>
  <c r="AR437"/>
  <c r="AR436"/>
  <c r="AR435"/>
  <c r="AR434"/>
  <c r="AR433"/>
  <c r="AR432"/>
  <c r="AR431"/>
  <c r="AR430"/>
  <c r="AR429"/>
  <c r="AR428"/>
  <c r="AR427"/>
  <c r="AR426"/>
  <c r="AR425"/>
  <c r="AR424"/>
  <c r="AR423"/>
  <c r="AR422"/>
  <c r="AR421"/>
  <c r="AR420"/>
  <c r="AR419"/>
  <c r="AR418"/>
  <c r="AR417"/>
  <c r="AR416"/>
  <c r="AR415"/>
  <c r="AR414"/>
  <c r="AR413"/>
  <c r="AR412"/>
  <c r="AR411"/>
  <c r="AR410"/>
  <c r="AR409"/>
  <c r="AR408"/>
  <c r="AR407"/>
  <c r="AR406"/>
  <c r="AR405"/>
  <c r="AR404"/>
  <c r="AR403"/>
  <c r="AR402"/>
  <c r="AR401"/>
  <c r="AR400"/>
  <c r="AR399"/>
  <c r="AR398"/>
  <c r="AR397"/>
  <c r="AR396"/>
  <c r="AR395"/>
  <c r="AR394"/>
  <c r="AR393"/>
  <c r="AR392"/>
  <c r="AR391"/>
  <c r="AR390"/>
  <c r="AR389"/>
  <c r="AR388"/>
  <c r="AR387"/>
  <c r="AR386"/>
  <c r="AR385"/>
  <c r="AR384"/>
  <c r="AR383"/>
  <c r="AR382"/>
  <c r="AR381"/>
  <c r="AR380"/>
  <c r="AR379"/>
  <c r="AR378"/>
  <c r="AR377"/>
  <c r="AR376"/>
  <c r="AR375"/>
  <c r="AR374"/>
  <c r="AR373"/>
  <c r="AR372"/>
  <c r="AR371"/>
  <c r="AR370"/>
  <c r="AR369"/>
  <c r="AR368"/>
  <c r="AR367"/>
  <c r="AR366"/>
  <c r="AR365"/>
  <c r="AR364"/>
  <c r="AR363"/>
  <c r="AR362"/>
  <c r="AR361"/>
  <c r="AR360"/>
  <c r="AR359"/>
  <c r="AR358"/>
  <c r="AR357"/>
  <c r="AR356"/>
  <c r="AR355"/>
  <c r="AR354"/>
  <c r="AR353"/>
  <c r="AR352"/>
  <c r="AR351"/>
  <c r="AR350"/>
  <c r="AR349"/>
  <c r="AR348"/>
  <c r="AR347"/>
  <c r="AR346"/>
  <c r="AR345"/>
  <c r="AR344"/>
  <c r="AR343"/>
  <c r="AR342"/>
  <c r="AR341"/>
  <c r="AR340"/>
  <c r="AR339"/>
  <c r="AR338"/>
  <c r="AR337"/>
  <c r="AR336"/>
  <c r="AR335"/>
  <c r="AR334"/>
  <c r="AR333"/>
  <c r="AR332"/>
  <c r="AR331"/>
  <c r="AR330"/>
  <c r="AR329"/>
  <c r="AR328"/>
  <c r="AR327"/>
  <c r="AR326"/>
  <c r="AR325"/>
  <c r="AR324"/>
  <c r="AR323"/>
  <c r="AR322"/>
  <c r="AR321"/>
  <c r="AR320"/>
  <c r="AR319"/>
  <c r="AR318"/>
  <c r="AR317"/>
  <c r="AR316"/>
  <c r="AR315"/>
  <c r="AR314"/>
  <c r="AR313"/>
  <c r="AR312"/>
  <c r="AR311"/>
  <c r="AR310"/>
  <c r="AR309"/>
  <c r="AR308"/>
  <c r="AR307"/>
  <c r="AR306"/>
  <c r="AR305"/>
  <c r="AR304"/>
  <c r="AR303"/>
  <c r="AR302"/>
  <c r="AR301"/>
  <c r="AR300"/>
  <c r="AR299"/>
  <c r="AR298"/>
  <c r="AR297"/>
  <c r="AR296"/>
  <c r="AR295"/>
  <c r="AR294"/>
  <c r="AR293"/>
  <c r="AR292"/>
  <c r="AR291"/>
  <c r="AR290"/>
  <c r="AR289"/>
  <c r="AR288"/>
  <c r="AR287"/>
  <c r="AR286"/>
  <c r="AR285"/>
  <c r="AR284"/>
  <c r="AR283"/>
  <c r="AR282"/>
  <c r="AR281"/>
  <c r="AR280"/>
  <c r="AR279"/>
  <c r="AR278"/>
  <c r="AR277"/>
  <c r="AR276"/>
  <c r="AR275"/>
  <c r="AR274"/>
  <c r="AR273"/>
  <c r="AR272"/>
  <c r="AR271"/>
  <c r="AR270"/>
  <c r="AR269"/>
  <c r="AR268"/>
  <c r="AR267"/>
  <c r="AR266"/>
  <c r="AR265"/>
  <c r="AR264"/>
  <c r="AR263"/>
  <c r="AR262"/>
  <c r="AR261"/>
  <c r="AR260"/>
  <c r="AR259"/>
  <c r="AR258"/>
  <c r="AR257"/>
  <c r="AR256"/>
  <c r="AR255"/>
  <c r="AR254"/>
  <c r="AR253"/>
  <c r="AR252"/>
  <c r="AR251"/>
  <c r="AR250"/>
  <c r="AR249"/>
  <c r="AR248"/>
  <c r="AR247"/>
  <c r="AR246"/>
  <c r="AR245"/>
  <c r="AR244"/>
  <c r="AR243"/>
  <c r="AR242"/>
  <c r="AR241"/>
  <c r="AR240"/>
  <c r="AR239"/>
  <c r="AR238"/>
  <c r="AR237"/>
  <c r="AR236"/>
  <c r="AR235"/>
  <c r="AR234"/>
  <c r="AR233"/>
  <c r="AR232"/>
  <c r="AR231"/>
  <c r="AR230"/>
  <c r="AR229"/>
  <c r="AR228"/>
  <c r="AR227"/>
  <c r="AR226"/>
  <c r="AR225"/>
  <c r="AR224"/>
  <c r="AR223"/>
  <c r="AR222"/>
  <c r="AR221"/>
  <c r="AR220"/>
  <c r="AR219"/>
  <c r="AR218"/>
  <c r="AR217"/>
  <c r="AR216"/>
  <c r="AR215"/>
  <c r="AR214"/>
  <c r="AR213"/>
  <c r="AR212"/>
  <c r="AR211"/>
  <c r="AR210"/>
  <c r="AR209"/>
  <c r="AR208"/>
  <c r="AR207"/>
  <c r="AR206"/>
  <c r="AR205"/>
  <c r="AR204"/>
  <c r="AR203"/>
  <c r="AR202"/>
  <c r="AR201"/>
  <c r="AR200"/>
  <c r="AR199"/>
  <c r="AR198"/>
  <c r="AR197"/>
  <c r="AR196"/>
  <c r="AR195"/>
  <c r="AR194"/>
  <c r="AR193"/>
  <c r="AR192"/>
  <c r="AR191"/>
  <c r="AR190"/>
  <c r="AR189"/>
  <c r="AR188"/>
  <c r="AR187"/>
  <c r="AR186"/>
  <c r="AR185"/>
  <c r="AR184"/>
  <c r="AR183"/>
  <c r="AR182"/>
  <c r="AR181"/>
  <c r="AR180"/>
  <c r="AR179"/>
  <c r="AR178"/>
  <c r="AR177"/>
  <c r="AR176"/>
  <c r="AR175"/>
  <c r="AR174"/>
  <c r="AR173"/>
  <c r="AR172"/>
  <c r="AR171"/>
  <c r="AR170"/>
  <c r="AR169"/>
  <c r="AR168"/>
  <c r="AR167"/>
  <c r="AR166"/>
  <c r="AR165"/>
  <c r="AR164"/>
  <c r="AR163"/>
  <c r="AR162"/>
  <c r="AR161"/>
  <c r="AR160"/>
  <c r="AR159"/>
  <c r="AR158"/>
  <c r="AR157"/>
  <c r="AR156"/>
  <c r="AR155"/>
  <c r="AR154"/>
  <c r="AR153"/>
  <c r="AR152"/>
  <c r="AR151"/>
  <c r="AR150"/>
  <c r="AR149"/>
  <c r="AR148"/>
  <c r="AR147"/>
  <c r="AR146"/>
  <c r="AR145"/>
  <c r="AR144"/>
  <c r="AR143"/>
  <c r="AR142"/>
  <c r="AR141"/>
  <c r="AR140"/>
  <c r="AR139"/>
  <c r="AR138"/>
  <c r="AR137"/>
  <c r="AR136"/>
  <c r="AR135"/>
  <c r="AR134"/>
  <c r="AR133"/>
  <c r="AR132"/>
  <c r="AR131"/>
  <c r="AR130"/>
  <c r="AR129"/>
  <c r="AR128"/>
  <c r="AR127"/>
  <c r="AR126"/>
  <c r="AR125"/>
  <c r="AR124"/>
  <c r="AR123"/>
  <c r="AR122"/>
  <c r="AR121"/>
  <c r="AR120"/>
  <c r="AR119"/>
  <c r="AR118"/>
  <c r="AR117"/>
  <c r="AR116"/>
  <c r="AR115"/>
  <c r="AR114"/>
  <c r="AR113"/>
  <c r="AR112"/>
  <c r="AR111"/>
  <c r="AR110"/>
  <c r="AR109"/>
  <c r="AR108"/>
  <c r="AR107"/>
  <c r="AR106"/>
  <c r="AR105"/>
  <c r="AR104"/>
  <c r="AR103"/>
  <c r="AR102"/>
  <c r="AR101"/>
  <c r="AR100"/>
  <c r="AR99"/>
  <c r="AR98"/>
  <c r="AR97"/>
  <c r="AR96"/>
  <c r="AR95"/>
  <c r="AR94"/>
  <c r="AR93"/>
  <c r="AR92"/>
  <c r="AR91"/>
  <c r="AR90"/>
  <c r="AR89"/>
  <c r="AR88"/>
  <c r="AR87"/>
  <c r="AR86"/>
  <c r="AR85"/>
  <c r="AR84"/>
  <c r="AR83"/>
  <c r="AR82"/>
  <c r="AR81"/>
  <c r="AR80"/>
  <c r="AR79"/>
  <c r="AR77"/>
  <c r="AR76"/>
  <c r="AR75"/>
  <c r="AR74"/>
  <c r="AR73"/>
  <c r="AR72"/>
  <c r="AR71"/>
  <c r="AR70"/>
  <c r="AR69"/>
  <c r="AR68"/>
  <c r="AR67"/>
  <c r="AR66"/>
  <c r="AR65"/>
  <c r="AR64"/>
  <c r="AR63"/>
  <c r="AR62"/>
  <c r="AR61"/>
  <c r="AR60"/>
  <c r="AR59"/>
  <c r="AR58"/>
  <c r="AR57"/>
  <c r="AR56"/>
  <c r="AR55"/>
  <c r="AR54"/>
  <c r="AR53"/>
  <c r="AR52"/>
  <c r="AR51"/>
  <c r="AR50"/>
  <c r="AR49"/>
  <c r="AR48"/>
  <c r="AR47"/>
  <c r="AR46"/>
  <c r="AR45"/>
  <c r="AR44"/>
  <c r="AR43"/>
  <c r="AR42"/>
  <c r="AR41"/>
  <c r="AR40"/>
  <c r="AR39"/>
  <c r="AR38"/>
  <c r="AR37"/>
  <c r="AR36"/>
  <c r="AR35"/>
  <c r="AR34"/>
  <c r="AR33"/>
  <c r="AR32"/>
  <c r="AR31"/>
  <c r="AR30"/>
  <c r="AR29"/>
  <c r="AR28"/>
  <c r="AR27"/>
  <c r="AR26"/>
  <c r="AR25"/>
  <c r="AR24"/>
  <c r="AR23"/>
  <c r="AR22"/>
  <c r="AR21"/>
  <c r="AR20"/>
  <c r="AR19"/>
  <c r="AR18"/>
  <c r="AR17"/>
  <c r="AR16"/>
  <c r="AR15"/>
  <c r="AR14"/>
  <c r="AR13"/>
  <c r="AR12"/>
  <c r="AR11"/>
  <c r="AR10"/>
  <c r="AR9"/>
  <c r="AR8"/>
  <c r="AR7"/>
  <c r="AR6"/>
  <c r="AR78"/>
  <c r="P78"/>
  <c r="P77"/>
  <c r="P76"/>
  <c r="P75"/>
  <c r="P74"/>
  <c r="P73"/>
  <c r="P72"/>
  <c r="P71"/>
  <c r="P70"/>
  <c r="P69"/>
  <c r="P68"/>
  <c r="P67"/>
  <c r="P66"/>
  <c r="P65"/>
  <c r="P64"/>
  <c r="P63"/>
  <c r="P62"/>
  <c r="P61"/>
  <c r="P60"/>
  <c r="P59"/>
  <c r="P58"/>
  <c r="P57"/>
  <c r="P56"/>
  <c r="P55"/>
  <c r="P54"/>
  <c r="P53"/>
  <c r="P52"/>
  <c r="P51"/>
  <c r="P50"/>
  <c r="P49"/>
  <c r="P48"/>
  <c r="P47"/>
  <c r="P46"/>
  <c r="P45"/>
  <c r="P44"/>
  <c r="P43"/>
  <c r="P42"/>
  <c r="P41"/>
  <c r="P40"/>
  <c r="P39"/>
  <c r="P38"/>
  <c r="P37"/>
  <c r="P36"/>
  <c r="P35"/>
  <c r="P34"/>
  <c r="P33"/>
  <c r="P32"/>
  <c r="P31"/>
  <c r="P30"/>
  <c r="P29"/>
  <c r="P28"/>
  <c r="P27"/>
  <c r="P26"/>
  <c r="P25"/>
  <c r="P24"/>
  <c r="P23"/>
  <c r="P22"/>
  <c r="P21"/>
  <c r="P20"/>
  <c r="P19"/>
  <c r="P18"/>
  <c r="P17"/>
  <c r="P16"/>
  <c r="P15"/>
  <c r="P14"/>
  <c r="P13"/>
  <c r="P12"/>
  <c r="P11"/>
  <c r="P10"/>
  <c r="P9"/>
  <c r="P8"/>
  <c r="P7"/>
  <c r="P6"/>
  <c r="W6"/>
  <c r="W7"/>
  <c r="W8"/>
  <c r="W9"/>
  <c r="W10"/>
  <c r="W11"/>
  <c r="W12"/>
  <c r="W13"/>
  <c r="W14"/>
  <c r="W15"/>
  <c r="W16"/>
  <c r="W17"/>
  <c r="W18"/>
  <c r="W19"/>
  <c r="W20"/>
  <c r="W21"/>
  <c r="W22"/>
  <c r="W23"/>
  <c r="W24"/>
  <c r="W25"/>
  <c r="W26"/>
  <c r="W27"/>
  <c r="W28"/>
  <c r="W29"/>
  <c r="W30"/>
  <c r="W31"/>
  <c r="W32"/>
  <c r="W33"/>
  <c r="W34"/>
  <c r="W35"/>
  <c r="W36"/>
  <c r="W37"/>
  <c r="W38"/>
  <c r="W39"/>
  <c r="W40"/>
  <c r="W41"/>
  <c r="W42"/>
  <c r="W43"/>
  <c r="W44"/>
  <c r="W45"/>
  <c r="W46"/>
  <c r="W47"/>
  <c r="W48"/>
  <c r="W49"/>
  <c r="W50"/>
  <c r="W51"/>
  <c r="W52"/>
  <c r="W53"/>
  <c r="W54"/>
  <c r="W55"/>
  <c r="W56"/>
  <c r="W57"/>
  <c r="W58"/>
  <c r="W59"/>
  <c r="W60"/>
  <c r="W61"/>
  <c r="W62"/>
  <c r="W63"/>
  <c r="W64"/>
  <c r="W65"/>
  <c r="W66"/>
  <c r="W67"/>
  <c r="W68"/>
  <c r="W69"/>
  <c r="W70"/>
  <c r="W71"/>
  <c r="W72"/>
  <c r="W73"/>
  <c r="W74"/>
  <c r="W75"/>
  <c r="W76"/>
  <c r="W77"/>
  <c r="W78"/>
  <c r="W79"/>
  <c r="W80"/>
  <c r="W81"/>
  <c r="W82"/>
  <c r="W83"/>
  <c r="W84"/>
  <c r="W85"/>
  <c r="W86"/>
  <c r="W87"/>
  <c r="W88"/>
  <c r="W89"/>
  <c r="W90"/>
  <c r="W91"/>
  <c r="W92"/>
  <c r="W93"/>
  <c r="W94"/>
  <c r="W95"/>
  <c r="W96"/>
  <c r="W97"/>
  <c r="W98"/>
  <c r="W99"/>
  <c r="W100"/>
  <c r="W101"/>
  <c r="W102"/>
  <c r="W103"/>
  <c r="W104"/>
  <c r="W105"/>
  <c r="W106"/>
  <c r="W107"/>
  <c r="W108"/>
  <c r="W109"/>
  <c r="W110"/>
  <c r="W111"/>
  <c r="W112"/>
  <c r="W113"/>
  <c r="W114"/>
  <c r="W115"/>
  <c r="W116"/>
  <c r="W117"/>
  <c r="W118"/>
  <c r="W119"/>
  <c r="W120"/>
  <c r="W121"/>
  <c r="W122"/>
  <c r="W123"/>
  <c r="W124"/>
  <c r="W125"/>
  <c r="W126"/>
  <c r="W127"/>
  <c r="W128"/>
  <c r="W129"/>
  <c r="W130"/>
  <c r="W131"/>
  <c r="W132"/>
  <c r="W133"/>
  <c r="W134"/>
  <c r="W135"/>
  <c r="W136"/>
  <c r="W137"/>
  <c r="W138"/>
  <c r="W139"/>
  <c r="W140"/>
  <c r="W141"/>
  <c r="W142"/>
  <c r="W143"/>
  <c r="W144"/>
  <c r="W145"/>
  <c r="W146"/>
  <c r="W147"/>
  <c r="W148"/>
  <c r="W149"/>
  <c r="W150"/>
  <c r="W151"/>
  <c r="W152"/>
  <c r="W153"/>
  <c r="W154"/>
  <c r="W155"/>
  <c r="W156"/>
  <c r="W157"/>
  <c r="W158"/>
  <c r="W159"/>
  <c r="W160"/>
  <c r="W161"/>
  <c r="W162"/>
  <c r="W163"/>
  <c r="W164"/>
  <c r="W165"/>
  <c r="W166"/>
  <c r="W167"/>
  <c r="W168"/>
  <c r="W169"/>
  <c r="W170"/>
  <c r="W171"/>
  <c r="W172"/>
  <c r="W173"/>
  <c r="W174"/>
  <c r="W175"/>
  <c r="W176"/>
  <c r="W177"/>
  <c r="W178"/>
  <c r="W179"/>
  <c r="W180"/>
  <c r="W181"/>
  <c r="W182"/>
  <c r="W183"/>
  <c r="W184"/>
  <c r="W185"/>
  <c r="W186"/>
  <c r="W187"/>
  <c r="W188"/>
  <c r="W189"/>
  <c r="W190"/>
  <c r="W191"/>
  <c r="W192"/>
  <c r="W193"/>
  <c r="W194"/>
  <c r="W195"/>
  <c r="W196"/>
  <c r="W197"/>
  <c r="W198"/>
  <c r="W199"/>
  <c r="W200"/>
  <c r="W201"/>
  <c r="W202"/>
  <c r="W203"/>
  <c r="W204"/>
  <c r="W205"/>
  <c r="W206"/>
  <c r="W207"/>
  <c r="W208"/>
  <c r="W209"/>
  <c r="W210"/>
  <c r="W211"/>
  <c r="W212"/>
  <c r="W213"/>
  <c r="W214"/>
  <c r="W215"/>
  <c r="W216"/>
  <c r="W217"/>
  <c r="W218"/>
  <c r="W219"/>
  <c r="W220"/>
  <c r="W221"/>
  <c r="W222"/>
  <c r="W223"/>
  <c r="W224"/>
  <c r="W225"/>
  <c r="W226"/>
  <c r="W227"/>
  <c r="W228"/>
  <c r="W229"/>
  <c r="W230"/>
  <c r="W231"/>
  <c r="W232"/>
  <c r="W233"/>
  <c r="W234"/>
  <c r="W235"/>
  <c r="W236"/>
  <c r="W237"/>
  <c r="W238"/>
  <c r="W239"/>
  <c r="W240"/>
  <c r="W241"/>
  <c r="W242"/>
  <c r="W243"/>
  <c r="W244"/>
  <c r="W245"/>
  <c r="W246"/>
  <c r="W247"/>
  <c r="W248"/>
  <c r="W249"/>
  <c r="W250"/>
  <c r="W251"/>
  <c r="W252"/>
  <c r="W253"/>
  <c r="W254"/>
  <c r="W255"/>
  <c r="W256"/>
  <c r="W257"/>
  <c r="W258"/>
  <c r="W259"/>
  <c r="W260"/>
  <c r="W261"/>
  <c r="W262"/>
  <c r="W263"/>
  <c r="W264"/>
  <c r="W265"/>
  <c r="W266"/>
  <c r="W267"/>
  <c r="W268"/>
  <c r="W269"/>
  <c r="W270"/>
  <c r="W271"/>
  <c r="W272"/>
  <c r="W273"/>
  <c r="W274"/>
  <c r="W275"/>
  <c r="W276"/>
  <c r="W277"/>
  <c r="W278"/>
  <c r="W279"/>
  <c r="W280"/>
  <c r="W281"/>
  <c r="W282"/>
  <c r="W283"/>
  <c r="W284"/>
  <c r="W285"/>
  <c r="W286"/>
  <c r="W287"/>
  <c r="W288"/>
  <c r="W289"/>
  <c r="W290"/>
  <c r="W291"/>
  <c r="W292"/>
  <c r="W293"/>
  <c r="W294"/>
  <c r="W295"/>
  <c r="W296"/>
  <c r="W297"/>
  <c r="W298"/>
  <c r="W299"/>
  <c r="W300"/>
  <c r="W301"/>
  <c r="W302"/>
  <c r="W303"/>
  <c r="W304"/>
  <c r="W305"/>
  <c r="W306"/>
  <c r="W307"/>
  <c r="W308"/>
  <c r="W309"/>
  <c r="W310"/>
  <c r="W311"/>
  <c r="W312"/>
  <c r="W313"/>
  <c r="W314"/>
  <c r="W315"/>
  <c r="W316"/>
  <c r="W317"/>
  <c r="W318"/>
  <c r="W319"/>
  <c r="W320"/>
  <c r="W321"/>
  <c r="W322"/>
  <c r="W323"/>
  <c r="W324"/>
  <c r="W325"/>
  <c r="W326"/>
  <c r="W327"/>
  <c r="W328"/>
  <c r="W329"/>
  <c r="W330"/>
  <c r="W331"/>
  <c r="W332"/>
  <c r="W333"/>
  <c r="W334"/>
  <c r="W335"/>
  <c r="W336"/>
  <c r="W337"/>
  <c r="W338"/>
  <c r="W339"/>
  <c r="W340"/>
  <c r="W341"/>
  <c r="W342"/>
  <c r="W343"/>
  <c r="W344"/>
  <c r="W345"/>
  <c r="W346"/>
  <c r="W347"/>
  <c r="W348"/>
  <c r="W349"/>
  <c r="W350"/>
  <c r="W351"/>
  <c r="W352"/>
  <c r="W353"/>
  <c r="W354"/>
  <c r="W355"/>
  <c r="W356"/>
  <c r="W357"/>
  <c r="W358"/>
  <c r="W359"/>
  <c r="W360"/>
  <c r="W361"/>
  <c r="W362"/>
  <c r="W363"/>
  <c r="W364"/>
  <c r="W365"/>
  <c r="W366"/>
  <c r="W367"/>
  <c r="W368"/>
  <c r="W369"/>
  <c r="W370"/>
  <c r="W371"/>
  <c r="W372"/>
  <c r="W373"/>
  <c r="W374"/>
  <c r="W375"/>
  <c r="W376"/>
  <c r="W377"/>
  <c r="W378"/>
  <c r="W379"/>
  <c r="W380"/>
  <c r="W381"/>
  <c r="W382"/>
  <c r="W383"/>
  <c r="W384"/>
  <c r="W385"/>
  <c r="W386"/>
  <c r="W387"/>
  <c r="W388"/>
  <c r="W389"/>
  <c r="W390"/>
  <c r="W391"/>
  <c r="W392"/>
  <c r="W393"/>
  <c r="W394"/>
  <c r="W395"/>
  <c r="W396"/>
  <c r="W397"/>
  <c r="W398"/>
  <c r="W399"/>
  <c r="W400"/>
  <c r="W401"/>
  <c r="W402"/>
  <c r="W403"/>
  <c r="W404"/>
  <c r="W405"/>
  <c r="W406"/>
  <c r="W407"/>
  <c r="W408"/>
  <c r="W409"/>
  <c r="W410"/>
  <c r="W411"/>
  <c r="W412"/>
  <c r="W413"/>
  <c r="W414"/>
  <c r="W415"/>
  <c r="W416"/>
  <c r="W417"/>
  <c r="W418"/>
  <c r="W419"/>
  <c r="W420"/>
  <c r="W421"/>
  <c r="W422"/>
  <c r="W423"/>
  <c r="W424"/>
  <c r="W425"/>
  <c r="W426"/>
  <c r="W427"/>
  <c r="W428"/>
  <c r="W429"/>
  <c r="W430"/>
  <c r="W431"/>
  <c r="W432"/>
  <c r="W433"/>
  <c r="W434"/>
  <c r="W435"/>
  <c r="W436"/>
  <c r="W437"/>
  <c r="W438"/>
  <c r="W439"/>
  <c r="W440"/>
  <c r="W441"/>
  <c r="W442"/>
  <c r="W443"/>
  <c r="W444"/>
  <c r="W445"/>
  <c r="W446"/>
  <c r="W447"/>
  <c r="W448"/>
  <c r="W449"/>
  <c r="W450"/>
  <c r="W451"/>
  <c r="W452"/>
  <c r="W453"/>
  <c r="W454"/>
  <c r="W455"/>
  <c r="W456"/>
  <c r="W457"/>
  <c r="W458"/>
  <c r="W459"/>
  <c r="W460"/>
  <c r="W461"/>
  <c r="W462"/>
  <c r="W463"/>
  <c r="W464"/>
  <c r="W465"/>
  <c r="W466"/>
  <c r="W467"/>
  <c r="W468"/>
  <c r="W469"/>
  <c r="W470"/>
  <c r="W471"/>
  <c r="W472"/>
  <c r="W473"/>
  <c r="W474"/>
  <c r="W475"/>
  <c r="W476"/>
  <c r="W477"/>
  <c r="W478"/>
  <c r="W479"/>
  <c r="W480"/>
  <c r="W481"/>
  <c r="W482"/>
  <c r="W483"/>
  <c r="W484"/>
  <c r="W485"/>
  <c r="W486"/>
  <c r="W487"/>
  <c r="W488"/>
  <c r="W489"/>
  <c r="W490"/>
  <c r="W491"/>
  <c r="W492"/>
  <c r="W493"/>
  <c r="W494"/>
  <c r="W495"/>
  <c r="W496"/>
  <c r="W497"/>
  <c r="W498"/>
  <c r="W499"/>
  <c r="W500"/>
  <c r="W501"/>
  <c r="W502"/>
  <c r="W503"/>
  <c r="W504"/>
  <c r="W505"/>
  <c r="W506"/>
  <c r="W507"/>
  <c r="W508"/>
  <c r="W509"/>
  <c r="W510"/>
  <c r="W511"/>
  <c r="W512"/>
  <c r="W513"/>
  <c r="W514"/>
  <c r="W515"/>
  <c r="W516"/>
  <c r="W517"/>
  <c r="W518"/>
  <c r="W519"/>
  <c r="W520"/>
  <c r="W521"/>
  <c r="W522"/>
  <c r="W523"/>
  <c r="W524"/>
  <c r="W525"/>
  <c r="W526"/>
  <c r="W527"/>
  <c r="W528"/>
  <c r="W529"/>
  <c r="W530"/>
  <c r="W531"/>
  <c r="W532"/>
  <c r="W533"/>
  <c r="W534"/>
  <c r="W535"/>
  <c r="W536"/>
  <c r="W537"/>
  <c r="W538"/>
  <c r="W539"/>
  <c r="W540"/>
  <c r="W541"/>
  <c r="W542"/>
  <c r="W543"/>
  <c r="W544"/>
  <c r="W545"/>
  <c r="W546"/>
  <c r="W547"/>
  <c r="W548"/>
  <c r="W549"/>
  <c r="W550"/>
  <c r="W551"/>
  <c r="W552"/>
  <c r="W553"/>
  <c r="W554"/>
  <c r="W555"/>
  <c r="W556"/>
  <c r="W557"/>
  <c r="W558"/>
  <c r="W559"/>
  <c r="W560"/>
  <c r="W561"/>
  <c r="W562"/>
  <c r="W563"/>
  <c r="W564"/>
  <c r="W565"/>
  <c r="W566"/>
  <c r="W567"/>
  <c r="W568"/>
  <c r="W569"/>
  <c r="W570"/>
  <c r="W571"/>
  <c r="W572"/>
  <c r="W573"/>
  <c r="W574"/>
  <c r="W575"/>
  <c r="W576"/>
  <c r="W577"/>
  <c r="W578"/>
  <c r="W579"/>
  <c r="W580"/>
  <c r="W581"/>
  <c r="W582"/>
  <c r="W583"/>
  <c r="W584"/>
  <c r="W585"/>
  <c r="W586"/>
  <c r="W587"/>
  <c r="W588"/>
  <c r="W589"/>
  <c r="W590"/>
  <c r="W591"/>
  <c r="W592"/>
  <c r="W593"/>
  <c r="W594"/>
  <c r="W595"/>
  <c r="W596"/>
  <c r="W597"/>
  <c r="W598"/>
  <c r="W599"/>
  <c r="W600"/>
  <c r="W601"/>
  <c r="W602"/>
  <c r="W603"/>
  <c r="W604"/>
  <c r="W605"/>
  <c r="W606"/>
  <c r="W607"/>
  <c r="W608"/>
  <c r="W609"/>
  <c r="W610"/>
  <c r="W611"/>
  <c r="W612"/>
  <c r="W613"/>
  <c r="W614"/>
  <c r="W615"/>
  <c r="W616"/>
  <c r="W617"/>
  <c r="W618"/>
  <c r="W619"/>
  <c r="W620"/>
  <c r="W621"/>
  <c r="W622"/>
  <c r="W623"/>
  <c r="W624"/>
  <c r="W625"/>
  <c r="W626"/>
  <c r="W627"/>
  <c r="W628"/>
  <c r="W629"/>
  <c r="W630"/>
  <c r="W631"/>
  <c r="W632"/>
  <c r="W633"/>
  <c r="W634"/>
  <c r="W635"/>
  <c r="W636"/>
  <c r="W637"/>
  <c r="W638"/>
  <c r="W639"/>
  <c r="W640"/>
  <c r="W641"/>
  <c r="W642"/>
  <c r="W643"/>
  <c r="W644"/>
  <c r="W645"/>
  <c r="W646"/>
  <c r="W647"/>
  <c r="W648"/>
  <c r="W649"/>
  <c r="W650"/>
  <c r="W651"/>
  <c r="W652"/>
  <c r="W653"/>
  <c r="W654"/>
  <c r="W655"/>
  <c r="W656"/>
  <c r="W657"/>
  <c r="W658"/>
  <c r="W659"/>
  <c r="W660"/>
  <c r="W661"/>
  <c r="W662"/>
  <c r="W663"/>
  <c r="W664"/>
  <c r="W665"/>
  <c r="W666"/>
  <c r="W667"/>
  <c r="W668"/>
  <c r="W669"/>
  <c r="W670"/>
  <c r="W671"/>
  <c r="W672"/>
  <c r="W673"/>
  <c r="W674"/>
  <c r="W675"/>
  <c r="W676"/>
  <c r="W677"/>
  <c r="W678"/>
  <c r="W679"/>
  <c r="W680"/>
  <c r="W681"/>
  <c r="W682"/>
  <c r="W683"/>
  <c r="W684"/>
  <c r="W685"/>
  <c r="W686"/>
  <c r="W687"/>
  <c r="W688"/>
  <c r="W689"/>
  <c r="W690"/>
  <c r="W691"/>
  <c r="W692"/>
  <c r="W693"/>
  <c r="W694"/>
  <c r="W695"/>
  <c r="W696"/>
  <c r="W697"/>
  <c r="W698"/>
  <c r="W699"/>
  <c r="W700"/>
  <c r="W701"/>
  <c r="W702"/>
  <c r="W703"/>
  <c r="W704"/>
  <c r="W705"/>
  <c r="W706"/>
  <c r="W707"/>
  <c r="W708"/>
  <c r="W709"/>
  <c r="W710"/>
  <c r="W711"/>
  <c r="W712"/>
  <c r="W713"/>
  <c r="W714"/>
  <c r="W715"/>
  <c r="W716"/>
  <c r="W717"/>
  <c r="W718"/>
  <c r="W719"/>
  <c r="W720"/>
  <c r="W721"/>
  <c r="W722"/>
  <c r="W723"/>
  <c r="W724"/>
  <c r="W725"/>
  <c r="W726"/>
  <c r="W727"/>
  <c r="W728"/>
  <c r="W729"/>
  <c r="W730"/>
  <c r="W731"/>
  <c r="W732"/>
  <c r="W733"/>
  <c r="W734"/>
  <c r="W735"/>
  <c r="W736"/>
  <c r="W737"/>
  <c r="W738"/>
  <c r="W739"/>
  <c r="W740"/>
  <c r="W741"/>
  <c r="W742"/>
  <c r="W743"/>
  <c r="W744"/>
  <c r="W745"/>
  <c r="W746"/>
  <c r="W747"/>
  <c r="W748"/>
  <c r="W749"/>
  <c r="W750"/>
  <c r="W751"/>
  <c r="W752"/>
  <c r="W753"/>
  <c r="W754"/>
  <c r="W755"/>
  <c r="W756"/>
  <c r="W757"/>
  <c r="W758"/>
  <c r="W759"/>
  <c r="W760"/>
  <c r="W761"/>
  <c r="W762"/>
  <c r="W763"/>
  <c r="W764"/>
  <c r="W765"/>
  <c r="W766"/>
  <c r="W767"/>
  <c r="W768"/>
  <c r="W769"/>
  <c r="W770"/>
  <c r="W771"/>
  <c r="W772"/>
  <c r="W773"/>
  <c r="W774"/>
  <c r="W775"/>
  <c r="W776"/>
  <c r="W777"/>
  <c r="W778"/>
  <c r="W779"/>
  <c r="W780"/>
  <c r="W781"/>
  <c r="W782"/>
  <c r="W783"/>
  <c r="W784"/>
  <c r="W785"/>
  <c r="W786"/>
  <c r="W787"/>
  <c r="W788"/>
  <c r="W789"/>
  <c r="W790"/>
  <c r="W791"/>
  <c r="W792"/>
  <c r="W793"/>
  <c r="W794"/>
  <c r="W795"/>
  <c r="W796"/>
  <c r="W797"/>
  <c r="W798"/>
  <c r="W799"/>
  <c r="W800"/>
  <c r="W801"/>
  <c r="W802"/>
  <c r="W803"/>
  <c r="W804"/>
  <c r="W805"/>
  <c r="W806"/>
  <c r="W807"/>
  <c r="W808"/>
  <c r="W809"/>
  <c r="W810"/>
  <c r="W811"/>
  <c r="W812"/>
  <c r="W813"/>
  <c r="W814"/>
  <c r="W815"/>
  <c r="W816"/>
  <c r="W817"/>
  <c r="W818"/>
  <c r="W819"/>
  <c r="W820"/>
  <c r="W821"/>
  <c r="W822"/>
  <c r="W823"/>
  <c r="W824"/>
  <c r="W825"/>
  <c r="W826"/>
  <c r="W827"/>
  <c r="W828"/>
  <c r="W829"/>
  <c r="W830"/>
  <c r="W831"/>
  <c r="W832"/>
  <c r="W833"/>
  <c r="W834"/>
  <c r="W835"/>
  <c r="W836"/>
  <c r="W837"/>
  <c r="W838"/>
  <c r="W839"/>
  <c r="W840"/>
  <c r="W841"/>
  <c r="W842"/>
  <c r="W843"/>
  <c r="W844"/>
  <c r="W845"/>
  <c r="W846"/>
  <c r="W847"/>
  <c r="W848"/>
  <c r="W849"/>
  <c r="W850"/>
  <c r="W851"/>
  <c r="W852"/>
  <c r="W853"/>
  <c r="W854"/>
  <c r="W855"/>
  <c r="W856"/>
  <c r="W857"/>
  <c r="W858"/>
  <c r="W859"/>
  <c r="W860"/>
  <c r="W861"/>
  <c r="W862"/>
  <c r="W863"/>
  <c r="W864"/>
  <c r="W865"/>
  <c r="W866"/>
  <c r="W867"/>
  <c r="W868"/>
  <c r="W869"/>
  <c r="W870"/>
  <c r="W871"/>
  <c r="W872"/>
  <c r="W873"/>
  <c r="W874"/>
  <c r="W875"/>
  <c r="W876"/>
  <c r="W877"/>
  <c r="W878"/>
  <c r="W879"/>
  <c r="W880"/>
  <c r="W881"/>
  <c r="W882"/>
  <c r="W883"/>
  <c r="W884"/>
  <c r="W885"/>
  <c r="W886"/>
  <c r="W887"/>
  <c r="W888"/>
  <c r="W889"/>
  <c r="W890"/>
  <c r="W891"/>
  <c r="W892"/>
  <c r="W893"/>
  <c r="W894"/>
  <c r="W895"/>
  <c r="W896"/>
  <c r="W897"/>
  <c r="W898"/>
  <c r="W899"/>
  <c r="W900"/>
  <c r="W901"/>
  <c r="W902"/>
  <c r="W903"/>
  <c r="W904"/>
  <c r="W905"/>
  <c r="W906"/>
  <c r="W907"/>
  <c r="W908"/>
  <c r="W909"/>
  <c r="W910"/>
  <c r="W911"/>
  <c r="W912"/>
  <c r="W913"/>
  <c r="W914"/>
  <c r="W915"/>
  <c r="W916"/>
  <c r="W917"/>
  <c r="W918"/>
  <c r="W919"/>
  <c r="W920"/>
  <c r="W921"/>
  <c r="W922"/>
  <c r="W923"/>
  <c r="W924"/>
  <c r="W925"/>
  <c r="W926"/>
  <c r="W927"/>
  <c r="W928"/>
  <c r="W929"/>
  <c r="W930"/>
  <c r="W931"/>
  <c r="W932"/>
  <c r="W933"/>
  <c r="W934"/>
  <c r="W935"/>
  <c r="W936"/>
  <c r="W937"/>
  <c r="W938"/>
  <c r="W939"/>
  <c r="W940"/>
  <c r="W941"/>
  <c r="W942"/>
  <c r="W943"/>
  <c r="W944"/>
  <c r="W945"/>
  <c r="W946"/>
  <c r="W947"/>
  <c r="W948"/>
  <c r="W949"/>
  <c r="W950"/>
  <c r="W951"/>
  <c r="W952"/>
  <c r="W953"/>
  <c r="W954"/>
  <c r="W955"/>
  <c r="W956"/>
  <c r="W957"/>
  <c r="W958"/>
  <c r="W959"/>
  <c r="W960"/>
  <c r="W961"/>
  <c r="W962"/>
  <c r="W963"/>
  <c r="W964"/>
  <c r="W965"/>
  <c r="W966"/>
  <c r="W967"/>
  <c r="W968"/>
  <c r="W969"/>
  <c r="W970"/>
  <c r="W971"/>
  <c r="W972"/>
  <c r="W973"/>
  <c r="W974"/>
  <c r="W975"/>
  <c r="W976"/>
  <c r="W977"/>
  <c r="W978"/>
  <c r="W979"/>
  <c r="W980"/>
  <c r="W981"/>
  <c r="W982"/>
  <c r="W983"/>
  <c r="W984"/>
  <c r="W985"/>
  <c r="W986"/>
  <c r="W987"/>
  <c r="W988"/>
  <c r="W989"/>
  <c r="W990"/>
  <c r="W991"/>
  <c r="W992"/>
  <c r="W993"/>
  <c r="W994"/>
  <c r="W995"/>
  <c r="W996"/>
  <c r="W997"/>
  <c r="W998"/>
  <c r="W999"/>
  <c r="W1000"/>
  <c r="W1001"/>
  <c r="W1002"/>
  <c r="W1003"/>
  <c r="W1004"/>
  <c r="W1005"/>
  <c r="W1006"/>
  <c r="W1007"/>
  <c r="W1008"/>
  <c r="W1009"/>
  <c r="W1010"/>
  <c r="W1011"/>
  <c r="W1012"/>
  <c r="W1013"/>
  <c r="W1014"/>
  <c r="W1015"/>
  <c r="W1016"/>
  <c r="W1017"/>
  <c r="W1018"/>
  <c r="W1019"/>
  <c r="W1020"/>
  <c r="W1021"/>
  <c r="W1022"/>
  <c r="W1023"/>
  <c r="W1024"/>
  <c r="W1025"/>
  <c r="W1026"/>
  <c r="W1027"/>
  <c r="W1028"/>
  <c r="W1029"/>
  <c r="W1030"/>
  <c r="W1031"/>
  <c r="W1032"/>
  <c r="W1033"/>
  <c r="W1034"/>
  <c r="W1035"/>
  <c r="W1036"/>
  <c r="W1037"/>
  <c r="W1038"/>
  <c r="W1039"/>
  <c r="W1040"/>
  <c r="W1041"/>
  <c r="W1042"/>
  <c r="W1043"/>
  <c r="W1044"/>
  <c r="W1045"/>
  <c r="W1046"/>
  <c r="W1047"/>
  <c r="W1048"/>
  <c r="W1049"/>
  <c r="W1050"/>
  <c r="W1051"/>
  <c r="W1052"/>
  <c r="W1053"/>
  <c r="W1054"/>
  <c r="W1055"/>
  <c r="W1056"/>
  <c r="W1057"/>
  <c r="W1058"/>
  <c r="W1059"/>
  <c r="W1060"/>
  <c r="W1061"/>
  <c r="W1062"/>
  <c r="W1063"/>
  <c r="W1064"/>
  <c r="W1065"/>
  <c r="W1066"/>
  <c r="W1067"/>
  <c r="W1068"/>
  <c r="W1069"/>
  <c r="W1070"/>
  <c r="W1071"/>
  <c r="W1072"/>
  <c r="W1073"/>
  <c r="W1074"/>
  <c r="W1075"/>
  <c r="W1076"/>
  <c r="W1077"/>
  <c r="W1078"/>
  <c r="W1079"/>
  <c r="W1080"/>
  <c r="W1081"/>
  <c r="W1082"/>
  <c r="W1083"/>
  <c r="W1084"/>
  <c r="W1085"/>
  <c r="W1086"/>
  <c r="W1087"/>
  <c r="W1088"/>
  <c r="W1089"/>
  <c r="W1090"/>
  <c r="W1091"/>
  <c r="W1092"/>
  <c r="W1093"/>
  <c r="W1094"/>
  <c r="W1095"/>
  <c r="W1096"/>
  <c r="W1097"/>
  <c r="W1098"/>
  <c r="W1099"/>
  <c r="W1100"/>
  <c r="W1101"/>
  <c r="W1102"/>
  <c r="W1103"/>
  <c r="W1104"/>
  <c r="W1105"/>
  <c r="W1106"/>
  <c r="W1107"/>
  <c r="W1108"/>
  <c r="W1109"/>
  <c r="W1110"/>
  <c r="W1111"/>
  <c r="W1112"/>
  <c r="W1113"/>
  <c r="W1114"/>
  <c r="W1115"/>
  <c r="W1116"/>
  <c r="W1117"/>
  <c r="W1118"/>
  <c r="W1119"/>
  <c r="W1120"/>
  <c r="W1121"/>
  <c r="W1122"/>
  <c r="W1123"/>
  <c r="W1124"/>
  <c r="W1125"/>
  <c r="W1126"/>
  <c r="W1127"/>
  <c r="W1128"/>
  <c r="W1129"/>
  <c r="W1130"/>
  <c r="W1131"/>
  <c r="W1132"/>
  <c r="W1133"/>
  <c r="W1134"/>
  <c r="W1135"/>
  <c r="W1136"/>
  <c r="W1137"/>
  <c r="W1138"/>
  <c r="W1139"/>
  <c r="W1140"/>
  <c r="W1141"/>
  <c r="W1142"/>
  <c r="W1143"/>
  <c r="W1144"/>
  <c r="W1145"/>
  <c r="W1146"/>
  <c r="W1147"/>
  <c r="W1148"/>
  <c r="W1149"/>
  <c r="W1150"/>
  <c r="W1151"/>
  <c r="W1152"/>
  <c r="W1153"/>
  <c r="W1154"/>
  <c r="W1155"/>
  <c r="W1156"/>
  <c r="W1157"/>
  <c r="W1158"/>
  <c r="W1159"/>
  <c r="W1160"/>
  <c r="W1161"/>
  <c r="W1162"/>
  <c r="W1163"/>
  <c r="W1164"/>
  <c r="W1165"/>
  <c r="W1166"/>
  <c r="W1167"/>
  <c r="W1168"/>
  <c r="W1169"/>
  <c r="W1170"/>
  <c r="W1171"/>
  <c r="W1172"/>
  <c r="W1173"/>
  <c r="W1174"/>
  <c r="W1175"/>
  <c r="W1176"/>
  <c r="W1177"/>
  <c r="W1178"/>
  <c r="W1179"/>
  <c r="W1180"/>
  <c r="W1181"/>
  <c r="W1182"/>
  <c r="W1183"/>
  <c r="W1184"/>
  <c r="W1185"/>
  <c r="W1186"/>
  <c r="W1187"/>
  <c r="W1188"/>
  <c r="W1189"/>
  <c r="W1190"/>
  <c r="W1191"/>
  <c r="W1192"/>
  <c r="W1193"/>
  <c r="W1194"/>
  <c r="W1195"/>
  <c r="W1196"/>
  <c r="W1197"/>
  <c r="W1198"/>
  <c r="W1199"/>
  <c r="W1200"/>
  <c r="W1201"/>
  <c r="W1202"/>
  <c r="W1203"/>
  <c r="W1204"/>
  <c r="W1205"/>
  <c r="W1206"/>
  <c r="W1207"/>
  <c r="W1208"/>
  <c r="W1209"/>
  <c r="W1210"/>
  <c r="W1211"/>
  <c r="W1212"/>
  <c r="W1213"/>
  <c r="W1214"/>
  <c r="W1215"/>
  <c r="W1216"/>
  <c r="W1217"/>
  <c r="W1218"/>
  <c r="W1219"/>
  <c r="W1220"/>
  <c r="W1221"/>
  <c r="W1222"/>
  <c r="W1223"/>
  <c r="W1224"/>
  <c r="W1225"/>
  <c r="W1226"/>
  <c r="W1227"/>
  <c r="W1228"/>
  <c r="W1229"/>
  <c r="W1230"/>
  <c r="W1231"/>
  <c r="W1232"/>
  <c r="W1233"/>
  <c r="W1234"/>
  <c r="W1235"/>
  <c r="W1236"/>
  <c r="W1237"/>
  <c r="W1238"/>
  <c r="W1239"/>
  <c r="W1240"/>
  <c r="W1241"/>
  <c r="W1242"/>
  <c r="W1243"/>
  <c r="W1244"/>
  <c r="W1245"/>
  <c r="W1246"/>
  <c r="W1247"/>
  <c r="W1248"/>
  <c r="W1249"/>
  <c r="W1250"/>
  <c r="W1251"/>
  <c r="W1252"/>
  <c r="W1253"/>
  <c r="W1254"/>
  <c r="W1255"/>
  <c r="W1256"/>
  <c r="W1257"/>
  <c r="W1258"/>
  <c r="W1259"/>
  <c r="W1260"/>
  <c r="W1261"/>
  <c r="W1262"/>
  <c r="W1263"/>
  <c r="W1264"/>
  <c r="W1265"/>
  <c r="W1266"/>
  <c r="W1267"/>
  <c r="W1268"/>
  <c r="W1269"/>
  <c r="W1270"/>
  <c r="W1271"/>
  <c r="W1272"/>
  <c r="W1273"/>
  <c r="W1274"/>
  <c r="W1275"/>
  <c r="W1276"/>
  <c r="W1277"/>
  <c r="W1278"/>
  <c r="W1279"/>
  <c r="W1280"/>
  <c r="W1281"/>
  <c r="W1282"/>
  <c r="W1283"/>
  <c r="W1284"/>
  <c r="W1285"/>
  <c r="W1286"/>
  <c r="W1287"/>
  <c r="W1288"/>
  <c r="W1289"/>
  <c r="W1290"/>
  <c r="W1291"/>
  <c r="W1292"/>
  <c r="W1293"/>
  <c r="W1294"/>
  <c r="W1295"/>
  <c r="W1296"/>
  <c r="W1297"/>
  <c r="W1298"/>
  <c r="W1299"/>
  <c r="W1300"/>
  <c r="W1301"/>
  <c r="W1302"/>
  <c r="W1303"/>
  <c r="W1304"/>
  <c r="W1305"/>
  <c r="W1306"/>
  <c r="W1307"/>
  <c r="W1308"/>
  <c r="W1309"/>
  <c r="W1310"/>
  <c r="W1311"/>
  <c r="W1312"/>
  <c r="W1313"/>
  <c r="W1314"/>
  <c r="W1315"/>
  <c r="W1316"/>
  <c r="W1317"/>
  <c r="W1318"/>
  <c r="W1319"/>
  <c r="W1320"/>
  <c r="W1321"/>
  <c r="W1322"/>
  <c r="W1323"/>
  <c r="W1324"/>
  <c r="W1325"/>
  <c r="W1326"/>
  <c r="W1327"/>
  <c r="W1328"/>
  <c r="W1329"/>
  <c r="W1330"/>
  <c r="W1331"/>
  <c r="W1332"/>
  <c r="W1333"/>
  <c r="W1334"/>
  <c r="W1335"/>
  <c r="W1336"/>
  <c r="W1337"/>
  <c r="W1338"/>
  <c r="W1339"/>
  <c r="W1340"/>
  <c r="W1341"/>
  <c r="W1342"/>
  <c r="W1343"/>
  <c r="W1344"/>
  <c r="W1345"/>
  <c r="W1346"/>
  <c r="W1347"/>
  <c r="W1348"/>
  <c r="W1349"/>
  <c r="W1350"/>
  <c r="W1351"/>
  <c r="W1352"/>
  <c r="W1353"/>
  <c r="W1354"/>
  <c r="W1355"/>
  <c r="W1356"/>
  <c r="W1357"/>
  <c r="W1358"/>
  <c r="W1359"/>
  <c r="W1360"/>
  <c r="W1361"/>
  <c r="W1362"/>
  <c r="W1363"/>
  <c r="W1364"/>
  <c r="W1365"/>
  <c r="W1366"/>
  <c r="W1367"/>
  <c r="W1368"/>
  <c r="W1369"/>
  <c r="W1370"/>
  <c r="W1371"/>
  <c r="W1372"/>
  <c r="W1373"/>
  <c r="W1374"/>
  <c r="W1375"/>
  <c r="W1376"/>
  <c r="W1377"/>
  <c r="W1378"/>
  <c r="W1379"/>
  <c r="W1380"/>
  <c r="W1381"/>
  <c r="W1382"/>
  <c r="W1383"/>
  <c r="W1384"/>
  <c r="W1385"/>
  <c r="W1386"/>
  <c r="W1387"/>
  <c r="W1388"/>
  <c r="W1389"/>
  <c r="W1390"/>
  <c r="W1391"/>
  <c r="W1392"/>
  <c r="W1393"/>
  <c r="W1394"/>
  <c r="W1395"/>
  <c r="W1396"/>
  <c r="W1397"/>
  <c r="W1398"/>
  <c r="W1399"/>
  <c r="W1400"/>
  <c r="W1401"/>
  <c r="W1402"/>
  <c r="W1403"/>
  <c r="W1404"/>
  <c r="W1405"/>
  <c r="W1406"/>
  <c r="W1407"/>
  <c r="W1408"/>
  <c r="W1409"/>
  <c r="W1410"/>
  <c r="W1411"/>
  <c r="W1412"/>
  <c r="W1413"/>
  <c r="W1414"/>
  <c r="W1415"/>
  <c r="W1416"/>
  <c r="W1417"/>
  <c r="W1418"/>
  <c r="W1419"/>
  <c r="W1420"/>
  <c r="W1421"/>
  <c r="W1422"/>
  <c r="W1423"/>
  <c r="W1424"/>
  <c r="W1425"/>
  <c r="W1426"/>
  <c r="W1427"/>
  <c r="W1428"/>
  <c r="W1429"/>
  <c r="W1430"/>
  <c r="W1431"/>
  <c r="W1432"/>
  <c r="W1433"/>
  <c r="W1434"/>
  <c r="W1435"/>
  <c r="W1436"/>
  <c r="W1437"/>
  <c r="W1438"/>
  <c r="W1439"/>
  <c r="W1440"/>
  <c r="W1441"/>
  <c r="W1442"/>
  <c r="W1443"/>
  <c r="W1444"/>
  <c r="W1445"/>
  <c r="W1446"/>
  <c r="W1447"/>
  <c r="W1448"/>
  <c r="W1449"/>
  <c r="W1450"/>
  <c r="W1451"/>
  <c r="W1452"/>
  <c r="W1453"/>
  <c r="W1454"/>
  <c r="W1455"/>
  <c r="W1456"/>
  <c r="W1457"/>
  <c r="W1458"/>
  <c r="W1459"/>
  <c r="W1460"/>
  <c r="W1461"/>
  <c r="W1462"/>
  <c r="W1463"/>
  <c r="W1464"/>
  <c r="W1465"/>
  <c r="W1466"/>
  <c r="W1467"/>
  <c r="W1468"/>
  <c r="W1469"/>
  <c r="W1470"/>
  <c r="W1471"/>
  <c r="W1472"/>
  <c r="W1473"/>
  <c r="W1474"/>
  <c r="W1475"/>
  <c r="W1476"/>
  <c r="W1477"/>
  <c r="W1478"/>
  <c r="W1479"/>
  <c r="W1480"/>
  <c r="W1481"/>
  <c r="W1482"/>
  <c r="W1483"/>
  <c r="W1484"/>
  <c r="W1485"/>
  <c r="W1486"/>
  <c r="W1487"/>
  <c r="W1488"/>
  <c r="W1489"/>
  <c r="W1490"/>
  <c r="W1491"/>
  <c r="W1492"/>
  <c r="W1493"/>
  <c r="W1494"/>
  <c r="W1495"/>
  <c r="W1496"/>
  <c r="W1497"/>
  <c r="W1498"/>
  <c r="W1499"/>
  <c r="W1500"/>
  <c r="W1501"/>
  <c r="W1502"/>
  <c r="W1503"/>
  <c r="W1504"/>
  <c r="W1505"/>
  <c r="W1506"/>
  <c r="W1507"/>
  <c r="W1508"/>
  <c r="W1509"/>
  <c r="W1510"/>
  <c r="W1511"/>
  <c r="W1512"/>
  <c r="W1513"/>
  <c r="W1514"/>
  <c r="W1515"/>
  <c r="W1516"/>
  <c r="W1517"/>
  <c r="W1518"/>
  <c r="W1519"/>
  <c r="W1520"/>
  <c r="W1521"/>
  <c r="W1522"/>
  <c r="W1523"/>
  <c r="W1524"/>
  <c r="W1525"/>
  <c r="W1526"/>
  <c r="W1527"/>
  <c r="W1528"/>
  <c r="W1529"/>
  <c r="W1530"/>
  <c r="W1531"/>
  <c r="W1532"/>
  <c r="W1533"/>
  <c r="W1534"/>
  <c r="W1535"/>
  <c r="W1536"/>
  <c r="W1537"/>
  <c r="W1538"/>
  <c r="W1539"/>
  <c r="W1540"/>
  <c r="W1541"/>
  <c r="W1542"/>
  <c r="W1543"/>
  <c r="W1544"/>
  <c r="W1545"/>
  <c r="W1546"/>
  <c r="W1547"/>
  <c r="W1548"/>
  <c r="W1549"/>
  <c r="W1550"/>
  <c r="W1551"/>
  <c r="W1552"/>
  <c r="W1553"/>
  <c r="W1554"/>
  <c r="W1555"/>
  <c r="W1556"/>
  <c r="W1557"/>
  <c r="W1558"/>
  <c r="W1559"/>
  <c r="W1560"/>
  <c r="W1561"/>
  <c r="W1562"/>
  <c r="W1563"/>
  <c r="W1564"/>
  <c r="W1565"/>
  <c r="W1566"/>
  <c r="W1567"/>
  <c r="W1568"/>
  <c r="W1569"/>
  <c r="W1570"/>
  <c r="W1571"/>
  <c r="W1572"/>
  <c r="W1573"/>
  <c r="W1574"/>
  <c r="W1575"/>
  <c r="W1576"/>
  <c r="W1577"/>
  <c r="W1578"/>
  <c r="W1579"/>
  <c r="W1580"/>
  <c r="W1581"/>
  <c r="W1582"/>
  <c r="W1583"/>
  <c r="W1584"/>
  <c r="W1585"/>
  <c r="W1586"/>
  <c r="W1587"/>
  <c r="W1588"/>
  <c r="W1589"/>
  <c r="W1590"/>
  <c r="W1591"/>
  <c r="W1592"/>
  <c r="W1593"/>
  <c r="W1594"/>
  <c r="W1595"/>
  <c r="W1596"/>
  <c r="W1597"/>
  <c r="W1598"/>
  <c r="W1599"/>
  <c r="W1600"/>
  <c r="W1601"/>
  <c r="W1602"/>
  <c r="W1603"/>
  <c r="W1604"/>
  <c r="W1605"/>
  <c r="W1606"/>
  <c r="W1607"/>
  <c r="W1608"/>
  <c r="W1609"/>
  <c r="W1610"/>
  <c r="W1611"/>
  <c r="W1612"/>
  <c r="W1613"/>
  <c r="W1614"/>
  <c r="W1615"/>
  <c r="W1616"/>
  <c r="W1617"/>
  <c r="W1618"/>
  <c r="W1619"/>
  <c r="W1620"/>
  <c r="W1621"/>
  <c r="W1622"/>
  <c r="W1623"/>
  <c r="W1624"/>
  <c r="W1625"/>
  <c r="W1626"/>
  <c r="W1627"/>
  <c r="W1628"/>
  <c r="W1629"/>
  <c r="W1630"/>
  <c r="W1631"/>
  <c r="W1632"/>
  <c r="W1633"/>
  <c r="W1634"/>
  <c r="W1635"/>
  <c r="W1636"/>
  <c r="W1637"/>
  <c r="W1638"/>
  <c r="W1639"/>
  <c r="W1640"/>
  <c r="W1641"/>
  <c r="W1642"/>
  <c r="W1643"/>
  <c r="W1644"/>
  <c r="W1645"/>
  <c r="W1646"/>
  <c r="W1647"/>
  <c r="W1648"/>
  <c r="W1649"/>
  <c r="W1650"/>
  <c r="W1651"/>
  <c r="W1652"/>
  <c r="W1653"/>
  <c r="W1654"/>
  <c r="W1655"/>
  <c r="W1656"/>
  <c r="W1657"/>
  <c r="W1658"/>
  <c r="W1659"/>
  <c r="W1660"/>
  <c r="W1661"/>
  <c r="W1662"/>
  <c r="W1663"/>
  <c r="W1664"/>
  <c r="W1665"/>
  <c r="W1666"/>
  <c r="W1667"/>
  <c r="W1668"/>
  <c r="W1669"/>
  <c r="W1670"/>
  <c r="W1671"/>
  <c r="W1672"/>
  <c r="W1673"/>
  <c r="W1674"/>
  <c r="W1675"/>
  <c r="W1676"/>
  <c r="W1677"/>
  <c r="W1678"/>
  <c r="W1679"/>
  <c r="W1680"/>
  <c r="W1681"/>
  <c r="W1682"/>
  <c r="W1683"/>
  <c r="W1684"/>
  <c r="W1685"/>
  <c r="W1686"/>
  <c r="W1687"/>
  <c r="W1688"/>
  <c r="W1689"/>
  <c r="W1690"/>
  <c r="W1691"/>
  <c r="W1692"/>
  <c r="W1693"/>
  <c r="W1694"/>
  <c r="W1695"/>
  <c r="W1696"/>
  <c r="W1697"/>
  <c r="W1698"/>
  <c r="W1699"/>
  <c r="W1700"/>
  <c r="W1701"/>
  <c r="W1702"/>
  <c r="W1703"/>
  <c r="W1704"/>
  <c r="W1705"/>
  <c r="W1706"/>
  <c r="W1707"/>
  <c r="W1708"/>
  <c r="W1709"/>
  <c r="W1710"/>
  <c r="W1711"/>
  <c r="W1712"/>
  <c r="W1713"/>
  <c r="W1714"/>
  <c r="W1715"/>
  <c r="W1716"/>
  <c r="W1717"/>
  <c r="W1718"/>
  <c r="W1719"/>
  <c r="W1720"/>
  <c r="W1721"/>
  <c r="W1722"/>
  <c r="W1723"/>
  <c r="W1724"/>
  <c r="W1725"/>
  <c r="W1726"/>
  <c r="W1727"/>
  <c r="W1728"/>
  <c r="W1729"/>
  <c r="W1730"/>
  <c r="W1731"/>
  <c r="W1732"/>
  <c r="W1733"/>
  <c r="W1734"/>
  <c r="W1735"/>
  <c r="W1736"/>
  <c r="W1737"/>
  <c r="W1738"/>
  <c r="W1739"/>
  <c r="W1740"/>
  <c r="W1741"/>
  <c r="W1742"/>
  <c r="W1743"/>
  <c r="W1744"/>
  <c r="W1745"/>
  <c r="W1746"/>
  <c r="W1747"/>
  <c r="W1748"/>
  <c r="W1749"/>
  <c r="W1750"/>
  <c r="W1751"/>
  <c r="W1752"/>
  <c r="W1753"/>
  <c r="W1754"/>
  <c r="W1755"/>
  <c r="W1756"/>
  <c r="W1757"/>
  <c r="W1758"/>
  <c r="W1759"/>
  <c r="W1760"/>
  <c r="W1761"/>
  <c r="W1762"/>
  <c r="W1763"/>
  <c r="W1764"/>
  <c r="W1765"/>
  <c r="W1766"/>
  <c r="W1767"/>
  <c r="W1768"/>
  <c r="W1769"/>
  <c r="W1770"/>
  <c r="W1771"/>
  <c r="W1772"/>
  <c r="W1773"/>
  <c r="W1774"/>
  <c r="W1775"/>
  <c r="W1776"/>
  <c r="W1777"/>
  <c r="W1778"/>
  <c r="W1779"/>
  <c r="W1780"/>
  <c r="W1781"/>
  <c r="W1782"/>
  <c r="W1783"/>
  <c r="W1784"/>
  <c r="W1785"/>
  <c r="W1786"/>
  <c r="W1787"/>
  <c r="W1788"/>
  <c r="W1789"/>
  <c r="W1790"/>
  <c r="W1791"/>
  <c r="W1792"/>
  <c r="W1793"/>
  <c r="W1794"/>
  <c r="W1795"/>
  <c r="W1796"/>
  <c r="W1797"/>
  <c r="W1798"/>
  <c r="W1799"/>
  <c r="W1800"/>
  <c r="W1801"/>
  <c r="W1802"/>
  <c r="W1803"/>
  <c r="W1804"/>
  <c r="W1805"/>
  <c r="W1806"/>
  <c r="W1807"/>
  <c r="W1808"/>
  <c r="W1809"/>
  <c r="W1810"/>
  <c r="W1811"/>
  <c r="W1812"/>
  <c r="W1813"/>
  <c r="W1814"/>
  <c r="W1815"/>
  <c r="W1816"/>
  <c r="W1817"/>
  <c r="W1818"/>
  <c r="W1819"/>
  <c r="W1820"/>
  <c r="W1821"/>
  <c r="W1822"/>
  <c r="W1823"/>
  <c r="W1824"/>
  <c r="W1825"/>
  <c r="W1826"/>
  <c r="W1827"/>
  <c r="W1828"/>
  <c r="W1829"/>
  <c r="W1830"/>
  <c r="W1831"/>
  <c r="W1832"/>
  <c r="W1833"/>
  <c r="W1834"/>
  <c r="W1835"/>
  <c r="W1836"/>
  <c r="W1837"/>
  <c r="W1838"/>
  <c r="W1839"/>
  <c r="W1840"/>
  <c r="W1841"/>
  <c r="W1842"/>
  <c r="W1843"/>
  <c r="W1844"/>
  <c r="W1845"/>
  <c r="W1846"/>
  <c r="W1847"/>
  <c r="W1848"/>
  <c r="W1849"/>
  <c r="W1850"/>
  <c r="W1851"/>
  <c r="W1852"/>
  <c r="W1853"/>
  <c r="W1854"/>
  <c r="W1855"/>
  <c r="W1856"/>
  <c r="W1857"/>
  <c r="W1858"/>
  <c r="W1859"/>
  <c r="W1860"/>
  <c r="W1861"/>
  <c r="W1862"/>
  <c r="W1863"/>
  <c r="W1864"/>
  <c r="W1865"/>
  <c r="W1866"/>
  <c r="W1867"/>
  <c r="W1868"/>
  <c r="W1869"/>
  <c r="W1870"/>
  <c r="W1871"/>
  <c r="W1872"/>
  <c r="W1873"/>
  <c r="W1874"/>
  <c r="W1875"/>
  <c r="W1876"/>
  <c r="W1877"/>
  <c r="W1878"/>
  <c r="W1879"/>
  <c r="W1880"/>
  <c r="W1881"/>
  <c r="W1882"/>
  <c r="W1883"/>
  <c r="W1884"/>
  <c r="W1885"/>
  <c r="W1886"/>
  <c r="W1887"/>
  <c r="W1888"/>
  <c r="W1889"/>
  <c r="W1890"/>
  <c r="W1891"/>
  <c r="W1892"/>
  <c r="W1893"/>
  <c r="W1894"/>
  <c r="W1895"/>
  <c r="W1896"/>
  <c r="W1897"/>
  <c r="W1898"/>
  <c r="W1899"/>
  <c r="W1900"/>
  <c r="W1901"/>
  <c r="W1902"/>
  <c r="W1903"/>
  <c r="W1904"/>
  <c r="W1905"/>
  <c r="W1906"/>
  <c r="W1907"/>
  <c r="W1908"/>
  <c r="W1909"/>
  <c r="W1910"/>
  <c r="W1911"/>
  <c r="W1912"/>
  <c r="W1913"/>
  <c r="W1914"/>
  <c r="W1915"/>
  <c r="W1916"/>
  <c r="W1917"/>
  <c r="W1918"/>
  <c r="W1919"/>
  <c r="W1920"/>
  <c r="W1921"/>
  <c r="W1922"/>
  <c r="W1923"/>
  <c r="W1924"/>
  <c r="W1925"/>
  <c r="W1926"/>
  <c r="W1927"/>
  <c r="W1928"/>
  <c r="W1929"/>
  <c r="W1930"/>
  <c r="W1931"/>
  <c r="W1932"/>
  <c r="W1933"/>
  <c r="W1934"/>
  <c r="W1935"/>
  <c r="W1936"/>
  <c r="W1937"/>
  <c r="W1938"/>
  <c r="W1939"/>
  <c r="W1940"/>
  <c r="W1941"/>
  <c r="W1942"/>
  <c r="W1943"/>
  <c r="W1944"/>
  <c r="W1945"/>
  <c r="W1946"/>
  <c r="W1947"/>
  <c r="W1948"/>
  <c r="W1949"/>
  <c r="W1950"/>
  <c r="W1951"/>
  <c r="W1952"/>
  <c r="W1953"/>
  <c r="W1954"/>
  <c r="W1955"/>
  <c r="W1956"/>
  <c r="W1957"/>
  <c r="W1958"/>
  <c r="W1959"/>
  <c r="W1960"/>
  <c r="W1961"/>
  <c r="W1962"/>
  <c r="W1963"/>
  <c r="W1964"/>
  <c r="W1965"/>
  <c r="W1966"/>
  <c r="W1967"/>
  <c r="W1968"/>
  <c r="W1969"/>
  <c r="W1970"/>
  <c r="W1971"/>
  <c r="W1972"/>
  <c r="W1973"/>
  <c r="W1974"/>
  <c r="W1975"/>
  <c r="W1976"/>
  <c r="W1977"/>
  <c r="W1978"/>
  <c r="W1979"/>
  <c r="W1980"/>
  <c r="W1981"/>
  <c r="W1982"/>
  <c r="W1983"/>
  <c r="W1984"/>
  <c r="W1985"/>
  <c r="W1986"/>
  <c r="W1987"/>
  <c r="W1988"/>
  <c r="W1989"/>
  <c r="W1990"/>
  <c r="W1991"/>
  <c r="W1992"/>
  <c r="W1993"/>
  <c r="W1994"/>
  <c r="W1995"/>
  <c r="W1996"/>
  <c r="W1997"/>
  <c r="W1998"/>
  <c r="W1999"/>
  <c r="W2000"/>
  <c r="W2001"/>
  <c r="W2002"/>
  <c r="W2003"/>
  <c r="W2004"/>
  <c r="W2005"/>
  <c r="W2006"/>
  <c r="W2007"/>
  <c r="W2008"/>
  <c r="W2009"/>
  <c r="W2010"/>
  <c r="W2011"/>
  <c r="W2012"/>
  <c r="W2013"/>
  <c r="W2014"/>
  <c r="W2015"/>
  <c r="W2016"/>
  <c r="W2017"/>
  <c r="W2018"/>
  <c r="W2019"/>
  <c r="W2020"/>
  <c r="W2021"/>
  <c r="W2022"/>
  <c r="W2023"/>
  <c r="W2024"/>
  <c r="W2025"/>
  <c r="W2026"/>
  <c r="W2027"/>
  <c r="W2028"/>
  <c r="W2029"/>
  <c r="W2030"/>
  <c r="W2031"/>
  <c r="W2032"/>
  <c r="W2033"/>
  <c r="W2034"/>
  <c r="W2035"/>
  <c r="W2036"/>
  <c r="W2037"/>
  <c r="W2038"/>
  <c r="W2039"/>
  <c r="W2040"/>
  <c r="W2041"/>
  <c r="W2042"/>
  <c r="W2043"/>
  <c r="W2044"/>
  <c r="W2045"/>
  <c r="W2046"/>
  <c r="W2047"/>
  <c r="W2048"/>
  <c r="W2049"/>
  <c r="W2050"/>
  <c r="W2051"/>
  <c r="W2052"/>
  <c r="W2053"/>
  <c r="W2054"/>
  <c r="W2055"/>
  <c r="W2056"/>
  <c r="W2057"/>
  <c r="W2058"/>
  <c r="W2059"/>
  <c r="W2060"/>
  <c r="W2061"/>
  <c r="W2062"/>
  <c r="W2063"/>
  <c r="W2064"/>
  <c r="W2065"/>
  <c r="W2066"/>
  <c r="W2067"/>
  <c r="W2068"/>
  <c r="W2069"/>
  <c r="W2070"/>
  <c r="W2071"/>
  <c r="W2072"/>
  <c r="W2073"/>
  <c r="W2074"/>
  <c r="W2075"/>
  <c r="W2076"/>
  <c r="W2077"/>
  <c r="W2078"/>
  <c r="W2079"/>
  <c r="W2080"/>
  <c r="W2081"/>
  <c r="W2082"/>
  <c r="W2083"/>
  <c r="W2084"/>
  <c r="W2085"/>
  <c r="W2086"/>
  <c r="W2087"/>
  <c r="W2088"/>
  <c r="W2089"/>
  <c r="W2090"/>
  <c r="W2091"/>
  <c r="W2092"/>
  <c r="W2093"/>
  <c r="W2094"/>
  <c r="W2095"/>
  <c r="W2096"/>
  <c r="W2097"/>
  <c r="W2098"/>
  <c r="W2099"/>
  <c r="W2100"/>
  <c r="W2101"/>
  <c r="W2102"/>
  <c r="W2103"/>
  <c r="W2104"/>
  <c r="W2105"/>
  <c r="W2106"/>
  <c r="W2107"/>
  <c r="W2108"/>
  <c r="W2109"/>
  <c r="W2110"/>
  <c r="W2111"/>
  <c r="W2112"/>
  <c r="W2113"/>
  <c r="W2114"/>
  <c r="W2115"/>
  <c r="W2116"/>
  <c r="W2117"/>
  <c r="W2118"/>
  <c r="W2119"/>
  <c r="W2120"/>
  <c r="W2121"/>
  <c r="W2122"/>
  <c r="W2123"/>
  <c r="W2124"/>
  <c r="W2125"/>
  <c r="W2126"/>
  <c r="W2127"/>
  <c r="W2128"/>
  <c r="W2129"/>
  <c r="W2130"/>
  <c r="W2131"/>
  <c r="W2132"/>
  <c r="W2133"/>
  <c r="W2134"/>
  <c r="W2135"/>
  <c r="W2136"/>
  <c r="W2137"/>
  <c r="W2138"/>
  <c r="W2139"/>
  <c r="W2140"/>
  <c r="W2141"/>
  <c r="W2142"/>
  <c r="W2143"/>
  <c r="W2144"/>
  <c r="W2145"/>
  <c r="W2146"/>
  <c r="W2147"/>
  <c r="W2148"/>
  <c r="W2149"/>
  <c r="W2150"/>
  <c r="W2151"/>
  <c r="W2152"/>
  <c r="W2153"/>
  <c r="W2154"/>
  <c r="W2155"/>
  <c r="W2156"/>
  <c r="W2157"/>
  <c r="W2158"/>
  <c r="W2159"/>
  <c r="W2160"/>
  <c r="W2161"/>
  <c r="W2162"/>
  <c r="W2163"/>
  <c r="W2164"/>
  <c r="W2165"/>
  <c r="W2166"/>
  <c r="W2167"/>
  <c r="W2168"/>
  <c r="W2169"/>
  <c r="W2170"/>
  <c r="W2171"/>
  <c r="W2172"/>
  <c r="W2173"/>
  <c r="W2174"/>
  <c r="W2175"/>
  <c r="W2176"/>
  <c r="W2177"/>
  <c r="W2178"/>
  <c r="W2179"/>
  <c r="W2180"/>
  <c r="W2181"/>
  <c r="W2182"/>
  <c r="W2183"/>
  <c r="W2184"/>
  <c r="W2185"/>
  <c r="W2186"/>
  <c r="W2187"/>
  <c r="W2188"/>
  <c r="W2189"/>
  <c r="W2190"/>
  <c r="W2191"/>
  <c r="W2192"/>
  <c r="W2193"/>
  <c r="W2194"/>
  <c r="W2195"/>
  <c r="W2196"/>
  <c r="W2197"/>
  <c r="W2198"/>
  <c r="W2199"/>
  <c r="W2200"/>
  <c r="BH2200"/>
  <c r="BE2200"/>
  <c r="BD2200"/>
  <c r="BF2200" s="1"/>
  <c r="BB2200"/>
  <c r="BC2200" s="1"/>
  <c r="AZ2200"/>
  <c r="BA2200"/>
  <c r="AW2200"/>
  <c r="AV2200"/>
  <c r="AT2200"/>
  <c r="AU2200" s="1"/>
  <c r="AS2200"/>
  <c r="AQ2200"/>
  <c r="AP2200"/>
  <c r="AN2200"/>
  <c r="AO2200" s="1"/>
  <c r="AL2200"/>
  <c r="AM2200" s="1"/>
  <c r="AJ2200"/>
  <c r="AK2200" s="1"/>
  <c r="AH2200"/>
  <c r="AI2200" s="1"/>
  <c r="AF2200"/>
  <c r="AG2200" s="1"/>
  <c r="AD2200"/>
  <c r="AE2200" s="1"/>
  <c r="AB2200"/>
  <c r="AC2200" s="1"/>
  <c r="Z2200"/>
  <c r="AA2200" s="1"/>
  <c r="Y2200"/>
  <c r="X2200"/>
  <c r="V2200"/>
  <c r="U2200"/>
  <c r="T2200"/>
  <c r="S2200"/>
  <c r="R2200"/>
  <c r="BH2199"/>
  <c r="BE2199"/>
  <c r="BD2199"/>
  <c r="BF2199" s="1"/>
  <c r="BB2199"/>
  <c r="BC2199" s="1"/>
  <c r="AZ2199"/>
  <c r="AW2199"/>
  <c r="AV2199"/>
  <c r="AT2199"/>
  <c r="AU2199" s="1"/>
  <c r="AS2199"/>
  <c r="AQ2199"/>
  <c r="AP2199"/>
  <c r="AN2199"/>
  <c r="AO2199" s="1"/>
  <c r="AL2199"/>
  <c r="AM2199" s="1"/>
  <c r="AJ2199"/>
  <c r="AK2199" s="1"/>
  <c r="AH2199"/>
  <c r="AI2199" s="1"/>
  <c r="AF2199"/>
  <c r="AG2199" s="1"/>
  <c r="AD2199"/>
  <c r="AE2199" s="1"/>
  <c r="AB2199"/>
  <c r="AC2199" s="1"/>
  <c r="Z2199"/>
  <c r="AA2199" s="1"/>
  <c r="Y2199"/>
  <c r="X2199"/>
  <c r="V2199"/>
  <c r="U2199"/>
  <c r="T2199"/>
  <c r="S2199"/>
  <c r="R2199"/>
  <c r="BH2198"/>
  <c r="BE2198"/>
  <c r="BD2198"/>
  <c r="BF2198" s="1"/>
  <c r="BB2198"/>
  <c r="AZ2198"/>
  <c r="AW2198"/>
  <c r="AV2198"/>
  <c r="AT2198"/>
  <c r="AU2198" s="1"/>
  <c r="AS2198"/>
  <c r="AQ2198"/>
  <c r="AP2198"/>
  <c r="AN2198"/>
  <c r="AO2198" s="1"/>
  <c r="AL2198"/>
  <c r="AM2198" s="1"/>
  <c r="AJ2198"/>
  <c r="AK2198" s="1"/>
  <c r="AH2198"/>
  <c r="AI2198" s="1"/>
  <c r="AF2198"/>
  <c r="AG2198" s="1"/>
  <c r="AD2198"/>
  <c r="AE2198" s="1"/>
  <c r="AB2198"/>
  <c r="AC2198" s="1"/>
  <c r="Z2198"/>
  <c r="AA2198" s="1"/>
  <c r="Y2198"/>
  <c r="X2198"/>
  <c r="V2198"/>
  <c r="U2198"/>
  <c r="T2198"/>
  <c r="S2198"/>
  <c r="R2198"/>
  <c r="BH2197"/>
  <c r="BE2197"/>
  <c r="BD2197"/>
  <c r="BF2197" s="1"/>
  <c r="BB2197"/>
  <c r="AZ2197"/>
  <c r="AW2197"/>
  <c r="AV2197"/>
  <c r="AT2197"/>
  <c r="AU2197" s="1"/>
  <c r="AS2197"/>
  <c r="AQ2197"/>
  <c r="AP2197"/>
  <c r="AN2197"/>
  <c r="AO2197" s="1"/>
  <c r="AL2197"/>
  <c r="AM2197" s="1"/>
  <c r="AJ2197"/>
  <c r="AK2197" s="1"/>
  <c r="AH2197"/>
  <c r="AI2197" s="1"/>
  <c r="AF2197"/>
  <c r="AG2197" s="1"/>
  <c r="AD2197"/>
  <c r="AE2197" s="1"/>
  <c r="AB2197"/>
  <c r="AC2197" s="1"/>
  <c r="Z2197"/>
  <c r="AA2197" s="1"/>
  <c r="Y2197"/>
  <c r="X2197"/>
  <c r="V2197"/>
  <c r="U2197"/>
  <c r="T2197"/>
  <c r="S2197"/>
  <c r="R2197"/>
  <c r="BH2196"/>
  <c r="BE2196"/>
  <c r="BD2196"/>
  <c r="BF2196" s="1"/>
  <c r="BB2196"/>
  <c r="AZ2196"/>
  <c r="AW2196"/>
  <c r="AV2196"/>
  <c r="AT2196"/>
  <c r="AU2196" s="1"/>
  <c r="AS2196"/>
  <c r="AQ2196"/>
  <c r="AP2196"/>
  <c r="AN2196"/>
  <c r="AO2196" s="1"/>
  <c r="AL2196"/>
  <c r="AM2196" s="1"/>
  <c r="AJ2196"/>
  <c r="AK2196" s="1"/>
  <c r="AH2196"/>
  <c r="AI2196" s="1"/>
  <c r="AF2196"/>
  <c r="AG2196" s="1"/>
  <c r="AD2196"/>
  <c r="AE2196" s="1"/>
  <c r="AB2196"/>
  <c r="AC2196" s="1"/>
  <c r="Z2196"/>
  <c r="AA2196" s="1"/>
  <c r="Y2196"/>
  <c r="X2196"/>
  <c r="V2196"/>
  <c r="U2196"/>
  <c r="T2196"/>
  <c r="S2196"/>
  <c r="R2196"/>
  <c r="BH2195"/>
  <c r="BE2195"/>
  <c r="BD2195"/>
  <c r="BF2195" s="1"/>
  <c r="BB2195"/>
  <c r="BC2195" s="1"/>
  <c r="AZ2195"/>
  <c r="AW2195"/>
  <c r="AV2195"/>
  <c r="AT2195"/>
  <c r="AU2195" s="1"/>
  <c r="AS2195"/>
  <c r="AQ2195"/>
  <c r="AP2195"/>
  <c r="AN2195"/>
  <c r="AO2195" s="1"/>
  <c r="AL2195"/>
  <c r="AM2195" s="1"/>
  <c r="AJ2195"/>
  <c r="AK2195" s="1"/>
  <c r="AH2195"/>
  <c r="AI2195" s="1"/>
  <c r="AF2195"/>
  <c r="AG2195" s="1"/>
  <c r="AD2195"/>
  <c r="AE2195" s="1"/>
  <c r="AB2195"/>
  <c r="AC2195" s="1"/>
  <c r="Z2195"/>
  <c r="AA2195" s="1"/>
  <c r="Y2195"/>
  <c r="X2195"/>
  <c r="V2195"/>
  <c r="U2195"/>
  <c r="T2195"/>
  <c r="S2195"/>
  <c r="R2195"/>
  <c r="BH2194"/>
  <c r="BE2194"/>
  <c r="BD2194"/>
  <c r="BF2194" s="1"/>
  <c r="BB2194"/>
  <c r="AZ2194"/>
  <c r="BA2194"/>
  <c r="AW2194"/>
  <c r="AV2194"/>
  <c r="AT2194"/>
  <c r="AU2194" s="1"/>
  <c r="AS2194"/>
  <c r="AQ2194"/>
  <c r="AP2194"/>
  <c r="AN2194"/>
  <c r="AO2194" s="1"/>
  <c r="AL2194"/>
  <c r="AM2194" s="1"/>
  <c r="AJ2194"/>
  <c r="AK2194" s="1"/>
  <c r="AH2194"/>
  <c r="AI2194" s="1"/>
  <c r="AF2194"/>
  <c r="AG2194" s="1"/>
  <c r="AD2194"/>
  <c r="AE2194" s="1"/>
  <c r="AB2194"/>
  <c r="AC2194" s="1"/>
  <c r="Z2194"/>
  <c r="AA2194" s="1"/>
  <c r="Y2194"/>
  <c r="X2194"/>
  <c r="V2194"/>
  <c r="U2194"/>
  <c r="T2194"/>
  <c r="S2194"/>
  <c r="R2194"/>
  <c r="BH2193"/>
  <c r="BE2193"/>
  <c r="BD2193"/>
  <c r="BF2193" s="1"/>
  <c r="BB2193"/>
  <c r="AZ2193"/>
  <c r="AW2193"/>
  <c r="AV2193"/>
  <c r="AT2193"/>
  <c r="AU2193" s="1"/>
  <c r="AS2193"/>
  <c r="AQ2193"/>
  <c r="AP2193"/>
  <c r="AN2193"/>
  <c r="AO2193" s="1"/>
  <c r="AL2193"/>
  <c r="AM2193" s="1"/>
  <c r="AJ2193"/>
  <c r="AK2193" s="1"/>
  <c r="AH2193"/>
  <c r="AI2193" s="1"/>
  <c r="AF2193"/>
  <c r="AG2193" s="1"/>
  <c r="AD2193"/>
  <c r="AE2193" s="1"/>
  <c r="AB2193"/>
  <c r="AC2193" s="1"/>
  <c r="Z2193"/>
  <c r="AA2193" s="1"/>
  <c r="Y2193"/>
  <c r="X2193"/>
  <c r="V2193"/>
  <c r="U2193"/>
  <c r="T2193"/>
  <c r="S2193"/>
  <c r="R2193"/>
  <c r="BH2192"/>
  <c r="BE2192"/>
  <c r="BD2192"/>
  <c r="BF2192" s="1"/>
  <c r="BB2192"/>
  <c r="BC2192" s="1"/>
  <c r="AZ2192"/>
  <c r="AX2192"/>
  <c r="AW2192"/>
  <c r="AV2192"/>
  <c r="AT2192"/>
  <c r="AU2192" s="1"/>
  <c r="AS2192"/>
  <c r="AQ2192"/>
  <c r="AP2192"/>
  <c r="AN2192"/>
  <c r="AO2192" s="1"/>
  <c r="AL2192"/>
  <c r="AM2192" s="1"/>
  <c r="AJ2192"/>
  <c r="AK2192" s="1"/>
  <c r="AH2192"/>
  <c r="AI2192" s="1"/>
  <c r="AF2192"/>
  <c r="AG2192" s="1"/>
  <c r="AD2192"/>
  <c r="AE2192" s="1"/>
  <c r="AB2192"/>
  <c r="AC2192" s="1"/>
  <c r="Z2192"/>
  <c r="AA2192" s="1"/>
  <c r="Y2192"/>
  <c r="X2192"/>
  <c r="V2192"/>
  <c r="U2192"/>
  <c r="T2192"/>
  <c r="S2192"/>
  <c r="R2192"/>
  <c r="BH2191"/>
  <c r="BE2191"/>
  <c r="BD2191"/>
  <c r="BF2191" s="1"/>
  <c r="BB2191"/>
  <c r="AZ2191"/>
  <c r="AW2191"/>
  <c r="AV2191"/>
  <c r="AT2191"/>
  <c r="AU2191" s="1"/>
  <c r="AS2191"/>
  <c r="AQ2191"/>
  <c r="AP2191"/>
  <c r="AN2191"/>
  <c r="AO2191" s="1"/>
  <c r="AL2191"/>
  <c r="AM2191" s="1"/>
  <c r="AJ2191"/>
  <c r="AK2191" s="1"/>
  <c r="AH2191"/>
  <c r="AI2191" s="1"/>
  <c r="AF2191"/>
  <c r="AG2191" s="1"/>
  <c r="AD2191"/>
  <c r="AE2191" s="1"/>
  <c r="AB2191"/>
  <c r="AC2191" s="1"/>
  <c r="Z2191"/>
  <c r="AA2191" s="1"/>
  <c r="Y2191"/>
  <c r="X2191"/>
  <c r="V2191"/>
  <c r="U2191"/>
  <c r="T2191"/>
  <c r="S2191"/>
  <c r="R2191"/>
  <c r="BH2190"/>
  <c r="BE2190"/>
  <c r="BD2190"/>
  <c r="BF2190" s="1"/>
  <c r="BB2190"/>
  <c r="AZ2190"/>
  <c r="AX2190"/>
  <c r="AW2190"/>
  <c r="AV2190"/>
  <c r="AT2190"/>
  <c r="AU2190" s="1"/>
  <c r="AS2190"/>
  <c r="AQ2190"/>
  <c r="AP2190"/>
  <c r="AN2190"/>
  <c r="AO2190" s="1"/>
  <c r="AL2190"/>
  <c r="AM2190" s="1"/>
  <c r="AJ2190"/>
  <c r="AK2190" s="1"/>
  <c r="AH2190"/>
  <c r="AI2190" s="1"/>
  <c r="AF2190"/>
  <c r="AG2190" s="1"/>
  <c r="AD2190"/>
  <c r="AE2190" s="1"/>
  <c r="AB2190"/>
  <c r="AC2190" s="1"/>
  <c r="Z2190"/>
  <c r="AA2190" s="1"/>
  <c r="Y2190"/>
  <c r="X2190"/>
  <c r="V2190"/>
  <c r="U2190"/>
  <c r="T2190"/>
  <c r="S2190"/>
  <c r="R2190"/>
  <c r="BH2189"/>
  <c r="BE2189"/>
  <c r="BD2189"/>
  <c r="BF2189" s="1"/>
  <c r="BB2189"/>
  <c r="AZ2189"/>
  <c r="BA2189"/>
  <c r="AW2189"/>
  <c r="AV2189"/>
  <c r="AT2189"/>
  <c r="AU2189" s="1"/>
  <c r="AS2189"/>
  <c r="AQ2189"/>
  <c r="AP2189"/>
  <c r="AN2189"/>
  <c r="AO2189" s="1"/>
  <c r="AL2189"/>
  <c r="AM2189" s="1"/>
  <c r="AJ2189"/>
  <c r="AK2189" s="1"/>
  <c r="AH2189"/>
  <c r="AI2189" s="1"/>
  <c r="AF2189"/>
  <c r="AG2189" s="1"/>
  <c r="AD2189"/>
  <c r="AE2189" s="1"/>
  <c r="AB2189"/>
  <c r="AC2189" s="1"/>
  <c r="Z2189"/>
  <c r="AA2189" s="1"/>
  <c r="Y2189"/>
  <c r="X2189"/>
  <c r="V2189"/>
  <c r="U2189"/>
  <c r="T2189"/>
  <c r="S2189"/>
  <c r="R2189"/>
  <c r="BH2188"/>
  <c r="BE2188"/>
  <c r="BD2188"/>
  <c r="BF2188" s="1"/>
  <c r="BB2188"/>
  <c r="BC2188" s="1"/>
  <c r="AZ2188"/>
  <c r="AW2188"/>
  <c r="AV2188"/>
  <c r="AT2188"/>
  <c r="AU2188" s="1"/>
  <c r="AS2188"/>
  <c r="AQ2188"/>
  <c r="AP2188"/>
  <c r="AN2188"/>
  <c r="AO2188" s="1"/>
  <c r="AL2188"/>
  <c r="AM2188" s="1"/>
  <c r="AJ2188"/>
  <c r="AK2188" s="1"/>
  <c r="AH2188"/>
  <c r="AI2188" s="1"/>
  <c r="AF2188"/>
  <c r="AG2188" s="1"/>
  <c r="AD2188"/>
  <c r="AE2188" s="1"/>
  <c r="AB2188"/>
  <c r="AC2188" s="1"/>
  <c r="Z2188"/>
  <c r="AA2188" s="1"/>
  <c r="Y2188"/>
  <c r="X2188"/>
  <c r="V2188"/>
  <c r="U2188"/>
  <c r="T2188"/>
  <c r="S2188"/>
  <c r="R2188"/>
  <c r="BH2187"/>
  <c r="BE2187"/>
  <c r="BD2187"/>
  <c r="BF2187" s="1"/>
  <c r="BB2187"/>
  <c r="BC2187" s="1"/>
  <c r="AZ2187"/>
  <c r="AW2187"/>
  <c r="AV2187"/>
  <c r="AT2187"/>
  <c r="AU2187" s="1"/>
  <c r="AS2187"/>
  <c r="AQ2187"/>
  <c r="AP2187"/>
  <c r="AN2187"/>
  <c r="AO2187" s="1"/>
  <c r="AL2187"/>
  <c r="AM2187" s="1"/>
  <c r="AJ2187"/>
  <c r="AK2187" s="1"/>
  <c r="AH2187"/>
  <c r="AI2187" s="1"/>
  <c r="AF2187"/>
  <c r="AG2187" s="1"/>
  <c r="AD2187"/>
  <c r="AE2187" s="1"/>
  <c r="AB2187"/>
  <c r="AC2187" s="1"/>
  <c r="Z2187"/>
  <c r="AA2187" s="1"/>
  <c r="Y2187"/>
  <c r="X2187"/>
  <c r="V2187"/>
  <c r="U2187"/>
  <c r="T2187"/>
  <c r="S2187"/>
  <c r="R2187"/>
  <c r="BH2186"/>
  <c r="BE2186"/>
  <c r="BD2186"/>
  <c r="BF2186" s="1"/>
  <c r="BB2186"/>
  <c r="AZ2186"/>
  <c r="AW2186"/>
  <c r="AV2186"/>
  <c r="AT2186"/>
  <c r="AU2186" s="1"/>
  <c r="AS2186"/>
  <c r="AQ2186"/>
  <c r="AP2186"/>
  <c r="AN2186"/>
  <c r="AO2186" s="1"/>
  <c r="AL2186"/>
  <c r="AM2186" s="1"/>
  <c r="AJ2186"/>
  <c r="AK2186" s="1"/>
  <c r="AH2186"/>
  <c r="AI2186" s="1"/>
  <c r="AF2186"/>
  <c r="AG2186" s="1"/>
  <c r="AD2186"/>
  <c r="AE2186" s="1"/>
  <c r="AB2186"/>
  <c r="AC2186" s="1"/>
  <c r="Z2186"/>
  <c r="AA2186" s="1"/>
  <c r="Y2186"/>
  <c r="X2186"/>
  <c r="V2186"/>
  <c r="U2186"/>
  <c r="T2186"/>
  <c r="S2186"/>
  <c r="R2186"/>
  <c r="BH2185"/>
  <c r="BE2185"/>
  <c r="BD2185"/>
  <c r="BF2185" s="1"/>
  <c r="BB2185"/>
  <c r="AZ2185"/>
  <c r="BA2185"/>
  <c r="AW2185"/>
  <c r="AV2185"/>
  <c r="AT2185"/>
  <c r="AU2185" s="1"/>
  <c r="AS2185"/>
  <c r="AQ2185"/>
  <c r="AP2185"/>
  <c r="AN2185"/>
  <c r="AO2185" s="1"/>
  <c r="AL2185"/>
  <c r="AM2185" s="1"/>
  <c r="AJ2185"/>
  <c r="AK2185" s="1"/>
  <c r="AH2185"/>
  <c r="AI2185" s="1"/>
  <c r="AF2185"/>
  <c r="AG2185" s="1"/>
  <c r="AD2185"/>
  <c r="AE2185" s="1"/>
  <c r="AB2185"/>
  <c r="AC2185" s="1"/>
  <c r="Z2185"/>
  <c r="AA2185" s="1"/>
  <c r="Y2185"/>
  <c r="X2185"/>
  <c r="V2185"/>
  <c r="U2185"/>
  <c r="T2185"/>
  <c r="S2185"/>
  <c r="R2185"/>
  <c r="BH2184"/>
  <c r="BE2184"/>
  <c r="BD2184"/>
  <c r="BF2184" s="1"/>
  <c r="BB2184"/>
  <c r="BC2184" s="1"/>
  <c r="AZ2184"/>
  <c r="BA2184"/>
  <c r="AW2184"/>
  <c r="AV2184"/>
  <c r="AT2184"/>
  <c r="AU2184" s="1"/>
  <c r="AS2184"/>
  <c r="AQ2184"/>
  <c r="AP2184"/>
  <c r="AN2184"/>
  <c r="AO2184" s="1"/>
  <c r="AL2184"/>
  <c r="AM2184" s="1"/>
  <c r="AJ2184"/>
  <c r="AK2184" s="1"/>
  <c r="AH2184"/>
  <c r="AI2184" s="1"/>
  <c r="AF2184"/>
  <c r="AG2184" s="1"/>
  <c r="AD2184"/>
  <c r="AE2184" s="1"/>
  <c r="AB2184"/>
  <c r="AC2184" s="1"/>
  <c r="Z2184"/>
  <c r="AA2184" s="1"/>
  <c r="Y2184"/>
  <c r="X2184"/>
  <c r="V2184"/>
  <c r="U2184"/>
  <c r="T2184"/>
  <c r="S2184"/>
  <c r="R2184"/>
  <c r="BH2183"/>
  <c r="BE2183"/>
  <c r="BD2183"/>
  <c r="BF2183" s="1"/>
  <c r="BB2183"/>
  <c r="BC2183" s="1"/>
  <c r="AZ2183"/>
  <c r="AW2183"/>
  <c r="AV2183"/>
  <c r="AT2183"/>
  <c r="AU2183" s="1"/>
  <c r="AS2183"/>
  <c r="AQ2183"/>
  <c r="AP2183"/>
  <c r="AN2183"/>
  <c r="AO2183" s="1"/>
  <c r="AL2183"/>
  <c r="AM2183" s="1"/>
  <c r="AJ2183"/>
  <c r="AK2183" s="1"/>
  <c r="AH2183"/>
  <c r="AI2183" s="1"/>
  <c r="AF2183"/>
  <c r="AG2183" s="1"/>
  <c r="AD2183"/>
  <c r="AE2183" s="1"/>
  <c r="AB2183"/>
  <c r="AC2183" s="1"/>
  <c r="Z2183"/>
  <c r="AA2183" s="1"/>
  <c r="Y2183"/>
  <c r="X2183"/>
  <c r="V2183"/>
  <c r="U2183"/>
  <c r="T2183"/>
  <c r="S2183"/>
  <c r="R2183"/>
  <c r="BH2182"/>
  <c r="BE2182"/>
  <c r="BD2182"/>
  <c r="BF2182" s="1"/>
  <c r="BB2182"/>
  <c r="AZ2182"/>
  <c r="AW2182"/>
  <c r="AV2182"/>
  <c r="AT2182"/>
  <c r="AU2182" s="1"/>
  <c r="AS2182"/>
  <c r="AQ2182"/>
  <c r="AP2182"/>
  <c r="AN2182"/>
  <c r="AO2182" s="1"/>
  <c r="AL2182"/>
  <c r="AM2182" s="1"/>
  <c r="AJ2182"/>
  <c r="AK2182" s="1"/>
  <c r="AH2182"/>
  <c r="AI2182" s="1"/>
  <c r="AF2182"/>
  <c r="AG2182" s="1"/>
  <c r="AD2182"/>
  <c r="AE2182" s="1"/>
  <c r="AB2182"/>
  <c r="AC2182" s="1"/>
  <c r="Z2182"/>
  <c r="AA2182" s="1"/>
  <c r="Y2182"/>
  <c r="X2182"/>
  <c r="V2182"/>
  <c r="U2182"/>
  <c r="T2182"/>
  <c r="S2182"/>
  <c r="R2182"/>
  <c r="BH2181"/>
  <c r="BE2181"/>
  <c r="BD2181"/>
  <c r="BF2181" s="1"/>
  <c r="BB2181"/>
  <c r="AZ2181"/>
  <c r="AW2181"/>
  <c r="AV2181"/>
  <c r="AT2181"/>
  <c r="AU2181" s="1"/>
  <c r="AS2181"/>
  <c r="AQ2181"/>
  <c r="AP2181"/>
  <c r="AN2181"/>
  <c r="AO2181" s="1"/>
  <c r="AL2181"/>
  <c r="AM2181" s="1"/>
  <c r="AJ2181"/>
  <c r="AK2181" s="1"/>
  <c r="AH2181"/>
  <c r="AI2181" s="1"/>
  <c r="AF2181"/>
  <c r="AG2181" s="1"/>
  <c r="AD2181"/>
  <c r="AE2181" s="1"/>
  <c r="AB2181"/>
  <c r="AC2181" s="1"/>
  <c r="Z2181"/>
  <c r="AA2181" s="1"/>
  <c r="Y2181"/>
  <c r="X2181"/>
  <c r="V2181"/>
  <c r="U2181"/>
  <c r="T2181"/>
  <c r="S2181"/>
  <c r="R2181"/>
  <c r="BH2180"/>
  <c r="BE2180"/>
  <c r="BD2180"/>
  <c r="BF2180" s="1"/>
  <c r="BB2180"/>
  <c r="BC2180" s="1"/>
  <c r="AZ2180"/>
  <c r="BA2180"/>
  <c r="AW2180"/>
  <c r="AV2180"/>
  <c r="AT2180"/>
  <c r="AU2180" s="1"/>
  <c r="AS2180"/>
  <c r="AQ2180"/>
  <c r="AP2180"/>
  <c r="AN2180"/>
  <c r="AO2180" s="1"/>
  <c r="AL2180"/>
  <c r="AM2180" s="1"/>
  <c r="AJ2180"/>
  <c r="AK2180" s="1"/>
  <c r="AH2180"/>
  <c r="AI2180" s="1"/>
  <c r="AF2180"/>
  <c r="AG2180" s="1"/>
  <c r="AD2180"/>
  <c r="AE2180" s="1"/>
  <c r="AB2180"/>
  <c r="AC2180" s="1"/>
  <c r="Z2180"/>
  <c r="AA2180" s="1"/>
  <c r="Y2180"/>
  <c r="X2180"/>
  <c r="V2180"/>
  <c r="U2180"/>
  <c r="T2180"/>
  <c r="S2180"/>
  <c r="R2180"/>
  <c r="BH2179"/>
  <c r="BE2179"/>
  <c r="BD2179"/>
  <c r="BF2179" s="1"/>
  <c r="BB2179"/>
  <c r="BC2179" s="1"/>
  <c r="AZ2179"/>
  <c r="AW2179"/>
  <c r="AV2179"/>
  <c r="AT2179"/>
  <c r="AU2179" s="1"/>
  <c r="AS2179"/>
  <c r="AQ2179"/>
  <c r="AP2179"/>
  <c r="AN2179"/>
  <c r="AO2179" s="1"/>
  <c r="AL2179"/>
  <c r="AM2179" s="1"/>
  <c r="AJ2179"/>
  <c r="AK2179" s="1"/>
  <c r="AH2179"/>
  <c r="AI2179" s="1"/>
  <c r="AF2179"/>
  <c r="AG2179" s="1"/>
  <c r="AD2179"/>
  <c r="AE2179" s="1"/>
  <c r="AB2179"/>
  <c r="AC2179" s="1"/>
  <c r="Z2179"/>
  <c r="AA2179" s="1"/>
  <c r="Y2179"/>
  <c r="X2179"/>
  <c r="V2179"/>
  <c r="U2179"/>
  <c r="T2179"/>
  <c r="S2179"/>
  <c r="R2179"/>
  <c r="BH2178"/>
  <c r="BE2178"/>
  <c r="BD2178"/>
  <c r="BF2178" s="1"/>
  <c r="BB2178"/>
  <c r="AZ2178"/>
  <c r="BA2178"/>
  <c r="AW2178"/>
  <c r="AV2178"/>
  <c r="AT2178"/>
  <c r="AU2178" s="1"/>
  <c r="AS2178"/>
  <c r="AQ2178"/>
  <c r="AP2178"/>
  <c r="AN2178"/>
  <c r="AO2178" s="1"/>
  <c r="AL2178"/>
  <c r="AM2178" s="1"/>
  <c r="AJ2178"/>
  <c r="AK2178" s="1"/>
  <c r="AH2178"/>
  <c r="AI2178" s="1"/>
  <c r="AF2178"/>
  <c r="AG2178" s="1"/>
  <c r="AD2178"/>
  <c r="AE2178" s="1"/>
  <c r="AB2178"/>
  <c r="AC2178" s="1"/>
  <c r="Z2178"/>
  <c r="AA2178" s="1"/>
  <c r="Y2178"/>
  <c r="X2178"/>
  <c r="V2178"/>
  <c r="U2178"/>
  <c r="T2178"/>
  <c r="S2178"/>
  <c r="R2178"/>
  <c r="BH2177"/>
  <c r="BE2177"/>
  <c r="BD2177"/>
  <c r="BF2177" s="1"/>
  <c r="BB2177"/>
  <c r="AZ2177"/>
  <c r="AW2177"/>
  <c r="AV2177"/>
  <c r="AT2177"/>
  <c r="AU2177" s="1"/>
  <c r="AS2177"/>
  <c r="AQ2177"/>
  <c r="AP2177"/>
  <c r="AN2177"/>
  <c r="AO2177" s="1"/>
  <c r="AL2177"/>
  <c r="AM2177" s="1"/>
  <c r="AJ2177"/>
  <c r="AK2177" s="1"/>
  <c r="AH2177"/>
  <c r="AI2177" s="1"/>
  <c r="AF2177"/>
  <c r="AG2177" s="1"/>
  <c r="AD2177"/>
  <c r="AE2177" s="1"/>
  <c r="AB2177"/>
  <c r="AC2177" s="1"/>
  <c r="Z2177"/>
  <c r="AA2177" s="1"/>
  <c r="Y2177"/>
  <c r="X2177"/>
  <c r="V2177"/>
  <c r="U2177"/>
  <c r="T2177"/>
  <c r="S2177"/>
  <c r="R2177"/>
  <c r="BH2176"/>
  <c r="BE2176"/>
  <c r="BD2176"/>
  <c r="BF2176" s="1"/>
  <c r="BB2176"/>
  <c r="BC2176" s="1"/>
  <c r="AZ2176"/>
  <c r="AW2176"/>
  <c r="AV2176"/>
  <c r="AT2176"/>
  <c r="AU2176" s="1"/>
  <c r="AS2176"/>
  <c r="AQ2176"/>
  <c r="AP2176"/>
  <c r="AN2176"/>
  <c r="AO2176" s="1"/>
  <c r="AL2176"/>
  <c r="AM2176" s="1"/>
  <c r="AJ2176"/>
  <c r="AK2176" s="1"/>
  <c r="AH2176"/>
  <c r="AI2176" s="1"/>
  <c r="AF2176"/>
  <c r="AG2176" s="1"/>
  <c r="AD2176"/>
  <c r="AE2176" s="1"/>
  <c r="AB2176"/>
  <c r="AC2176" s="1"/>
  <c r="Z2176"/>
  <c r="AA2176" s="1"/>
  <c r="Y2176"/>
  <c r="X2176"/>
  <c r="V2176"/>
  <c r="U2176"/>
  <c r="T2176"/>
  <c r="S2176"/>
  <c r="R2176"/>
  <c r="BH2175"/>
  <c r="BE2175"/>
  <c r="BD2175"/>
  <c r="BF2175" s="1"/>
  <c r="BB2175"/>
  <c r="BC2175" s="1"/>
  <c r="AZ2175"/>
  <c r="AW2175"/>
  <c r="AV2175"/>
  <c r="AT2175"/>
  <c r="AU2175" s="1"/>
  <c r="AS2175"/>
  <c r="AQ2175"/>
  <c r="AP2175"/>
  <c r="AN2175"/>
  <c r="AO2175" s="1"/>
  <c r="AL2175"/>
  <c r="AM2175" s="1"/>
  <c r="AJ2175"/>
  <c r="AK2175" s="1"/>
  <c r="AH2175"/>
  <c r="AI2175" s="1"/>
  <c r="AF2175"/>
  <c r="AG2175" s="1"/>
  <c r="AD2175"/>
  <c r="AE2175" s="1"/>
  <c r="AB2175"/>
  <c r="AC2175" s="1"/>
  <c r="Z2175"/>
  <c r="AA2175" s="1"/>
  <c r="Y2175"/>
  <c r="X2175"/>
  <c r="V2175"/>
  <c r="U2175"/>
  <c r="T2175"/>
  <c r="S2175"/>
  <c r="R2175"/>
  <c r="BH2174"/>
  <c r="BE2174"/>
  <c r="BD2174"/>
  <c r="BF2174" s="1"/>
  <c r="BB2174"/>
  <c r="AZ2174"/>
  <c r="AW2174"/>
  <c r="AV2174"/>
  <c r="AT2174"/>
  <c r="AU2174" s="1"/>
  <c r="AS2174"/>
  <c r="AQ2174"/>
  <c r="AP2174"/>
  <c r="AN2174"/>
  <c r="AO2174" s="1"/>
  <c r="AL2174"/>
  <c r="AM2174" s="1"/>
  <c r="AJ2174"/>
  <c r="AK2174" s="1"/>
  <c r="AH2174"/>
  <c r="AI2174" s="1"/>
  <c r="AF2174"/>
  <c r="AG2174" s="1"/>
  <c r="AD2174"/>
  <c r="AE2174" s="1"/>
  <c r="AB2174"/>
  <c r="AC2174" s="1"/>
  <c r="Z2174"/>
  <c r="AA2174" s="1"/>
  <c r="Y2174"/>
  <c r="X2174"/>
  <c r="V2174"/>
  <c r="U2174"/>
  <c r="T2174"/>
  <c r="S2174"/>
  <c r="R2174"/>
  <c r="BH2173"/>
  <c r="BE2173"/>
  <c r="BD2173"/>
  <c r="BF2173" s="1"/>
  <c r="BB2173"/>
  <c r="AZ2173"/>
  <c r="BA2173"/>
  <c r="AW2173"/>
  <c r="AV2173"/>
  <c r="AT2173"/>
  <c r="AU2173" s="1"/>
  <c r="AS2173"/>
  <c r="AQ2173"/>
  <c r="AP2173"/>
  <c r="AN2173"/>
  <c r="AO2173" s="1"/>
  <c r="AL2173"/>
  <c r="AM2173" s="1"/>
  <c r="AJ2173"/>
  <c r="AK2173" s="1"/>
  <c r="AH2173"/>
  <c r="AI2173" s="1"/>
  <c r="AF2173"/>
  <c r="AG2173" s="1"/>
  <c r="AD2173"/>
  <c r="AE2173" s="1"/>
  <c r="AB2173"/>
  <c r="AC2173" s="1"/>
  <c r="Z2173"/>
  <c r="AA2173" s="1"/>
  <c r="Y2173"/>
  <c r="X2173"/>
  <c r="V2173"/>
  <c r="U2173"/>
  <c r="T2173"/>
  <c r="S2173"/>
  <c r="R2173"/>
  <c r="BH2172"/>
  <c r="BE2172"/>
  <c r="BD2172"/>
  <c r="BF2172" s="1"/>
  <c r="BB2172"/>
  <c r="AZ2172"/>
  <c r="AW2172"/>
  <c r="AV2172"/>
  <c r="AT2172"/>
  <c r="AU2172" s="1"/>
  <c r="AS2172"/>
  <c r="AQ2172"/>
  <c r="AP2172"/>
  <c r="AN2172"/>
  <c r="AO2172" s="1"/>
  <c r="AL2172"/>
  <c r="AM2172" s="1"/>
  <c r="AJ2172"/>
  <c r="AK2172" s="1"/>
  <c r="AH2172"/>
  <c r="AI2172" s="1"/>
  <c r="AF2172"/>
  <c r="AG2172" s="1"/>
  <c r="AD2172"/>
  <c r="AE2172" s="1"/>
  <c r="AB2172"/>
  <c r="AC2172" s="1"/>
  <c r="Z2172"/>
  <c r="AA2172" s="1"/>
  <c r="Y2172"/>
  <c r="X2172"/>
  <c r="V2172"/>
  <c r="U2172"/>
  <c r="T2172"/>
  <c r="S2172"/>
  <c r="R2172"/>
  <c r="BH2171"/>
  <c r="BE2171"/>
  <c r="BD2171"/>
  <c r="BF2171" s="1"/>
  <c r="BB2171"/>
  <c r="BC2171" s="1"/>
  <c r="AZ2171"/>
  <c r="AW2171"/>
  <c r="AV2171"/>
  <c r="AT2171"/>
  <c r="AU2171" s="1"/>
  <c r="AS2171"/>
  <c r="AQ2171"/>
  <c r="AP2171"/>
  <c r="AN2171"/>
  <c r="AO2171" s="1"/>
  <c r="AL2171"/>
  <c r="AM2171" s="1"/>
  <c r="AJ2171"/>
  <c r="AK2171" s="1"/>
  <c r="AH2171"/>
  <c r="AI2171" s="1"/>
  <c r="AF2171"/>
  <c r="AG2171" s="1"/>
  <c r="AD2171"/>
  <c r="AE2171" s="1"/>
  <c r="AB2171"/>
  <c r="AC2171" s="1"/>
  <c r="Z2171"/>
  <c r="AA2171" s="1"/>
  <c r="Y2171"/>
  <c r="X2171"/>
  <c r="V2171"/>
  <c r="U2171"/>
  <c r="T2171"/>
  <c r="S2171"/>
  <c r="R2171"/>
  <c r="BH2170"/>
  <c r="BE2170"/>
  <c r="BD2170"/>
  <c r="BF2170" s="1"/>
  <c r="BB2170"/>
  <c r="AZ2170"/>
  <c r="AX2170"/>
  <c r="AW2170"/>
  <c r="AV2170"/>
  <c r="AT2170"/>
  <c r="AU2170" s="1"/>
  <c r="AS2170"/>
  <c r="AQ2170"/>
  <c r="AP2170"/>
  <c r="AN2170"/>
  <c r="AO2170" s="1"/>
  <c r="AL2170"/>
  <c r="AM2170" s="1"/>
  <c r="AJ2170"/>
  <c r="AK2170" s="1"/>
  <c r="AH2170"/>
  <c r="AI2170" s="1"/>
  <c r="AF2170"/>
  <c r="AG2170" s="1"/>
  <c r="AD2170"/>
  <c r="AE2170" s="1"/>
  <c r="AB2170"/>
  <c r="AC2170" s="1"/>
  <c r="Z2170"/>
  <c r="AA2170" s="1"/>
  <c r="Y2170"/>
  <c r="X2170"/>
  <c r="V2170"/>
  <c r="U2170"/>
  <c r="T2170"/>
  <c r="S2170"/>
  <c r="R2170"/>
  <c r="BH2169"/>
  <c r="BE2169"/>
  <c r="BD2169"/>
  <c r="BF2169" s="1"/>
  <c r="BB2169"/>
  <c r="AZ2169"/>
  <c r="BA2169"/>
  <c r="AW2169"/>
  <c r="AV2169"/>
  <c r="AT2169"/>
  <c r="AU2169" s="1"/>
  <c r="AS2169"/>
  <c r="AQ2169"/>
  <c r="AP2169"/>
  <c r="AN2169"/>
  <c r="AO2169" s="1"/>
  <c r="AL2169"/>
  <c r="AM2169" s="1"/>
  <c r="AJ2169"/>
  <c r="AK2169" s="1"/>
  <c r="AH2169"/>
  <c r="AI2169" s="1"/>
  <c r="AF2169"/>
  <c r="AG2169" s="1"/>
  <c r="AD2169"/>
  <c r="AE2169" s="1"/>
  <c r="AB2169"/>
  <c r="AC2169" s="1"/>
  <c r="Z2169"/>
  <c r="AA2169" s="1"/>
  <c r="Y2169"/>
  <c r="X2169"/>
  <c r="V2169"/>
  <c r="U2169"/>
  <c r="T2169"/>
  <c r="S2169"/>
  <c r="R2169"/>
  <c r="BH2168"/>
  <c r="BE2168"/>
  <c r="BD2168"/>
  <c r="BF2168" s="1"/>
  <c r="BB2168"/>
  <c r="BC2168" s="1"/>
  <c r="AZ2168"/>
  <c r="BA2168"/>
  <c r="AW2168"/>
  <c r="AV2168"/>
  <c r="AT2168"/>
  <c r="AU2168" s="1"/>
  <c r="AS2168"/>
  <c r="AQ2168"/>
  <c r="AP2168"/>
  <c r="AN2168"/>
  <c r="AO2168" s="1"/>
  <c r="AL2168"/>
  <c r="AM2168" s="1"/>
  <c r="AJ2168"/>
  <c r="AK2168" s="1"/>
  <c r="AH2168"/>
  <c r="AI2168" s="1"/>
  <c r="AF2168"/>
  <c r="AG2168" s="1"/>
  <c r="AD2168"/>
  <c r="AE2168" s="1"/>
  <c r="AB2168"/>
  <c r="AC2168" s="1"/>
  <c r="Z2168"/>
  <c r="AA2168" s="1"/>
  <c r="Y2168"/>
  <c r="X2168"/>
  <c r="V2168"/>
  <c r="U2168"/>
  <c r="T2168"/>
  <c r="S2168"/>
  <c r="R2168"/>
  <c r="BH2167"/>
  <c r="BE2167"/>
  <c r="BD2167"/>
  <c r="BF2167" s="1"/>
  <c r="BB2167"/>
  <c r="BC2167" s="1"/>
  <c r="AZ2167"/>
  <c r="AW2167"/>
  <c r="AV2167"/>
  <c r="AT2167"/>
  <c r="AU2167" s="1"/>
  <c r="AS2167"/>
  <c r="AQ2167"/>
  <c r="AP2167"/>
  <c r="AN2167"/>
  <c r="AO2167" s="1"/>
  <c r="AL2167"/>
  <c r="AM2167" s="1"/>
  <c r="AJ2167"/>
  <c r="AK2167" s="1"/>
  <c r="AH2167"/>
  <c r="AI2167" s="1"/>
  <c r="AF2167"/>
  <c r="AG2167" s="1"/>
  <c r="AD2167"/>
  <c r="AE2167" s="1"/>
  <c r="AB2167"/>
  <c r="AC2167" s="1"/>
  <c r="Z2167"/>
  <c r="AA2167" s="1"/>
  <c r="Y2167"/>
  <c r="X2167"/>
  <c r="V2167"/>
  <c r="U2167"/>
  <c r="T2167"/>
  <c r="S2167"/>
  <c r="R2167"/>
  <c r="BH2166"/>
  <c r="BE2166"/>
  <c r="BD2166"/>
  <c r="BF2166" s="1"/>
  <c r="BB2166"/>
  <c r="AZ2166"/>
  <c r="AW2166"/>
  <c r="AV2166"/>
  <c r="AT2166"/>
  <c r="AU2166" s="1"/>
  <c r="AS2166"/>
  <c r="AQ2166"/>
  <c r="AP2166"/>
  <c r="AN2166"/>
  <c r="AO2166" s="1"/>
  <c r="AL2166"/>
  <c r="AM2166" s="1"/>
  <c r="AJ2166"/>
  <c r="AK2166" s="1"/>
  <c r="AH2166"/>
  <c r="AI2166" s="1"/>
  <c r="AF2166"/>
  <c r="AG2166" s="1"/>
  <c r="AD2166"/>
  <c r="AE2166" s="1"/>
  <c r="AB2166"/>
  <c r="AC2166" s="1"/>
  <c r="Z2166"/>
  <c r="AA2166" s="1"/>
  <c r="Y2166"/>
  <c r="X2166"/>
  <c r="V2166"/>
  <c r="U2166"/>
  <c r="T2166"/>
  <c r="S2166"/>
  <c r="R2166"/>
  <c r="BH2165"/>
  <c r="BE2165"/>
  <c r="BD2165"/>
  <c r="BF2165" s="1"/>
  <c r="BB2165"/>
  <c r="AZ2165"/>
  <c r="AW2165"/>
  <c r="AV2165"/>
  <c r="AT2165"/>
  <c r="AU2165" s="1"/>
  <c r="AS2165"/>
  <c r="AQ2165"/>
  <c r="AP2165"/>
  <c r="AN2165"/>
  <c r="AO2165" s="1"/>
  <c r="AL2165"/>
  <c r="AM2165" s="1"/>
  <c r="AJ2165"/>
  <c r="AK2165" s="1"/>
  <c r="AH2165"/>
  <c r="AI2165" s="1"/>
  <c r="AF2165"/>
  <c r="AG2165" s="1"/>
  <c r="AD2165"/>
  <c r="AE2165" s="1"/>
  <c r="AB2165"/>
  <c r="AC2165" s="1"/>
  <c r="Z2165"/>
  <c r="AA2165" s="1"/>
  <c r="Y2165"/>
  <c r="X2165"/>
  <c r="V2165"/>
  <c r="U2165"/>
  <c r="T2165"/>
  <c r="S2165"/>
  <c r="R2165"/>
  <c r="BH2164"/>
  <c r="BE2164"/>
  <c r="BD2164"/>
  <c r="BF2164" s="1"/>
  <c r="BB2164"/>
  <c r="BC2164" s="1"/>
  <c r="BK2164" s="1"/>
  <c r="AZ2164"/>
  <c r="BA2164"/>
  <c r="AW2164"/>
  <c r="AV2164"/>
  <c r="AT2164"/>
  <c r="AU2164" s="1"/>
  <c r="AS2164"/>
  <c r="AQ2164"/>
  <c r="AP2164"/>
  <c r="AN2164"/>
  <c r="AO2164" s="1"/>
  <c r="AL2164"/>
  <c r="AM2164" s="1"/>
  <c r="AJ2164"/>
  <c r="AK2164" s="1"/>
  <c r="AH2164"/>
  <c r="AI2164" s="1"/>
  <c r="AF2164"/>
  <c r="AG2164" s="1"/>
  <c r="AD2164"/>
  <c r="AE2164" s="1"/>
  <c r="AB2164"/>
  <c r="AC2164" s="1"/>
  <c r="Z2164"/>
  <c r="AA2164" s="1"/>
  <c r="Y2164"/>
  <c r="X2164"/>
  <c r="V2164"/>
  <c r="U2164"/>
  <c r="T2164"/>
  <c r="S2164"/>
  <c r="R2164"/>
  <c r="BH2163"/>
  <c r="BE2163"/>
  <c r="BD2163"/>
  <c r="BF2163" s="1"/>
  <c r="BB2163"/>
  <c r="AZ2163"/>
  <c r="AW2163"/>
  <c r="AV2163"/>
  <c r="AT2163"/>
  <c r="AU2163" s="1"/>
  <c r="AS2163"/>
  <c r="AQ2163"/>
  <c r="AP2163"/>
  <c r="AN2163"/>
  <c r="AO2163" s="1"/>
  <c r="AL2163"/>
  <c r="AM2163" s="1"/>
  <c r="AJ2163"/>
  <c r="AK2163" s="1"/>
  <c r="AH2163"/>
  <c r="AI2163" s="1"/>
  <c r="AF2163"/>
  <c r="AG2163" s="1"/>
  <c r="AD2163"/>
  <c r="AE2163" s="1"/>
  <c r="AB2163"/>
  <c r="AC2163" s="1"/>
  <c r="Z2163"/>
  <c r="AA2163" s="1"/>
  <c r="Y2163"/>
  <c r="X2163"/>
  <c r="V2163"/>
  <c r="U2163"/>
  <c r="T2163"/>
  <c r="S2163"/>
  <c r="R2163"/>
  <c r="BH2162"/>
  <c r="BE2162"/>
  <c r="BD2162"/>
  <c r="BF2162" s="1"/>
  <c r="BB2162"/>
  <c r="AZ2162"/>
  <c r="BA2162"/>
  <c r="AW2162"/>
  <c r="AV2162"/>
  <c r="AT2162"/>
  <c r="AU2162" s="1"/>
  <c r="AS2162"/>
  <c r="AQ2162"/>
  <c r="AP2162"/>
  <c r="AN2162"/>
  <c r="AO2162" s="1"/>
  <c r="AL2162"/>
  <c r="AM2162" s="1"/>
  <c r="AJ2162"/>
  <c r="AK2162" s="1"/>
  <c r="AH2162"/>
  <c r="AI2162" s="1"/>
  <c r="AF2162"/>
  <c r="AG2162" s="1"/>
  <c r="AD2162"/>
  <c r="AE2162" s="1"/>
  <c r="AB2162"/>
  <c r="AC2162" s="1"/>
  <c r="Z2162"/>
  <c r="AA2162" s="1"/>
  <c r="Y2162"/>
  <c r="X2162"/>
  <c r="V2162"/>
  <c r="U2162"/>
  <c r="T2162"/>
  <c r="S2162"/>
  <c r="R2162"/>
  <c r="BH2161"/>
  <c r="BE2161"/>
  <c r="BD2161"/>
  <c r="BF2161" s="1"/>
  <c r="BB2161"/>
  <c r="AZ2161"/>
  <c r="AW2161"/>
  <c r="AV2161"/>
  <c r="AT2161"/>
  <c r="AU2161" s="1"/>
  <c r="AS2161"/>
  <c r="AQ2161"/>
  <c r="AP2161"/>
  <c r="AN2161"/>
  <c r="AO2161" s="1"/>
  <c r="AL2161"/>
  <c r="AM2161" s="1"/>
  <c r="AJ2161"/>
  <c r="AK2161" s="1"/>
  <c r="AH2161"/>
  <c r="AI2161" s="1"/>
  <c r="AF2161"/>
  <c r="AG2161" s="1"/>
  <c r="AD2161"/>
  <c r="AE2161" s="1"/>
  <c r="AB2161"/>
  <c r="AC2161" s="1"/>
  <c r="Z2161"/>
  <c r="AA2161" s="1"/>
  <c r="Y2161"/>
  <c r="X2161"/>
  <c r="V2161"/>
  <c r="U2161"/>
  <c r="T2161"/>
  <c r="S2161"/>
  <c r="R2161"/>
  <c r="BH2160"/>
  <c r="BE2160"/>
  <c r="BD2160"/>
  <c r="BF2160" s="1"/>
  <c r="BB2160"/>
  <c r="BC2160" s="1"/>
  <c r="AZ2160"/>
  <c r="AW2160"/>
  <c r="AV2160"/>
  <c r="AT2160"/>
  <c r="AU2160" s="1"/>
  <c r="AS2160"/>
  <c r="AQ2160"/>
  <c r="AP2160"/>
  <c r="AN2160"/>
  <c r="AO2160" s="1"/>
  <c r="AL2160"/>
  <c r="AM2160" s="1"/>
  <c r="AJ2160"/>
  <c r="AK2160" s="1"/>
  <c r="AH2160"/>
  <c r="AI2160" s="1"/>
  <c r="AF2160"/>
  <c r="AG2160" s="1"/>
  <c r="AD2160"/>
  <c r="AE2160" s="1"/>
  <c r="AB2160"/>
  <c r="AC2160" s="1"/>
  <c r="Z2160"/>
  <c r="AA2160" s="1"/>
  <c r="Y2160"/>
  <c r="X2160"/>
  <c r="V2160"/>
  <c r="U2160"/>
  <c r="T2160"/>
  <c r="S2160"/>
  <c r="R2160"/>
  <c r="BH2159"/>
  <c r="BE2159"/>
  <c r="BD2159"/>
  <c r="BF2159" s="1"/>
  <c r="BB2159"/>
  <c r="AZ2159"/>
  <c r="AW2159"/>
  <c r="AV2159"/>
  <c r="AT2159"/>
  <c r="AU2159" s="1"/>
  <c r="AS2159"/>
  <c r="AQ2159"/>
  <c r="AP2159"/>
  <c r="AN2159"/>
  <c r="AO2159" s="1"/>
  <c r="AL2159"/>
  <c r="AM2159" s="1"/>
  <c r="AJ2159"/>
  <c r="AK2159" s="1"/>
  <c r="AH2159"/>
  <c r="AI2159" s="1"/>
  <c r="AF2159"/>
  <c r="AG2159" s="1"/>
  <c r="AD2159"/>
  <c r="AE2159" s="1"/>
  <c r="AB2159"/>
  <c r="AC2159" s="1"/>
  <c r="Z2159"/>
  <c r="AA2159" s="1"/>
  <c r="Y2159"/>
  <c r="X2159"/>
  <c r="V2159"/>
  <c r="U2159"/>
  <c r="T2159"/>
  <c r="S2159"/>
  <c r="R2159"/>
  <c r="BH2158"/>
  <c r="BE2158"/>
  <c r="BD2158"/>
  <c r="BF2158" s="1"/>
  <c r="BB2158"/>
  <c r="AZ2158"/>
  <c r="BA2158"/>
  <c r="AW2158"/>
  <c r="AV2158"/>
  <c r="AT2158"/>
  <c r="AU2158" s="1"/>
  <c r="AS2158"/>
  <c r="AQ2158"/>
  <c r="AP2158"/>
  <c r="AN2158"/>
  <c r="AO2158" s="1"/>
  <c r="AL2158"/>
  <c r="AM2158" s="1"/>
  <c r="AJ2158"/>
  <c r="AK2158" s="1"/>
  <c r="AH2158"/>
  <c r="AI2158" s="1"/>
  <c r="AF2158"/>
  <c r="AG2158" s="1"/>
  <c r="AD2158"/>
  <c r="AE2158" s="1"/>
  <c r="AB2158"/>
  <c r="AC2158" s="1"/>
  <c r="Z2158"/>
  <c r="AA2158" s="1"/>
  <c r="Y2158"/>
  <c r="X2158"/>
  <c r="V2158"/>
  <c r="U2158"/>
  <c r="T2158"/>
  <c r="S2158"/>
  <c r="R2158"/>
  <c r="BH2157"/>
  <c r="BE2157"/>
  <c r="BD2157"/>
  <c r="BF2157" s="1"/>
  <c r="BB2157"/>
  <c r="AZ2157"/>
  <c r="BA2157"/>
  <c r="AW2157"/>
  <c r="AV2157"/>
  <c r="AT2157"/>
  <c r="AU2157" s="1"/>
  <c r="AS2157"/>
  <c r="AQ2157"/>
  <c r="AP2157"/>
  <c r="AN2157"/>
  <c r="AO2157" s="1"/>
  <c r="AL2157"/>
  <c r="AM2157" s="1"/>
  <c r="AJ2157"/>
  <c r="AK2157" s="1"/>
  <c r="AH2157"/>
  <c r="AI2157" s="1"/>
  <c r="AF2157"/>
  <c r="AG2157" s="1"/>
  <c r="AD2157"/>
  <c r="AE2157" s="1"/>
  <c r="AB2157"/>
  <c r="AC2157" s="1"/>
  <c r="Z2157"/>
  <c r="AA2157" s="1"/>
  <c r="Y2157"/>
  <c r="X2157"/>
  <c r="V2157"/>
  <c r="U2157"/>
  <c r="T2157"/>
  <c r="S2157"/>
  <c r="R2157"/>
  <c r="BH2156"/>
  <c r="BE2156"/>
  <c r="BD2156"/>
  <c r="BF2156" s="1"/>
  <c r="BB2156"/>
  <c r="BC2156" s="1"/>
  <c r="AZ2156"/>
  <c r="AW2156"/>
  <c r="AV2156"/>
  <c r="AT2156"/>
  <c r="AU2156" s="1"/>
  <c r="AS2156"/>
  <c r="AQ2156"/>
  <c r="AP2156"/>
  <c r="AN2156"/>
  <c r="AO2156" s="1"/>
  <c r="AL2156"/>
  <c r="AM2156" s="1"/>
  <c r="AJ2156"/>
  <c r="AK2156" s="1"/>
  <c r="AH2156"/>
  <c r="AI2156" s="1"/>
  <c r="AF2156"/>
  <c r="AG2156" s="1"/>
  <c r="AD2156"/>
  <c r="AE2156" s="1"/>
  <c r="AB2156"/>
  <c r="AC2156" s="1"/>
  <c r="Z2156"/>
  <c r="AA2156" s="1"/>
  <c r="Y2156"/>
  <c r="X2156"/>
  <c r="V2156"/>
  <c r="U2156"/>
  <c r="T2156"/>
  <c r="S2156"/>
  <c r="R2156"/>
  <c r="BH2155"/>
  <c r="BE2155"/>
  <c r="BD2155"/>
  <c r="BF2155" s="1"/>
  <c r="BB2155"/>
  <c r="BC2155" s="1"/>
  <c r="AZ2155"/>
  <c r="AW2155"/>
  <c r="AV2155"/>
  <c r="AT2155"/>
  <c r="AU2155" s="1"/>
  <c r="AS2155"/>
  <c r="AQ2155"/>
  <c r="AP2155"/>
  <c r="AN2155"/>
  <c r="AO2155" s="1"/>
  <c r="AL2155"/>
  <c r="AM2155" s="1"/>
  <c r="AJ2155"/>
  <c r="AK2155" s="1"/>
  <c r="AH2155"/>
  <c r="AI2155" s="1"/>
  <c r="AF2155"/>
  <c r="AG2155" s="1"/>
  <c r="AD2155"/>
  <c r="AE2155" s="1"/>
  <c r="AB2155"/>
  <c r="AC2155" s="1"/>
  <c r="Z2155"/>
  <c r="AA2155" s="1"/>
  <c r="Y2155"/>
  <c r="X2155"/>
  <c r="V2155"/>
  <c r="U2155"/>
  <c r="T2155"/>
  <c r="S2155"/>
  <c r="R2155"/>
  <c r="BH2154"/>
  <c r="BE2154"/>
  <c r="BD2154"/>
  <c r="BF2154" s="1"/>
  <c r="BB2154"/>
  <c r="AZ2154"/>
  <c r="AW2154"/>
  <c r="AV2154"/>
  <c r="AT2154"/>
  <c r="AU2154" s="1"/>
  <c r="AS2154"/>
  <c r="AQ2154"/>
  <c r="AP2154"/>
  <c r="AN2154"/>
  <c r="AO2154" s="1"/>
  <c r="AL2154"/>
  <c r="AM2154" s="1"/>
  <c r="AJ2154"/>
  <c r="AK2154" s="1"/>
  <c r="AH2154"/>
  <c r="AI2154" s="1"/>
  <c r="AF2154"/>
  <c r="AG2154" s="1"/>
  <c r="AD2154"/>
  <c r="AE2154" s="1"/>
  <c r="AB2154"/>
  <c r="AC2154" s="1"/>
  <c r="Z2154"/>
  <c r="AA2154" s="1"/>
  <c r="Y2154"/>
  <c r="X2154"/>
  <c r="V2154"/>
  <c r="U2154"/>
  <c r="T2154"/>
  <c r="S2154"/>
  <c r="R2154"/>
  <c r="BH2153"/>
  <c r="BE2153"/>
  <c r="BD2153"/>
  <c r="BF2153" s="1"/>
  <c r="BB2153"/>
  <c r="AZ2153"/>
  <c r="BA2153"/>
  <c r="AW2153"/>
  <c r="AV2153"/>
  <c r="AT2153"/>
  <c r="AU2153" s="1"/>
  <c r="AS2153"/>
  <c r="AQ2153"/>
  <c r="AP2153"/>
  <c r="AN2153"/>
  <c r="AO2153" s="1"/>
  <c r="AL2153"/>
  <c r="AM2153" s="1"/>
  <c r="AJ2153"/>
  <c r="AK2153" s="1"/>
  <c r="AH2153"/>
  <c r="AI2153" s="1"/>
  <c r="AF2153"/>
  <c r="AG2153" s="1"/>
  <c r="AD2153"/>
  <c r="AE2153" s="1"/>
  <c r="AB2153"/>
  <c r="AC2153" s="1"/>
  <c r="Z2153"/>
  <c r="AA2153" s="1"/>
  <c r="Y2153"/>
  <c r="X2153"/>
  <c r="V2153"/>
  <c r="U2153"/>
  <c r="T2153"/>
  <c r="S2153"/>
  <c r="R2153"/>
  <c r="BH2152"/>
  <c r="BE2152"/>
  <c r="BD2152"/>
  <c r="BF2152" s="1"/>
  <c r="BB2152"/>
  <c r="BC2152" s="1"/>
  <c r="AZ2152"/>
  <c r="BA2152"/>
  <c r="AW2152"/>
  <c r="AV2152"/>
  <c r="AT2152"/>
  <c r="AU2152" s="1"/>
  <c r="AS2152"/>
  <c r="AQ2152"/>
  <c r="AP2152"/>
  <c r="AN2152"/>
  <c r="AO2152" s="1"/>
  <c r="AL2152"/>
  <c r="AM2152" s="1"/>
  <c r="AJ2152"/>
  <c r="AK2152" s="1"/>
  <c r="AH2152"/>
  <c r="AI2152" s="1"/>
  <c r="AF2152"/>
  <c r="AG2152" s="1"/>
  <c r="AD2152"/>
  <c r="AE2152" s="1"/>
  <c r="AB2152"/>
  <c r="AC2152" s="1"/>
  <c r="Z2152"/>
  <c r="AA2152" s="1"/>
  <c r="Y2152"/>
  <c r="X2152"/>
  <c r="V2152"/>
  <c r="U2152"/>
  <c r="T2152"/>
  <c r="S2152"/>
  <c r="R2152"/>
  <c r="BH2151"/>
  <c r="BE2151"/>
  <c r="BD2151"/>
  <c r="BF2151" s="1"/>
  <c r="BB2151"/>
  <c r="BC2151" s="1"/>
  <c r="AZ2151"/>
  <c r="AW2151"/>
  <c r="AV2151"/>
  <c r="AT2151"/>
  <c r="AU2151" s="1"/>
  <c r="AS2151"/>
  <c r="AQ2151"/>
  <c r="AP2151"/>
  <c r="AN2151"/>
  <c r="AO2151" s="1"/>
  <c r="AL2151"/>
  <c r="AM2151" s="1"/>
  <c r="AJ2151"/>
  <c r="AK2151" s="1"/>
  <c r="AH2151"/>
  <c r="AI2151" s="1"/>
  <c r="AF2151"/>
  <c r="AG2151" s="1"/>
  <c r="AD2151"/>
  <c r="AE2151" s="1"/>
  <c r="AB2151"/>
  <c r="AC2151" s="1"/>
  <c r="Z2151"/>
  <c r="AA2151" s="1"/>
  <c r="Y2151"/>
  <c r="X2151"/>
  <c r="V2151"/>
  <c r="U2151"/>
  <c r="T2151"/>
  <c r="S2151"/>
  <c r="R2151"/>
  <c r="BH2150"/>
  <c r="BE2150"/>
  <c r="BD2150"/>
  <c r="BF2150" s="1"/>
  <c r="BB2150"/>
  <c r="AZ2150"/>
  <c r="AW2150"/>
  <c r="AV2150"/>
  <c r="AT2150"/>
  <c r="AU2150" s="1"/>
  <c r="AS2150"/>
  <c r="AQ2150"/>
  <c r="AP2150"/>
  <c r="AN2150"/>
  <c r="AO2150" s="1"/>
  <c r="AL2150"/>
  <c r="AM2150" s="1"/>
  <c r="AJ2150"/>
  <c r="AK2150" s="1"/>
  <c r="AH2150"/>
  <c r="AI2150" s="1"/>
  <c r="AF2150"/>
  <c r="AG2150" s="1"/>
  <c r="AD2150"/>
  <c r="AE2150" s="1"/>
  <c r="AB2150"/>
  <c r="AC2150" s="1"/>
  <c r="Z2150"/>
  <c r="AA2150" s="1"/>
  <c r="Y2150"/>
  <c r="X2150"/>
  <c r="V2150"/>
  <c r="U2150"/>
  <c r="T2150"/>
  <c r="S2150"/>
  <c r="R2150"/>
  <c r="BH2149"/>
  <c r="BE2149"/>
  <c r="BD2149"/>
  <c r="BF2149" s="1"/>
  <c r="BB2149"/>
  <c r="AZ2149"/>
  <c r="AW2149"/>
  <c r="AV2149"/>
  <c r="AT2149"/>
  <c r="AU2149" s="1"/>
  <c r="AS2149"/>
  <c r="AQ2149"/>
  <c r="AP2149"/>
  <c r="AN2149"/>
  <c r="AO2149" s="1"/>
  <c r="AL2149"/>
  <c r="AM2149" s="1"/>
  <c r="AJ2149"/>
  <c r="AK2149" s="1"/>
  <c r="AH2149"/>
  <c r="AI2149" s="1"/>
  <c r="AF2149"/>
  <c r="AG2149" s="1"/>
  <c r="AD2149"/>
  <c r="AE2149" s="1"/>
  <c r="AB2149"/>
  <c r="AC2149" s="1"/>
  <c r="Z2149"/>
  <c r="AA2149" s="1"/>
  <c r="Y2149"/>
  <c r="X2149"/>
  <c r="V2149"/>
  <c r="U2149"/>
  <c r="T2149"/>
  <c r="S2149"/>
  <c r="R2149"/>
  <c r="BH2148"/>
  <c r="BE2148"/>
  <c r="BD2148"/>
  <c r="BF2148" s="1"/>
  <c r="BB2148"/>
  <c r="BC2148" s="1"/>
  <c r="AZ2148"/>
  <c r="BA2148"/>
  <c r="AW2148"/>
  <c r="AV2148"/>
  <c r="AT2148"/>
  <c r="AU2148" s="1"/>
  <c r="AS2148"/>
  <c r="AQ2148"/>
  <c r="AP2148"/>
  <c r="AN2148"/>
  <c r="AO2148" s="1"/>
  <c r="AL2148"/>
  <c r="AM2148" s="1"/>
  <c r="AJ2148"/>
  <c r="AK2148" s="1"/>
  <c r="AH2148"/>
  <c r="AI2148" s="1"/>
  <c r="AF2148"/>
  <c r="AG2148" s="1"/>
  <c r="AD2148"/>
  <c r="AE2148" s="1"/>
  <c r="AB2148"/>
  <c r="AC2148" s="1"/>
  <c r="Z2148"/>
  <c r="AA2148" s="1"/>
  <c r="Y2148"/>
  <c r="X2148"/>
  <c r="V2148"/>
  <c r="U2148"/>
  <c r="T2148"/>
  <c r="S2148"/>
  <c r="R2148"/>
  <c r="BH2147"/>
  <c r="BE2147"/>
  <c r="BD2147"/>
  <c r="BF2147" s="1"/>
  <c r="BB2147"/>
  <c r="BC2147" s="1"/>
  <c r="AZ2147"/>
  <c r="AW2147"/>
  <c r="AV2147"/>
  <c r="AT2147"/>
  <c r="AU2147" s="1"/>
  <c r="AS2147"/>
  <c r="AQ2147"/>
  <c r="AP2147"/>
  <c r="AN2147"/>
  <c r="AO2147" s="1"/>
  <c r="AL2147"/>
  <c r="AM2147" s="1"/>
  <c r="AJ2147"/>
  <c r="AK2147" s="1"/>
  <c r="AH2147"/>
  <c r="AI2147" s="1"/>
  <c r="AF2147"/>
  <c r="AG2147" s="1"/>
  <c r="AD2147"/>
  <c r="AE2147" s="1"/>
  <c r="AB2147"/>
  <c r="AC2147" s="1"/>
  <c r="Z2147"/>
  <c r="AA2147" s="1"/>
  <c r="Y2147"/>
  <c r="X2147"/>
  <c r="V2147"/>
  <c r="U2147"/>
  <c r="T2147"/>
  <c r="S2147"/>
  <c r="R2147"/>
  <c r="BH2146"/>
  <c r="BE2146"/>
  <c r="BD2146"/>
  <c r="BF2146" s="1"/>
  <c r="BB2146"/>
  <c r="AZ2146"/>
  <c r="AW2146"/>
  <c r="AV2146"/>
  <c r="AT2146"/>
  <c r="AU2146" s="1"/>
  <c r="AS2146"/>
  <c r="AQ2146"/>
  <c r="AP2146"/>
  <c r="AN2146"/>
  <c r="AO2146" s="1"/>
  <c r="AL2146"/>
  <c r="AM2146" s="1"/>
  <c r="AJ2146"/>
  <c r="AK2146" s="1"/>
  <c r="AH2146"/>
  <c r="AI2146" s="1"/>
  <c r="AF2146"/>
  <c r="AG2146" s="1"/>
  <c r="AD2146"/>
  <c r="AE2146" s="1"/>
  <c r="AB2146"/>
  <c r="AC2146" s="1"/>
  <c r="Z2146"/>
  <c r="AA2146" s="1"/>
  <c r="Y2146"/>
  <c r="X2146"/>
  <c r="V2146"/>
  <c r="U2146"/>
  <c r="T2146"/>
  <c r="S2146"/>
  <c r="R2146"/>
  <c r="BH2145"/>
  <c r="BE2145"/>
  <c r="BD2145"/>
  <c r="BF2145" s="1"/>
  <c r="BB2145"/>
  <c r="AZ2145"/>
  <c r="AW2145"/>
  <c r="AV2145"/>
  <c r="AT2145"/>
  <c r="AU2145" s="1"/>
  <c r="AS2145"/>
  <c r="AQ2145"/>
  <c r="AP2145"/>
  <c r="AN2145"/>
  <c r="AO2145" s="1"/>
  <c r="AL2145"/>
  <c r="AM2145" s="1"/>
  <c r="AJ2145"/>
  <c r="AK2145" s="1"/>
  <c r="AH2145"/>
  <c r="AI2145" s="1"/>
  <c r="AF2145"/>
  <c r="AG2145" s="1"/>
  <c r="AD2145"/>
  <c r="AE2145" s="1"/>
  <c r="AB2145"/>
  <c r="AC2145" s="1"/>
  <c r="Z2145"/>
  <c r="AA2145" s="1"/>
  <c r="Y2145"/>
  <c r="X2145"/>
  <c r="V2145"/>
  <c r="U2145"/>
  <c r="T2145"/>
  <c r="S2145"/>
  <c r="R2145"/>
  <c r="BH2144"/>
  <c r="BE2144"/>
  <c r="BD2144"/>
  <c r="BF2144" s="1"/>
  <c r="BB2144"/>
  <c r="BC2144" s="1"/>
  <c r="AZ2144"/>
  <c r="AW2144"/>
  <c r="AV2144"/>
  <c r="AT2144"/>
  <c r="AU2144" s="1"/>
  <c r="AS2144"/>
  <c r="AQ2144"/>
  <c r="AP2144"/>
  <c r="AN2144"/>
  <c r="AO2144" s="1"/>
  <c r="AL2144"/>
  <c r="AM2144" s="1"/>
  <c r="AJ2144"/>
  <c r="AK2144" s="1"/>
  <c r="AH2144"/>
  <c r="AI2144" s="1"/>
  <c r="AF2144"/>
  <c r="AG2144" s="1"/>
  <c r="AD2144"/>
  <c r="AE2144" s="1"/>
  <c r="AB2144"/>
  <c r="AC2144" s="1"/>
  <c r="Z2144"/>
  <c r="AA2144" s="1"/>
  <c r="Y2144"/>
  <c r="X2144"/>
  <c r="V2144"/>
  <c r="U2144"/>
  <c r="T2144"/>
  <c r="S2144"/>
  <c r="R2144"/>
  <c r="BH2143"/>
  <c r="BE2143"/>
  <c r="BD2143"/>
  <c r="BF2143" s="1"/>
  <c r="BB2143"/>
  <c r="BC2143" s="1"/>
  <c r="AZ2143"/>
  <c r="AW2143"/>
  <c r="AV2143"/>
  <c r="AT2143"/>
  <c r="AU2143" s="1"/>
  <c r="AS2143"/>
  <c r="AQ2143"/>
  <c r="AP2143"/>
  <c r="AN2143"/>
  <c r="AO2143" s="1"/>
  <c r="AL2143"/>
  <c r="AM2143" s="1"/>
  <c r="AJ2143"/>
  <c r="AK2143" s="1"/>
  <c r="AH2143"/>
  <c r="AI2143" s="1"/>
  <c r="AF2143"/>
  <c r="AG2143" s="1"/>
  <c r="AD2143"/>
  <c r="AE2143" s="1"/>
  <c r="AB2143"/>
  <c r="AC2143" s="1"/>
  <c r="Z2143"/>
  <c r="AA2143" s="1"/>
  <c r="Y2143"/>
  <c r="X2143"/>
  <c r="V2143"/>
  <c r="U2143"/>
  <c r="T2143"/>
  <c r="S2143"/>
  <c r="R2143"/>
  <c r="BH2142"/>
  <c r="BE2142"/>
  <c r="BD2142"/>
  <c r="BF2142" s="1"/>
  <c r="BB2142"/>
  <c r="AZ2142"/>
  <c r="AW2142"/>
  <c r="AV2142"/>
  <c r="AT2142"/>
  <c r="AU2142" s="1"/>
  <c r="AS2142"/>
  <c r="AQ2142"/>
  <c r="AP2142"/>
  <c r="AN2142"/>
  <c r="AO2142" s="1"/>
  <c r="AL2142"/>
  <c r="AM2142" s="1"/>
  <c r="AJ2142"/>
  <c r="AK2142" s="1"/>
  <c r="AH2142"/>
  <c r="AI2142" s="1"/>
  <c r="AF2142"/>
  <c r="AG2142" s="1"/>
  <c r="AD2142"/>
  <c r="AE2142" s="1"/>
  <c r="AB2142"/>
  <c r="AC2142" s="1"/>
  <c r="Z2142"/>
  <c r="AA2142" s="1"/>
  <c r="Y2142"/>
  <c r="X2142"/>
  <c r="V2142"/>
  <c r="U2142"/>
  <c r="T2142"/>
  <c r="S2142"/>
  <c r="R2142"/>
  <c r="BH2141"/>
  <c r="BE2141"/>
  <c r="BD2141"/>
  <c r="BF2141" s="1"/>
  <c r="BB2141"/>
  <c r="AZ2141"/>
  <c r="BA2141"/>
  <c r="AW2141"/>
  <c r="AV2141"/>
  <c r="AT2141"/>
  <c r="AU2141" s="1"/>
  <c r="AS2141"/>
  <c r="AQ2141"/>
  <c r="AP2141"/>
  <c r="AN2141"/>
  <c r="AO2141" s="1"/>
  <c r="AL2141"/>
  <c r="AM2141" s="1"/>
  <c r="AJ2141"/>
  <c r="AK2141" s="1"/>
  <c r="AH2141"/>
  <c r="AI2141" s="1"/>
  <c r="AF2141"/>
  <c r="AG2141" s="1"/>
  <c r="AD2141"/>
  <c r="AE2141" s="1"/>
  <c r="AB2141"/>
  <c r="AC2141" s="1"/>
  <c r="Z2141"/>
  <c r="AA2141" s="1"/>
  <c r="Y2141"/>
  <c r="X2141"/>
  <c r="V2141"/>
  <c r="U2141"/>
  <c r="T2141"/>
  <c r="S2141"/>
  <c r="R2141"/>
  <c r="BH2140"/>
  <c r="BE2140"/>
  <c r="BD2140"/>
  <c r="BF2140" s="1"/>
  <c r="BB2140"/>
  <c r="BC2140" s="1"/>
  <c r="AZ2140"/>
  <c r="AW2140"/>
  <c r="AV2140"/>
  <c r="AT2140"/>
  <c r="AU2140" s="1"/>
  <c r="AS2140"/>
  <c r="AQ2140"/>
  <c r="AP2140"/>
  <c r="AN2140"/>
  <c r="AO2140" s="1"/>
  <c r="AL2140"/>
  <c r="AM2140" s="1"/>
  <c r="AJ2140"/>
  <c r="AK2140" s="1"/>
  <c r="AH2140"/>
  <c r="AI2140" s="1"/>
  <c r="AF2140"/>
  <c r="AG2140" s="1"/>
  <c r="AD2140"/>
  <c r="AE2140" s="1"/>
  <c r="AB2140"/>
  <c r="AC2140" s="1"/>
  <c r="Z2140"/>
  <c r="AA2140" s="1"/>
  <c r="Y2140"/>
  <c r="X2140"/>
  <c r="V2140"/>
  <c r="U2140"/>
  <c r="T2140"/>
  <c r="S2140"/>
  <c r="R2140"/>
  <c r="BH2139"/>
  <c r="BE2139"/>
  <c r="BD2139"/>
  <c r="BF2139" s="1"/>
  <c r="BB2139"/>
  <c r="BC2139" s="1"/>
  <c r="AZ2139"/>
  <c r="AW2139"/>
  <c r="AV2139"/>
  <c r="AT2139"/>
  <c r="AU2139" s="1"/>
  <c r="AS2139"/>
  <c r="AQ2139"/>
  <c r="AP2139"/>
  <c r="AN2139"/>
  <c r="AO2139" s="1"/>
  <c r="AL2139"/>
  <c r="AM2139" s="1"/>
  <c r="AJ2139"/>
  <c r="AK2139" s="1"/>
  <c r="AH2139"/>
  <c r="AI2139" s="1"/>
  <c r="AF2139"/>
  <c r="AG2139" s="1"/>
  <c r="AD2139"/>
  <c r="AE2139" s="1"/>
  <c r="AB2139"/>
  <c r="AC2139" s="1"/>
  <c r="Z2139"/>
  <c r="AA2139" s="1"/>
  <c r="Y2139"/>
  <c r="X2139"/>
  <c r="V2139"/>
  <c r="U2139"/>
  <c r="T2139"/>
  <c r="S2139"/>
  <c r="R2139"/>
  <c r="BH2138"/>
  <c r="BE2138"/>
  <c r="BD2138"/>
  <c r="BF2138" s="1"/>
  <c r="BB2138"/>
  <c r="AZ2138"/>
  <c r="AW2138"/>
  <c r="AV2138"/>
  <c r="AT2138"/>
  <c r="AU2138" s="1"/>
  <c r="AS2138"/>
  <c r="AQ2138"/>
  <c r="AP2138"/>
  <c r="AN2138"/>
  <c r="AO2138" s="1"/>
  <c r="AL2138"/>
  <c r="AM2138" s="1"/>
  <c r="AJ2138"/>
  <c r="AK2138" s="1"/>
  <c r="AH2138"/>
  <c r="AI2138" s="1"/>
  <c r="AF2138"/>
  <c r="AG2138" s="1"/>
  <c r="AD2138"/>
  <c r="AE2138" s="1"/>
  <c r="AB2138"/>
  <c r="AC2138" s="1"/>
  <c r="Z2138"/>
  <c r="AA2138" s="1"/>
  <c r="Y2138"/>
  <c r="X2138"/>
  <c r="V2138"/>
  <c r="U2138"/>
  <c r="T2138"/>
  <c r="S2138"/>
  <c r="R2138"/>
  <c r="BH2137"/>
  <c r="BE2137"/>
  <c r="BD2137"/>
  <c r="BF2137" s="1"/>
  <c r="BB2137"/>
  <c r="AZ2137"/>
  <c r="BA2137"/>
  <c r="AW2137"/>
  <c r="AV2137"/>
  <c r="AT2137"/>
  <c r="AU2137" s="1"/>
  <c r="AS2137"/>
  <c r="AQ2137"/>
  <c r="AP2137"/>
  <c r="AN2137"/>
  <c r="AO2137" s="1"/>
  <c r="AL2137"/>
  <c r="AM2137" s="1"/>
  <c r="AJ2137"/>
  <c r="AK2137" s="1"/>
  <c r="AH2137"/>
  <c r="AI2137" s="1"/>
  <c r="AF2137"/>
  <c r="AG2137" s="1"/>
  <c r="AD2137"/>
  <c r="AE2137" s="1"/>
  <c r="AB2137"/>
  <c r="AC2137" s="1"/>
  <c r="Z2137"/>
  <c r="AA2137" s="1"/>
  <c r="Y2137"/>
  <c r="X2137"/>
  <c r="V2137"/>
  <c r="U2137"/>
  <c r="T2137"/>
  <c r="S2137"/>
  <c r="R2137"/>
  <c r="BH2136"/>
  <c r="BE2136"/>
  <c r="BD2136"/>
  <c r="BF2136" s="1"/>
  <c r="BB2136"/>
  <c r="BC2136" s="1"/>
  <c r="AZ2136"/>
  <c r="BA2136"/>
  <c r="AW2136"/>
  <c r="AV2136"/>
  <c r="AT2136"/>
  <c r="AU2136" s="1"/>
  <c r="AS2136"/>
  <c r="AQ2136"/>
  <c r="AP2136"/>
  <c r="AN2136"/>
  <c r="AO2136" s="1"/>
  <c r="AL2136"/>
  <c r="AM2136" s="1"/>
  <c r="AJ2136"/>
  <c r="AK2136" s="1"/>
  <c r="AH2136"/>
  <c r="AI2136" s="1"/>
  <c r="AF2136"/>
  <c r="AG2136" s="1"/>
  <c r="AD2136"/>
  <c r="AE2136" s="1"/>
  <c r="AB2136"/>
  <c r="AC2136" s="1"/>
  <c r="Z2136"/>
  <c r="AA2136" s="1"/>
  <c r="Y2136"/>
  <c r="X2136"/>
  <c r="V2136"/>
  <c r="U2136"/>
  <c r="T2136"/>
  <c r="S2136"/>
  <c r="R2136"/>
  <c r="BH2135"/>
  <c r="BE2135"/>
  <c r="BD2135"/>
  <c r="BF2135" s="1"/>
  <c r="BB2135"/>
  <c r="BC2135" s="1"/>
  <c r="AZ2135"/>
  <c r="AW2135"/>
  <c r="AV2135"/>
  <c r="AT2135"/>
  <c r="AU2135" s="1"/>
  <c r="AS2135"/>
  <c r="AQ2135"/>
  <c r="AP2135"/>
  <c r="AN2135"/>
  <c r="AO2135" s="1"/>
  <c r="AL2135"/>
  <c r="AM2135" s="1"/>
  <c r="AJ2135"/>
  <c r="AK2135" s="1"/>
  <c r="AH2135"/>
  <c r="AI2135" s="1"/>
  <c r="AF2135"/>
  <c r="AG2135" s="1"/>
  <c r="AD2135"/>
  <c r="AE2135" s="1"/>
  <c r="AB2135"/>
  <c r="AC2135" s="1"/>
  <c r="Z2135"/>
  <c r="AA2135" s="1"/>
  <c r="Y2135"/>
  <c r="X2135"/>
  <c r="V2135"/>
  <c r="U2135"/>
  <c r="T2135"/>
  <c r="S2135"/>
  <c r="R2135"/>
  <c r="BH2134"/>
  <c r="BE2134"/>
  <c r="BD2134"/>
  <c r="BF2134" s="1"/>
  <c r="BB2134"/>
  <c r="AZ2134"/>
  <c r="AW2134"/>
  <c r="AV2134"/>
  <c r="AT2134"/>
  <c r="AU2134" s="1"/>
  <c r="AS2134"/>
  <c r="AQ2134"/>
  <c r="AP2134"/>
  <c r="AN2134"/>
  <c r="AO2134" s="1"/>
  <c r="AL2134"/>
  <c r="AM2134" s="1"/>
  <c r="AJ2134"/>
  <c r="AK2134" s="1"/>
  <c r="AH2134"/>
  <c r="AI2134" s="1"/>
  <c r="AF2134"/>
  <c r="AG2134" s="1"/>
  <c r="AD2134"/>
  <c r="AE2134" s="1"/>
  <c r="AB2134"/>
  <c r="AC2134" s="1"/>
  <c r="Z2134"/>
  <c r="AA2134" s="1"/>
  <c r="Y2134"/>
  <c r="X2134"/>
  <c r="V2134"/>
  <c r="U2134"/>
  <c r="T2134"/>
  <c r="S2134"/>
  <c r="R2134"/>
  <c r="BH2133"/>
  <c r="BE2133"/>
  <c r="BD2133"/>
  <c r="BF2133" s="1"/>
  <c r="BB2133"/>
  <c r="AZ2133"/>
  <c r="AW2133"/>
  <c r="AV2133"/>
  <c r="AT2133"/>
  <c r="AU2133" s="1"/>
  <c r="AS2133"/>
  <c r="AQ2133"/>
  <c r="AP2133"/>
  <c r="AN2133"/>
  <c r="AO2133" s="1"/>
  <c r="AL2133"/>
  <c r="AM2133" s="1"/>
  <c r="AJ2133"/>
  <c r="AK2133" s="1"/>
  <c r="AH2133"/>
  <c r="AI2133" s="1"/>
  <c r="AF2133"/>
  <c r="AG2133" s="1"/>
  <c r="AD2133"/>
  <c r="AE2133" s="1"/>
  <c r="AB2133"/>
  <c r="AC2133" s="1"/>
  <c r="Z2133"/>
  <c r="AA2133" s="1"/>
  <c r="Y2133"/>
  <c r="X2133"/>
  <c r="V2133"/>
  <c r="U2133"/>
  <c r="T2133"/>
  <c r="S2133"/>
  <c r="R2133"/>
  <c r="BH2132"/>
  <c r="BE2132"/>
  <c r="BD2132"/>
  <c r="BF2132" s="1"/>
  <c r="BB2132"/>
  <c r="BC2132" s="1"/>
  <c r="AZ2132"/>
  <c r="AW2132"/>
  <c r="AV2132"/>
  <c r="AT2132"/>
  <c r="AU2132" s="1"/>
  <c r="AS2132"/>
  <c r="AQ2132"/>
  <c r="AP2132"/>
  <c r="AN2132"/>
  <c r="AO2132" s="1"/>
  <c r="AL2132"/>
  <c r="AM2132" s="1"/>
  <c r="AJ2132"/>
  <c r="AK2132" s="1"/>
  <c r="AH2132"/>
  <c r="AI2132" s="1"/>
  <c r="AF2132"/>
  <c r="AG2132" s="1"/>
  <c r="AD2132"/>
  <c r="AE2132" s="1"/>
  <c r="AB2132"/>
  <c r="AC2132" s="1"/>
  <c r="Z2132"/>
  <c r="AA2132" s="1"/>
  <c r="Y2132"/>
  <c r="X2132"/>
  <c r="V2132"/>
  <c r="U2132"/>
  <c r="T2132"/>
  <c r="S2132"/>
  <c r="R2132"/>
  <c r="BH2131"/>
  <c r="BE2131"/>
  <c r="BD2131"/>
  <c r="BF2131" s="1"/>
  <c r="BB2131"/>
  <c r="BC2131" s="1"/>
  <c r="AZ2131"/>
  <c r="AW2131"/>
  <c r="AV2131"/>
  <c r="AT2131"/>
  <c r="AU2131" s="1"/>
  <c r="AS2131"/>
  <c r="AQ2131"/>
  <c r="AP2131"/>
  <c r="AN2131"/>
  <c r="AO2131" s="1"/>
  <c r="AL2131"/>
  <c r="AM2131" s="1"/>
  <c r="AJ2131"/>
  <c r="AK2131" s="1"/>
  <c r="AH2131"/>
  <c r="AI2131" s="1"/>
  <c r="AF2131"/>
  <c r="AG2131" s="1"/>
  <c r="AD2131"/>
  <c r="AE2131" s="1"/>
  <c r="AB2131"/>
  <c r="AC2131" s="1"/>
  <c r="Z2131"/>
  <c r="AA2131" s="1"/>
  <c r="Y2131"/>
  <c r="X2131"/>
  <c r="V2131"/>
  <c r="U2131"/>
  <c r="T2131"/>
  <c r="S2131"/>
  <c r="R2131"/>
  <c r="BH2130"/>
  <c r="BE2130"/>
  <c r="BD2130"/>
  <c r="BF2130" s="1"/>
  <c r="BB2130"/>
  <c r="AZ2130"/>
  <c r="AX2130"/>
  <c r="AW2130"/>
  <c r="AV2130"/>
  <c r="AT2130"/>
  <c r="AU2130" s="1"/>
  <c r="AS2130"/>
  <c r="AQ2130"/>
  <c r="AP2130"/>
  <c r="AN2130"/>
  <c r="AO2130" s="1"/>
  <c r="AL2130"/>
  <c r="AM2130" s="1"/>
  <c r="AJ2130"/>
  <c r="AK2130" s="1"/>
  <c r="AH2130"/>
  <c r="AI2130" s="1"/>
  <c r="AF2130"/>
  <c r="AG2130" s="1"/>
  <c r="AD2130"/>
  <c r="AE2130" s="1"/>
  <c r="AB2130"/>
  <c r="AC2130" s="1"/>
  <c r="Z2130"/>
  <c r="AA2130" s="1"/>
  <c r="Y2130"/>
  <c r="X2130"/>
  <c r="V2130"/>
  <c r="U2130"/>
  <c r="T2130"/>
  <c r="S2130"/>
  <c r="R2130"/>
  <c r="BH2129"/>
  <c r="BE2129"/>
  <c r="BD2129"/>
  <c r="BF2129" s="1"/>
  <c r="BB2129"/>
  <c r="AZ2129"/>
  <c r="AW2129"/>
  <c r="AV2129"/>
  <c r="AT2129"/>
  <c r="AU2129" s="1"/>
  <c r="AS2129"/>
  <c r="AQ2129"/>
  <c r="AP2129"/>
  <c r="AN2129"/>
  <c r="AO2129" s="1"/>
  <c r="AL2129"/>
  <c r="AM2129" s="1"/>
  <c r="AJ2129"/>
  <c r="AK2129" s="1"/>
  <c r="AH2129"/>
  <c r="AI2129" s="1"/>
  <c r="AF2129"/>
  <c r="AG2129" s="1"/>
  <c r="AD2129"/>
  <c r="AE2129" s="1"/>
  <c r="AB2129"/>
  <c r="AC2129" s="1"/>
  <c r="Z2129"/>
  <c r="AA2129" s="1"/>
  <c r="Y2129"/>
  <c r="X2129"/>
  <c r="V2129"/>
  <c r="U2129"/>
  <c r="T2129"/>
  <c r="S2129"/>
  <c r="R2129"/>
  <c r="BH2128"/>
  <c r="BE2128"/>
  <c r="BD2128"/>
  <c r="BF2128" s="1"/>
  <c r="BB2128"/>
  <c r="BC2128" s="1"/>
  <c r="AZ2128"/>
  <c r="AW2128"/>
  <c r="AV2128"/>
  <c r="AT2128"/>
  <c r="AU2128" s="1"/>
  <c r="AS2128"/>
  <c r="AQ2128"/>
  <c r="AP2128"/>
  <c r="AN2128"/>
  <c r="AO2128" s="1"/>
  <c r="AL2128"/>
  <c r="AM2128" s="1"/>
  <c r="AJ2128"/>
  <c r="AK2128" s="1"/>
  <c r="AH2128"/>
  <c r="AI2128" s="1"/>
  <c r="AF2128"/>
  <c r="AG2128" s="1"/>
  <c r="AD2128"/>
  <c r="AE2128" s="1"/>
  <c r="AB2128"/>
  <c r="AC2128" s="1"/>
  <c r="Z2128"/>
  <c r="AA2128" s="1"/>
  <c r="Y2128"/>
  <c r="X2128"/>
  <c r="V2128"/>
  <c r="U2128"/>
  <c r="T2128"/>
  <c r="S2128"/>
  <c r="R2128"/>
  <c r="BH2127"/>
  <c r="BE2127"/>
  <c r="BD2127"/>
  <c r="BF2127" s="1"/>
  <c r="BB2127"/>
  <c r="AZ2127"/>
  <c r="AW2127"/>
  <c r="AV2127"/>
  <c r="AT2127"/>
  <c r="AU2127" s="1"/>
  <c r="AS2127"/>
  <c r="AQ2127"/>
  <c r="AP2127"/>
  <c r="AN2127"/>
  <c r="AO2127" s="1"/>
  <c r="AL2127"/>
  <c r="AM2127" s="1"/>
  <c r="AJ2127"/>
  <c r="AK2127" s="1"/>
  <c r="AH2127"/>
  <c r="AI2127" s="1"/>
  <c r="AF2127"/>
  <c r="AG2127" s="1"/>
  <c r="AD2127"/>
  <c r="AE2127" s="1"/>
  <c r="AB2127"/>
  <c r="AC2127" s="1"/>
  <c r="Z2127"/>
  <c r="AA2127" s="1"/>
  <c r="Y2127"/>
  <c r="X2127"/>
  <c r="V2127"/>
  <c r="U2127"/>
  <c r="T2127"/>
  <c r="S2127"/>
  <c r="R2127"/>
  <c r="BH2126"/>
  <c r="BE2126"/>
  <c r="BD2126"/>
  <c r="BF2126" s="1"/>
  <c r="BB2126"/>
  <c r="AZ2126"/>
  <c r="BA2126"/>
  <c r="AW2126"/>
  <c r="AV2126"/>
  <c r="AT2126"/>
  <c r="AU2126" s="1"/>
  <c r="AS2126"/>
  <c r="AQ2126"/>
  <c r="AP2126"/>
  <c r="AN2126"/>
  <c r="AO2126" s="1"/>
  <c r="AL2126"/>
  <c r="AM2126" s="1"/>
  <c r="AJ2126"/>
  <c r="AK2126" s="1"/>
  <c r="AH2126"/>
  <c r="AI2126" s="1"/>
  <c r="AF2126"/>
  <c r="AG2126" s="1"/>
  <c r="AD2126"/>
  <c r="AE2126" s="1"/>
  <c r="AB2126"/>
  <c r="AC2126" s="1"/>
  <c r="Z2126"/>
  <c r="AA2126" s="1"/>
  <c r="Y2126"/>
  <c r="X2126"/>
  <c r="V2126"/>
  <c r="U2126"/>
  <c r="T2126"/>
  <c r="S2126"/>
  <c r="R2126"/>
  <c r="BH2125"/>
  <c r="BE2125"/>
  <c r="BD2125"/>
  <c r="BF2125" s="1"/>
  <c r="BB2125"/>
  <c r="AZ2125"/>
  <c r="BA2125"/>
  <c r="AW2125"/>
  <c r="AV2125"/>
  <c r="AT2125"/>
  <c r="AU2125" s="1"/>
  <c r="AS2125"/>
  <c r="AQ2125"/>
  <c r="AP2125"/>
  <c r="AN2125"/>
  <c r="AO2125" s="1"/>
  <c r="AL2125"/>
  <c r="AM2125" s="1"/>
  <c r="AJ2125"/>
  <c r="AK2125" s="1"/>
  <c r="AH2125"/>
  <c r="AI2125" s="1"/>
  <c r="AF2125"/>
  <c r="AG2125" s="1"/>
  <c r="AD2125"/>
  <c r="AE2125" s="1"/>
  <c r="AB2125"/>
  <c r="AC2125" s="1"/>
  <c r="Z2125"/>
  <c r="AA2125" s="1"/>
  <c r="Y2125"/>
  <c r="X2125"/>
  <c r="V2125"/>
  <c r="U2125"/>
  <c r="T2125"/>
  <c r="S2125"/>
  <c r="R2125"/>
  <c r="BH2124"/>
  <c r="BE2124"/>
  <c r="BD2124"/>
  <c r="BF2124" s="1"/>
  <c r="BB2124"/>
  <c r="BC2124" s="1"/>
  <c r="AZ2124"/>
  <c r="AW2124"/>
  <c r="AV2124"/>
  <c r="AT2124"/>
  <c r="AU2124" s="1"/>
  <c r="AS2124"/>
  <c r="AQ2124"/>
  <c r="AP2124"/>
  <c r="AN2124"/>
  <c r="AO2124" s="1"/>
  <c r="AL2124"/>
  <c r="AM2124" s="1"/>
  <c r="AJ2124"/>
  <c r="AK2124" s="1"/>
  <c r="AH2124"/>
  <c r="AI2124" s="1"/>
  <c r="AF2124"/>
  <c r="AG2124" s="1"/>
  <c r="AD2124"/>
  <c r="AE2124" s="1"/>
  <c r="AB2124"/>
  <c r="AC2124" s="1"/>
  <c r="Z2124"/>
  <c r="AA2124" s="1"/>
  <c r="Y2124"/>
  <c r="X2124"/>
  <c r="V2124"/>
  <c r="U2124"/>
  <c r="T2124"/>
  <c r="S2124"/>
  <c r="R2124"/>
  <c r="BH2123"/>
  <c r="BE2123"/>
  <c r="BD2123"/>
  <c r="BF2123" s="1"/>
  <c r="BB2123"/>
  <c r="BC2123" s="1"/>
  <c r="AZ2123"/>
  <c r="AW2123"/>
  <c r="AV2123"/>
  <c r="AT2123"/>
  <c r="AU2123" s="1"/>
  <c r="AS2123"/>
  <c r="AQ2123"/>
  <c r="AP2123"/>
  <c r="AN2123"/>
  <c r="AO2123" s="1"/>
  <c r="AL2123"/>
  <c r="AM2123" s="1"/>
  <c r="AJ2123"/>
  <c r="AK2123" s="1"/>
  <c r="AH2123"/>
  <c r="AI2123" s="1"/>
  <c r="AF2123"/>
  <c r="AG2123" s="1"/>
  <c r="AD2123"/>
  <c r="AE2123" s="1"/>
  <c r="AB2123"/>
  <c r="AC2123" s="1"/>
  <c r="Z2123"/>
  <c r="AA2123" s="1"/>
  <c r="Y2123"/>
  <c r="X2123"/>
  <c r="V2123"/>
  <c r="U2123"/>
  <c r="T2123"/>
  <c r="S2123"/>
  <c r="R2123"/>
  <c r="BH2122"/>
  <c r="BE2122"/>
  <c r="BD2122"/>
  <c r="BF2122" s="1"/>
  <c r="BB2122"/>
  <c r="AZ2122"/>
  <c r="AW2122"/>
  <c r="AV2122"/>
  <c r="AT2122"/>
  <c r="AU2122" s="1"/>
  <c r="AS2122"/>
  <c r="AQ2122"/>
  <c r="AP2122"/>
  <c r="AN2122"/>
  <c r="AO2122" s="1"/>
  <c r="AL2122"/>
  <c r="AM2122" s="1"/>
  <c r="AJ2122"/>
  <c r="AK2122" s="1"/>
  <c r="AH2122"/>
  <c r="AI2122" s="1"/>
  <c r="AF2122"/>
  <c r="AG2122" s="1"/>
  <c r="AD2122"/>
  <c r="AE2122" s="1"/>
  <c r="AB2122"/>
  <c r="AC2122" s="1"/>
  <c r="Z2122"/>
  <c r="AA2122" s="1"/>
  <c r="Y2122"/>
  <c r="X2122"/>
  <c r="V2122"/>
  <c r="U2122"/>
  <c r="T2122"/>
  <c r="S2122"/>
  <c r="R2122"/>
  <c r="BH2121"/>
  <c r="BE2121"/>
  <c r="BD2121"/>
  <c r="BF2121" s="1"/>
  <c r="BB2121"/>
  <c r="AZ2121"/>
  <c r="BA2121"/>
  <c r="AW2121"/>
  <c r="AV2121"/>
  <c r="AT2121"/>
  <c r="AU2121" s="1"/>
  <c r="AS2121"/>
  <c r="AQ2121"/>
  <c r="AP2121"/>
  <c r="AN2121"/>
  <c r="AO2121" s="1"/>
  <c r="AL2121"/>
  <c r="AM2121" s="1"/>
  <c r="AJ2121"/>
  <c r="AK2121" s="1"/>
  <c r="AH2121"/>
  <c r="AI2121" s="1"/>
  <c r="AF2121"/>
  <c r="AG2121" s="1"/>
  <c r="AD2121"/>
  <c r="AE2121" s="1"/>
  <c r="AB2121"/>
  <c r="AC2121" s="1"/>
  <c r="Z2121"/>
  <c r="AA2121" s="1"/>
  <c r="Y2121"/>
  <c r="X2121"/>
  <c r="V2121"/>
  <c r="U2121"/>
  <c r="T2121"/>
  <c r="S2121"/>
  <c r="R2121"/>
  <c r="BH2120"/>
  <c r="BE2120"/>
  <c r="BD2120"/>
  <c r="BF2120" s="1"/>
  <c r="BB2120"/>
  <c r="BC2120" s="1"/>
  <c r="AZ2120"/>
  <c r="BA2120"/>
  <c r="AW2120"/>
  <c r="AV2120"/>
  <c r="AT2120"/>
  <c r="AU2120" s="1"/>
  <c r="AS2120"/>
  <c r="AQ2120"/>
  <c r="AP2120"/>
  <c r="AN2120"/>
  <c r="AO2120" s="1"/>
  <c r="AL2120"/>
  <c r="AM2120" s="1"/>
  <c r="AJ2120"/>
  <c r="AK2120" s="1"/>
  <c r="AH2120"/>
  <c r="AI2120" s="1"/>
  <c r="AF2120"/>
  <c r="AG2120" s="1"/>
  <c r="AD2120"/>
  <c r="AE2120" s="1"/>
  <c r="AB2120"/>
  <c r="AC2120" s="1"/>
  <c r="Z2120"/>
  <c r="AA2120" s="1"/>
  <c r="Y2120"/>
  <c r="X2120"/>
  <c r="V2120"/>
  <c r="U2120"/>
  <c r="T2120"/>
  <c r="S2120"/>
  <c r="R2120"/>
  <c r="BH2119"/>
  <c r="BE2119"/>
  <c r="BD2119"/>
  <c r="BF2119" s="1"/>
  <c r="BB2119"/>
  <c r="BC2119" s="1"/>
  <c r="AZ2119"/>
  <c r="AW2119"/>
  <c r="AV2119"/>
  <c r="AT2119"/>
  <c r="AU2119" s="1"/>
  <c r="AS2119"/>
  <c r="AQ2119"/>
  <c r="AP2119"/>
  <c r="AN2119"/>
  <c r="AO2119" s="1"/>
  <c r="AL2119"/>
  <c r="AM2119" s="1"/>
  <c r="AJ2119"/>
  <c r="AK2119" s="1"/>
  <c r="AH2119"/>
  <c r="AI2119" s="1"/>
  <c r="AF2119"/>
  <c r="AG2119" s="1"/>
  <c r="AD2119"/>
  <c r="AE2119" s="1"/>
  <c r="AB2119"/>
  <c r="AC2119" s="1"/>
  <c r="Z2119"/>
  <c r="AA2119" s="1"/>
  <c r="Y2119"/>
  <c r="X2119"/>
  <c r="V2119"/>
  <c r="U2119"/>
  <c r="T2119"/>
  <c r="S2119"/>
  <c r="R2119"/>
  <c r="BH2118"/>
  <c r="BE2118"/>
  <c r="BD2118"/>
  <c r="BF2118" s="1"/>
  <c r="BB2118"/>
  <c r="AZ2118"/>
  <c r="AW2118"/>
  <c r="AV2118"/>
  <c r="AT2118"/>
  <c r="AU2118" s="1"/>
  <c r="AS2118"/>
  <c r="AQ2118"/>
  <c r="AP2118"/>
  <c r="AN2118"/>
  <c r="AO2118" s="1"/>
  <c r="AL2118"/>
  <c r="AM2118" s="1"/>
  <c r="AJ2118"/>
  <c r="AK2118" s="1"/>
  <c r="AH2118"/>
  <c r="AI2118" s="1"/>
  <c r="AF2118"/>
  <c r="AG2118" s="1"/>
  <c r="AD2118"/>
  <c r="AE2118" s="1"/>
  <c r="AB2118"/>
  <c r="AC2118" s="1"/>
  <c r="Z2118"/>
  <c r="AA2118" s="1"/>
  <c r="Y2118"/>
  <c r="X2118"/>
  <c r="V2118"/>
  <c r="U2118"/>
  <c r="T2118"/>
  <c r="S2118"/>
  <c r="R2118"/>
  <c r="BH2117"/>
  <c r="BE2117"/>
  <c r="BD2117"/>
  <c r="BF2117" s="1"/>
  <c r="BB2117"/>
  <c r="AZ2117"/>
  <c r="AW2117"/>
  <c r="AV2117"/>
  <c r="AT2117"/>
  <c r="AU2117" s="1"/>
  <c r="AS2117"/>
  <c r="AQ2117"/>
  <c r="AP2117"/>
  <c r="AN2117"/>
  <c r="AO2117" s="1"/>
  <c r="AL2117"/>
  <c r="AM2117" s="1"/>
  <c r="AJ2117"/>
  <c r="AK2117" s="1"/>
  <c r="AH2117"/>
  <c r="AI2117" s="1"/>
  <c r="AF2117"/>
  <c r="AG2117" s="1"/>
  <c r="AD2117"/>
  <c r="AE2117" s="1"/>
  <c r="AB2117"/>
  <c r="AC2117" s="1"/>
  <c r="Z2117"/>
  <c r="AA2117" s="1"/>
  <c r="Y2117"/>
  <c r="X2117"/>
  <c r="V2117"/>
  <c r="U2117"/>
  <c r="T2117"/>
  <c r="S2117"/>
  <c r="R2117"/>
  <c r="BH2116"/>
  <c r="BE2116"/>
  <c r="BD2116"/>
  <c r="BF2116" s="1"/>
  <c r="BB2116"/>
  <c r="BC2116" s="1"/>
  <c r="AZ2116"/>
  <c r="BA2116"/>
  <c r="AW2116"/>
  <c r="AV2116"/>
  <c r="AT2116"/>
  <c r="AU2116" s="1"/>
  <c r="AS2116"/>
  <c r="AQ2116"/>
  <c r="AP2116"/>
  <c r="AN2116"/>
  <c r="AO2116" s="1"/>
  <c r="AL2116"/>
  <c r="AM2116" s="1"/>
  <c r="AJ2116"/>
  <c r="AK2116" s="1"/>
  <c r="AH2116"/>
  <c r="AI2116" s="1"/>
  <c r="AF2116"/>
  <c r="AG2116" s="1"/>
  <c r="AD2116"/>
  <c r="AE2116" s="1"/>
  <c r="AB2116"/>
  <c r="AC2116" s="1"/>
  <c r="Z2116"/>
  <c r="AA2116" s="1"/>
  <c r="Y2116"/>
  <c r="X2116"/>
  <c r="V2116"/>
  <c r="U2116"/>
  <c r="T2116"/>
  <c r="S2116"/>
  <c r="R2116"/>
  <c r="BH2115"/>
  <c r="BE2115"/>
  <c r="BD2115"/>
  <c r="BF2115" s="1"/>
  <c r="BB2115"/>
  <c r="BC2115" s="1"/>
  <c r="AZ2115"/>
  <c r="AW2115"/>
  <c r="AV2115"/>
  <c r="AT2115"/>
  <c r="AU2115" s="1"/>
  <c r="AS2115"/>
  <c r="AQ2115"/>
  <c r="AP2115"/>
  <c r="AN2115"/>
  <c r="AO2115" s="1"/>
  <c r="AL2115"/>
  <c r="AM2115" s="1"/>
  <c r="AJ2115"/>
  <c r="AK2115" s="1"/>
  <c r="AH2115"/>
  <c r="AI2115" s="1"/>
  <c r="AF2115"/>
  <c r="AG2115" s="1"/>
  <c r="AD2115"/>
  <c r="AE2115" s="1"/>
  <c r="AB2115"/>
  <c r="AC2115" s="1"/>
  <c r="Z2115"/>
  <c r="AA2115" s="1"/>
  <c r="Y2115"/>
  <c r="X2115"/>
  <c r="V2115"/>
  <c r="U2115"/>
  <c r="T2115"/>
  <c r="S2115"/>
  <c r="R2115"/>
  <c r="BH2114"/>
  <c r="BE2114"/>
  <c r="BD2114"/>
  <c r="BF2114" s="1"/>
  <c r="BB2114"/>
  <c r="AZ2114"/>
  <c r="BA2114"/>
  <c r="AW2114"/>
  <c r="AV2114"/>
  <c r="AT2114"/>
  <c r="AU2114" s="1"/>
  <c r="AS2114"/>
  <c r="AQ2114"/>
  <c r="AP2114"/>
  <c r="AN2114"/>
  <c r="AO2114" s="1"/>
  <c r="AL2114"/>
  <c r="AM2114" s="1"/>
  <c r="AJ2114"/>
  <c r="AK2114" s="1"/>
  <c r="AH2114"/>
  <c r="AI2114" s="1"/>
  <c r="AF2114"/>
  <c r="AG2114" s="1"/>
  <c r="AD2114"/>
  <c r="AE2114" s="1"/>
  <c r="AB2114"/>
  <c r="AC2114" s="1"/>
  <c r="Z2114"/>
  <c r="AA2114" s="1"/>
  <c r="Y2114"/>
  <c r="X2114"/>
  <c r="V2114"/>
  <c r="U2114"/>
  <c r="T2114"/>
  <c r="S2114"/>
  <c r="R2114"/>
  <c r="BH2113"/>
  <c r="BE2113"/>
  <c r="BD2113"/>
  <c r="BF2113" s="1"/>
  <c r="BB2113"/>
  <c r="AZ2113"/>
  <c r="AW2113"/>
  <c r="AV2113"/>
  <c r="AT2113"/>
  <c r="AU2113" s="1"/>
  <c r="AS2113"/>
  <c r="AQ2113"/>
  <c r="AP2113"/>
  <c r="AN2113"/>
  <c r="AO2113" s="1"/>
  <c r="AL2113"/>
  <c r="AM2113" s="1"/>
  <c r="AJ2113"/>
  <c r="AK2113" s="1"/>
  <c r="AH2113"/>
  <c r="AI2113" s="1"/>
  <c r="AF2113"/>
  <c r="AG2113" s="1"/>
  <c r="AD2113"/>
  <c r="AE2113" s="1"/>
  <c r="AB2113"/>
  <c r="AC2113" s="1"/>
  <c r="Z2113"/>
  <c r="AA2113" s="1"/>
  <c r="Y2113"/>
  <c r="X2113"/>
  <c r="V2113"/>
  <c r="U2113"/>
  <c r="T2113"/>
  <c r="S2113"/>
  <c r="R2113"/>
  <c r="BH2112"/>
  <c r="BE2112"/>
  <c r="BD2112"/>
  <c r="BF2112" s="1"/>
  <c r="BB2112"/>
  <c r="BC2112" s="1"/>
  <c r="AZ2112"/>
  <c r="AW2112"/>
  <c r="AV2112"/>
  <c r="AT2112"/>
  <c r="AU2112" s="1"/>
  <c r="AS2112"/>
  <c r="AQ2112"/>
  <c r="AP2112"/>
  <c r="AN2112"/>
  <c r="AO2112" s="1"/>
  <c r="AL2112"/>
  <c r="AM2112" s="1"/>
  <c r="AJ2112"/>
  <c r="AK2112" s="1"/>
  <c r="AH2112"/>
  <c r="AI2112" s="1"/>
  <c r="AF2112"/>
  <c r="AG2112" s="1"/>
  <c r="AD2112"/>
  <c r="AE2112" s="1"/>
  <c r="AB2112"/>
  <c r="AC2112" s="1"/>
  <c r="Z2112"/>
  <c r="AA2112" s="1"/>
  <c r="Y2112"/>
  <c r="X2112"/>
  <c r="V2112"/>
  <c r="U2112"/>
  <c r="T2112"/>
  <c r="S2112"/>
  <c r="R2112"/>
  <c r="BH2111"/>
  <c r="BE2111"/>
  <c r="BD2111"/>
  <c r="BF2111" s="1"/>
  <c r="BB2111"/>
  <c r="AZ2111"/>
  <c r="AW2111"/>
  <c r="AV2111"/>
  <c r="AT2111"/>
  <c r="AU2111" s="1"/>
  <c r="AS2111"/>
  <c r="AQ2111"/>
  <c r="AP2111"/>
  <c r="AN2111"/>
  <c r="AO2111" s="1"/>
  <c r="AL2111"/>
  <c r="AM2111" s="1"/>
  <c r="AJ2111"/>
  <c r="AK2111" s="1"/>
  <c r="AH2111"/>
  <c r="AI2111" s="1"/>
  <c r="AF2111"/>
  <c r="AG2111" s="1"/>
  <c r="AD2111"/>
  <c r="AE2111" s="1"/>
  <c r="AB2111"/>
  <c r="AC2111" s="1"/>
  <c r="Z2111"/>
  <c r="AA2111" s="1"/>
  <c r="Y2111"/>
  <c r="X2111"/>
  <c r="V2111"/>
  <c r="U2111"/>
  <c r="T2111"/>
  <c r="S2111"/>
  <c r="R2111"/>
  <c r="BH2110"/>
  <c r="BE2110"/>
  <c r="BD2110"/>
  <c r="BF2110" s="1"/>
  <c r="BB2110"/>
  <c r="AZ2110"/>
  <c r="BA2110"/>
  <c r="AW2110"/>
  <c r="AV2110"/>
  <c r="AT2110"/>
  <c r="AU2110" s="1"/>
  <c r="AS2110"/>
  <c r="AQ2110"/>
  <c r="AP2110"/>
  <c r="AN2110"/>
  <c r="AO2110" s="1"/>
  <c r="AL2110"/>
  <c r="AM2110" s="1"/>
  <c r="AJ2110"/>
  <c r="AK2110" s="1"/>
  <c r="AH2110"/>
  <c r="AI2110" s="1"/>
  <c r="AF2110"/>
  <c r="AG2110" s="1"/>
  <c r="AD2110"/>
  <c r="AE2110" s="1"/>
  <c r="AB2110"/>
  <c r="AC2110" s="1"/>
  <c r="Z2110"/>
  <c r="AA2110" s="1"/>
  <c r="Y2110"/>
  <c r="X2110"/>
  <c r="V2110"/>
  <c r="U2110"/>
  <c r="T2110"/>
  <c r="S2110"/>
  <c r="R2110"/>
  <c r="BH2109"/>
  <c r="BE2109"/>
  <c r="BD2109"/>
  <c r="BF2109" s="1"/>
  <c r="BB2109"/>
  <c r="AZ2109"/>
  <c r="BA2109"/>
  <c r="AW2109"/>
  <c r="AV2109"/>
  <c r="AT2109"/>
  <c r="AU2109" s="1"/>
  <c r="AS2109"/>
  <c r="AQ2109"/>
  <c r="AP2109"/>
  <c r="AN2109"/>
  <c r="AO2109" s="1"/>
  <c r="AL2109"/>
  <c r="AM2109" s="1"/>
  <c r="AJ2109"/>
  <c r="AK2109" s="1"/>
  <c r="AH2109"/>
  <c r="AI2109" s="1"/>
  <c r="AF2109"/>
  <c r="AG2109" s="1"/>
  <c r="AD2109"/>
  <c r="AE2109" s="1"/>
  <c r="AB2109"/>
  <c r="AC2109" s="1"/>
  <c r="Z2109"/>
  <c r="AA2109" s="1"/>
  <c r="Y2109"/>
  <c r="X2109"/>
  <c r="V2109"/>
  <c r="U2109"/>
  <c r="T2109"/>
  <c r="S2109"/>
  <c r="R2109"/>
  <c r="BH2108"/>
  <c r="BE2108"/>
  <c r="BD2108"/>
  <c r="BF2108" s="1"/>
  <c r="BB2108"/>
  <c r="BC2108" s="1"/>
  <c r="AZ2108"/>
  <c r="AW2108"/>
  <c r="AV2108"/>
  <c r="AT2108"/>
  <c r="AU2108" s="1"/>
  <c r="AS2108"/>
  <c r="AQ2108"/>
  <c r="AP2108"/>
  <c r="AN2108"/>
  <c r="AO2108" s="1"/>
  <c r="AL2108"/>
  <c r="AM2108" s="1"/>
  <c r="AJ2108"/>
  <c r="AK2108" s="1"/>
  <c r="AH2108"/>
  <c r="AI2108" s="1"/>
  <c r="AF2108"/>
  <c r="AG2108" s="1"/>
  <c r="AD2108"/>
  <c r="AE2108" s="1"/>
  <c r="AB2108"/>
  <c r="AC2108" s="1"/>
  <c r="Z2108"/>
  <c r="AA2108" s="1"/>
  <c r="Y2108"/>
  <c r="X2108"/>
  <c r="V2108"/>
  <c r="U2108"/>
  <c r="T2108"/>
  <c r="S2108"/>
  <c r="R2108"/>
  <c r="BH2107"/>
  <c r="BE2107"/>
  <c r="BD2107"/>
  <c r="BF2107" s="1"/>
  <c r="BB2107"/>
  <c r="BC2107" s="1"/>
  <c r="AZ2107"/>
  <c r="AX2107"/>
  <c r="AW2107"/>
  <c r="AV2107"/>
  <c r="AT2107"/>
  <c r="AU2107" s="1"/>
  <c r="AS2107"/>
  <c r="AQ2107"/>
  <c r="AP2107"/>
  <c r="AN2107"/>
  <c r="AO2107" s="1"/>
  <c r="AL2107"/>
  <c r="AM2107" s="1"/>
  <c r="AJ2107"/>
  <c r="AK2107" s="1"/>
  <c r="AH2107"/>
  <c r="AI2107" s="1"/>
  <c r="AF2107"/>
  <c r="AG2107" s="1"/>
  <c r="AD2107"/>
  <c r="AE2107" s="1"/>
  <c r="AB2107"/>
  <c r="AC2107" s="1"/>
  <c r="Z2107"/>
  <c r="AA2107" s="1"/>
  <c r="Y2107"/>
  <c r="X2107"/>
  <c r="V2107"/>
  <c r="U2107"/>
  <c r="T2107"/>
  <c r="S2107"/>
  <c r="R2107"/>
  <c r="BH2106"/>
  <c r="BE2106"/>
  <c r="BD2106"/>
  <c r="BF2106" s="1"/>
  <c r="BB2106"/>
  <c r="AZ2106"/>
  <c r="AW2106"/>
  <c r="AV2106"/>
  <c r="AT2106"/>
  <c r="AU2106" s="1"/>
  <c r="AS2106"/>
  <c r="AQ2106"/>
  <c r="AP2106"/>
  <c r="AN2106"/>
  <c r="AO2106" s="1"/>
  <c r="AL2106"/>
  <c r="AM2106" s="1"/>
  <c r="AJ2106"/>
  <c r="AK2106" s="1"/>
  <c r="AH2106"/>
  <c r="AI2106" s="1"/>
  <c r="AF2106"/>
  <c r="AG2106" s="1"/>
  <c r="AD2106"/>
  <c r="AE2106" s="1"/>
  <c r="AB2106"/>
  <c r="AC2106" s="1"/>
  <c r="Z2106"/>
  <c r="AA2106" s="1"/>
  <c r="Y2106"/>
  <c r="X2106"/>
  <c r="V2106"/>
  <c r="U2106"/>
  <c r="T2106"/>
  <c r="S2106"/>
  <c r="R2106"/>
  <c r="BH2105"/>
  <c r="BE2105"/>
  <c r="BD2105"/>
  <c r="BF2105" s="1"/>
  <c r="BB2105"/>
  <c r="AZ2105"/>
  <c r="AW2105"/>
  <c r="AV2105"/>
  <c r="AT2105"/>
  <c r="AU2105" s="1"/>
  <c r="AS2105"/>
  <c r="AQ2105"/>
  <c r="AP2105"/>
  <c r="AN2105"/>
  <c r="AO2105" s="1"/>
  <c r="AL2105"/>
  <c r="AM2105" s="1"/>
  <c r="AJ2105"/>
  <c r="AK2105" s="1"/>
  <c r="AH2105"/>
  <c r="AI2105" s="1"/>
  <c r="AF2105"/>
  <c r="AG2105" s="1"/>
  <c r="AD2105"/>
  <c r="AE2105" s="1"/>
  <c r="AB2105"/>
  <c r="AC2105" s="1"/>
  <c r="Z2105"/>
  <c r="AA2105" s="1"/>
  <c r="Y2105"/>
  <c r="X2105"/>
  <c r="V2105"/>
  <c r="U2105"/>
  <c r="T2105"/>
  <c r="S2105"/>
  <c r="R2105"/>
  <c r="BH2104"/>
  <c r="BE2104"/>
  <c r="BD2104"/>
  <c r="BF2104" s="1"/>
  <c r="BB2104"/>
  <c r="BC2104" s="1"/>
  <c r="AZ2104"/>
  <c r="AW2104"/>
  <c r="AV2104"/>
  <c r="AT2104"/>
  <c r="AU2104" s="1"/>
  <c r="AS2104"/>
  <c r="AQ2104"/>
  <c r="AP2104"/>
  <c r="AN2104"/>
  <c r="AO2104" s="1"/>
  <c r="AL2104"/>
  <c r="AM2104" s="1"/>
  <c r="AJ2104"/>
  <c r="AK2104" s="1"/>
  <c r="AH2104"/>
  <c r="AI2104" s="1"/>
  <c r="AF2104"/>
  <c r="AG2104" s="1"/>
  <c r="AD2104"/>
  <c r="AE2104" s="1"/>
  <c r="AB2104"/>
  <c r="AC2104" s="1"/>
  <c r="Z2104"/>
  <c r="AA2104" s="1"/>
  <c r="Y2104"/>
  <c r="X2104"/>
  <c r="V2104"/>
  <c r="U2104"/>
  <c r="T2104"/>
  <c r="S2104"/>
  <c r="R2104"/>
  <c r="BH2103"/>
  <c r="BE2103"/>
  <c r="BD2103"/>
  <c r="BF2103" s="1"/>
  <c r="BB2103"/>
  <c r="BC2103" s="1"/>
  <c r="AZ2103"/>
  <c r="AW2103"/>
  <c r="AV2103"/>
  <c r="AT2103"/>
  <c r="AU2103" s="1"/>
  <c r="AS2103"/>
  <c r="AQ2103"/>
  <c r="AP2103"/>
  <c r="AN2103"/>
  <c r="AO2103" s="1"/>
  <c r="AL2103"/>
  <c r="AM2103" s="1"/>
  <c r="AJ2103"/>
  <c r="AK2103" s="1"/>
  <c r="AH2103"/>
  <c r="AI2103" s="1"/>
  <c r="AF2103"/>
  <c r="AG2103" s="1"/>
  <c r="AD2103"/>
  <c r="AE2103" s="1"/>
  <c r="AB2103"/>
  <c r="AC2103" s="1"/>
  <c r="Z2103"/>
  <c r="AA2103" s="1"/>
  <c r="Y2103"/>
  <c r="X2103"/>
  <c r="V2103"/>
  <c r="U2103"/>
  <c r="T2103"/>
  <c r="S2103"/>
  <c r="R2103"/>
  <c r="BH2102"/>
  <c r="BE2102"/>
  <c r="BD2102"/>
  <c r="BF2102" s="1"/>
  <c r="BB2102"/>
  <c r="AZ2102"/>
  <c r="AW2102"/>
  <c r="AV2102"/>
  <c r="AT2102"/>
  <c r="AU2102" s="1"/>
  <c r="AS2102"/>
  <c r="AQ2102"/>
  <c r="AP2102"/>
  <c r="AN2102"/>
  <c r="AO2102" s="1"/>
  <c r="AL2102"/>
  <c r="AM2102" s="1"/>
  <c r="AJ2102"/>
  <c r="AK2102" s="1"/>
  <c r="AH2102"/>
  <c r="AI2102" s="1"/>
  <c r="AF2102"/>
  <c r="AG2102" s="1"/>
  <c r="AD2102"/>
  <c r="AE2102" s="1"/>
  <c r="AB2102"/>
  <c r="AC2102" s="1"/>
  <c r="Z2102"/>
  <c r="AA2102" s="1"/>
  <c r="Y2102"/>
  <c r="X2102"/>
  <c r="V2102"/>
  <c r="U2102"/>
  <c r="T2102"/>
  <c r="S2102"/>
  <c r="R2102"/>
  <c r="BH2101"/>
  <c r="BE2101"/>
  <c r="BD2101"/>
  <c r="BF2101" s="1"/>
  <c r="BB2101"/>
  <c r="AZ2101"/>
  <c r="AW2101"/>
  <c r="AV2101"/>
  <c r="AT2101"/>
  <c r="AU2101" s="1"/>
  <c r="AS2101"/>
  <c r="AQ2101"/>
  <c r="AP2101"/>
  <c r="AN2101"/>
  <c r="AO2101" s="1"/>
  <c r="AL2101"/>
  <c r="AM2101" s="1"/>
  <c r="AJ2101"/>
  <c r="AK2101" s="1"/>
  <c r="AH2101"/>
  <c r="AI2101" s="1"/>
  <c r="AF2101"/>
  <c r="AG2101" s="1"/>
  <c r="AD2101"/>
  <c r="AE2101" s="1"/>
  <c r="AB2101"/>
  <c r="AC2101" s="1"/>
  <c r="Z2101"/>
  <c r="AA2101" s="1"/>
  <c r="Y2101"/>
  <c r="X2101"/>
  <c r="V2101"/>
  <c r="U2101"/>
  <c r="T2101"/>
  <c r="S2101"/>
  <c r="R2101"/>
  <c r="BH2100"/>
  <c r="BE2100"/>
  <c r="BD2100"/>
  <c r="BF2100" s="1"/>
  <c r="BB2100"/>
  <c r="BC2100" s="1"/>
  <c r="BK2100" s="1"/>
  <c r="AZ2100"/>
  <c r="AW2100"/>
  <c r="AV2100"/>
  <c r="AT2100"/>
  <c r="AU2100" s="1"/>
  <c r="AS2100"/>
  <c r="AQ2100"/>
  <c r="AP2100"/>
  <c r="AN2100"/>
  <c r="AO2100" s="1"/>
  <c r="AL2100"/>
  <c r="AM2100" s="1"/>
  <c r="AJ2100"/>
  <c r="AK2100" s="1"/>
  <c r="AH2100"/>
  <c r="AI2100" s="1"/>
  <c r="AF2100"/>
  <c r="AG2100" s="1"/>
  <c r="AD2100"/>
  <c r="AE2100" s="1"/>
  <c r="AB2100"/>
  <c r="AC2100" s="1"/>
  <c r="Z2100"/>
  <c r="AA2100" s="1"/>
  <c r="Y2100"/>
  <c r="X2100"/>
  <c r="V2100"/>
  <c r="U2100"/>
  <c r="T2100"/>
  <c r="S2100"/>
  <c r="R2100"/>
  <c r="BH2099"/>
  <c r="BE2099"/>
  <c r="BD2099"/>
  <c r="BF2099" s="1"/>
  <c r="BB2099"/>
  <c r="AZ2099"/>
  <c r="AW2099"/>
  <c r="AV2099"/>
  <c r="AT2099"/>
  <c r="AU2099" s="1"/>
  <c r="AS2099"/>
  <c r="AQ2099"/>
  <c r="AP2099"/>
  <c r="AN2099"/>
  <c r="AO2099" s="1"/>
  <c r="AL2099"/>
  <c r="AM2099" s="1"/>
  <c r="AJ2099"/>
  <c r="AK2099" s="1"/>
  <c r="AH2099"/>
  <c r="AI2099" s="1"/>
  <c r="AF2099"/>
  <c r="AG2099" s="1"/>
  <c r="AD2099"/>
  <c r="AE2099" s="1"/>
  <c r="AB2099"/>
  <c r="AC2099" s="1"/>
  <c r="Z2099"/>
  <c r="AA2099" s="1"/>
  <c r="Y2099"/>
  <c r="X2099"/>
  <c r="V2099"/>
  <c r="U2099"/>
  <c r="T2099"/>
  <c r="S2099"/>
  <c r="R2099"/>
  <c r="BH2098"/>
  <c r="BE2098"/>
  <c r="BD2098"/>
  <c r="BF2098" s="1"/>
  <c r="BB2098"/>
  <c r="AZ2098"/>
  <c r="BA2098"/>
  <c r="AW2098"/>
  <c r="AV2098"/>
  <c r="AT2098"/>
  <c r="AU2098" s="1"/>
  <c r="AS2098"/>
  <c r="AQ2098"/>
  <c r="AP2098"/>
  <c r="AN2098"/>
  <c r="AO2098" s="1"/>
  <c r="AL2098"/>
  <c r="AM2098" s="1"/>
  <c r="AJ2098"/>
  <c r="AK2098" s="1"/>
  <c r="AH2098"/>
  <c r="AI2098" s="1"/>
  <c r="AF2098"/>
  <c r="AG2098" s="1"/>
  <c r="AD2098"/>
  <c r="AE2098" s="1"/>
  <c r="AB2098"/>
  <c r="AC2098" s="1"/>
  <c r="Z2098"/>
  <c r="AA2098" s="1"/>
  <c r="Y2098"/>
  <c r="X2098"/>
  <c r="V2098"/>
  <c r="U2098"/>
  <c r="T2098"/>
  <c r="S2098"/>
  <c r="R2098"/>
  <c r="BH2097"/>
  <c r="BE2097"/>
  <c r="BD2097"/>
  <c r="BF2097" s="1"/>
  <c r="BB2097"/>
  <c r="AZ2097"/>
  <c r="AW2097"/>
  <c r="AV2097"/>
  <c r="AT2097"/>
  <c r="AU2097" s="1"/>
  <c r="AS2097"/>
  <c r="AQ2097"/>
  <c r="AP2097"/>
  <c r="AN2097"/>
  <c r="AO2097" s="1"/>
  <c r="AL2097"/>
  <c r="AM2097" s="1"/>
  <c r="AJ2097"/>
  <c r="AK2097" s="1"/>
  <c r="AH2097"/>
  <c r="AI2097" s="1"/>
  <c r="AF2097"/>
  <c r="AG2097" s="1"/>
  <c r="AD2097"/>
  <c r="AE2097" s="1"/>
  <c r="AB2097"/>
  <c r="AC2097" s="1"/>
  <c r="Z2097"/>
  <c r="AA2097" s="1"/>
  <c r="Y2097"/>
  <c r="X2097"/>
  <c r="V2097"/>
  <c r="U2097"/>
  <c r="T2097"/>
  <c r="S2097"/>
  <c r="R2097"/>
  <c r="BH2096"/>
  <c r="BE2096"/>
  <c r="BD2096"/>
  <c r="BF2096" s="1"/>
  <c r="BB2096"/>
  <c r="BC2096" s="1"/>
  <c r="AZ2096"/>
  <c r="AW2096"/>
  <c r="AV2096"/>
  <c r="AT2096"/>
  <c r="AU2096" s="1"/>
  <c r="AS2096"/>
  <c r="AQ2096"/>
  <c r="AP2096"/>
  <c r="AN2096"/>
  <c r="AO2096" s="1"/>
  <c r="AL2096"/>
  <c r="AM2096" s="1"/>
  <c r="AJ2096"/>
  <c r="AK2096" s="1"/>
  <c r="AH2096"/>
  <c r="AI2096" s="1"/>
  <c r="AF2096"/>
  <c r="AG2096" s="1"/>
  <c r="AD2096"/>
  <c r="AE2096" s="1"/>
  <c r="AB2096"/>
  <c r="AC2096" s="1"/>
  <c r="Z2096"/>
  <c r="AA2096" s="1"/>
  <c r="Y2096"/>
  <c r="X2096"/>
  <c r="V2096"/>
  <c r="U2096"/>
  <c r="T2096"/>
  <c r="S2096"/>
  <c r="R2096"/>
  <c r="BH2095"/>
  <c r="BE2095"/>
  <c r="BD2095"/>
  <c r="BF2095" s="1"/>
  <c r="BB2095"/>
  <c r="AZ2095"/>
  <c r="AW2095"/>
  <c r="AV2095"/>
  <c r="AT2095"/>
  <c r="AU2095" s="1"/>
  <c r="AS2095"/>
  <c r="AQ2095"/>
  <c r="AP2095"/>
  <c r="AN2095"/>
  <c r="AO2095" s="1"/>
  <c r="AL2095"/>
  <c r="AM2095" s="1"/>
  <c r="AJ2095"/>
  <c r="AK2095" s="1"/>
  <c r="AH2095"/>
  <c r="AI2095" s="1"/>
  <c r="AF2095"/>
  <c r="AG2095" s="1"/>
  <c r="AD2095"/>
  <c r="AE2095" s="1"/>
  <c r="AB2095"/>
  <c r="AC2095" s="1"/>
  <c r="Z2095"/>
  <c r="AA2095" s="1"/>
  <c r="Y2095"/>
  <c r="X2095"/>
  <c r="V2095"/>
  <c r="U2095"/>
  <c r="T2095"/>
  <c r="S2095"/>
  <c r="R2095"/>
  <c r="BH2094"/>
  <c r="BE2094"/>
  <c r="BD2094"/>
  <c r="BF2094" s="1"/>
  <c r="BB2094"/>
  <c r="AZ2094"/>
  <c r="AW2094"/>
  <c r="AV2094"/>
  <c r="AT2094"/>
  <c r="AU2094" s="1"/>
  <c r="AS2094"/>
  <c r="AQ2094"/>
  <c r="AP2094"/>
  <c r="AN2094"/>
  <c r="AO2094" s="1"/>
  <c r="AL2094"/>
  <c r="AM2094" s="1"/>
  <c r="AJ2094"/>
  <c r="AK2094" s="1"/>
  <c r="AH2094"/>
  <c r="AI2094" s="1"/>
  <c r="AF2094"/>
  <c r="AG2094" s="1"/>
  <c r="AD2094"/>
  <c r="AE2094" s="1"/>
  <c r="AB2094"/>
  <c r="AC2094" s="1"/>
  <c r="Z2094"/>
  <c r="AA2094" s="1"/>
  <c r="Y2094"/>
  <c r="X2094"/>
  <c r="V2094"/>
  <c r="U2094"/>
  <c r="T2094"/>
  <c r="S2094"/>
  <c r="R2094"/>
  <c r="BH2093"/>
  <c r="BE2093"/>
  <c r="BD2093"/>
  <c r="BF2093" s="1"/>
  <c r="BB2093"/>
  <c r="AZ2093"/>
  <c r="BA2093"/>
  <c r="AW2093"/>
  <c r="AV2093"/>
  <c r="AT2093"/>
  <c r="AU2093" s="1"/>
  <c r="AS2093"/>
  <c r="AQ2093"/>
  <c r="AP2093"/>
  <c r="AN2093"/>
  <c r="AO2093" s="1"/>
  <c r="AL2093"/>
  <c r="AM2093" s="1"/>
  <c r="AJ2093"/>
  <c r="AK2093" s="1"/>
  <c r="AH2093"/>
  <c r="AI2093" s="1"/>
  <c r="AF2093"/>
  <c r="AG2093" s="1"/>
  <c r="AD2093"/>
  <c r="AE2093" s="1"/>
  <c r="AB2093"/>
  <c r="AC2093" s="1"/>
  <c r="Z2093"/>
  <c r="AA2093" s="1"/>
  <c r="Y2093"/>
  <c r="X2093"/>
  <c r="V2093"/>
  <c r="U2093"/>
  <c r="T2093"/>
  <c r="S2093"/>
  <c r="R2093"/>
  <c r="BH2092"/>
  <c r="BE2092"/>
  <c r="BD2092"/>
  <c r="BF2092" s="1"/>
  <c r="BB2092"/>
  <c r="BC2092" s="1"/>
  <c r="AZ2092"/>
  <c r="AW2092"/>
  <c r="AV2092"/>
  <c r="AT2092"/>
  <c r="AU2092" s="1"/>
  <c r="AS2092"/>
  <c r="AQ2092"/>
  <c r="AP2092"/>
  <c r="AN2092"/>
  <c r="AO2092" s="1"/>
  <c r="AL2092"/>
  <c r="AM2092" s="1"/>
  <c r="AJ2092"/>
  <c r="AK2092" s="1"/>
  <c r="AH2092"/>
  <c r="AI2092" s="1"/>
  <c r="AF2092"/>
  <c r="AG2092" s="1"/>
  <c r="AD2092"/>
  <c r="AE2092" s="1"/>
  <c r="AB2092"/>
  <c r="AC2092" s="1"/>
  <c r="Z2092"/>
  <c r="AA2092" s="1"/>
  <c r="Y2092"/>
  <c r="X2092"/>
  <c r="V2092"/>
  <c r="U2092"/>
  <c r="T2092"/>
  <c r="S2092"/>
  <c r="R2092"/>
  <c r="BH2091"/>
  <c r="BE2091"/>
  <c r="BD2091"/>
  <c r="BF2091" s="1"/>
  <c r="BB2091"/>
  <c r="BC2091" s="1"/>
  <c r="AZ2091"/>
  <c r="AW2091"/>
  <c r="AV2091"/>
  <c r="AT2091"/>
  <c r="AU2091" s="1"/>
  <c r="AS2091"/>
  <c r="AQ2091"/>
  <c r="AP2091"/>
  <c r="AN2091"/>
  <c r="AO2091" s="1"/>
  <c r="AL2091"/>
  <c r="AM2091" s="1"/>
  <c r="AJ2091"/>
  <c r="AK2091" s="1"/>
  <c r="AH2091"/>
  <c r="AI2091" s="1"/>
  <c r="AF2091"/>
  <c r="AG2091" s="1"/>
  <c r="AD2091"/>
  <c r="AE2091" s="1"/>
  <c r="AB2091"/>
  <c r="AC2091" s="1"/>
  <c r="Z2091"/>
  <c r="AA2091" s="1"/>
  <c r="Y2091"/>
  <c r="X2091"/>
  <c r="V2091"/>
  <c r="U2091"/>
  <c r="T2091"/>
  <c r="S2091"/>
  <c r="R2091"/>
  <c r="BH2090"/>
  <c r="BE2090"/>
  <c r="BD2090"/>
  <c r="BF2090" s="1"/>
  <c r="BB2090"/>
  <c r="AZ2090"/>
  <c r="AW2090"/>
  <c r="AV2090"/>
  <c r="AT2090"/>
  <c r="AU2090" s="1"/>
  <c r="AS2090"/>
  <c r="AQ2090"/>
  <c r="AP2090"/>
  <c r="AN2090"/>
  <c r="AO2090" s="1"/>
  <c r="AL2090"/>
  <c r="AM2090" s="1"/>
  <c r="AJ2090"/>
  <c r="AK2090" s="1"/>
  <c r="AH2090"/>
  <c r="AI2090" s="1"/>
  <c r="AF2090"/>
  <c r="AG2090" s="1"/>
  <c r="AD2090"/>
  <c r="AE2090" s="1"/>
  <c r="AB2090"/>
  <c r="AC2090" s="1"/>
  <c r="Z2090"/>
  <c r="AA2090" s="1"/>
  <c r="Y2090"/>
  <c r="X2090"/>
  <c r="V2090"/>
  <c r="U2090"/>
  <c r="T2090"/>
  <c r="S2090"/>
  <c r="R2090"/>
  <c r="BH2089"/>
  <c r="BE2089"/>
  <c r="BD2089"/>
  <c r="BF2089" s="1"/>
  <c r="BB2089"/>
  <c r="AZ2089"/>
  <c r="AW2089"/>
  <c r="AV2089"/>
  <c r="AT2089"/>
  <c r="AU2089" s="1"/>
  <c r="AS2089"/>
  <c r="AQ2089"/>
  <c r="AP2089"/>
  <c r="AN2089"/>
  <c r="AO2089" s="1"/>
  <c r="AL2089"/>
  <c r="AM2089" s="1"/>
  <c r="AJ2089"/>
  <c r="AK2089" s="1"/>
  <c r="AH2089"/>
  <c r="AI2089" s="1"/>
  <c r="AF2089"/>
  <c r="AG2089" s="1"/>
  <c r="AD2089"/>
  <c r="AE2089" s="1"/>
  <c r="AB2089"/>
  <c r="AC2089" s="1"/>
  <c r="Z2089"/>
  <c r="AA2089" s="1"/>
  <c r="Y2089"/>
  <c r="X2089"/>
  <c r="V2089"/>
  <c r="U2089"/>
  <c r="T2089"/>
  <c r="S2089"/>
  <c r="R2089"/>
  <c r="BH2088"/>
  <c r="BE2088"/>
  <c r="BD2088"/>
  <c r="BF2088" s="1"/>
  <c r="BB2088"/>
  <c r="AZ2088"/>
  <c r="AW2088"/>
  <c r="AV2088"/>
  <c r="AT2088"/>
  <c r="AU2088" s="1"/>
  <c r="AS2088"/>
  <c r="AQ2088"/>
  <c r="AP2088"/>
  <c r="AN2088"/>
  <c r="AO2088" s="1"/>
  <c r="AL2088"/>
  <c r="AM2088" s="1"/>
  <c r="AJ2088"/>
  <c r="AK2088" s="1"/>
  <c r="AH2088"/>
  <c r="AI2088" s="1"/>
  <c r="AF2088"/>
  <c r="AG2088" s="1"/>
  <c r="AD2088"/>
  <c r="AE2088" s="1"/>
  <c r="AB2088"/>
  <c r="AC2088" s="1"/>
  <c r="Z2088"/>
  <c r="AA2088" s="1"/>
  <c r="Y2088"/>
  <c r="X2088"/>
  <c r="V2088"/>
  <c r="U2088"/>
  <c r="T2088"/>
  <c r="S2088"/>
  <c r="R2088"/>
  <c r="BH2087"/>
  <c r="BE2087"/>
  <c r="BD2087"/>
  <c r="BF2087" s="1"/>
  <c r="BB2087"/>
  <c r="BC2087" s="1"/>
  <c r="AZ2087"/>
  <c r="AW2087"/>
  <c r="AV2087"/>
  <c r="AT2087"/>
  <c r="AU2087" s="1"/>
  <c r="AS2087"/>
  <c r="AQ2087"/>
  <c r="AP2087"/>
  <c r="AN2087"/>
  <c r="AO2087" s="1"/>
  <c r="AL2087"/>
  <c r="AM2087" s="1"/>
  <c r="AJ2087"/>
  <c r="AK2087" s="1"/>
  <c r="AH2087"/>
  <c r="AI2087" s="1"/>
  <c r="AF2087"/>
  <c r="AG2087" s="1"/>
  <c r="AD2087"/>
  <c r="AE2087" s="1"/>
  <c r="AB2087"/>
  <c r="AC2087" s="1"/>
  <c r="Z2087"/>
  <c r="AA2087" s="1"/>
  <c r="Y2087"/>
  <c r="X2087"/>
  <c r="V2087"/>
  <c r="U2087"/>
  <c r="T2087"/>
  <c r="S2087"/>
  <c r="R2087"/>
  <c r="BH2086"/>
  <c r="BE2086"/>
  <c r="BD2086"/>
  <c r="BF2086" s="1"/>
  <c r="BB2086"/>
  <c r="AZ2086"/>
  <c r="AX2086"/>
  <c r="AW2086"/>
  <c r="AV2086"/>
  <c r="AT2086"/>
  <c r="AU2086" s="1"/>
  <c r="AS2086"/>
  <c r="AQ2086"/>
  <c r="AP2086"/>
  <c r="AN2086"/>
  <c r="AO2086" s="1"/>
  <c r="AL2086"/>
  <c r="AM2086" s="1"/>
  <c r="AJ2086"/>
  <c r="AK2086" s="1"/>
  <c r="AH2086"/>
  <c r="AI2086" s="1"/>
  <c r="AF2086"/>
  <c r="AG2086" s="1"/>
  <c r="AD2086"/>
  <c r="AE2086" s="1"/>
  <c r="AB2086"/>
  <c r="AC2086" s="1"/>
  <c r="Z2086"/>
  <c r="AA2086" s="1"/>
  <c r="Y2086"/>
  <c r="X2086"/>
  <c r="V2086"/>
  <c r="U2086"/>
  <c r="T2086"/>
  <c r="S2086"/>
  <c r="R2086"/>
  <c r="BH2085"/>
  <c r="BE2085"/>
  <c r="BD2085"/>
  <c r="BF2085" s="1"/>
  <c r="BB2085"/>
  <c r="AZ2085"/>
  <c r="AW2085"/>
  <c r="AV2085"/>
  <c r="AT2085"/>
  <c r="AU2085" s="1"/>
  <c r="AS2085"/>
  <c r="AQ2085"/>
  <c r="AP2085"/>
  <c r="AN2085"/>
  <c r="AO2085" s="1"/>
  <c r="AL2085"/>
  <c r="AM2085" s="1"/>
  <c r="AJ2085"/>
  <c r="AK2085" s="1"/>
  <c r="AH2085"/>
  <c r="AI2085" s="1"/>
  <c r="AF2085"/>
  <c r="AG2085" s="1"/>
  <c r="AD2085"/>
  <c r="AE2085" s="1"/>
  <c r="AB2085"/>
  <c r="AC2085" s="1"/>
  <c r="Z2085"/>
  <c r="AA2085" s="1"/>
  <c r="Y2085"/>
  <c r="X2085"/>
  <c r="V2085"/>
  <c r="U2085"/>
  <c r="T2085"/>
  <c r="S2085"/>
  <c r="R2085"/>
  <c r="BH2084"/>
  <c r="BE2084"/>
  <c r="BD2084"/>
  <c r="BF2084" s="1"/>
  <c r="BB2084"/>
  <c r="BC2084" s="1"/>
  <c r="AZ2084"/>
  <c r="AW2084"/>
  <c r="AV2084"/>
  <c r="AT2084"/>
  <c r="AU2084" s="1"/>
  <c r="AS2084"/>
  <c r="AQ2084"/>
  <c r="AP2084"/>
  <c r="AN2084"/>
  <c r="AO2084" s="1"/>
  <c r="AL2084"/>
  <c r="AM2084" s="1"/>
  <c r="AJ2084"/>
  <c r="AK2084" s="1"/>
  <c r="AH2084"/>
  <c r="AI2084" s="1"/>
  <c r="AF2084"/>
  <c r="AG2084" s="1"/>
  <c r="AD2084"/>
  <c r="AE2084" s="1"/>
  <c r="AB2084"/>
  <c r="AC2084" s="1"/>
  <c r="Z2084"/>
  <c r="AA2084" s="1"/>
  <c r="Y2084"/>
  <c r="X2084"/>
  <c r="V2084"/>
  <c r="U2084"/>
  <c r="T2084"/>
  <c r="S2084"/>
  <c r="R2084"/>
  <c r="BH2083"/>
  <c r="BE2083"/>
  <c r="BD2083"/>
  <c r="BF2083" s="1"/>
  <c r="BB2083"/>
  <c r="AZ2083"/>
  <c r="AW2083"/>
  <c r="AV2083"/>
  <c r="AT2083"/>
  <c r="AU2083" s="1"/>
  <c r="AS2083"/>
  <c r="AQ2083"/>
  <c r="AP2083"/>
  <c r="AN2083"/>
  <c r="AO2083" s="1"/>
  <c r="AL2083"/>
  <c r="AM2083" s="1"/>
  <c r="AJ2083"/>
  <c r="AK2083" s="1"/>
  <c r="AH2083"/>
  <c r="AI2083" s="1"/>
  <c r="AF2083"/>
  <c r="AG2083" s="1"/>
  <c r="AD2083"/>
  <c r="AE2083" s="1"/>
  <c r="AB2083"/>
  <c r="AC2083" s="1"/>
  <c r="Z2083"/>
  <c r="AA2083" s="1"/>
  <c r="Y2083"/>
  <c r="X2083"/>
  <c r="V2083"/>
  <c r="U2083"/>
  <c r="T2083"/>
  <c r="S2083"/>
  <c r="R2083"/>
  <c r="BH2082"/>
  <c r="BE2082"/>
  <c r="BD2082"/>
  <c r="BF2082" s="1"/>
  <c r="BB2082"/>
  <c r="AZ2082"/>
  <c r="AW2082"/>
  <c r="AV2082"/>
  <c r="AT2082"/>
  <c r="AU2082" s="1"/>
  <c r="AS2082"/>
  <c r="AQ2082"/>
  <c r="AP2082"/>
  <c r="AN2082"/>
  <c r="AO2082" s="1"/>
  <c r="AL2082"/>
  <c r="AM2082" s="1"/>
  <c r="AJ2082"/>
  <c r="AK2082" s="1"/>
  <c r="AH2082"/>
  <c r="AI2082" s="1"/>
  <c r="AF2082"/>
  <c r="AG2082" s="1"/>
  <c r="AD2082"/>
  <c r="AE2082" s="1"/>
  <c r="AB2082"/>
  <c r="AC2082" s="1"/>
  <c r="Z2082"/>
  <c r="AA2082" s="1"/>
  <c r="Y2082"/>
  <c r="X2082"/>
  <c r="V2082"/>
  <c r="U2082"/>
  <c r="T2082"/>
  <c r="S2082"/>
  <c r="R2082"/>
  <c r="BH2081"/>
  <c r="BE2081"/>
  <c r="BD2081"/>
  <c r="BF2081" s="1"/>
  <c r="BB2081"/>
  <c r="AZ2081"/>
  <c r="AW2081"/>
  <c r="AV2081"/>
  <c r="AT2081"/>
  <c r="AU2081" s="1"/>
  <c r="AS2081"/>
  <c r="AQ2081"/>
  <c r="AP2081"/>
  <c r="AN2081"/>
  <c r="AO2081" s="1"/>
  <c r="AL2081"/>
  <c r="AM2081" s="1"/>
  <c r="AJ2081"/>
  <c r="AK2081" s="1"/>
  <c r="AH2081"/>
  <c r="AI2081" s="1"/>
  <c r="AF2081"/>
  <c r="AG2081" s="1"/>
  <c r="AD2081"/>
  <c r="AE2081" s="1"/>
  <c r="AB2081"/>
  <c r="AC2081" s="1"/>
  <c r="Z2081"/>
  <c r="AA2081" s="1"/>
  <c r="Y2081"/>
  <c r="X2081"/>
  <c r="V2081"/>
  <c r="U2081"/>
  <c r="T2081"/>
  <c r="S2081"/>
  <c r="R2081"/>
  <c r="BH2080"/>
  <c r="BE2080"/>
  <c r="BD2080"/>
  <c r="BF2080" s="1"/>
  <c r="BB2080"/>
  <c r="BC2080" s="1"/>
  <c r="AZ2080"/>
  <c r="AW2080"/>
  <c r="AV2080"/>
  <c r="AT2080"/>
  <c r="AU2080" s="1"/>
  <c r="AS2080"/>
  <c r="AQ2080"/>
  <c r="AP2080"/>
  <c r="AN2080"/>
  <c r="AO2080" s="1"/>
  <c r="AL2080"/>
  <c r="AM2080" s="1"/>
  <c r="AJ2080"/>
  <c r="AK2080" s="1"/>
  <c r="AH2080"/>
  <c r="AI2080" s="1"/>
  <c r="AF2080"/>
  <c r="AG2080" s="1"/>
  <c r="AD2080"/>
  <c r="AE2080" s="1"/>
  <c r="AB2080"/>
  <c r="AC2080" s="1"/>
  <c r="Z2080"/>
  <c r="AA2080" s="1"/>
  <c r="Y2080"/>
  <c r="X2080"/>
  <c r="V2080"/>
  <c r="U2080"/>
  <c r="T2080"/>
  <c r="S2080"/>
  <c r="R2080"/>
  <c r="BH2079"/>
  <c r="BE2079"/>
  <c r="BD2079"/>
  <c r="BF2079" s="1"/>
  <c r="BB2079"/>
  <c r="AZ2079"/>
  <c r="AW2079"/>
  <c r="AV2079"/>
  <c r="AT2079"/>
  <c r="AU2079" s="1"/>
  <c r="AS2079"/>
  <c r="AQ2079"/>
  <c r="AP2079"/>
  <c r="AN2079"/>
  <c r="AO2079" s="1"/>
  <c r="AL2079"/>
  <c r="AM2079" s="1"/>
  <c r="AJ2079"/>
  <c r="AK2079" s="1"/>
  <c r="AH2079"/>
  <c r="AI2079" s="1"/>
  <c r="AF2079"/>
  <c r="AG2079" s="1"/>
  <c r="AD2079"/>
  <c r="AE2079" s="1"/>
  <c r="AB2079"/>
  <c r="AC2079" s="1"/>
  <c r="Z2079"/>
  <c r="AA2079" s="1"/>
  <c r="Y2079"/>
  <c r="X2079"/>
  <c r="V2079"/>
  <c r="U2079"/>
  <c r="T2079"/>
  <c r="S2079"/>
  <c r="R2079"/>
  <c r="BH2078"/>
  <c r="BE2078"/>
  <c r="BD2078"/>
  <c r="BF2078" s="1"/>
  <c r="BB2078"/>
  <c r="AZ2078"/>
  <c r="BA2078"/>
  <c r="AW2078"/>
  <c r="AV2078"/>
  <c r="AT2078"/>
  <c r="AU2078" s="1"/>
  <c r="AS2078"/>
  <c r="AQ2078"/>
  <c r="AP2078"/>
  <c r="AN2078"/>
  <c r="AO2078" s="1"/>
  <c r="AL2078"/>
  <c r="AM2078" s="1"/>
  <c r="AJ2078"/>
  <c r="AK2078" s="1"/>
  <c r="AH2078"/>
  <c r="AI2078" s="1"/>
  <c r="AF2078"/>
  <c r="AG2078" s="1"/>
  <c r="AD2078"/>
  <c r="AE2078" s="1"/>
  <c r="AB2078"/>
  <c r="AC2078" s="1"/>
  <c r="Z2078"/>
  <c r="AA2078" s="1"/>
  <c r="Y2078"/>
  <c r="X2078"/>
  <c r="V2078"/>
  <c r="U2078"/>
  <c r="T2078"/>
  <c r="S2078"/>
  <c r="R2078"/>
  <c r="BH2077"/>
  <c r="BE2077"/>
  <c r="BD2077"/>
  <c r="BF2077" s="1"/>
  <c r="BB2077"/>
  <c r="AZ2077"/>
  <c r="AX2077"/>
  <c r="AW2077"/>
  <c r="AV2077"/>
  <c r="AT2077"/>
  <c r="AU2077" s="1"/>
  <c r="AS2077"/>
  <c r="AQ2077"/>
  <c r="AP2077"/>
  <c r="AN2077"/>
  <c r="AO2077" s="1"/>
  <c r="AL2077"/>
  <c r="AM2077" s="1"/>
  <c r="AJ2077"/>
  <c r="AK2077" s="1"/>
  <c r="AH2077"/>
  <c r="AI2077" s="1"/>
  <c r="AF2077"/>
  <c r="AG2077" s="1"/>
  <c r="AD2077"/>
  <c r="AE2077" s="1"/>
  <c r="AB2077"/>
  <c r="AC2077" s="1"/>
  <c r="Z2077"/>
  <c r="AA2077" s="1"/>
  <c r="Y2077"/>
  <c r="X2077"/>
  <c r="V2077"/>
  <c r="U2077"/>
  <c r="T2077"/>
  <c r="S2077"/>
  <c r="R2077"/>
  <c r="BH2076"/>
  <c r="BE2076"/>
  <c r="BD2076"/>
  <c r="BF2076" s="1"/>
  <c r="BB2076"/>
  <c r="BC2076" s="1"/>
  <c r="AZ2076"/>
  <c r="AW2076"/>
  <c r="AV2076"/>
  <c r="AT2076"/>
  <c r="AU2076" s="1"/>
  <c r="AS2076"/>
  <c r="AQ2076"/>
  <c r="AP2076"/>
  <c r="AN2076"/>
  <c r="AO2076" s="1"/>
  <c r="AL2076"/>
  <c r="AM2076" s="1"/>
  <c r="AJ2076"/>
  <c r="AK2076" s="1"/>
  <c r="AH2076"/>
  <c r="AI2076" s="1"/>
  <c r="AF2076"/>
  <c r="AG2076" s="1"/>
  <c r="AD2076"/>
  <c r="AE2076" s="1"/>
  <c r="AB2076"/>
  <c r="AC2076" s="1"/>
  <c r="Z2076"/>
  <c r="AA2076" s="1"/>
  <c r="Y2076"/>
  <c r="X2076"/>
  <c r="V2076"/>
  <c r="U2076"/>
  <c r="T2076"/>
  <c r="S2076"/>
  <c r="R2076"/>
  <c r="BH2075"/>
  <c r="BE2075"/>
  <c r="BD2075"/>
  <c r="BF2075" s="1"/>
  <c r="BB2075"/>
  <c r="BC2075" s="1"/>
  <c r="AZ2075"/>
  <c r="AW2075"/>
  <c r="AV2075"/>
  <c r="AT2075"/>
  <c r="AU2075" s="1"/>
  <c r="AS2075"/>
  <c r="AQ2075"/>
  <c r="AP2075"/>
  <c r="AN2075"/>
  <c r="AO2075" s="1"/>
  <c r="AL2075"/>
  <c r="AM2075" s="1"/>
  <c r="AJ2075"/>
  <c r="AK2075" s="1"/>
  <c r="AH2075"/>
  <c r="AI2075" s="1"/>
  <c r="AF2075"/>
  <c r="AG2075" s="1"/>
  <c r="AD2075"/>
  <c r="AE2075" s="1"/>
  <c r="AB2075"/>
  <c r="AC2075" s="1"/>
  <c r="Z2075"/>
  <c r="AA2075" s="1"/>
  <c r="Y2075"/>
  <c r="X2075"/>
  <c r="V2075"/>
  <c r="U2075"/>
  <c r="T2075"/>
  <c r="S2075"/>
  <c r="R2075"/>
  <c r="BH2074"/>
  <c r="BE2074"/>
  <c r="BD2074"/>
  <c r="BF2074" s="1"/>
  <c r="BB2074"/>
  <c r="AZ2074"/>
  <c r="AW2074"/>
  <c r="AV2074"/>
  <c r="AT2074"/>
  <c r="AU2074" s="1"/>
  <c r="AS2074"/>
  <c r="AQ2074"/>
  <c r="AP2074"/>
  <c r="AN2074"/>
  <c r="AO2074" s="1"/>
  <c r="AL2074"/>
  <c r="AM2074" s="1"/>
  <c r="AJ2074"/>
  <c r="AK2074" s="1"/>
  <c r="AH2074"/>
  <c r="AI2074" s="1"/>
  <c r="AF2074"/>
  <c r="AG2074" s="1"/>
  <c r="AD2074"/>
  <c r="AE2074" s="1"/>
  <c r="AB2074"/>
  <c r="AC2074" s="1"/>
  <c r="Z2074"/>
  <c r="AA2074" s="1"/>
  <c r="Y2074"/>
  <c r="X2074"/>
  <c r="V2074"/>
  <c r="U2074"/>
  <c r="T2074"/>
  <c r="S2074"/>
  <c r="R2074"/>
  <c r="BH2073"/>
  <c r="BE2073"/>
  <c r="BD2073"/>
  <c r="BF2073" s="1"/>
  <c r="BB2073"/>
  <c r="AZ2073"/>
  <c r="AW2073"/>
  <c r="AV2073"/>
  <c r="AT2073"/>
  <c r="AU2073" s="1"/>
  <c r="AS2073"/>
  <c r="AQ2073"/>
  <c r="AP2073"/>
  <c r="AN2073"/>
  <c r="AO2073" s="1"/>
  <c r="AL2073"/>
  <c r="AM2073" s="1"/>
  <c r="AJ2073"/>
  <c r="AK2073" s="1"/>
  <c r="AH2073"/>
  <c r="AI2073" s="1"/>
  <c r="AF2073"/>
  <c r="AG2073" s="1"/>
  <c r="AD2073"/>
  <c r="AE2073" s="1"/>
  <c r="AB2073"/>
  <c r="AC2073" s="1"/>
  <c r="Z2073"/>
  <c r="AA2073" s="1"/>
  <c r="Y2073"/>
  <c r="X2073"/>
  <c r="V2073"/>
  <c r="U2073"/>
  <c r="T2073"/>
  <c r="S2073"/>
  <c r="R2073"/>
  <c r="BH2072"/>
  <c r="BE2072"/>
  <c r="BD2072"/>
  <c r="BF2072" s="1"/>
  <c r="BB2072"/>
  <c r="BC2072" s="1"/>
  <c r="AZ2072"/>
  <c r="AW2072"/>
  <c r="AV2072"/>
  <c r="AT2072"/>
  <c r="AU2072" s="1"/>
  <c r="AS2072"/>
  <c r="AQ2072"/>
  <c r="AP2072"/>
  <c r="AN2072"/>
  <c r="AO2072" s="1"/>
  <c r="AL2072"/>
  <c r="AM2072" s="1"/>
  <c r="AJ2072"/>
  <c r="AK2072" s="1"/>
  <c r="AH2072"/>
  <c r="AI2072" s="1"/>
  <c r="AF2072"/>
  <c r="AG2072" s="1"/>
  <c r="AD2072"/>
  <c r="AE2072" s="1"/>
  <c r="AB2072"/>
  <c r="AC2072" s="1"/>
  <c r="Z2072"/>
  <c r="AA2072" s="1"/>
  <c r="Y2072"/>
  <c r="X2072"/>
  <c r="V2072"/>
  <c r="U2072"/>
  <c r="T2072"/>
  <c r="S2072"/>
  <c r="R2072"/>
  <c r="BH2071"/>
  <c r="BE2071"/>
  <c r="BD2071"/>
  <c r="BF2071" s="1"/>
  <c r="BB2071"/>
  <c r="BC2071" s="1"/>
  <c r="AZ2071"/>
  <c r="AW2071"/>
  <c r="AV2071"/>
  <c r="AT2071"/>
  <c r="AU2071" s="1"/>
  <c r="AS2071"/>
  <c r="AQ2071"/>
  <c r="AP2071"/>
  <c r="AN2071"/>
  <c r="AO2071" s="1"/>
  <c r="AL2071"/>
  <c r="AM2071" s="1"/>
  <c r="AJ2071"/>
  <c r="AK2071" s="1"/>
  <c r="AH2071"/>
  <c r="AI2071" s="1"/>
  <c r="AF2071"/>
  <c r="AG2071" s="1"/>
  <c r="AD2071"/>
  <c r="AE2071" s="1"/>
  <c r="AB2071"/>
  <c r="AC2071" s="1"/>
  <c r="Z2071"/>
  <c r="AA2071" s="1"/>
  <c r="Y2071"/>
  <c r="X2071"/>
  <c r="V2071"/>
  <c r="U2071"/>
  <c r="T2071"/>
  <c r="S2071"/>
  <c r="R2071"/>
  <c r="BH2070"/>
  <c r="BE2070"/>
  <c r="BD2070"/>
  <c r="BF2070" s="1"/>
  <c r="BB2070"/>
  <c r="AZ2070"/>
  <c r="AW2070"/>
  <c r="AV2070"/>
  <c r="AT2070"/>
  <c r="AU2070" s="1"/>
  <c r="AS2070"/>
  <c r="AQ2070"/>
  <c r="AP2070"/>
  <c r="AN2070"/>
  <c r="AO2070" s="1"/>
  <c r="AL2070"/>
  <c r="AM2070" s="1"/>
  <c r="AJ2070"/>
  <c r="AK2070" s="1"/>
  <c r="AH2070"/>
  <c r="AI2070" s="1"/>
  <c r="AF2070"/>
  <c r="AG2070" s="1"/>
  <c r="AD2070"/>
  <c r="AE2070" s="1"/>
  <c r="AB2070"/>
  <c r="AC2070" s="1"/>
  <c r="Z2070"/>
  <c r="AA2070" s="1"/>
  <c r="Y2070"/>
  <c r="X2070"/>
  <c r="V2070"/>
  <c r="U2070"/>
  <c r="T2070"/>
  <c r="S2070"/>
  <c r="R2070"/>
  <c r="BH2069"/>
  <c r="BE2069"/>
  <c r="BD2069"/>
  <c r="BF2069" s="1"/>
  <c r="BB2069"/>
  <c r="AZ2069"/>
  <c r="AW2069"/>
  <c r="AV2069"/>
  <c r="AT2069"/>
  <c r="AU2069" s="1"/>
  <c r="AS2069"/>
  <c r="AQ2069"/>
  <c r="AP2069"/>
  <c r="AN2069"/>
  <c r="AO2069" s="1"/>
  <c r="AL2069"/>
  <c r="AM2069" s="1"/>
  <c r="AJ2069"/>
  <c r="AK2069" s="1"/>
  <c r="AH2069"/>
  <c r="AI2069" s="1"/>
  <c r="AF2069"/>
  <c r="AG2069" s="1"/>
  <c r="AD2069"/>
  <c r="AE2069" s="1"/>
  <c r="AB2069"/>
  <c r="AC2069" s="1"/>
  <c r="Z2069"/>
  <c r="AA2069" s="1"/>
  <c r="Y2069"/>
  <c r="X2069"/>
  <c r="V2069"/>
  <c r="U2069"/>
  <c r="T2069"/>
  <c r="S2069"/>
  <c r="R2069"/>
  <c r="BH2068"/>
  <c r="BE2068"/>
  <c r="BD2068"/>
  <c r="BF2068" s="1"/>
  <c r="BB2068"/>
  <c r="AZ2068"/>
  <c r="BA2068"/>
  <c r="AW2068"/>
  <c r="AV2068"/>
  <c r="AT2068"/>
  <c r="AU2068" s="1"/>
  <c r="AS2068"/>
  <c r="AQ2068"/>
  <c r="AP2068"/>
  <c r="AN2068"/>
  <c r="AO2068" s="1"/>
  <c r="AL2068"/>
  <c r="AM2068" s="1"/>
  <c r="AJ2068"/>
  <c r="AK2068" s="1"/>
  <c r="AH2068"/>
  <c r="AI2068" s="1"/>
  <c r="AF2068"/>
  <c r="AG2068" s="1"/>
  <c r="AD2068"/>
  <c r="AE2068" s="1"/>
  <c r="AB2068"/>
  <c r="AC2068" s="1"/>
  <c r="Z2068"/>
  <c r="AA2068" s="1"/>
  <c r="Y2068"/>
  <c r="X2068"/>
  <c r="V2068"/>
  <c r="U2068"/>
  <c r="T2068"/>
  <c r="S2068"/>
  <c r="R2068"/>
  <c r="BH2067"/>
  <c r="BE2067"/>
  <c r="BD2067"/>
  <c r="BF2067" s="1"/>
  <c r="BB2067"/>
  <c r="BC2067" s="1"/>
  <c r="AZ2067"/>
  <c r="AW2067"/>
  <c r="AV2067"/>
  <c r="AT2067"/>
  <c r="AU2067" s="1"/>
  <c r="AS2067"/>
  <c r="AQ2067"/>
  <c r="AP2067"/>
  <c r="AN2067"/>
  <c r="AO2067" s="1"/>
  <c r="AL2067"/>
  <c r="AM2067" s="1"/>
  <c r="AJ2067"/>
  <c r="AK2067" s="1"/>
  <c r="AH2067"/>
  <c r="AI2067" s="1"/>
  <c r="AF2067"/>
  <c r="AG2067" s="1"/>
  <c r="AD2067"/>
  <c r="AE2067" s="1"/>
  <c r="AB2067"/>
  <c r="AC2067" s="1"/>
  <c r="Z2067"/>
  <c r="AA2067" s="1"/>
  <c r="Y2067"/>
  <c r="X2067"/>
  <c r="V2067"/>
  <c r="U2067"/>
  <c r="T2067"/>
  <c r="S2067"/>
  <c r="R2067"/>
  <c r="BH2066"/>
  <c r="BE2066"/>
  <c r="BD2066"/>
  <c r="BF2066" s="1"/>
  <c r="BB2066"/>
  <c r="AZ2066"/>
  <c r="BA2066"/>
  <c r="AW2066"/>
  <c r="AV2066"/>
  <c r="AT2066"/>
  <c r="AU2066" s="1"/>
  <c r="AS2066"/>
  <c r="AQ2066"/>
  <c r="AP2066"/>
  <c r="AN2066"/>
  <c r="AO2066" s="1"/>
  <c r="AL2066"/>
  <c r="AM2066" s="1"/>
  <c r="AJ2066"/>
  <c r="AK2066" s="1"/>
  <c r="AH2066"/>
  <c r="AI2066" s="1"/>
  <c r="AF2066"/>
  <c r="AG2066" s="1"/>
  <c r="AD2066"/>
  <c r="AE2066" s="1"/>
  <c r="AB2066"/>
  <c r="AC2066" s="1"/>
  <c r="Z2066"/>
  <c r="AA2066" s="1"/>
  <c r="Y2066"/>
  <c r="X2066"/>
  <c r="V2066"/>
  <c r="U2066"/>
  <c r="T2066"/>
  <c r="S2066"/>
  <c r="R2066"/>
  <c r="BH2065"/>
  <c r="BE2065"/>
  <c r="BD2065"/>
  <c r="BF2065" s="1"/>
  <c r="BB2065"/>
  <c r="AZ2065"/>
  <c r="AW2065"/>
  <c r="AV2065"/>
  <c r="AT2065"/>
  <c r="AU2065" s="1"/>
  <c r="AS2065"/>
  <c r="AQ2065"/>
  <c r="AP2065"/>
  <c r="AN2065"/>
  <c r="AO2065" s="1"/>
  <c r="AL2065"/>
  <c r="AM2065" s="1"/>
  <c r="AJ2065"/>
  <c r="AK2065" s="1"/>
  <c r="AH2065"/>
  <c r="AI2065" s="1"/>
  <c r="AF2065"/>
  <c r="AG2065" s="1"/>
  <c r="AD2065"/>
  <c r="AE2065" s="1"/>
  <c r="AB2065"/>
  <c r="AC2065" s="1"/>
  <c r="Z2065"/>
  <c r="AA2065" s="1"/>
  <c r="Y2065"/>
  <c r="X2065"/>
  <c r="V2065"/>
  <c r="U2065"/>
  <c r="T2065"/>
  <c r="S2065"/>
  <c r="R2065"/>
  <c r="BH2064"/>
  <c r="BE2064"/>
  <c r="BD2064"/>
  <c r="BF2064" s="1"/>
  <c r="BB2064"/>
  <c r="AZ2064"/>
  <c r="AW2064"/>
  <c r="AV2064"/>
  <c r="AT2064"/>
  <c r="AU2064" s="1"/>
  <c r="AS2064"/>
  <c r="AQ2064"/>
  <c r="AP2064"/>
  <c r="AN2064"/>
  <c r="AO2064" s="1"/>
  <c r="AL2064"/>
  <c r="AM2064" s="1"/>
  <c r="AJ2064"/>
  <c r="AK2064" s="1"/>
  <c r="AH2064"/>
  <c r="AI2064" s="1"/>
  <c r="AF2064"/>
  <c r="AG2064" s="1"/>
  <c r="AD2064"/>
  <c r="AE2064" s="1"/>
  <c r="AB2064"/>
  <c r="AC2064" s="1"/>
  <c r="Z2064"/>
  <c r="AA2064" s="1"/>
  <c r="Y2064"/>
  <c r="X2064"/>
  <c r="V2064"/>
  <c r="U2064"/>
  <c r="T2064"/>
  <c r="S2064"/>
  <c r="R2064"/>
  <c r="BH2063"/>
  <c r="BE2063"/>
  <c r="BD2063"/>
  <c r="BF2063" s="1"/>
  <c r="BB2063"/>
  <c r="AZ2063"/>
  <c r="AX2063"/>
  <c r="AW2063"/>
  <c r="AV2063"/>
  <c r="AT2063"/>
  <c r="AU2063" s="1"/>
  <c r="AS2063"/>
  <c r="AQ2063"/>
  <c r="AP2063"/>
  <c r="AN2063"/>
  <c r="AO2063" s="1"/>
  <c r="AL2063"/>
  <c r="AM2063" s="1"/>
  <c r="AJ2063"/>
  <c r="AK2063" s="1"/>
  <c r="AH2063"/>
  <c r="AI2063" s="1"/>
  <c r="AF2063"/>
  <c r="AG2063" s="1"/>
  <c r="AD2063"/>
  <c r="AE2063" s="1"/>
  <c r="AB2063"/>
  <c r="AC2063" s="1"/>
  <c r="Z2063"/>
  <c r="AA2063" s="1"/>
  <c r="Y2063"/>
  <c r="X2063"/>
  <c r="V2063"/>
  <c r="U2063"/>
  <c r="T2063"/>
  <c r="S2063"/>
  <c r="R2063"/>
  <c r="BH2062"/>
  <c r="BE2062"/>
  <c r="BD2062"/>
  <c r="BF2062" s="1"/>
  <c r="BB2062"/>
  <c r="AZ2062"/>
  <c r="BA2062"/>
  <c r="AW2062"/>
  <c r="AV2062"/>
  <c r="AT2062"/>
  <c r="AU2062" s="1"/>
  <c r="AS2062"/>
  <c r="AQ2062"/>
  <c r="AP2062"/>
  <c r="AN2062"/>
  <c r="AO2062" s="1"/>
  <c r="AL2062"/>
  <c r="AM2062" s="1"/>
  <c r="AJ2062"/>
  <c r="AK2062" s="1"/>
  <c r="AH2062"/>
  <c r="AI2062" s="1"/>
  <c r="AF2062"/>
  <c r="AG2062" s="1"/>
  <c r="AD2062"/>
  <c r="AE2062" s="1"/>
  <c r="AB2062"/>
  <c r="AC2062" s="1"/>
  <c r="Z2062"/>
  <c r="AA2062" s="1"/>
  <c r="Y2062"/>
  <c r="X2062"/>
  <c r="V2062"/>
  <c r="U2062"/>
  <c r="T2062"/>
  <c r="S2062"/>
  <c r="R2062"/>
  <c r="BH2061"/>
  <c r="BE2061"/>
  <c r="BD2061"/>
  <c r="BF2061" s="1"/>
  <c r="BB2061"/>
  <c r="AZ2061"/>
  <c r="BA2061"/>
  <c r="AW2061"/>
  <c r="AV2061"/>
  <c r="AT2061"/>
  <c r="AU2061" s="1"/>
  <c r="AS2061"/>
  <c r="AQ2061"/>
  <c r="AP2061"/>
  <c r="AN2061"/>
  <c r="AO2061" s="1"/>
  <c r="AL2061"/>
  <c r="AM2061" s="1"/>
  <c r="AJ2061"/>
  <c r="AK2061" s="1"/>
  <c r="AH2061"/>
  <c r="AI2061" s="1"/>
  <c r="AF2061"/>
  <c r="AG2061" s="1"/>
  <c r="AD2061"/>
  <c r="AE2061" s="1"/>
  <c r="AB2061"/>
  <c r="AC2061" s="1"/>
  <c r="Z2061"/>
  <c r="AA2061" s="1"/>
  <c r="Y2061"/>
  <c r="X2061"/>
  <c r="V2061"/>
  <c r="U2061"/>
  <c r="T2061"/>
  <c r="S2061"/>
  <c r="R2061"/>
  <c r="BH2060"/>
  <c r="BE2060"/>
  <c r="BD2060"/>
  <c r="BF2060" s="1"/>
  <c r="BB2060"/>
  <c r="BC2060" s="1"/>
  <c r="AZ2060"/>
  <c r="AW2060"/>
  <c r="AV2060"/>
  <c r="AT2060"/>
  <c r="AU2060" s="1"/>
  <c r="AS2060"/>
  <c r="AQ2060"/>
  <c r="AP2060"/>
  <c r="AN2060"/>
  <c r="AO2060" s="1"/>
  <c r="AL2060"/>
  <c r="AM2060" s="1"/>
  <c r="AJ2060"/>
  <c r="AK2060" s="1"/>
  <c r="AH2060"/>
  <c r="AI2060" s="1"/>
  <c r="AF2060"/>
  <c r="AG2060" s="1"/>
  <c r="AD2060"/>
  <c r="AE2060" s="1"/>
  <c r="AB2060"/>
  <c r="AC2060" s="1"/>
  <c r="Z2060"/>
  <c r="AA2060" s="1"/>
  <c r="Y2060"/>
  <c r="X2060"/>
  <c r="V2060"/>
  <c r="U2060"/>
  <c r="T2060"/>
  <c r="S2060"/>
  <c r="R2060"/>
  <c r="BH2059"/>
  <c r="BE2059"/>
  <c r="BD2059"/>
  <c r="BF2059" s="1"/>
  <c r="BB2059"/>
  <c r="BC2059" s="1"/>
  <c r="AZ2059"/>
  <c r="AW2059"/>
  <c r="AV2059"/>
  <c r="AT2059"/>
  <c r="AU2059" s="1"/>
  <c r="AS2059"/>
  <c r="AQ2059"/>
  <c r="AP2059"/>
  <c r="AN2059"/>
  <c r="AO2059" s="1"/>
  <c r="AL2059"/>
  <c r="AM2059" s="1"/>
  <c r="AJ2059"/>
  <c r="AK2059" s="1"/>
  <c r="AH2059"/>
  <c r="AI2059" s="1"/>
  <c r="AF2059"/>
  <c r="AG2059" s="1"/>
  <c r="AD2059"/>
  <c r="AE2059" s="1"/>
  <c r="AB2059"/>
  <c r="AC2059" s="1"/>
  <c r="Z2059"/>
  <c r="AA2059" s="1"/>
  <c r="Y2059"/>
  <c r="X2059"/>
  <c r="V2059"/>
  <c r="U2059"/>
  <c r="T2059"/>
  <c r="S2059"/>
  <c r="R2059"/>
  <c r="BH2058"/>
  <c r="BE2058"/>
  <c r="BD2058"/>
  <c r="BF2058" s="1"/>
  <c r="BB2058"/>
  <c r="AZ2058"/>
  <c r="AW2058"/>
  <c r="AV2058"/>
  <c r="AT2058"/>
  <c r="AU2058" s="1"/>
  <c r="AS2058"/>
  <c r="AQ2058"/>
  <c r="AP2058"/>
  <c r="AN2058"/>
  <c r="AO2058" s="1"/>
  <c r="AL2058"/>
  <c r="AM2058" s="1"/>
  <c r="AJ2058"/>
  <c r="AK2058" s="1"/>
  <c r="AH2058"/>
  <c r="AI2058" s="1"/>
  <c r="AF2058"/>
  <c r="AG2058" s="1"/>
  <c r="AD2058"/>
  <c r="AE2058" s="1"/>
  <c r="AB2058"/>
  <c r="AC2058" s="1"/>
  <c r="Z2058"/>
  <c r="AA2058" s="1"/>
  <c r="Y2058"/>
  <c r="X2058"/>
  <c r="V2058"/>
  <c r="U2058"/>
  <c r="T2058"/>
  <c r="S2058"/>
  <c r="R2058"/>
  <c r="BH2057"/>
  <c r="BE2057"/>
  <c r="BD2057"/>
  <c r="BF2057" s="1"/>
  <c r="BB2057"/>
  <c r="AZ2057"/>
  <c r="BA2057"/>
  <c r="AW2057"/>
  <c r="AV2057"/>
  <c r="AT2057"/>
  <c r="AU2057" s="1"/>
  <c r="AS2057"/>
  <c r="AQ2057"/>
  <c r="AP2057"/>
  <c r="AN2057"/>
  <c r="AO2057" s="1"/>
  <c r="AL2057"/>
  <c r="AM2057" s="1"/>
  <c r="AJ2057"/>
  <c r="AK2057" s="1"/>
  <c r="AH2057"/>
  <c r="AI2057" s="1"/>
  <c r="AF2057"/>
  <c r="AG2057" s="1"/>
  <c r="AD2057"/>
  <c r="AE2057" s="1"/>
  <c r="AB2057"/>
  <c r="AC2057" s="1"/>
  <c r="Z2057"/>
  <c r="AA2057" s="1"/>
  <c r="Y2057"/>
  <c r="X2057"/>
  <c r="V2057"/>
  <c r="U2057"/>
  <c r="T2057"/>
  <c r="S2057"/>
  <c r="R2057"/>
  <c r="BH2056"/>
  <c r="BE2056"/>
  <c r="BD2056"/>
  <c r="BF2056" s="1"/>
  <c r="BB2056"/>
  <c r="BC2056" s="1"/>
  <c r="AZ2056"/>
  <c r="BA2056"/>
  <c r="AW2056"/>
  <c r="AV2056"/>
  <c r="AT2056"/>
  <c r="AU2056" s="1"/>
  <c r="AS2056"/>
  <c r="AQ2056"/>
  <c r="AP2056"/>
  <c r="AN2056"/>
  <c r="AO2056" s="1"/>
  <c r="AL2056"/>
  <c r="AM2056" s="1"/>
  <c r="AJ2056"/>
  <c r="AK2056" s="1"/>
  <c r="AH2056"/>
  <c r="AI2056" s="1"/>
  <c r="AF2056"/>
  <c r="AG2056" s="1"/>
  <c r="AD2056"/>
  <c r="AE2056" s="1"/>
  <c r="AB2056"/>
  <c r="AC2056" s="1"/>
  <c r="Z2056"/>
  <c r="AA2056" s="1"/>
  <c r="Y2056"/>
  <c r="X2056"/>
  <c r="V2056"/>
  <c r="U2056"/>
  <c r="T2056"/>
  <c r="S2056"/>
  <c r="R2056"/>
  <c r="BH2055"/>
  <c r="BE2055"/>
  <c r="BD2055"/>
  <c r="BF2055" s="1"/>
  <c r="BB2055"/>
  <c r="BC2055" s="1"/>
  <c r="AZ2055"/>
  <c r="AW2055"/>
  <c r="AV2055"/>
  <c r="AT2055"/>
  <c r="AU2055" s="1"/>
  <c r="AS2055"/>
  <c r="AQ2055"/>
  <c r="AP2055"/>
  <c r="AN2055"/>
  <c r="AO2055" s="1"/>
  <c r="AL2055"/>
  <c r="AM2055" s="1"/>
  <c r="AJ2055"/>
  <c r="AK2055" s="1"/>
  <c r="AH2055"/>
  <c r="AI2055" s="1"/>
  <c r="AF2055"/>
  <c r="AG2055" s="1"/>
  <c r="AD2055"/>
  <c r="AE2055" s="1"/>
  <c r="AB2055"/>
  <c r="AC2055" s="1"/>
  <c r="Z2055"/>
  <c r="AA2055" s="1"/>
  <c r="Y2055"/>
  <c r="X2055"/>
  <c r="V2055"/>
  <c r="U2055"/>
  <c r="T2055"/>
  <c r="S2055"/>
  <c r="R2055"/>
  <c r="BH2054"/>
  <c r="BE2054"/>
  <c r="BD2054"/>
  <c r="BF2054" s="1"/>
  <c r="BB2054"/>
  <c r="AZ2054"/>
  <c r="AW2054"/>
  <c r="AV2054"/>
  <c r="AT2054"/>
  <c r="AU2054" s="1"/>
  <c r="AS2054"/>
  <c r="AQ2054"/>
  <c r="AP2054"/>
  <c r="AN2054"/>
  <c r="AO2054" s="1"/>
  <c r="AL2054"/>
  <c r="AM2054" s="1"/>
  <c r="AJ2054"/>
  <c r="AK2054" s="1"/>
  <c r="AH2054"/>
  <c r="AI2054" s="1"/>
  <c r="AF2054"/>
  <c r="AG2054" s="1"/>
  <c r="AD2054"/>
  <c r="AE2054" s="1"/>
  <c r="AB2054"/>
  <c r="AC2054" s="1"/>
  <c r="Z2054"/>
  <c r="AA2054" s="1"/>
  <c r="Y2054"/>
  <c r="X2054"/>
  <c r="V2054"/>
  <c r="U2054"/>
  <c r="T2054"/>
  <c r="S2054"/>
  <c r="R2054"/>
  <c r="BH2053"/>
  <c r="BE2053"/>
  <c r="BD2053"/>
  <c r="BF2053" s="1"/>
  <c r="BB2053"/>
  <c r="AZ2053"/>
  <c r="AW2053"/>
  <c r="AV2053"/>
  <c r="AT2053"/>
  <c r="AU2053" s="1"/>
  <c r="AS2053"/>
  <c r="AQ2053"/>
  <c r="AP2053"/>
  <c r="AN2053"/>
  <c r="AO2053" s="1"/>
  <c r="AL2053"/>
  <c r="AM2053" s="1"/>
  <c r="AJ2053"/>
  <c r="AK2053" s="1"/>
  <c r="AH2053"/>
  <c r="AI2053" s="1"/>
  <c r="AF2053"/>
  <c r="AG2053" s="1"/>
  <c r="AD2053"/>
  <c r="AE2053" s="1"/>
  <c r="AB2053"/>
  <c r="AC2053" s="1"/>
  <c r="Z2053"/>
  <c r="AA2053" s="1"/>
  <c r="Y2053"/>
  <c r="X2053"/>
  <c r="V2053"/>
  <c r="U2053"/>
  <c r="T2053"/>
  <c r="S2053"/>
  <c r="R2053"/>
  <c r="BH2052"/>
  <c r="BE2052"/>
  <c r="BD2052"/>
  <c r="BF2052" s="1"/>
  <c r="BB2052"/>
  <c r="BC2052" s="1"/>
  <c r="AZ2052"/>
  <c r="BA2052"/>
  <c r="AW2052"/>
  <c r="AV2052"/>
  <c r="AT2052"/>
  <c r="AU2052" s="1"/>
  <c r="AS2052"/>
  <c r="AQ2052"/>
  <c r="AP2052"/>
  <c r="AN2052"/>
  <c r="AO2052" s="1"/>
  <c r="AL2052"/>
  <c r="AM2052" s="1"/>
  <c r="AJ2052"/>
  <c r="AK2052" s="1"/>
  <c r="AH2052"/>
  <c r="AI2052" s="1"/>
  <c r="AF2052"/>
  <c r="AG2052" s="1"/>
  <c r="AD2052"/>
  <c r="AE2052" s="1"/>
  <c r="AB2052"/>
  <c r="AC2052" s="1"/>
  <c r="Z2052"/>
  <c r="AA2052" s="1"/>
  <c r="Y2052"/>
  <c r="X2052"/>
  <c r="V2052"/>
  <c r="U2052"/>
  <c r="T2052"/>
  <c r="S2052"/>
  <c r="R2052"/>
  <c r="BH2051"/>
  <c r="BE2051"/>
  <c r="BD2051"/>
  <c r="BF2051" s="1"/>
  <c r="BB2051"/>
  <c r="BC2051" s="1"/>
  <c r="AZ2051"/>
  <c r="AW2051"/>
  <c r="AV2051"/>
  <c r="AT2051"/>
  <c r="AU2051" s="1"/>
  <c r="AS2051"/>
  <c r="AQ2051"/>
  <c r="AP2051"/>
  <c r="AN2051"/>
  <c r="AO2051" s="1"/>
  <c r="AL2051"/>
  <c r="AM2051" s="1"/>
  <c r="AJ2051"/>
  <c r="AK2051" s="1"/>
  <c r="AH2051"/>
  <c r="AI2051" s="1"/>
  <c r="AF2051"/>
  <c r="AG2051" s="1"/>
  <c r="AD2051"/>
  <c r="AE2051" s="1"/>
  <c r="AB2051"/>
  <c r="AC2051" s="1"/>
  <c r="Z2051"/>
  <c r="AA2051" s="1"/>
  <c r="Y2051"/>
  <c r="X2051"/>
  <c r="V2051"/>
  <c r="U2051"/>
  <c r="T2051"/>
  <c r="S2051"/>
  <c r="R2051"/>
  <c r="BH2050"/>
  <c r="BE2050"/>
  <c r="BD2050"/>
  <c r="BF2050" s="1"/>
  <c r="BB2050"/>
  <c r="AZ2050"/>
  <c r="BA2050"/>
  <c r="AW2050"/>
  <c r="AV2050"/>
  <c r="AT2050"/>
  <c r="AU2050" s="1"/>
  <c r="AS2050"/>
  <c r="AQ2050"/>
  <c r="AP2050"/>
  <c r="AN2050"/>
  <c r="AO2050" s="1"/>
  <c r="AL2050"/>
  <c r="AM2050" s="1"/>
  <c r="AJ2050"/>
  <c r="AK2050" s="1"/>
  <c r="AH2050"/>
  <c r="AI2050" s="1"/>
  <c r="AF2050"/>
  <c r="AG2050" s="1"/>
  <c r="AD2050"/>
  <c r="AE2050" s="1"/>
  <c r="AB2050"/>
  <c r="AC2050" s="1"/>
  <c r="Z2050"/>
  <c r="AA2050" s="1"/>
  <c r="Y2050"/>
  <c r="X2050"/>
  <c r="V2050"/>
  <c r="U2050"/>
  <c r="T2050"/>
  <c r="S2050"/>
  <c r="R2050"/>
  <c r="BH2049"/>
  <c r="BE2049"/>
  <c r="BD2049"/>
  <c r="BF2049" s="1"/>
  <c r="BB2049"/>
  <c r="AZ2049"/>
  <c r="AW2049"/>
  <c r="AV2049"/>
  <c r="AT2049"/>
  <c r="AU2049" s="1"/>
  <c r="AS2049"/>
  <c r="AQ2049"/>
  <c r="AP2049"/>
  <c r="AN2049"/>
  <c r="AO2049" s="1"/>
  <c r="AL2049"/>
  <c r="AM2049" s="1"/>
  <c r="AJ2049"/>
  <c r="AK2049" s="1"/>
  <c r="AH2049"/>
  <c r="AI2049" s="1"/>
  <c r="AF2049"/>
  <c r="AG2049" s="1"/>
  <c r="AD2049"/>
  <c r="AE2049" s="1"/>
  <c r="AB2049"/>
  <c r="AC2049" s="1"/>
  <c r="Z2049"/>
  <c r="AA2049" s="1"/>
  <c r="Y2049"/>
  <c r="X2049"/>
  <c r="V2049"/>
  <c r="U2049"/>
  <c r="T2049"/>
  <c r="S2049"/>
  <c r="R2049"/>
  <c r="BH2048"/>
  <c r="BE2048"/>
  <c r="BD2048"/>
  <c r="BF2048" s="1"/>
  <c r="BB2048"/>
  <c r="BC2048" s="1"/>
  <c r="AZ2048"/>
  <c r="AW2048"/>
  <c r="AV2048"/>
  <c r="AT2048"/>
  <c r="AU2048" s="1"/>
  <c r="AS2048"/>
  <c r="AQ2048"/>
  <c r="AP2048"/>
  <c r="AN2048"/>
  <c r="AO2048" s="1"/>
  <c r="AL2048"/>
  <c r="AM2048" s="1"/>
  <c r="AJ2048"/>
  <c r="AK2048" s="1"/>
  <c r="AH2048"/>
  <c r="AI2048" s="1"/>
  <c r="AF2048"/>
  <c r="AG2048" s="1"/>
  <c r="AD2048"/>
  <c r="AE2048" s="1"/>
  <c r="AB2048"/>
  <c r="AC2048" s="1"/>
  <c r="Z2048"/>
  <c r="AA2048" s="1"/>
  <c r="Y2048"/>
  <c r="X2048"/>
  <c r="V2048"/>
  <c r="U2048"/>
  <c r="T2048"/>
  <c r="S2048"/>
  <c r="R2048"/>
  <c r="BH2047"/>
  <c r="BE2047"/>
  <c r="BD2047"/>
  <c r="BF2047" s="1"/>
  <c r="BB2047"/>
  <c r="AZ2047"/>
  <c r="AW2047"/>
  <c r="AV2047"/>
  <c r="AT2047"/>
  <c r="AU2047" s="1"/>
  <c r="AS2047"/>
  <c r="AQ2047"/>
  <c r="AP2047"/>
  <c r="AN2047"/>
  <c r="AO2047" s="1"/>
  <c r="AL2047"/>
  <c r="AM2047" s="1"/>
  <c r="AJ2047"/>
  <c r="AK2047" s="1"/>
  <c r="AH2047"/>
  <c r="AI2047" s="1"/>
  <c r="AF2047"/>
  <c r="AG2047" s="1"/>
  <c r="AD2047"/>
  <c r="AE2047" s="1"/>
  <c r="AB2047"/>
  <c r="AC2047" s="1"/>
  <c r="Z2047"/>
  <c r="AA2047" s="1"/>
  <c r="Y2047"/>
  <c r="X2047"/>
  <c r="V2047"/>
  <c r="U2047"/>
  <c r="T2047"/>
  <c r="S2047"/>
  <c r="R2047"/>
  <c r="BH2046"/>
  <c r="BE2046"/>
  <c r="BD2046"/>
  <c r="BF2046" s="1"/>
  <c r="BB2046"/>
  <c r="AZ2046"/>
  <c r="BA2046"/>
  <c r="AW2046"/>
  <c r="AV2046"/>
  <c r="AT2046"/>
  <c r="AU2046" s="1"/>
  <c r="AS2046"/>
  <c r="AQ2046"/>
  <c r="AP2046"/>
  <c r="AN2046"/>
  <c r="AO2046" s="1"/>
  <c r="AL2046"/>
  <c r="AM2046" s="1"/>
  <c r="AJ2046"/>
  <c r="AK2046" s="1"/>
  <c r="AH2046"/>
  <c r="AI2046" s="1"/>
  <c r="AF2046"/>
  <c r="AG2046" s="1"/>
  <c r="AD2046"/>
  <c r="AE2046" s="1"/>
  <c r="AB2046"/>
  <c r="AC2046" s="1"/>
  <c r="Z2046"/>
  <c r="AA2046" s="1"/>
  <c r="Y2046"/>
  <c r="X2046"/>
  <c r="V2046"/>
  <c r="U2046"/>
  <c r="T2046"/>
  <c r="S2046"/>
  <c r="R2046"/>
  <c r="BH2045"/>
  <c r="BE2045"/>
  <c r="BD2045"/>
  <c r="BF2045" s="1"/>
  <c r="BB2045"/>
  <c r="AZ2045"/>
  <c r="AW2045"/>
  <c r="AV2045"/>
  <c r="AT2045"/>
  <c r="AU2045" s="1"/>
  <c r="AS2045"/>
  <c r="AQ2045"/>
  <c r="AP2045"/>
  <c r="AN2045"/>
  <c r="AO2045" s="1"/>
  <c r="AL2045"/>
  <c r="AM2045" s="1"/>
  <c r="AJ2045"/>
  <c r="AK2045" s="1"/>
  <c r="AH2045"/>
  <c r="AI2045" s="1"/>
  <c r="AF2045"/>
  <c r="AG2045" s="1"/>
  <c r="AD2045"/>
  <c r="AE2045" s="1"/>
  <c r="AB2045"/>
  <c r="AC2045" s="1"/>
  <c r="Z2045"/>
  <c r="AA2045" s="1"/>
  <c r="Y2045"/>
  <c r="X2045"/>
  <c r="V2045"/>
  <c r="U2045"/>
  <c r="T2045"/>
  <c r="S2045"/>
  <c r="R2045"/>
  <c r="BH2044"/>
  <c r="BE2044"/>
  <c r="BD2044"/>
  <c r="BF2044" s="1"/>
  <c r="BB2044"/>
  <c r="BC2044" s="1"/>
  <c r="AZ2044"/>
  <c r="AW2044"/>
  <c r="AV2044"/>
  <c r="AT2044"/>
  <c r="AU2044" s="1"/>
  <c r="AS2044"/>
  <c r="AQ2044"/>
  <c r="AP2044"/>
  <c r="AN2044"/>
  <c r="AO2044" s="1"/>
  <c r="AL2044"/>
  <c r="AM2044" s="1"/>
  <c r="AJ2044"/>
  <c r="AK2044" s="1"/>
  <c r="AH2044"/>
  <c r="AI2044" s="1"/>
  <c r="AF2044"/>
  <c r="AG2044" s="1"/>
  <c r="AD2044"/>
  <c r="AE2044" s="1"/>
  <c r="AB2044"/>
  <c r="AC2044" s="1"/>
  <c r="Z2044"/>
  <c r="AA2044" s="1"/>
  <c r="Y2044"/>
  <c r="X2044"/>
  <c r="V2044"/>
  <c r="U2044"/>
  <c r="T2044"/>
  <c r="S2044"/>
  <c r="R2044"/>
  <c r="BH2043"/>
  <c r="BE2043"/>
  <c r="BD2043"/>
  <c r="BF2043" s="1"/>
  <c r="BB2043"/>
  <c r="BC2043" s="1"/>
  <c r="AZ2043"/>
  <c r="AX2043"/>
  <c r="AW2043"/>
  <c r="AV2043"/>
  <c r="AT2043"/>
  <c r="AU2043" s="1"/>
  <c r="AS2043"/>
  <c r="AQ2043"/>
  <c r="AP2043"/>
  <c r="AN2043"/>
  <c r="AO2043" s="1"/>
  <c r="AL2043"/>
  <c r="AM2043" s="1"/>
  <c r="AJ2043"/>
  <c r="AK2043" s="1"/>
  <c r="AH2043"/>
  <c r="AI2043" s="1"/>
  <c r="AF2043"/>
  <c r="AG2043" s="1"/>
  <c r="AD2043"/>
  <c r="AE2043" s="1"/>
  <c r="AB2043"/>
  <c r="AC2043" s="1"/>
  <c r="Z2043"/>
  <c r="AA2043" s="1"/>
  <c r="Y2043"/>
  <c r="X2043"/>
  <c r="V2043"/>
  <c r="U2043"/>
  <c r="T2043"/>
  <c r="S2043"/>
  <c r="R2043"/>
  <c r="BH2042"/>
  <c r="BE2042"/>
  <c r="BD2042"/>
  <c r="BF2042" s="1"/>
  <c r="BB2042"/>
  <c r="AZ2042"/>
  <c r="AX2042"/>
  <c r="AW2042"/>
  <c r="AV2042"/>
  <c r="AT2042"/>
  <c r="AU2042" s="1"/>
  <c r="AS2042"/>
  <c r="AQ2042"/>
  <c r="AP2042"/>
  <c r="AN2042"/>
  <c r="AO2042" s="1"/>
  <c r="AL2042"/>
  <c r="AM2042" s="1"/>
  <c r="AJ2042"/>
  <c r="AK2042" s="1"/>
  <c r="AH2042"/>
  <c r="AI2042" s="1"/>
  <c r="AF2042"/>
  <c r="AG2042" s="1"/>
  <c r="AD2042"/>
  <c r="AE2042" s="1"/>
  <c r="AB2042"/>
  <c r="AC2042" s="1"/>
  <c r="Z2042"/>
  <c r="AA2042" s="1"/>
  <c r="Y2042"/>
  <c r="X2042"/>
  <c r="V2042"/>
  <c r="U2042"/>
  <c r="T2042"/>
  <c r="S2042"/>
  <c r="R2042"/>
  <c r="BH2041"/>
  <c r="BE2041"/>
  <c r="BD2041"/>
  <c r="BF2041" s="1"/>
  <c r="BB2041"/>
  <c r="AZ2041"/>
  <c r="AW2041"/>
  <c r="AV2041"/>
  <c r="AT2041"/>
  <c r="AU2041" s="1"/>
  <c r="AS2041"/>
  <c r="AQ2041"/>
  <c r="AP2041"/>
  <c r="AN2041"/>
  <c r="AO2041" s="1"/>
  <c r="AL2041"/>
  <c r="AM2041" s="1"/>
  <c r="AJ2041"/>
  <c r="AK2041" s="1"/>
  <c r="AH2041"/>
  <c r="AI2041" s="1"/>
  <c r="AF2041"/>
  <c r="AG2041" s="1"/>
  <c r="AD2041"/>
  <c r="AE2041" s="1"/>
  <c r="AB2041"/>
  <c r="AC2041" s="1"/>
  <c r="Z2041"/>
  <c r="AA2041" s="1"/>
  <c r="Y2041"/>
  <c r="X2041"/>
  <c r="V2041"/>
  <c r="U2041"/>
  <c r="T2041"/>
  <c r="S2041"/>
  <c r="R2041"/>
  <c r="BH2040"/>
  <c r="BE2040"/>
  <c r="BD2040"/>
  <c r="BF2040" s="1"/>
  <c r="BB2040"/>
  <c r="AZ2040"/>
  <c r="BA2040"/>
  <c r="AW2040"/>
  <c r="AV2040"/>
  <c r="AT2040"/>
  <c r="AU2040" s="1"/>
  <c r="AS2040"/>
  <c r="AQ2040"/>
  <c r="AP2040"/>
  <c r="AN2040"/>
  <c r="AO2040" s="1"/>
  <c r="AL2040"/>
  <c r="AM2040" s="1"/>
  <c r="AJ2040"/>
  <c r="AK2040" s="1"/>
  <c r="AH2040"/>
  <c r="AI2040" s="1"/>
  <c r="AF2040"/>
  <c r="AG2040" s="1"/>
  <c r="AD2040"/>
  <c r="AE2040" s="1"/>
  <c r="AB2040"/>
  <c r="AC2040" s="1"/>
  <c r="Z2040"/>
  <c r="AA2040" s="1"/>
  <c r="Y2040"/>
  <c r="X2040"/>
  <c r="V2040"/>
  <c r="U2040"/>
  <c r="T2040"/>
  <c r="S2040"/>
  <c r="R2040"/>
  <c r="BH2039"/>
  <c r="BE2039"/>
  <c r="BD2039"/>
  <c r="BF2039" s="1"/>
  <c r="BB2039"/>
  <c r="BC2039" s="1"/>
  <c r="AZ2039"/>
  <c r="AW2039"/>
  <c r="AV2039"/>
  <c r="AT2039"/>
  <c r="AU2039" s="1"/>
  <c r="AS2039"/>
  <c r="AQ2039"/>
  <c r="AP2039"/>
  <c r="AN2039"/>
  <c r="AO2039" s="1"/>
  <c r="AL2039"/>
  <c r="AM2039" s="1"/>
  <c r="AJ2039"/>
  <c r="AK2039" s="1"/>
  <c r="AH2039"/>
  <c r="AI2039" s="1"/>
  <c r="AF2039"/>
  <c r="AG2039" s="1"/>
  <c r="AD2039"/>
  <c r="AE2039" s="1"/>
  <c r="AB2039"/>
  <c r="AC2039" s="1"/>
  <c r="Z2039"/>
  <c r="AA2039" s="1"/>
  <c r="Y2039"/>
  <c r="X2039"/>
  <c r="V2039"/>
  <c r="U2039"/>
  <c r="T2039"/>
  <c r="S2039"/>
  <c r="R2039"/>
  <c r="BH2038"/>
  <c r="BE2038"/>
  <c r="BD2038"/>
  <c r="BF2038" s="1"/>
  <c r="BB2038"/>
  <c r="AZ2038"/>
  <c r="AW2038"/>
  <c r="AV2038"/>
  <c r="AT2038"/>
  <c r="AU2038" s="1"/>
  <c r="AS2038"/>
  <c r="AQ2038"/>
  <c r="AP2038"/>
  <c r="AN2038"/>
  <c r="AO2038" s="1"/>
  <c r="AL2038"/>
  <c r="AM2038" s="1"/>
  <c r="AJ2038"/>
  <c r="AK2038" s="1"/>
  <c r="AH2038"/>
  <c r="AI2038" s="1"/>
  <c r="AF2038"/>
  <c r="AG2038" s="1"/>
  <c r="AD2038"/>
  <c r="AE2038" s="1"/>
  <c r="AB2038"/>
  <c r="AC2038" s="1"/>
  <c r="Z2038"/>
  <c r="AA2038" s="1"/>
  <c r="Y2038"/>
  <c r="X2038"/>
  <c r="V2038"/>
  <c r="U2038"/>
  <c r="T2038"/>
  <c r="S2038"/>
  <c r="R2038"/>
  <c r="BH2037"/>
  <c r="BE2037"/>
  <c r="BD2037"/>
  <c r="BF2037" s="1"/>
  <c r="BB2037"/>
  <c r="AZ2037"/>
  <c r="AW2037"/>
  <c r="AV2037"/>
  <c r="AT2037"/>
  <c r="AU2037" s="1"/>
  <c r="AS2037"/>
  <c r="AQ2037"/>
  <c r="AP2037"/>
  <c r="AN2037"/>
  <c r="AO2037" s="1"/>
  <c r="AL2037"/>
  <c r="AM2037" s="1"/>
  <c r="AJ2037"/>
  <c r="AK2037" s="1"/>
  <c r="AH2037"/>
  <c r="AI2037" s="1"/>
  <c r="AF2037"/>
  <c r="AG2037" s="1"/>
  <c r="AD2037"/>
  <c r="AE2037" s="1"/>
  <c r="AB2037"/>
  <c r="AC2037" s="1"/>
  <c r="Z2037"/>
  <c r="AA2037" s="1"/>
  <c r="Y2037"/>
  <c r="X2037"/>
  <c r="V2037"/>
  <c r="U2037"/>
  <c r="T2037"/>
  <c r="S2037"/>
  <c r="R2037"/>
  <c r="BH2036"/>
  <c r="BE2036"/>
  <c r="BD2036"/>
  <c r="BF2036" s="1"/>
  <c r="BB2036"/>
  <c r="AZ2036"/>
  <c r="BA2036"/>
  <c r="AW2036"/>
  <c r="AV2036"/>
  <c r="AT2036"/>
  <c r="AU2036" s="1"/>
  <c r="AS2036"/>
  <c r="AQ2036"/>
  <c r="AP2036"/>
  <c r="AN2036"/>
  <c r="AO2036" s="1"/>
  <c r="AL2036"/>
  <c r="AM2036" s="1"/>
  <c r="AJ2036"/>
  <c r="AK2036" s="1"/>
  <c r="AH2036"/>
  <c r="AI2036" s="1"/>
  <c r="AF2036"/>
  <c r="AG2036" s="1"/>
  <c r="AD2036"/>
  <c r="AE2036" s="1"/>
  <c r="AB2036"/>
  <c r="AC2036" s="1"/>
  <c r="Z2036"/>
  <c r="AA2036" s="1"/>
  <c r="Y2036"/>
  <c r="X2036"/>
  <c r="V2036"/>
  <c r="U2036"/>
  <c r="T2036"/>
  <c r="S2036"/>
  <c r="R2036"/>
  <c r="BH2035"/>
  <c r="BE2035"/>
  <c r="BD2035"/>
  <c r="BF2035" s="1"/>
  <c r="BB2035"/>
  <c r="BC2035" s="1"/>
  <c r="AZ2035"/>
  <c r="AW2035"/>
  <c r="AV2035"/>
  <c r="AT2035"/>
  <c r="AU2035" s="1"/>
  <c r="AS2035"/>
  <c r="AQ2035"/>
  <c r="AP2035"/>
  <c r="AN2035"/>
  <c r="AO2035" s="1"/>
  <c r="AL2035"/>
  <c r="AM2035" s="1"/>
  <c r="AJ2035"/>
  <c r="AK2035" s="1"/>
  <c r="AH2035"/>
  <c r="AI2035" s="1"/>
  <c r="AF2035"/>
  <c r="AG2035" s="1"/>
  <c r="AD2035"/>
  <c r="AE2035" s="1"/>
  <c r="AB2035"/>
  <c r="AC2035" s="1"/>
  <c r="Z2035"/>
  <c r="AA2035" s="1"/>
  <c r="Y2035"/>
  <c r="X2035"/>
  <c r="V2035"/>
  <c r="U2035"/>
  <c r="T2035"/>
  <c r="S2035"/>
  <c r="R2035"/>
  <c r="BH2034"/>
  <c r="BE2034"/>
  <c r="BD2034"/>
  <c r="BF2034" s="1"/>
  <c r="BB2034"/>
  <c r="AZ2034"/>
  <c r="BA2034"/>
  <c r="AW2034"/>
  <c r="AV2034"/>
  <c r="AT2034"/>
  <c r="AU2034" s="1"/>
  <c r="AS2034"/>
  <c r="AQ2034"/>
  <c r="AP2034"/>
  <c r="AN2034"/>
  <c r="AO2034" s="1"/>
  <c r="AL2034"/>
  <c r="AM2034" s="1"/>
  <c r="AJ2034"/>
  <c r="AK2034" s="1"/>
  <c r="AH2034"/>
  <c r="AI2034" s="1"/>
  <c r="AF2034"/>
  <c r="AG2034" s="1"/>
  <c r="AD2034"/>
  <c r="AE2034" s="1"/>
  <c r="AB2034"/>
  <c r="AC2034" s="1"/>
  <c r="Z2034"/>
  <c r="AA2034" s="1"/>
  <c r="Y2034"/>
  <c r="X2034"/>
  <c r="V2034"/>
  <c r="U2034"/>
  <c r="T2034"/>
  <c r="S2034"/>
  <c r="R2034"/>
  <c r="BH2033"/>
  <c r="BE2033"/>
  <c r="BD2033"/>
  <c r="BF2033" s="1"/>
  <c r="BB2033"/>
  <c r="AZ2033"/>
  <c r="AW2033"/>
  <c r="AV2033"/>
  <c r="AT2033"/>
  <c r="AU2033" s="1"/>
  <c r="AS2033"/>
  <c r="AQ2033"/>
  <c r="AP2033"/>
  <c r="AN2033"/>
  <c r="AO2033" s="1"/>
  <c r="AL2033"/>
  <c r="AM2033" s="1"/>
  <c r="AJ2033"/>
  <c r="AK2033" s="1"/>
  <c r="AH2033"/>
  <c r="AI2033" s="1"/>
  <c r="AF2033"/>
  <c r="AG2033" s="1"/>
  <c r="AD2033"/>
  <c r="AE2033" s="1"/>
  <c r="AB2033"/>
  <c r="AC2033" s="1"/>
  <c r="Z2033"/>
  <c r="AA2033" s="1"/>
  <c r="Y2033"/>
  <c r="X2033"/>
  <c r="V2033"/>
  <c r="U2033"/>
  <c r="T2033"/>
  <c r="S2033"/>
  <c r="R2033"/>
  <c r="BH2032"/>
  <c r="BE2032"/>
  <c r="BD2032"/>
  <c r="BF2032" s="1"/>
  <c r="BB2032"/>
  <c r="BC2032" s="1"/>
  <c r="AZ2032"/>
  <c r="AW2032"/>
  <c r="AV2032"/>
  <c r="AT2032"/>
  <c r="AU2032" s="1"/>
  <c r="AS2032"/>
  <c r="AQ2032"/>
  <c r="AP2032"/>
  <c r="AN2032"/>
  <c r="AO2032" s="1"/>
  <c r="AL2032"/>
  <c r="AM2032" s="1"/>
  <c r="AJ2032"/>
  <c r="AK2032" s="1"/>
  <c r="AH2032"/>
  <c r="AI2032" s="1"/>
  <c r="AF2032"/>
  <c r="AG2032" s="1"/>
  <c r="AD2032"/>
  <c r="AE2032" s="1"/>
  <c r="AB2032"/>
  <c r="AC2032" s="1"/>
  <c r="Z2032"/>
  <c r="AA2032" s="1"/>
  <c r="Y2032"/>
  <c r="X2032"/>
  <c r="V2032"/>
  <c r="U2032"/>
  <c r="T2032"/>
  <c r="S2032"/>
  <c r="R2032"/>
  <c r="BH2031"/>
  <c r="BE2031"/>
  <c r="BD2031"/>
  <c r="BF2031" s="1"/>
  <c r="BB2031"/>
  <c r="AZ2031"/>
  <c r="AW2031"/>
  <c r="AV2031"/>
  <c r="AT2031"/>
  <c r="AU2031" s="1"/>
  <c r="AS2031"/>
  <c r="AQ2031"/>
  <c r="AP2031"/>
  <c r="AN2031"/>
  <c r="AO2031" s="1"/>
  <c r="AL2031"/>
  <c r="AM2031" s="1"/>
  <c r="AJ2031"/>
  <c r="AK2031" s="1"/>
  <c r="AH2031"/>
  <c r="AI2031" s="1"/>
  <c r="AF2031"/>
  <c r="AG2031" s="1"/>
  <c r="AD2031"/>
  <c r="AE2031" s="1"/>
  <c r="AB2031"/>
  <c r="AC2031" s="1"/>
  <c r="Z2031"/>
  <c r="AA2031" s="1"/>
  <c r="Y2031"/>
  <c r="X2031"/>
  <c r="V2031"/>
  <c r="U2031"/>
  <c r="T2031"/>
  <c r="S2031"/>
  <c r="R2031"/>
  <c r="BH2030"/>
  <c r="BE2030"/>
  <c r="BD2030"/>
  <c r="BF2030" s="1"/>
  <c r="BB2030"/>
  <c r="AZ2030"/>
  <c r="AW2030"/>
  <c r="AV2030"/>
  <c r="AT2030"/>
  <c r="AU2030" s="1"/>
  <c r="AS2030"/>
  <c r="AQ2030"/>
  <c r="AP2030"/>
  <c r="AN2030"/>
  <c r="AO2030" s="1"/>
  <c r="AL2030"/>
  <c r="AM2030" s="1"/>
  <c r="AJ2030"/>
  <c r="AK2030" s="1"/>
  <c r="AH2030"/>
  <c r="AI2030" s="1"/>
  <c r="AF2030"/>
  <c r="AG2030" s="1"/>
  <c r="AD2030"/>
  <c r="AE2030" s="1"/>
  <c r="AB2030"/>
  <c r="AC2030" s="1"/>
  <c r="Z2030"/>
  <c r="AA2030" s="1"/>
  <c r="Y2030"/>
  <c r="X2030"/>
  <c r="V2030"/>
  <c r="U2030"/>
  <c r="T2030"/>
  <c r="S2030"/>
  <c r="R2030"/>
  <c r="BH2029"/>
  <c r="BE2029"/>
  <c r="BD2029"/>
  <c r="BF2029" s="1"/>
  <c r="BB2029"/>
  <c r="AZ2029"/>
  <c r="BA2029"/>
  <c r="AW2029"/>
  <c r="AV2029"/>
  <c r="AT2029"/>
  <c r="AU2029" s="1"/>
  <c r="AS2029"/>
  <c r="AQ2029"/>
  <c r="AP2029"/>
  <c r="AN2029"/>
  <c r="AO2029" s="1"/>
  <c r="AL2029"/>
  <c r="AM2029" s="1"/>
  <c r="AJ2029"/>
  <c r="AK2029" s="1"/>
  <c r="AH2029"/>
  <c r="AI2029" s="1"/>
  <c r="AF2029"/>
  <c r="AG2029" s="1"/>
  <c r="AD2029"/>
  <c r="AE2029" s="1"/>
  <c r="AB2029"/>
  <c r="AC2029" s="1"/>
  <c r="Z2029"/>
  <c r="AA2029" s="1"/>
  <c r="Y2029"/>
  <c r="X2029"/>
  <c r="V2029"/>
  <c r="U2029"/>
  <c r="T2029"/>
  <c r="S2029"/>
  <c r="R2029"/>
  <c r="BH2028"/>
  <c r="BE2028"/>
  <c r="BD2028"/>
  <c r="BF2028" s="1"/>
  <c r="BB2028"/>
  <c r="BC2028" s="1"/>
  <c r="AZ2028"/>
  <c r="AW2028"/>
  <c r="AV2028"/>
  <c r="AT2028"/>
  <c r="AU2028" s="1"/>
  <c r="AS2028"/>
  <c r="AQ2028"/>
  <c r="AP2028"/>
  <c r="AN2028"/>
  <c r="AO2028" s="1"/>
  <c r="AL2028"/>
  <c r="AM2028" s="1"/>
  <c r="AJ2028"/>
  <c r="AK2028" s="1"/>
  <c r="AH2028"/>
  <c r="AI2028" s="1"/>
  <c r="AF2028"/>
  <c r="AG2028" s="1"/>
  <c r="AD2028"/>
  <c r="AE2028" s="1"/>
  <c r="AB2028"/>
  <c r="AC2028" s="1"/>
  <c r="Z2028"/>
  <c r="AA2028" s="1"/>
  <c r="Y2028"/>
  <c r="X2028"/>
  <c r="V2028"/>
  <c r="U2028"/>
  <c r="T2028"/>
  <c r="S2028"/>
  <c r="R2028"/>
  <c r="BH2027"/>
  <c r="BE2027"/>
  <c r="BD2027"/>
  <c r="BF2027" s="1"/>
  <c r="BB2027"/>
  <c r="BC2027" s="1"/>
  <c r="AZ2027"/>
  <c r="AW2027"/>
  <c r="AV2027"/>
  <c r="AT2027"/>
  <c r="AU2027" s="1"/>
  <c r="AS2027"/>
  <c r="AQ2027"/>
  <c r="AP2027"/>
  <c r="AN2027"/>
  <c r="AO2027" s="1"/>
  <c r="AL2027"/>
  <c r="AM2027" s="1"/>
  <c r="AJ2027"/>
  <c r="AK2027" s="1"/>
  <c r="AH2027"/>
  <c r="AI2027" s="1"/>
  <c r="AF2027"/>
  <c r="AG2027" s="1"/>
  <c r="AD2027"/>
  <c r="AE2027" s="1"/>
  <c r="AB2027"/>
  <c r="AC2027" s="1"/>
  <c r="Z2027"/>
  <c r="AA2027" s="1"/>
  <c r="Y2027"/>
  <c r="X2027"/>
  <c r="V2027"/>
  <c r="U2027"/>
  <c r="T2027"/>
  <c r="S2027"/>
  <c r="R2027"/>
  <c r="BH2026"/>
  <c r="BE2026"/>
  <c r="BD2026"/>
  <c r="BF2026" s="1"/>
  <c r="BB2026"/>
  <c r="AZ2026"/>
  <c r="AW2026"/>
  <c r="AV2026"/>
  <c r="AT2026"/>
  <c r="AU2026" s="1"/>
  <c r="AS2026"/>
  <c r="AQ2026"/>
  <c r="AP2026"/>
  <c r="AN2026"/>
  <c r="AO2026" s="1"/>
  <c r="AL2026"/>
  <c r="AM2026" s="1"/>
  <c r="AJ2026"/>
  <c r="AK2026" s="1"/>
  <c r="AH2026"/>
  <c r="AI2026" s="1"/>
  <c r="AF2026"/>
  <c r="AG2026" s="1"/>
  <c r="AD2026"/>
  <c r="AE2026" s="1"/>
  <c r="AB2026"/>
  <c r="AC2026" s="1"/>
  <c r="Z2026"/>
  <c r="AA2026" s="1"/>
  <c r="Y2026"/>
  <c r="X2026"/>
  <c r="V2026"/>
  <c r="U2026"/>
  <c r="T2026"/>
  <c r="S2026"/>
  <c r="R2026"/>
  <c r="BH2025"/>
  <c r="BE2025"/>
  <c r="BD2025"/>
  <c r="BF2025" s="1"/>
  <c r="BB2025"/>
  <c r="AZ2025"/>
  <c r="BA2025"/>
  <c r="AW2025"/>
  <c r="AV2025"/>
  <c r="AT2025"/>
  <c r="AU2025" s="1"/>
  <c r="AS2025"/>
  <c r="AQ2025"/>
  <c r="AP2025"/>
  <c r="AN2025"/>
  <c r="AO2025" s="1"/>
  <c r="AL2025"/>
  <c r="AM2025" s="1"/>
  <c r="AJ2025"/>
  <c r="AK2025" s="1"/>
  <c r="AH2025"/>
  <c r="AI2025" s="1"/>
  <c r="AF2025"/>
  <c r="AG2025" s="1"/>
  <c r="AD2025"/>
  <c r="AE2025" s="1"/>
  <c r="AB2025"/>
  <c r="AC2025" s="1"/>
  <c r="Z2025"/>
  <c r="AA2025" s="1"/>
  <c r="Y2025"/>
  <c r="X2025"/>
  <c r="V2025"/>
  <c r="U2025"/>
  <c r="T2025"/>
  <c r="S2025"/>
  <c r="R2025"/>
  <c r="BH2024"/>
  <c r="BE2024"/>
  <c r="BD2024"/>
  <c r="BF2024" s="1"/>
  <c r="BB2024"/>
  <c r="BC2024" s="1"/>
  <c r="AZ2024"/>
  <c r="BA2024"/>
  <c r="AW2024"/>
  <c r="AV2024"/>
  <c r="AT2024"/>
  <c r="AU2024" s="1"/>
  <c r="AS2024"/>
  <c r="AQ2024"/>
  <c r="AP2024"/>
  <c r="AN2024"/>
  <c r="AO2024" s="1"/>
  <c r="AL2024"/>
  <c r="AM2024" s="1"/>
  <c r="AJ2024"/>
  <c r="AK2024" s="1"/>
  <c r="AH2024"/>
  <c r="AI2024" s="1"/>
  <c r="AF2024"/>
  <c r="AG2024" s="1"/>
  <c r="AD2024"/>
  <c r="AE2024" s="1"/>
  <c r="AB2024"/>
  <c r="AC2024" s="1"/>
  <c r="Z2024"/>
  <c r="AA2024" s="1"/>
  <c r="Y2024"/>
  <c r="X2024"/>
  <c r="V2024"/>
  <c r="U2024"/>
  <c r="T2024"/>
  <c r="S2024"/>
  <c r="R2024"/>
  <c r="BH2023"/>
  <c r="BE2023"/>
  <c r="BD2023"/>
  <c r="BF2023" s="1"/>
  <c r="BB2023"/>
  <c r="BC2023" s="1"/>
  <c r="BK2023" s="1"/>
  <c r="AZ2023"/>
  <c r="AW2023"/>
  <c r="AV2023"/>
  <c r="AT2023"/>
  <c r="AU2023" s="1"/>
  <c r="AS2023"/>
  <c r="AQ2023"/>
  <c r="AP2023"/>
  <c r="AN2023"/>
  <c r="AO2023" s="1"/>
  <c r="AL2023"/>
  <c r="AM2023" s="1"/>
  <c r="AJ2023"/>
  <c r="AK2023" s="1"/>
  <c r="AH2023"/>
  <c r="AI2023" s="1"/>
  <c r="AF2023"/>
  <c r="AG2023" s="1"/>
  <c r="AD2023"/>
  <c r="AE2023" s="1"/>
  <c r="AB2023"/>
  <c r="AC2023" s="1"/>
  <c r="Z2023"/>
  <c r="AA2023" s="1"/>
  <c r="Y2023"/>
  <c r="X2023"/>
  <c r="V2023"/>
  <c r="U2023"/>
  <c r="T2023"/>
  <c r="S2023"/>
  <c r="R2023"/>
  <c r="BH2022"/>
  <c r="BE2022"/>
  <c r="BD2022"/>
  <c r="BF2022" s="1"/>
  <c r="BB2022"/>
  <c r="AZ2022"/>
  <c r="AX2022"/>
  <c r="AW2022"/>
  <c r="AV2022"/>
  <c r="AT2022"/>
  <c r="AU2022" s="1"/>
  <c r="AS2022"/>
  <c r="AQ2022"/>
  <c r="AP2022"/>
  <c r="AN2022"/>
  <c r="AO2022" s="1"/>
  <c r="AL2022"/>
  <c r="AM2022" s="1"/>
  <c r="AJ2022"/>
  <c r="AK2022" s="1"/>
  <c r="AH2022"/>
  <c r="AI2022" s="1"/>
  <c r="AF2022"/>
  <c r="AG2022" s="1"/>
  <c r="AD2022"/>
  <c r="AE2022" s="1"/>
  <c r="AB2022"/>
  <c r="AC2022" s="1"/>
  <c r="Z2022"/>
  <c r="AA2022" s="1"/>
  <c r="Y2022"/>
  <c r="X2022"/>
  <c r="V2022"/>
  <c r="U2022"/>
  <c r="T2022"/>
  <c r="S2022"/>
  <c r="R2022"/>
  <c r="BH2021"/>
  <c r="BE2021"/>
  <c r="BD2021"/>
  <c r="BF2021" s="1"/>
  <c r="BB2021"/>
  <c r="AZ2021"/>
  <c r="AW2021"/>
  <c r="AV2021"/>
  <c r="AT2021"/>
  <c r="AU2021" s="1"/>
  <c r="AS2021"/>
  <c r="AQ2021"/>
  <c r="AP2021"/>
  <c r="AN2021"/>
  <c r="AO2021" s="1"/>
  <c r="AL2021"/>
  <c r="AM2021" s="1"/>
  <c r="AJ2021"/>
  <c r="AK2021" s="1"/>
  <c r="AH2021"/>
  <c r="AI2021" s="1"/>
  <c r="AF2021"/>
  <c r="AG2021" s="1"/>
  <c r="AD2021"/>
  <c r="AE2021" s="1"/>
  <c r="AB2021"/>
  <c r="AC2021" s="1"/>
  <c r="Z2021"/>
  <c r="AA2021" s="1"/>
  <c r="Y2021"/>
  <c r="X2021"/>
  <c r="V2021"/>
  <c r="U2021"/>
  <c r="T2021"/>
  <c r="S2021"/>
  <c r="R2021"/>
  <c r="BH2020"/>
  <c r="BE2020"/>
  <c r="BD2020"/>
  <c r="BF2020" s="1"/>
  <c r="BB2020"/>
  <c r="BC2020" s="1"/>
  <c r="AZ2020"/>
  <c r="AW2020"/>
  <c r="AV2020"/>
  <c r="AT2020"/>
  <c r="AU2020" s="1"/>
  <c r="AS2020"/>
  <c r="AQ2020"/>
  <c r="AP2020"/>
  <c r="AN2020"/>
  <c r="AO2020" s="1"/>
  <c r="AL2020"/>
  <c r="AM2020" s="1"/>
  <c r="AJ2020"/>
  <c r="AK2020" s="1"/>
  <c r="AH2020"/>
  <c r="AI2020" s="1"/>
  <c r="AF2020"/>
  <c r="AG2020" s="1"/>
  <c r="AD2020"/>
  <c r="AE2020" s="1"/>
  <c r="AB2020"/>
  <c r="AC2020" s="1"/>
  <c r="Z2020"/>
  <c r="AA2020" s="1"/>
  <c r="Y2020"/>
  <c r="X2020"/>
  <c r="V2020"/>
  <c r="U2020"/>
  <c r="T2020"/>
  <c r="S2020"/>
  <c r="R2020"/>
  <c r="BH2019"/>
  <c r="BE2019"/>
  <c r="BD2019"/>
  <c r="BF2019" s="1"/>
  <c r="BB2019"/>
  <c r="AZ2019"/>
  <c r="AW2019"/>
  <c r="AV2019"/>
  <c r="AT2019"/>
  <c r="AU2019" s="1"/>
  <c r="AS2019"/>
  <c r="AQ2019"/>
  <c r="AP2019"/>
  <c r="AN2019"/>
  <c r="AO2019" s="1"/>
  <c r="AL2019"/>
  <c r="AM2019" s="1"/>
  <c r="AJ2019"/>
  <c r="AK2019" s="1"/>
  <c r="AH2019"/>
  <c r="AI2019" s="1"/>
  <c r="AF2019"/>
  <c r="AG2019" s="1"/>
  <c r="AD2019"/>
  <c r="AE2019" s="1"/>
  <c r="AB2019"/>
  <c r="AC2019" s="1"/>
  <c r="Z2019"/>
  <c r="AA2019" s="1"/>
  <c r="Y2019"/>
  <c r="X2019"/>
  <c r="V2019"/>
  <c r="U2019"/>
  <c r="T2019"/>
  <c r="S2019"/>
  <c r="R2019"/>
  <c r="BH2018"/>
  <c r="BE2018"/>
  <c r="BD2018"/>
  <c r="BF2018" s="1"/>
  <c r="BB2018"/>
  <c r="AZ2018"/>
  <c r="BA2018"/>
  <c r="AW2018"/>
  <c r="AV2018"/>
  <c r="AT2018"/>
  <c r="AU2018" s="1"/>
  <c r="AS2018"/>
  <c r="AQ2018"/>
  <c r="AP2018"/>
  <c r="AN2018"/>
  <c r="AO2018" s="1"/>
  <c r="AL2018"/>
  <c r="AM2018" s="1"/>
  <c r="AJ2018"/>
  <c r="AK2018" s="1"/>
  <c r="AH2018"/>
  <c r="AI2018" s="1"/>
  <c r="AF2018"/>
  <c r="AG2018" s="1"/>
  <c r="AD2018"/>
  <c r="AE2018" s="1"/>
  <c r="AB2018"/>
  <c r="AC2018" s="1"/>
  <c r="Z2018"/>
  <c r="AA2018" s="1"/>
  <c r="Y2018"/>
  <c r="X2018"/>
  <c r="V2018"/>
  <c r="U2018"/>
  <c r="T2018"/>
  <c r="S2018"/>
  <c r="R2018"/>
  <c r="BH2017"/>
  <c r="BE2017"/>
  <c r="BD2017"/>
  <c r="BF2017" s="1"/>
  <c r="BB2017"/>
  <c r="AZ2017"/>
  <c r="AW2017"/>
  <c r="AV2017"/>
  <c r="AT2017"/>
  <c r="AU2017" s="1"/>
  <c r="AS2017"/>
  <c r="AQ2017"/>
  <c r="AP2017"/>
  <c r="AN2017"/>
  <c r="AO2017" s="1"/>
  <c r="AL2017"/>
  <c r="AM2017" s="1"/>
  <c r="AJ2017"/>
  <c r="AK2017" s="1"/>
  <c r="AH2017"/>
  <c r="AI2017" s="1"/>
  <c r="AF2017"/>
  <c r="AG2017" s="1"/>
  <c r="AD2017"/>
  <c r="AE2017" s="1"/>
  <c r="AB2017"/>
  <c r="AC2017" s="1"/>
  <c r="Z2017"/>
  <c r="AA2017" s="1"/>
  <c r="Y2017"/>
  <c r="X2017"/>
  <c r="V2017"/>
  <c r="U2017"/>
  <c r="T2017"/>
  <c r="S2017"/>
  <c r="R2017"/>
  <c r="BH2016"/>
  <c r="BE2016"/>
  <c r="BD2016"/>
  <c r="BF2016" s="1"/>
  <c r="BB2016"/>
  <c r="BC2016" s="1"/>
  <c r="AZ2016"/>
  <c r="AW2016"/>
  <c r="AV2016"/>
  <c r="AT2016"/>
  <c r="AU2016" s="1"/>
  <c r="AS2016"/>
  <c r="AQ2016"/>
  <c r="AP2016"/>
  <c r="AN2016"/>
  <c r="AO2016" s="1"/>
  <c r="AL2016"/>
  <c r="AM2016" s="1"/>
  <c r="AJ2016"/>
  <c r="AK2016" s="1"/>
  <c r="AH2016"/>
  <c r="AI2016" s="1"/>
  <c r="AF2016"/>
  <c r="AG2016" s="1"/>
  <c r="AD2016"/>
  <c r="AE2016" s="1"/>
  <c r="AB2016"/>
  <c r="AC2016" s="1"/>
  <c r="Z2016"/>
  <c r="AA2016" s="1"/>
  <c r="Y2016"/>
  <c r="X2016"/>
  <c r="V2016"/>
  <c r="U2016"/>
  <c r="T2016"/>
  <c r="S2016"/>
  <c r="R2016"/>
  <c r="BH2015"/>
  <c r="BE2015"/>
  <c r="BD2015"/>
  <c r="BF2015" s="1"/>
  <c r="BB2015"/>
  <c r="AZ2015"/>
  <c r="AW2015"/>
  <c r="AV2015"/>
  <c r="AT2015"/>
  <c r="AU2015" s="1"/>
  <c r="AS2015"/>
  <c r="AQ2015"/>
  <c r="AP2015"/>
  <c r="AN2015"/>
  <c r="AO2015" s="1"/>
  <c r="AL2015"/>
  <c r="AM2015" s="1"/>
  <c r="AJ2015"/>
  <c r="AK2015" s="1"/>
  <c r="AH2015"/>
  <c r="AI2015" s="1"/>
  <c r="AF2015"/>
  <c r="AG2015" s="1"/>
  <c r="AD2015"/>
  <c r="AE2015" s="1"/>
  <c r="AB2015"/>
  <c r="AC2015" s="1"/>
  <c r="Z2015"/>
  <c r="AA2015" s="1"/>
  <c r="Y2015"/>
  <c r="X2015"/>
  <c r="V2015"/>
  <c r="U2015"/>
  <c r="T2015"/>
  <c r="S2015"/>
  <c r="R2015"/>
  <c r="BH2014"/>
  <c r="BE2014"/>
  <c r="BD2014"/>
  <c r="BF2014" s="1"/>
  <c r="BB2014"/>
  <c r="AZ2014"/>
  <c r="AW2014"/>
  <c r="AV2014"/>
  <c r="AT2014"/>
  <c r="AU2014" s="1"/>
  <c r="AS2014"/>
  <c r="AQ2014"/>
  <c r="AP2014"/>
  <c r="AN2014"/>
  <c r="AO2014" s="1"/>
  <c r="AL2014"/>
  <c r="AM2014" s="1"/>
  <c r="AJ2014"/>
  <c r="AK2014" s="1"/>
  <c r="AH2014"/>
  <c r="AI2014" s="1"/>
  <c r="AF2014"/>
  <c r="AG2014" s="1"/>
  <c r="AD2014"/>
  <c r="AE2014" s="1"/>
  <c r="AB2014"/>
  <c r="AC2014" s="1"/>
  <c r="Z2014"/>
  <c r="AA2014" s="1"/>
  <c r="Y2014"/>
  <c r="X2014"/>
  <c r="V2014"/>
  <c r="U2014"/>
  <c r="T2014"/>
  <c r="S2014"/>
  <c r="R2014"/>
  <c r="BH2013"/>
  <c r="BE2013"/>
  <c r="BD2013"/>
  <c r="BF2013" s="1"/>
  <c r="BB2013"/>
  <c r="AZ2013"/>
  <c r="AW2013"/>
  <c r="AV2013"/>
  <c r="AT2013"/>
  <c r="AU2013" s="1"/>
  <c r="AS2013"/>
  <c r="AQ2013"/>
  <c r="AP2013"/>
  <c r="AN2013"/>
  <c r="AO2013" s="1"/>
  <c r="AL2013"/>
  <c r="AM2013" s="1"/>
  <c r="AJ2013"/>
  <c r="AK2013" s="1"/>
  <c r="AH2013"/>
  <c r="AI2013" s="1"/>
  <c r="AF2013"/>
  <c r="AG2013" s="1"/>
  <c r="AD2013"/>
  <c r="AE2013" s="1"/>
  <c r="AB2013"/>
  <c r="AC2013" s="1"/>
  <c r="Z2013"/>
  <c r="AA2013" s="1"/>
  <c r="Y2013"/>
  <c r="X2013"/>
  <c r="V2013"/>
  <c r="U2013"/>
  <c r="T2013"/>
  <c r="S2013"/>
  <c r="R2013"/>
  <c r="BH2012"/>
  <c r="BE2012"/>
  <c r="BD2012"/>
  <c r="BF2012" s="1"/>
  <c r="BB2012"/>
  <c r="BC2012" s="1"/>
  <c r="AZ2012"/>
  <c r="AW2012"/>
  <c r="AV2012"/>
  <c r="AT2012"/>
  <c r="AU2012" s="1"/>
  <c r="AS2012"/>
  <c r="AQ2012"/>
  <c r="AP2012"/>
  <c r="AN2012"/>
  <c r="AO2012" s="1"/>
  <c r="AL2012"/>
  <c r="AM2012" s="1"/>
  <c r="AJ2012"/>
  <c r="AK2012" s="1"/>
  <c r="AH2012"/>
  <c r="AI2012" s="1"/>
  <c r="AF2012"/>
  <c r="AG2012" s="1"/>
  <c r="AD2012"/>
  <c r="AE2012" s="1"/>
  <c r="AB2012"/>
  <c r="AC2012" s="1"/>
  <c r="Z2012"/>
  <c r="AA2012" s="1"/>
  <c r="Y2012"/>
  <c r="X2012"/>
  <c r="V2012"/>
  <c r="U2012"/>
  <c r="T2012"/>
  <c r="S2012"/>
  <c r="R2012"/>
  <c r="BH2011"/>
  <c r="BE2011"/>
  <c r="BD2011"/>
  <c r="BF2011" s="1"/>
  <c r="BB2011"/>
  <c r="BC2011" s="1"/>
  <c r="AZ2011"/>
  <c r="AW2011"/>
  <c r="AV2011"/>
  <c r="AT2011"/>
  <c r="AU2011" s="1"/>
  <c r="AS2011"/>
  <c r="AQ2011"/>
  <c r="AP2011"/>
  <c r="AN2011"/>
  <c r="AO2011" s="1"/>
  <c r="AL2011"/>
  <c r="AM2011" s="1"/>
  <c r="AJ2011"/>
  <c r="AK2011" s="1"/>
  <c r="AH2011"/>
  <c r="AI2011" s="1"/>
  <c r="AF2011"/>
  <c r="AG2011" s="1"/>
  <c r="AD2011"/>
  <c r="AE2011" s="1"/>
  <c r="AB2011"/>
  <c r="AC2011" s="1"/>
  <c r="Z2011"/>
  <c r="AA2011" s="1"/>
  <c r="Y2011"/>
  <c r="X2011"/>
  <c r="V2011"/>
  <c r="U2011"/>
  <c r="T2011"/>
  <c r="S2011"/>
  <c r="R2011"/>
  <c r="BH2010"/>
  <c r="BE2010"/>
  <c r="BD2010"/>
  <c r="BF2010" s="1"/>
  <c r="BB2010"/>
  <c r="AZ2010"/>
  <c r="AW2010"/>
  <c r="AV2010"/>
  <c r="AT2010"/>
  <c r="AU2010" s="1"/>
  <c r="AS2010"/>
  <c r="AQ2010"/>
  <c r="AP2010"/>
  <c r="AN2010"/>
  <c r="AO2010" s="1"/>
  <c r="AL2010"/>
  <c r="AM2010" s="1"/>
  <c r="AJ2010"/>
  <c r="AK2010" s="1"/>
  <c r="AH2010"/>
  <c r="AI2010" s="1"/>
  <c r="AF2010"/>
  <c r="AG2010" s="1"/>
  <c r="AD2010"/>
  <c r="AE2010" s="1"/>
  <c r="AB2010"/>
  <c r="AC2010" s="1"/>
  <c r="Z2010"/>
  <c r="AA2010" s="1"/>
  <c r="Y2010"/>
  <c r="X2010"/>
  <c r="V2010"/>
  <c r="U2010"/>
  <c r="T2010"/>
  <c r="S2010"/>
  <c r="R2010"/>
  <c r="BH2009"/>
  <c r="BE2009"/>
  <c r="BD2009"/>
  <c r="BF2009" s="1"/>
  <c r="BB2009"/>
  <c r="AZ2009"/>
  <c r="AW2009"/>
  <c r="AV2009"/>
  <c r="AT2009"/>
  <c r="AU2009" s="1"/>
  <c r="AS2009"/>
  <c r="AQ2009"/>
  <c r="AP2009"/>
  <c r="AN2009"/>
  <c r="AO2009" s="1"/>
  <c r="AL2009"/>
  <c r="AM2009" s="1"/>
  <c r="AJ2009"/>
  <c r="AK2009" s="1"/>
  <c r="AH2009"/>
  <c r="AI2009" s="1"/>
  <c r="AF2009"/>
  <c r="AG2009" s="1"/>
  <c r="AD2009"/>
  <c r="AE2009" s="1"/>
  <c r="AB2009"/>
  <c r="AC2009" s="1"/>
  <c r="Z2009"/>
  <c r="AA2009" s="1"/>
  <c r="Y2009"/>
  <c r="X2009"/>
  <c r="V2009"/>
  <c r="U2009"/>
  <c r="T2009"/>
  <c r="S2009"/>
  <c r="R2009"/>
  <c r="BH2008"/>
  <c r="BE2008"/>
  <c r="BD2008"/>
  <c r="BF2008" s="1"/>
  <c r="BB2008"/>
  <c r="AZ2008"/>
  <c r="BA2008"/>
  <c r="AW2008"/>
  <c r="AV2008"/>
  <c r="AT2008"/>
  <c r="AU2008" s="1"/>
  <c r="AS2008"/>
  <c r="AQ2008"/>
  <c r="AP2008"/>
  <c r="AN2008"/>
  <c r="AO2008" s="1"/>
  <c r="AL2008"/>
  <c r="AM2008" s="1"/>
  <c r="AJ2008"/>
  <c r="AK2008" s="1"/>
  <c r="AH2008"/>
  <c r="AI2008" s="1"/>
  <c r="AF2008"/>
  <c r="AG2008" s="1"/>
  <c r="AD2008"/>
  <c r="AE2008" s="1"/>
  <c r="AB2008"/>
  <c r="AC2008" s="1"/>
  <c r="Z2008"/>
  <c r="AA2008" s="1"/>
  <c r="Y2008"/>
  <c r="X2008"/>
  <c r="V2008"/>
  <c r="U2008"/>
  <c r="T2008"/>
  <c r="S2008"/>
  <c r="R2008"/>
  <c r="BH2007"/>
  <c r="BE2007"/>
  <c r="BD2007"/>
  <c r="BF2007" s="1"/>
  <c r="BB2007"/>
  <c r="BC2007" s="1"/>
  <c r="AZ2007"/>
  <c r="AW2007"/>
  <c r="AV2007"/>
  <c r="AT2007"/>
  <c r="AU2007" s="1"/>
  <c r="AS2007"/>
  <c r="AQ2007"/>
  <c r="AP2007"/>
  <c r="AN2007"/>
  <c r="AO2007" s="1"/>
  <c r="AL2007"/>
  <c r="AM2007" s="1"/>
  <c r="AJ2007"/>
  <c r="AK2007" s="1"/>
  <c r="AH2007"/>
  <c r="AI2007" s="1"/>
  <c r="AF2007"/>
  <c r="AG2007" s="1"/>
  <c r="AD2007"/>
  <c r="AE2007" s="1"/>
  <c r="AB2007"/>
  <c r="AC2007" s="1"/>
  <c r="Z2007"/>
  <c r="AA2007" s="1"/>
  <c r="Y2007"/>
  <c r="X2007"/>
  <c r="V2007"/>
  <c r="U2007"/>
  <c r="T2007"/>
  <c r="S2007"/>
  <c r="R2007"/>
  <c r="BH2006"/>
  <c r="BE2006"/>
  <c r="BD2006"/>
  <c r="BF2006" s="1"/>
  <c r="BB2006"/>
  <c r="AZ2006"/>
  <c r="AW2006"/>
  <c r="AV2006"/>
  <c r="AT2006"/>
  <c r="AU2006" s="1"/>
  <c r="AS2006"/>
  <c r="AQ2006"/>
  <c r="AP2006"/>
  <c r="AN2006"/>
  <c r="AO2006" s="1"/>
  <c r="AL2006"/>
  <c r="AM2006" s="1"/>
  <c r="AJ2006"/>
  <c r="AK2006" s="1"/>
  <c r="AH2006"/>
  <c r="AI2006" s="1"/>
  <c r="AF2006"/>
  <c r="AG2006" s="1"/>
  <c r="AD2006"/>
  <c r="AE2006" s="1"/>
  <c r="AB2006"/>
  <c r="AC2006" s="1"/>
  <c r="Z2006"/>
  <c r="AA2006" s="1"/>
  <c r="Y2006"/>
  <c r="X2006"/>
  <c r="V2006"/>
  <c r="U2006"/>
  <c r="T2006"/>
  <c r="S2006"/>
  <c r="R2006"/>
  <c r="BH2005"/>
  <c r="BE2005"/>
  <c r="BD2005"/>
  <c r="BF2005" s="1"/>
  <c r="BB2005"/>
  <c r="AZ2005"/>
  <c r="AW2005"/>
  <c r="AV2005"/>
  <c r="AT2005"/>
  <c r="AU2005" s="1"/>
  <c r="AS2005"/>
  <c r="AQ2005"/>
  <c r="AP2005"/>
  <c r="AN2005"/>
  <c r="AO2005" s="1"/>
  <c r="AL2005"/>
  <c r="AM2005" s="1"/>
  <c r="AJ2005"/>
  <c r="AK2005" s="1"/>
  <c r="AH2005"/>
  <c r="AI2005" s="1"/>
  <c r="AF2005"/>
  <c r="AG2005" s="1"/>
  <c r="AD2005"/>
  <c r="AE2005" s="1"/>
  <c r="AB2005"/>
  <c r="AC2005" s="1"/>
  <c r="Z2005"/>
  <c r="AA2005" s="1"/>
  <c r="Y2005"/>
  <c r="X2005"/>
  <c r="V2005"/>
  <c r="U2005"/>
  <c r="T2005"/>
  <c r="S2005"/>
  <c r="R2005"/>
  <c r="BH2004"/>
  <c r="BE2004"/>
  <c r="BD2004"/>
  <c r="BF2004" s="1"/>
  <c r="BB2004"/>
  <c r="AZ2004"/>
  <c r="BA2004"/>
  <c r="AW2004"/>
  <c r="AV2004"/>
  <c r="AT2004"/>
  <c r="AU2004" s="1"/>
  <c r="AS2004"/>
  <c r="AQ2004"/>
  <c r="AP2004"/>
  <c r="AN2004"/>
  <c r="AO2004" s="1"/>
  <c r="AL2004"/>
  <c r="AM2004" s="1"/>
  <c r="AJ2004"/>
  <c r="AK2004" s="1"/>
  <c r="AH2004"/>
  <c r="AI2004" s="1"/>
  <c r="AF2004"/>
  <c r="AG2004" s="1"/>
  <c r="AD2004"/>
  <c r="AE2004" s="1"/>
  <c r="AB2004"/>
  <c r="AC2004" s="1"/>
  <c r="Z2004"/>
  <c r="AA2004" s="1"/>
  <c r="Y2004"/>
  <c r="X2004"/>
  <c r="V2004"/>
  <c r="U2004"/>
  <c r="T2004"/>
  <c r="S2004"/>
  <c r="R2004"/>
  <c r="BH2003"/>
  <c r="BE2003"/>
  <c r="BD2003"/>
  <c r="BF2003" s="1"/>
  <c r="BB2003"/>
  <c r="BC2003" s="1"/>
  <c r="AZ2003"/>
  <c r="AW2003"/>
  <c r="AV2003"/>
  <c r="AT2003"/>
  <c r="AU2003" s="1"/>
  <c r="AS2003"/>
  <c r="AQ2003"/>
  <c r="AP2003"/>
  <c r="AN2003"/>
  <c r="AO2003" s="1"/>
  <c r="AL2003"/>
  <c r="AM2003" s="1"/>
  <c r="AJ2003"/>
  <c r="AK2003" s="1"/>
  <c r="AH2003"/>
  <c r="AI2003" s="1"/>
  <c r="AF2003"/>
  <c r="AG2003" s="1"/>
  <c r="AD2003"/>
  <c r="AE2003" s="1"/>
  <c r="AB2003"/>
  <c r="AC2003" s="1"/>
  <c r="Z2003"/>
  <c r="AA2003" s="1"/>
  <c r="Y2003"/>
  <c r="X2003"/>
  <c r="V2003"/>
  <c r="U2003"/>
  <c r="T2003"/>
  <c r="S2003"/>
  <c r="R2003"/>
  <c r="BH2002"/>
  <c r="BE2002"/>
  <c r="BD2002"/>
  <c r="BF2002" s="1"/>
  <c r="BB2002"/>
  <c r="AZ2002"/>
  <c r="BA2002"/>
  <c r="AW2002"/>
  <c r="AV2002"/>
  <c r="AT2002"/>
  <c r="AU2002" s="1"/>
  <c r="AS2002"/>
  <c r="AQ2002"/>
  <c r="AP2002"/>
  <c r="AN2002"/>
  <c r="AO2002" s="1"/>
  <c r="AL2002"/>
  <c r="AM2002" s="1"/>
  <c r="AJ2002"/>
  <c r="AK2002" s="1"/>
  <c r="AH2002"/>
  <c r="AI2002" s="1"/>
  <c r="AF2002"/>
  <c r="AG2002" s="1"/>
  <c r="AD2002"/>
  <c r="AE2002" s="1"/>
  <c r="AB2002"/>
  <c r="AC2002" s="1"/>
  <c r="Z2002"/>
  <c r="AA2002" s="1"/>
  <c r="Y2002"/>
  <c r="X2002"/>
  <c r="V2002"/>
  <c r="U2002"/>
  <c r="T2002"/>
  <c r="S2002"/>
  <c r="R2002"/>
  <c r="BH2001"/>
  <c r="BE2001"/>
  <c r="BD2001"/>
  <c r="BF2001" s="1"/>
  <c r="BB2001"/>
  <c r="AZ2001"/>
  <c r="AW2001"/>
  <c r="AV2001"/>
  <c r="AT2001"/>
  <c r="AU2001" s="1"/>
  <c r="AS2001"/>
  <c r="AQ2001"/>
  <c r="AP2001"/>
  <c r="AN2001"/>
  <c r="AO2001" s="1"/>
  <c r="AL2001"/>
  <c r="AM2001" s="1"/>
  <c r="AJ2001"/>
  <c r="AK2001" s="1"/>
  <c r="AH2001"/>
  <c r="AI2001" s="1"/>
  <c r="AF2001"/>
  <c r="AG2001" s="1"/>
  <c r="AD2001"/>
  <c r="AE2001" s="1"/>
  <c r="AB2001"/>
  <c r="AC2001" s="1"/>
  <c r="Z2001"/>
  <c r="AA2001" s="1"/>
  <c r="Y2001"/>
  <c r="X2001"/>
  <c r="V2001"/>
  <c r="U2001"/>
  <c r="T2001"/>
  <c r="S2001"/>
  <c r="R2001"/>
  <c r="BH2000"/>
  <c r="BE2000"/>
  <c r="BD2000"/>
  <c r="BF2000" s="1"/>
  <c r="BB2000"/>
  <c r="BC2000" s="1"/>
  <c r="AZ2000"/>
  <c r="AX2000"/>
  <c r="AW2000"/>
  <c r="AV2000"/>
  <c r="AT2000"/>
  <c r="AU2000" s="1"/>
  <c r="AS2000"/>
  <c r="AQ2000"/>
  <c r="AP2000"/>
  <c r="AN2000"/>
  <c r="AO2000" s="1"/>
  <c r="AL2000"/>
  <c r="AM2000" s="1"/>
  <c r="AJ2000"/>
  <c r="AK2000" s="1"/>
  <c r="AH2000"/>
  <c r="AI2000" s="1"/>
  <c r="AF2000"/>
  <c r="AG2000" s="1"/>
  <c r="AD2000"/>
  <c r="AE2000" s="1"/>
  <c r="AB2000"/>
  <c r="AC2000" s="1"/>
  <c r="Z2000"/>
  <c r="AA2000" s="1"/>
  <c r="Y2000"/>
  <c r="X2000"/>
  <c r="V2000"/>
  <c r="U2000"/>
  <c r="T2000"/>
  <c r="S2000"/>
  <c r="R2000"/>
  <c r="BH1999"/>
  <c r="BE1999"/>
  <c r="BD1999"/>
  <c r="BF1999" s="1"/>
  <c r="BB1999"/>
  <c r="AZ1999"/>
  <c r="AW1999"/>
  <c r="AV1999"/>
  <c r="AT1999"/>
  <c r="AU1999" s="1"/>
  <c r="AS1999"/>
  <c r="AQ1999"/>
  <c r="AP1999"/>
  <c r="AN1999"/>
  <c r="AO1999" s="1"/>
  <c r="AL1999"/>
  <c r="AM1999" s="1"/>
  <c r="AJ1999"/>
  <c r="AK1999" s="1"/>
  <c r="AH1999"/>
  <c r="AI1999" s="1"/>
  <c r="AF1999"/>
  <c r="AG1999" s="1"/>
  <c r="AD1999"/>
  <c r="AE1999" s="1"/>
  <c r="AB1999"/>
  <c r="AC1999" s="1"/>
  <c r="Z1999"/>
  <c r="AA1999" s="1"/>
  <c r="Y1999"/>
  <c r="X1999"/>
  <c r="V1999"/>
  <c r="U1999"/>
  <c r="T1999"/>
  <c r="S1999"/>
  <c r="R1999"/>
  <c r="BH1998"/>
  <c r="BE1998"/>
  <c r="BD1998"/>
  <c r="BF1998" s="1"/>
  <c r="BB1998"/>
  <c r="AZ1998"/>
  <c r="AW1998"/>
  <c r="AV1998"/>
  <c r="AT1998"/>
  <c r="AU1998" s="1"/>
  <c r="AS1998"/>
  <c r="AQ1998"/>
  <c r="AP1998"/>
  <c r="AN1998"/>
  <c r="AO1998" s="1"/>
  <c r="AL1998"/>
  <c r="AM1998" s="1"/>
  <c r="AJ1998"/>
  <c r="AK1998" s="1"/>
  <c r="AH1998"/>
  <c r="AI1998" s="1"/>
  <c r="AF1998"/>
  <c r="AG1998" s="1"/>
  <c r="AD1998"/>
  <c r="AE1998" s="1"/>
  <c r="AB1998"/>
  <c r="AC1998" s="1"/>
  <c r="Z1998"/>
  <c r="AA1998" s="1"/>
  <c r="Y1998"/>
  <c r="X1998"/>
  <c r="V1998"/>
  <c r="U1998"/>
  <c r="T1998"/>
  <c r="S1998"/>
  <c r="R1998"/>
  <c r="BH1997"/>
  <c r="BE1997"/>
  <c r="BD1997"/>
  <c r="BF1997" s="1"/>
  <c r="BB1997"/>
  <c r="AZ1997"/>
  <c r="BA1997"/>
  <c r="AW1997"/>
  <c r="AV1997"/>
  <c r="AT1997"/>
  <c r="AU1997" s="1"/>
  <c r="AS1997"/>
  <c r="AQ1997"/>
  <c r="AP1997"/>
  <c r="AN1997"/>
  <c r="AO1997" s="1"/>
  <c r="AL1997"/>
  <c r="AM1997" s="1"/>
  <c r="AJ1997"/>
  <c r="AK1997" s="1"/>
  <c r="AH1997"/>
  <c r="AI1997" s="1"/>
  <c r="AF1997"/>
  <c r="AG1997" s="1"/>
  <c r="AD1997"/>
  <c r="AE1997" s="1"/>
  <c r="AB1997"/>
  <c r="AC1997" s="1"/>
  <c r="Z1997"/>
  <c r="AA1997" s="1"/>
  <c r="Y1997"/>
  <c r="X1997"/>
  <c r="V1997"/>
  <c r="U1997"/>
  <c r="T1997"/>
  <c r="S1997"/>
  <c r="R1997"/>
  <c r="BH1996"/>
  <c r="BE1996"/>
  <c r="BD1996"/>
  <c r="BF1996" s="1"/>
  <c r="BB1996"/>
  <c r="BC1996" s="1"/>
  <c r="AZ1996"/>
  <c r="AW1996"/>
  <c r="AV1996"/>
  <c r="AT1996"/>
  <c r="AU1996" s="1"/>
  <c r="AS1996"/>
  <c r="AQ1996"/>
  <c r="AP1996"/>
  <c r="AN1996"/>
  <c r="AO1996" s="1"/>
  <c r="AL1996"/>
  <c r="AM1996" s="1"/>
  <c r="AJ1996"/>
  <c r="AK1996" s="1"/>
  <c r="AH1996"/>
  <c r="AI1996" s="1"/>
  <c r="AF1996"/>
  <c r="AG1996" s="1"/>
  <c r="AD1996"/>
  <c r="AE1996" s="1"/>
  <c r="AB1996"/>
  <c r="AC1996" s="1"/>
  <c r="Z1996"/>
  <c r="AA1996" s="1"/>
  <c r="Y1996"/>
  <c r="X1996"/>
  <c r="V1996"/>
  <c r="U1996"/>
  <c r="T1996"/>
  <c r="S1996"/>
  <c r="R1996"/>
  <c r="BH1995"/>
  <c r="BE1995"/>
  <c r="BD1995"/>
  <c r="BF1995" s="1"/>
  <c r="BB1995"/>
  <c r="BC1995" s="1"/>
  <c r="AZ1995"/>
  <c r="AW1995"/>
  <c r="AV1995"/>
  <c r="AT1995"/>
  <c r="AU1995" s="1"/>
  <c r="AS1995"/>
  <c r="AQ1995"/>
  <c r="AP1995"/>
  <c r="AN1995"/>
  <c r="AO1995" s="1"/>
  <c r="AL1995"/>
  <c r="AM1995" s="1"/>
  <c r="AJ1995"/>
  <c r="AK1995" s="1"/>
  <c r="AH1995"/>
  <c r="AI1995" s="1"/>
  <c r="AF1995"/>
  <c r="AG1995" s="1"/>
  <c r="AD1995"/>
  <c r="AE1995" s="1"/>
  <c r="AB1995"/>
  <c r="AC1995" s="1"/>
  <c r="Z1995"/>
  <c r="AA1995" s="1"/>
  <c r="Y1995"/>
  <c r="X1995"/>
  <c r="V1995"/>
  <c r="U1995"/>
  <c r="T1995"/>
  <c r="S1995"/>
  <c r="R1995"/>
  <c r="BH1994"/>
  <c r="BE1994"/>
  <c r="BD1994"/>
  <c r="BF1994" s="1"/>
  <c r="BB1994"/>
  <c r="AZ1994"/>
  <c r="AW1994"/>
  <c r="AV1994"/>
  <c r="AT1994"/>
  <c r="AU1994" s="1"/>
  <c r="AS1994"/>
  <c r="AQ1994"/>
  <c r="AP1994"/>
  <c r="AN1994"/>
  <c r="AO1994" s="1"/>
  <c r="AL1994"/>
  <c r="AM1994" s="1"/>
  <c r="AJ1994"/>
  <c r="AK1994" s="1"/>
  <c r="AH1994"/>
  <c r="AI1994" s="1"/>
  <c r="AF1994"/>
  <c r="AG1994" s="1"/>
  <c r="AD1994"/>
  <c r="AE1994" s="1"/>
  <c r="AB1994"/>
  <c r="AC1994" s="1"/>
  <c r="Z1994"/>
  <c r="AA1994" s="1"/>
  <c r="Y1994"/>
  <c r="X1994"/>
  <c r="V1994"/>
  <c r="U1994"/>
  <c r="T1994"/>
  <c r="S1994"/>
  <c r="R1994"/>
  <c r="BH1993"/>
  <c r="BE1993"/>
  <c r="BD1993"/>
  <c r="BF1993" s="1"/>
  <c r="BB1993"/>
  <c r="AZ1993"/>
  <c r="BA1993"/>
  <c r="AW1993"/>
  <c r="AV1993"/>
  <c r="AT1993"/>
  <c r="AU1993" s="1"/>
  <c r="AS1993"/>
  <c r="AQ1993"/>
  <c r="AP1993"/>
  <c r="AN1993"/>
  <c r="AO1993" s="1"/>
  <c r="AL1993"/>
  <c r="AM1993" s="1"/>
  <c r="AJ1993"/>
  <c r="AK1993" s="1"/>
  <c r="AH1993"/>
  <c r="AI1993" s="1"/>
  <c r="AF1993"/>
  <c r="AG1993" s="1"/>
  <c r="AD1993"/>
  <c r="AE1993" s="1"/>
  <c r="AB1993"/>
  <c r="AC1993" s="1"/>
  <c r="Z1993"/>
  <c r="AA1993" s="1"/>
  <c r="Y1993"/>
  <c r="X1993"/>
  <c r="V1993"/>
  <c r="U1993"/>
  <c r="T1993"/>
  <c r="S1993"/>
  <c r="R1993"/>
  <c r="BH1992"/>
  <c r="BE1992"/>
  <c r="BD1992"/>
  <c r="BF1992" s="1"/>
  <c r="BB1992"/>
  <c r="BC1992" s="1"/>
  <c r="AZ1992"/>
  <c r="BA1992"/>
  <c r="AW1992"/>
  <c r="AV1992"/>
  <c r="AT1992"/>
  <c r="AU1992" s="1"/>
  <c r="AS1992"/>
  <c r="AQ1992"/>
  <c r="AP1992"/>
  <c r="AN1992"/>
  <c r="AO1992" s="1"/>
  <c r="AL1992"/>
  <c r="AM1992" s="1"/>
  <c r="AJ1992"/>
  <c r="AK1992" s="1"/>
  <c r="AH1992"/>
  <c r="AI1992" s="1"/>
  <c r="AF1992"/>
  <c r="AG1992" s="1"/>
  <c r="AD1992"/>
  <c r="AE1992" s="1"/>
  <c r="AB1992"/>
  <c r="AC1992" s="1"/>
  <c r="Z1992"/>
  <c r="AA1992" s="1"/>
  <c r="Y1992"/>
  <c r="X1992"/>
  <c r="V1992"/>
  <c r="U1992"/>
  <c r="T1992"/>
  <c r="S1992"/>
  <c r="R1992"/>
  <c r="BH1991"/>
  <c r="BE1991"/>
  <c r="BD1991"/>
  <c r="BF1991" s="1"/>
  <c r="BB1991"/>
  <c r="BC1991" s="1"/>
  <c r="BK1991" s="1"/>
  <c r="AZ1991"/>
  <c r="AW1991"/>
  <c r="AV1991"/>
  <c r="AT1991"/>
  <c r="AU1991" s="1"/>
  <c r="AS1991"/>
  <c r="AQ1991"/>
  <c r="AP1991"/>
  <c r="AN1991"/>
  <c r="AO1991" s="1"/>
  <c r="AL1991"/>
  <c r="AM1991" s="1"/>
  <c r="AJ1991"/>
  <c r="AK1991" s="1"/>
  <c r="AH1991"/>
  <c r="AI1991" s="1"/>
  <c r="AF1991"/>
  <c r="AG1991" s="1"/>
  <c r="AD1991"/>
  <c r="AE1991" s="1"/>
  <c r="AB1991"/>
  <c r="AC1991" s="1"/>
  <c r="Z1991"/>
  <c r="AA1991" s="1"/>
  <c r="Y1991"/>
  <c r="X1991"/>
  <c r="V1991"/>
  <c r="U1991"/>
  <c r="T1991"/>
  <c r="S1991"/>
  <c r="R1991"/>
  <c r="BH1990"/>
  <c r="BE1990"/>
  <c r="BD1990"/>
  <c r="BF1990" s="1"/>
  <c r="BB1990"/>
  <c r="AZ1990"/>
  <c r="AW1990"/>
  <c r="AV1990"/>
  <c r="AT1990"/>
  <c r="AU1990" s="1"/>
  <c r="AS1990"/>
  <c r="AQ1990"/>
  <c r="AP1990"/>
  <c r="AN1990"/>
  <c r="AO1990" s="1"/>
  <c r="AL1990"/>
  <c r="AM1990" s="1"/>
  <c r="AJ1990"/>
  <c r="AK1990" s="1"/>
  <c r="AH1990"/>
  <c r="AI1990" s="1"/>
  <c r="AF1990"/>
  <c r="AG1990" s="1"/>
  <c r="AD1990"/>
  <c r="AE1990" s="1"/>
  <c r="AB1990"/>
  <c r="AC1990" s="1"/>
  <c r="Z1990"/>
  <c r="AA1990" s="1"/>
  <c r="Y1990"/>
  <c r="X1990"/>
  <c r="V1990"/>
  <c r="U1990"/>
  <c r="T1990"/>
  <c r="S1990"/>
  <c r="R1990"/>
  <c r="BH1989"/>
  <c r="BE1989"/>
  <c r="BD1989"/>
  <c r="BF1989" s="1"/>
  <c r="BB1989"/>
  <c r="AZ1989"/>
  <c r="AW1989"/>
  <c r="AV1989"/>
  <c r="AT1989"/>
  <c r="AU1989" s="1"/>
  <c r="AS1989"/>
  <c r="AQ1989"/>
  <c r="AP1989"/>
  <c r="AN1989"/>
  <c r="AO1989" s="1"/>
  <c r="AL1989"/>
  <c r="AM1989" s="1"/>
  <c r="AJ1989"/>
  <c r="AK1989" s="1"/>
  <c r="AH1989"/>
  <c r="AI1989" s="1"/>
  <c r="AF1989"/>
  <c r="AG1989" s="1"/>
  <c r="AD1989"/>
  <c r="AE1989" s="1"/>
  <c r="AB1989"/>
  <c r="AC1989" s="1"/>
  <c r="Z1989"/>
  <c r="AA1989" s="1"/>
  <c r="Y1989"/>
  <c r="X1989"/>
  <c r="V1989"/>
  <c r="U1989"/>
  <c r="T1989"/>
  <c r="S1989"/>
  <c r="R1989"/>
  <c r="BH1988"/>
  <c r="BE1988"/>
  <c r="BD1988"/>
  <c r="BF1988" s="1"/>
  <c r="BB1988"/>
  <c r="BC1988" s="1"/>
  <c r="AZ1988"/>
  <c r="BA1988"/>
  <c r="AW1988"/>
  <c r="AV1988"/>
  <c r="AT1988"/>
  <c r="AU1988" s="1"/>
  <c r="AS1988"/>
  <c r="AQ1988"/>
  <c r="AP1988"/>
  <c r="AN1988"/>
  <c r="AO1988" s="1"/>
  <c r="AL1988"/>
  <c r="AM1988" s="1"/>
  <c r="AJ1988"/>
  <c r="AK1988" s="1"/>
  <c r="AH1988"/>
  <c r="AI1988" s="1"/>
  <c r="AF1988"/>
  <c r="AG1988" s="1"/>
  <c r="AD1988"/>
  <c r="AE1988" s="1"/>
  <c r="AB1988"/>
  <c r="AC1988" s="1"/>
  <c r="Z1988"/>
  <c r="AA1988" s="1"/>
  <c r="Y1988"/>
  <c r="X1988"/>
  <c r="V1988"/>
  <c r="U1988"/>
  <c r="T1988"/>
  <c r="S1988"/>
  <c r="R1988"/>
  <c r="BH1987"/>
  <c r="BE1987"/>
  <c r="BD1987"/>
  <c r="BF1987" s="1"/>
  <c r="BB1987"/>
  <c r="BC1987" s="1"/>
  <c r="AZ1987"/>
  <c r="AW1987"/>
  <c r="AV1987"/>
  <c r="AT1987"/>
  <c r="AU1987" s="1"/>
  <c r="AS1987"/>
  <c r="AQ1987"/>
  <c r="AP1987"/>
  <c r="AN1987"/>
  <c r="AO1987" s="1"/>
  <c r="AL1987"/>
  <c r="AM1987" s="1"/>
  <c r="AJ1987"/>
  <c r="AK1987" s="1"/>
  <c r="AH1987"/>
  <c r="AI1987" s="1"/>
  <c r="AF1987"/>
  <c r="AG1987" s="1"/>
  <c r="AD1987"/>
  <c r="AE1987" s="1"/>
  <c r="AB1987"/>
  <c r="AC1987" s="1"/>
  <c r="Z1987"/>
  <c r="AA1987" s="1"/>
  <c r="Y1987"/>
  <c r="X1987"/>
  <c r="V1987"/>
  <c r="U1987"/>
  <c r="T1987"/>
  <c r="S1987"/>
  <c r="R1987"/>
  <c r="BH1986"/>
  <c r="BE1986"/>
  <c r="BD1986"/>
  <c r="BF1986" s="1"/>
  <c r="BB1986"/>
  <c r="AZ1986"/>
  <c r="AW1986"/>
  <c r="AV1986"/>
  <c r="AT1986"/>
  <c r="AU1986" s="1"/>
  <c r="AS1986"/>
  <c r="AQ1986"/>
  <c r="AP1986"/>
  <c r="AN1986"/>
  <c r="AO1986" s="1"/>
  <c r="AL1986"/>
  <c r="AM1986" s="1"/>
  <c r="AJ1986"/>
  <c r="AK1986" s="1"/>
  <c r="AH1986"/>
  <c r="AI1986" s="1"/>
  <c r="AF1986"/>
  <c r="AG1986" s="1"/>
  <c r="AD1986"/>
  <c r="AE1986" s="1"/>
  <c r="AB1986"/>
  <c r="AC1986" s="1"/>
  <c r="Z1986"/>
  <c r="AA1986" s="1"/>
  <c r="Y1986"/>
  <c r="X1986"/>
  <c r="V1986"/>
  <c r="U1986"/>
  <c r="T1986"/>
  <c r="S1986"/>
  <c r="R1986"/>
  <c r="BH1985"/>
  <c r="BE1985"/>
  <c r="BD1985"/>
  <c r="BF1985" s="1"/>
  <c r="BB1985"/>
  <c r="AZ1985"/>
  <c r="AW1985"/>
  <c r="AV1985"/>
  <c r="AT1985"/>
  <c r="AU1985" s="1"/>
  <c r="AS1985"/>
  <c r="AQ1985"/>
  <c r="AP1985"/>
  <c r="AN1985"/>
  <c r="AO1985" s="1"/>
  <c r="AL1985"/>
  <c r="AM1985" s="1"/>
  <c r="AJ1985"/>
  <c r="AK1985" s="1"/>
  <c r="AH1985"/>
  <c r="AI1985" s="1"/>
  <c r="AF1985"/>
  <c r="AG1985" s="1"/>
  <c r="AD1985"/>
  <c r="AE1985" s="1"/>
  <c r="AB1985"/>
  <c r="AC1985" s="1"/>
  <c r="Z1985"/>
  <c r="AA1985" s="1"/>
  <c r="Y1985"/>
  <c r="X1985"/>
  <c r="V1985"/>
  <c r="U1985"/>
  <c r="T1985"/>
  <c r="S1985"/>
  <c r="R1985"/>
  <c r="BH1984"/>
  <c r="BE1984"/>
  <c r="BD1984"/>
  <c r="BF1984" s="1"/>
  <c r="BB1984"/>
  <c r="BC1984" s="1"/>
  <c r="AZ1984"/>
  <c r="AW1984"/>
  <c r="AV1984"/>
  <c r="AT1984"/>
  <c r="AU1984" s="1"/>
  <c r="AS1984"/>
  <c r="AQ1984"/>
  <c r="AP1984"/>
  <c r="AN1984"/>
  <c r="AO1984" s="1"/>
  <c r="AL1984"/>
  <c r="AM1984" s="1"/>
  <c r="AJ1984"/>
  <c r="AK1984" s="1"/>
  <c r="AH1984"/>
  <c r="AI1984" s="1"/>
  <c r="AF1984"/>
  <c r="AG1984" s="1"/>
  <c r="AD1984"/>
  <c r="AE1984" s="1"/>
  <c r="AB1984"/>
  <c r="AC1984" s="1"/>
  <c r="Z1984"/>
  <c r="AA1984" s="1"/>
  <c r="Y1984"/>
  <c r="X1984"/>
  <c r="V1984"/>
  <c r="U1984"/>
  <c r="T1984"/>
  <c r="S1984"/>
  <c r="R1984"/>
  <c r="BH1983"/>
  <c r="BE1983"/>
  <c r="BD1983"/>
  <c r="BF1983" s="1"/>
  <c r="BB1983"/>
  <c r="BC1983" s="1"/>
  <c r="AZ1983"/>
  <c r="AW1983"/>
  <c r="AV1983"/>
  <c r="AT1983"/>
  <c r="AU1983" s="1"/>
  <c r="AS1983"/>
  <c r="AQ1983"/>
  <c r="AP1983"/>
  <c r="AN1983"/>
  <c r="AO1983" s="1"/>
  <c r="AL1983"/>
  <c r="AM1983" s="1"/>
  <c r="AJ1983"/>
  <c r="AK1983" s="1"/>
  <c r="AH1983"/>
  <c r="AI1983" s="1"/>
  <c r="AF1983"/>
  <c r="AG1983" s="1"/>
  <c r="AD1983"/>
  <c r="AE1983" s="1"/>
  <c r="AB1983"/>
  <c r="AC1983" s="1"/>
  <c r="Z1983"/>
  <c r="AA1983" s="1"/>
  <c r="Y1983"/>
  <c r="X1983"/>
  <c r="V1983"/>
  <c r="U1983"/>
  <c r="T1983"/>
  <c r="S1983"/>
  <c r="R1983"/>
  <c r="BH1982"/>
  <c r="BE1982"/>
  <c r="BD1982"/>
  <c r="BF1982" s="1"/>
  <c r="BB1982"/>
  <c r="AZ1982"/>
  <c r="BA1982"/>
  <c r="AW1982"/>
  <c r="AV1982"/>
  <c r="AT1982"/>
  <c r="AU1982" s="1"/>
  <c r="AS1982"/>
  <c r="AQ1982"/>
  <c r="AP1982"/>
  <c r="AN1982"/>
  <c r="AO1982" s="1"/>
  <c r="AL1982"/>
  <c r="AM1982" s="1"/>
  <c r="AJ1982"/>
  <c r="AK1982" s="1"/>
  <c r="AH1982"/>
  <c r="AI1982" s="1"/>
  <c r="AF1982"/>
  <c r="AG1982" s="1"/>
  <c r="AD1982"/>
  <c r="AE1982" s="1"/>
  <c r="AB1982"/>
  <c r="AC1982" s="1"/>
  <c r="Z1982"/>
  <c r="AA1982" s="1"/>
  <c r="Y1982"/>
  <c r="X1982"/>
  <c r="V1982"/>
  <c r="U1982"/>
  <c r="T1982"/>
  <c r="S1982"/>
  <c r="R1982"/>
  <c r="BH1981"/>
  <c r="BE1981"/>
  <c r="BD1981"/>
  <c r="BF1981" s="1"/>
  <c r="BB1981"/>
  <c r="AZ1981"/>
  <c r="AW1981"/>
  <c r="AV1981"/>
  <c r="AT1981"/>
  <c r="AU1981" s="1"/>
  <c r="AS1981"/>
  <c r="AQ1981"/>
  <c r="AP1981"/>
  <c r="AN1981"/>
  <c r="AO1981" s="1"/>
  <c r="AL1981"/>
  <c r="AM1981" s="1"/>
  <c r="AJ1981"/>
  <c r="AK1981" s="1"/>
  <c r="AH1981"/>
  <c r="AI1981" s="1"/>
  <c r="AF1981"/>
  <c r="AG1981" s="1"/>
  <c r="AD1981"/>
  <c r="AE1981" s="1"/>
  <c r="AB1981"/>
  <c r="AC1981" s="1"/>
  <c r="Z1981"/>
  <c r="AA1981" s="1"/>
  <c r="Y1981"/>
  <c r="X1981"/>
  <c r="V1981"/>
  <c r="U1981"/>
  <c r="T1981"/>
  <c r="S1981"/>
  <c r="R1981"/>
  <c r="BH1980"/>
  <c r="BE1980"/>
  <c r="BD1980"/>
  <c r="BF1980" s="1"/>
  <c r="BB1980"/>
  <c r="BC1980" s="1"/>
  <c r="AZ1980"/>
  <c r="AW1980"/>
  <c r="AV1980"/>
  <c r="AT1980"/>
  <c r="AU1980" s="1"/>
  <c r="AS1980"/>
  <c r="AQ1980"/>
  <c r="AP1980"/>
  <c r="AN1980"/>
  <c r="AO1980" s="1"/>
  <c r="AL1980"/>
  <c r="AM1980" s="1"/>
  <c r="AJ1980"/>
  <c r="AK1980" s="1"/>
  <c r="AH1980"/>
  <c r="AI1980" s="1"/>
  <c r="AF1980"/>
  <c r="AG1980" s="1"/>
  <c r="AD1980"/>
  <c r="AE1980" s="1"/>
  <c r="AB1980"/>
  <c r="AC1980" s="1"/>
  <c r="Z1980"/>
  <c r="AA1980" s="1"/>
  <c r="Y1980"/>
  <c r="X1980"/>
  <c r="V1980"/>
  <c r="U1980"/>
  <c r="T1980"/>
  <c r="S1980"/>
  <c r="R1980"/>
  <c r="BH1979"/>
  <c r="BE1979"/>
  <c r="BD1979"/>
  <c r="BF1979" s="1"/>
  <c r="BB1979"/>
  <c r="BC1979" s="1"/>
  <c r="AZ1979"/>
  <c r="AW1979"/>
  <c r="AV1979"/>
  <c r="AT1979"/>
  <c r="AU1979" s="1"/>
  <c r="AS1979"/>
  <c r="AQ1979"/>
  <c r="AP1979"/>
  <c r="AN1979"/>
  <c r="AO1979" s="1"/>
  <c r="AL1979"/>
  <c r="AM1979" s="1"/>
  <c r="AJ1979"/>
  <c r="AK1979" s="1"/>
  <c r="AH1979"/>
  <c r="AI1979" s="1"/>
  <c r="AF1979"/>
  <c r="AG1979" s="1"/>
  <c r="AD1979"/>
  <c r="AE1979" s="1"/>
  <c r="AB1979"/>
  <c r="AC1979" s="1"/>
  <c r="Z1979"/>
  <c r="AA1979" s="1"/>
  <c r="Y1979"/>
  <c r="X1979"/>
  <c r="V1979"/>
  <c r="U1979"/>
  <c r="T1979"/>
  <c r="S1979"/>
  <c r="R1979"/>
  <c r="BH1978"/>
  <c r="BE1978"/>
  <c r="BD1978"/>
  <c r="BF1978" s="1"/>
  <c r="BB1978"/>
  <c r="AZ1978"/>
  <c r="AW1978"/>
  <c r="AV1978"/>
  <c r="AT1978"/>
  <c r="AU1978" s="1"/>
  <c r="AS1978"/>
  <c r="AQ1978"/>
  <c r="AP1978"/>
  <c r="AN1978"/>
  <c r="AO1978" s="1"/>
  <c r="AL1978"/>
  <c r="AM1978" s="1"/>
  <c r="AJ1978"/>
  <c r="AK1978" s="1"/>
  <c r="AH1978"/>
  <c r="AI1978" s="1"/>
  <c r="AF1978"/>
  <c r="AG1978" s="1"/>
  <c r="AD1978"/>
  <c r="AE1978" s="1"/>
  <c r="AB1978"/>
  <c r="AC1978" s="1"/>
  <c r="Z1978"/>
  <c r="AA1978" s="1"/>
  <c r="Y1978"/>
  <c r="X1978"/>
  <c r="V1978"/>
  <c r="U1978"/>
  <c r="T1978"/>
  <c r="S1978"/>
  <c r="R1978"/>
  <c r="BH1977"/>
  <c r="BE1977"/>
  <c r="BD1977"/>
  <c r="BF1977" s="1"/>
  <c r="BB1977"/>
  <c r="AZ1977"/>
  <c r="AW1977"/>
  <c r="AV1977"/>
  <c r="AT1977"/>
  <c r="AU1977" s="1"/>
  <c r="AS1977"/>
  <c r="AQ1977"/>
  <c r="AP1977"/>
  <c r="AN1977"/>
  <c r="AO1977" s="1"/>
  <c r="AL1977"/>
  <c r="AM1977" s="1"/>
  <c r="AJ1977"/>
  <c r="AK1977" s="1"/>
  <c r="AH1977"/>
  <c r="AI1977" s="1"/>
  <c r="AF1977"/>
  <c r="AG1977" s="1"/>
  <c r="AD1977"/>
  <c r="AE1977" s="1"/>
  <c r="AB1977"/>
  <c r="AC1977" s="1"/>
  <c r="Z1977"/>
  <c r="AA1977" s="1"/>
  <c r="Y1977"/>
  <c r="X1977"/>
  <c r="V1977"/>
  <c r="U1977"/>
  <c r="T1977"/>
  <c r="S1977"/>
  <c r="R1977"/>
  <c r="BH1976"/>
  <c r="BE1976"/>
  <c r="BD1976"/>
  <c r="BF1976" s="1"/>
  <c r="BB1976"/>
  <c r="AZ1976"/>
  <c r="BA1976"/>
  <c r="AW1976"/>
  <c r="AV1976"/>
  <c r="AT1976"/>
  <c r="AU1976" s="1"/>
  <c r="AS1976"/>
  <c r="AQ1976"/>
  <c r="AP1976"/>
  <c r="AN1976"/>
  <c r="AO1976" s="1"/>
  <c r="AL1976"/>
  <c r="AM1976" s="1"/>
  <c r="AJ1976"/>
  <c r="AK1976" s="1"/>
  <c r="AH1976"/>
  <c r="AI1976" s="1"/>
  <c r="AF1976"/>
  <c r="AG1976" s="1"/>
  <c r="AD1976"/>
  <c r="AE1976" s="1"/>
  <c r="AB1976"/>
  <c r="AC1976" s="1"/>
  <c r="Z1976"/>
  <c r="AA1976" s="1"/>
  <c r="Y1976"/>
  <c r="X1976"/>
  <c r="V1976"/>
  <c r="U1976"/>
  <c r="T1976"/>
  <c r="S1976"/>
  <c r="R1976"/>
  <c r="BH1975"/>
  <c r="BE1975"/>
  <c r="BD1975"/>
  <c r="BF1975" s="1"/>
  <c r="BB1975"/>
  <c r="BC1975" s="1"/>
  <c r="AZ1975"/>
  <c r="AW1975"/>
  <c r="AV1975"/>
  <c r="AT1975"/>
  <c r="AU1975" s="1"/>
  <c r="AS1975"/>
  <c r="AQ1975"/>
  <c r="AP1975"/>
  <c r="AN1975"/>
  <c r="AO1975" s="1"/>
  <c r="AL1975"/>
  <c r="AM1975" s="1"/>
  <c r="AJ1975"/>
  <c r="AK1975" s="1"/>
  <c r="AH1975"/>
  <c r="AI1975" s="1"/>
  <c r="AF1975"/>
  <c r="AG1975" s="1"/>
  <c r="AD1975"/>
  <c r="AE1975" s="1"/>
  <c r="AB1975"/>
  <c r="AC1975" s="1"/>
  <c r="Z1975"/>
  <c r="AA1975" s="1"/>
  <c r="Y1975"/>
  <c r="X1975"/>
  <c r="V1975"/>
  <c r="U1975"/>
  <c r="T1975"/>
  <c r="S1975"/>
  <c r="R1975"/>
  <c r="BH1974"/>
  <c r="BE1974"/>
  <c r="BD1974"/>
  <c r="BF1974" s="1"/>
  <c r="BB1974"/>
  <c r="AZ1974"/>
  <c r="AW1974"/>
  <c r="AV1974"/>
  <c r="AT1974"/>
  <c r="AU1974" s="1"/>
  <c r="AS1974"/>
  <c r="AQ1974"/>
  <c r="AP1974"/>
  <c r="AN1974"/>
  <c r="AO1974" s="1"/>
  <c r="AL1974"/>
  <c r="AM1974" s="1"/>
  <c r="AJ1974"/>
  <c r="AK1974" s="1"/>
  <c r="AH1974"/>
  <c r="AI1974" s="1"/>
  <c r="AF1974"/>
  <c r="AG1974" s="1"/>
  <c r="AD1974"/>
  <c r="AE1974" s="1"/>
  <c r="AB1974"/>
  <c r="AC1974" s="1"/>
  <c r="Z1974"/>
  <c r="AA1974" s="1"/>
  <c r="Y1974"/>
  <c r="X1974"/>
  <c r="V1974"/>
  <c r="U1974"/>
  <c r="T1974"/>
  <c r="S1974"/>
  <c r="R1974"/>
  <c r="BH1973"/>
  <c r="BE1973"/>
  <c r="BD1973"/>
  <c r="BF1973" s="1"/>
  <c r="BB1973"/>
  <c r="AZ1973"/>
  <c r="AW1973"/>
  <c r="AV1973"/>
  <c r="AT1973"/>
  <c r="AU1973" s="1"/>
  <c r="AS1973"/>
  <c r="AQ1973"/>
  <c r="AP1973"/>
  <c r="AN1973"/>
  <c r="AO1973" s="1"/>
  <c r="AL1973"/>
  <c r="AM1973" s="1"/>
  <c r="AJ1973"/>
  <c r="AK1973" s="1"/>
  <c r="AH1973"/>
  <c r="AI1973" s="1"/>
  <c r="AF1973"/>
  <c r="AG1973" s="1"/>
  <c r="AD1973"/>
  <c r="AE1973" s="1"/>
  <c r="AB1973"/>
  <c r="AC1973" s="1"/>
  <c r="Z1973"/>
  <c r="AA1973" s="1"/>
  <c r="Y1973"/>
  <c r="X1973"/>
  <c r="V1973"/>
  <c r="U1973"/>
  <c r="T1973"/>
  <c r="S1973"/>
  <c r="R1973"/>
  <c r="BH1972"/>
  <c r="BE1972"/>
  <c r="BD1972"/>
  <c r="BF1972" s="1"/>
  <c r="BB1972"/>
  <c r="BC1972" s="1"/>
  <c r="AZ1972"/>
  <c r="AW1972"/>
  <c r="AV1972"/>
  <c r="AT1972"/>
  <c r="AU1972" s="1"/>
  <c r="AS1972"/>
  <c r="AQ1972"/>
  <c r="AP1972"/>
  <c r="AN1972"/>
  <c r="AO1972" s="1"/>
  <c r="AL1972"/>
  <c r="AM1972" s="1"/>
  <c r="AJ1972"/>
  <c r="AK1972" s="1"/>
  <c r="AH1972"/>
  <c r="AI1972" s="1"/>
  <c r="AF1972"/>
  <c r="AG1972" s="1"/>
  <c r="AD1972"/>
  <c r="AE1972" s="1"/>
  <c r="AB1972"/>
  <c r="AC1972" s="1"/>
  <c r="Z1972"/>
  <c r="AA1972" s="1"/>
  <c r="Y1972"/>
  <c r="X1972"/>
  <c r="V1972"/>
  <c r="U1972"/>
  <c r="T1972"/>
  <c r="S1972"/>
  <c r="R1972"/>
  <c r="BH1971"/>
  <c r="BE1971"/>
  <c r="BD1971"/>
  <c r="BF1971" s="1"/>
  <c r="BB1971"/>
  <c r="BC1971" s="1"/>
  <c r="AZ1971"/>
  <c r="AW1971"/>
  <c r="AV1971"/>
  <c r="AT1971"/>
  <c r="AU1971" s="1"/>
  <c r="AS1971"/>
  <c r="AQ1971"/>
  <c r="AP1971"/>
  <c r="AN1971"/>
  <c r="AO1971" s="1"/>
  <c r="AL1971"/>
  <c r="AM1971" s="1"/>
  <c r="AJ1971"/>
  <c r="AK1971" s="1"/>
  <c r="AH1971"/>
  <c r="AI1971" s="1"/>
  <c r="AF1971"/>
  <c r="AG1971" s="1"/>
  <c r="AD1971"/>
  <c r="AE1971" s="1"/>
  <c r="AB1971"/>
  <c r="AC1971" s="1"/>
  <c r="Z1971"/>
  <c r="AA1971" s="1"/>
  <c r="Y1971"/>
  <c r="X1971"/>
  <c r="V1971"/>
  <c r="U1971"/>
  <c r="T1971"/>
  <c r="S1971"/>
  <c r="R1971"/>
  <c r="BH1970"/>
  <c r="BE1970"/>
  <c r="BD1970"/>
  <c r="BF1970" s="1"/>
  <c r="BB1970"/>
  <c r="AZ1970"/>
  <c r="AW1970"/>
  <c r="AV1970"/>
  <c r="AT1970"/>
  <c r="AU1970" s="1"/>
  <c r="AS1970"/>
  <c r="AQ1970"/>
  <c r="AP1970"/>
  <c r="AN1970"/>
  <c r="AO1970" s="1"/>
  <c r="AL1970"/>
  <c r="AM1970" s="1"/>
  <c r="AJ1970"/>
  <c r="AK1970" s="1"/>
  <c r="AH1970"/>
  <c r="AI1970" s="1"/>
  <c r="AF1970"/>
  <c r="AG1970" s="1"/>
  <c r="AD1970"/>
  <c r="AE1970" s="1"/>
  <c r="AB1970"/>
  <c r="AC1970" s="1"/>
  <c r="Z1970"/>
  <c r="AA1970" s="1"/>
  <c r="Y1970"/>
  <c r="X1970"/>
  <c r="V1970"/>
  <c r="U1970"/>
  <c r="T1970"/>
  <c r="S1970"/>
  <c r="R1970"/>
  <c r="BH1969"/>
  <c r="BE1969"/>
  <c r="BD1969"/>
  <c r="BF1969" s="1"/>
  <c r="BB1969"/>
  <c r="AZ1969"/>
  <c r="AW1969"/>
  <c r="AV1969"/>
  <c r="AT1969"/>
  <c r="AU1969" s="1"/>
  <c r="AS1969"/>
  <c r="AQ1969"/>
  <c r="AP1969"/>
  <c r="AN1969"/>
  <c r="AO1969" s="1"/>
  <c r="AL1969"/>
  <c r="AM1969" s="1"/>
  <c r="AJ1969"/>
  <c r="AK1969" s="1"/>
  <c r="AH1969"/>
  <c r="AI1969" s="1"/>
  <c r="AF1969"/>
  <c r="AG1969" s="1"/>
  <c r="AD1969"/>
  <c r="AE1969" s="1"/>
  <c r="AB1969"/>
  <c r="AC1969" s="1"/>
  <c r="Z1969"/>
  <c r="AA1969" s="1"/>
  <c r="Y1969"/>
  <c r="X1969"/>
  <c r="V1969"/>
  <c r="U1969"/>
  <c r="T1969"/>
  <c r="S1969"/>
  <c r="R1969"/>
  <c r="BH1968"/>
  <c r="BE1968"/>
  <c r="BD1968"/>
  <c r="BF1968" s="1"/>
  <c r="BB1968"/>
  <c r="AZ1968"/>
  <c r="AW1968"/>
  <c r="AV1968"/>
  <c r="AT1968"/>
  <c r="AU1968" s="1"/>
  <c r="AS1968"/>
  <c r="AQ1968"/>
  <c r="AP1968"/>
  <c r="AN1968"/>
  <c r="AO1968" s="1"/>
  <c r="AL1968"/>
  <c r="AM1968" s="1"/>
  <c r="AJ1968"/>
  <c r="AK1968" s="1"/>
  <c r="AH1968"/>
  <c r="AI1968" s="1"/>
  <c r="AF1968"/>
  <c r="AG1968" s="1"/>
  <c r="AD1968"/>
  <c r="AE1968" s="1"/>
  <c r="AB1968"/>
  <c r="AC1968" s="1"/>
  <c r="Z1968"/>
  <c r="AA1968" s="1"/>
  <c r="Y1968"/>
  <c r="X1968"/>
  <c r="V1968"/>
  <c r="U1968"/>
  <c r="T1968"/>
  <c r="S1968"/>
  <c r="R1968"/>
  <c r="BH1967"/>
  <c r="BE1967"/>
  <c r="BD1967"/>
  <c r="BF1967" s="1"/>
  <c r="BB1967"/>
  <c r="BC1967" s="1"/>
  <c r="AZ1967"/>
  <c r="AW1967"/>
  <c r="AV1967"/>
  <c r="AT1967"/>
  <c r="AU1967" s="1"/>
  <c r="AS1967"/>
  <c r="AQ1967"/>
  <c r="AP1967"/>
  <c r="AN1967"/>
  <c r="AO1967" s="1"/>
  <c r="AL1967"/>
  <c r="AM1967" s="1"/>
  <c r="AJ1967"/>
  <c r="AK1967" s="1"/>
  <c r="AH1967"/>
  <c r="AI1967" s="1"/>
  <c r="AF1967"/>
  <c r="AG1967" s="1"/>
  <c r="AD1967"/>
  <c r="AE1967" s="1"/>
  <c r="AB1967"/>
  <c r="AC1967" s="1"/>
  <c r="Z1967"/>
  <c r="AA1967" s="1"/>
  <c r="Y1967"/>
  <c r="X1967"/>
  <c r="V1967"/>
  <c r="U1967"/>
  <c r="T1967"/>
  <c r="S1967"/>
  <c r="R1967"/>
  <c r="BH1966"/>
  <c r="BE1966"/>
  <c r="BD1966"/>
  <c r="BF1966" s="1"/>
  <c r="BB1966"/>
  <c r="AZ1966"/>
  <c r="BA1966"/>
  <c r="AW1966"/>
  <c r="AV1966"/>
  <c r="AT1966"/>
  <c r="AU1966" s="1"/>
  <c r="AS1966"/>
  <c r="AQ1966"/>
  <c r="AP1966"/>
  <c r="AN1966"/>
  <c r="AO1966" s="1"/>
  <c r="AL1966"/>
  <c r="AM1966" s="1"/>
  <c r="AJ1966"/>
  <c r="AK1966" s="1"/>
  <c r="AH1966"/>
  <c r="AI1966" s="1"/>
  <c r="AF1966"/>
  <c r="AG1966" s="1"/>
  <c r="AD1966"/>
  <c r="AE1966" s="1"/>
  <c r="AB1966"/>
  <c r="AC1966" s="1"/>
  <c r="Z1966"/>
  <c r="AA1966" s="1"/>
  <c r="Y1966"/>
  <c r="X1966"/>
  <c r="V1966"/>
  <c r="U1966"/>
  <c r="T1966"/>
  <c r="S1966"/>
  <c r="R1966"/>
  <c r="BH1965"/>
  <c r="BE1965"/>
  <c r="BD1965"/>
  <c r="BF1965" s="1"/>
  <c r="BB1965"/>
  <c r="AZ1965"/>
  <c r="AW1965"/>
  <c r="AV1965"/>
  <c r="AT1965"/>
  <c r="AU1965" s="1"/>
  <c r="AS1965"/>
  <c r="AQ1965"/>
  <c r="AP1965"/>
  <c r="AN1965"/>
  <c r="AO1965" s="1"/>
  <c r="AL1965"/>
  <c r="AM1965" s="1"/>
  <c r="AJ1965"/>
  <c r="AK1965" s="1"/>
  <c r="AH1965"/>
  <c r="AI1965" s="1"/>
  <c r="AF1965"/>
  <c r="AG1965" s="1"/>
  <c r="AD1965"/>
  <c r="AE1965" s="1"/>
  <c r="AB1965"/>
  <c r="AC1965" s="1"/>
  <c r="Z1965"/>
  <c r="AA1965" s="1"/>
  <c r="Y1965"/>
  <c r="X1965"/>
  <c r="V1965"/>
  <c r="U1965"/>
  <c r="T1965"/>
  <c r="S1965"/>
  <c r="R1965"/>
  <c r="BH1964"/>
  <c r="BE1964"/>
  <c r="BD1964"/>
  <c r="BF1964" s="1"/>
  <c r="BB1964"/>
  <c r="AZ1964"/>
  <c r="AW1964"/>
  <c r="AV1964"/>
  <c r="AT1964"/>
  <c r="AU1964" s="1"/>
  <c r="AS1964"/>
  <c r="AQ1964"/>
  <c r="AP1964"/>
  <c r="AN1964"/>
  <c r="AO1964" s="1"/>
  <c r="AL1964"/>
  <c r="AM1964" s="1"/>
  <c r="AJ1964"/>
  <c r="AK1964" s="1"/>
  <c r="AH1964"/>
  <c r="AI1964" s="1"/>
  <c r="AF1964"/>
  <c r="AG1964" s="1"/>
  <c r="AD1964"/>
  <c r="AE1964" s="1"/>
  <c r="AB1964"/>
  <c r="AC1964" s="1"/>
  <c r="Z1964"/>
  <c r="AA1964" s="1"/>
  <c r="Y1964"/>
  <c r="X1964"/>
  <c r="V1964"/>
  <c r="U1964"/>
  <c r="T1964"/>
  <c r="S1964"/>
  <c r="R1964"/>
  <c r="BH1963"/>
  <c r="BE1963"/>
  <c r="BD1963"/>
  <c r="BF1963" s="1"/>
  <c r="BB1963"/>
  <c r="BC1963" s="1"/>
  <c r="AZ1963"/>
  <c r="AW1963"/>
  <c r="AV1963"/>
  <c r="AT1963"/>
  <c r="AU1963" s="1"/>
  <c r="AS1963"/>
  <c r="AQ1963"/>
  <c r="AP1963"/>
  <c r="AN1963"/>
  <c r="AO1963" s="1"/>
  <c r="AL1963"/>
  <c r="AM1963" s="1"/>
  <c r="AJ1963"/>
  <c r="AK1963" s="1"/>
  <c r="AH1963"/>
  <c r="AI1963" s="1"/>
  <c r="AF1963"/>
  <c r="AG1963" s="1"/>
  <c r="AD1963"/>
  <c r="AE1963" s="1"/>
  <c r="AB1963"/>
  <c r="AC1963" s="1"/>
  <c r="Z1963"/>
  <c r="AA1963" s="1"/>
  <c r="Y1963"/>
  <c r="X1963"/>
  <c r="V1963"/>
  <c r="U1963"/>
  <c r="T1963"/>
  <c r="S1963"/>
  <c r="R1963"/>
  <c r="BH1962"/>
  <c r="BE1962"/>
  <c r="BD1962"/>
  <c r="BF1962" s="1"/>
  <c r="BB1962"/>
  <c r="AZ1962"/>
  <c r="AW1962"/>
  <c r="AV1962"/>
  <c r="AT1962"/>
  <c r="AU1962" s="1"/>
  <c r="AS1962"/>
  <c r="AQ1962"/>
  <c r="AP1962"/>
  <c r="AN1962"/>
  <c r="AO1962" s="1"/>
  <c r="AL1962"/>
  <c r="AM1962" s="1"/>
  <c r="AJ1962"/>
  <c r="AK1962" s="1"/>
  <c r="AH1962"/>
  <c r="AI1962" s="1"/>
  <c r="AF1962"/>
  <c r="AG1962" s="1"/>
  <c r="AD1962"/>
  <c r="AE1962" s="1"/>
  <c r="AB1962"/>
  <c r="AC1962" s="1"/>
  <c r="Z1962"/>
  <c r="AA1962" s="1"/>
  <c r="Y1962"/>
  <c r="X1962"/>
  <c r="V1962"/>
  <c r="U1962"/>
  <c r="T1962"/>
  <c r="S1962"/>
  <c r="R1962"/>
  <c r="BH1961"/>
  <c r="BE1961"/>
  <c r="BD1961"/>
  <c r="BF1961" s="1"/>
  <c r="BB1961"/>
  <c r="AZ1961"/>
  <c r="AW1961"/>
  <c r="AV1961"/>
  <c r="AT1961"/>
  <c r="AU1961" s="1"/>
  <c r="AS1961"/>
  <c r="AQ1961"/>
  <c r="AP1961"/>
  <c r="AN1961"/>
  <c r="AO1961" s="1"/>
  <c r="AL1961"/>
  <c r="AM1961" s="1"/>
  <c r="AJ1961"/>
  <c r="AK1961" s="1"/>
  <c r="AH1961"/>
  <c r="AI1961" s="1"/>
  <c r="AF1961"/>
  <c r="AG1961" s="1"/>
  <c r="AD1961"/>
  <c r="AE1961" s="1"/>
  <c r="AB1961"/>
  <c r="AC1961" s="1"/>
  <c r="Z1961"/>
  <c r="AA1961" s="1"/>
  <c r="Y1961"/>
  <c r="X1961"/>
  <c r="V1961"/>
  <c r="U1961"/>
  <c r="T1961"/>
  <c r="S1961"/>
  <c r="R1961"/>
  <c r="BH1960"/>
  <c r="BE1960"/>
  <c r="BD1960"/>
  <c r="BF1960" s="1"/>
  <c r="BB1960"/>
  <c r="AZ1960"/>
  <c r="AW1960"/>
  <c r="AV1960"/>
  <c r="AT1960"/>
  <c r="AU1960" s="1"/>
  <c r="AS1960"/>
  <c r="AQ1960"/>
  <c r="AP1960"/>
  <c r="AN1960"/>
  <c r="AO1960" s="1"/>
  <c r="AL1960"/>
  <c r="AM1960" s="1"/>
  <c r="AJ1960"/>
  <c r="AK1960" s="1"/>
  <c r="AH1960"/>
  <c r="AI1960" s="1"/>
  <c r="AF1960"/>
  <c r="AG1960" s="1"/>
  <c r="AD1960"/>
  <c r="AE1960" s="1"/>
  <c r="AB1960"/>
  <c r="AC1960" s="1"/>
  <c r="Z1960"/>
  <c r="AA1960" s="1"/>
  <c r="Y1960"/>
  <c r="X1960"/>
  <c r="V1960"/>
  <c r="U1960"/>
  <c r="T1960"/>
  <c r="S1960"/>
  <c r="R1960"/>
  <c r="BH1959"/>
  <c r="BE1959"/>
  <c r="BD1959"/>
  <c r="BF1959" s="1"/>
  <c r="BB1959"/>
  <c r="BC1959" s="1"/>
  <c r="AZ1959"/>
  <c r="AW1959"/>
  <c r="AV1959"/>
  <c r="AT1959"/>
  <c r="AU1959" s="1"/>
  <c r="AS1959"/>
  <c r="AQ1959"/>
  <c r="AP1959"/>
  <c r="AN1959"/>
  <c r="AO1959" s="1"/>
  <c r="AL1959"/>
  <c r="AM1959" s="1"/>
  <c r="AJ1959"/>
  <c r="AK1959" s="1"/>
  <c r="AH1959"/>
  <c r="AI1959" s="1"/>
  <c r="AF1959"/>
  <c r="AG1959" s="1"/>
  <c r="AD1959"/>
  <c r="AE1959" s="1"/>
  <c r="AB1959"/>
  <c r="AC1959" s="1"/>
  <c r="Z1959"/>
  <c r="AA1959" s="1"/>
  <c r="Y1959"/>
  <c r="X1959"/>
  <c r="V1959"/>
  <c r="U1959"/>
  <c r="T1959"/>
  <c r="S1959"/>
  <c r="R1959"/>
  <c r="BH1958"/>
  <c r="BE1958"/>
  <c r="BD1958"/>
  <c r="BF1958" s="1"/>
  <c r="BB1958"/>
  <c r="AZ1958"/>
  <c r="AX1958"/>
  <c r="AW1958"/>
  <c r="AV1958"/>
  <c r="AT1958"/>
  <c r="AU1958" s="1"/>
  <c r="AS1958"/>
  <c r="AQ1958"/>
  <c r="AP1958"/>
  <c r="AN1958"/>
  <c r="AO1958" s="1"/>
  <c r="AL1958"/>
  <c r="AM1958" s="1"/>
  <c r="AJ1958"/>
  <c r="AK1958" s="1"/>
  <c r="AH1958"/>
  <c r="AI1958" s="1"/>
  <c r="AF1958"/>
  <c r="AG1958" s="1"/>
  <c r="AD1958"/>
  <c r="AE1958" s="1"/>
  <c r="AB1958"/>
  <c r="AC1958" s="1"/>
  <c r="Z1958"/>
  <c r="AA1958" s="1"/>
  <c r="Y1958"/>
  <c r="X1958"/>
  <c r="V1958"/>
  <c r="U1958"/>
  <c r="T1958"/>
  <c r="S1958"/>
  <c r="R1958"/>
  <c r="BH1957"/>
  <c r="BE1957"/>
  <c r="BD1957"/>
  <c r="BF1957" s="1"/>
  <c r="BB1957"/>
  <c r="AZ1957"/>
  <c r="AW1957"/>
  <c r="AV1957"/>
  <c r="AT1957"/>
  <c r="AU1957" s="1"/>
  <c r="AS1957"/>
  <c r="AQ1957"/>
  <c r="AP1957"/>
  <c r="AN1957"/>
  <c r="AO1957" s="1"/>
  <c r="AL1957"/>
  <c r="AM1957" s="1"/>
  <c r="AJ1957"/>
  <c r="AK1957" s="1"/>
  <c r="AH1957"/>
  <c r="AI1957" s="1"/>
  <c r="AF1957"/>
  <c r="AG1957" s="1"/>
  <c r="AD1957"/>
  <c r="AE1957" s="1"/>
  <c r="AB1957"/>
  <c r="AC1957" s="1"/>
  <c r="Z1957"/>
  <c r="AA1957" s="1"/>
  <c r="Y1957"/>
  <c r="X1957"/>
  <c r="V1957"/>
  <c r="U1957"/>
  <c r="T1957"/>
  <c r="S1957"/>
  <c r="R1957"/>
  <c r="BH1956"/>
  <c r="BE1956"/>
  <c r="BD1956"/>
  <c r="BF1956" s="1"/>
  <c r="BB1956"/>
  <c r="BC1956" s="1"/>
  <c r="AZ1956"/>
  <c r="AW1956"/>
  <c r="AV1956"/>
  <c r="AT1956"/>
  <c r="AU1956" s="1"/>
  <c r="AS1956"/>
  <c r="AQ1956"/>
  <c r="AP1956"/>
  <c r="AN1956"/>
  <c r="AO1956" s="1"/>
  <c r="AL1956"/>
  <c r="AM1956" s="1"/>
  <c r="AJ1956"/>
  <c r="AK1956" s="1"/>
  <c r="AH1956"/>
  <c r="AI1956" s="1"/>
  <c r="AF1956"/>
  <c r="AG1956" s="1"/>
  <c r="AD1956"/>
  <c r="AE1956" s="1"/>
  <c r="AB1956"/>
  <c r="AC1956" s="1"/>
  <c r="Z1956"/>
  <c r="AA1956" s="1"/>
  <c r="Y1956"/>
  <c r="X1956"/>
  <c r="V1956"/>
  <c r="U1956"/>
  <c r="T1956"/>
  <c r="S1956"/>
  <c r="R1956"/>
  <c r="BH1955"/>
  <c r="BE1955"/>
  <c r="BD1955"/>
  <c r="BF1955" s="1"/>
  <c r="BB1955"/>
  <c r="BC1955" s="1"/>
  <c r="AZ1955"/>
  <c r="AW1955"/>
  <c r="AV1955"/>
  <c r="AT1955"/>
  <c r="AU1955" s="1"/>
  <c r="AS1955"/>
  <c r="AQ1955"/>
  <c r="AP1955"/>
  <c r="AN1955"/>
  <c r="AO1955" s="1"/>
  <c r="AL1955"/>
  <c r="AM1955" s="1"/>
  <c r="AJ1955"/>
  <c r="AK1955" s="1"/>
  <c r="AH1955"/>
  <c r="AI1955" s="1"/>
  <c r="AF1955"/>
  <c r="AG1955" s="1"/>
  <c r="AD1955"/>
  <c r="AE1955" s="1"/>
  <c r="AB1955"/>
  <c r="AC1955" s="1"/>
  <c r="Z1955"/>
  <c r="AA1955" s="1"/>
  <c r="Y1955"/>
  <c r="X1955"/>
  <c r="V1955"/>
  <c r="U1955"/>
  <c r="T1955"/>
  <c r="S1955"/>
  <c r="R1955"/>
  <c r="BH1954"/>
  <c r="BE1954"/>
  <c r="BD1954"/>
  <c r="BF1954" s="1"/>
  <c r="BB1954"/>
  <c r="AZ1954"/>
  <c r="BA1954"/>
  <c r="AW1954"/>
  <c r="AV1954"/>
  <c r="AT1954"/>
  <c r="AU1954" s="1"/>
  <c r="AS1954"/>
  <c r="AQ1954"/>
  <c r="AP1954"/>
  <c r="AN1954"/>
  <c r="AO1954" s="1"/>
  <c r="AL1954"/>
  <c r="AM1954" s="1"/>
  <c r="AJ1954"/>
  <c r="AK1954" s="1"/>
  <c r="AH1954"/>
  <c r="AI1954" s="1"/>
  <c r="AF1954"/>
  <c r="AG1954" s="1"/>
  <c r="AD1954"/>
  <c r="AE1954" s="1"/>
  <c r="AB1954"/>
  <c r="AC1954" s="1"/>
  <c r="Z1954"/>
  <c r="AA1954" s="1"/>
  <c r="Y1954"/>
  <c r="X1954"/>
  <c r="V1954"/>
  <c r="U1954"/>
  <c r="T1954"/>
  <c r="S1954"/>
  <c r="R1954"/>
  <c r="BH1953"/>
  <c r="BE1953"/>
  <c r="BD1953"/>
  <c r="BF1953" s="1"/>
  <c r="BB1953"/>
  <c r="AZ1953"/>
  <c r="AW1953"/>
  <c r="AV1953"/>
  <c r="AT1953"/>
  <c r="AU1953" s="1"/>
  <c r="AS1953"/>
  <c r="AQ1953"/>
  <c r="AP1953"/>
  <c r="AN1953"/>
  <c r="AO1953" s="1"/>
  <c r="AL1953"/>
  <c r="AM1953" s="1"/>
  <c r="AJ1953"/>
  <c r="AK1953" s="1"/>
  <c r="AH1953"/>
  <c r="AI1953" s="1"/>
  <c r="AF1953"/>
  <c r="AG1953" s="1"/>
  <c r="AD1953"/>
  <c r="AE1953" s="1"/>
  <c r="AB1953"/>
  <c r="AC1953" s="1"/>
  <c r="Z1953"/>
  <c r="AA1953" s="1"/>
  <c r="Y1953"/>
  <c r="X1953"/>
  <c r="V1953"/>
  <c r="U1953"/>
  <c r="T1953"/>
  <c r="S1953"/>
  <c r="R1953"/>
  <c r="BH1952"/>
  <c r="BE1952"/>
  <c r="BD1952"/>
  <c r="BF1952" s="1"/>
  <c r="BB1952"/>
  <c r="BC1952" s="1"/>
  <c r="AZ1952"/>
  <c r="AW1952"/>
  <c r="AV1952"/>
  <c r="AT1952"/>
  <c r="AU1952" s="1"/>
  <c r="AS1952"/>
  <c r="AQ1952"/>
  <c r="AP1952"/>
  <c r="AN1952"/>
  <c r="AO1952" s="1"/>
  <c r="AL1952"/>
  <c r="AM1952" s="1"/>
  <c r="AJ1952"/>
  <c r="AK1952" s="1"/>
  <c r="AH1952"/>
  <c r="AI1952" s="1"/>
  <c r="AF1952"/>
  <c r="AG1952" s="1"/>
  <c r="AD1952"/>
  <c r="AE1952" s="1"/>
  <c r="AB1952"/>
  <c r="AC1952" s="1"/>
  <c r="Z1952"/>
  <c r="AA1952" s="1"/>
  <c r="Y1952"/>
  <c r="X1952"/>
  <c r="V1952"/>
  <c r="U1952"/>
  <c r="T1952"/>
  <c r="S1952"/>
  <c r="R1952"/>
  <c r="BH1951"/>
  <c r="BE1951"/>
  <c r="BD1951"/>
  <c r="BF1951" s="1"/>
  <c r="BB1951"/>
  <c r="AZ1951"/>
  <c r="AW1951"/>
  <c r="AV1951"/>
  <c r="AT1951"/>
  <c r="AU1951" s="1"/>
  <c r="AS1951"/>
  <c r="AQ1951"/>
  <c r="AP1951"/>
  <c r="AN1951"/>
  <c r="AO1951" s="1"/>
  <c r="AL1951"/>
  <c r="AM1951" s="1"/>
  <c r="AJ1951"/>
  <c r="AK1951" s="1"/>
  <c r="AH1951"/>
  <c r="AI1951" s="1"/>
  <c r="AF1951"/>
  <c r="AG1951" s="1"/>
  <c r="AD1951"/>
  <c r="AE1951" s="1"/>
  <c r="AB1951"/>
  <c r="AC1951" s="1"/>
  <c r="Z1951"/>
  <c r="AA1951" s="1"/>
  <c r="Y1951"/>
  <c r="X1951"/>
  <c r="V1951"/>
  <c r="U1951"/>
  <c r="T1951"/>
  <c r="S1951"/>
  <c r="R1951"/>
  <c r="BH1950"/>
  <c r="BE1950"/>
  <c r="BD1950"/>
  <c r="BF1950" s="1"/>
  <c r="BB1950"/>
  <c r="BC1950" s="1"/>
  <c r="AZ1950"/>
  <c r="BA1950"/>
  <c r="AW1950"/>
  <c r="AV1950"/>
  <c r="AT1950"/>
  <c r="AU1950" s="1"/>
  <c r="AS1950"/>
  <c r="AQ1950"/>
  <c r="AP1950"/>
  <c r="AN1950"/>
  <c r="AO1950" s="1"/>
  <c r="AL1950"/>
  <c r="AM1950" s="1"/>
  <c r="AJ1950"/>
  <c r="AK1950" s="1"/>
  <c r="AH1950"/>
  <c r="AI1950" s="1"/>
  <c r="AF1950"/>
  <c r="AG1950" s="1"/>
  <c r="AD1950"/>
  <c r="AE1950" s="1"/>
  <c r="AB1950"/>
  <c r="AC1950" s="1"/>
  <c r="Z1950"/>
  <c r="AA1950" s="1"/>
  <c r="Y1950"/>
  <c r="X1950"/>
  <c r="V1950"/>
  <c r="U1950"/>
  <c r="T1950"/>
  <c r="S1950"/>
  <c r="R1950"/>
  <c r="BH1949"/>
  <c r="BE1949"/>
  <c r="BD1949"/>
  <c r="BF1949" s="1"/>
  <c r="BB1949"/>
  <c r="AZ1949"/>
  <c r="AW1949"/>
  <c r="AV1949"/>
  <c r="AT1949"/>
  <c r="AU1949" s="1"/>
  <c r="AS1949"/>
  <c r="AQ1949"/>
  <c r="AP1949"/>
  <c r="AN1949"/>
  <c r="AO1949" s="1"/>
  <c r="AL1949"/>
  <c r="AM1949" s="1"/>
  <c r="AJ1949"/>
  <c r="AK1949" s="1"/>
  <c r="AH1949"/>
  <c r="AI1949" s="1"/>
  <c r="AF1949"/>
  <c r="AG1949" s="1"/>
  <c r="AD1949"/>
  <c r="AE1949" s="1"/>
  <c r="AB1949"/>
  <c r="AC1949" s="1"/>
  <c r="Z1949"/>
  <c r="AA1949" s="1"/>
  <c r="Y1949"/>
  <c r="X1949"/>
  <c r="V1949"/>
  <c r="U1949"/>
  <c r="T1949"/>
  <c r="S1949"/>
  <c r="R1949"/>
  <c r="BH1948"/>
  <c r="BE1948"/>
  <c r="BD1948"/>
  <c r="BF1948" s="1"/>
  <c r="BB1948"/>
  <c r="BC1948" s="1"/>
  <c r="AZ1948"/>
  <c r="AW1948"/>
  <c r="AV1948"/>
  <c r="AT1948"/>
  <c r="AU1948" s="1"/>
  <c r="AS1948"/>
  <c r="AQ1948"/>
  <c r="AP1948"/>
  <c r="AN1948"/>
  <c r="AO1948" s="1"/>
  <c r="AL1948"/>
  <c r="AM1948" s="1"/>
  <c r="AJ1948"/>
  <c r="AK1948" s="1"/>
  <c r="AH1948"/>
  <c r="AI1948" s="1"/>
  <c r="AF1948"/>
  <c r="AG1948" s="1"/>
  <c r="AD1948"/>
  <c r="AE1948" s="1"/>
  <c r="AB1948"/>
  <c r="AC1948" s="1"/>
  <c r="Z1948"/>
  <c r="AA1948" s="1"/>
  <c r="Y1948"/>
  <c r="X1948"/>
  <c r="V1948"/>
  <c r="U1948"/>
  <c r="T1948"/>
  <c r="S1948"/>
  <c r="R1948"/>
  <c r="BH1947"/>
  <c r="BE1947"/>
  <c r="BD1947"/>
  <c r="BF1947" s="1"/>
  <c r="BB1947"/>
  <c r="BC1947" s="1"/>
  <c r="AZ1947"/>
  <c r="AW1947"/>
  <c r="AV1947"/>
  <c r="AT1947"/>
  <c r="AU1947" s="1"/>
  <c r="AS1947"/>
  <c r="AQ1947"/>
  <c r="AP1947"/>
  <c r="AN1947"/>
  <c r="AO1947" s="1"/>
  <c r="AL1947"/>
  <c r="AM1947" s="1"/>
  <c r="AJ1947"/>
  <c r="AK1947" s="1"/>
  <c r="AH1947"/>
  <c r="AI1947" s="1"/>
  <c r="AF1947"/>
  <c r="AG1947" s="1"/>
  <c r="AD1947"/>
  <c r="AE1947" s="1"/>
  <c r="AB1947"/>
  <c r="AC1947" s="1"/>
  <c r="Z1947"/>
  <c r="AA1947" s="1"/>
  <c r="Y1947"/>
  <c r="X1947"/>
  <c r="V1947"/>
  <c r="U1947"/>
  <c r="T1947"/>
  <c r="S1947"/>
  <c r="R1947"/>
  <c r="BH1946"/>
  <c r="BE1946"/>
  <c r="BD1946"/>
  <c r="BF1946" s="1"/>
  <c r="BB1946"/>
  <c r="AZ1946"/>
  <c r="AW1946"/>
  <c r="AV1946"/>
  <c r="AT1946"/>
  <c r="AU1946" s="1"/>
  <c r="AS1946"/>
  <c r="AQ1946"/>
  <c r="AP1946"/>
  <c r="AN1946"/>
  <c r="AO1946" s="1"/>
  <c r="AL1946"/>
  <c r="AM1946" s="1"/>
  <c r="AJ1946"/>
  <c r="AK1946" s="1"/>
  <c r="AH1946"/>
  <c r="AI1946" s="1"/>
  <c r="AF1946"/>
  <c r="AG1946" s="1"/>
  <c r="AD1946"/>
  <c r="AE1946" s="1"/>
  <c r="AB1946"/>
  <c r="AC1946" s="1"/>
  <c r="Z1946"/>
  <c r="AA1946" s="1"/>
  <c r="Y1946"/>
  <c r="X1946"/>
  <c r="V1946"/>
  <c r="U1946"/>
  <c r="T1946"/>
  <c r="S1946"/>
  <c r="R1946"/>
  <c r="BH1945"/>
  <c r="BE1945"/>
  <c r="BD1945"/>
  <c r="BF1945" s="1"/>
  <c r="BB1945"/>
  <c r="AZ1945"/>
  <c r="BA1945"/>
  <c r="AW1945"/>
  <c r="AV1945"/>
  <c r="AT1945"/>
  <c r="AU1945" s="1"/>
  <c r="AS1945"/>
  <c r="AQ1945"/>
  <c r="AP1945"/>
  <c r="AN1945"/>
  <c r="AO1945" s="1"/>
  <c r="AL1945"/>
  <c r="AM1945" s="1"/>
  <c r="AJ1945"/>
  <c r="AK1945" s="1"/>
  <c r="AH1945"/>
  <c r="AI1945" s="1"/>
  <c r="AF1945"/>
  <c r="AG1945" s="1"/>
  <c r="AD1945"/>
  <c r="AE1945" s="1"/>
  <c r="AB1945"/>
  <c r="AC1945" s="1"/>
  <c r="Z1945"/>
  <c r="AA1945" s="1"/>
  <c r="Y1945"/>
  <c r="X1945"/>
  <c r="V1945"/>
  <c r="U1945"/>
  <c r="T1945"/>
  <c r="S1945"/>
  <c r="R1945"/>
  <c r="BH1944"/>
  <c r="BE1944"/>
  <c r="BD1944"/>
  <c r="BF1944" s="1"/>
  <c r="BB1944"/>
  <c r="BC1944" s="1"/>
  <c r="AZ1944"/>
  <c r="BA1944"/>
  <c r="AW1944"/>
  <c r="AV1944"/>
  <c r="AT1944"/>
  <c r="AU1944" s="1"/>
  <c r="AS1944"/>
  <c r="AQ1944"/>
  <c r="AP1944"/>
  <c r="AN1944"/>
  <c r="AO1944" s="1"/>
  <c r="AL1944"/>
  <c r="AM1944" s="1"/>
  <c r="AJ1944"/>
  <c r="AK1944" s="1"/>
  <c r="AH1944"/>
  <c r="AI1944" s="1"/>
  <c r="AF1944"/>
  <c r="AG1944" s="1"/>
  <c r="AD1944"/>
  <c r="AE1944" s="1"/>
  <c r="AB1944"/>
  <c r="AC1944" s="1"/>
  <c r="Z1944"/>
  <c r="AA1944" s="1"/>
  <c r="Y1944"/>
  <c r="X1944"/>
  <c r="V1944"/>
  <c r="U1944"/>
  <c r="T1944"/>
  <c r="S1944"/>
  <c r="R1944"/>
  <c r="BH1943"/>
  <c r="BE1943"/>
  <c r="BD1943"/>
  <c r="BF1943" s="1"/>
  <c r="BB1943"/>
  <c r="BC1943" s="1"/>
  <c r="AZ1943"/>
  <c r="AW1943"/>
  <c r="AV1943"/>
  <c r="AT1943"/>
  <c r="AU1943" s="1"/>
  <c r="AS1943"/>
  <c r="AQ1943"/>
  <c r="AP1943"/>
  <c r="AN1943"/>
  <c r="AO1943" s="1"/>
  <c r="AL1943"/>
  <c r="AM1943" s="1"/>
  <c r="AJ1943"/>
  <c r="AK1943" s="1"/>
  <c r="AH1943"/>
  <c r="AI1943" s="1"/>
  <c r="AF1943"/>
  <c r="AG1943" s="1"/>
  <c r="AD1943"/>
  <c r="AE1943" s="1"/>
  <c r="AB1943"/>
  <c r="AC1943" s="1"/>
  <c r="Z1943"/>
  <c r="AA1943" s="1"/>
  <c r="Y1943"/>
  <c r="X1943"/>
  <c r="V1943"/>
  <c r="U1943"/>
  <c r="T1943"/>
  <c r="S1943"/>
  <c r="R1943"/>
  <c r="BH1942"/>
  <c r="BE1942"/>
  <c r="BD1942"/>
  <c r="BF1942" s="1"/>
  <c r="BB1942"/>
  <c r="AZ1942"/>
  <c r="AW1942"/>
  <c r="AV1942"/>
  <c r="AT1942"/>
  <c r="AU1942" s="1"/>
  <c r="AS1942"/>
  <c r="AQ1942"/>
  <c r="AP1942"/>
  <c r="AN1942"/>
  <c r="AO1942" s="1"/>
  <c r="AL1942"/>
  <c r="AM1942" s="1"/>
  <c r="AJ1942"/>
  <c r="AK1942" s="1"/>
  <c r="AH1942"/>
  <c r="AI1942" s="1"/>
  <c r="AF1942"/>
  <c r="AG1942" s="1"/>
  <c r="AD1942"/>
  <c r="AE1942" s="1"/>
  <c r="AB1942"/>
  <c r="AC1942" s="1"/>
  <c r="Z1942"/>
  <c r="AA1942" s="1"/>
  <c r="Y1942"/>
  <c r="X1942"/>
  <c r="V1942"/>
  <c r="U1942"/>
  <c r="T1942"/>
  <c r="S1942"/>
  <c r="R1942"/>
  <c r="BH1941"/>
  <c r="BE1941"/>
  <c r="BD1941"/>
  <c r="BF1941" s="1"/>
  <c r="BB1941"/>
  <c r="BC1941" s="1"/>
  <c r="AZ1941"/>
  <c r="AW1941"/>
  <c r="AV1941"/>
  <c r="AT1941"/>
  <c r="AU1941" s="1"/>
  <c r="AS1941"/>
  <c r="AQ1941"/>
  <c r="AP1941"/>
  <c r="AN1941"/>
  <c r="AO1941" s="1"/>
  <c r="AL1941"/>
  <c r="AM1941" s="1"/>
  <c r="AJ1941"/>
  <c r="AK1941" s="1"/>
  <c r="AH1941"/>
  <c r="AI1941" s="1"/>
  <c r="AF1941"/>
  <c r="AG1941" s="1"/>
  <c r="AD1941"/>
  <c r="AE1941" s="1"/>
  <c r="AB1941"/>
  <c r="AC1941" s="1"/>
  <c r="Z1941"/>
  <c r="AA1941" s="1"/>
  <c r="Y1941"/>
  <c r="X1941"/>
  <c r="V1941"/>
  <c r="U1941"/>
  <c r="T1941"/>
  <c r="S1941"/>
  <c r="R1941"/>
  <c r="BH1940"/>
  <c r="BE1940"/>
  <c r="BD1940"/>
  <c r="BF1940" s="1"/>
  <c r="BB1940"/>
  <c r="BC1940" s="1"/>
  <c r="AZ1940"/>
  <c r="BA1940"/>
  <c r="AW1940"/>
  <c r="AV1940"/>
  <c r="AT1940"/>
  <c r="AU1940" s="1"/>
  <c r="AS1940"/>
  <c r="AQ1940"/>
  <c r="AP1940"/>
  <c r="AN1940"/>
  <c r="AO1940" s="1"/>
  <c r="AL1940"/>
  <c r="AM1940" s="1"/>
  <c r="AJ1940"/>
  <c r="AK1940" s="1"/>
  <c r="AH1940"/>
  <c r="AI1940" s="1"/>
  <c r="AF1940"/>
  <c r="AG1940" s="1"/>
  <c r="AD1940"/>
  <c r="AE1940" s="1"/>
  <c r="AB1940"/>
  <c r="AC1940" s="1"/>
  <c r="Z1940"/>
  <c r="AA1940" s="1"/>
  <c r="Y1940"/>
  <c r="X1940"/>
  <c r="V1940"/>
  <c r="U1940"/>
  <c r="T1940"/>
  <c r="S1940"/>
  <c r="R1940"/>
  <c r="BH1939"/>
  <c r="BE1939"/>
  <c r="BD1939"/>
  <c r="BF1939" s="1"/>
  <c r="BB1939"/>
  <c r="BC1939" s="1"/>
  <c r="AZ1939"/>
  <c r="AW1939"/>
  <c r="AV1939"/>
  <c r="AT1939"/>
  <c r="AU1939" s="1"/>
  <c r="AS1939"/>
  <c r="AQ1939"/>
  <c r="AP1939"/>
  <c r="AN1939"/>
  <c r="AO1939" s="1"/>
  <c r="AL1939"/>
  <c r="AM1939" s="1"/>
  <c r="AJ1939"/>
  <c r="AK1939" s="1"/>
  <c r="AH1939"/>
  <c r="AI1939" s="1"/>
  <c r="AF1939"/>
  <c r="AG1939" s="1"/>
  <c r="AD1939"/>
  <c r="AE1939" s="1"/>
  <c r="AB1939"/>
  <c r="AC1939" s="1"/>
  <c r="Z1939"/>
  <c r="AA1939" s="1"/>
  <c r="Y1939"/>
  <c r="X1939"/>
  <c r="V1939"/>
  <c r="U1939"/>
  <c r="T1939"/>
  <c r="S1939"/>
  <c r="R1939"/>
  <c r="BH1938"/>
  <c r="BE1938"/>
  <c r="BD1938"/>
  <c r="BF1938" s="1"/>
  <c r="BB1938"/>
  <c r="AZ1938"/>
  <c r="AW1938"/>
  <c r="AV1938"/>
  <c r="AT1938"/>
  <c r="AU1938" s="1"/>
  <c r="AS1938"/>
  <c r="AQ1938"/>
  <c r="AP1938"/>
  <c r="AN1938"/>
  <c r="AO1938" s="1"/>
  <c r="AL1938"/>
  <c r="AM1938" s="1"/>
  <c r="AJ1938"/>
  <c r="AK1938" s="1"/>
  <c r="AH1938"/>
  <c r="AI1938" s="1"/>
  <c r="AF1938"/>
  <c r="AG1938" s="1"/>
  <c r="AD1938"/>
  <c r="AE1938" s="1"/>
  <c r="AB1938"/>
  <c r="AC1938" s="1"/>
  <c r="Z1938"/>
  <c r="AA1938" s="1"/>
  <c r="Y1938"/>
  <c r="X1938"/>
  <c r="V1938"/>
  <c r="U1938"/>
  <c r="T1938"/>
  <c r="S1938"/>
  <c r="R1938"/>
  <c r="BH1937"/>
  <c r="BE1937"/>
  <c r="BD1937"/>
  <c r="BF1937" s="1"/>
  <c r="BB1937"/>
  <c r="BC1937" s="1"/>
  <c r="AZ1937"/>
  <c r="AW1937"/>
  <c r="AV1937"/>
  <c r="AT1937"/>
  <c r="AU1937" s="1"/>
  <c r="AS1937"/>
  <c r="AQ1937"/>
  <c r="AP1937"/>
  <c r="AN1937"/>
  <c r="AO1937" s="1"/>
  <c r="AL1937"/>
  <c r="AM1937" s="1"/>
  <c r="AJ1937"/>
  <c r="AK1937" s="1"/>
  <c r="AH1937"/>
  <c r="AI1937" s="1"/>
  <c r="AF1937"/>
  <c r="AG1937" s="1"/>
  <c r="AD1937"/>
  <c r="AE1937" s="1"/>
  <c r="AB1937"/>
  <c r="AC1937" s="1"/>
  <c r="Z1937"/>
  <c r="AA1937" s="1"/>
  <c r="Y1937"/>
  <c r="X1937"/>
  <c r="V1937"/>
  <c r="U1937"/>
  <c r="T1937"/>
  <c r="S1937"/>
  <c r="R1937"/>
  <c r="BH1936"/>
  <c r="BE1936"/>
  <c r="BD1936"/>
  <c r="BF1936" s="1"/>
  <c r="BB1936"/>
  <c r="BC1936" s="1"/>
  <c r="AZ1936"/>
  <c r="AX1936"/>
  <c r="AW1936"/>
  <c r="AV1936"/>
  <c r="AT1936"/>
  <c r="AU1936" s="1"/>
  <c r="AS1936"/>
  <c r="AQ1936"/>
  <c r="AP1936"/>
  <c r="AN1936"/>
  <c r="AO1936" s="1"/>
  <c r="AL1936"/>
  <c r="AM1936" s="1"/>
  <c r="AJ1936"/>
  <c r="AK1936" s="1"/>
  <c r="AH1936"/>
  <c r="AI1936" s="1"/>
  <c r="AF1936"/>
  <c r="AG1936" s="1"/>
  <c r="AD1936"/>
  <c r="AE1936" s="1"/>
  <c r="AB1936"/>
  <c r="AC1936" s="1"/>
  <c r="Z1936"/>
  <c r="AA1936" s="1"/>
  <c r="Y1936"/>
  <c r="X1936"/>
  <c r="V1936"/>
  <c r="U1936"/>
  <c r="T1936"/>
  <c r="S1936"/>
  <c r="R1936"/>
  <c r="BH1935"/>
  <c r="BE1935"/>
  <c r="BD1935"/>
  <c r="BF1935" s="1"/>
  <c r="BB1935"/>
  <c r="BC1935" s="1"/>
  <c r="AZ1935"/>
  <c r="AX1935"/>
  <c r="AW1935"/>
  <c r="AV1935"/>
  <c r="AT1935"/>
  <c r="AU1935" s="1"/>
  <c r="AS1935"/>
  <c r="AQ1935"/>
  <c r="AP1935"/>
  <c r="AN1935"/>
  <c r="AO1935" s="1"/>
  <c r="AL1935"/>
  <c r="AM1935" s="1"/>
  <c r="AJ1935"/>
  <c r="AK1935" s="1"/>
  <c r="AH1935"/>
  <c r="AI1935" s="1"/>
  <c r="AF1935"/>
  <c r="AG1935" s="1"/>
  <c r="AD1935"/>
  <c r="AE1935" s="1"/>
  <c r="AB1935"/>
  <c r="AC1935" s="1"/>
  <c r="Z1935"/>
  <c r="AA1935" s="1"/>
  <c r="Y1935"/>
  <c r="X1935"/>
  <c r="V1935"/>
  <c r="U1935"/>
  <c r="T1935"/>
  <c r="S1935"/>
  <c r="R1935"/>
  <c r="BH1934"/>
  <c r="BE1934"/>
  <c r="BD1934"/>
  <c r="BF1934" s="1"/>
  <c r="BB1934"/>
  <c r="AZ1934"/>
  <c r="AW1934"/>
  <c r="AV1934"/>
  <c r="AT1934"/>
  <c r="AU1934" s="1"/>
  <c r="AS1934"/>
  <c r="AQ1934"/>
  <c r="AP1934"/>
  <c r="AN1934"/>
  <c r="AO1934" s="1"/>
  <c r="AL1934"/>
  <c r="AM1934" s="1"/>
  <c r="AJ1934"/>
  <c r="AK1934" s="1"/>
  <c r="AH1934"/>
  <c r="AI1934" s="1"/>
  <c r="AF1934"/>
  <c r="AG1934" s="1"/>
  <c r="AD1934"/>
  <c r="AE1934" s="1"/>
  <c r="AB1934"/>
  <c r="AC1934" s="1"/>
  <c r="Z1934"/>
  <c r="AA1934" s="1"/>
  <c r="Y1934"/>
  <c r="X1934"/>
  <c r="V1934"/>
  <c r="U1934"/>
  <c r="T1934"/>
  <c r="S1934"/>
  <c r="R1934"/>
  <c r="BH1933"/>
  <c r="BE1933"/>
  <c r="BD1933"/>
  <c r="BF1933" s="1"/>
  <c r="BB1933"/>
  <c r="BC1933" s="1"/>
  <c r="AZ1933"/>
  <c r="AW1933"/>
  <c r="AV1933"/>
  <c r="AT1933"/>
  <c r="AU1933" s="1"/>
  <c r="AS1933"/>
  <c r="AQ1933"/>
  <c r="AP1933"/>
  <c r="AN1933"/>
  <c r="AO1933" s="1"/>
  <c r="AL1933"/>
  <c r="AM1933" s="1"/>
  <c r="AJ1933"/>
  <c r="AK1933" s="1"/>
  <c r="AH1933"/>
  <c r="AI1933" s="1"/>
  <c r="AF1933"/>
  <c r="AG1933" s="1"/>
  <c r="AD1933"/>
  <c r="AE1933" s="1"/>
  <c r="AB1933"/>
  <c r="AC1933" s="1"/>
  <c r="Z1933"/>
  <c r="AA1933" s="1"/>
  <c r="Y1933"/>
  <c r="X1933"/>
  <c r="V1933"/>
  <c r="U1933"/>
  <c r="T1933"/>
  <c r="S1933"/>
  <c r="R1933"/>
  <c r="BH1932"/>
  <c r="BE1932"/>
  <c r="BD1932"/>
  <c r="BF1932" s="1"/>
  <c r="BB1932"/>
  <c r="BC1932" s="1"/>
  <c r="AZ1932"/>
  <c r="AW1932"/>
  <c r="AV1932"/>
  <c r="AT1932"/>
  <c r="AU1932" s="1"/>
  <c r="AS1932"/>
  <c r="AQ1932"/>
  <c r="AP1932"/>
  <c r="AN1932"/>
  <c r="AO1932" s="1"/>
  <c r="AL1932"/>
  <c r="AM1932" s="1"/>
  <c r="AJ1932"/>
  <c r="AK1932" s="1"/>
  <c r="AH1932"/>
  <c r="AI1932" s="1"/>
  <c r="AF1932"/>
  <c r="AG1932" s="1"/>
  <c r="AD1932"/>
  <c r="AE1932" s="1"/>
  <c r="AB1932"/>
  <c r="AC1932" s="1"/>
  <c r="Z1932"/>
  <c r="AA1932" s="1"/>
  <c r="Y1932"/>
  <c r="X1932"/>
  <c r="V1932"/>
  <c r="U1932"/>
  <c r="T1932"/>
  <c r="S1932"/>
  <c r="R1932"/>
  <c r="BH1931"/>
  <c r="BE1931"/>
  <c r="BD1931"/>
  <c r="BF1931" s="1"/>
  <c r="BB1931"/>
  <c r="AZ1931"/>
  <c r="AW1931"/>
  <c r="AV1931"/>
  <c r="AT1931"/>
  <c r="AU1931" s="1"/>
  <c r="AS1931"/>
  <c r="AQ1931"/>
  <c r="AP1931"/>
  <c r="AN1931"/>
  <c r="AO1931" s="1"/>
  <c r="AL1931"/>
  <c r="AM1931" s="1"/>
  <c r="AJ1931"/>
  <c r="AK1931" s="1"/>
  <c r="AH1931"/>
  <c r="AI1931" s="1"/>
  <c r="AF1931"/>
  <c r="AG1931" s="1"/>
  <c r="AD1931"/>
  <c r="AE1931" s="1"/>
  <c r="AB1931"/>
  <c r="AC1931" s="1"/>
  <c r="Z1931"/>
  <c r="AA1931" s="1"/>
  <c r="Y1931"/>
  <c r="X1931"/>
  <c r="V1931"/>
  <c r="U1931"/>
  <c r="T1931"/>
  <c r="S1931"/>
  <c r="R1931"/>
  <c r="BH1930"/>
  <c r="BE1930"/>
  <c r="BD1930"/>
  <c r="BF1930" s="1"/>
  <c r="BB1930"/>
  <c r="AZ1930"/>
  <c r="AW1930"/>
  <c r="AV1930"/>
  <c r="AT1930"/>
  <c r="AU1930" s="1"/>
  <c r="AS1930"/>
  <c r="AQ1930"/>
  <c r="AP1930"/>
  <c r="AN1930"/>
  <c r="AO1930" s="1"/>
  <c r="AL1930"/>
  <c r="AM1930" s="1"/>
  <c r="AJ1930"/>
  <c r="AK1930" s="1"/>
  <c r="AH1930"/>
  <c r="AI1930" s="1"/>
  <c r="AF1930"/>
  <c r="AG1930" s="1"/>
  <c r="AD1930"/>
  <c r="AE1930" s="1"/>
  <c r="AB1930"/>
  <c r="AC1930" s="1"/>
  <c r="Z1930"/>
  <c r="AA1930" s="1"/>
  <c r="Y1930"/>
  <c r="X1930"/>
  <c r="V1930"/>
  <c r="U1930"/>
  <c r="T1930"/>
  <c r="S1930"/>
  <c r="R1930"/>
  <c r="BH1929"/>
  <c r="BE1929"/>
  <c r="BD1929"/>
  <c r="BF1929" s="1"/>
  <c r="BB1929"/>
  <c r="AZ1929"/>
  <c r="BA1929"/>
  <c r="AW1929"/>
  <c r="AV1929"/>
  <c r="AT1929"/>
  <c r="AU1929" s="1"/>
  <c r="AS1929"/>
  <c r="AQ1929"/>
  <c r="AP1929"/>
  <c r="AN1929"/>
  <c r="AO1929" s="1"/>
  <c r="AL1929"/>
  <c r="AM1929" s="1"/>
  <c r="AJ1929"/>
  <c r="AK1929" s="1"/>
  <c r="AH1929"/>
  <c r="AI1929" s="1"/>
  <c r="AF1929"/>
  <c r="AG1929" s="1"/>
  <c r="AD1929"/>
  <c r="AE1929" s="1"/>
  <c r="AB1929"/>
  <c r="AC1929" s="1"/>
  <c r="Z1929"/>
  <c r="AA1929" s="1"/>
  <c r="Y1929"/>
  <c r="X1929"/>
  <c r="V1929"/>
  <c r="U1929"/>
  <c r="T1929"/>
  <c r="S1929"/>
  <c r="R1929"/>
  <c r="BH1928"/>
  <c r="BE1928"/>
  <c r="BD1928"/>
  <c r="BF1928" s="1"/>
  <c r="BB1928"/>
  <c r="BC1928" s="1"/>
  <c r="AZ1928"/>
  <c r="AW1928"/>
  <c r="AV1928"/>
  <c r="AT1928"/>
  <c r="AU1928" s="1"/>
  <c r="AS1928"/>
  <c r="AQ1928"/>
  <c r="AP1928"/>
  <c r="AN1928"/>
  <c r="AO1928" s="1"/>
  <c r="AL1928"/>
  <c r="AM1928" s="1"/>
  <c r="AJ1928"/>
  <c r="AK1928" s="1"/>
  <c r="AH1928"/>
  <c r="AI1928" s="1"/>
  <c r="AF1928"/>
  <c r="AG1928" s="1"/>
  <c r="AD1928"/>
  <c r="AE1928" s="1"/>
  <c r="AB1928"/>
  <c r="AC1928" s="1"/>
  <c r="Z1928"/>
  <c r="AA1928" s="1"/>
  <c r="Y1928"/>
  <c r="X1928"/>
  <c r="V1928"/>
  <c r="U1928"/>
  <c r="T1928"/>
  <c r="S1928"/>
  <c r="R1928"/>
  <c r="BH1927"/>
  <c r="BE1927"/>
  <c r="BD1927"/>
  <c r="BF1927" s="1"/>
  <c r="BB1927"/>
  <c r="AZ1927"/>
  <c r="AW1927"/>
  <c r="AV1927"/>
  <c r="AT1927"/>
  <c r="AU1927" s="1"/>
  <c r="AS1927"/>
  <c r="AQ1927"/>
  <c r="AP1927"/>
  <c r="AN1927"/>
  <c r="AO1927" s="1"/>
  <c r="AL1927"/>
  <c r="AM1927" s="1"/>
  <c r="AJ1927"/>
  <c r="AK1927" s="1"/>
  <c r="AH1927"/>
  <c r="AI1927" s="1"/>
  <c r="AF1927"/>
  <c r="AG1927" s="1"/>
  <c r="AD1927"/>
  <c r="AE1927" s="1"/>
  <c r="AB1927"/>
  <c r="AC1927" s="1"/>
  <c r="Z1927"/>
  <c r="AA1927" s="1"/>
  <c r="Y1927"/>
  <c r="X1927"/>
  <c r="V1927"/>
  <c r="U1927"/>
  <c r="T1927"/>
  <c r="S1927"/>
  <c r="R1927"/>
  <c r="BH1926"/>
  <c r="BE1926"/>
  <c r="BD1926"/>
  <c r="BF1926" s="1"/>
  <c r="BB1926"/>
  <c r="AZ1926"/>
  <c r="AW1926"/>
  <c r="AV1926"/>
  <c r="AT1926"/>
  <c r="AU1926" s="1"/>
  <c r="AS1926"/>
  <c r="AQ1926"/>
  <c r="AP1926"/>
  <c r="AN1926"/>
  <c r="AO1926" s="1"/>
  <c r="AL1926"/>
  <c r="AM1926" s="1"/>
  <c r="AJ1926"/>
  <c r="AK1926" s="1"/>
  <c r="AH1926"/>
  <c r="AI1926" s="1"/>
  <c r="AF1926"/>
  <c r="AG1926" s="1"/>
  <c r="AD1926"/>
  <c r="AE1926" s="1"/>
  <c r="AB1926"/>
  <c r="AC1926" s="1"/>
  <c r="Z1926"/>
  <c r="AA1926" s="1"/>
  <c r="Y1926"/>
  <c r="X1926"/>
  <c r="V1926"/>
  <c r="U1926"/>
  <c r="T1926"/>
  <c r="S1926"/>
  <c r="R1926"/>
  <c r="BH1925"/>
  <c r="BE1925"/>
  <c r="BD1925"/>
  <c r="BF1925" s="1"/>
  <c r="BB1925"/>
  <c r="AZ1925"/>
  <c r="AW1925"/>
  <c r="AV1925"/>
  <c r="AT1925"/>
  <c r="AU1925" s="1"/>
  <c r="AS1925"/>
  <c r="AQ1925"/>
  <c r="AP1925"/>
  <c r="AN1925"/>
  <c r="AO1925" s="1"/>
  <c r="AL1925"/>
  <c r="AM1925" s="1"/>
  <c r="AJ1925"/>
  <c r="AK1925" s="1"/>
  <c r="AH1925"/>
  <c r="AI1925" s="1"/>
  <c r="AF1925"/>
  <c r="AG1925" s="1"/>
  <c r="AD1925"/>
  <c r="AE1925" s="1"/>
  <c r="AB1925"/>
  <c r="AC1925" s="1"/>
  <c r="Z1925"/>
  <c r="AA1925" s="1"/>
  <c r="Y1925"/>
  <c r="X1925"/>
  <c r="V1925"/>
  <c r="U1925"/>
  <c r="T1925"/>
  <c r="S1925"/>
  <c r="R1925"/>
  <c r="BH1924"/>
  <c r="BE1924"/>
  <c r="BD1924"/>
  <c r="BF1924" s="1"/>
  <c r="BB1924"/>
  <c r="BC1924" s="1"/>
  <c r="AZ1924"/>
  <c r="AW1924"/>
  <c r="AV1924"/>
  <c r="AT1924"/>
  <c r="AU1924" s="1"/>
  <c r="AS1924"/>
  <c r="AQ1924"/>
  <c r="AP1924"/>
  <c r="AN1924"/>
  <c r="AO1924" s="1"/>
  <c r="AL1924"/>
  <c r="AM1924" s="1"/>
  <c r="AJ1924"/>
  <c r="AK1924" s="1"/>
  <c r="AH1924"/>
  <c r="AI1924" s="1"/>
  <c r="AF1924"/>
  <c r="AG1924" s="1"/>
  <c r="AD1924"/>
  <c r="AE1924" s="1"/>
  <c r="AB1924"/>
  <c r="AC1924" s="1"/>
  <c r="Z1924"/>
  <c r="AA1924" s="1"/>
  <c r="Y1924"/>
  <c r="X1924"/>
  <c r="V1924"/>
  <c r="U1924"/>
  <c r="T1924"/>
  <c r="S1924"/>
  <c r="R1924"/>
  <c r="BH1923"/>
  <c r="BE1923"/>
  <c r="BD1923"/>
  <c r="BF1923" s="1"/>
  <c r="BB1923"/>
  <c r="AZ1923"/>
  <c r="AW1923"/>
  <c r="AV1923"/>
  <c r="AT1923"/>
  <c r="AU1923" s="1"/>
  <c r="AS1923"/>
  <c r="AQ1923"/>
  <c r="AP1923"/>
  <c r="AN1923"/>
  <c r="AO1923" s="1"/>
  <c r="AL1923"/>
  <c r="AM1923" s="1"/>
  <c r="AJ1923"/>
  <c r="AK1923" s="1"/>
  <c r="AH1923"/>
  <c r="AI1923" s="1"/>
  <c r="AF1923"/>
  <c r="AG1923" s="1"/>
  <c r="AD1923"/>
  <c r="AE1923" s="1"/>
  <c r="AB1923"/>
  <c r="AC1923" s="1"/>
  <c r="Z1923"/>
  <c r="AA1923" s="1"/>
  <c r="Y1923"/>
  <c r="X1923"/>
  <c r="V1923"/>
  <c r="U1923"/>
  <c r="T1923"/>
  <c r="S1923"/>
  <c r="R1923"/>
  <c r="BH1922"/>
  <c r="BE1922"/>
  <c r="BD1922"/>
  <c r="BF1922" s="1"/>
  <c r="BB1922"/>
  <c r="AZ1922"/>
  <c r="BA1922"/>
  <c r="AW1922"/>
  <c r="AV1922"/>
  <c r="AT1922"/>
  <c r="AU1922" s="1"/>
  <c r="AS1922"/>
  <c r="AQ1922"/>
  <c r="AP1922"/>
  <c r="AN1922"/>
  <c r="AO1922" s="1"/>
  <c r="AL1922"/>
  <c r="AM1922" s="1"/>
  <c r="AJ1922"/>
  <c r="AK1922" s="1"/>
  <c r="AH1922"/>
  <c r="AI1922" s="1"/>
  <c r="AF1922"/>
  <c r="AG1922" s="1"/>
  <c r="AD1922"/>
  <c r="AE1922" s="1"/>
  <c r="AB1922"/>
  <c r="AC1922" s="1"/>
  <c r="Z1922"/>
  <c r="AA1922" s="1"/>
  <c r="Y1922"/>
  <c r="X1922"/>
  <c r="V1922"/>
  <c r="U1922"/>
  <c r="T1922"/>
  <c r="S1922"/>
  <c r="R1922"/>
  <c r="BH1921"/>
  <c r="BE1921"/>
  <c r="BD1921"/>
  <c r="BF1921" s="1"/>
  <c r="BB1921"/>
  <c r="AZ1921"/>
  <c r="AW1921"/>
  <c r="AV1921"/>
  <c r="AT1921"/>
  <c r="AU1921" s="1"/>
  <c r="AS1921"/>
  <c r="AQ1921"/>
  <c r="AP1921"/>
  <c r="AN1921"/>
  <c r="AO1921" s="1"/>
  <c r="AL1921"/>
  <c r="AM1921" s="1"/>
  <c r="AJ1921"/>
  <c r="AK1921" s="1"/>
  <c r="AH1921"/>
  <c r="AI1921" s="1"/>
  <c r="AF1921"/>
  <c r="AG1921" s="1"/>
  <c r="AD1921"/>
  <c r="AE1921" s="1"/>
  <c r="AB1921"/>
  <c r="AC1921" s="1"/>
  <c r="Z1921"/>
  <c r="AA1921" s="1"/>
  <c r="Y1921"/>
  <c r="X1921"/>
  <c r="V1921"/>
  <c r="U1921"/>
  <c r="T1921"/>
  <c r="S1921"/>
  <c r="R1921"/>
  <c r="BH1920"/>
  <c r="BE1920"/>
  <c r="BD1920"/>
  <c r="BF1920" s="1"/>
  <c r="BB1920"/>
  <c r="BC1920" s="1"/>
  <c r="AZ1920"/>
  <c r="AW1920"/>
  <c r="AV1920"/>
  <c r="AT1920"/>
  <c r="AU1920" s="1"/>
  <c r="AS1920"/>
  <c r="AQ1920"/>
  <c r="AP1920"/>
  <c r="AN1920"/>
  <c r="AO1920" s="1"/>
  <c r="AL1920"/>
  <c r="AM1920" s="1"/>
  <c r="AJ1920"/>
  <c r="AK1920" s="1"/>
  <c r="AH1920"/>
  <c r="AI1920" s="1"/>
  <c r="AF1920"/>
  <c r="AG1920" s="1"/>
  <c r="AD1920"/>
  <c r="AE1920" s="1"/>
  <c r="AB1920"/>
  <c r="AC1920" s="1"/>
  <c r="Z1920"/>
  <c r="AA1920" s="1"/>
  <c r="Y1920"/>
  <c r="X1920"/>
  <c r="V1920"/>
  <c r="U1920"/>
  <c r="T1920"/>
  <c r="S1920"/>
  <c r="R1920"/>
  <c r="BH1919"/>
  <c r="BE1919"/>
  <c r="BD1919"/>
  <c r="BF1919" s="1"/>
  <c r="BB1919"/>
  <c r="AZ1919"/>
  <c r="AW1919"/>
  <c r="AV1919"/>
  <c r="AT1919"/>
  <c r="AU1919" s="1"/>
  <c r="AS1919"/>
  <c r="AQ1919"/>
  <c r="AP1919"/>
  <c r="AN1919"/>
  <c r="AO1919" s="1"/>
  <c r="AL1919"/>
  <c r="AM1919" s="1"/>
  <c r="AJ1919"/>
  <c r="AK1919" s="1"/>
  <c r="AH1919"/>
  <c r="AI1919" s="1"/>
  <c r="AF1919"/>
  <c r="AG1919" s="1"/>
  <c r="AD1919"/>
  <c r="AE1919" s="1"/>
  <c r="AB1919"/>
  <c r="AC1919" s="1"/>
  <c r="Z1919"/>
  <c r="AA1919" s="1"/>
  <c r="Y1919"/>
  <c r="X1919"/>
  <c r="V1919"/>
  <c r="U1919"/>
  <c r="T1919"/>
  <c r="S1919"/>
  <c r="R1919"/>
  <c r="BH1918"/>
  <c r="BE1918"/>
  <c r="BD1918"/>
  <c r="BF1918" s="1"/>
  <c r="BB1918"/>
  <c r="AZ1918"/>
  <c r="BA1918"/>
  <c r="AW1918"/>
  <c r="AV1918"/>
  <c r="AT1918"/>
  <c r="AU1918" s="1"/>
  <c r="AS1918"/>
  <c r="AQ1918"/>
  <c r="AP1918"/>
  <c r="AN1918"/>
  <c r="AO1918" s="1"/>
  <c r="AL1918"/>
  <c r="AM1918" s="1"/>
  <c r="AJ1918"/>
  <c r="AK1918" s="1"/>
  <c r="AH1918"/>
  <c r="AI1918" s="1"/>
  <c r="AF1918"/>
  <c r="AG1918" s="1"/>
  <c r="AD1918"/>
  <c r="AE1918" s="1"/>
  <c r="AB1918"/>
  <c r="AC1918" s="1"/>
  <c r="Z1918"/>
  <c r="AA1918" s="1"/>
  <c r="Y1918"/>
  <c r="X1918"/>
  <c r="V1918"/>
  <c r="U1918"/>
  <c r="T1918"/>
  <c r="S1918"/>
  <c r="R1918"/>
  <c r="BH1917"/>
  <c r="BE1917"/>
  <c r="BD1917"/>
  <c r="BF1917" s="1"/>
  <c r="BB1917"/>
  <c r="AZ1917"/>
  <c r="BA1917"/>
  <c r="AW1917"/>
  <c r="AV1917"/>
  <c r="AT1917"/>
  <c r="AU1917" s="1"/>
  <c r="AS1917"/>
  <c r="AQ1917"/>
  <c r="AP1917"/>
  <c r="AN1917"/>
  <c r="AO1917" s="1"/>
  <c r="AL1917"/>
  <c r="AM1917" s="1"/>
  <c r="AJ1917"/>
  <c r="AK1917" s="1"/>
  <c r="AH1917"/>
  <c r="AI1917" s="1"/>
  <c r="AF1917"/>
  <c r="AG1917" s="1"/>
  <c r="AD1917"/>
  <c r="AE1917" s="1"/>
  <c r="AB1917"/>
  <c r="AC1917" s="1"/>
  <c r="Z1917"/>
  <c r="AA1917" s="1"/>
  <c r="Y1917"/>
  <c r="X1917"/>
  <c r="V1917"/>
  <c r="U1917"/>
  <c r="T1917"/>
  <c r="S1917"/>
  <c r="R1917"/>
  <c r="BH1916"/>
  <c r="BE1916"/>
  <c r="BD1916"/>
  <c r="BF1916" s="1"/>
  <c r="BB1916"/>
  <c r="BC1916" s="1"/>
  <c r="AZ1916"/>
  <c r="AW1916"/>
  <c r="AV1916"/>
  <c r="AT1916"/>
  <c r="AU1916" s="1"/>
  <c r="AS1916"/>
  <c r="AQ1916"/>
  <c r="AP1916"/>
  <c r="AN1916"/>
  <c r="AO1916" s="1"/>
  <c r="AL1916"/>
  <c r="AM1916" s="1"/>
  <c r="AJ1916"/>
  <c r="AK1916" s="1"/>
  <c r="AH1916"/>
  <c r="AI1916" s="1"/>
  <c r="AF1916"/>
  <c r="AG1916" s="1"/>
  <c r="AD1916"/>
  <c r="AE1916" s="1"/>
  <c r="AB1916"/>
  <c r="AC1916" s="1"/>
  <c r="Z1916"/>
  <c r="AA1916" s="1"/>
  <c r="Y1916"/>
  <c r="X1916"/>
  <c r="V1916"/>
  <c r="U1916"/>
  <c r="T1916"/>
  <c r="S1916"/>
  <c r="R1916"/>
  <c r="BH1915"/>
  <c r="BE1915"/>
  <c r="BD1915"/>
  <c r="BF1915" s="1"/>
  <c r="BB1915"/>
  <c r="AZ1915"/>
  <c r="AX1915"/>
  <c r="AW1915"/>
  <c r="AV1915"/>
  <c r="AT1915"/>
  <c r="AU1915" s="1"/>
  <c r="AS1915"/>
  <c r="AQ1915"/>
  <c r="AP1915"/>
  <c r="AN1915"/>
  <c r="AO1915" s="1"/>
  <c r="AL1915"/>
  <c r="AM1915" s="1"/>
  <c r="AJ1915"/>
  <c r="AK1915" s="1"/>
  <c r="AH1915"/>
  <c r="AI1915" s="1"/>
  <c r="AF1915"/>
  <c r="AG1915" s="1"/>
  <c r="AD1915"/>
  <c r="AE1915" s="1"/>
  <c r="AB1915"/>
  <c r="AC1915" s="1"/>
  <c r="Z1915"/>
  <c r="AA1915" s="1"/>
  <c r="Y1915"/>
  <c r="X1915"/>
  <c r="V1915"/>
  <c r="U1915"/>
  <c r="T1915"/>
  <c r="S1915"/>
  <c r="R1915"/>
  <c r="BH1914"/>
  <c r="BE1914"/>
  <c r="BD1914"/>
  <c r="BF1914" s="1"/>
  <c r="BB1914"/>
  <c r="AZ1914"/>
  <c r="AW1914"/>
  <c r="AV1914"/>
  <c r="AT1914"/>
  <c r="AU1914" s="1"/>
  <c r="AS1914"/>
  <c r="AQ1914"/>
  <c r="AP1914"/>
  <c r="AN1914"/>
  <c r="AO1914" s="1"/>
  <c r="AL1914"/>
  <c r="AM1914" s="1"/>
  <c r="AJ1914"/>
  <c r="AK1914" s="1"/>
  <c r="AH1914"/>
  <c r="AI1914" s="1"/>
  <c r="AF1914"/>
  <c r="AG1914" s="1"/>
  <c r="AD1914"/>
  <c r="AE1914" s="1"/>
  <c r="AB1914"/>
  <c r="AC1914" s="1"/>
  <c r="Z1914"/>
  <c r="AA1914" s="1"/>
  <c r="Y1914"/>
  <c r="X1914"/>
  <c r="V1914"/>
  <c r="U1914"/>
  <c r="T1914"/>
  <c r="S1914"/>
  <c r="R1914"/>
  <c r="BH1913"/>
  <c r="BE1913"/>
  <c r="BD1913"/>
  <c r="BF1913" s="1"/>
  <c r="BB1913"/>
  <c r="AZ1913"/>
  <c r="BA1913"/>
  <c r="AW1913"/>
  <c r="AV1913"/>
  <c r="AT1913"/>
  <c r="AU1913" s="1"/>
  <c r="AS1913"/>
  <c r="AQ1913"/>
  <c r="AP1913"/>
  <c r="AN1913"/>
  <c r="AO1913" s="1"/>
  <c r="AL1913"/>
  <c r="AM1913" s="1"/>
  <c r="AJ1913"/>
  <c r="AK1913" s="1"/>
  <c r="AH1913"/>
  <c r="AI1913" s="1"/>
  <c r="AF1913"/>
  <c r="AG1913" s="1"/>
  <c r="AD1913"/>
  <c r="AE1913" s="1"/>
  <c r="AB1913"/>
  <c r="AC1913" s="1"/>
  <c r="Z1913"/>
  <c r="AA1913" s="1"/>
  <c r="Y1913"/>
  <c r="X1913"/>
  <c r="V1913"/>
  <c r="U1913"/>
  <c r="T1913"/>
  <c r="S1913"/>
  <c r="R1913"/>
  <c r="BH1912"/>
  <c r="BE1912"/>
  <c r="BD1912"/>
  <c r="BF1912" s="1"/>
  <c r="BB1912"/>
  <c r="BC1912" s="1"/>
  <c r="AZ1912"/>
  <c r="AW1912"/>
  <c r="AV1912"/>
  <c r="AT1912"/>
  <c r="AU1912" s="1"/>
  <c r="AS1912"/>
  <c r="AQ1912"/>
  <c r="AP1912"/>
  <c r="AN1912"/>
  <c r="AO1912" s="1"/>
  <c r="AL1912"/>
  <c r="AM1912" s="1"/>
  <c r="AJ1912"/>
  <c r="AK1912" s="1"/>
  <c r="AH1912"/>
  <c r="AI1912" s="1"/>
  <c r="AF1912"/>
  <c r="AG1912" s="1"/>
  <c r="AD1912"/>
  <c r="AE1912" s="1"/>
  <c r="AB1912"/>
  <c r="AC1912" s="1"/>
  <c r="Z1912"/>
  <c r="AA1912" s="1"/>
  <c r="Y1912"/>
  <c r="X1912"/>
  <c r="V1912"/>
  <c r="U1912"/>
  <c r="T1912"/>
  <c r="S1912"/>
  <c r="R1912"/>
  <c r="BH1911"/>
  <c r="BE1911"/>
  <c r="BD1911"/>
  <c r="BF1911" s="1"/>
  <c r="BB1911"/>
  <c r="AZ1911"/>
  <c r="AW1911"/>
  <c r="AV1911"/>
  <c r="AT1911"/>
  <c r="AU1911" s="1"/>
  <c r="AS1911"/>
  <c r="AQ1911"/>
  <c r="AP1911"/>
  <c r="AN1911"/>
  <c r="AO1911" s="1"/>
  <c r="AL1911"/>
  <c r="AM1911" s="1"/>
  <c r="AJ1911"/>
  <c r="AK1911" s="1"/>
  <c r="AH1911"/>
  <c r="AI1911" s="1"/>
  <c r="AF1911"/>
  <c r="AG1911" s="1"/>
  <c r="AD1911"/>
  <c r="AE1911" s="1"/>
  <c r="AB1911"/>
  <c r="AC1911" s="1"/>
  <c r="Z1911"/>
  <c r="AA1911" s="1"/>
  <c r="Y1911"/>
  <c r="X1911"/>
  <c r="V1911"/>
  <c r="U1911"/>
  <c r="T1911"/>
  <c r="S1911"/>
  <c r="R1911"/>
  <c r="BH1910"/>
  <c r="BE1910"/>
  <c r="BD1910"/>
  <c r="BF1910" s="1"/>
  <c r="BB1910"/>
  <c r="AZ1910"/>
  <c r="AW1910"/>
  <c r="AV1910"/>
  <c r="AT1910"/>
  <c r="AU1910" s="1"/>
  <c r="AS1910"/>
  <c r="AQ1910"/>
  <c r="AP1910"/>
  <c r="AN1910"/>
  <c r="AO1910" s="1"/>
  <c r="AL1910"/>
  <c r="AM1910" s="1"/>
  <c r="AJ1910"/>
  <c r="AK1910" s="1"/>
  <c r="AH1910"/>
  <c r="AI1910" s="1"/>
  <c r="AF1910"/>
  <c r="AG1910" s="1"/>
  <c r="AD1910"/>
  <c r="AE1910" s="1"/>
  <c r="AB1910"/>
  <c r="AC1910" s="1"/>
  <c r="Z1910"/>
  <c r="AA1910" s="1"/>
  <c r="Y1910"/>
  <c r="X1910"/>
  <c r="V1910"/>
  <c r="U1910"/>
  <c r="T1910"/>
  <c r="S1910"/>
  <c r="R1910"/>
  <c r="BH1909"/>
  <c r="BE1909"/>
  <c r="BD1909"/>
  <c r="BF1909" s="1"/>
  <c r="BB1909"/>
  <c r="AZ1909"/>
  <c r="AW1909"/>
  <c r="AV1909"/>
  <c r="AT1909"/>
  <c r="AU1909" s="1"/>
  <c r="AS1909"/>
  <c r="AQ1909"/>
  <c r="AP1909"/>
  <c r="AN1909"/>
  <c r="AO1909" s="1"/>
  <c r="AL1909"/>
  <c r="AM1909" s="1"/>
  <c r="AJ1909"/>
  <c r="AK1909" s="1"/>
  <c r="AH1909"/>
  <c r="AI1909" s="1"/>
  <c r="AF1909"/>
  <c r="AG1909" s="1"/>
  <c r="AD1909"/>
  <c r="AE1909" s="1"/>
  <c r="AB1909"/>
  <c r="AC1909" s="1"/>
  <c r="Z1909"/>
  <c r="AA1909" s="1"/>
  <c r="Y1909"/>
  <c r="X1909"/>
  <c r="V1909"/>
  <c r="U1909"/>
  <c r="T1909"/>
  <c r="S1909"/>
  <c r="R1909"/>
  <c r="BH1908"/>
  <c r="BE1908"/>
  <c r="BD1908"/>
  <c r="BF1908" s="1"/>
  <c r="BB1908"/>
  <c r="BC1908" s="1"/>
  <c r="AZ1908"/>
  <c r="AW1908"/>
  <c r="AV1908"/>
  <c r="AT1908"/>
  <c r="AU1908" s="1"/>
  <c r="AS1908"/>
  <c r="AQ1908"/>
  <c r="AP1908"/>
  <c r="AN1908"/>
  <c r="AO1908" s="1"/>
  <c r="AL1908"/>
  <c r="AM1908" s="1"/>
  <c r="AJ1908"/>
  <c r="AK1908" s="1"/>
  <c r="AH1908"/>
  <c r="AI1908" s="1"/>
  <c r="AF1908"/>
  <c r="AG1908" s="1"/>
  <c r="AD1908"/>
  <c r="AE1908" s="1"/>
  <c r="AB1908"/>
  <c r="AC1908" s="1"/>
  <c r="Z1908"/>
  <c r="AA1908" s="1"/>
  <c r="Y1908"/>
  <c r="X1908"/>
  <c r="V1908"/>
  <c r="U1908"/>
  <c r="T1908"/>
  <c r="S1908"/>
  <c r="R1908"/>
  <c r="BH1907"/>
  <c r="BE1907"/>
  <c r="BD1907"/>
  <c r="BF1907" s="1"/>
  <c r="BB1907"/>
  <c r="AZ1907"/>
  <c r="AW1907"/>
  <c r="AV1907"/>
  <c r="AT1907"/>
  <c r="AU1907" s="1"/>
  <c r="AS1907"/>
  <c r="AQ1907"/>
  <c r="AP1907"/>
  <c r="AN1907"/>
  <c r="AO1907" s="1"/>
  <c r="AL1907"/>
  <c r="AM1907" s="1"/>
  <c r="AJ1907"/>
  <c r="AK1907" s="1"/>
  <c r="AH1907"/>
  <c r="AI1907" s="1"/>
  <c r="AF1907"/>
  <c r="AG1907" s="1"/>
  <c r="AD1907"/>
  <c r="AE1907" s="1"/>
  <c r="AB1907"/>
  <c r="AC1907" s="1"/>
  <c r="Z1907"/>
  <c r="AA1907" s="1"/>
  <c r="Y1907"/>
  <c r="X1907"/>
  <c r="V1907"/>
  <c r="U1907"/>
  <c r="T1907"/>
  <c r="S1907"/>
  <c r="R1907"/>
  <c r="BH1906"/>
  <c r="BE1906"/>
  <c r="BD1906"/>
  <c r="BF1906" s="1"/>
  <c r="BB1906"/>
  <c r="AZ1906"/>
  <c r="AW1906"/>
  <c r="AV1906"/>
  <c r="AT1906"/>
  <c r="AU1906" s="1"/>
  <c r="AS1906"/>
  <c r="AQ1906"/>
  <c r="AP1906"/>
  <c r="AN1906"/>
  <c r="AO1906" s="1"/>
  <c r="AL1906"/>
  <c r="AM1906" s="1"/>
  <c r="AJ1906"/>
  <c r="AK1906" s="1"/>
  <c r="AH1906"/>
  <c r="AI1906" s="1"/>
  <c r="AF1906"/>
  <c r="AG1906" s="1"/>
  <c r="AD1906"/>
  <c r="AE1906" s="1"/>
  <c r="AB1906"/>
  <c r="AC1906" s="1"/>
  <c r="Z1906"/>
  <c r="AA1906" s="1"/>
  <c r="Y1906"/>
  <c r="X1906"/>
  <c r="V1906"/>
  <c r="U1906"/>
  <c r="T1906"/>
  <c r="S1906"/>
  <c r="R1906"/>
  <c r="BH1905"/>
  <c r="BE1905"/>
  <c r="BD1905"/>
  <c r="BF1905" s="1"/>
  <c r="BB1905"/>
  <c r="AZ1905"/>
  <c r="AW1905"/>
  <c r="AV1905"/>
  <c r="AT1905"/>
  <c r="AU1905" s="1"/>
  <c r="AS1905"/>
  <c r="AQ1905"/>
  <c r="AP1905"/>
  <c r="AN1905"/>
  <c r="AO1905" s="1"/>
  <c r="AL1905"/>
  <c r="AM1905" s="1"/>
  <c r="AJ1905"/>
  <c r="AK1905" s="1"/>
  <c r="AH1905"/>
  <c r="AI1905" s="1"/>
  <c r="AF1905"/>
  <c r="AG1905" s="1"/>
  <c r="AD1905"/>
  <c r="AE1905" s="1"/>
  <c r="AB1905"/>
  <c r="AC1905" s="1"/>
  <c r="Z1905"/>
  <c r="AA1905" s="1"/>
  <c r="Y1905"/>
  <c r="X1905"/>
  <c r="V1905"/>
  <c r="U1905"/>
  <c r="T1905"/>
  <c r="S1905"/>
  <c r="R1905"/>
  <c r="BH1904"/>
  <c r="BE1904"/>
  <c r="BD1904"/>
  <c r="BF1904" s="1"/>
  <c r="BB1904"/>
  <c r="BC1904" s="1"/>
  <c r="AZ1904"/>
  <c r="AW1904"/>
  <c r="AV1904"/>
  <c r="AT1904"/>
  <c r="AU1904" s="1"/>
  <c r="AS1904"/>
  <c r="AQ1904"/>
  <c r="AP1904"/>
  <c r="AN1904"/>
  <c r="AO1904" s="1"/>
  <c r="AL1904"/>
  <c r="AM1904" s="1"/>
  <c r="AJ1904"/>
  <c r="AK1904" s="1"/>
  <c r="AH1904"/>
  <c r="AI1904" s="1"/>
  <c r="AF1904"/>
  <c r="AG1904" s="1"/>
  <c r="AD1904"/>
  <c r="AE1904" s="1"/>
  <c r="AB1904"/>
  <c r="AC1904" s="1"/>
  <c r="Z1904"/>
  <c r="AA1904" s="1"/>
  <c r="Y1904"/>
  <c r="X1904"/>
  <c r="V1904"/>
  <c r="U1904"/>
  <c r="T1904"/>
  <c r="S1904"/>
  <c r="R1904"/>
  <c r="BH1903"/>
  <c r="BE1903"/>
  <c r="BD1903"/>
  <c r="BF1903" s="1"/>
  <c r="BB1903"/>
  <c r="AZ1903"/>
  <c r="AW1903"/>
  <c r="AV1903"/>
  <c r="AT1903"/>
  <c r="AU1903" s="1"/>
  <c r="AS1903"/>
  <c r="AQ1903"/>
  <c r="AP1903"/>
  <c r="AN1903"/>
  <c r="AO1903" s="1"/>
  <c r="AL1903"/>
  <c r="AM1903" s="1"/>
  <c r="AJ1903"/>
  <c r="AK1903" s="1"/>
  <c r="AH1903"/>
  <c r="AI1903" s="1"/>
  <c r="AF1903"/>
  <c r="AG1903" s="1"/>
  <c r="AD1903"/>
  <c r="AE1903" s="1"/>
  <c r="AB1903"/>
  <c r="AC1903" s="1"/>
  <c r="Z1903"/>
  <c r="AA1903" s="1"/>
  <c r="Y1903"/>
  <c r="X1903"/>
  <c r="V1903"/>
  <c r="U1903"/>
  <c r="T1903"/>
  <c r="S1903"/>
  <c r="R1903"/>
  <c r="BH1902"/>
  <c r="BE1902"/>
  <c r="BD1902"/>
  <c r="BF1902" s="1"/>
  <c r="BB1902"/>
  <c r="AZ1902"/>
  <c r="AW1902"/>
  <c r="AV1902"/>
  <c r="AT1902"/>
  <c r="AU1902" s="1"/>
  <c r="AS1902"/>
  <c r="AQ1902"/>
  <c r="AP1902"/>
  <c r="AN1902"/>
  <c r="AO1902" s="1"/>
  <c r="AL1902"/>
  <c r="AM1902" s="1"/>
  <c r="AJ1902"/>
  <c r="AK1902" s="1"/>
  <c r="AH1902"/>
  <c r="AI1902" s="1"/>
  <c r="AF1902"/>
  <c r="AG1902" s="1"/>
  <c r="AD1902"/>
  <c r="AE1902" s="1"/>
  <c r="AB1902"/>
  <c r="AC1902" s="1"/>
  <c r="Z1902"/>
  <c r="AA1902" s="1"/>
  <c r="Y1902"/>
  <c r="X1902"/>
  <c r="V1902"/>
  <c r="U1902"/>
  <c r="T1902"/>
  <c r="S1902"/>
  <c r="R1902"/>
  <c r="BH1901"/>
  <c r="BE1901"/>
  <c r="BD1901"/>
  <c r="BF1901" s="1"/>
  <c r="BB1901"/>
  <c r="AZ1901"/>
  <c r="BA1901"/>
  <c r="AW1901"/>
  <c r="AV1901"/>
  <c r="AT1901"/>
  <c r="AU1901" s="1"/>
  <c r="AS1901"/>
  <c r="AQ1901"/>
  <c r="AP1901"/>
  <c r="AN1901"/>
  <c r="AO1901" s="1"/>
  <c r="AL1901"/>
  <c r="AM1901" s="1"/>
  <c r="AJ1901"/>
  <c r="AK1901" s="1"/>
  <c r="AH1901"/>
  <c r="AI1901" s="1"/>
  <c r="AF1901"/>
  <c r="AG1901" s="1"/>
  <c r="AD1901"/>
  <c r="AE1901" s="1"/>
  <c r="AB1901"/>
  <c r="AC1901" s="1"/>
  <c r="Z1901"/>
  <c r="AA1901" s="1"/>
  <c r="Y1901"/>
  <c r="X1901"/>
  <c r="V1901"/>
  <c r="U1901"/>
  <c r="T1901"/>
  <c r="S1901"/>
  <c r="R1901"/>
  <c r="BH1900"/>
  <c r="BE1900"/>
  <c r="BD1900"/>
  <c r="BF1900" s="1"/>
  <c r="BB1900"/>
  <c r="BC1900" s="1"/>
  <c r="AZ1900"/>
  <c r="AW1900"/>
  <c r="AV1900"/>
  <c r="AT1900"/>
  <c r="AU1900" s="1"/>
  <c r="AS1900"/>
  <c r="AQ1900"/>
  <c r="AP1900"/>
  <c r="AN1900"/>
  <c r="AO1900" s="1"/>
  <c r="AL1900"/>
  <c r="AM1900" s="1"/>
  <c r="AJ1900"/>
  <c r="AK1900" s="1"/>
  <c r="AH1900"/>
  <c r="AI1900" s="1"/>
  <c r="AF1900"/>
  <c r="AG1900" s="1"/>
  <c r="AD1900"/>
  <c r="AE1900" s="1"/>
  <c r="AB1900"/>
  <c r="AC1900" s="1"/>
  <c r="Z1900"/>
  <c r="AA1900" s="1"/>
  <c r="Y1900"/>
  <c r="X1900"/>
  <c r="V1900"/>
  <c r="U1900"/>
  <c r="T1900"/>
  <c r="S1900"/>
  <c r="R1900"/>
  <c r="BH1899"/>
  <c r="BE1899"/>
  <c r="BD1899"/>
  <c r="BF1899" s="1"/>
  <c r="BB1899"/>
  <c r="AZ1899"/>
  <c r="AW1899"/>
  <c r="AV1899"/>
  <c r="AT1899"/>
  <c r="AU1899" s="1"/>
  <c r="AS1899"/>
  <c r="AQ1899"/>
  <c r="AP1899"/>
  <c r="AN1899"/>
  <c r="AO1899" s="1"/>
  <c r="AL1899"/>
  <c r="AM1899" s="1"/>
  <c r="AJ1899"/>
  <c r="AK1899" s="1"/>
  <c r="AH1899"/>
  <c r="AI1899" s="1"/>
  <c r="AF1899"/>
  <c r="AG1899" s="1"/>
  <c r="AD1899"/>
  <c r="AE1899" s="1"/>
  <c r="AB1899"/>
  <c r="AC1899" s="1"/>
  <c r="Z1899"/>
  <c r="AA1899" s="1"/>
  <c r="Y1899"/>
  <c r="X1899"/>
  <c r="V1899"/>
  <c r="U1899"/>
  <c r="T1899"/>
  <c r="S1899"/>
  <c r="R1899"/>
  <c r="BH1898"/>
  <c r="BE1898"/>
  <c r="BD1898"/>
  <c r="BF1898" s="1"/>
  <c r="BB1898"/>
  <c r="AZ1898"/>
  <c r="AW1898"/>
  <c r="AV1898"/>
  <c r="AT1898"/>
  <c r="AU1898" s="1"/>
  <c r="AS1898"/>
  <c r="AQ1898"/>
  <c r="AP1898"/>
  <c r="AN1898"/>
  <c r="AO1898" s="1"/>
  <c r="AL1898"/>
  <c r="AM1898" s="1"/>
  <c r="AJ1898"/>
  <c r="AK1898" s="1"/>
  <c r="AH1898"/>
  <c r="AI1898" s="1"/>
  <c r="AF1898"/>
  <c r="AG1898" s="1"/>
  <c r="AD1898"/>
  <c r="AE1898" s="1"/>
  <c r="AB1898"/>
  <c r="AC1898" s="1"/>
  <c r="Z1898"/>
  <c r="AA1898" s="1"/>
  <c r="Y1898"/>
  <c r="X1898"/>
  <c r="V1898"/>
  <c r="U1898"/>
  <c r="T1898"/>
  <c r="S1898"/>
  <c r="R1898"/>
  <c r="BH1897"/>
  <c r="BE1897"/>
  <c r="BD1897"/>
  <c r="BF1897" s="1"/>
  <c r="BB1897"/>
  <c r="AZ1897"/>
  <c r="BA1897"/>
  <c r="AW1897"/>
  <c r="AV1897"/>
  <c r="AT1897"/>
  <c r="AU1897" s="1"/>
  <c r="AS1897"/>
  <c r="AQ1897"/>
  <c r="AP1897"/>
  <c r="AN1897"/>
  <c r="AO1897" s="1"/>
  <c r="AL1897"/>
  <c r="AM1897" s="1"/>
  <c r="AJ1897"/>
  <c r="AK1897" s="1"/>
  <c r="AH1897"/>
  <c r="AI1897" s="1"/>
  <c r="AF1897"/>
  <c r="AG1897" s="1"/>
  <c r="AD1897"/>
  <c r="AE1897" s="1"/>
  <c r="AB1897"/>
  <c r="AC1897" s="1"/>
  <c r="Z1897"/>
  <c r="AA1897" s="1"/>
  <c r="Y1897"/>
  <c r="X1897"/>
  <c r="V1897"/>
  <c r="U1897"/>
  <c r="T1897"/>
  <c r="S1897"/>
  <c r="R1897"/>
  <c r="BH1896"/>
  <c r="BE1896"/>
  <c r="BD1896"/>
  <c r="BF1896" s="1"/>
  <c r="BB1896"/>
  <c r="BC1896" s="1"/>
  <c r="AZ1896"/>
  <c r="BA1896"/>
  <c r="AW1896"/>
  <c r="AV1896"/>
  <c r="AT1896"/>
  <c r="AU1896" s="1"/>
  <c r="AS1896"/>
  <c r="AQ1896"/>
  <c r="AP1896"/>
  <c r="AN1896"/>
  <c r="AO1896" s="1"/>
  <c r="AL1896"/>
  <c r="AM1896" s="1"/>
  <c r="AJ1896"/>
  <c r="AK1896" s="1"/>
  <c r="AH1896"/>
  <c r="AI1896" s="1"/>
  <c r="AF1896"/>
  <c r="AG1896" s="1"/>
  <c r="AD1896"/>
  <c r="AE1896" s="1"/>
  <c r="AB1896"/>
  <c r="AC1896" s="1"/>
  <c r="Z1896"/>
  <c r="AA1896" s="1"/>
  <c r="Y1896"/>
  <c r="X1896"/>
  <c r="V1896"/>
  <c r="U1896"/>
  <c r="T1896"/>
  <c r="S1896"/>
  <c r="R1896"/>
  <c r="BH1895"/>
  <c r="BE1895"/>
  <c r="BD1895"/>
  <c r="BF1895" s="1"/>
  <c r="BB1895"/>
  <c r="AZ1895"/>
  <c r="AW1895"/>
  <c r="AV1895"/>
  <c r="AT1895"/>
  <c r="AU1895" s="1"/>
  <c r="AS1895"/>
  <c r="AQ1895"/>
  <c r="AP1895"/>
  <c r="AN1895"/>
  <c r="AO1895" s="1"/>
  <c r="AL1895"/>
  <c r="AM1895" s="1"/>
  <c r="AJ1895"/>
  <c r="AK1895" s="1"/>
  <c r="AH1895"/>
  <c r="AI1895" s="1"/>
  <c r="AF1895"/>
  <c r="AG1895" s="1"/>
  <c r="AD1895"/>
  <c r="AE1895" s="1"/>
  <c r="AB1895"/>
  <c r="AC1895" s="1"/>
  <c r="Z1895"/>
  <c r="AA1895" s="1"/>
  <c r="Y1895"/>
  <c r="X1895"/>
  <c r="V1895"/>
  <c r="U1895"/>
  <c r="T1895"/>
  <c r="S1895"/>
  <c r="R1895"/>
  <c r="BH1894"/>
  <c r="BE1894"/>
  <c r="BD1894"/>
  <c r="BF1894" s="1"/>
  <c r="BB1894"/>
  <c r="AZ1894"/>
  <c r="AW1894"/>
  <c r="AV1894"/>
  <c r="AT1894"/>
  <c r="AU1894" s="1"/>
  <c r="AS1894"/>
  <c r="AQ1894"/>
  <c r="AP1894"/>
  <c r="AN1894"/>
  <c r="AO1894" s="1"/>
  <c r="AL1894"/>
  <c r="AM1894" s="1"/>
  <c r="AJ1894"/>
  <c r="AK1894" s="1"/>
  <c r="AH1894"/>
  <c r="AI1894" s="1"/>
  <c r="AF1894"/>
  <c r="AG1894" s="1"/>
  <c r="AD1894"/>
  <c r="AE1894" s="1"/>
  <c r="AB1894"/>
  <c r="AC1894" s="1"/>
  <c r="Z1894"/>
  <c r="AA1894" s="1"/>
  <c r="Y1894"/>
  <c r="X1894"/>
  <c r="V1894"/>
  <c r="U1894"/>
  <c r="T1894"/>
  <c r="S1894"/>
  <c r="R1894"/>
  <c r="BH1893"/>
  <c r="BE1893"/>
  <c r="BD1893"/>
  <c r="BF1893" s="1"/>
  <c r="BB1893"/>
  <c r="BC1893" s="1"/>
  <c r="AZ1893"/>
  <c r="AW1893"/>
  <c r="AV1893"/>
  <c r="AT1893"/>
  <c r="AU1893" s="1"/>
  <c r="AS1893"/>
  <c r="AQ1893"/>
  <c r="AP1893"/>
  <c r="AN1893"/>
  <c r="AO1893" s="1"/>
  <c r="AL1893"/>
  <c r="AM1893" s="1"/>
  <c r="AJ1893"/>
  <c r="AK1893" s="1"/>
  <c r="AH1893"/>
  <c r="AI1893" s="1"/>
  <c r="AF1893"/>
  <c r="AG1893" s="1"/>
  <c r="AD1893"/>
  <c r="AE1893" s="1"/>
  <c r="AB1893"/>
  <c r="AC1893" s="1"/>
  <c r="Z1893"/>
  <c r="AA1893" s="1"/>
  <c r="Y1893"/>
  <c r="X1893"/>
  <c r="V1893"/>
  <c r="U1893"/>
  <c r="T1893"/>
  <c r="S1893"/>
  <c r="R1893"/>
  <c r="BH1892"/>
  <c r="BE1892"/>
  <c r="BD1892"/>
  <c r="BF1892" s="1"/>
  <c r="BB1892"/>
  <c r="BC1892" s="1"/>
  <c r="AZ1892"/>
  <c r="BA1892"/>
  <c r="AW1892"/>
  <c r="AV1892"/>
  <c r="AT1892"/>
  <c r="AU1892" s="1"/>
  <c r="AS1892"/>
  <c r="AQ1892"/>
  <c r="AP1892"/>
  <c r="AN1892"/>
  <c r="AO1892" s="1"/>
  <c r="AL1892"/>
  <c r="AM1892" s="1"/>
  <c r="AJ1892"/>
  <c r="AK1892" s="1"/>
  <c r="AH1892"/>
  <c r="AI1892" s="1"/>
  <c r="AF1892"/>
  <c r="AG1892" s="1"/>
  <c r="AD1892"/>
  <c r="AE1892" s="1"/>
  <c r="AB1892"/>
  <c r="AC1892" s="1"/>
  <c r="Z1892"/>
  <c r="AA1892" s="1"/>
  <c r="Y1892"/>
  <c r="X1892"/>
  <c r="V1892"/>
  <c r="U1892"/>
  <c r="T1892"/>
  <c r="S1892"/>
  <c r="R1892"/>
  <c r="BH1891"/>
  <c r="BE1891"/>
  <c r="BD1891"/>
  <c r="BF1891" s="1"/>
  <c r="BB1891"/>
  <c r="AZ1891"/>
  <c r="AW1891"/>
  <c r="AV1891"/>
  <c r="AT1891"/>
  <c r="AU1891" s="1"/>
  <c r="AS1891"/>
  <c r="AQ1891"/>
  <c r="AP1891"/>
  <c r="AN1891"/>
  <c r="AO1891" s="1"/>
  <c r="AL1891"/>
  <c r="AM1891" s="1"/>
  <c r="AJ1891"/>
  <c r="AK1891" s="1"/>
  <c r="AH1891"/>
  <c r="AI1891" s="1"/>
  <c r="AF1891"/>
  <c r="AG1891" s="1"/>
  <c r="AD1891"/>
  <c r="AE1891" s="1"/>
  <c r="AB1891"/>
  <c r="AC1891" s="1"/>
  <c r="Z1891"/>
  <c r="AA1891" s="1"/>
  <c r="Y1891"/>
  <c r="X1891"/>
  <c r="V1891"/>
  <c r="U1891"/>
  <c r="T1891"/>
  <c r="S1891"/>
  <c r="R1891"/>
  <c r="BH1890"/>
  <c r="BE1890"/>
  <c r="BD1890"/>
  <c r="BF1890" s="1"/>
  <c r="BB1890"/>
  <c r="AZ1890"/>
  <c r="BA1890"/>
  <c r="AW1890"/>
  <c r="AV1890"/>
  <c r="AT1890"/>
  <c r="AU1890" s="1"/>
  <c r="AS1890"/>
  <c r="AQ1890"/>
  <c r="AP1890"/>
  <c r="AN1890"/>
  <c r="AO1890" s="1"/>
  <c r="AL1890"/>
  <c r="AM1890" s="1"/>
  <c r="AJ1890"/>
  <c r="AK1890" s="1"/>
  <c r="AH1890"/>
  <c r="AI1890" s="1"/>
  <c r="AF1890"/>
  <c r="AG1890" s="1"/>
  <c r="AD1890"/>
  <c r="AE1890" s="1"/>
  <c r="AB1890"/>
  <c r="AC1890" s="1"/>
  <c r="Z1890"/>
  <c r="AA1890" s="1"/>
  <c r="Y1890"/>
  <c r="X1890"/>
  <c r="V1890"/>
  <c r="U1890"/>
  <c r="T1890"/>
  <c r="S1890"/>
  <c r="R1890"/>
  <c r="BH1889"/>
  <c r="BE1889"/>
  <c r="BD1889"/>
  <c r="BF1889" s="1"/>
  <c r="BB1889"/>
  <c r="BC1889" s="1"/>
  <c r="AZ1889"/>
  <c r="AW1889"/>
  <c r="AV1889"/>
  <c r="AT1889"/>
  <c r="AU1889" s="1"/>
  <c r="AS1889"/>
  <c r="AQ1889"/>
  <c r="AP1889"/>
  <c r="AN1889"/>
  <c r="AO1889" s="1"/>
  <c r="AL1889"/>
  <c r="AM1889" s="1"/>
  <c r="AJ1889"/>
  <c r="AK1889" s="1"/>
  <c r="AH1889"/>
  <c r="AI1889" s="1"/>
  <c r="AF1889"/>
  <c r="AG1889" s="1"/>
  <c r="AD1889"/>
  <c r="AE1889" s="1"/>
  <c r="AB1889"/>
  <c r="AC1889" s="1"/>
  <c r="Z1889"/>
  <c r="AA1889" s="1"/>
  <c r="Y1889"/>
  <c r="X1889"/>
  <c r="V1889"/>
  <c r="U1889"/>
  <c r="T1889"/>
  <c r="S1889"/>
  <c r="R1889"/>
  <c r="BH1888"/>
  <c r="BE1888"/>
  <c r="BD1888"/>
  <c r="BF1888" s="1"/>
  <c r="BB1888"/>
  <c r="BC1888" s="1"/>
  <c r="AZ1888"/>
  <c r="AW1888"/>
  <c r="AV1888"/>
  <c r="AT1888"/>
  <c r="AU1888" s="1"/>
  <c r="AS1888"/>
  <c r="AQ1888"/>
  <c r="AP1888"/>
  <c r="AN1888"/>
  <c r="AO1888" s="1"/>
  <c r="AL1888"/>
  <c r="AM1888" s="1"/>
  <c r="AJ1888"/>
  <c r="AK1888" s="1"/>
  <c r="AH1888"/>
  <c r="AI1888" s="1"/>
  <c r="AF1888"/>
  <c r="AG1888" s="1"/>
  <c r="AD1888"/>
  <c r="AE1888" s="1"/>
  <c r="AB1888"/>
  <c r="AC1888" s="1"/>
  <c r="Z1888"/>
  <c r="AA1888" s="1"/>
  <c r="Y1888"/>
  <c r="X1888"/>
  <c r="V1888"/>
  <c r="U1888"/>
  <c r="T1888"/>
  <c r="S1888"/>
  <c r="R1888"/>
  <c r="BH1887"/>
  <c r="BE1887"/>
  <c r="BD1887"/>
  <c r="BF1887" s="1"/>
  <c r="BB1887"/>
  <c r="AZ1887"/>
  <c r="AW1887"/>
  <c r="AV1887"/>
  <c r="AT1887"/>
  <c r="AU1887" s="1"/>
  <c r="AS1887"/>
  <c r="AQ1887"/>
  <c r="AP1887"/>
  <c r="AN1887"/>
  <c r="AO1887" s="1"/>
  <c r="AL1887"/>
  <c r="AM1887" s="1"/>
  <c r="AJ1887"/>
  <c r="AK1887" s="1"/>
  <c r="AH1887"/>
  <c r="AI1887" s="1"/>
  <c r="AF1887"/>
  <c r="AG1887" s="1"/>
  <c r="AD1887"/>
  <c r="AE1887" s="1"/>
  <c r="AB1887"/>
  <c r="AC1887" s="1"/>
  <c r="Z1887"/>
  <c r="AA1887" s="1"/>
  <c r="Y1887"/>
  <c r="X1887"/>
  <c r="V1887"/>
  <c r="U1887"/>
  <c r="T1887"/>
  <c r="S1887"/>
  <c r="R1887"/>
  <c r="BH1886"/>
  <c r="BE1886"/>
  <c r="BD1886"/>
  <c r="BF1886" s="1"/>
  <c r="BB1886"/>
  <c r="AZ1886"/>
  <c r="BA1886"/>
  <c r="AW1886"/>
  <c r="AV1886"/>
  <c r="AT1886"/>
  <c r="AU1886" s="1"/>
  <c r="AS1886"/>
  <c r="AQ1886"/>
  <c r="AP1886"/>
  <c r="AN1886"/>
  <c r="AO1886" s="1"/>
  <c r="AL1886"/>
  <c r="AM1886" s="1"/>
  <c r="AJ1886"/>
  <c r="AK1886" s="1"/>
  <c r="AH1886"/>
  <c r="AI1886" s="1"/>
  <c r="AF1886"/>
  <c r="AG1886" s="1"/>
  <c r="AD1886"/>
  <c r="AE1886" s="1"/>
  <c r="AB1886"/>
  <c r="AC1886" s="1"/>
  <c r="Z1886"/>
  <c r="AA1886" s="1"/>
  <c r="Y1886"/>
  <c r="X1886"/>
  <c r="V1886"/>
  <c r="U1886"/>
  <c r="T1886"/>
  <c r="S1886"/>
  <c r="R1886"/>
  <c r="BH1885"/>
  <c r="BE1885"/>
  <c r="BD1885"/>
  <c r="BF1885" s="1"/>
  <c r="BB1885"/>
  <c r="BC1885" s="1"/>
  <c r="AZ1885"/>
  <c r="AW1885"/>
  <c r="AV1885"/>
  <c r="AT1885"/>
  <c r="AU1885" s="1"/>
  <c r="AS1885"/>
  <c r="AQ1885"/>
  <c r="AP1885"/>
  <c r="AN1885"/>
  <c r="AO1885" s="1"/>
  <c r="AL1885"/>
  <c r="AM1885" s="1"/>
  <c r="AJ1885"/>
  <c r="AK1885" s="1"/>
  <c r="AH1885"/>
  <c r="AI1885" s="1"/>
  <c r="AF1885"/>
  <c r="AG1885" s="1"/>
  <c r="AD1885"/>
  <c r="AE1885" s="1"/>
  <c r="AB1885"/>
  <c r="AC1885" s="1"/>
  <c r="Z1885"/>
  <c r="AA1885" s="1"/>
  <c r="Y1885"/>
  <c r="X1885"/>
  <c r="V1885"/>
  <c r="U1885"/>
  <c r="T1885"/>
  <c r="S1885"/>
  <c r="R1885"/>
  <c r="BH1884"/>
  <c r="BE1884"/>
  <c r="BD1884"/>
  <c r="BF1884" s="1"/>
  <c r="BB1884"/>
  <c r="BC1884" s="1"/>
  <c r="AZ1884"/>
  <c r="AW1884"/>
  <c r="AV1884"/>
  <c r="AT1884"/>
  <c r="AU1884" s="1"/>
  <c r="AS1884"/>
  <c r="AQ1884"/>
  <c r="AP1884"/>
  <c r="AN1884"/>
  <c r="AO1884" s="1"/>
  <c r="AL1884"/>
  <c r="AM1884" s="1"/>
  <c r="AJ1884"/>
  <c r="AK1884" s="1"/>
  <c r="AH1884"/>
  <c r="AI1884" s="1"/>
  <c r="AF1884"/>
  <c r="AG1884" s="1"/>
  <c r="AD1884"/>
  <c r="AE1884" s="1"/>
  <c r="AB1884"/>
  <c r="AC1884" s="1"/>
  <c r="Z1884"/>
  <c r="AA1884" s="1"/>
  <c r="Y1884"/>
  <c r="X1884"/>
  <c r="V1884"/>
  <c r="U1884"/>
  <c r="T1884"/>
  <c r="S1884"/>
  <c r="R1884"/>
  <c r="BH1883"/>
  <c r="BE1883"/>
  <c r="BD1883"/>
  <c r="BF1883" s="1"/>
  <c r="BB1883"/>
  <c r="AZ1883"/>
  <c r="AW1883"/>
  <c r="AV1883"/>
  <c r="AT1883"/>
  <c r="AU1883" s="1"/>
  <c r="AS1883"/>
  <c r="AQ1883"/>
  <c r="AP1883"/>
  <c r="AN1883"/>
  <c r="AO1883" s="1"/>
  <c r="AL1883"/>
  <c r="AM1883" s="1"/>
  <c r="AJ1883"/>
  <c r="AK1883" s="1"/>
  <c r="AH1883"/>
  <c r="AI1883" s="1"/>
  <c r="AF1883"/>
  <c r="AG1883" s="1"/>
  <c r="AD1883"/>
  <c r="AE1883" s="1"/>
  <c r="AB1883"/>
  <c r="AC1883" s="1"/>
  <c r="Z1883"/>
  <c r="AA1883" s="1"/>
  <c r="Y1883"/>
  <c r="X1883"/>
  <c r="V1883"/>
  <c r="U1883"/>
  <c r="T1883"/>
  <c r="S1883"/>
  <c r="R1883"/>
  <c r="BH1882"/>
  <c r="BE1882"/>
  <c r="BD1882"/>
  <c r="BF1882" s="1"/>
  <c r="BB1882"/>
  <c r="AZ1882"/>
  <c r="AW1882"/>
  <c r="AV1882"/>
  <c r="AT1882"/>
  <c r="AU1882" s="1"/>
  <c r="AS1882"/>
  <c r="AQ1882"/>
  <c r="AP1882"/>
  <c r="AN1882"/>
  <c r="AO1882" s="1"/>
  <c r="AL1882"/>
  <c r="AM1882" s="1"/>
  <c r="AJ1882"/>
  <c r="AK1882" s="1"/>
  <c r="AH1882"/>
  <c r="AI1882" s="1"/>
  <c r="AF1882"/>
  <c r="AG1882" s="1"/>
  <c r="AD1882"/>
  <c r="AE1882" s="1"/>
  <c r="AB1882"/>
  <c r="AC1882" s="1"/>
  <c r="Z1882"/>
  <c r="AA1882" s="1"/>
  <c r="Y1882"/>
  <c r="X1882"/>
  <c r="V1882"/>
  <c r="U1882"/>
  <c r="T1882"/>
  <c r="S1882"/>
  <c r="R1882"/>
  <c r="BH1881"/>
  <c r="BE1881"/>
  <c r="BD1881"/>
  <c r="BF1881" s="1"/>
  <c r="BB1881"/>
  <c r="BC1881" s="1"/>
  <c r="AZ1881"/>
  <c r="AX1881"/>
  <c r="AW1881"/>
  <c r="AV1881"/>
  <c r="AT1881"/>
  <c r="AU1881" s="1"/>
  <c r="AS1881"/>
  <c r="AQ1881"/>
  <c r="AP1881"/>
  <c r="AN1881"/>
  <c r="AO1881" s="1"/>
  <c r="AL1881"/>
  <c r="AM1881" s="1"/>
  <c r="AJ1881"/>
  <c r="AK1881" s="1"/>
  <c r="AH1881"/>
  <c r="AI1881" s="1"/>
  <c r="AF1881"/>
  <c r="AG1881" s="1"/>
  <c r="AD1881"/>
  <c r="AE1881" s="1"/>
  <c r="AB1881"/>
  <c r="AC1881" s="1"/>
  <c r="Z1881"/>
  <c r="AA1881" s="1"/>
  <c r="Y1881"/>
  <c r="X1881"/>
  <c r="V1881"/>
  <c r="U1881"/>
  <c r="T1881"/>
  <c r="S1881"/>
  <c r="R1881"/>
  <c r="BH1880"/>
  <c r="BE1880"/>
  <c r="BD1880"/>
  <c r="BF1880" s="1"/>
  <c r="BB1880"/>
  <c r="BC1880" s="1"/>
  <c r="AZ1880"/>
  <c r="BA1880"/>
  <c r="AW1880"/>
  <c r="AV1880"/>
  <c r="AT1880"/>
  <c r="AU1880" s="1"/>
  <c r="AS1880"/>
  <c r="AQ1880"/>
  <c r="AP1880"/>
  <c r="AN1880"/>
  <c r="AO1880" s="1"/>
  <c r="AL1880"/>
  <c r="AM1880" s="1"/>
  <c r="AJ1880"/>
  <c r="AK1880" s="1"/>
  <c r="AH1880"/>
  <c r="AI1880" s="1"/>
  <c r="AF1880"/>
  <c r="AG1880" s="1"/>
  <c r="AD1880"/>
  <c r="AE1880" s="1"/>
  <c r="AB1880"/>
  <c r="AC1880" s="1"/>
  <c r="Z1880"/>
  <c r="AA1880" s="1"/>
  <c r="Y1880"/>
  <c r="X1880"/>
  <c r="V1880"/>
  <c r="U1880"/>
  <c r="T1880"/>
  <c r="S1880"/>
  <c r="R1880"/>
  <c r="BH1879"/>
  <c r="BE1879"/>
  <c r="BD1879"/>
  <c r="BF1879" s="1"/>
  <c r="BB1879"/>
  <c r="AZ1879"/>
  <c r="AW1879"/>
  <c r="AV1879"/>
  <c r="AT1879"/>
  <c r="AU1879" s="1"/>
  <c r="AS1879"/>
  <c r="AQ1879"/>
  <c r="AP1879"/>
  <c r="AN1879"/>
  <c r="AO1879" s="1"/>
  <c r="AL1879"/>
  <c r="AM1879" s="1"/>
  <c r="AJ1879"/>
  <c r="AK1879" s="1"/>
  <c r="AH1879"/>
  <c r="AI1879" s="1"/>
  <c r="AF1879"/>
  <c r="AG1879" s="1"/>
  <c r="AD1879"/>
  <c r="AE1879" s="1"/>
  <c r="AB1879"/>
  <c r="AC1879" s="1"/>
  <c r="Z1879"/>
  <c r="AA1879" s="1"/>
  <c r="Y1879"/>
  <c r="X1879"/>
  <c r="V1879"/>
  <c r="U1879"/>
  <c r="T1879"/>
  <c r="S1879"/>
  <c r="R1879"/>
  <c r="BH1878"/>
  <c r="BE1878"/>
  <c r="BD1878"/>
  <c r="BF1878" s="1"/>
  <c r="BB1878"/>
  <c r="AZ1878"/>
  <c r="AW1878"/>
  <c r="AV1878"/>
  <c r="AT1878"/>
  <c r="AU1878" s="1"/>
  <c r="AS1878"/>
  <c r="AQ1878"/>
  <c r="AP1878"/>
  <c r="AN1878"/>
  <c r="AO1878" s="1"/>
  <c r="AL1878"/>
  <c r="AM1878" s="1"/>
  <c r="AJ1878"/>
  <c r="AK1878" s="1"/>
  <c r="AH1878"/>
  <c r="AI1878" s="1"/>
  <c r="AF1878"/>
  <c r="AG1878" s="1"/>
  <c r="AD1878"/>
  <c r="AE1878" s="1"/>
  <c r="AB1878"/>
  <c r="AC1878" s="1"/>
  <c r="Z1878"/>
  <c r="AA1878" s="1"/>
  <c r="Y1878"/>
  <c r="X1878"/>
  <c r="V1878"/>
  <c r="U1878"/>
  <c r="T1878"/>
  <c r="S1878"/>
  <c r="R1878"/>
  <c r="BH1877"/>
  <c r="BE1877"/>
  <c r="BD1877"/>
  <c r="BF1877" s="1"/>
  <c r="BB1877"/>
  <c r="BC1877" s="1"/>
  <c r="AZ1877"/>
  <c r="AW1877"/>
  <c r="AV1877"/>
  <c r="AT1877"/>
  <c r="AU1877" s="1"/>
  <c r="AS1877"/>
  <c r="AQ1877"/>
  <c r="AP1877"/>
  <c r="AN1877"/>
  <c r="AO1877" s="1"/>
  <c r="AL1877"/>
  <c r="AM1877" s="1"/>
  <c r="AJ1877"/>
  <c r="AK1877" s="1"/>
  <c r="AH1877"/>
  <c r="AI1877" s="1"/>
  <c r="AF1877"/>
  <c r="AG1877" s="1"/>
  <c r="AD1877"/>
  <c r="AE1877" s="1"/>
  <c r="AB1877"/>
  <c r="AC1877" s="1"/>
  <c r="Z1877"/>
  <c r="AA1877" s="1"/>
  <c r="Y1877"/>
  <c r="X1877"/>
  <c r="V1877"/>
  <c r="U1877"/>
  <c r="T1877"/>
  <c r="S1877"/>
  <c r="R1877"/>
  <c r="BH1876"/>
  <c r="BE1876"/>
  <c r="BD1876"/>
  <c r="BF1876" s="1"/>
  <c r="BB1876"/>
  <c r="BC1876" s="1"/>
  <c r="AZ1876"/>
  <c r="BA1876"/>
  <c r="AW1876"/>
  <c r="AV1876"/>
  <c r="AT1876"/>
  <c r="AU1876" s="1"/>
  <c r="AS1876"/>
  <c r="AQ1876"/>
  <c r="AP1876"/>
  <c r="AN1876"/>
  <c r="AO1876" s="1"/>
  <c r="AL1876"/>
  <c r="AM1876" s="1"/>
  <c r="AJ1876"/>
  <c r="AK1876" s="1"/>
  <c r="AH1876"/>
  <c r="AI1876" s="1"/>
  <c r="AF1876"/>
  <c r="AG1876" s="1"/>
  <c r="AD1876"/>
  <c r="AE1876" s="1"/>
  <c r="AB1876"/>
  <c r="AC1876" s="1"/>
  <c r="Z1876"/>
  <c r="AA1876" s="1"/>
  <c r="Y1876"/>
  <c r="X1876"/>
  <c r="V1876"/>
  <c r="U1876"/>
  <c r="T1876"/>
  <c r="S1876"/>
  <c r="R1876"/>
  <c r="BH1875"/>
  <c r="BE1875"/>
  <c r="BD1875"/>
  <c r="BF1875" s="1"/>
  <c r="BB1875"/>
  <c r="AZ1875"/>
  <c r="AW1875"/>
  <c r="AV1875"/>
  <c r="AT1875"/>
  <c r="AU1875" s="1"/>
  <c r="AS1875"/>
  <c r="AQ1875"/>
  <c r="AP1875"/>
  <c r="AN1875"/>
  <c r="AO1875" s="1"/>
  <c r="AL1875"/>
  <c r="AM1875" s="1"/>
  <c r="AJ1875"/>
  <c r="AK1875" s="1"/>
  <c r="AH1875"/>
  <c r="AI1875" s="1"/>
  <c r="AF1875"/>
  <c r="AG1875" s="1"/>
  <c r="AD1875"/>
  <c r="AE1875" s="1"/>
  <c r="AB1875"/>
  <c r="AC1875" s="1"/>
  <c r="Z1875"/>
  <c r="AA1875" s="1"/>
  <c r="Y1875"/>
  <c r="X1875"/>
  <c r="V1875"/>
  <c r="U1875"/>
  <c r="T1875"/>
  <c r="S1875"/>
  <c r="R1875"/>
  <c r="BH1874"/>
  <c r="BE1874"/>
  <c r="BD1874"/>
  <c r="BF1874" s="1"/>
  <c r="BB1874"/>
  <c r="AZ1874"/>
  <c r="AW1874"/>
  <c r="AV1874"/>
  <c r="AT1874"/>
  <c r="AU1874" s="1"/>
  <c r="AS1874"/>
  <c r="AQ1874"/>
  <c r="AP1874"/>
  <c r="AN1874"/>
  <c r="AO1874" s="1"/>
  <c r="AL1874"/>
  <c r="AM1874" s="1"/>
  <c r="AJ1874"/>
  <c r="AK1874" s="1"/>
  <c r="AH1874"/>
  <c r="AI1874" s="1"/>
  <c r="AF1874"/>
  <c r="AG1874" s="1"/>
  <c r="AD1874"/>
  <c r="AE1874" s="1"/>
  <c r="AB1874"/>
  <c r="AC1874" s="1"/>
  <c r="Z1874"/>
  <c r="AA1874" s="1"/>
  <c r="Y1874"/>
  <c r="X1874"/>
  <c r="V1874"/>
  <c r="U1874"/>
  <c r="T1874"/>
  <c r="S1874"/>
  <c r="R1874"/>
  <c r="BH1873"/>
  <c r="BE1873"/>
  <c r="BD1873"/>
  <c r="BF1873" s="1"/>
  <c r="BB1873"/>
  <c r="BC1873" s="1"/>
  <c r="AZ1873"/>
  <c r="AW1873"/>
  <c r="AV1873"/>
  <c r="AT1873"/>
  <c r="AU1873" s="1"/>
  <c r="AS1873"/>
  <c r="AQ1873"/>
  <c r="AP1873"/>
  <c r="AN1873"/>
  <c r="AO1873" s="1"/>
  <c r="AL1873"/>
  <c r="AM1873" s="1"/>
  <c r="AJ1873"/>
  <c r="AK1873" s="1"/>
  <c r="AH1873"/>
  <c r="AI1873" s="1"/>
  <c r="AF1873"/>
  <c r="AG1873" s="1"/>
  <c r="AD1873"/>
  <c r="AE1873" s="1"/>
  <c r="AB1873"/>
  <c r="AC1873" s="1"/>
  <c r="Z1873"/>
  <c r="AA1873" s="1"/>
  <c r="Y1873"/>
  <c r="X1873"/>
  <c r="V1873"/>
  <c r="U1873"/>
  <c r="T1873"/>
  <c r="S1873"/>
  <c r="R1873"/>
  <c r="BH1872"/>
  <c r="BE1872"/>
  <c r="BD1872"/>
  <c r="BF1872" s="1"/>
  <c r="BB1872"/>
  <c r="BC1872" s="1"/>
  <c r="AZ1872"/>
  <c r="AX1872"/>
  <c r="AW1872"/>
  <c r="AV1872"/>
  <c r="AT1872"/>
  <c r="AU1872" s="1"/>
  <c r="AS1872"/>
  <c r="AQ1872"/>
  <c r="AP1872"/>
  <c r="AN1872"/>
  <c r="AO1872" s="1"/>
  <c r="AL1872"/>
  <c r="AM1872" s="1"/>
  <c r="AJ1872"/>
  <c r="AK1872" s="1"/>
  <c r="AH1872"/>
  <c r="AI1872" s="1"/>
  <c r="AF1872"/>
  <c r="AG1872" s="1"/>
  <c r="AD1872"/>
  <c r="AE1872" s="1"/>
  <c r="AB1872"/>
  <c r="AC1872" s="1"/>
  <c r="Z1872"/>
  <c r="AA1872" s="1"/>
  <c r="Y1872"/>
  <c r="X1872"/>
  <c r="V1872"/>
  <c r="U1872"/>
  <c r="T1872"/>
  <c r="S1872"/>
  <c r="R1872"/>
  <c r="BH1871"/>
  <c r="BE1871"/>
  <c r="BD1871"/>
  <c r="BF1871" s="1"/>
  <c r="BB1871"/>
  <c r="AZ1871"/>
  <c r="AW1871"/>
  <c r="AV1871"/>
  <c r="AT1871"/>
  <c r="AU1871" s="1"/>
  <c r="AS1871"/>
  <c r="AQ1871"/>
  <c r="AP1871"/>
  <c r="AN1871"/>
  <c r="AO1871" s="1"/>
  <c r="AL1871"/>
  <c r="AM1871" s="1"/>
  <c r="AJ1871"/>
  <c r="AK1871" s="1"/>
  <c r="AH1871"/>
  <c r="AI1871" s="1"/>
  <c r="AF1871"/>
  <c r="AG1871" s="1"/>
  <c r="AD1871"/>
  <c r="AE1871" s="1"/>
  <c r="AB1871"/>
  <c r="AC1871" s="1"/>
  <c r="Z1871"/>
  <c r="AA1871" s="1"/>
  <c r="Y1871"/>
  <c r="X1871"/>
  <c r="V1871"/>
  <c r="U1871"/>
  <c r="T1871"/>
  <c r="S1871"/>
  <c r="R1871"/>
  <c r="BH1870"/>
  <c r="BE1870"/>
  <c r="BD1870"/>
  <c r="BF1870" s="1"/>
  <c r="BB1870"/>
  <c r="AZ1870"/>
  <c r="AW1870"/>
  <c r="AV1870"/>
  <c r="AT1870"/>
  <c r="AU1870" s="1"/>
  <c r="AS1870"/>
  <c r="AQ1870"/>
  <c r="AP1870"/>
  <c r="AN1870"/>
  <c r="AO1870" s="1"/>
  <c r="AL1870"/>
  <c r="AM1870" s="1"/>
  <c r="AJ1870"/>
  <c r="AK1870" s="1"/>
  <c r="AH1870"/>
  <c r="AI1870" s="1"/>
  <c r="AF1870"/>
  <c r="AG1870" s="1"/>
  <c r="AD1870"/>
  <c r="AE1870" s="1"/>
  <c r="AB1870"/>
  <c r="AC1870" s="1"/>
  <c r="Z1870"/>
  <c r="AA1870" s="1"/>
  <c r="Y1870"/>
  <c r="X1870"/>
  <c r="V1870"/>
  <c r="U1870"/>
  <c r="T1870"/>
  <c r="S1870"/>
  <c r="R1870"/>
  <c r="BH1869"/>
  <c r="BE1869"/>
  <c r="BD1869"/>
  <c r="BF1869" s="1"/>
  <c r="BB1869"/>
  <c r="AZ1869"/>
  <c r="AW1869"/>
  <c r="AV1869"/>
  <c r="AT1869"/>
  <c r="AU1869" s="1"/>
  <c r="AS1869"/>
  <c r="AQ1869"/>
  <c r="AP1869"/>
  <c r="AN1869"/>
  <c r="AO1869" s="1"/>
  <c r="AL1869"/>
  <c r="AM1869" s="1"/>
  <c r="AJ1869"/>
  <c r="AK1869" s="1"/>
  <c r="AH1869"/>
  <c r="AI1869" s="1"/>
  <c r="AF1869"/>
  <c r="AG1869" s="1"/>
  <c r="AD1869"/>
  <c r="AE1869" s="1"/>
  <c r="AB1869"/>
  <c r="AC1869" s="1"/>
  <c r="Z1869"/>
  <c r="AA1869" s="1"/>
  <c r="Y1869"/>
  <c r="X1869"/>
  <c r="V1869"/>
  <c r="U1869"/>
  <c r="T1869"/>
  <c r="S1869"/>
  <c r="R1869"/>
  <c r="BH1868"/>
  <c r="BE1868"/>
  <c r="BD1868"/>
  <c r="BF1868" s="1"/>
  <c r="BB1868"/>
  <c r="AZ1868"/>
  <c r="AW1868"/>
  <c r="AV1868"/>
  <c r="AT1868"/>
  <c r="AU1868" s="1"/>
  <c r="AS1868"/>
  <c r="AQ1868"/>
  <c r="AP1868"/>
  <c r="AN1868"/>
  <c r="AO1868" s="1"/>
  <c r="AL1868"/>
  <c r="AM1868" s="1"/>
  <c r="AJ1868"/>
  <c r="AK1868" s="1"/>
  <c r="AH1868"/>
  <c r="AI1868" s="1"/>
  <c r="AF1868"/>
  <c r="AG1868" s="1"/>
  <c r="AD1868"/>
  <c r="AE1868" s="1"/>
  <c r="AB1868"/>
  <c r="AC1868" s="1"/>
  <c r="Z1868"/>
  <c r="AA1868" s="1"/>
  <c r="Y1868"/>
  <c r="X1868"/>
  <c r="V1868"/>
  <c r="U1868"/>
  <c r="T1868"/>
  <c r="S1868"/>
  <c r="R1868"/>
  <c r="BH1867"/>
  <c r="BE1867"/>
  <c r="BD1867"/>
  <c r="BF1867" s="1"/>
  <c r="BB1867"/>
  <c r="BC1867" s="1"/>
  <c r="AZ1867"/>
  <c r="AW1867"/>
  <c r="AV1867"/>
  <c r="AT1867"/>
  <c r="AU1867" s="1"/>
  <c r="AS1867"/>
  <c r="AQ1867"/>
  <c r="AP1867"/>
  <c r="AN1867"/>
  <c r="AO1867" s="1"/>
  <c r="AL1867"/>
  <c r="AM1867" s="1"/>
  <c r="AJ1867"/>
  <c r="AK1867" s="1"/>
  <c r="AH1867"/>
  <c r="AI1867" s="1"/>
  <c r="AF1867"/>
  <c r="AG1867" s="1"/>
  <c r="AD1867"/>
  <c r="AE1867" s="1"/>
  <c r="AB1867"/>
  <c r="AC1867" s="1"/>
  <c r="Z1867"/>
  <c r="AA1867" s="1"/>
  <c r="Y1867"/>
  <c r="X1867"/>
  <c r="V1867"/>
  <c r="U1867"/>
  <c r="T1867"/>
  <c r="S1867"/>
  <c r="R1867"/>
  <c r="BH1866"/>
  <c r="BE1866"/>
  <c r="BD1866"/>
  <c r="BF1866" s="1"/>
  <c r="BB1866"/>
  <c r="AZ1866"/>
  <c r="AW1866"/>
  <c r="AV1866"/>
  <c r="AT1866"/>
  <c r="AU1866" s="1"/>
  <c r="AS1866"/>
  <c r="AQ1866"/>
  <c r="AP1866"/>
  <c r="AN1866"/>
  <c r="AO1866" s="1"/>
  <c r="AL1866"/>
  <c r="AM1866" s="1"/>
  <c r="AJ1866"/>
  <c r="AK1866" s="1"/>
  <c r="AH1866"/>
  <c r="AI1866" s="1"/>
  <c r="AF1866"/>
  <c r="AG1866" s="1"/>
  <c r="AD1866"/>
  <c r="AE1866" s="1"/>
  <c r="AB1866"/>
  <c r="AC1866" s="1"/>
  <c r="Z1866"/>
  <c r="AA1866" s="1"/>
  <c r="Y1866"/>
  <c r="X1866"/>
  <c r="V1866"/>
  <c r="U1866"/>
  <c r="T1866"/>
  <c r="S1866"/>
  <c r="R1866"/>
  <c r="BH1865"/>
  <c r="BE1865"/>
  <c r="BD1865"/>
  <c r="BF1865" s="1"/>
  <c r="BB1865"/>
  <c r="AZ1865"/>
  <c r="AW1865"/>
  <c r="AV1865"/>
  <c r="AT1865"/>
  <c r="AU1865" s="1"/>
  <c r="AS1865"/>
  <c r="AQ1865"/>
  <c r="AP1865"/>
  <c r="AN1865"/>
  <c r="AO1865" s="1"/>
  <c r="AL1865"/>
  <c r="AM1865" s="1"/>
  <c r="AJ1865"/>
  <c r="AK1865" s="1"/>
  <c r="AH1865"/>
  <c r="AI1865" s="1"/>
  <c r="AF1865"/>
  <c r="AG1865" s="1"/>
  <c r="AD1865"/>
  <c r="AE1865" s="1"/>
  <c r="AB1865"/>
  <c r="AC1865" s="1"/>
  <c r="Z1865"/>
  <c r="AA1865" s="1"/>
  <c r="Y1865"/>
  <c r="X1865"/>
  <c r="V1865"/>
  <c r="U1865"/>
  <c r="T1865"/>
  <c r="S1865"/>
  <c r="R1865"/>
  <c r="BH1864"/>
  <c r="BE1864"/>
  <c r="BD1864"/>
  <c r="BF1864" s="1"/>
  <c r="BB1864"/>
  <c r="AZ1864"/>
  <c r="AW1864"/>
  <c r="AV1864"/>
  <c r="AT1864"/>
  <c r="AU1864" s="1"/>
  <c r="AS1864"/>
  <c r="AQ1864"/>
  <c r="AP1864"/>
  <c r="AN1864"/>
  <c r="AO1864" s="1"/>
  <c r="AL1864"/>
  <c r="AM1864" s="1"/>
  <c r="AJ1864"/>
  <c r="AK1864" s="1"/>
  <c r="AH1864"/>
  <c r="AI1864" s="1"/>
  <c r="AF1864"/>
  <c r="AG1864" s="1"/>
  <c r="AD1864"/>
  <c r="AE1864" s="1"/>
  <c r="AB1864"/>
  <c r="AC1864" s="1"/>
  <c r="Z1864"/>
  <c r="AA1864" s="1"/>
  <c r="Y1864"/>
  <c r="X1864"/>
  <c r="V1864"/>
  <c r="U1864"/>
  <c r="T1864"/>
  <c r="S1864"/>
  <c r="R1864"/>
  <c r="BH1863"/>
  <c r="BE1863"/>
  <c r="BD1863"/>
  <c r="BF1863" s="1"/>
  <c r="BB1863"/>
  <c r="BC1863" s="1"/>
  <c r="AZ1863"/>
  <c r="AW1863"/>
  <c r="AV1863"/>
  <c r="AT1863"/>
  <c r="AU1863" s="1"/>
  <c r="AS1863"/>
  <c r="AQ1863"/>
  <c r="AP1863"/>
  <c r="AN1863"/>
  <c r="AO1863" s="1"/>
  <c r="AL1863"/>
  <c r="AM1863" s="1"/>
  <c r="AJ1863"/>
  <c r="AK1863" s="1"/>
  <c r="AH1863"/>
  <c r="AI1863" s="1"/>
  <c r="AF1863"/>
  <c r="AG1863" s="1"/>
  <c r="AD1863"/>
  <c r="AE1863" s="1"/>
  <c r="AB1863"/>
  <c r="AC1863" s="1"/>
  <c r="Z1863"/>
  <c r="AA1863" s="1"/>
  <c r="Y1863"/>
  <c r="X1863"/>
  <c r="V1863"/>
  <c r="U1863"/>
  <c r="T1863"/>
  <c r="S1863"/>
  <c r="R1863"/>
  <c r="BH1862"/>
  <c r="BE1862"/>
  <c r="BD1862"/>
  <c r="BF1862" s="1"/>
  <c r="BB1862"/>
  <c r="AZ1862"/>
  <c r="AW1862"/>
  <c r="AV1862"/>
  <c r="AT1862"/>
  <c r="AU1862" s="1"/>
  <c r="AS1862"/>
  <c r="AQ1862"/>
  <c r="AP1862"/>
  <c r="AN1862"/>
  <c r="AO1862" s="1"/>
  <c r="AL1862"/>
  <c r="AM1862" s="1"/>
  <c r="AJ1862"/>
  <c r="AK1862" s="1"/>
  <c r="AH1862"/>
  <c r="AI1862" s="1"/>
  <c r="AF1862"/>
  <c r="AG1862" s="1"/>
  <c r="AD1862"/>
  <c r="AE1862" s="1"/>
  <c r="AB1862"/>
  <c r="AC1862" s="1"/>
  <c r="Z1862"/>
  <c r="AA1862" s="1"/>
  <c r="Y1862"/>
  <c r="X1862"/>
  <c r="V1862"/>
  <c r="U1862"/>
  <c r="T1862"/>
  <c r="S1862"/>
  <c r="R1862"/>
  <c r="BH1861"/>
  <c r="BE1861"/>
  <c r="BD1861"/>
  <c r="BF1861" s="1"/>
  <c r="BB1861"/>
  <c r="AZ1861"/>
  <c r="AW1861"/>
  <c r="AV1861"/>
  <c r="AT1861"/>
  <c r="AU1861" s="1"/>
  <c r="AS1861"/>
  <c r="AQ1861"/>
  <c r="AP1861"/>
  <c r="AN1861"/>
  <c r="AO1861" s="1"/>
  <c r="AL1861"/>
  <c r="AM1861" s="1"/>
  <c r="AJ1861"/>
  <c r="AK1861" s="1"/>
  <c r="AH1861"/>
  <c r="AI1861" s="1"/>
  <c r="AF1861"/>
  <c r="AG1861" s="1"/>
  <c r="AD1861"/>
  <c r="AE1861" s="1"/>
  <c r="AB1861"/>
  <c r="AC1861" s="1"/>
  <c r="Z1861"/>
  <c r="AA1861" s="1"/>
  <c r="Y1861"/>
  <c r="X1861"/>
  <c r="V1861"/>
  <c r="U1861"/>
  <c r="T1861"/>
  <c r="S1861"/>
  <c r="R1861"/>
  <c r="BH1860"/>
  <c r="BE1860"/>
  <c r="BD1860"/>
  <c r="BF1860" s="1"/>
  <c r="BB1860"/>
  <c r="BC1860" s="1"/>
  <c r="AZ1860"/>
  <c r="AW1860"/>
  <c r="AV1860"/>
  <c r="AT1860"/>
  <c r="AU1860" s="1"/>
  <c r="AS1860"/>
  <c r="AQ1860"/>
  <c r="AP1860"/>
  <c r="AN1860"/>
  <c r="AO1860" s="1"/>
  <c r="AL1860"/>
  <c r="AM1860" s="1"/>
  <c r="AJ1860"/>
  <c r="AK1860" s="1"/>
  <c r="AH1860"/>
  <c r="AI1860" s="1"/>
  <c r="AF1860"/>
  <c r="AG1860" s="1"/>
  <c r="AD1860"/>
  <c r="AE1860" s="1"/>
  <c r="AB1860"/>
  <c r="AC1860" s="1"/>
  <c r="Z1860"/>
  <c r="AA1860" s="1"/>
  <c r="Y1860"/>
  <c r="X1860"/>
  <c r="V1860"/>
  <c r="U1860"/>
  <c r="T1860"/>
  <c r="S1860"/>
  <c r="R1860"/>
  <c r="BH1859"/>
  <c r="BE1859"/>
  <c r="BD1859"/>
  <c r="BF1859" s="1"/>
  <c r="BB1859"/>
  <c r="AZ1859"/>
  <c r="AW1859"/>
  <c r="AV1859"/>
  <c r="AT1859"/>
  <c r="AU1859" s="1"/>
  <c r="AS1859"/>
  <c r="AQ1859"/>
  <c r="AP1859"/>
  <c r="AN1859"/>
  <c r="AO1859" s="1"/>
  <c r="AL1859"/>
  <c r="AM1859" s="1"/>
  <c r="AJ1859"/>
  <c r="AK1859" s="1"/>
  <c r="AH1859"/>
  <c r="AI1859" s="1"/>
  <c r="AF1859"/>
  <c r="AG1859" s="1"/>
  <c r="AD1859"/>
  <c r="AE1859" s="1"/>
  <c r="AB1859"/>
  <c r="AC1859" s="1"/>
  <c r="Z1859"/>
  <c r="AA1859" s="1"/>
  <c r="Y1859"/>
  <c r="X1859"/>
  <c r="V1859"/>
  <c r="U1859"/>
  <c r="T1859"/>
  <c r="S1859"/>
  <c r="R1859"/>
  <c r="BH1858"/>
  <c r="BE1858"/>
  <c r="BD1858"/>
  <c r="BF1858" s="1"/>
  <c r="BB1858"/>
  <c r="AZ1858"/>
  <c r="BA1858"/>
  <c r="AW1858"/>
  <c r="AV1858"/>
  <c r="AT1858"/>
  <c r="AU1858" s="1"/>
  <c r="AS1858"/>
  <c r="AQ1858"/>
  <c r="AP1858"/>
  <c r="AN1858"/>
  <c r="AO1858" s="1"/>
  <c r="AL1858"/>
  <c r="AM1858" s="1"/>
  <c r="AJ1858"/>
  <c r="AK1858" s="1"/>
  <c r="AH1858"/>
  <c r="AI1858" s="1"/>
  <c r="AF1858"/>
  <c r="AG1858" s="1"/>
  <c r="AD1858"/>
  <c r="AE1858" s="1"/>
  <c r="AB1858"/>
  <c r="AC1858" s="1"/>
  <c r="Z1858"/>
  <c r="AA1858" s="1"/>
  <c r="Y1858"/>
  <c r="X1858"/>
  <c r="V1858"/>
  <c r="U1858"/>
  <c r="T1858"/>
  <c r="S1858"/>
  <c r="R1858"/>
  <c r="BH1857"/>
  <c r="BE1857"/>
  <c r="BD1857"/>
  <c r="BF1857" s="1"/>
  <c r="BB1857"/>
  <c r="AZ1857"/>
  <c r="AW1857"/>
  <c r="AV1857"/>
  <c r="AT1857"/>
  <c r="AU1857" s="1"/>
  <c r="AS1857"/>
  <c r="AQ1857"/>
  <c r="AP1857"/>
  <c r="AN1857"/>
  <c r="AO1857" s="1"/>
  <c r="AL1857"/>
  <c r="AM1857" s="1"/>
  <c r="AJ1857"/>
  <c r="AK1857" s="1"/>
  <c r="AH1857"/>
  <c r="AI1857" s="1"/>
  <c r="AF1857"/>
  <c r="AG1857" s="1"/>
  <c r="AD1857"/>
  <c r="AE1857" s="1"/>
  <c r="AB1857"/>
  <c r="AC1857" s="1"/>
  <c r="Z1857"/>
  <c r="AA1857" s="1"/>
  <c r="Y1857"/>
  <c r="X1857"/>
  <c r="V1857"/>
  <c r="U1857"/>
  <c r="T1857"/>
  <c r="S1857"/>
  <c r="R1857"/>
  <c r="BH1856"/>
  <c r="BE1856"/>
  <c r="BD1856"/>
  <c r="BF1856" s="1"/>
  <c r="BB1856"/>
  <c r="BC1856" s="1"/>
  <c r="AZ1856"/>
  <c r="AW1856"/>
  <c r="AV1856"/>
  <c r="AT1856"/>
  <c r="AU1856" s="1"/>
  <c r="AS1856"/>
  <c r="AQ1856"/>
  <c r="AP1856"/>
  <c r="AN1856"/>
  <c r="AO1856" s="1"/>
  <c r="AL1856"/>
  <c r="AM1856" s="1"/>
  <c r="AJ1856"/>
  <c r="AK1856" s="1"/>
  <c r="AH1856"/>
  <c r="AI1856" s="1"/>
  <c r="AF1856"/>
  <c r="AG1856" s="1"/>
  <c r="AD1856"/>
  <c r="AE1856" s="1"/>
  <c r="AB1856"/>
  <c r="AC1856" s="1"/>
  <c r="Z1856"/>
  <c r="AA1856" s="1"/>
  <c r="Y1856"/>
  <c r="X1856"/>
  <c r="V1856"/>
  <c r="U1856"/>
  <c r="T1856"/>
  <c r="S1856"/>
  <c r="R1856"/>
  <c r="BH1855"/>
  <c r="BE1855"/>
  <c r="BD1855"/>
  <c r="BF1855" s="1"/>
  <c r="BB1855"/>
  <c r="AZ1855"/>
  <c r="AW1855"/>
  <c r="AV1855"/>
  <c r="AT1855"/>
  <c r="AU1855" s="1"/>
  <c r="AS1855"/>
  <c r="AQ1855"/>
  <c r="AP1855"/>
  <c r="AN1855"/>
  <c r="AO1855" s="1"/>
  <c r="AL1855"/>
  <c r="AM1855" s="1"/>
  <c r="AJ1855"/>
  <c r="AK1855" s="1"/>
  <c r="AH1855"/>
  <c r="AI1855" s="1"/>
  <c r="AF1855"/>
  <c r="AG1855" s="1"/>
  <c r="AD1855"/>
  <c r="AE1855" s="1"/>
  <c r="AB1855"/>
  <c r="AC1855" s="1"/>
  <c r="Z1855"/>
  <c r="AA1855" s="1"/>
  <c r="Y1855"/>
  <c r="X1855"/>
  <c r="V1855"/>
  <c r="U1855"/>
  <c r="T1855"/>
  <c r="S1855"/>
  <c r="R1855"/>
  <c r="BH1854"/>
  <c r="BE1854"/>
  <c r="BD1854"/>
  <c r="BF1854" s="1"/>
  <c r="BB1854"/>
  <c r="AZ1854"/>
  <c r="AW1854"/>
  <c r="AV1854"/>
  <c r="AT1854"/>
  <c r="AU1854" s="1"/>
  <c r="AS1854"/>
  <c r="AQ1854"/>
  <c r="AP1854"/>
  <c r="AN1854"/>
  <c r="AO1854" s="1"/>
  <c r="AL1854"/>
  <c r="AM1854" s="1"/>
  <c r="AJ1854"/>
  <c r="AK1854" s="1"/>
  <c r="AH1854"/>
  <c r="AI1854" s="1"/>
  <c r="AF1854"/>
  <c r="AG1854" s="1"/>
  <c r="AD1854"/>
  <c r="AE1854" s="1"/>
  <c r="AB1854"/>
  <c r="AC1854" s="1"/>
  <c r="Z1854"/>
  <c r="AA1854" s="1"/>
  <c r="Y1854"/>
  <c r="X1854"/>
  <c r="V1854"/>
  <c r="U1854"/>
  <c r="T1854"/>
  <c r="S1854"/>
  <c r="R1854"/>
  <c r="BH1853"/>
  <c r="BE1853"/>
  <c r="BD1853"/>
  <c r="BF1853" s="1"/>
  <c r="BB1853"/>
  <c r="BC1853" s="1"/>
  <c r="AZ1853"/>
  <c r="AW1853"/>
  <c r="AV1853"/>
  <c r="AT1853"/>
  <c r="AU1853" s="1"/>
  <c r="AS1853"/>
  <c r="AQ1853"/>
  <c r="AP1853"/>
  <c r="AN1853"/>
  <c r="AO1853" s="1"/>
  <c r="AL1853"/>
  <c r="AM1853" s="1"/>
  <c r="AJ1853"/>
  <c r="AK1853" s="1"/>
  <c r="AH1853"/>
  <c r="AI1853" s="1"/>
  <c r="AF1853"/>
  <c r="AG1853" s="1"/>
  <c r="AD1853"/>
  <c r="AE1853" s="1"/>
  <c r="AB1853"/>
  <c r="AC1853" s="1"/>
  <c r="Z1853"/>
  <c r="AA1853" s="1"/>
  <c r="Y1853"/>
  <c r="X1853"/>
  <c r="V1853"/>
  <c r="U1853"/>
  <c r="T1853"/>
  <c r="S1853"/>
  <c r="R1853"/>
  <c r="BH1852"/>
  <c r="BE1852"/>
  <c r="BD1852"/>
  <c r="BF1852" s="1"/>
  <c r="BB1852"/>
  <c r="BC1852" s="1"/>
  <c r="AZ1852"/>
  <c r="AW1852"/>
  <c r="AV1852"/>
  <c r="AT1852"/>
  <c r="AU1852" s="1"/>
  <c r="AS1852"/>
  <c r="AQ1852"/>
  <c r="AP1852"/>
  <c r="AN1852"/>
  <c r="AO1852" s="1"/>
  <c r="AL1852"/>
  <c r="AM1852" s="1"/>
  <c r="AJ1852"/>
  <c r="AK1852" s="1"/>
  <c r="AH1852"/>
  <c r="AI1852" s="1"/>
  <c r="AF1852"/>
  <c r="AG1852" s="1"/>
  <c r="AD1852"/>
  <c r="AE1852" s="1"/>
  <c r="AB1852"/>
  <c r="AC1852" s="1"/>
  <c r="Z1852"/>
  <c r="AA1852" s="1"/>
  <c r="Y1852"/>
  <c r="X1852"/>
  <c r="V1852"/>
  <c r="U1852"/>
  <c r="T1852"/>
  <c r="S1852"/>
  <c r="R1852"/>
  <c r="BH1851"/>
  <c r="BE1851"/>
  <c r="BD1851"/>
  <c r="BF1851" s="1"/>
  <c r="BB1851"/>
  <c r="AZ1851"/>
  <c r="AW1851"/>
  <c r="AV1851"/>
  <c r="AT1851"/>
  <c r="AU1851" s="1"/>
  <c r="AS1851"/>
  <c r="AQ1851"/>
  <c r="AP1851"/>
  <c r="AN1851"/>
  <c r="AO1851" s="1"/>
  <c r="AL1851"/>
  <c r="AM1851" s="1"/>
  <c r="AJ1851"/>
  <c r="AK1851" s="1"/>
  <c r="AH1851"/>
  <c r="AI1851" s="1"/>
  <c r="AF1851"/>
  <c r="AG1851" s="1"/>
  <c r="AD1851"/>
  <c r="AE1851" s="1"/>
  <c r="AB1851"/>
  <c r="AC1851" s="1"/>
  <c r="Z1851"/>
  <c r="AA1851" s="1"/>
  <c r="Y1851"/>
  <c r="X1851"/>
  <c r="V1851"/>
  <c r="U1851"/>
  <c r="T1851"/>
  <c r="S1851"/>
  <c r="R1851"/>
  <c r="BH1850"/>
  <c r="BE1850"/>
  <c r="BD1850"/>
  <c r="BF1850" s="1"/>
  <c r="BB1850"/>
  <c r="AZ1850"/>
  <c r="AX1850"/>
  <c r="AW1850"/>
  <c r="AV1850"/>
  <c r="AT1850"/>
  <c r="AU1850" s="1"/>
  <c r="AS1850"/>
  <c r="AQ1850"/>
  <c r="AP1850"/>
  <c r="AN1850"/>
  <c r="AO1850" s="1"/>
  <c r="AL1850"/>
  <c r="AM1850" s="1"/>
  <c r="AJ1850"/>
  <c r="AK1850" s="1"/>
  <c r="AH1850"/>
  <c r="AI1850" s="1"/>
  <c r="AF1850"/>
  <c r="AG1850" s="1"/>
  <c r="AD1850"/>
  <c r="AE1850" s="1"/>
  <c r="AB1850"/>
  <c r="AC1850" s="1"/>
  <c r="Z1850"/>
  <c r="AA1850" s="1"/>
  <c r="Y1850"/>
  <c r="X1850"/>
  <c r="V1850"/>
  <c r="U1850"/>
  <c r="T1850"/>
  <c r="S1850"/>
  <c r="R1850"/>
  <c r="BH1849"/>
  <c r="BE1849"/>
  <c r="BD1849"/>
  <c r="BF1849" s="1"/>
  <c r="BB1849"/>
  <c r="BC1849" s="1"/>
  <c r="BK1849" s="1"/>
  <c r="AZ1849"/>
  <c r="AW1849"/>
  <c r="AV1849"/>
  <c r="AT1849"/>
  <c r="AU1849" s="1"/>
  <c r="AS1849"/>
  <c r="AQ1849"/>
  <c r="AP1849"/>
  <c r="AN1849"/>
  <c r="AO1849" s="1"/>
  <c r="AL1849"/>
  <c r="AM1849" s="1"/>
  <c r="AJ1849"/>
  <c r="AK1849" s="1"/>
  <c r="AH1849"/>
  <c r="AI1849" s="1"/>
  <c r="AF1849"/>
  <c r="AG1849" s="1"/>
  <c r="AD1849"/>
  <c r="AE1849" s="1"/>
  <c r="AB1849"/>
  <c r="AC1849" s="1"/>
  <c r="Z1849"/>
  <c r="AA1849" s="1"/>
  <c r="Y1849"/>
  <c r="X1849"/>
  <c r="V1849"/>
  <c r="U1849"/>
  <c r="T1849"/>
  <c r="S1849"/>
  <c r="R1849"/>
  <c r="BH1848"/>
  <c r="BE1848"/>
  <c r="BD1848"/>
  <c r="BF1848" s="1"/>
  <c r="BB1848"/>
  <c r="AZ1848"/>
  <c r="BA1848"/>
  <c r="AW1848"/>
  <c r="AV1848"/>
  <c r="AT1848"/>
  <c r="AU1848" s="1"/>
  <c r="AS1848"/>
  <c r="AQ1848"/>
  <c r="AP1848"/>
  <c r="AN1848"/>
  <c r="AO1848" s="1"/>
  <c r="AL1848"/>
  <c r="AM1848" s="1"/>
  <c r="AJ1848"/>
  <c r="AK1848" s="1"/>
  <c r="AH1848"/>
  <c r="AI1848" s="1"/>
  <c r="AF1848"/>
  <c r="AG1848" s="1"/>
  <c r="AD1848"/>
  <c r="AE1848" s="1"/>
  <c r="AB1848"/>
  <c r="AC1848" s="1"/>
  <c r="Z1848"/>
  <c r="AA1848" s="1"/>
  <c r="Y1848"/>
  <c r="X1848"/>
  <c r="V1848"/>
  <c r="U1848"/>
  <c r="T1848"/>
  <c r="S1848"/>
  <c r="R1848"/>
  <c r="BH1847"/>
  <c r="BE1847"/>
  <c r="BD1847"/>
  <c r="BF1847" s="1"/>
  <c r="BB1847"/>
  <c r="BC1847" s="1"/>
  <c r="AZ1847"/>
  <c r="AW1847"/>
  <c r="AV1847"/>
  <c r="AT1847"/>
  <c r="AU1847" s="1"/>
  <c r="AS1847"/>
  <c r="AQ1847"/>
  <c r="AP1847"/>
  <c r="AN1847"/>
  <c r="AO1847" s="1"/>
  <c r="AL1847"/>
  <c r="AM1847" s="1"/>
  <c r="AJ1847"/>
  <c r="AK1847" s="1"/>
  <c r="AH1847"/>
  <c r="AI1847" s="1"/>
  <c r="AF1847"/>
  <c r="AG1847" s="1"/>
  <c r="AD1847"/>
  <c r="AE1847" s="1"/>
  <c r="AB1847"/>
  <c r="AC1847" s="1"/>
  <c r="Z1847"/>
  <c r="AA1847" s="1"/>
  <c r="Y1847"/>
  <c r="X1847"/>
  <c r="V1847"/>
  <c r="U1847"/>
  <c r="T1847"/>
  <c r="S1847"/>
  <c r="R1847"/>
  <c r="BH1846"/>
  <c r="BE1846"/>
  <c r="BD1846"/>
  <c r="BF1846" s="1"/>
  <c r="BB1846"/>
  <c r="AZ1846"/>
  <c r="AW1846"/>
  <c r="AV1846"/>
  <c r="AT1846"/>
  <c r="AU1846" s="1"/>
  <c r="AS1846"/>
  <c r="AQ1846"/>
  <c r="AP1846"/>
  <c r="AN1846"/>
  <c r="AO1846" s="1"/>
  <c r="AL1846"/>
  <c r="AM1846" s="1"/>
  <c r="AJ1846"/>
  <c r="AK1846" s="1"/>
  <c r="AH1846"/>
  <c r="AI1846" s="1"/>
  <c r="AF1846"/>
  <c r="AG1846" s="1"/>
  <c r="AD1846"/>
  <c r="AE1846" s="1"/>
  <c r="AB1846"/>
  <c r="AC1846" s="1"/>
  <c r="Z1846"/>
  <c r="AA1846" s="1"/>
  <c r="Y1846"/>
  <c r="X1846"/>
  <c r="V1846"/>
  <c r="U1846"/>
  <c r="T1846"/>
  <c r="S1846"/>
  <c r="R1846"/>
  <c r="BH1845"/>
  <c r="BE1845"/>
  <c r="BD1845"/>
  <c r="BF1845" s="1"/>
  <c r="BB1845"/>
  <c r="AZ1845"/>
  <c r="AW1845"/>
  <c r="AV1845"/>
  <c r="AT1845"/>
  <c r="AU1845" s="1"/>
  <c r="AS1845"/>
  <c r="AQ1845"/>
  <c r="AP1845"/>
  <c r="AN1845"/>
  <c r="AO1845" s="1"/>
  <c r="AL1845"/>
  <c r="AM1845" s="1"/>
  <c r="AJ1845"/>
  <c r="AK1845" s="1"/>
  <c r="AH1845"/>
  <c r="AI1845" s="1"/>
  <c r="AF1845"/>
  <c r="AG1845" s="1"/>
  <c r="AD1845"/>
  <c r="AE1845" s="1"/>
  <c r="AB1845"/>
  <c r="AC1845" s="1"/>
  <c r="Z1845"/>
  <c r="AA1845" s="1"/>
  <c r="Y1845"/>
  <c r="X1845"/>
  <c r="V1845"/>
  <c r="U1845"/>
  <c r="T1845"/>
  <c r="S1845"/>
  <c r="R1845"/>
  <c r="BH1844"/>
  <c r="BE1844"/>
  <c r="BD1844"/>
  <c r="BF1844" s="1"/>
  <c r="BB1844"/>
  <c r="BC1844" s="1"/>
  <c r="AZ1844"/>
  <c r="AW1844"/>
  <c r="AV1844"/>
  <c r="AT1844"/>
  <c r="AU1844" s="1"/>
  <c r="AS1844"/>
  <c r="AQ1844"/>
  <c r="AP1844"/>
  <c r="AN1844"/>
  <c r="AO1844" s="1"/>
  <c r="AL1844"/>
  <c r="AM1844" s="1"/>
  <c r="AJ1844"/>
  <c r="AK1844" s="1"/>
  <c r="AH1844"/>
  <c r="AI1844" s="1"/>
  <c r="AF1844"/>
  <c r="AG1844" s="1"/>
  <c r="AD1844"/>
  <c r="AE1844" s="1"/>
  <c r="AB1844"/>
  <c r="AC1844" s="1"/>
  <c r="Z1844"/>
  <c r="AA1844" s="1"/>
  <c r="Y1844"/>
  <c r="X1844"/>
  <c r="V1844"/>
  <c r="U1844"/>
  <c r="T1844"/>
  <c r="S1844"/>
  <c r="R1844"/>
  <c r="BH1843"/>
  <c r="BE1843"/>
  <c r="BD1843"/>
  <c r="BF1843" s="1"/>
  <c r="BB1843"/>
  <c r="AZ1843"/>
  <c r="AW1843"/>
  <c r="AV1843"/>
  <c r="AT1843"/>
  <c r="AU1843" s="1"/>
  <c r="AS1843"/>
  <c r="AQ1843"/>
  <c r="AP1843"/>
  <c r="AN1843"/>
  <c r="AO1843" s="1"/>
  <c r="AL1843"/>
  <c r="AM1843" s="1"/>
  <c r="AJ1843"/>
  <c r="AK1843" s="1"/>
  <c r="AH1843"/>
  <c r="AI1843" s="1"/>
  <c r="AF1843"/>
  <c r="AG1843" s="1"/>
  <c r="AD1843"/>
  <c r="AE1843" s="1"/>
  <c r="AB1843"/>
  <c r="AC1843" s="1"/>
  <c r="Z1843"/>
  <c r="AA1843" s="1"/>
  <c r="Y1843"/>
  <c r="X1843"/>
  <c r="V1843"/>
  <c r="U1843"/>
  <c r="T1843"/>
  <c r="S1843"/>
  <c r="R1843"/>
  <c r="BH1842"/>
  <c r="BE1842"/>
  <c r="BD1842"/>
  <c r="BF1842" s="1"/>
  <c r="BB1842"/>
  <c r="AZ1842"/>
  <c r="AW1842"/>
  <c r="AV1842"/>
  <c r="AT1842"/>
  <c r="AU1842" s="1"/>
  <c r="AS1842"/>
  <c r="AQ1842"/>
  <c r="AP1842"/>
  <c r="AN1842"/>
  <c r="AO1842" s="1"/>
  <c r="AL1842"/>
  <c r="AM1842" s="1"/>
  <c r="AJ1842"/>
  <c r="AK1842" s="1"/>
  <c r="AH1842"/>
  <c r="AI1842" s="1"/>
  <c r="AF1842"/>
  <c r="AG1842" s="1"/>
  <c r="AD1842"/>
  <c r="AE1842" s="1"/>
  <c r="AB1842"/>
  <c r="AC1842" s="1"/>
  <c r="Z1842"/>
  <c r="AA1842" s="1"/>
  <c r="Y1842"/>
  <c r="X1842"/>
  <c r="V1842"/>
  <c r="U1842"/>
  <c r="T1842"/>
  <c r="S1842"/>
  <c r="R1842"/>
  <c r="BH1841"/>
  <c r="BE1841"/>
  <c r="BD1841"/>
  <c r="BF1841" s="1"/>
  <c r="BB1841"/>
  <c r="BC1841" s="1"/>
  <c r="AZ1841"/>
  <c r="AW1841"/>
  <c r="AV1841"/>
  <c r="AT1841"/>
  <c r="AU1841" s="1"/>
  <c r="AS1841"/>
  <c r="AQ1841"/>
  <c r="AP1841"/>
  <c r="AN1841"/>
  <c r="AO1841" s="1"/>
  <c r="AL1841"/>
  <c r="AM1841" s="1"/>
  <c r="AJ1841"/>
  <c r="AK1841" s="1"/>
  <c r="AH1841"/>
  <c r="AI1841" s="1"/>
  <c r="AF1841"/>
  <c r="AG1841" s="1"/>
  <c r="AD1841"/>
  <c r="AE1841" s="1"/>
  <c r="AB1841"/>
  <c r="AC1841" s="1"/>
  <c r="Z1841"/>
  <c r="AA1841" s="1"/>
  <c r="Y1841"/>
  <c r="X1841"/>
  <c r="V1841"/>
  <c r="U1841"/>
  <c r="T1841"/>
  <c r="S1841"/>
  <c r="R1841"/>
  <c r="BH1840"/>
  <c r="BE1840"/>
  <c r="BD1840"/>
  <c r="BF1840" s="1"/>
  <c r="BB1840"/>
  <c r="BC1840" s="1"/>
  <c r="AZ1840"/>
  <c r="AW1840"/>
  <c r="AV1840"/>
  <c r="AT1840"/>
  <c r="AU1840" s="1"/>
  <c r="AS1840"/>
  <c r="AQ1840"/>
  <c r="AP1840"/>
  <c r="AN1840"/>
  <c r="AO1840" s="1"/>
  <c r="AL1840"/>
  <c r="AM1840" s="1"/>
  <c r="AJ1840"/>
  <c r="AK1840" s="1"/>
  <c r="AH1840"/>
  <c r="AI1840" s="1"/>
  <c r="AF1840"/>
  <c r="AG1840" s="1"/>
  <c r="AD1840"/>
  <c r="AE1840" s="1"/>
  <c r="AB1840"/>
  <c r="AC1840" s="1"/>
  <c r="Z1840"/>
  <c r="AA1840" s="1"/>
  <c r="Y1840"/>
  <c r="X1840"/>
  <c r="V1840"/>
  <c r="U1840"/>
  <c r="T1840"/>
  <c r="S1840"/>
  <c r="R1840"/>
  <c r="BH1839"/>
  <c r="BE1839"/>
  <c r="BD1839"/>
  <c r="BF1839" s="1"/>
  <c r="BB1839"/>
  <c r="AZ1839"/>
  <c r="AW1839"/>
  <c r="AV1839"/>
  <c r="AT1839"/>
  <c r="AU1839" s="1"/>
  <c r="AS1839"/>
  <c r="AQ1839"/>
  <c r="AP1839"/>
  <c r="AN1839"/>
  <c r="AO1839" s="1"/>
  <c r="AL1839"/>
  <c r="AM1839" s="1"/>
  <c r="AJ1839"/>
  <c r="AK1839" s="1"/>
  <c r="AH1839"/>
  <c r="AI1839" s="1"/>
  <c r="AF1839"/>
  <c r="AG1839" s="1"/>
  <c r="AD1839"/>
  <c r="AE1839" s="1"/>
  <c r="AB1839"/>
  <c r="AC1839" s="1"/>
  <c r="Z1839"/>
  <c r="AA1839" s="1"/>
  <c r="Y1839"/>
  <c r="X1839"/>
  <c r="V1839"/>
  <c r="U1839"/>
  <c r="T1839"/>
  <c r="S1839"/>
  <c r="R1839"/>
  <c r="BH1838"/>
  <c r="BE1838"/>
  <c r="BD1838"/>
  <c r="BF1838" s="1"/>
  <c r="BB1838"/>
  <c r="AZ1838"/>
  <c r="AX1838"/>
  <c r="AW1838"/>
  <c r="AV1838"/>
  <c r="AT1838"/>
  <c r="AU1838" s="1"/>
  <c r="AS1838"/>
  <c r="AQ1838"/>
  <c r="AP1838"/>
  <c r="AN1838"/>
  <c r="AO1838" s="1"/>
  <c r="AL1838"/>
  <c r="AM1838" s="1"/>
  <c r="AJ1838"/>
  <c r="AK1838" s="1"/>
  <c r="AH1838"/>
  <c r="AI1838" s="1"/>
  <c r="AF1838"/>
  <c r="AG1838" s="1"/>
  <c r="AD1838"/>
  <c r="AE1838" s="1"/>
  <c r="AB1838"/>
  <c r="AC1838" s="1"/>
  <c r="Z1838"/>
  <c r="AA1838" s="1"/>
  <c r="Y1838"/>
  <c r="X1838"/>
  <c r="V1838"/>
  <c r="U1838"/>
  <c r="T1838"/>
  <c r="S1838"/>
  <c r="R1838"/>
  <c r="BH1837"/>
  <c r="BE1837"/>
  <c r="BD1837"/>
  <c r="BF1837" s="1"/>
  <c r="BB1837"/>
  <c r="BC1837" s="1"/>
  <c r="AZ1837"/>
  <c r="BA1837"/>
  <c r="AW1837"/>
  <c r="AV1837"/>
  <c r="AT1837"/>
  <c r="AU1837" s="1"/>
  <c r="AS1837"/>
  <c r="AQ1837"/>
  <c r="AP1837"/>
  <c r="AN1837"/>
  <c r="AO1837" s="1"/>
  <c r="AL1837"/>
  <c r="AM1837" s="1"/>
  <c r="AJ1837"/>
  <c r="AK1837" s="1"/>
  <c r="AH1837"/>
  <c r="AI1837" s="1"/>
  <c r="AF1837"/>
  <c r="AG1837" s="1"/>
  <c r="AD1837"/>
  <c r="AE1837" s="1"/>
  <c r="AB1837"/>
  <c r="AC1837" s="1"/>
  <c r="Z1837"/>
  <c r="AA1837" s="1"/>
  <c r="Y1837"/>
  <c r="X1837"/>
  <c r="V1837"/>
  <c r="U1837"/>
  <c r="T1837"/>
  <c r="S1837"/>
  <c r="R1837"/>
  <c r="BH1836"/>
  <c r="BE1836"/>
  <c r="BD1836"/>
  <c r="BF1836" s="1"/>
  <c r="BB1836"/>
  <c r="BC1836" s="1"/>
  <c r="AZ1836"/>
  <c r="AW1836"/>
  <c r="AV1836"/>
  <c r="AT1836"/>
  <c r="AU1836" s="1"/>
  <c r="AS1836"/>
  <c r="AQ1836"/>
  <c r="AP1836"/>
  <c r="AN1836"/>
  <c r="AO1836" s="1"/>
  <c r="AL1836"/>
  <c r="AM1836" s="1"/>
  <c r="AJ1836"/>
  <c r="AK1836" s="1"/>
  <c r="AH1836"/>
  <c r="AI1836" s="1"/>
  <c r="AF1836"/>
  <c r="AG1836" s="1"/>
  <c r="AD1836"/>
  <c r="AE1836" s="1"/>
  <c r="AB1836"/>
  <c r="AC1836" s="1"/>
  <c r="Z1836"/>
  <c r="AA1836" s="1"/>
  <c r="Y1836"/>
  <c r="X1836"/>
  <c r="V1836"/>
  <c r="U1836"/>
  <c r="T1836"/>
  <c r="S1836"/>
  <c r="R1836"/>
  <c r="BH1835"/>
  <c r="BE1835"/>
  <c r="BD1835"/>
  <c r="BF1835" s="1"/>
  <c r="BB1835"/>
  <c r="AZ1835"/>
  <c r="AW1835"/>
  <c r="AV1835"/>
  <c r="AT1835"/>
  <c r="AU1835" s="1"/>
  <c r="AS1835"/>
  <c r="AQ1835"/>
  <c r="AP1835"/>
  <c r="AN1835"/>
  <c r="AO1835" s="1"/>
  <c r="AL1835"/>
  <c r="AM1835" s="1"/>
  <c r="AJ1835"/>
  <c r="AK1835" s="1"/>
  <c r="AH1835"/>
  <c r="AI1835" s="1"/>
  <c r="AF1835"/>
  <c r="AG1835" s="1"/>
  <c r="AD1835"/>
  <c r="AE1835" s="1"/>
  <c r="AB1835"/>
  <c r="AC1835" s="1"/>
  <c r="Z1835"/>
  <c r="AA1835" s="1"/>
  <c r="Y1835"/>
  <c r="X1835"/>
  <c r="V1835"/>
  <c r="U1835"/>
  <c r="T1835"/>
  <c r="S1835"/>
  <c r="R1835"/>
  <c r="BH1834"/>
  <c r="BE1834"/>
  <c r="BD1834"/>
  <c r="BF1834" s="1"/>
  <c r="BB1834"/>
  <c r="AZ1834"/>
  <c r="AW1834"/>
  <c r="AV1834"/>
  <c r="AT1834"/>
  <c r="AU1834" s="1"/>
  <c r="AS1834"/>
  <c r="AQ1834"/>
  <c r="AP1834"/>
  <c r="AN1834"/>
  <c r="AO1834" s="1"/>
  <c r="AL1834"/>
  <c r="AM1834" s="1"/>
  <c r="AJ1834"/>
  <c r="AK1834" s="1"/>
  <c r="AH1834"/>
  <c r="AI1834" s="1"/>
  <c r="AF1834"/>
  <c r="AG1834" s="1"/>
  <c r="AD1834"/>
  <c r="AE1834" s="1"/>
  <c r="AB1834"/>
  <c r="AC1834" s="1"/>
  <c r="Z1834"/>
  <c r="AA1834" s="1"/>
  <c r="Y1834"/>
  <c r="X1834"/>
  <c r="V1834"/>
  <c r="U1834"/>
  <c r="T1834"/>
  <c r="S1834"/>
  <c r="R1834"/>
  <c r="BH1833"/>
  <c r="BE1833"/>
  <c r="BD1833"/>
  <c r="BF1833" s="1"/>
  <c r="BB1833"/>
  <c r="AZ1833"/>
  <c r="AW1833"/>
  <c r="AV1833"/>
  <c r="AT1833"/>
  <c r="AU1833" s="1"/>
  <c r="AS1833"/>
  <c r="AQ1833"/>
  <c r="AP1833"/>
  <c r="AN1833"/>
  <c r="AO1833" s="1"/>
  <c r="AL1833"/>
  <c r="AM1833" s="1"/>
  <c r="AJ1833"/>
  <c r="AK1833" s="1"/>
  <c r="AH1833"/>
  <c r="AI1833" s="1"/>
  <c r="AF1833"/>
  <c r="AG1833" s="1"/>
  <c r="AD1833"/>
  <c r="AE1833" s="1"/>
  <c r="AB1833"/>
  <c r="AC1833" s="1"/>
  <c r="Z1833"/>
  <c r="AA1833" s="1"/>
  <c r="Y1833"/>
  <c r="X1833"/>
  <c r="V1833"/>
  <c r="U1833"/>
  <c r="T1833"/>
  <c r="S1833"/>
  <c r="R1833"/>
  <c r="BH1832"/>
  <c r="BE1832"/>
  <c r="BD1832"/>
  <c r="BF1832" s="1"/>
  <c r="BB1832"/>
  <c r="BC1832" s="1"/>
  <c r="AZ1832"/>
  <c r="AW1832"/>
  <c r="AV1832"/>
  <c r="AT1832"/>
  <c r="AU1832" s="1"/>
  <c r="AS1832"/>
  <c r="AQ1832"/>
  <c r="AP1832"/>
  <c r="AN1832"/>
  <c r="AO1832" s="1"/>
  <c r="AL1832"/>
  <c r="AM1832" s="1"/>
  <c r="AJ1832"/>
  <c r="AK1832" s="1"/>
  <c r="AH1832"/>
  <c r="AI1832" s="1"/>
  <c r="AF1832"/>
  <c r="AG1832" s="1"/>
  <c r="AD1832"/>
  <c r="AE1832" s="1"/>
  <c r="AB1832"/>
  <c r="AC1832" s="1"/>
  <c r="Z1832"/>
  <c r="AA1832" s="1"/>
  <c r="Y1832"/>
  <c r="X1832"/>
  <c r="V1832"/>
  <c r="U1832"/>
  <c r="T1832"/>
  <c r="S1832"/>
  <c r="R1832"/>
  <c r="BH1831"/>
  <c r="BE1831"/>
  <c r="BD1831"/>
  <c r="BF1831" s="1"/>
  <c r="BB1831"/>
  <c r="BC1831" s="1"/>
  <c r="AZ1831"/>
  <c r="AW1831"/>
  <c r="AV1831"/>
  <c r="AT1831"/>
  <c r="AU1831" s="1"/>
  <c r="AS1831"/>
  <c r="AQ1831"/>
  <c r="AP1831"/>
  <c r="AN1831"/>
  <c r="AO1831" s="1"/>
  <c r="AL1831"/>
  <c r="AM1831" s="1"/>
  <c r="AJ1831"/>
  <c r="AK1831" s="1"/>
  <c r="AH1831"/>
  <c r="AI1831" s="1"/>
  <c r="AF1831"/>
  <c r="AG1831" s="1"/>
  <c r="AD1831"/>
  <c r="AE1831" s="1"/>
  <c r="AB1831"/>
  <c r="AC1831" s="1"/>
  <c r="Z1831"/>
  <c r="AA1831" s="1"/>
  <c r="Y1831"/>
  <c r="X1831"/>
  <c r="V1831"/>
  <c r="U1831"/>
  <c r="T1831"/>
  <c r="S1831"/>
  <c r="R1831"/>
  <c r="BH1830"/>
  <c r="BE1830"/>
  <c r="BD1830"/>
  <c r="BF1830" s="1"/>
  <c r="BB1830"/>
  <c r="AZ1830"/>
  <c r="AW1830"/>
  <c r="AV1830"/>
  <c r="AT1830"/>
  <c r="AU1830" s="1"/>
  <c r="AS1830"/>
  <c r="AQ1830"/>
  <c r="AP1830"/>
  <c r="AN1830"/>
  <c r="AO1830" s="1"/>
  <c r="AL1830"/>
  <c r="AM1830" s="1"/>
  <c r="AJ1830"/>
  <c r="AK1830" s="1"/>
  <c r="AH1830"/>
  <c r="AI1830" s="1"/>
  <c r="AF1830"/>
  <c r="AG1830" s="1"/>
  <c r="AD1830"/>
  <c r="AE1830" s="1"/>
  <c r="AB1830"/>
  <c r="AC1830" s="1"/>
  <c r="Z1830"/>
  <c r="AA1830" s="1"/>
  <c r="Y1830"/>
  <c r="X1830"/>
  <c r="V1830"/>
  <c r="U1830"/>
  <c r="T1830"/>
  <c r="S1830"/>
  <c r="R1830"/>
  <c r="BH1829"/>
  <c r="BE1829"/>
  <c r="BD1829"/>
  <c r="BF1829" s="1"/>
  <c r="BB1829"/>
  <c r="AZ1829"/>
  <c r="AW1829"/>
  <c r="AV1829"/>
  <c r="AT1829"/>
  <c r="AU1829" s="1"/>
  <c r="AS1829"/>
  <c r="AQ1829"/>
  <c r="AP1829"/>
  <c r="AN1829"/>
  <c r="AO1829" s="1"/>
  <c r="AL1829"/>
  <c r="AM1829" s="1"/>
  <c r="AJ1829"/>
  <c r="AK1829" s="1"/>
  <c r="AH1829"/>
  <c r="AI1829" s="1"/>
  <c r="AF1829"/>
  <c r="AG1829" s="1"/>
  <c r="AD1829"/>
  <c r="AE1829" s="1"/>
  <c r="AB1829"/>
  <c r="AC1829" s="1"/>
  <c r="Z1829"/>
  <c r="AA1829" s="1"/>
  <c r="Y1829"/>
  <c r="X1829"/>
  <c r="V1829"/>
  <c r="U1829"/>
  <c r="T1829"/>
  <c r="S1829"/>
  <c r="R1829"/>
  <c r="BH1828"/>
  <c r="BE1828"/>
  <c r="BD1828"/>
  <c r="BF1828" s="1"/>
  <c r="BB1828"/>
  <c r="BC1828" s="1"/>
  <c r="AZ1828"/>
  <c r="AW1828"/>
  <c r="AV1828"/>
  <c r="AT1828"/>
  <c r="AU1828" s="1"/>
  <c r="AS1828"/>
  <c r="AQ1828"/>
  <c r="AP1828"/>
  <c r="AN1828"/>
  <c r="AO1828" s="1"/>
  <c r="AL1828"/>
  <c r="AM1828" s="1"/>
  <c r="AJ1828"/>
  <c r="AK1828" s="1"/>
  <c r="AH1828"/>
  <c r="AI1828" s="1"/>
  <c r="AF1828"/>
  <c r="AG1828" s="1"/>
  <c r="AD1828"/>
  <c r="AE1828" s="1"/>
  <c r="AB1828"/>
  <c r="AC1828" s="1"/>
  <c r="Z1828"/>
  <c r="AA1828" s="1"/>
  <c r="Y1828"/>
  <c r="X1828"/>
  <c r="V1828"/>
  <c r="U1828"/>
  <c r="T1828"/>
  <c r="S1828"/>
  <c r="R1828"/>
  <c r="BH1827"/>
  <c r="BE1827"/>
  <c r="BD1827"/>
  <c r="BF1827" s="1"/>
  <c r="BB1827"/>
  <c r="BC1827" s="1"/>
  <c r="AZ1827"/>
  <c r="AW1827"/>
  <c r="AV1827"/>
  <c r="AT1827"/>
  <c r="AU1827" s="1"/>
  <c r="AS1827"/>
  <c r="AQ1827"/>
  <c r="AP1827"/>
  <c r="AN1827"/>
  <c r="AO1827" s="1"/>
  <c r="AL1827"/>
  <c r="AM1827" s="1"/>
  <c r="AJ1827"/>
  <c r="AK1827" s="1"/>
  <c r="AH1827"/>
  <c r="AI1827" s="1"/>
  <c r="AF1827"/>
  <c r="AG1827" s="1"/>
  <c r="AD1827"/>
  <c r="AE1827" s="1"/>
  <c r="AB1827"/>
  <c r="AC1827" s="1"/>
  <c r="Z1827"/>
  <c r="AA1827" s="1"/>
  <c r="Y1827"/>
  <c r="X1827"/>
  <c r="V1827"/>
  <c r="U1827"/>
  <c r="T1827"/>
  <c r="S1827"/>
  <c r="R1827"/>
  <c r="BH1826"/>
  <c r="BE1826"/>
  <c r="BD1826"/>
  <c r="BF1826" s="1"/>
  <c r="BB1826"/>
  <c r="AZ1826"/>
  <c r="AW1826"/>
  <c r="AV1826"/>
  <c r="AT1826"/>
  <c r="AU1826" s="1"/>
  <c r="AS1826"/>
  <c r="AQ1826"/>
  <c r="AP1826"/>
  <c r="AN1826"/>
  <c r="AO1826" s="1"/>
  <c r="AL1826"/>
  <c r="AM1826" s="1"/>
  <c r="AJ1826"/>
  <c r="AK1826" s="1"/>
  <c r="AH1826"/>
  <c r="AI1826" s="1"/>
  <c r="AF1826"/>
  <c r="AG1826" s="1"/>
  <c r="AD1826"/>
  <c r="AE1826" s="1"/>
  <c r="AB1826"/>
  <c r="AC1826" s="1"/>
  <c r="Z1826"/>
  <c r="AA1826" s="1"/>
  <c r="Y1826"/>
  <c r="X1826"/>
  <c r="V1826"/>
  <c r="U1826"/>
  <c r="T1826"/>
  <c r="S1826"/>
  <c r="R1826"/>
  <c r="BH1825"/>
  <c r="BE1825"/>
  <c r="BD1825"/>
  <c r="BF1825" s="1"/>
  <c r="BB1825"/>
  <c r="BC1825" s="1"/>
  <c r="BK1825" s="1"/>
  <c r="AZ1825"/>
  <c r="AW1825"/>
  <c r="AV1825"/>
  <c r="AT1825"/>
  <c r="AU1825" s="1"/>
  <c r="AS1825"/>
  <c r="AQ1825"/>
  <c r="AP1825"/>
  <c r="AN1825"/>
  <c r="AO1825" s="1"/>
  <c r="AL1825"/>
  <c r="AM1825" s="1"/>
  <c r="AJ1825"/>
  <c r="AK1825" s="1"/>
  <c r="AH1825"/>
  <c r="AI1825" s="1"/>
  <c r="AF1825"/>
  <c r="AG1825" s="1"/>
  <c r="AD1825"/>
  <c r="AE1825" s="1"/>
  <c r="AB1825"/>
  <c r="AC1825" s="1"/>
  <c r="Z1825"/>
  <c r="AA1825" s="1"/>
  <c r="Y1825"/>
  <c r="X1825"/>
  <c r="V1825"/>
  <c r="U1825"/>
  <c r="T1825"/>
  <c r="S1825"/>
  <c r="R1825"/>
  <c r="BH1824"/>
  <c r="BE1824"/>
  <c r="BD1824"/>
  <c r="BF1824" s="1"/>
  <c r="BB1824"/>
  <c r="AZ1824"/>
  <c r="AW1824"/>
  <c r="AV1824"/>
  <c r="AT1824"/>
  <c r="AU1824" s="1"/>
  <c r="AS1824"/>
  <c r="AQ1824"/>
  <c r="AP1824"/>
  <c r="AN1824"/>
  <c r="AO1824" s="1"/>
  <c r="AL1824"/>
  <c r="AM1824" s="1"/>
  <c r="AJ1824"/>
  <c r="AK1824" s="1"/>
  <c r="AH1824"/>
  <c r="AI1824" s="1"/>
  <c r="AF1824"/>
  <c r="AG1824" s="1"/>
  <c r="AD1824"/>
  <c r="AE1824" s="1"/>
  <c r="AB1824"/>
  <c r="AC1824" s="1"/>
  <c r="Z1824"/>
  <c r="AA1824" s="1"/>
  <c r="Y1824"/>
  <c r="X1824"/>
  <c r="V1824"/>
  <c r="U1824"/>
  <c r="T1824"/>
  <c r="S1824"/>
  <c r="R1824"/>
  <c r="BH1823"/>
  <c r="BE1823"/>
  <c r="BD1823"/>
  <c r="BF1823" s="1"/>
  <c r="BB1823"/>
  <c r="AZ1823"/>
  <c r="AW1823"/>
  <c r="AV1823"/>
  <c r="AT1823"/>
  <c r="AU1823" s="1"/>
  <c r="AS1823"/>
  <c r="AQ1823"/>
  <c r="AP1823"/>
  <c r="AN1823"/>
  <c r="AO1823" s="1"/>
  <c r="AL1823"/>
  <c r="AM1823" s="1"/>
  <c r="AJ1823"/>
  <c r="AK1823" s="1"/>
  <c r="AH1823"/>
  <c r="AI1823" s="1"/>
  <c r="AF1823"/>
  <c r="AG1823" s="1"/>
  <c r="AD1823"/>
  <c r="AE1823" s="1"/>
  <c r="AB1823"/>
  <c r="AC1823" s="1"/>
  <c r="Z1823"/>
  <c r="AA1823" s="1"/>
  <c r="Y1823"/>
  <c r="X1823"/>
  <c r="V1823"/>
  <c r="U1823"/>
  <c r="T1823"/>
  <c r="S1823"/>
  <c r="R1823"/>
  <c r="BH1822"/>
  <c r="BE1822"/>
  <c r="BD1822"/>
  <c r="BF1822" s="1"/>
  <c r="BB1822"/>
  <c r="AZ1822"/>
  <c r="BA1822"/>
  <c r="AW1822"/>
  <c r="AV1822"/>
  <c r="AT1822"/>
  <c r="AU1822" s="1"/>
  <c r="AS1822"/>
  <c r="AQ1822"/>
  <c r="AP1822"/>
  <c r="AN1822"/>
  <c r="AO1822" s="1"/>
  <c r="AL1822"/>
  <c r="AM1822" s="1"/>
  <c r="AJ1822"/>
  <c r="AK1822" s="1"/>
  <c r="AH1822"/>
  <c r="AI1822" s="1"/>
  <c r="AF1822"/>
  <c r="AG1822" s="1"/>
  <c r="AD1822"/>
  <c r="AE1822" s="1"/>
  <c r="AB1822"/>
  <c r="AC1822" s="1"/>
  <c r="Z1822"/>
  <c r="AA1822" s="1"/>
  <c r="Y1822"/>
  <c r="X1822"/>
  <c r="V1822"/>
  <c r="U1822"/>
  <c r="T1822"/>
  <c r="S1822"/>
  <c r="R1822"/>
  <c r="BH1821"/>
  <c r="BE1821"/>
  <c r="BD1821"/>
  <c r="BF1821" s="1"/>
  <c r="BB1821"/>
  <c r="AZ1821"/>
  <c r="AW1821"/>
  <c r="AV1821"/>
  <c r="AT1821"/>
  <c r="AU1821" s="1"/>
  <c r="AS1821"/>
  <c r="AQ1821"/>
  <c r="AP1821"/>
  <c r="AN1821"/>
  <c r="AO1821" s="1"/>
  <c r="AL1821"/>
  <c r="AM1821" s="1"/>
  <c r="AJ1821"/>
  <c r="AK1821" s="1"/>
  <c r="AH1821"/>
  <c r="AI1821" s="1"/>
  <c r="AF1821"/>
  <c r="AG1821" s="1"/>
  <c r="AD1821"/>
  <c r="AE1821" s="1"/>
  <c r="AB1821"/>
  <c r="AC1821" s="1"/>
  <c r="Z1821"/>
  <c r="AA1821" s="1"/>
  <c r="Y1821"/>
  <c r="X1821"/>
  <c r="V1821"/>
  <c r="U1821"/>
  <c r="T1821"/>
  <c r="S1821"/>
  <c r="R1821"/>
  <c r="BH1820"/>
  <c r="BE1820"/>
  <c r="BD1820"/>
  <c r="BF1820" s="1"/>
  <c r="BB1820"/>
  <c r="BC1820" s="1"/>
  <c r="AZ1820"/>
  <c r="AW1820"/>
  <c r="AV1820"/>
  <c r="AT1820"/>
  <c r="AU1820" s="1"/>
  <c r="AS1820"/>
  <c r="AQ1820"/>
  <c r="AP1820"/>
  <c r="AN1820"/>
  <c r="AO1820" s="1"/>
  <c r="AL1820"/>
  <c r="AM1820" s="1"/>
  <c r="AJ1820"/>
  <c r="AK1820" s="1"/>
  <c r="AH1820"/>
  <c r="AI1820" s="1"/>
  <c r="AF1820"/>
  <c r="AG1820" s="1"/>
  <c r="AD1820"/>
  <c r="AE1820" s="1"/>
  <c r="AB1820"/>
  <c r="AC1820" s="1"/>
  <c r="Z1820"/>
  <c r="AA1820" s="1"/>
  <c r="Y1820"/>
  <c r="X1820"/>
  <c r="V1820"/>
  <c r="U1820"/>
  <c r="T1820"/>
  <c r="S1820"/>
  <c r="R1820"/>
  <c r="BH1819"/>
  <c r="BE1819"/>
  <c r="BD1819"/>
  <c r="BF1819" s="1"/>
  <c r="BB1819"/>
  <c r="AZ1819"/>
  <c r="AW1819"/>
  <c r="AV1819"/>
  <c r="AT1819"/>
  <c r="AU1819" s="1"/>
  <c r="AS1819"/>
  <c r="AQ1819"/>
  <c r="AP1819"/>
  <c r="AN1819"/>
  <c r="AO1819" s="1"/>
  <c r="AL1819"/>
  <c r="AM1819" s="1"/>
  <c r="AJ1819"/>
  <c r="AK1819" s="1"/>
  <c r="AH1819"/>
  <c r="AI1819" s="1"/>
  <c r="AF1819"/>
  <c r="AG1819" s="1"/>
  <c r="AD1819"/>
  <c r="AE1819" s="1"/>
  <c r="AB1819"/>
  <c r="AC1819" s="1"/>
  <c r="Z1819"/>
  <c r="AA1819" s="1"/>
  <c r="Y1819"/>
  <c r="X1819"/>
  <c r="V1819"/>
  <c r="U1819"/>
  <c r="T1819"/>
  <c r="S1819"/>
  <c r="R1819"/>
  <c r="BH1818"/>
  <c r="BE1818"/>
  <c r="BD1818"/>
  <c r="BF1818" s="1"/>
  <c r="BB1818"/>
  <c r="AZ1818"/>
  <c r="AW1818"/>
  <c r="AV1818"/>
  <c r="AT1818"/>
  <c r="AU1818" s="1"/>
  <c r="AS1818"/>
  <c r="AQ1818"/>
  <c r="AP1818"/>
  <c r="AN1818"/>
  <c r="AO1818" s="1"/>
  <c r="AL1818"/>
  <c r="AM1818" s="1"/>
  <c r="AJ1818"/>
  <c r="AK1818" s="1"/>
  <c r="AH1818"/>
  <c r="AI1818" s="1"/>
  <c r="AF1818"/>
  <c r="AG1818" s="1"/>
  <c r="AD1818"/>
  <c r="AE1818" s="1"/>
  <c r="AB1818"/>
  <c r="AC1818" s="1"/>
  <c r="Z1818"/>
  <c r="AA1818" s="1"/>
  <c r="Y1818"/>
  <c r="X1818"/>
  <c r="V1818"/>
  <c r="U1818"/>
  <c r="T1818"/>
  <c r="S1818"/>
  <c r="R1818"/>
  <c r="BH1817"/>
  <c r="BE1817"/>
  <c r="BD1817"/>
  <c r="BF1817" s="1"/>
  <c r="BB1817"/>
  <c r="AZ1817"/>
  <c r="AW1817"/>
  <c r="AV1817"/>
  <c r="AT1817"/>
  <c r="AU1817" s="1"/>
  <c r="AS1817"/>
  <c r="AQ1817"/>
  <c r="AP1817"/>
  <c r="AN1817"/>
  <c r="AO1817" s="1"/>
  <c r="AL1817"/>
  <c r="AM1817" s="1"/>
  <c r="AJ1817"/>
  <c r="AK1817" s="1"/>
  <c r="AH1817"/>
  <c r="AI1817" s="1"/>
  <c r="AF1817"/>
  <c r="AG1817" s="1"/>
  <c r="AD1817"/>
  <c r="AE1817" s="1"/>
  <c r="AB1817"/>
  <c r="AC1817" s="1"/>
  <c r="Z1817"/>
  <c r="AA1817" s="1"/>
  <c r="Y1817"/>
  <c r="X1817"/>
  <c r="V1817"/>
  <c r="U1817"/>
  <c r="T1817"/>
  <c r="S1817"/>
  <c r="R1817"/>
  <c r="BH1816"/>
  <c r="BE1816"/>
  <c r="BD1816"/>
  <c r="BF1816" s="1"/>
  <c r="BB1816"/>
  <c r="BC1816" s="1"/>
  <c r="AZ1816"/>
  <c r="AW1816"/>
  <c r="AV1816"/>
  <c r="AT1816"/>
  <c r="AU1816" s="1"/>
  <c r="AS1816"/>
  <c r="AQ1816"/>
  <c r="AP1816"/>
  <c r="AN1816"/>
  <c r="AO1816" s="1"/>
  <c r="AL1816"/>
  <c r="AM1816" s="1"/>
  <c r="AJ1816"/>
  <c r="AK1816" s="1"/>
  <c r="AH1816"/>
  <c r="AI1816" s="1"/>
  <c r="AF1816"/>
  <c r="AG1816" s="1"/>
  <c r="AD1816"/>
  <c r="AE1816" s="1"/>
  <c r="AB1816"/>
  <c r="AC1816" s="1"/>
  <c r="Z1816"/>
  <c r="AA1816" s="1"/>
  <c r="Y1816"/>
  <c r="X1816"/>
  <c r="V1816"/>
  <c r="U1816"/>
  <c r="T1816"/>
  <c r="S1816"/>
  <c r="R1816"/>
  <c r="BH1815"/>
  <c r="BE1815"/>
  <c r="BD1815"/>
  <c r="BF1815" s="1"/>
  <c r="BB1815"/>
  <c r="AZ1815"/>
  <c r="AW1815"/>
  <c r="AV1815"/>
  <c r="AT1815"/>
  <c r="AU1815" s="1"/>
  <c r="AS1815"/>
  <c r="AQ1815"/>
  <c r="AP1815"/>
  <c r="AN1815"/>
  <c r="AO1815" s="1"/>
  <c r="AL1815"/>
  <c r="AM1815" s="1"/>
  <c r="AJ1815"/>
  <c r="AK1815" s="1"/>
  <c r="AH1815"/>
  <c r="AI1815" s="1"/>
  <c r="AF1815"/>
  <c r="AG1815" s="1"/>
  <c r="AD1815"/>
  <c r="AE1815" s="1"/>
  <c r="AB1815"/>
  <c r="AC1815" s="1"/>
  <c r="Z1815"/>
  <c r="AA1815" s="1"/>
  <c r="Y1815"/>
  <c r="X1815"/>
  <c r="V1815"/>
  <c r="U1815"/>
  <c r="T1815"/>
  <c r="S1815"/>
  <c r="R1815"/>
  <c r="BH1814"/>
  <c r="BE1814"/>
  <c r="BD1814"/>
  <c r="BF1814" s="1"/>
  <c r="BB1814"/>
  <c r="AZ1814"/>
  <c r="AW1814"/>
  <c r="AV1814"/>
  <c r="AT1814"/>
  <c r="AU1814" s="1"/>
  <c r="AS1814"/>
  <c r="AQ1814"/>
  <c r="AP1814"/>
  <c r="AN1814"/>
  <c r="AO1814" s="1"/>
  <c r="AL1814"/>
  <c r="AM1814" s="1"/>
  <c r="AJ1814"/>
  <c r="AK1814" s="1"/>
  <c r="AH1814"/>
  <c r="AI1814" s="1"/>
  <c r="AF1814"/>
  <c r="AG1814" s="1"/>
  <c r="AD1814"/>
  <c r="AE1814" s="1"/>
  <c r="AB1814"/>
  <c r="AC1814" s="1"/>
  <c r="Z1814"/>
  <c r="AA1814" s="1"/>
  <c r="Y1814"/>
  <c r="X1814"/>
  <c r="V1814"/>
  <c r="U1814"/>
  <c r="T1814"/>
  <c r="S1814"/>
  <c r="R1814"/>
  <c r="BH1813"/>
  <c r="BE1813"/>
  <c r="BD1813"/>
  <c r="BF1813" s="1"/>
  <c r="BB1813"/>
  <c r="BC1813" s="1"/>
  <c r="AZ1813"/>
  <c r="AW1813"/>
  <c r="AV1813"/>
  <c r="AT1813"/>
  <c r="AU1813" s="1"/>
  <c r="AS1813"/>
  <c r="AQ1813"/>
  <c r="AP1813"/>
  <c r="AN1813"/>
  <c r="AO1813" s="1"/>
  <c r="AL1813"/>
  <c r="AM1813" s="1"/>
  <c r="AJ1813"/>
  <c r="AK1813" s="1"/>
  <c r="AH1813"/>
  <c r="AI1813" s="1"/>
  <c r="AF1813"/>
  <c r="AG1813" s="1"/>
  <c r="AD1813"/>
  <c r="AE1813" s="1"/>
  <c r="AB1813"/>
  <c r="AC1813" s="1"/>
  <c r="Z1813"/>
  <c r="AA1813" s="1"/>
  <c r="Y1813"/>
  <c r="X1813"/>
  <c r="V1813"/>
  <c r="U1813"/>
  <c r="T1813"/>
  <c r="S1813"/>
  <c r="R1813"/>
  <c r="BH1812"/>
  <c r="BE1812"/>
  <c r="BD1812"/>
  <c r="BF1812" s="1"/>
  <c r="BB1812"/>
  <c r="BC1812" s="1"/>
  <c r="AZ1812"/>
  <c r="AW1812"/>
  <c r="AV1812"/>
  <c r="AT1812"/>
  <c r="AU1812" s="1"/>
  <c r="AS1812"/>
  <c r="AQ1812"/>
  <c r="AP1812"/>
  <c r="AN1812"/>
  <c r="AO1812" s="1"/>
  <c r="AL1812"/>
  <c r="AM1812" s="1"/>
  <c r="AJ1812"/>
  <c r="AK1812" s="1"/>
  <c r="AH1812"/>
  <c r="AI1812" s="1"/>
  <c r="AF1812"/>
  <c r="AG1812" s="1"/>
  <c r="AD1812"/>
  <c r="AE1812" s="1"/>
  <c r="AB1812"/>
  <c r="AC1812" s="1"/>
  <c r="Z1812"/>
  <c r="AA1812" s="1"/>
  <c r="Y1812"/>
  <c r="X1812"/>
  <c r="V1812"/>
  <c r="U1812"/>
  <c r="T1812"/>
  <c r="S1812"/>
  <c r="R1812"/>
  <c r="BH1811"/>
  <c r="BE1811"/>
  <c r="BD1811"/>
  <c r="BF1811" s="1"/>
  <c r="BB1811"/>
  <c r="AZ1811"/>
  <c r="AW1811"/>
  <c r="AV1811"/>
  <c r="AT1811"/>
  <c r="AU1811" s="1"/>
  <c r="AS1811"/>
  <c r="AQ1811"/>
  <c r="AP1811"/>
  <c r="AN1811"/>
  <c r="AO1811" s="1"/>
  <c r="AL1811"/>
  <c r="AM1811" s="1"/>
  <c r="AJ1811"/>
  <c r="AK1811" s="1"/>
  <c r="AH1811"/>
  <c r="AI1811" s="1"/>
  <c r="AF1811"/>
  <c r="AG1811" s="1"/>
  <c r="AD1811"/>
  <c r="AE1811" s="1"/>
  <c r="AB1811"/>
  <c r="AC1811" s="1"/>
  <c r="Z1811"/>
  <c r="AA1811" s="1"/>
  <c r="Y1811"/>
  <c r="X1811"/>
  <c r="V1811"/>
  <c r="U1811"/>
  <c r="T1811"/>
  <c r="S1811"/>
  <c r="R1811"/>
  <c r="BH1810"/>
  <c r="BE1810"/>
  <c r="BD1810"/>
  <c r="BF1810" s="1"/>
  <c r="BB1810"/>
  <c r="AZ1810"/>
  <c r="AX1810"/>
  <c r="AW1810"/>
  <c r="AV1810"/>
  <c r="AT1810"/>
  <c r="AU1810" s="1"/>
  <c r="AS1810"/>
  <c r="AQ1810"/>
  <c r="AP1810"/>
  <c r="AN1810"/>
  <c r="AO1810" s="1"/>
  <c r="AL1810"/>
  <c r="AM1810" s="1"/>
  <c r="AJ1810"/>
  <c r="AK1810" s="1"/>
  <c r="AH1810"/>
  <c r="AI1810" s="1"/>
  <c r="AF1810"/>
  <c r="AG1810" s="1"/>
  <c r="AD1810"/>
  <c r="AE1810" s="1"/>
  <c r="AB1810"/>
  <c r="AC1810" s="1"/>
  <c r="Z1810"/>
  <c r="AA1810" s="1"/>
  <c r="Y1810"/>
  <c r="X1810"/>
  <c r="V1810"/>
  <c r="U1810"/>
  <c r="T1810"/>
  <c r="S1810"/>
  <c r="R1810"/>
  <c r="BH1809"/>
  <c r="BE1809"/>
  <c r="BD1809"/>
  <c r="BF1809" s="1"/>
  <c r="BB1809"/>
  <c r="BC1809" s="1"/>
  <c r="AZ1809"/>
  <c r="AW1809"/>
  <c r="AV1809"/>
  <c r="AT1809"/>
  <c r="AU1809" s="1"/>
  <c r="AS1809"/>
  <c r="AQ1809"/>
  <c r="AP1809"/>
  <c r="AN1809"/>
  <c r="AO1809" s="1"/>
  <c r="AL1809"/>
  <c r="AM1809" s="1"/>
  <c r="AJ1809"/>
  <c r="AK1809" s="1"/>
  <c r="AH1809"/>
  <c r="AI1809" s="1"/>
  <c r="AF1809"/>
  <c r="AG1809" s="1"/>
  <c r="AD1809"/>
  <c r="AE1809" s="1"/>
  <c r="AB1809"/>
  <c r="AC1809" s="1"/>
  <c r="Z1809"/>
  <c r="AA1809" s="1"/>
  <c r="Y1809"/>
  <c r="X1809"/>
  <c r="V1809"/>
  <c r="U1809"/>
  <c r="T1809"/>
  <c r="S1809"/>
  <c r="R1809"/>
  <c r="BH1808"/>
  <c r="BE1808"/>
  <c r="BD1808"/>
  <c r="BF1808" s="1"/>
  <c r="BB1808"/>
  <c r="BC1808" s="1"/>
  <c r="AZ1808"/>
  <c r="AW1808"/>
  <c r="AV1808"/>
  <c r="AT1808"/>
  <c r="AU1808" s="1"/>
  <c r="AS1808"/>
  <c r="AQ1808"/>
  <c r="AP1808"/>
  <c r="AN1808"/>
  <c r="AO1808" s="1"/>
  <c r="AL1808"/>
  <c r="AM1808" s="1"/>
  <c r="AJ1808"/>
  <c r="AK1808" s="1"/>
  <c r="AH1808"/>
  <c r="AI1808" s="1"/>
  <c r="AF1808"/>
  <c r="AG1808" s="1"/>
  <c r="AD1808"/>
  <c r="AE1808" s="1"/>
  <c r="AB1808"/>
  <c r="AC1808" s="1"/>
  <c r="Z1808"/>
  <c r="AA1808" s="1"/>
  <c r="Y1808"/>
  <c r="X1808"/>
  <c r="V1808"/>
  <c r="U1808"/>
  <c r="T1808"/>
  <c r="S1808"/>
  <c r="R1808"/>
  <c r="BH1807"/>
  <c r="BE1807"/>
  <c r="BD1807"/>
  <c r="BF1807" s="1"/>
  <c r="BB1807"/>
  <c r="BC1807" s="1"/>
  <c r="BK1807" s="1"/>
  <c r="AZ1807"/>
  <c r="AW1807"/>
  <c r="AV1807"/>
  <c r="AT1807"/>
  <c r="AU1807" s="1"/>
  <c r="AS1807"/>
  <c r="AQ1807"/>
  <c r="AP1807"/>
  <c r="AN1807"/>
  <c r="AO1807" s="1"/>
  <c r="AL1807"/>
  <c r="AM1807" s="1"/>
  <c r="AJ1807"/>
  <c r="AK1807" s="1"/>
  <c r="AH1807"/>
  <c r="AI1807" s="1"/>
  <c r="AF1807"/>
  <c r="AG1807" s="1"/>
  <c r="AD1807"/>
  <c r="AE1807" s="1"/>
  <c r="AB1807"/>
  <c r="AC1807" s="1"/>
  <c r="Z1807"/>
  <c r="AA1807" s="1"/>
  <c r="Y1807"/>
  <c r="X1807"/>
  <c r="V1807"/>
  <c r="U1807"/>
  <c r="T1807"/>
  <c r="S1807"/>
  <c r="R1807"/>
  <c r="BH1806"/>
  <c r="BE1806"/>
  <c r="BD1806"/>
  <c r="BF1806" s="1"/>
  <c r="BB1806"/>
  <c r="AZ1806"/>
  <c r="AW1806"/>
  <c r="AV1806"/>
  <c r="AT1806"/>
  <c r="AU1806" s="1"/>
  <c r="AS1806"/>
  <c r="AQ1806"/>
  <c r="AP1806"/>
  <c r="AN1806"/>
  <c r="AO1806" s="1"/>
  <c r="AL1806"/>
  <c r="AM1806" s="1"/>
  <c r="AJ1806"/>
  <c r="AK1806" s="1"/>
  <c r="AH1806"/>
  <c r="AI1806" s="1"/>
  <c r="AF1806"/>
  <c r="AG1806" s="1"/>
  <c r="AD1806"/>
  <c r="AE1806" s="1"/>
  <c r="AB1806"/>
  <c r="AC1806" s="1"/>
  <c r="Z1806"/>
  <c r="AA1806" s="1"/>
  <c r="Y1806"/>
  <c r="X1806"/>
  <c r="V1806"/>
  <c r="U1806"/>
  <c r="T1806"/>
  <c r="S1806"/>
  <c r="R1806"/>
  <c r="BH1805"/>
  <c r="BE1805"/>
  <c r="BD1805"/>
  <c r="BF1805" s="1"/>
  <c r="BB1805"/>
  <c r="AZ1805"/>
  <c r="BA1805"/>
  <c r="AW1805"/>
  <c r="AV1805"/>
  <c r="AT1805"/>
  <c r="AU1805" s="1"/>
  <c r="AS1805"/>
  <c r="AQ1805"/>
  <c r="AP1805"/>
  <c r="AN1805"/>
  <c r="AO1805" s="1"/>
  <c r="AL1805"/>
  <c r="AM1805" s="1"/>
  <c r="AJ1805"/>
  <c r="AK1805" s="1"/>
  <c r="AH1805"/>
  <c r="AI1805" s="1"/>
  <c r="AF1805"/>
  <c r="AG1805" s="1"/>
  <c r="AD1805"/>
  <c r="AE1805" s="1"/>
  <c r="AB1805"/>
  <c r="AC1805" s="1"/>
  <c r="Z1805"/>
  <c r="AA1805" s="1"/>
  <c r="Y1805"/>
  <c r="X1805"/>
  <c r="V1805"/>
  <c r="U1805"/>
  <c r="T1805"/>
  <c r="S1805"/>
  <c r="R1805"/>
  <c r="BH1804"/>
  <c r="BE1804"/>
  <c r="BD1804"/>
  <c r="BF1804" s="1"/>
  <c r="BB1804"/>
  <c r="BC1804" s="1"/>
  <c r="AZ1804"/>
  <c r="AW1804"/>
  <c r="AV1804"/>
  <c r="AT1804"/>
  <c r="AU1804" s="1"/>
  <c r="AS1804"/>
  <c r="AQ1804"/>
  <c r="AP1804"/>
  <c r="AN1804"/>
  <c r="AO1804" s="1"/>
  <c r="AL1804"/>
  <c r="AM1804" s="1"/>
  <c r="AJ1804"/>
  <c r="AK1804" s="1"/>
  <c r="AH1804"/>
  <c r="AI1804" s="1"/>
  <c r="AF1804"/>
  <c r="AG1804" s="1"/>
  <c r="AD1804"/>
  <c r="AE1804" s="1"/>
  <c r="AB1804"/>
  <c r="AC1804" s="1"/>
  <c r="Z1804"/>
  <c r="AA1804" s="1"/>
  <c r="Y1804"/>
  <c r="X1804"/>
  <c r="V1804"/>
  <c r="U1804"/>
  <c r="T1804"/>
  <c r="S1804"/>
  <c r="R1804"/>
  <c r="BH1803"/>
  <c r="BE1803"/>
  <c r="BD1803"/>
  <c r="BF1803" s="1"/>
  <c r="BB1803"/>
  <c r="BC1803" s="1"/>
  <c r="AZ1803"/>
  <c r="AW1803"/>
  <c r="AV1803"/>
  <c r="AT1803"/>
  <c r="AU1803" s="1"/>
  <c r="AS1803"/>
  <c r="AQ1803"/>
  <c r="AP1803"/>
  <c r="AN1803"/>
  <c r="AO1803" s="1"/>
  <c r="AL1803"/>
  <c r="AM1803" s="1"/>
  <c r="AJ1803"/>
  <c r="AK1803" s="1"/>
  <c r="AH1803"/>
  <c r="AI1803" s="1"/>
  <c r="AF1803"/>
  <c r="AG1803" s="1"/>
  <c r="AD1803"/>
  <c r="AE1803" s="1"/>
  <c r="AB1803"/>
  <c r="AC1803" s="1"/>
  <c r="Z1803"/>
  <c r="AA1803" s="1"/>
  <c r="Y1803"/>
  <c r="X1803"/>
  <c r="V1803"/>
  <c r="U1803"/>
  <c r="T1803"/>
  <c r="S1803"/>
  <c r="R1803"/>
  <c r="BH1802"/>
  <c r="BE1802"/>
  <c r="BD1802"/>
  <c r="BF1802" s="1"/>
  <c r="BB1802"/>
  <c r="AZ1802"/>
  <c r="AW1802"/>
  <c r="AV1802"/>
  <c r="AT1802"/>
  <c r="AU1802" s="1"/>
  <c r="AS1802"/>
  <c r="AQ1802"/>
  <c r="AP1802"/>
  <c r="AN1802"/>
  <c r="AO1802" s="1"/>
  <c r="AL1802"/>
  <c r="AM1802" s="1"/>
  <c r="AJ1802"/>
  <c r="AK1802" s="1"/>
  <c r="AH1802"/>
  <c r="AI1802" s="1"/>
  <c r="AF1802"/>
  <c r="AG1802" s="1"/>
  <c r="AD1802"/>
  <c r="AE1802" s="1"/>
  <c r="AB1802"/>
  <c r="AC1802" s="1"/>
  <c r="Z1802"/>
  <c r="AA1802" s="1"/>
  <c r="Y1802"/>
  <c r="X1802"/>
  <c r="V1802"/>
  <c r="U1802"/>
  <c r="T1802"/>
  <c r="S1802"/>
  <c r="R1802"/>
  <c r="BH1801"/>
  <c r="BE1801"/>
  <c r="BD1801"/>
  <c r="BF1801" s="1"/>
  <c r="BB1801"/>
  <c r="AZ1801"/>
  <c r="BA1801"/>
  <c r="AW1801"/>
  <c r="AV1801"/>
  <c r="AT1801"/>
  <c r="AU1801" s="1"/>
  <c r="AS1801"/>
  <c r="AQ1801"/>
  <c r="AP1801"/>
  <c r="AN1801"/>
  <c r="AO1801" s="1"/>
  <c r="AL1801"/>
  <c r="AM1801" s="1"/>
  <c r="AJ1801"/>
  <c r="AK1801" s="1"/>
  <c r="AH1801"/>
  <c r="AI1801" s="1"/>
  <c r="AF1801"/>
  <c r="AG1801" s="1"/>
  <c r="AD1801"/>
  <c r="AE1801" s="1"/>
  <c r="AB1801"/>
  <c r="AC1801" s="1"/>
  <c r="Z1801"/>
  <c r="AA1801" s="1"/>
  <c r="Y1801"/>
  <c r="X1801"/>
  <c r="V1801"/>
  <c r="U1801"/>
  <c r="T1801"/>
  <c r="S1801"/>
  <c r="R1801"/>
  <c r="BH1800"/>
  <c r="BE1800"/>
  <c r="BD1800"/>
  <c r="BF1800" s="1"/>
  <c r="BB1800"/>
  <c r="BC1800" s="1"/>
  <c r="AZ1800"/>
  <c r="AW1800"/>
  <c r="AV1800"/>
  <c r="AT1800"/>
  <c r="AU1800" s="1"/>
  <c r="AS1800"/>
  <c r="AQ1800"/>
  <c r="AP1800"/>
  <c r="AN1800"/>
  <c r="AO1800" s="1"/>
  <c r="AL1800"/>
  <c r="AM1800" s="1"/>
  <c r="AJ1800"/>
  <c r="AK1800" s="1"/>
  <c r="AH1800"/>
  <c r="AI1800" s="1"/>
  <c r="AF1800"/>
  <c r="AG1800" s="1"/>
  <c r="AD1800"/>
  <c r="AE1800" s="1"/>
  <c r="AB1800"/>
  <c r="AC1800" s="1"/>
  <c r="Z1800"/>
  <c r="AA1800" s="1"/>
  <c r="Y1800"/>
  <c r="X1800"/>
  <c r="V1800"/>
  <c r="U1800"/>
  <c r="T1800"/>
  <c r="S1800"/>
  <c r="R1800"/>
  <c r="BH1799"/>
  <c r="BE1799"/>
  <c r="BD1799"/>
  <c r="BF1799" s="1"/>
  <c r="BB1799"/>
  <c r="BC1799" s="1"/>
  <c r="AZ1799"/>
  <c r="AW1799"/>
  <c r="AV1799"/>
  <c r="AT1799"/>
  <c r="AU1799" s="1"/>
  <c r="AS1799"/>
  <c r="AQ1799"/>
  <c r="AP1799"/>
  <c r="AN1799"/>
  <c r="AO1799" s="1"/>
  <c r="AL1799"/>
  <c r="AM1799" s="1"/>
  <c r="AJ1799"/>
  <c r="AK1799" s="1"/>
  <c r="AH1799"/>
  <c r="AI1799" s="1"/>
  <c r="AF1799"/>
  <c r="AG1799" s="1"/>
  <c r="AD1799"/>
  <c r="AE1799" s="1"/>
  <c r="AB1799"/>
  <c r="AC1799" s="1"/>
  <c r="Z1799"/>
  <c r="AA1799" s="1"/>
  <c r="Y1799"/>
  <c r="X1799"/>
  <c r="V1799"/>
  <c r="U1799"/>
  <c r="T1799"/>
  <c r="S1799"/>
  <c r="R1799"/>
  <c r="BH1798"/>
  <c r="BE1798"/>
  <c r="BD1798"/>
  <c r="BF1798" s="1"/>
  <c r="BB1798"/>
  <c r="AZ1798"/>
  <c r="AW1798"/>
  <c r="AV1798"/>
  <c r="AT1798"/>
  <c r="AU1798" s="1"/>
  <c r="AS1798"/>
  <c r="AQ1798"/>
  <c r="AP1798"/>
  <c r="AN1798"/>
  <c r="AO1798" s="1"/>
  <c r="AL1798"/>
  <c r="AM1798" s="1"/>
  <c r="AJ1798"/>
  <c r="AK1798" s="1"/>
  <c r="AH1798"/>
  <c r="AI1798" s="1"/>
  <c r="AF1798"/>
  <c r="AG1798" s="1"/>
  <c r="AD1798"/>
  <c r="AE1798" s="1"/>
  <c r="AB1798"/>
  <c r="AC1798" s="1"/>
  <c r="Z1798"/>
  <c r="AA1798" s="1"/>
  <c r="Y1798"/>
  <c r="X1798"/>
  <c r="V1798"/>
  <c r="U1798"/>
  <c r="T1798"/>
  <c r="S1798"/>
  <c r="R1798"/>
  <c r="BH1797"/>
  <c r="BE1797"/>
  <c r="BD1797"/>
  <c r="BF1797" s="1"/>
  <c r="BB1797"/>
  <c r="AZ1797"/>
  <c r="AW1797"/>
  <c r="AV1797"/>
  <c r="AT1797"/>
  <c r="AU1797" s="1"/>
  <c r="AS1797"/>
  <c r="AQ1797"/>
  <c r="AP1797"/>
  <c r="AN1797"/>
  <c r="AO1797" s="1"/>
  <c r="AL1797"/>
  <c r="AM1797" s="1"/>
  <c r="AJ1797"/>
  <c r="AK1797" s="1"/>
  <c r="AH1797"/>
  <c r="AI1797" s="1"/>
  <c r="AF1797"/>
  <c r="AG1797" s="1"/>
  <c r="AD1797"/>
  <c r="AE1797" s="1"/>
  <c r="AB1797"/>
  <c r="AC1797" s="1"/>
  <c r="Z1797"/>
  <c r="AA1797" s="1"/>
  <c r="Y1797"/>
  <c r="X1797"/>
  <c r="V1797"/>
  <c r="U1797"/>
  <c r="T1797"/>
  <c r="S1797"/>
  <c r="R1797"/>
  <c r="BH1796"/>
  <c r="BE1796"/>
  <c r="BD1796"/>
  <c r="BF1796" s="1"/>
  <c r="BB1796"/>
  <c r="BC1796" s="1"/>
  <c r="AZ1796"/>
  <c r="AW1796"/>
  <c r="AV1796"/>
  <c r="AT1796"/>
  <c r="AU1796" s="1"/>
  <c r="AS1796"/>
  <c r="AQ1796"/>
  <c r="AP1796"/>
  <c r="AN1796"/>
  <c r="AO1796" s="1"/>
  <c r="AL1796"/>
  <c r="AM1796" s="1"/>
  <c r="AJ1796"/>
  <c r="AK1796" s="1"/>
  <c r="AH1796"/>
  <c r="AI1796" s="1"/>
  <c r="AF1796"/>
  <c r="AG1796" s="1"/>
  <c r="AD1796"/>
  <c r="AE1796" s="1"/>
  <c r="AB1796"/>
  <c r="AC1796" s="1"/>
  <c r="Z1796"/>
  <c r="AA1796" s="1"/>
  <c r="Y1796"/>
  <c r="X1796"/>
  <c r="V1796"/>
  <c r="U1796"/>
  <c r="T1796"/>
  <c r="S1796"/>
  <c r="R1796"/>
  <c r="BH1795"/>
  <c r="BE1795"/>
  <c r="BD1795"/>
  <c r="BF1795" s="1"/>
  <c r="BB1795"/>
  <c r="BC1795" s="1"/>
  <c r="AZ1795"/>
  <c r="AW1795"/>
  <c r="AV1795"/>
  <c r="AT1795"/>
  <c r="AU1795" s="1"/>
  <c r="AS1795"/>
  <c r="AQ1795"/>
  <c r="AP1795"/>
  <c r="AN1795"/>
  <c r="AO1795" s="1"/>
  <c r="AL1795"/>
  <c r="AM1795" s="1"/>
  <c r="AJ1795"/>
  <c r="AK1795" s="1"/>
  <c r="AH1795"/>
  <c r="AI1795" s="1"/>
  <c r="AF1795"/>
  <c r="AG1795" s="1"/>
  <c r="AD1795"/>
  <c r="AE1795" s="1"/>
  <c r="AB1795"/>
  <c r="AC1795" s="1"/>
  <c r="Z1795"/>
  <c r="AA1795" s="1"/>
  <c r="Y1795"/>
  <c r="X1795"/>
  <c r="V1795"/>
  <c r="U1795"/>
  <c r="T1795"/>
  <c r="S1795"/>
  <c r="R1795"/>
  <c r="BH1794"/>
  <c r="BE1794"/>
  <c r="BD1794"/>
  <c r="BF1794" s="1"/>
  <c r="BB1794"/>
  <c r="AZ1794"/>
  <c r="AW1794"/>
  <c r="AV1794"/>
  <c r="AT1794"/>
  <c r="AU1794" s="1"/>
  <c r="AS1794"/>
  <c r="AQ1794"/>
  <c r="AP1794"/>
  <c r="AN1794"/>
  <c r="AO1794" s="1"/>
  <c r="AL1794"/>
  <c r="AM1794" s="1"/>
  <c r="AJ1794"/>
  <c r="AK1794" s="1"/>
  <c r="AH1794"/>
  <c r="AI1794" s="1"/>
  <c r="AF1794"/>
  <c r="AG1794" s="1"/>
  <c r="AD1794"/>
  <c r="AE1794" s="1"/>
  <c r="AB1794"/>
  <c r="AC1794" s="1"/>
  <c r="Z1794"/>
  <c r="AA1794" s="1"/>
  <c r="Y1794"/>
  <c r="X1794"/>
  <c r="V1794"/>
  <c r="U1794"/>
  <c r="T1794"/>
  <c r="S1794"/>
  <c r="R1794"/>
  <c r="BH1793"/>
  <c r="BE1793"/>
  <c r="BD1793"/>
  <c r="BF1793" s="1"/>
  <c r="BB1793"/>
  <c r="AZ1793"/>
  <c r="AW1793"/>
  <c r="AV1793"/>
  <c r="AT1793"/>
  <c r="AU1793" s="1"/>
  <c r="AS1793"/>
  <c r="AQ1793"/>
  <c r="AP1793"/>
  <c r="AN1793"/>
  <c r="AO1793" s="1"/>
  <c r="AL1793"/>
  <c r="AM1793" s="1"/>
  <c r="AJ1793"/>
  <c r="AK1793" s="1"/>
  <c r="AH1793"/>
  <c r="AI1793" s="1"/>
  <c r="AF1793"/>
  <c r="AG1793" s="1"/>
  <c r="AD1793"/>
  <c r="AE1793" s="1"/>
  <c r="AB1793"/>
  <c r="AC1793" s="1"/>
  <c r="Z1793"/>
  <c r="AA1793" s="1"/>
  <c r="Y1793"/>
  <c r="X1793"/>
  <c r="V1793"/>
  <c r="U1793"/>
  <c r="T1793"/>
  <c r="S1793"/>
  <c r="R1793"/>
  <c r="BH1792"/>
  <c r="BE1792"/>
  <c r="BD1792"/>
  <c r="BF1792" s="1"/>
  <c r="BB1792"/>
  <c r="BC1792" s="1"/>
  <c r="AZ1792"/>
  <c r="AW1792"/>
  <c r="AV1792"/>
  <c r="AT1792"/>
  <c r="AU1792" s="1"/>
  <c r="AS1792"/>
  <c r="AQ1792"/>
  <c r="AP1792"/>
  <c r="AN1792"/>
  <c r="AO1792" s="1"/>
  <c r="AL1792"/>
  <c r="AM1792" s="1"/>
  <c r="AJ1792"/>
  <c r="AK1792" s="1"/>
  <c r="AH1792"/>
  <c r="AI1792" s="1"/>
  <c r="AF1792"/>
  <c r="AG1792" s="1"/>
  <c r="AD1792"/>
  <c r="AE1792" s="1"/>
  <c r="AB1792"/>
  <c r="AC1792" s="1"/>
  <c r="Z1792"/>
  <c r="AA1792" s="1"/>
  <c r="Y1792"/>
  <c r="X1792"/>
  <c r="V1792"/>
  <c r="U1792"/>
  <c r="T1792"/>
  <c r="S1792"/>
  <c r="R1792"/>
  <c r="BH1791"/>
  <c r="BE1791"/>
  <c r="BD1791"/>
  <c r="BF1791" s="1"/>
  <c r="BB1791"/>
  <c r="BC1791" s="1"/>
  <c r="AZ1791"/>
  <c r="AW1791"/>
  <c r="AV1791"/>
  <c r="AT1791"/>
  <c r="AU1791" s="1"/>
  <c r="AS1791"/>
  <c r="AQ1791"/>
  <c r="AP1791"/>
  <c r="AN1791"/>
  <c r="AO1791" s="1"/>
  <c r="AL1791"/>
  <c r="AM1791" s="1"/>
  <c r="AJ1791"/>
  <c r="AK1791" s="1"/>
  <c r="AH1791"/>
  <c r="AI1791" s="1"/>
  <c r="AF1791"/>
  <c r="AG1791" s="1"/>
  <c r="AD1791"/>
  <c r="AE1791" s="1"/>
  <c r="AB1791"/>
  <c r="AC1791" s="1"/>
  <c r="Z1791"/>
  <c r="AA1791" s="1"/>
  <c r="Y1791"/>
  <c r="X1791"/>
  <c r="V1791"/>
  <c r="U1791"/>
  <c r="T1791"/>
  <c r="S1791"/>
  <c r="R1791"/>
  <c r="BH1790"/>
  <c r="BE1790"/>
  <c r="BD1790"/>
  <c r="BF1790" s="1"/>
  <c r="BB1790"/>
  <c r="AZ1790"/>
  <c r="AW1790"/>
  <c r="AV1790"/>
  <c r="AT1790"/>
  <c r="AU1790" s="1"/>
  <c r="AS1790"/>
  <c r="AQ1790"/>
  <c r="AP1790"/>
  <c r="AN1790"/>
  <c r="AO1790" s="1"/>
  <c r="AL1790"/>
  <c r="AM1790" s="1"/>
  <c r="AJ1790"/>
  <c r="AK1790" s="1"/>
  <c r="AH1790"/>
  <c r="AI1790" s="1"/>
  <c r="AF1790"/>
  <c r="AG1790" s="1"/>
  <c r="AD1790"/>
  <c r="AE1790" s="1"/>
  <c r="AB1790"/>
  <c r="AC1790" s="1"/>
  <c r="Z1790"/>
  <c r="AA1790" s="1"/>
  <c r="Y1790"/>
  <c r="X1790"/>
  <c r="V1790"/>
  <c r="U1790"/>
  <c r="T1790"/>
  <c r="S1790"/>
  <c r="R1790"/>
  <c r="BH1789"/>
  <c r="BE1789"/>
  <c r="BD1789"/>
  <c r="BF1789" s="1"/>
  <c r="BB1789"/>
  <c r="AZ1789"/>
  <c r="AW1789"/>
  <c r="AV1789"/>
  <c r="AT1789"/>
  <c r="AU1789" s="1"/>
  <c r="AS1789"/>
  <c r="AQ1789"/>
  <c r="AP1789"/>
  <c r="AN1789"/>
  <c r="AO1789" s="1"/>
  <c r="AL1789"/>
  <c r="AM1789" s="1"/>
  <c r="AJ1789"/>
  <c r="AK1789" s="1"/>
  <c r="AH1789"/>
  <c r="AI1789" s="1"/>
  <c r="AF1789"/>
  <c r="AG1789" s="1"/>
  <c r="AD1789"/>
  <c r="AE1789" s="1"/>
  <c r="AB1789"/>
  <c r="AC1789" s="1"/>
  <c r="Z1789"/>
  <c r="AA1789" s="1"/>
  <c r="Y1789"/>
  <c r="X1789"/>
  <c r="V1789"/>
  <c r="U1789"/>
  <c r="T1789"/>
  <c r="S1789"/>
  <c r="R1789"/>
  <c r="BH1788"/>
  <c r="BE1788"/>
  <c r="BD1788"/>
  <c r="BF1788" s="1"/>
  <c r="BB1788"/>
  <c r="AZ1788"/>
  <c r="AW1788"/>
  <c r="AV1788"/>
  <c r="AT1788"/>
  <c r="AU1788" s="1"/>
  <c r="AS1788"/>
  <c r="AQ1788"/>
  <c r="AP1788"/>
  <c r="AN1788"/>
  <c r="AO1788" s="1"/>
  <c r="AL1788"/>
  <c r="AM1788" s="1"/>
  <c r="AJ1788"/>
  <c r="AK1788" s="1"/>
  <c r="AH1788"/>
  <c r="AI1788" s="1"/>
  <c r="AF1788"/>
  <c r="AG1788" s="1"/>
  <c r="AD1788"/>
  <c r="AE1788" s="1"/>
  <c r="AB1788"/>
  <c r="AC1788" s="1"/>
  <c r="Z1788"/>
  <c r="AA1788" s="1"/>
  <c r="Y1788"/>
  <c r="X1788"/>
  <c r="V1788"/>
  <c r="U1788"/>
  <c r="T1788"/>
  <c r="S1788"/>
  <c r="R1788"/>
  <c r="BH1787"/>
  <c r="BE1787"/>
  <c r="BD1787"/>
  <c r="BF1787" s="1"/>
  <c r="BB1787"/>
  <c r="BC1787" s="1"/>
  <c r="AZ1787"/>
  <c r="AX1787"/>
  <c r="AW1787"/>
  <c r="AV1787"/>
  <c r="AT1787"/>
  <c r="AU1787" s="1"/>
  <c r="AS1787"/>
  <c r="AQ1787"/>
  <c r="AP1787"/>
  <c r="AN1787"/>
  <c r="AO1787" s="1"/>
  <c r="AL1787"/>
  <c r="AM1787" s="1"/>
  <c r="AJ1787"/>
  <c r="AK1787" s="1"/>
  <c r="AH1787"/>
  <c r="AI1787" s="1"/>
  <c r="AF1787"/>
  <c r="AG1787" s="1"/>
  <c r="AD1787"/>
  <c r="AE1787" s="1"/>
  <c r="AB1787"/>
  <c r="AC1787" s="1"/>
  <c r="Z1787"/>
  <c r="AA1787" s="1"/>
  <c r="Y1787"/>
  <c r="X1787"/>
  <c r="V1787"/>
  <c r="U1787"/>
  <c r="T1787"/>
  <c r="S1787"/>
  <c r="R1787"/>
  <c r="BH1786"/>
  <c r="BE1786"/>
  <c r="BD1786"/>
  <c r="BF1786" s="1"/>
  <c r="BB1786"/>
  <c r="AZ1786"/>
  <c r="AW1786"/>
  <c r="AV1786"/>
  <c r="AT1786"/>
  <c r="AU1786" s="1"/>
  <c r="AS1786"/>
  <c r="AQ1786"/>
  <c r="AP1786"/>
  <c r="AN1786"/>
  <c r="AO1786" s="1"/>
  <c r="AL1786"/>
  <c r="AM1786" s="1"/>
  <c r="AJ1786"/>
  <c r="AK1786" s="1"/>
  <c r="AH1786"/>
  <c r="AI1786" s="1"/>
  <c r="AF1786"/>
  <c r="AG1786" s="1"/>
  <c r="AD1786"/>
  <c r="AE1786" s="1"/>
  <c r="AB1786"/>
  <c r="AC1786" s="1"/>
  <c r="Z1786"/>
  <c r="AA1786" s="1"/>
  <c r="Y1786"/>
  <c r="X1786"/>
  <c r="V1786"/>
  <c r="U1786"/>
  <c r="T1786"/>
  <c r="S1786"/>
  <c r="R1786"/>
  <c r="BH1785"/>
  <c r="BE1785"/>
  <c r="BD1785"/>
  <c r="BF1785" s="1"/>
  <c r="BB1785"/>
  <c r="AZ1785"/>
  <c r="AW1785"/>
  <c r="AV1785"/>
  <c r="AT1785"/>
  <c r="AU1785" s="1"/>
  <c r="AS1785"/>
  <c r="AQ1785"/>
  <c r="AP1785"/>
  <c r="AN1785"/>
  <c r="AO1785" s="1"/>
  <c r="AL1785"/>
  <c r="AM1785" s="1"/>
  <c r="AJ1785"/>
  <c r="AK1785" s="1"/>
  <c r="AH1785"/>
  <c r="AI1785" s="1"/>
  <c r="AF1785"/>
  <c r="AG1785" s="1"/>
  <c r="AD1785"/>
  <c r="AE1785" s="1"/>
  <c r="AB1785"/>
  <c r="AC1785" s="1"/>
  <c r="Z1785"/>
  <c r="AA1785" s="1"/>
  <c r="Y1785"/>
  <c r="X1785"/>
  <c r="V1785"/>
  <c r="U1785"/>
  <c r="T1785"/>
  <c r="S1785"/>
  <c r="R1785"/>
  <c r="BH1784"/>
  <c r="BE1784"/>
  <c r="BD1784"/>
  <c r="BF1784" s="1"/>
  <c r="BB1784"/>
  <c r="BC1784" s="1"/>
  <c r="AZ1784"/>
  <c r="AW1784"/>
  <c r="AV1784"/>
  <c r="AT1784"/>
  <c r="AU1784" s="1"/>
  <c r="AS1784"/>
  <c r="AQ1784"/>
  <c r="AP1784"/>
  <c r="AN1784"/>
  <c r="AO1784" s="1"/>
  <c r="AL1784"/>
  <c r="AM1784" s="1"/>
  <c r="AJ1784"/>
  <c r="AK1784" s="1"/>
  <c r="AH1784"/>
  <c r="AI1784" s="1"/>
  <c r="AF1784"/>
  <c r="AG1784" s="1"/>
  <c r="AD1784"/>
  <c r="AE1784" s="1"/>
  <c r="AB1784"/>
  <c r="AC1784" s="1"/>
  <c r="Z1784"/>
  <c r="AA1784" s="1"/>
  <c r="Y1784"/>
  <c r="X1784"/>
  <c r="V1784"/>
  <c r="U1784"/>
  <c r="T1784"/>
  <c r="S1784"/>
  <c r="R1784"/>
  <c r="BH1783"/>
  <c r="BE1783"/>
  <c r="BD1783"/>
  <c r="BF1783" s="1"/>
  <c r="BB1783"/>
  <c r="AZ1783"/>
  <c r="AW1783"/>
  <c r="AV1783"/>
  <c r="AT1783"/>
  <c r="AU1783" s="1"/>
  <c r="AS1783"/>
  <c r="AQ1783"/>
  <c r="AP1783"/>
  <c r="AN1783"/>
  <c r="AO1783" s="1"/>
  <c r="AL1783"/>
  <c r="AM1783" s="1"/>
  <c r="AJ1783"/>
  <c r="AK1783" s="1"/>
  <c r="AH1783"/>
  <c r="AI1783" s="1"/>
  <c r="AF1783"/>
  <c r="AG1783" s="1"/>
  <c r="AD1783"/>
  <c r="AE1783" s="1"/>
  <c r="AB1783"/>
  <c r="AC1783" s="1"/>
  <c r="Z1783"/>
  <c r="AA1783" s="1"/>
  <c r="Y1783"/>
  <c r="X1783"/>
  <c r="V1783"/>
  <c r="U1783"/>
  <c r="T1783"/>
  <c r="S1783"/>
  <c r="R1783"/>
  <c r="BH1782"/>
  <c r="BE1782"/>
  <c r="BD1782"/>
  <c r="BF1782" s="1"/>
  <c r="BB1782"/>
  <c r="AZ1782"/>
  <c r="AW1782"/>
  <c r="AV1782"/>
  <c r="AT1782"/>
  <c r="AU1782" s="1"/>
  <c r="AS1782"/>
  <c r="AQ1782"/>
  <c r="AP1782"/>
  <c r="AN1782"/>
  <c r="AO1782" s="1"/>
  <c r="AL1782"/>
  <c r="AM1782" s="1"/>
  <c r="AJ1782"/>
  <c r="AK1782" s="1"/>
  <c r="AH1782"/>
  <c r="AI1782" s="1"/>
  <c r="AF1782"/>
  <c r="AG1782" s="1"/>
  <c r="AD1782"/>
  <c r="AE1782" s="1"/>
  <c r="AB1782"/>
  <c r="AC1782" s="1"/>
  <c r="Z1782"/>
  <c r="AA1782" s="1"/>
  <c r="Y1782"/>
  <c r="X1782"/>
  <c r="V1782"/>
  <c r="U1782"/>
  <c r="T1782"/>
  <c r="S1782"/>
  <c r="R1782"/>
  <c r="BH1781"/>
  <c r="BE1781"/>
  <c r="BD1781"/>
  <c r="BF1781" s="1"/>
  <c r="BB1781"/>
  <c r="AZ1781"/>
  <c r="AW1781"/>
  <c r="AV1781"/>
  <c r="AT1781"/>
  <c r="AU1781" s="1"/>
  <c r="AS1781"/>
  <c r="AQ1781"/>
  <c r="AP1781"/>
  <c r="AN1781"/>
  <c r="AO1781" s="1"/>
  <c r="AL1781"/>
  <c r="AM1781" s="1"/>
  <c r="AJ1781"/>
  <c r="AK1781" s="1"/>
  <c r="AH1781"/>
  <c r="AI1781" s="1"/>
  <c r="AF1781"/>
  <c r="AG1781" s="1"/>
  <c r="AD1781"/>
  <c r="AE1781" s="1"/>
  <c r="AB1781"/>
  <c r="AC1781" s="1"/>
  <c r="Z1781"/>
  <c r="AA1781" s="1"/>
  <c r="Y1781"/>
  <c r="X1781"/>
  <c r="V1781"/>
  <c r="U1781"/>
  <c r="T1781"/>
  <c r="S1781"/>
  <c r="R1781"/>
  <c r="BH1780"/>
  <c r="BE1780"/>
  <c r="BD1780"/>
  <c r="BF1780" s="1"/>
  <c r="BB1780"/>
  <c r="BC1780" s="1"/>
  <c r="AZ1780"/>
  <c r="AW1780"/>
  <c r="AV1780"/>
  <c r="AT1780"/>
  <c r="AU1780" s="1"/>
  <c r="AS1780"/>
  <c r="AQ1780"/>
  <c r="AP1780"/>
  <c r="AN1780"/>
  <c r="AO1780" s="1"/>
  <c r="AL1780"/>
  <c r="AM1780" s="1"/>
  <c r="AJ1780"/>
  <c r="AK1780" s="1"/>
  <c r="AH1780"/>
  <c r="AI1780" s="1"/>
  <c r="AF1780"/>
  <c r="AG1780" s="1"/>
  <c r="AD1780"/>
  <c r="AE1780" s="1"/>
  <c r="AB1780"/>
  <c r="AC1780" s="1"/>
  <c r="Z1780"/>
  <c r="AA1780" s="1"/>
  <c r="Y1780"/>
  <c r="X1780"/>
  <c r="V1780"/>
  <c r="U1780"/>
  <c r="T1780"/>
  <c r="S1780"/>
  <c r="R1780"/>
  <c r="BH1779"/>
  <c r="BE1779"/>
  <c r="BD1779"/>
  <c r="BF1779" s="1"/>
  <c r="BB1779"/>
  <c r="AZ1779"/>
  <c r="AW1779"/>
  <c r="AV1779"/>
  <c r="AT1779"/>
  <c r="AU1779" s="1"/>
  <c r="AS1779"/>
  <c r="AQ1779"/>
  <c r="AP1779"/>
  <c r="AN1779"/>
  <c r="AO1779" s="1"/>
  <c r="AL1779"/>
  <c r="AM1779" s="1"/>
  <c r="AJ1779"/>
  <c r="AK1779" s="1"/>
  <c r="AH1779"/>
  <c r="AI1779" s="1"/>
  <c r="AF1779"/>
  <c r="AG1779" s="1"/>
  <c r="AD1779"/>
  <c r="AE1779" s="1"/>
  <c r="AB1779"/>
  <c r="AC1779" s="1"/>
  <c r="Z1779"/>
  <c r="AA1779" s="1"/>
  <c r="Y1779"/>
  <c r="X1779"/>
  <c r="V1779"/>
  <c r="U1779"/>
  <c r="T1779"/>
  <c r="S1779"/>
  <c r="R1779"/>
  <c r="BH1778"/>
  <c r="BE1778"/>
  <c r="BD1778"/>
  <c r="BF1778" s="1"/>
  <c r="BB1778"/>
  <c r="AZ1778"/>
  <c r="AX1778"/>
  <c r="AW1778"/>
  <c r="AV1778"/>
  <c r="AT1778"/>
  <c r="AU1778" s="1"/>
  <c r="AS1778"/>
  <c r="AQ1778"/>
  <c r="AP1778"/>
  <c r="AN1778"/>
  <c r="AO1778" s="1"/>
  <c r="AL1778"/>
  <c r="AM1778" s="1"/>
  <c r="AJ1778"/>
  <c r="AK1778" s="1"/>
  <c r="AH1778"/>
  <c r="AI1778" s="1"/>
  <c r="AF1778"/>
  <c r="AG1778" s="1"/>
  <c r="AD1778"/>
  <c r="AE1778" s="1"/>
  <c r="AB1778"/>
  <c r="AC1778" s="1"/>
  <c r="Z1778"/>
  <c r="AA1778" s="1"/>
  <c r="Y1778"/>
  <c r="X1778"/>
  <c r="V1778"/>
  <c r="U1778"/>
  <c r="T1778"/>
  <c r="S1778"/>
  <c r="R1778"/>
  <c r="BH1777"/>
  <c r="BE1777"/>
  <c r="BD1777"/>
  <c r="BF1777" s="1"/>
  <c r="BB1777"/>
  <c r="AZ1777"/>
  <c r="AW1777"/>
  <c r="AV1777"/>
  <c r="AT1777"/>
  <c r="AU1777" s="1"/>
  <c r="AS1777"/>
  <c r="AQ1777"/>
  <c r="AP1777"/>
  <c r="AN1777"/>
  <c r="AO1777" s="1"/>
  <c r="AL1777"/>
  <c r="AM1777" s="1"/>
  <c r="AJ1777"/>
  <c r="AK1777" s="1"/>
  <c r="AH1777"/>
  <c r="AI1777" s="1"/>
  <c r="AF1777"/>
  <c r="AG1777" s="1"/>
  <c r="AD1777"/>
  <c r="AE1777" s="1"/>
  <c r="AB1777"/>
  <c r="AC1777" s="1"/>
  <c r="Z1777"/>
  <c r="AA1777" s="1"/>
  <c r="Y1777"/>
  <c r="X1777"/>
  <c r="V1777"/>
  <c r="U1777"/>
  <c r="T1777"/>
  <c r="S1777"/>
  <c r="R1777"/>
  <c r="BH1776"/>
  <c r="BE1776"/>
  <c r="BD1776"/>
  <c r="BF1776" s="1"/>
  <c r="BB1776"/>
  <c r="BC1776" s="1"/>
  <c r="AZ1776"/>
  <c r="AW1776"/>
  <c r="AV1776"/>
  <c r="AT1776"/>
  <c r="AU1776" s="1"/>
  <c r="AS1776"/>
  <c r="AQ1776"/>
  <c r="AP1776"/>
  <c r="AN1776"/>
  <c r="AO1776" s="1"/>
  <c r="AL1776"/>
  <c r="AM1776" s="1"/>
  <c r="AJ1776"/>
  <c r="AK1776" s="1"/>
  <c r="AH1776"/>
  <c r="AI1776" s="1"/>
  <c r="AF1776"/>
  <c r="AG1776" s="1"/>
  <c r="AD1776"/>
  <c r="AE1776" s="1"/>
  <c r="AB1776"/>
  <c r="AC1776" s="1"/>
  <c r="Z1776"/>
  <c r="AA1776" s="1"/>
  <c r="Y1776"/>
  <c r="X1776"/>
  <c r="V1776"/>
  <c r="U1776"/>
  <c r="T1776"/>
  <c r="S1776"/>
  <c r="R1776"/>
  <c r="BH1775"/>
  <c r="BE1775"/>
  <c r="BD1775"/>
  <c r="BF1775" s="1"/>
  <c r="BB1775"/>
  <c r="AZ1775"/>
  <c r="AW1775"/>
  <c r="AV1775"/>
  <c r="AT1775"/>
  <c r="AU1775" s="1"/>
  <c r="AS1775"/>
  <c r="AQ1775"/>
  <c r="AP1775"/>
  <c r="AN1775"/>
  <c r="AO1775" s="1"/>
  <c r="AL1775"/>
  <c r="AM1775" s="1"/>
  <c r="AJ1775"/>
  <c r="AK1775" s="1"/>
  <c r="AH1775"/>
  <c r="AI1775" s="1"/>
  <c r="AF1775"/>
  <c r="AG1775" s="1"/>
  <c r="AD1775"/>
  <c r="AE1775" s="1"/>
  <c r="AB1775"/>
  <c r="AC1775" s="1"/>
  <c r="Z1775"/>
  <c r="AA1775" s="1"/>
  <c r="Y1775"/>
  <c r="X1775"/>
  <c r="V1775"/>
  <c r="U1775"/>
  <c r="T1775"/>
  <c r="S1775"/>
  <c r="R1775"/>
  <c r="BH1774"/>
  <c r="BE1774"/>
  <c r="BD1774"/>
  <c r="BF1774" s="1"/>
  <c r="BB1774"/>
  <c r="AZ1774"/>
  <c r="AW1774"/>
  <c r="AV1774"/>
  <c r="AT1774"/>
  <c r="AU1774" s="1"/>
  <c r="AS1774"/>
  <c r="AQ1774"/>
  <c r="AP1774"/>
  <c r="AN1774"/>
  <c r="AO1774" s="1"/>
  <c r="AL1774"/>
  <c r="AM1774" s="1"/>
  <c r="AJ1774"/>
  <c r="AK1774" s="1"/>
  <c r="AH1774"/>
  <c r="AI1774" s="1"/>
  <c r="AF1774"/>
  <c r="AG1774" s="1"/>
  <c r="AD1774"/>
  <c r="AE1774" s="1"/>
  <c r="AB1774"/>
  <c r="AC1774" s="1"/>
  <c r="Z1774"/>
  <c r="AA1774" s="1"/>
  <c r="Y1774"/>
  <c r="X1774"/>
  <c r="V1774"/>
  <c r="U1774"/>
  <c r="T1774"/>
  <c r="S1774"/>
  <c r="R1774"/>
  <c r="BH1773"/>
  <c r="BE1773"/>
  <c r="BD1773"/>
  <c r="BF1773" s="1"/>
  <c r="BB1773"/>
  <c r="AZ1773"/>
  <c r="AW1773"/>
  <c r="AV1773"/>
  <c r="AT1773"/>
  <c r="AU1773" s="1"/>
  <c r="AS1773"/>
  <c r="AQ1773"/>
  <c r="AP1773"/>
  <c r="AN1773"/>
  <c r="AO1773" s="1"/>
  <c r="AL1773"/>
  <c r="AM1773" s="1"/>
  <c r="AJ1773"/>
  <c r="AK1773" s="1"/>
  <c r="AH1773"/>
  <c r="AI1773" s="1"/>
  <c r="AF1773"/>
  <c r="AG1773" s="1"/>
  <c r="AD1773"/>
  <c r="AE1773" s="1"/>
  <c r="AB1773"/>
  <c r="AC1773" s="1"/>
  <c r="Z1773"/>
  <c r="AA1773" s="1"/>
  <c r="Y1773"/>
  <c r="X1773"/>
  <c r="V1773"/>
  <c r="U1773"/>
  <c r="T1773"/>
  <c r="S1773"/>
  <c r="R1773"/>
  <c r="BH1772"/>
  <c r="BE1772"/>
  <c r="BD1772"/>
  <c r="BF1772" s="1"/>
  <c r="BB1772"/>
  <c r="BC1772" s="1"/>
  <c r="AZ1772"/>
  <c r="AW1772"/>
  <c r="AV1772"/>
  <c r="AT1772"/>
  <c r="AU1772" s="1"/>
  <c r="AS1772"/>
  <c r="AQ1772"/>
  <c r="AP1772"/>
  <c r="AN1772"/>
  <c r="AO1772" s="1"/>
  <c r="AL1772"/>
  <c r="AM1772" s="1"/>
  <c r="AJ1772"/>
  <c r="AK1772" s="1"/>
  <c r="AH1772"/>
  <c r="AI1772" s="1"/>
  <c r="AF1772"/>
  <c r="AG1772" s="1"/>
  <c r="AD1772"/>
  <c r="AE1772" s="1"/>
  <c r="AB1772"/>
  <c r="AC1772" s="1"/>
  <c r="Z1772"/>
  <c r="AA1772" s="1"/>
  <c r="Y1772"/>
  <c r="X1772"/>
  <c r="V1772"/>
  <c r="U1772"/>
  <c r="T1772"/>
  <c r="S1772"/>
  <c r="R1772"/>
  <c r="BH1771"/>
  <c r="BE1771"/>
  <c r="BD1771"/>
  <c r="BF1771" s="1"/>
  <c r="BB1771"/>
  <c r="AZ1771"/>
  <c r="AW1771"/>
  <c r="AV1771"/>
  <c r="AT1771"/>
  <c r="AU1771" s="1"/>
  <c r="AS1771"/>
  <c r="AQ1771"/>
  <c r="AP1771"/>
  <c r="AN1771"/>
  <c r="AO1771" s="1"/>
  <c r="AL1771"/>
  <c r="AM1771" s="1"/>
  <c r="AJ1771"/>
  <c r="AK1771" s="1"/>
  <c r="AH1771"/>
  <c r="AI1771" s="1"/>
  <c r="AF1771"/>
  <c r="AG1771" s="1"/>
  <c r="AD1771"/>
  <c r="AE1771" s="1"/>
  <c r="AB1771"/>
  <c r="AC1771" s="1"/>
  <c r="Z1771"/>
  <c r="AA1771" s="1"/>
  <c r="Y1771"/>
  <c r="X1771"/>
  <c r="V1771"/>
  <c r="U1771"/>
  <c r="T1771"/>
  <c r="S1771"/>
  <c r="R1771"/>
  <c r="BH1770"/>
  <c r="BE1770"/>
  <c r="BD1770"/>
  <c r="BF1770" s="1"/>
  <c r="BB1770"/>
  <c r="AZ1770"/>
  <c r="AW1770"/>
  <c r="AV1770"/>
  <c r="AT1770"/>
  <c r="AU1770" s="1"/>
  <c r="AS1770"/>
  <c r="AQ1770"/>
  <c r="AP1770"/>
  <c r="AN1770"/>
  <c r="AO1770" s="1"/>
  <c r="AL1770"/>
  <c r="AM1770" s="1"/>
  <c r="AJ1770"/>
  <c r="AK1770" s="1"/>
  <c r="AH1770"/>
  <c r="AI1770" s="1"/>
  <c r="AF1770"/>
  <c r="AG1770" s="1"/>
  <c r="AD1770"/>
  <c r="AE1770" s="1"/>
  <c r="AB1770"/>
  <c r="AC1770" s="1"/>
  <c r="Z1770"/>
  <c r="AA1770" s="1"/>
  <c r="Y1770"/>
  <c r="X1770"/>
  <c r="V1770"/>
  <c r="U1770"/>
  <c r="T1770"/>
  <c r="S1770"/>
  <c r="R1770"/>
  <c r="BH1769"/>
  <c r="BE1769"/>
  <c r="BD1769"/>
  <c r="BF1769" s="1"/>
  <c r="BB1769"/>
  <c r="AZ1769"/>
  <c r="AW1769"/>
  <c r="AV1769"/>
  <c r="AT1769"/>
  <c r="AU1769" s="1"/>
  <c r="AS1769"/>
  <c r="AQ1769"/>
  <c r="AP1769"/>
  <c r="AN1769"/>
  <c r="AO1769" s="1"/>
  <c r="AL1769"/>
  <c r="AM1769" s="1"/>
  <c r="AJ1769"/>
  <c r="AK1769" s="1"/>
  <c r="AH1769"/>
  <c r="AI1769" s="1"/>
  <c r="AF1769"/>
  <c r="AG1769" s="1"/>
  <c r="AD1769"/>
  <c r="AE1769" s="1"/>
  <c r="AB1769"/>
  <c r="AC1769" s="1"/>
  <c r="Z1769"/>
  <c r="AA1769" s="1"/>
  <c r="Y1769"/>
  <c r="X1769"/>
  <c r="V1769"/>
  <c r="U1769"/>
  <c r="T1769"/>
  <c r="S1769"/>
  <c r="R1769"/>
  <c r="BH1768"/>
  <c r="BE1768"/>
  <c r="BD1768"/>
  <c r="BF1768" s="1"/>
  <c r="BB1768"/>
  <c r="BC1768" s="1"/>
  <c r="AZ1768"/>
  <c r="AW1768"/>
  <c r="AV1768"/>
  <c r="AT1768"/>
  <c r="AU1768" s="1"/>
  <c r="AS1768"/>
  <c r="AQ1768"/>
  <c r="AP1768"/>
  <c r="AN1768"/>
  <c r="AO1768" s="1"/>
  <c r="AL1768"/>
  <c r="AM1768" s="1"/>
  <c r="AJ1768"/>
  <c r="AK1768" s="1"/>
  <c r="AH1768"/>
  <c r="AI1768" s="1"/>
  <c r="AF1768"/>
  <c r="AG1768" s="1"/>
  <c r="AD1768"/>
  <c r="AE1768" s="1"/>
  <c r="AB1768"/>
  <c r="AC1768" s="1"/>
  <c r="Z1768"/>
  <c r="AA1768" s="1"/>
  <c r="Y1768"/>
  <c r="X1768"/>
  <c r="V1768"/>
  <c r="U1768"/>
  <c r="T1768"/>
  <c r="S1768"/>
  <c r="R1768"/>
  <c r="BH1767"/>
  <c r="BE1767"/>
  <c r="BD1767"/>
  <c r="BF1767" s="1"/>
  <c r="BB1767"/>
  <c r="AZ1767"/>
  <c r="AW1767"/>
  <c r="AV1767"/>
  <c r="AT1767"/>
  <c r="AU1767" s="1"/>
  <c r="AS1767"/>
  <c r="AQ1767"/>
  <c r="AP1767"/>
  <c r="AN1767"/>
  <c r="AO1767" s="1"/>
  <c r="AL1767"/>
  <c r="AM1767" s="1"/>
  <c r="AJ1767"/>
  <c r="AK1767" s="1"/>
  <c r="AH1767"/>
  <c r="AI1767" s="1"/>
  <c r="AF1767"/>
  <c r="AG1767" s="1"/>
  <c r="AD1767"/>
  <c r="AE1767" s="1"/>
  <c r="AB1767"/>
  <c r="AC1767" s="1"/>
  <c r="Z1767"/>
  <c r="AA1767" s="1"/>
  <c r="Y1767"/>
  <c r="X1767"/>
  <c r="V1767"/>
  <c r="U1767"/>
  <c r="T1767"/>
  <c r="S1767"/>
  <c r="R1767"/>
  <c r="BH1766"/>
  <c r="BE1766"/>
  <c r="BD1766"/>
  <c r="BF1766" s="1"/>
  <c r="BB1766"/>
  <c r="AZ1766"/>
  <c r="AW1766"/>
  <c r="AV1766"/>
  <c r="AT1766"/>
  <c r="AU1766" s="1"/>
  <c r="AS1766"/>
  <c r="AQ1766"/>
  <c r="AP1766"/>
  <c r="AN1766"/>
  <c r="AO1766" s="1"/>
  <c r="AL1766"/>
  <c r="AM1766" s="1"/>
  <c r="AJ1766"/>
  <c r="AK1766" s="1"/>
  <c r="AH1766"/>
  <c r="AI1766" s="1"/>
  <c r="AF1766"/>
  <c r="AG1766" s="1"/>
  <c r="AD1766"/>
  <c r="AE1766" s="1"/>
  <c r="AB1766"/>
  <c r="AC1766" s="1"/>
  <c r="Z1766"/>
  <c r="AA1766" s="1"/>
  <c r="Y1766"/>
  <c r="X1766"/>
  <c r="V1766"/>
  <c r="U1766"/>
  <c r="T1766"/>
  <c r="S1766"/>
  <c r="R1766"/>
  <c r="BH1765"/>
  <c r="BE1765"/>
  <c r="BD1765"/>
  <c r="BF1765" s="1"/>
  <c r="BB1765"/>
  <c r="AZ1765"/>
  <c r="AW1765"/>
  <c r="AV1765"/>
  <c r="AT1765"/>
  <c r="AU1765" s="1"/>
  <c r="AS1765"/>
  <c r="AQ1765"/>
  <c r="AP1765"/>
  <c r="AN1765"/>
  <c r="AO1765" s="1"/>
  <c r="AL1765"/>
  <c r="AM1765" s="1"/>
  <c r="AJ1765"/>
  <c r="AK1765" s="1"/>
  <c r="AH1765"/>
  <c r="AI1765" s="1"/>
  <c r="AF1765"/>
  <c r="AG1765" s="1"/>
  <c r="AD1765"/>
  <c r="AE1765" s="1"/>
  <c r="AB1765"/>
  <c r="AC1765" s="1"/>
  <c r="Z1765"/>
  <c r="AA1765" s="1"/>
  <c r="Y1765"/>
  <c r="X1765"/>
  <c r="V1765"/>
  <c r="U1765"/>
  <c r="T1765"/>
  <c r="S1765"/>
  <c r="R1765"/>
  <c r="BH1764"/>
  <c r="BE1764"/>
  <c r="BD1764"/>
  <c r="BF1764" s="1"/>
  <c r="BB1764"/>
  <c r="BC1764" s="1"/>
  <c r="AZ1764"/>
  <c r="AW1764"/>
  <c r="AV1764"/>
  <c r="AT1764"/>
  <c r="AU1764" s="1"/>
  <c r="AS1764"/>
  <c r="AQ1764"/>
  <c r="AP1764"/>
  <c r="AN1764"/>
  <c r="AO1764" s="1"/>
  <c r="AL1764"/>
  <c r="AM1764" s="1"/>
  <c r="AJ1764"/>
  <c r="AK1764" s="1"/>
  <c r="AH1764"/>
  <c r="AI1764" s="1"/>
  <c r="AF1764"/>
  <c r="AG1764" s="1"/>
  <c r="AD1764"/>
  <c r="AE1764" s="1"/>
  <c r="AB1764"/>
  <c r="AC1764" s="1"/>
  <c r="Z1764"/>
  <c r="AA1764" s="1"/>
  <c r="Y1764"/>
  <c r="X1764"/>
  <c r="V1764"/>
  <c r="U1764"/>
  <c r="T1764"/>
  <c r="S1764"/>
  <c r="R1764"/>
  <c r="BH1763"/>
  <c r="BE1763"/>
  <c r="BD1763"/>
  <c r="BF1763" s="1"/>
  <c r="BB1763"/>
  <c r="AZ1763"/>
  <c r="AW1763"/>
  <c r="AV1763"/>
  <c r="AT1763"/>
  <c r="AU1763" s="1"/>
  <c r="AS1763"/>
  <c r="AQ1763"/>
  <c r="AP1763"/>
  <c r="AN1763"/>
  <c r="AO1763" s="1"/>
  <c r="AL1763"/>
  <c r="AM1763" s="1"/>
  <c r="AJ1763"/>
  <c r="AK1763" s="1"/>
  <c r="AH1763"/>
  <c r="AI1763" s="1"/>
  <c r="AF1763"/>
  <c r="AG1763" s="1"/>
  <c r="AD1763"/>
  <c r="AE1763" s="1"/>
  <c r="AB1763"/>
  <c r="AC1763" s="1"/>
  <c r="Z1763"/>
  <c r="AA1763" s="1"/>
  <c r="Y1763"/>
  <c r="X1763"/>
  <c r="V1763"/>
  <c r="U1763"/>
  <c r="T1763"/>
  <c r="S1763"/>
  <c r="R1763"/>
  <c r="BH1762"/>
  <c r="BE1762"/>
  <c r="BD1762"/>
  <c r="BF1762" s="1"/>
  <c r="BB1762"/>
  <c r="AZ1762"/>
  <c r="AW1762"/>
  <c r="AV1762"/>
  <c r="AT1762"/>
  <c r="AU1762" s="1"/>
  <c r="AS1762"/>
  <c r="AQ1762"/>
  <c r="AP1762"/>
  <c r="AN1762"/>
  <c r="AO1762" s="1"/>
  <c r="AL1762"/>
  <c r="AM1762" s="1"/>
  <c r="AJ1762"/>
  <c r="AK1762" s="1"/>
  <c r="AH1762"/>
  <c r="AI1762" s="1"/>
  <c r="AF1762"/>
  <c r="AG1762" s="1"/>
  <c r="AD1762"/>
  <c r="AE1762" s="1"/>
  <c r="AB1762"/>
  <c r="AC1762" s="1"/>
  <c r="Z1762"/>
  <c r="AA1762" s="1"/>
  <c r="Y1762"/>
  <c r="X1762"/>
  <c r="V1762"/>
  <c r="U1762"/>
  <c r="T1762"/>
  <c r="S1762"/>
  <c r="R1762"/>
  <c r="BH1761"/>
  <c r="BE1761"/>
  <c r="BD1761"/>
  <c r="BF1761" s="1"/>
  <c r="BB1761"/>
  <c r="AZ1761"/>
  <c r="AW1761"/>
  <c r="AV1761"/>
  <c r="AT1761"/>
  <c r="AU1761" s="1"/>
  <c r="AS1761"/>
  <c r="AQ1761"/>
  <c r="AP1761"/>
  <c r="AN1761"/>
  <c r="AO1761" s="1"/>
  <c r="AL1761"/>
  <c r="AM1761" s="1"/>
  <c r="AJ1761"/>
  <c r="AK1761" s="1"/>
  <c r="AH1761"/>
  <c r="AI1761" s="1"/>
  <c r="AF1761"/>
  <c r="AG1761" s="1"/>
  <c r="AD1761"/>
  <c r="AE1761" s="1"/>
  <c r="AB1761"/>
  <c r="AC1761" s="1"/>
  <c r="Z1761"/>
  <c r="AA1761" s="1"/>
  <c r="Y1761"/>
  <c r="X1761"/>
  <c r="V1761"/>
  <c r="U1761"/>
  <c r="T1761"/>
  <c r="S1761"/>
  <c r="R1761"/>
  <c r="BH1760"/>
  <c r="BE1760"/>
  <c r="BD1760"/>
  <c r="BF1760" s="1"/>
  <c r="BB1760"/>
  <c r="BC1760" s="1"/>
  <c r="AZ1760"/>
  <c r="AW1760"/>
  <c r="AV1760"/>
  <c r="AT1760"/>
  <c r="AU1760" s="1"/>
  <c r="AS1760"/>
  <c r="AQ1760"/>
  <c r="AP1760"/>
  <c r="AN1760"/>
  <c r="AO1760" s="1"/>
  <c r="AL1760"/>
  <c r="AM1760" s="1"/>
  <c r="AJ1760"/>
  <c r="AK1760" s="1"/>
  <c r="AH1760"/>
  <c r="AI1760" s="1"/>
  <c r="AF1760"/>
  <c r="AG1760" s="1"/>
  <c r="AD1760"/>
  <c r="AE1760" s="1"/>
  <c r="AB1760"/>
  <c r="AC1760" s="1"/>
  <c r="Z1760"/>
  <c r="AA1760" s="1"/>
  <c r="Y1760"/>
  <c r="X1760"/>
  <c r="V1760"/>
  <c r="U1760"/>
  <c r="T1760"/>
  <c r="S1760"/>
  <c r="R1760"/>
  <c r="BH1759"/>
  <c r="BE1759"/>
  <c r="BD1759"/>
  <c r="BF1759" s="1"/>
  <c r="BB1759"/>
  <c r="BC1759" s="1"/>
  <c r="AZ1759"/>
  <c r="AW1759"/>
  <c r="AV1759"/>
  <c r="AT1759"/>
  <c r="AU1759" s="1"/>
  <c r="AS1759"/>
  <c r="AQ1759"/>
  <c r="AP1759"/>
  <c r="AN1759"/>
  <c r="AO1759" s="1"/>
  <c r="AL1759"/>
  <c r="AM1759" s="1"/>
  <c r="AJ1759"/>
  <c r="AK1759" s="1"/>
  <c r="AH1759"/>
  <c r="AI1759" s="1"/>
  <c r="AF1759"/>
  <c r="AG1759" s="1"/>
  <c r="AD1759"/>
  <c r="AE1759" s="1"/>
  <c r="AB1759"/>
  <c r="AC1759" s="1"/>
  <c r="Z1759"/>
  <c r="AA1759" s="1"/>
  <c r="Y1759"/>
  <c r="X1759"/>
  <c r="V1759"/>
  <c r="U1759"/>
  <c r="T1759"/>
  <c r="S1759"/>
  <c r="R1759"/>
  <c r="BH1758"/>
  <c r="BE1758"/>
  <c r="BD1758"/>
  <c r="BF1758" s="1"/>
  <c r="BB1758"/>
  <c r="AZ1758"/>
  <c r="AW1758"/>
  <c r="AV1758"/>
  <c r="AT1758"/>
  <c r="AU1758" s="1"/>
  <c r="AS1758"/>
  <c r="AQ1758"/>
  <c r="AP1758"/>
  <c r="AN1758"/>
  <c r="AO1758" s="1"/>
  <c r="AL1758"/>
  <c r="AM1758" s="1"/>
  <c r="AJ1758"/>
  <c r="AK1758" s="1"/>
  <c r="AH1758"/>
  <c r="AI1758" s="1"/>
  <c r="AF1758"/>
  <c r="AG1758" s="1"/>
  <c r="AD1758"/>
  <c r="AE1758" s="1"/>
  <c r="AB1758"/>
  <c r="AC1758" s="1"/>
  <c r="Z1758"/>
  <c r="AA1758" s="1"/>
  <c r="Y1758"/>
  <c r="X1758"/>
  <c r="V1758"/>
  <c r="U1758"/>
  <c r="T1758"/>
  <c r="S1758"/>
  <c r="R1758"/>
  <c r="BH1757"/>
  <c r="BE1757"/>
  <c r="BD1757"/>
  <c r="BF1757" s="1"/>
  <c r="BB1757"/>
  <c r="AZ1757"/>
  <c r="AW1757"/>
  <c r="AV1757"/>
  <c r="AT1757"/>
  <c r="AU1757" s="1"/>
  <c r="AS1757"/>
  <c r="AQ1757"/>
  <c r="AP1757"/>
  <c r="AN1757"/>
  <c r="AO1757" s="1"/>
  <c r="AL1757"/>
  <c r="AM1757" s="1"/>
  <c r="AJ1757"/>
  <c r="AK1757" s="1"/>
  <c r="AH1757"/>
  <c r="AI1757" s="1"/>
  <c r="AF1757"/>
  <c r="AG1757" s="1"/>
  <c r="AD1757"/>
  <c r="AE1757" s="1"/>
  <c r="AB1757"/>
  <c r="AC1757" s="1"/>
  <c r="Z1757"/>
  <c r="AA1757" s="1"/>
  <c r="Y1757"/>
  <c r="X1757"/>
  <c r="V1757"/>
  <c r="U1757"/>
  <c r="T1757"/>
  <c r="S1757"/>
  <c r="R1757"/>
  <c r="BH1756"/>
  <c r="BE1756"/>
  <c r="BD1756"/>
  <c r="BF1756" s="1"/>
  <c r="BB1756"/>
  <c r="BC1756" s="1"/>
  <c r="AZ1756"/>
  <c r="AW1756"/>
  <c r="AV1756"/>
  <c r="AT1756"/>
  <c r="AU1756" s="1"/>
  <c r="AS1756"/>
  <c r="AQ1756"/>
  <c r="AP1756"/>
  <c r="AN1756"/>
  <c r="AO1756" s="1"/>
  <c r="AL1756"/>
  <c r="AM1756" s="1"/>
  <c r="AJ1756"/>
  <c r="AK1756" s="1"/>
  <c r="AH1756"/>
  <c r="AI1756" s="1"/>
  <c r="AF1756"/>
  <c r="AG1756" s="1"/>
  <c r="AD1756"/>
  <c r="AE1756" s="1"/>
  <c r="AB1756"/>
  <c r="AC1756" s="1"/>
  <c r="Z1756"/>
  <c r="AA1756" s="1"/>
  <c r="Y1756"/>
  <c r="X1756"/>
  <c r="V1756"/>
  <c r="U1756"/>
  <c r="T1756"/>
  <c r="S1756"/>
  <c r="R1756"/>
  <c r="BH1755"/>
  <c r="BE1755"/>
  <c r="BD1755"/>
  <c r="BF1755" s="1"/>
  <c r="BB1755"/>
  <c r="BC1755" s="1"/>
  <c r="AZ1755"/>
  <c r="AW1755"/>
  <c r="AV1755"/>
  <c r="AT1755"/>
  <c r="AU1755" s="1"/>
  <c r="AS1755"/>
  <c r="AQ1755"/>
  <c r="AP1755"/>
  <c r="AN1755"/>
  <c r="AO1755" s="1"/>
  <c r="AL1755"/>
  <c r="AM1755" s="1"/>
  <c r="AJ1755"/>
  <c r="AK1755" s="1"/>
  <c r="AH1755"/>
  <c r="AI1755" s="1"/>
  <c r="AF1755"/>
  <c r="AG1755" s="1"/>
  <c r="AD1755"/>
  <c r="AE1755" s="1"/>
  <c r="AB1755"/>
  <c r="AC1755" s="1"/>
  <c r="Z1755"/>
  <c r="AA1755" s="1"/>
  <c r="Y1755"/>
  <c r="X1755"/>
  <c r="V1755"/>
  <c r="U1755"/>
  <c r="T1755"/>
  <c r="S1755"/>
  <c r="R1755"/>
  <c r="BH1754"/>
  <c r="BE1754"/>
  <c r="BD1754"/>
  <c r="BF1754" s="1"/>
  <c r="BB1754"/>
  <c r="AZ1754"/>
  <c r="AW1754"/>
  <c r="AV1754"/>
  <c r="AT1754"/>
  <c r="AU1754" s="1"/>
  <c r="AS1754"/>
  <c r="AQ1754"/>
  <c r="AP1754"/>
  <c r="AN1754"/>
  <c r="AO1754" s="1"/>
  <c r="AL1754"/>
  <c r="AM1754" s="1"/>
  <c r="AJ1754"/>
  <c r="AK1754" s="1"/>
  <c r="AH1754"/>
  <c r="AI1754" s="1"/>
  <c r="AF1754"/>
  <c r="AG1754" s="1"/>
  <c r="AD1754"/>
  <c r="AE1754" s="1"/>
  <c r="AB1754"/>
  <c r="AC1754" s="1"/>
  <c r="Z1754"/>
  <c r="AA1754" s="1"/>
  <c r="Y1754"/>
  <c r="X1754"/>
  <c r="V1754"/>
  <c r="U1754"/>
  <c r="T1754"/>
  <c r="S1754"/>
  <c r="R1754"/>
  <c r="BH1753"/>
  <c r="BE1753"/>
  <c r="BD1753"/>
  <c r="BF1753" s="1"/>
  <c r="BB1753"/>
  <c r="AZ1753"/>
  <c r="AW1753"/>
  <c r="AV1753"/>
  <c r="AT1753"/>
  <c r="AU1753" s="1"/>
  <c r="AS1753"/>
  <c r="AQ1753"/>
  <c r="AP1753"/>
  <c r="AN1753"/>
  <c r="AO1753" s="1"/>
  <c r="AL1753"/>
  <c r="AM1753" s="1"/>
  <c r="AJ1753"/>
  <c r="AK1753" s="1"/>
  <c r="AH1753"/>
  <c r="AI1753" s="1"/>
  <c r="AF1753"/>
  <c r="AG1753" s="1"/>
  <c r="AD1753"/>
  <c r="AE1753" s="1"/>
  <c r="AB1753"/>
  <c r="AC1753" s="1"/>
  <c r="Z1753"/>
  <c r="AA1753" s="1"/>
  <c r="Y1753"/>
  <c r="X1753"/>
  <c r="V1753"/>
  <c r="U1753"/>
  <c r="T1753"/>
  <c r="S1753"/>
  <c r="R1753"/>
  <c r="BH1752"/>
  <c r="BE1752"/>
  <c r="BD1752"/>
  <c r="BF1752" s="1"/>
  <c r="BB1752"/>
  <c r="AZ1752"/>
  <c r="BA1752"/>
  <c r="AW1752"/>
  <c r="AV1752"/>
  <c r="AT1752"/>
  <c r="AU1752" s="1"/>
  <c r="AS1752"/>
  <c r="AQ1752"/>
  <c r="AP1752"/>
  <c r="AN1752"/>
  <c r="AO1752" s="1"/>
  <c r="AL1752"/>
  <c r="AM1752" s="1"/>
  <c r="AJ1752"/>
  <c r="AK1752" s="1"/>
  <c r="AH1752"/>
  <c r="AI1752" s="1"/>
  <c r="AF1752"/>
  <c r="AG1752" s="1"/>
  <c r="AD1752"/>
  <c r="AE1752" s="1"/>
  <c r="AB1752"/>
  <c r="AC1752" s="1"/>
  <c r="Z1752"/>
  <c r="AA1752" s="1"/>
  <c r="Y1752"/>
  <c r="X1752"/>
  <c r="V1752"/>
  <c r="U1752"/>
  <c r="T1752"/>
  <c r="S1752"/>
  <c r="R1752"/>
  <c r="BH1751"/>
  <c r="BE1751"/>
  <c r="BD1751"/>
  <c r="BF1751" s="1"/>
  <c r="BB1751"/>
  <c r="BC1751" s="1"/>
  <c r="AZ1751"/>
  <c r="AW1751"/>
  <c r="AV1751"/>
  <c r="AT1751"/>
  <c r="AU1751" s="1"/>
  <c r="AS1751"/>
  <c r="AQ1751"/>
  <c r="AP1751"/>
  <c r="AN1751"/>
  <c r="AO1751" s="1"/>
  <c r="AL1751"/>
  <c r="AM1751" s="1"/>
  <c r="AJ1751"/>
  <c r="AK1751" s="1"/>
  <c r="AH1751"/>
  <c r="AI1751" s="1"/>
  <c r="AF1751"/>
  <c r="AG1751" s="1"/>
  <c r="AD1751"/>
  <c r="AE1751" s="1"/>
  <c r="AB1751"/>
  <c r="AC1751" s="1"/>
  <c r="Z1751"/>
  <c r="AA1751" s="1"/>
  <c r="Y1751"/>
  <c r="X1751"/>
  <c r="V1751"/>
  <c r="U1751"/>
  <c r="T1751"/>
  <c r="S1751"/>
  <c r="R1751"/>
  <c r="BH1750"/>
  <c r="BE1750"/>
  <c r="BD1750"/>
  <c r="BF1750" s="1"/>
  <c r="BB1750"/>
  <c r="AZ1750"/>
  <c r="AW1750"/>
  <c r="AV1750"/>
  <c r="AT1750"/>
  <c r="AU1750" s="1"/>
  <c r="AS1750"/>
  <c r="AQ1750"/>
  <c r="AP1750"/>
  <c r="AN1750"/>
  <c r="AO1750" s="1"/>
  <c r="AL1750"/>
  <c r="AM1750" s="1"/>
  <c r="AJ1750"/>
  <c r="AK1750" s="1"/>
  <c r="AH1750"/>
  <c r="AI1750" s="1"/>
  <c r="AF1750"/>
  <c r="AG1750" s="1"/>
  <c r="AD1750"/>
  <c r="AE1750" s="1"/>
  <c r="AB1750"/>
  <c r="AC1750" s="1"/>
  <c r="Z1750"/>
  <c r="AA1750" s="1"/>
  <c r="Y1750"/>
  <c r="X1750"/>
  <c r="V1750"/>
  <c r="U1750"/>
  <c r="T1750"/>
  <c r="S1750"/>
  <c r="R1750"/>
  <c r="BH1749"/>
  <c r="BE1749"/>
  <c r="BD1749"/>
  <c r="BF1749" s="1"/>
  <c r="BB1749"/>
  <c r="AZ1749"/>
  <c r="AW1749"/>
  <c r="AV1749"/>
  <c r="AT1749"/>
  <c r="AU1749" s="1"/>
  <c r="AS1749"/>
  <c r="AQ1749"/>
  <c r="AP1749"/>
  <c r="AN1749"/>
  <c r="AO1749" s="1"/>
  <c r="AL1749"/>
  <c r="AM1749" s="1"/>
  <c r="AJ1749"/>
  <c r="AK1749" s="1"/>
  <c r="AH1749"/>
  <c r="AI1749" s="1"/>
  <c r="AF1749"/>
  <c r="AG1749" s="1"/>
  <c r="AD1749"/>
  <c r="AE1749" s="1"/>
  <c r="AB1749"/>
  <c r="AC1749" s="1"/>
  <c r="Z1749"/>
  <c r="AA1749" s="1"/>
  <c r="Y1749"/>
  <c r="X1749"/>
  <c r="V1749"/>
  <c r="U1749"/>
  <c r="T1749"/>
  <c r="S1749"/>
  <c r="R1749"/>
  <c r="BH1748"/>
  <c r="BE1748"/>
  <c r="BD1748"/>
  <c r="BF1748" s="1"/>
  <c r="BB1748"/>
  <c r="AZ1748"/>
  <c r="BA1748"/>
  <c r="AW1748"/>
  <c r="AV1748"/>
  <c r="AT1748"/>
  <c r="AU1748" s="1"/>
  <c r="AS1748"/>
  <c r="AQ1748"/>
  <c r="AP1748"/>
  <c r="AN1748"/>
  <c r="AO1748" s="1"/>
  <c r="AL1748"/>
  <c r="AM1748" s="1"/>
  <c r="AJ1748"/>
  <c r="AK1748" s="1"/>
  <c r="AH1748"/>
  <c r="AI1748" s="1"/>
  <c r="AF1748"/>
  <c r="AG1748" s="1"/>
  <c r="AD1748"/>
  <c r="AE1748" s="1"/>
  <c r="AB1748"/>
  <c r="AC1748" s="1"/>
  <c r="Z1748"/>
  <c r="AA1748" s="1"/>
  <c r="Y1748"/>
  <c r="X1748"/>
  <c r="V1748"/>
  <c r="U1748"/>
  <c r="T1748"/>
  <c r="S1748"/>
  <c r="R1748"/>
  <c r="BH1747"/>
  <c r="BE1747"/>
  <c r="BD1747"/>
  <c r="BF1747" s="1"/>
  <c r="BB1747"/>
  <c r="BC1747" s="1"/>
  <c r="AZ1747"/>
  <c r="AW1747"/>
  <c r="AV1747"/>
  <c r="AT1747"/>
  <c r="AU1747" s="1"/>
  <c r="AS1747"/>
  <c r="AQ1747"/>
  <c r="AP1747"/>
  <c r="AN1747"/>
  <c r="AO1747" s="1"/>
  <c r="AL1747"/>
  <c r="AM1747" s="1"/>
  <c r="AJ1747"/>
  <c r="AK1747" s="1"/>
  <c r="AH1747"/>
  <c r="AI1747" s="1"/>
  <c r="AF1747"/>
  <c r="AG1747" s="1"/>
  <c r="AD1747"/>
  <c r="AE1747" s="1"/>
  <c r="AB1747"/>
  <c r="AC1747" s="1"/>
  <c r="Z1747"/>
  <c r="AA1747" s="1"/>
  <c r="Y1747"/>
  <c r="X1747"/>
  <c r="V1747"/>
  <c r="U1747"/>
  <c r="T1747"/>
  <c r="S1747"/>
  <c r="R1747"/>
  <c r="BH1746"/>
  <c r="BE1746"/>
  <c r="BD1746"/>
  <c r="BF1746" s="1"/>
  <c r="BB1746"/>
  <c r="AZ1746"/>
  <c r="AW1746"/>
  <c r="AV1746"/>
  <c r="AT1746"/>
  <c r="AU1746" s="1"/>
  <c r="AS1746"/>
  <c r="AQ1746"/>
  <c r="AP1746"/>
  <c r="AN1746"/>
  <c r="AO1746" s="1"/>
  <c r="AL1746"/>
  <c r="AM1746" s="1"/>
  <c r="AJ1746"/>
  <c r="AK1746" s="1"/>
  <c r="AH1746"/>
  <c r="AI1746" s="1"/>
  <c r="AF1746"/>
  <c r="AG1746" s="1"/>
  <c r="AD1746"/>
  <c r="AE1746" s="1"/>
  <c r="AB1746"/>
  <c r="AC1746" s="1"/>
  <c r="Z1746"/>
  <c r="AA1746" s="1"/>
  <c r="Y1746"/>
  <c r="X1746"/>
  <c r="V1746"/>
  <c r="U1746"/>
  <c r="T1746"/>
  <c r="S1746"/>
  <c r="R1746"/>
  <c r="BH1745"/>
  <c r="BE1745"/>
  <c r="BD1745"/>
  <c r="BF1745" s="1"/>
  <c r="BB1745"/>
  <c r="AZ1745"/>
  <c r="AW1745"/>
  <c r="AV1745"/>
  <c r="AT1745"/>
  <c r="AU1745" s="1"/>
  <c r="AS1745"/>
  <c r="AQ1745"/>
  <c r="AP1745"/>
  <c r="AN1745"/>
  <c r="AO1745" s="1"/>
  <c r="AL1745"/>
  <c r="AM1745" s="1"/>
  <c r="AJ1745"/>
  <c r="AK1745" s="1"/>
  <c r="AH1745"/>
  <c r="AI1745" s="1"/>
  <c r="AF1745"/>
  <c r="AG1745" s="1"/>
  <c r="AD1745"/>
  <c r="AE1745" s="1"/>
  <c r="AB1745"/>
  <c r="AC1745" s="1"/>
  <c r="Z1745"/>
  <c r="AA1745" s="1"/>
  <c r="Y1745"/>
  <c r="X1745"/>
  <c r="V1745"/>
  <c r="U1745"/>
  <c r="T1745"/>
  <c r="S1745"/>
  <c r="R1745"/>
  <c r="BH1744"/>
  <c r="BE1744"/>
  <c r="BD1744"/>
  <c r="BF1744" s="1"/>
  <c r="BB1744"/>
  <c r="AZ1744"/>
  <c r="AX1744"/>
  <c r="AW1744"/>
  <c r="AV1744"/>
  <c r="AT1744"/>
  <c r="AU1744" s="1"/>
  <c r="AS1744"/>
  <c r="AQ1744"/>
  <c r="AP1744"/>
  <c r="AN1744"/>
  <c r="AO1744" s="1"/>
  <c r="AL1744"/>
  <c r="AM1744" s="1"/>
  <c r="AJ1744"/>
  <c r="AK1744" s="1"/>
  <c r="AH1744"/>
  <c r="AI1744" s="1"/>
  <c r="AF1744"/>
  <c r="AG1744" s="1"/>
  <c r="AD1744"/>
  <c r="AE1744" s="1"/>
  <c r="AB1744"/>
  <c r="AC1744" s="1"/>
  <c r="Z1744"/>
  <c r="AA1744" s="1"/>
  <c r="Y1744"/>
  <c r="X1744"/>
  <c r="V1744"/>
  <c r="U1744"/>
  <c r="T1744"/>
  <c r="S1744"/>
  <c r="R1744"/>
  <c r="BH1743"/>
  <c r="BE1743"/>
  <c r="BD1743"/>
  <c r="BF1743" s="1"/>
  <c r="BB1743"/>
  <c r="BC1743" s="1"/>
  <c r="AZ1743"/>
  <c r="BA1743"/>
  <c r="AW1743"/>
  <c r="AV1743"/>
  <c r="AT1743"/>
  <c r="AU1743" s="1"/>
  <c r="AS1743"/>
  <c r="AQ1743"/>
  <c r="AP1743"/>
  <c r="AN1743"/>
  <c r="AO1743" s="1"/>
  <c r="AL1743"/>
  <c r="AM1743" s="1"/>
  <c r="AJ1743"/>
  <c r="AK1743" s="1"/>
  <c r="AH1743"/>
  <c r="AI1743" s="1"/>
  <c r="AF1743"/>
  <c r="AG1743" s="1"/>
  <c r="AD1743"/>
  <c r="AE1743" s="1"/>
  <c r="AB1743"/>
  <c r="AC1743" s="1"/>
  <c r="Z1743"/>
  <c r="AA1743" s="1"/>
  <c r="Y1743"/>
  <c r="X1743"/>
  <c r="V1743"/>
  <c r="U1743"/>
  <c r="T1743"/>
  <c r="S1743"/>
  <c r="R1743"/>
  <c r="BH1742"/>
  <c r="BE1742"/>
  <c r="BD1742"/>
  <c r="BF1742" s="1"/>
  <c r="BB1742"/>
  <c r="AZ1742"/>
  <c r="AW1742"/>
  <c r="AV1742"/>
  <c r="AT1742"/>
  <c r="AU1742" s="1"/>
  <c r="AS1742"/>
  <c r="AQ1742"/>
  <c r="AP1742"/>
  <c r="AN1742"/>
  <c r="AO1742" s="1"/>
  <c r="AL1742"/>
  <c r="AM1742" s="1"/>
  <c r="AJ1742"/>
  <c r="AK1742" s="1"/>
  <c r="AH1742"/>
  <c r="AI1742" s="1"/>
  <c r="AF1742"/>
  <c r="AG1742" s="1"/>
  <c r="AD1742"/>
  <c r="AE1742" s="1"/>
  <c r="AB1742"/>
  <c r="AC1742" s="1"/>
  <c r="Z1742"/>
  <c r="AA1742" s="1"/>
  <c r="Y1742"/>
  <c r="X1742"/>
  <c r="V1742"/>
  <c r="U1742"/>
  <c r="T1742"/>
  <c r="S1742"/>
  <c r="R1742"/>
  <c r="BH1741"/>
  <c r="BE1741"/>
  <c r="BD1741"/>
  <c r="BF1741" s="1"/>
  <c r="BB1741"/>
  <c r="AZ1741"/>
  <c r="AW1741"/>
  <c r="AV1741"/>
  <c r="AT1741"/>
  <c r="AU1741" s="1"/>
  <c r="AS1741"/>
  <c r="AQ1741"/>
  <c r="AP1741"/>
  <c r="AN1741"/>
  <c r="AO1741" s="1"/>
  <c r="AL1741"/>
  <c r="AM1741" s="1"/>
  <c r="AJ1741"/>
  <c r="AK1741" s="1"/>
  <c r="AH1741"/>
  <c r="AI1741" s="1"/>
  <c r="AF1741"/>
  <c r="AG1741" s="1"/>
  <c r="AD1741"/>
  <c r="AE1741" s="1"/>
  <c r="AB1741"/>
  <c r="AC1741" s="1"/>
  <c r="Z1741"/>
  <c r="AA1741" s="1"/>
  <c r="Y1741"/>
  <c r="X1741"/>
  <c r="V1741"/>
  <c r="U1741"/>
  <c r="T1741"/>
  <c r="S1741"/>
  <c r="R1741"/>
  <c r="BH1740"/>
  <c r="BE1740"/>
  <c r="BD1740"/>
  <c r="BF1740" s="1"/>
  <c r="BB1740"/>
  <c r="AZ1740"/>
  <c r="AW1740"/>
  <c r="AV1740"/>
  <c r="AT1740"/>
  <c r="AU1740" s="1"/>
  <c r="AS1740"/>
  <c r="AQ1740"/>
  <c r="AP1740"/>
  <c r="AN1740"/>
  <c r="AO1740" s="1"/>
  <c r="AL1740"/>
  <c r="AM1740" s="1"/>
  <c r="AJ1740"/>
  <c r="AK1740" s="1"/>
  <c r="AH1740"/>
  <c r="AI1740" s="1"/>
  <c r="AF1740"/>
  <c r="AG1740" s="1"/>
  <c r="AD1740"/>
  <c r="AE1740" s="1"/>
  <c r="AB1740"/>
  <c r="AC1740" s="1"/>
  <c r="Z1740"/>
  <c r="AA1740" s="1"/>
  <c r="Y1740"/>
  <c r="X1740"/>
  <c r="V1740"/>
  <c r="U1740"/>
  <c r="T1740"/>
  <c r="S1740"/>
  <c r="R1740"/>
  <c r="BH1739"/>
  <c r="BE1739"/>
  <c r="BD1739"/>
  <c r="BF1739" s="1"/>
  <c r="BB1739"/>
  <c r="BC1739" s="1"/>
  <c r="AZ1739"/>
  <c r="AW1739"/>
  <c r="AV1739"/>
  <c r="AT1739"/>
  <c r="AU1739" s="1"/>
  <c r="AS1739"/>
  <c r="AQ1739"/>
  <c r="AP1739"/>
  <c r="AN1739"/>
  <c r="AO1739" s="1"/>
  <c r="AL1739"/>
  <c r="AM1739" s="1"/>
  <c r="AJ1739"/>
  <c r="AK1739" s="1"/>
  <c r="AH1739"/>
  <c r="AI1739" s="1"/>
  <c r="AF1739"/>
  <c r="AG1739" s="1"/>
  <c r="AD1739"/>
  <c r="AE1739" s="1"/>
  <c r="AB1739"/>
  <c r="AC1739" s="1"/>
  <c r="Z1739"/>
  <c r="AA1739" s="1"/>
  <c r="Y1739"/>
  <c r="X1739"/>
  <c r="V1739"/>
  <c r="U1739"/>
  <c r="T1739"/>
  <c r="S1739"/>
  <c r="R1739"/>
  <c r="BH1738"/>
  <c r="BE1738"/>
  <c r="BD1738"/>
  <c r="BF1738" s="1"/>
  <c r="BB1738"/>
  <c r="AZ1738"/>
  <c r="AW1738"/>
  <c r="AV1738"/>
  <c r="AT1738"/>
  <c r="AU1738" s="1"/>
  <c r="AS1738"/>
  <c r="AQ1738"/>
  <c r="AP1738"/>
  <c r="AN1738"/>
  <c r="AO1738" s="1"/>
  <c r="AL1738"/>
  <c r="AM1738" s="1"/>
  <c r="AJ1738"/>
  <c r="AK1738" s="1"/>
  <c r="AH1738"/>
  <c r="AI1738" s="1"/>
  <c r="AF1738"/>
  <c r="AG1738" s="1"/>
  <c r="AD1738"/>
  <c r="AE1738" s="1"/>
  <c r="AB1738"/>
  <c r="AC1738" s="1"/>
  <c r="Z1738"/>
  <c r="AA1738" s="1"/>
  <c r="Y1738"/>
  <c r="X1738"/>
  <c r="V1738"/>
  <c r="U1738"/>
  <c r="T1738"/>
  <c r="S1738"/>
  <c r="R1738"/>
  <c r="BH1737"/>
  <c r="BE1737"/>
  <c r="BD1737"/>
  <c r="BF1737" s="1"/>
  <c r="BB1737"/>
  <c r="AZ1737"/>
  <c r="AW1737"/>
  <c r="AV1737"/>
  <c r="AT1737"/>
  <c r="AU1737" s="1"/>
  <c r="AS1737"/>
  <c r="AQ1737"/>
  <c r="AP1737"/>
  <c r="AN1737"/>
  <c r="AO1737" s="1"/>
  <c r="AL1737"/>
  <c r="AM1737" s="1"/>
  <c r="AJ1737"/>
  <c r="AK1737" s="1"/>
  <c r="AH1737"/>
  <c r="AI1737" s="1"/>
  <c r="AF1737"/>
  <c r="AG1737" s="1"/>
  <c r="AD1737"/>
  <c r="AE1737" s="1"/>
  <c r="AB1737"/>
  <c r="AC1737" s="1"/>
  <c r="Z1737"/>
  <c r="AA1737" s="1"/>
  <c r="Y1737"/>
  <c r="X1737"/>
  <c r="V1737"/>
  <c r="U1737"/>
  <c r="T1737"/>
  <c r="S1737"/>
  <c r="R1737"/>
  <c r="BH1736"/>
  <c r="BE1736"/>
  <c r="BD1736"/>
  <c r="BF1736" s="1"/>
  <c r="BB1736"/>
  <c r="AZ1736"/>
  <c r="AW1736"/>
  <c r="AV1736"/>
  <c r="AT1736"/>
  <c r="AU1736" s="1"/>
  <c r="AS1736"/>
  <c r="AQ1736"/>
  <c r="AP1736"/>
  <c r="AN1736"/>
  <c r="AO1736" s="1"/>
  <c r="AL1736"/>
  <c r="AM1736" s="1"/>
  <c r="AJ1736"/>
  <c r="AK1736" s="1"/>
  <c r="AH1736"/>
  <c r="AI1736" s="1"/>
  <c r="AF1736"/>
  <c r="AG1736" s="1"/>
  <c r="AD1736"/>
  <c r="AE1736" s="1"/>
  <c r="AB1736"/>
  <c r="AC1736" s="1"/>
  <c r="Z1736"/>
  <c r="AA1736" s="1"/>
  <c r="Y1736"/>
  <c r="X1736"/>
  <c r="V1736"/>
  <c r="U1736"/>
  <c r="T1736"/>
  <c r="S1736"/>
  <c r="R1736"/>
  <c r="BH1735"/>
  <c r="BE1735"/>
  <c r="BD1735"/>
  <c r="BF1735" s="1"/>
  <c r="BB1735"/>
  <c r="BC1735" s="1"/>
  <c r="AZ1735"/>
  <c r="AW1735"/>
  <c r="AV1735"/>
  <c r="AT1735"/>
  <c r="AU1735" s="1"/>
  <c r="AS1735"/>
  <c r="AQ1735"/>
  <c r="AP1735"/>
  <c r="AN1735"/>
  <c r="AO1735" s="1"/>
  <c r="AL1735"/>
  <c r="AM1735" s="1"/>
  <c r="AJ1735"/>
  <c r="AK1735" s="1"/>
  <c r="AH1735"/>
  <c r="AI1735" s="1"/>
  <c r="AF1735"/>
  <c r="AG1735" s="1"/>
  <c r="AD1735"/>
  <c r="AE1735" s="1"/>
  <c r="AB1735"/>
  <c r="AC1735" s="1"/>
  <c r="Z1735"/>
  <c r="AA1735" s="1"/>
  <c r="Y1735"/>
  <c r="X1735"/>
  <c r="V1735"/>
  <c r="U1735"/>
  <c r="T1735"/>
  <c r="S1735"/>
  <c r="R1735"/>
  <c r="BH1734"/>
  <c r="BE1734"/>
  <c r="BD1734"/>
  <c r="BF1734" s="1"/>
  <c r="BB1734"/>
  <c r="AZ1734"/>
  <c r="AW1734"/>
  <c r="AV1734"/>
  <c r="AT1734"/>
  <c r="AU1734" s="1"/>
  <c r="AS1734"/>
  <c r="AQ1734"/>
  <c r="AP1734"/>
  <c r="AN1734"/>
  <c r="AO1734" s="1"/>
  <c r="AL1734"/>
  <c r="AM1734" s="1"/>
  <c r="AJ1734"/>
  <c r="AK1734" s="1"/>
  <c r="AH1734"/>
  <c r="AI1734" s="1"/>
  <c r="AF1734"/>
  <c r="AG1734" s="1"/>
  <c r="AD1734"/>
  <c r="AE1734" s="1"/>
  <c r="AB1734"/>
  <c r="AC1734" s="1"/>
  <c r="Z1734"/>
  <c r="AA1734" s="1"/>
  <c r="Y1734"/>
  <c r="X1734"/>
  <c r="V1734"/>
  <c r="U1734"/>
  <c r="T1734"/>
  <c r="S1734"/>
  <c r="R1734"/>
  <c r="BH1733"/>
  <c r="BE1733"/>
  <c r="BD1733"/>
  <c r="BF1733" s="1"/>
  <c r="BB1733"/>
  <c r="AZ1733"/>
  <c r="AW1733"/>
  <c r="AV1733"/>
  <c r="AT1733"/>
  <c r="AU1733" s="1"/>
  <c r="AS1733"/>
  <c r="AQ1733"/>
  <c r="AP1733"/>
  <c r="AN1733"/>
  <c r="AO1733" s="1"/>
  <c r="AL1733"/>
  <c r="AM1733" s="1"/>
  <c r="AJ1733"/>
  <c r="AK1733" s="1"/>
  <c r="AH1733"/>
  <c r="AI1733" s="1"/>
  <c r="AF1733"/>
  <c r="AG1733" s="1"/>
  <c r="AD1733"/>
  <c r="AE1733" s="1"/>
  <c r="AB1733"/>
  <c r="AC1733" s="1"/>
  <c r="Z1733"/>
  <c r="AA1733" s="1"/>
  <c r="Y1733"/>
  <c r="X1733"/>
  <c r="V1733"/>
  <c r="U1733"/>
  <c r="T1733"/>
  <c r="S1733"/>
  <c r="R1733"/>
  <c r="BH1732"/>
  <c r="BE1732"/>
  <c r="BD1732"/>
  <c r="BF1732" s="1"/>
  <c r="BB1732"/>
  <c r="AZ1732"/>
  <c r="AW1732"/>
  <c r="AV1732"/>
  <c r="AT1732"/>
  <c r="AU1732" s="1"/>
  <c r="AS1732"/>
  <c r="AQ1732"/>
  <c r="AP1732"/>
  <c r="AN1732"/>
  <c r="AO1732" s="1"/>
  <c r="AL1732"/>
  <c r="AM1732" s="1"/>
  <c r="AJ1732"/>
  <c r="AK1732" s="1"/>
  <c r="AH1732"/>
  <c r="AI1732" s="1"/>
  <c r="AF1732"/>
  <c r="AG1732" s="1"/>
  <c r="AD1732"/>
  <c r="AE1732" s="1"/>
  <c r="AB1732"/>
  <c r="AC1732" s="1"/>
  <c r="Z1732"/>
  <c r="AA1732" s="1"/>
  <c r="Y1732"/>
  <c r="X1732"/>
  <c r="V1732"/>
  <c r="U1732"/>
  <c r="T1732"/>
  <c r="S1732"/>
  <c r="R1732"/>
  <c r="BH1731"/>
  <c r="BE1731"/>
  <c r="BD1731"/>
  <c r="BF1731" s="1"/>
  <c r="BB1731"/>
  <c r="BC1731" s="1"/>
  <c r="AZ1731"/>
  <c r="AW1731"/>
  <c r="AV1731"/>
  <c r="AT1731"/>
  <c r="AU1731" s="1"/>
  <c r="AS1731"/>
  <c r="AQ1731"/>
  <c r="AP1731"/>
  <c r="AN1731"/>
  <c r="AO1731" s="1"/>
  <c r="AL1731"/>
  <c r="AM1731" s="1"/>
  <c r="AJ1731"/>
  <c r="AK1731" s="1"/>
  <c r="AH1731"/>
  <c r="AI1731" s="1"/>
  <c r="AF1731"/>
  <c r="AG1731" s="1"/>
  <c r="AD1731"/>
  <c r="AE1731" s="1"/>
  <c r="AB1731"/>
  <c r="AC1731" s="1"/>
  <c r="Z1731"/>
  <c r="AA1731" s="1"/>
  <c r="Y1731"/>
  <c r="X1731"/>
  <c r="V1731"/>
  <c r="U1731"/>
  <c r="T1731"/>
  <c r="S1731"/>
  <c r="R1731"/>
  <c r="BH1730"/>
  <c r="BE1730"/>
  <c r="BD1730"/>
  <c r="BF1730" s="1"/>
  <c r="BB1730"/>
  <c r="AZ1730"/>
  <c r="AW1730"/>
  <c r="AV1730"/>
  <c r="AT1730"/>
  <c r="AU1730" s="1"/>
  <c r="AS1730"/>
  <c r="AQ1730"/>
  <c r="AP1730"/>
  <c r="AN1730"/>
  <c r="AO1730" s="1"/>
  <c r="AL1730"/>
  <c r="AM1730" s="1"/>
  <c r="AJ1730"/>
  <c r="AK1730" s="1"/>
  <c r="AH1730"/>
  <c r="AI1730" s="1"/>
  <c r="AF1730"/>
  <c r="AG1730" s="1"/>
  <c r="AD1730"/>
  <c r="AE1730" s="1"/>
  <c r="AB1730"/>
  <c r="AC1730" s="1"/>
  <c r="Z1730"/>
  <c r="AA1730" s="1"/>
  <c r="Y1730"/>
  <c r="X1730"/>
  <c r="V1730"/>
  <c r="U1730"/>
  <c r="T1730"/>
  <c r="S1730"/>
  <c r="R1730"/>
  <c r="BH1729"/>
  <c r="BE1729"/>
  <c r="BD1729"/>
  <c r="BF1729" s="1"/>
  <c r="BB1729"/>
  <c r="AZ1729"/>
  <c r="AW1729"/>
  <c r="AV1729"/>
  <c r="AT1729"/>
  <c r="AU1729" s="1"/>
  <c r="AS1729"/>
  <c r="AQ1729"/>
  <c r="AP1729"/>
  <c r="AN1729"/>
  <c r="AO1729" s="1"/>
  <c r="AL1729"/>
  <c r="AM1729" s="1"/>
  <c r="AJ1729"/>
  <c r="AK1729" s="1"/>
  <c r="AH1729"/>
  <c r="AI1729" s="1"/>
  <c r="AF1729"/>
  <c r="AG1729" s="1"/>
  <c r="AD1729"/>
  <c r="AE1729" s="1"/>
  <c r="AB1729"/>
  <c r="AC1729" s="1"/>
  <c r="Z1729"/>
  <c r="AA1729" s="1"/>
  <c r="Y1729"/>
  <c r="X1729"/>
  <c r="V1729"/>
  <c r="U1729"/>
  <c r="T1729"/>
  <c r="S1729"/>
  <c r="R1729"/>
  <c r="BH1728"/>
  <c r="BE1728"/>
  <c r="BD1728"/>
  <c r="BF1728" s="1"/>
  <c r="BB1728"/>
  <c r="BC1728" s="1"/>
  <c r="AZ1728"/>
  <c r="AW1728"/>
  <c r="AV1728"/>
  <c r="AT1728"/>
  <c r="AU1728" s="1"/>
  <c r="AS1728"/>
  <c r="AQ1728"/>
  <c r="AP1728"/>
  <c r="AN1728"/>
  <c r="AO1728" s="1"/>
  <c r="AL1728"/>
  <c r="AM1728" s="1"/>
  <c r="AJ1728"/>
  <c r="AK1728" s="1"/>
  <c r="AH1728"/>
  <c r="AI1728" s="1"/>
  <c r="AF1728"/>
  <c r="AG1728" s="1"/>
  <c r="AD1728"/>
  <c r="AE1728" s="1"/>
  <c r="AB1728"/>
  <c r="AC1728" s="1"/>
  <c r="Z1728"/>
  <c r="AA1728" s="1"/>
  <c r="Y1728"/>
  <c r="X1728"/>
  <c r="V1728"/>
  <c r="U1728"/>
  <c r="T1728"/>
  <c r="S1728"/>
  <c r="R1728"/>
  <c r="BH1727"/>
  <c r="BE1727"/>
  <c r="BD1727"/>
  <c r="BF1727" s="1"/>
  <c r="BB1727"/>
  <c r="AZ1727"/>
  <c r="AW1727"/>
  <c r="AV1727"/>
  <c r="AT1727"/>
  <c r="AU1727" s="1"/>
  <c r="AS1727"/>
  <c r="AQ1727"/>
  <c r="AP1727"/>
  <c r="AN1727"/>
  <c r="AO1727" s="1"/>
  <c r="AL1727"/>
  <c r="AM1727" s="1"/>
  <c r="AJ1727"/>
  <c r="AK1727" s="1"/>
  <c r="AH1727"/>
  <c r="AI1727" s="1"/>
  <c r="AF1727"/>
  <c r="AG1727" s="1"/>
  <c r="AD1727"/>
  <c r="AE1727" s="1"/>
  <c r="AB1727"/>
  <c r="AC1727" s="1"/>
  <c r="Z1727"/>
  <c r="AA1727" s="1"/>
  <c r="Y1727"/>
  <c r="X1727"/>
  <c r="V1727"/>
  <c r="U1727"/>
  <c r="T1727"/>
  <c r="S1727"/>
  <c r="R1727"/>
  <c r="BH1726"/>
  <c r="BE1726"/>
  <c r="BD1726"/>
  <c r="BF1726" s="1"/>
  <c r="BB1726"/>
  <c r="AZ1726"/>
  <c r="AW1726"/>
  <c r="AV1726"/>
  <c r="AT1726"/>
  <c r="AU1726" s="1"/>
  <c r="AS1726"/>
  <c r="AQ1726"/>
  <c r="AP1726"/>
  <c r="AN1726"/>
  <c r="AO1726" s="1"/>
  <c r="AL1726"/>
  <c r="AM1726" s="1"/>
  <c r="AJ1726"/>
  <c r="AK1726" s="1"/>
  <c r="AH1726"/>
  <c r="AI1726" s="1"/>
  <c r="AF1726"/>
  <c r="AG1726" s="1"/>
  <c r="AD1726"/>
  <c r="AE1726" s="1"/>
  <c r="AB1726"/>
  <c r="AC1726" s="1"/>
  <c r="Z1726"/>
  <c r="AA1726" s="1"/>
  <c r="Y1726"/>
  <c r="X1726"/>
  <c r="V1726"/>
  <c r="U1726"/>
  <c r="T1726"/>
  <c r="S1726"/>
  <c r="R1726"/>
  <c r="BH1725"/>
  <c r="BE1725"/>
  <c r="BD1725"/>
  <c r="BF1725" s="1"/>
  <c r="BB1725"/>
  <c r="BC1725" s="1"/>
  <c r="AZ1725"/>
  <c r="AW1725"/>
  <c r="AV1725"/>
  <c r="AT1725"/>
  <c r="AU1725" s="1"/>
  <c r="AS1725"/>
  <c r="AQ1725"/>
  <c r="AP1725"/>
  <c r="AN1725"/>
  <c r="AO1725" s="1"/>
  <c r="AL1725"/>
  <c r="AM1725" s="1"/>
  <c r="AJ1725"/>
  <c r="AK1725" s="1"/>
  <c r="AH1725"/>
  <c r="AI1725" s="1"/>
  <c r="AF1725"/>
  <c r="AG1725" s="1"/>
  <c r="AD1725"/>
  <c r="AE1725" s="1"/>
  <c r="AB1725"/>
  <c r="AC1725" s="1"/>
  <c r="Z1725"/>
  <c r="AA1725" s="1"/>
  <c r="Y1725"/>
  <c r="X1725"/>
  <c r="V1725"/>
  <c r="U1725"/>
  <c r="T1725"/>
  <c r="S1725"/>
  <c r="R1725"/>
  <c r="BH1724"/>
  <c r="BE1724"/>
  <c r="BD1724"/>
  <c r="BF1724" s="1"/>
  <c r="BB1724"/>
  <c r="BC1724" s="1"/>
  <c r="AZ1724"/>
  <c r="AW1724"/>
  <c r="AV1724"/>
  <c r="AT1724"/>
  <c r="AU1724" s="1"/>
  <c r="AS1724"/>
  <c r="AQ1724"/>
  <c r="AP1724"/>
  <c r="AN1724"/>
  <c r="AO1724" s="1"/>
  <c r="AL1724"/>
  <c r="AM1724" s="1"/>
  <c r="AJ1724"/>
  <c r="AK1724" s="1"/>
  <c r="AH1724"/>
  <c r="AI1724" s="1"/>
  <c r="AF1724"/>
  <c r="AG1724" s="1"/>
  <c r="AD1724"/>
  <c r="AE1724" s="1"/>
  <c r="AB1724"/>
  <c r="AC1724" s="1"/>
  <c r="Z1724"/>
  <c r="AA1724" s="1"/>
  <c r="Y1724"/>
  <c r="X1724"/>
  <c r="V1724"/>
  <c r="U1724"/>
  <c r="T1724"/>
  <c r="S1724"/>
  <c r="R1724"/>
  <c r="BH1723"/>
  <c r="BE1723"/>
  <c r="BD1723"/>
  <c r="BF1723" s="1"/>
  <c r="BB1723"/>
  <c r="AZ1723"/>
  <c r="AW1723"/>
  <c r="AV1723"/>
  <c r="AT1723"/>
  <c r="AU1723" s="1"/>
  <c r="AS1723"/>
  <c r="AQ1723"/>
  <c r="AP1723"/>
  <c r="AN1723"/>
  <c r="AO1723" s="1"/>
  <c r="AL1723"/>
  <c r="AM1723" s="1"/>
  <c r="AJ1723"/>
  <c r="AK1723" s="1"/>
  <c r="AH1723"/>
  <c r="AI1723" s="1"/>
  <c r="AF1723"/>
  <c r="AG1723" s="1"/>
  <c r="AD1723"/>
  <c r="AE1723" s="1"/>
  <c r="AB1723"/>
  <c r="AC1723" s="1"/>
  <c r="Z1723"/>
  <c r="AA1723" s="1"/>
  <c r="Y1723"/>
  <c r="X1723"/>
  <c r="V1723"/>
  <c r="U1723"/>
  <c r="T1723"/>
  <c r="S1723"/>
  <c r="R1723"/>
  <c r="BH1722"/>
  <c r="BE1722"/>
  <c r="BD1722"/>
  <c r="BF1722" s="1"/>
  <c r="BB1722"/>
  <c r="AZ1722"/>
  <c r="AW1722"/>
  <c r="AV1722"/>
  <c r="AT1722"/>
  <c r="AU1722" s="1"/>
  <c r="AS1722"/>
  <c r="AQ1722"/>
  <c r="AP1722"/>
  <c r="AN1722"/>
  <c r="AO1722" s="1"/>
  <c r="AL1722"/>
  <c r="AM1722" s="1"/>
  <c r="AJ1722"/>
  <c r="AK1722" s="1"/>
  <c r="AH1722"/>
  <c r="AI1722" s="1"/>
  <c r="AF1722"/>
  <c r="AG1722" s="1"/>
  <c r="AD1722"/>
  <c r="AE1722" s="1"/>
  <c r="AB1722"/>
  <c r="AC1722" s="1"/>
  <c r="Z1722"/>
  <c r="AA1722" s="1"/>
  <c r="Y1722"/>
  <c r="X1722"/>
  <c r="V1722"/>
  <c r="U1722"/>
  <c r="T1722"/>
  <c r="S1722"/>
  <c r="R1722"/>
  <c r="BH1721"/>
  <c r="BE1721"/>
  <c r="BD1721"/>
  <c r="BF1721" s="1"/>
  <c r="BB1721"/>
  <c r="AZ1721"/>
  <c r="AW1721"/>
  <c r="AV1721"/>
  <c r="AT1721"/>
  <c r="AU1721" s="1"/>
  <c r="AS1721"/>
  <c r="AQ1721"/>
  <c r="AP1721"/>
  <c r="AN1721"/>
  <c r="AO1721" s="1"/>
  <c r="AL1721"/>
  <c r="AM1721" s="1"/>
  <c r="AJ1721"/>
  <c r="AK1721" s="1"/>
  <c r="AH1721"/>
  <c r="AI1721" s="1"/>
  <c r="AF1721"/>
  <c r="AG1721" s="1"/>
  <c r="AD1721"/>
  <c r="AE1721" s="1"/>
  <c r="AB1721"/>
  <c r="AC1721" s="1"/>
  <c r="Z1721"/>
  <c r="AA1721" s="1"/>
  <c r="Y1721"/>
  <c r="X1721"/>
  <c r="V1721"/>
  <c r="U1721"/>
  <c r="T1721"/>
  <c r="S1721"/>
  <c r="R1721"/>
  <c r="BH1720"/>
  <c r="BE1720"/>
  <c r="BD1720"/>
  <c r="BF1720" s="1"/>
  <c r="BB1720"/>
  <c r="BC1720" s="1"/>
  <c r="AZ1720"/>
  <c r="BA1720"/>
  <c r="AW1720"/>
  <c r="AV1720"/>
  <c r="AT1720"/>
  <c r="AU1720" s="1"/>
  <c r="AS1720"/>
  <c r="AQ1720"/>
  <c r="AP1720"/>
  <c r="AN1720"/>
  <c r="AO1720" s="1"/>
  <c r="AL1720"/>
  <c r="AM1720" s="1"/>
  <c r="AJ1720"/>
  <c r="AK1720" s="1"/>
  <c r="AH1720"/>
  <c r="AI1720" s="1"/>
  <c r="AF1720"/>
  <c r="AG1720" s="1"/>
  <c r="AD1720"/>
  <c r="AE1720" s="1"/>
  <c r="AB1720"/>
  <c r="AC1720" s="1"/>
  <c r="Z1720"/>
  <c r="AA1720" s="1"/>
  <c r="Y1720"/>
  <c r="X1720"/>
  <c r="V1720"/>
  <c r="U1720"/>
  <c r="T1720"/>
  <c r="S1720"/>
  <c r="R1720"/>
  <c r="BH1719"/>
  <c r="BE1719"/>
  <c r="BD1719"/>
  <c r="BF1719" s="1"/>
  <c r="BB1719"/>
  <c r="BC1719" s="1"/>
  <c r="AZ1719"/>
  <c r="AW1719"/>
  <c r="AV1719"/>
  <c r="AT1719"/>
  <c r="AU1719" s="1"/>
  <c r="AS1719"/>
  <c r="AQ1719"/>
  <c r="AP1719"/>
  <c r="AN1719"/>
  <c r="AO1719" s="1"/>
  <c r="AL1719"/>
  <c r="AM1719" s="1"/>
  <c r="AJ1719"/>
  <c r="AK1719" s="1"/>
  <c r="AH1719"/>
  <c r="AI1719" s="1"/>
  <c r="AF1719"/>
  <c r="AG1719" s="1"/>
  <c r="AD1719"/>
  <c r="AE1719" s="1"/>
  <c r="AB1719"/>
  <c r="AC1719" s="1"/>
  <c r="Z1719"/>
  <c r="AA1719" s="1"/>
  <c r="Y1719"/>
  <c r="X1719"/>
  <c r="V1719"/>
  <c r="U1719"/>
  <c r="T1719"/>
  <c r="S1719"/>
  <c r="R1719"/>
  <c r="BH1718"/>
  <c r="BE1718"/>
  <c r="BD1718"/>
  <c r="BF1718" s="1"/>
  <c r="BB1718"/>
  <c r="AZ1718"/>
  <c r="AW1718"/>
  <c r="AV1718"/>
  <c r="AT1718"/>
  <c r="AU1718" s="1"/>
  <c r="AS1718"/>
  <c r="AQ1718"/>
  <c r="AP1718"/>
  <c r="AN1718"/>
  <c r="AO1718" s="1"/>
  <c r="AL1718"/>
  <c r="AM1718" s="1"/>
  <c r="AJ1718"/>
  <c r="AK1718" s="1"/>
  <c r="AH1718"/>
  <c r="AI1718" s="1"/>
  <c r="AF1718"/>
  <c r="AG1718" s="1"/>
  <c r="AD1718"/>
  <c r="AE1718" s="1"/>
  <c r="AB1718"/>
  <c r="AC1718" s="1"/>
  <c r="Z1718"/>
  <c r="AA1718" s="1"/>
  <c r="Y1718"/>
  <c r="X1718"/>
  <c r="V1718"/>
  <c r="U1718"/>
  <c r="T1718"/>
  <c r="S1718"/>
  <c r="R1718"/>
  <c r="BH1717"/>
  <c r="BE1717"/>
  <c r="BD1717"/>
  <c r="BF1717" s="1"/>
  <c r="BB1717"/>
  <c r="AZ1717"/>
  <c r="AW1717"/>
  <c r="AV1717"/>
  <c r="AT1717"/>
  <c r="AU1717" s="1"/>
  <c r="AS1717"/>
  <c r="AQ1717"/>
  <c r="AP1717"/>
  <c r="AN1717"/>
  <c r="AO1717" s="1"/>
  <c r="AL1717"/>
  <c r="AM1717" s="1"/>
  <c r="AJ1717"/>
  <c r="AK1717" s="1"/>
  <c r="AH1717"/>
  <c r="AI1717" s="1"/>
  <c r="AF1717"/>
  <c r="AG1717" s="1"/>
  <c r="AD1717"/>
  <c r="AE1717" s="1"/>
  <c r="AB1717"/>
  <c r="AC1717" s="1"/>
  <c r="Z1717"/>
  <c r="AA1717" s="1"/>
  <c r="Y1717"/>
  <c r="X1717"/>
  <c r="V1717"/>
  <c r="U1717"/>
  <c r="T1717"/>
  <c r="S1717"/>
  <c r="R1717"/>
  <c r="BH1716"/>
  <c r="BE1716"/>
  <c r="BD1716"/>
  <c r="BF1716" s="1"/>
  <c r="BB1716"/>
  <c r="AZ1716"/>
  <c r="BA1716"/>
  <c r="AW1716"/>
  <c r="AV1716"/>
  <c r="AT1716"/>
  <c r="AU1716" s="1"/>
  <c r="AS1716"/>
  <c r="AQ1716"/>
  <c r="AP1716"/>
  <c r="AN1716"/>
  <c r="AO1716" s="1"/>
  <c r="AL1716"/>
  <c r="AM1716" s="1"/>
  <c r="AJ1716"/>
  <c r="AK1716" s="1"/>
  <c r="AH1716"/>
  <c r="AI1716" s="1"/>
  <c r="AF1716"/>
  <c r="AG1716" s="1"/>
  <c r="AD1716"/>
  <c r="AE1716" s="1"/>
  <c r="AB1716"/>
  <c r="AC1716" s="1"/>
  <c r="Z1716"/>
  <c r="AA1716" s="1"/>
  <c r="Y1716"/>
  <c r="X1716"/>
  <c r="V1716"/>
  <c r="U1716"/>
  <c r="T1716"/>
  <c r="S1716"/>
  <c r="R1716"/>
  <c r="BH1715"/>
  <c r="BE1715"/>
  <c r="BD1715"/>
  <c r="BF1715" s="1"/>
  <c r="BB1715"/>
  <c r="BC1715" s="1"/>
  <c r="AZ1715"/>
  <c r="AW1715"/>
  <c r="AV1715"/>
  <c r="AT1715"/>
  <c r="AU1715" s="1"/>
  <c r="AS1715"/>
  <c r="AQ1715"/>
  <c r="AP1715"/>
  <c r="AN1715"/>
  <c r="AO1715" s="1"/>
  <c r="AL1715"/>
  <c r="AM1715" s="1"/>
  <c r="AJ1715"/>
  <c r="AK1715" s="1"/>
  <c r="AH1715"/>
  <c r="AI1715" s="1"/>
  <c r="AF1715"/>
  <c r="AG1715" s="1"/>
  <c r="AD1715"/>
  <c r="AE1715" s="1"/>
  <c r="AB1715"/>
  <c r="AC1715" s="1"/>
  <c r="Z1715"/>
  <c r="AA1715" s="1"/>
  <c r="Y1715"/>
  <c r="X1715"/>
  <c r="V1715"/>
  <c r="U1715"/>
  <c r="T1715"/>
  <c r="S1715"/>
  <c r="R1715"/>
  <c r="BH1714"/>
  <c r="BE1714"/>
  <c r="BD1714"/>
  <c r="BF1714" s="1"/>
  <c r="BB1714"/>
  <c r="AZ1714"/>
  <c r="AW1714"/>
  <c r="AV1714"/>
  <c r="AT1714"/>
  <c r="AU1714" s="1"/>
  <c r="AS1714"/>
  <c r="AQ1714"/>
  <c r="AP1714"/>
  <c r="AN1714"/>
  <c r="AO1714" s="1"/>
  <c r="AL1714"/>
  <c r="AM1714" s="1"/>
  <c r="AJ1714"/>
  <c r="AK1714" s="1"/>
  <c r="AH1714"/>
  <c r="AI1714" s="1"/>
  <c r="AF1714"/>
  <c r="AG1714" s="1"/>
  <c r="AD1714"/>
  <c r="AE1714" s="1"/>
  <c r="AB1714"/>
  <c r="AC1714" s="1"/>
  <c r="Z1714"/>
  <c r="AA1714" s="1"/>
  <c r="Y1714"/>
  <c r="X1714"/>
  <c r="V1714"/>
  <c r="U1714"/>
  <c r="T1714"/>
  <c r="S1714"/>
  <c r="R1714"/>
  <c r="BH1713"/>
  <c r="BE1713"/>
  <c r="BD1713"/>
  <c r="BF1713" s="1"/>
  <c r="BB1713"/>
  <c r="AZ1713"/>
  <c r="AW1713"/>
  <c r="AV1713"/>
  <c r="AT1713"/>
  <c r="AU1713" s="1"/>
  <c r="AS1713"/>
  <c r="AQ1713"/>
  <c r="AP1713"/>
  <c r="AN1713"/>
  <c r="AO1713" s="1"/>
  <c r="AL1713"/>
  <c r="AM1713" s="1"/>
  <c r="AJ1713"/>
  <c r="AK1713" s="1"/>
  <c r="AH1713"/>
  <c r="AI1713" s="1"/>
  <c r="AF1713"/>
  <c r="AG1713" s="1"/>
  <c r="AD1713"/>
  <c r="AE1713" s="1"/>
  <c r="AB1713"/>
  <c r="AC1713" s="1"/>
  <c r="Z1713"/>
  <c r="AA1713" s="1"/>
  <c r="Y1713"/>
  <c r="X1713"/>
  <c r="V1713"/>
  <c r="U1713"/>
  <c r="T1713"/>
  <c r="S1713"/>
  <c r="R1713"/>
  <c r="BH1712"/>
  <c r="BE1712"/>
  <c r="BD1712"/>
  <c r="BF1712" s="1"/>
  <c r="BB1712"/>
  <c r="BC1712" s="1"/>
  <c r="AZ1712"/>
  <c r="AW1712"/>
  <c r="AV1712"/>
  <c r="AT1712"/>
  <c r="AU1712" s="1"/>
  <c r="AS1712"/>
  <c r="AQ1712"/>
  <c r="AP1712"/>
  <c r="AN1712"/>
  <c r="AO1712" s="1"/>
  <c r="AL1712"/>
  <c r="AM1712" s="1"/>
  <c r="AJ1712"/>
  <c r="AK1712" s="1"/>
  <c r="AH1712"/>
  <c r="AI1712" s="1"/>
  <c r="AF1712"/>
  <c r="AG1712" s="1"/>
  <c r="AD1712"/>
  <c r="AE1712" s="1"/>
  <c r="AB1712"/>
  <c r="AC1712" s="1"/>
  <c r="Z1712"/>
  <c r="AA1712" s="1"/>
  <c r="Y1712"/>
  <c r="X1712"/>
  <c r="V1712"/>
  <c r="U1712"/>
  <c r="T1712"/>
  <c r="S1712"/>
  <c r="R1712"/>
  <c r="BH1711"/>
  <c r="BE1711"/>
  <c r="BD1711"/>
  <c r="BF1711" s="1"/>
  <c r="BB1711"/>
  <c r="AZ1711"/>
  <c r="AW1711"/>
  <c r="AV1711"/>
  <c r="AT1711"/>
  <c r="AU1711" s="1"/>
  <c r="AS1711"/>
  <c r="AQ1711"/>
  <c r="AP1711"/>
  <c r="AN1711"/>
  <c r="AO1711" s="1"/>
  <c r="AL1711"/>
  <c r="AM1711" s="1"/>
  <c r="AJ1711"/>
  <c r="AK1711" s="1"/>
  <c r="AH1711"/>
  <c r="AI1711" s="1"/>
  <c r="AF1711"/>
  <c r="AG1711" s="1"/>
  <c r="AD1711"/>
  <c r="AE1711" s="1"/>
  <c r="AB1711"/>
  <c r="AC1711" s="1"/>
  <c r="Z1711"/>
  <c r="AA1711" s="1"/>
  <c r="Y1711"/>
  <c r="X1711"/>
  <c r="V1711"/>
  <c r="U1711"/>
  <c r="T1711"/>
  <c r="S1711"/>
  <c r="R1711"/>
  <c r="BH1710"/>
  <c r="BE1710"/>
  <c r="BD1710"/>
  <c r="BF1710" s="1"/>
  <c r="BB1710"/>
  <c r="AZ1710"/>
  <c r="AW1710"/>
  <c r="AV1710"/>
  <c r="AT1710"/>
  <c r="AU1710" s="1"/>
  <c r="AS1710"/>
  <c r="AQ1710"/>
  <c r="AP1710"/>
  <c r="AN1710"/>
  <c r="AO1710" s="1"/>
  <c r="AL1710"/>
  <c r="AM1710" s="1"/>
  <c r="AJ1710"/>
  <c r="AK1710" s="1"/>
  <c r="AH1710"/>
  <c r="AI1710" s="1"/>
  <c r="AF1710"/>
  <c r="AG1710" s="1"/>
  <c r="AD1710"/>
  <c r="AE1710" s="1"/>
  <c r="AB1710"/>
  <c r="AC1710" s="1"/>
  <c r="Z1710"/>
  <c r="AA1710" s="1"/>
  <c r="Y1710"/>
  <c r="X1710"/>
  <c r="V1710"/>
  <c r="U1710"/>
  <c r="T1710"/>
  <c r="S1710"/>
  <c r="R1710"/>
  <c r="BH1709"/>
  <c r="BE1709"/>
  <c r="BD1709"/>
  <c r="BF1709" s="1"/>
  <c r="BB1709"/>
  <c r="BC1709" s="1"/>
  <c r="AZ1709"/>
  <c r="BA1709"/>
  <c r="AW1709"/>
  <c r="AV1709"/>
  <c r="AT1709"/>
  <c r="AU1709" s="1"/>
  <c r="AS1709"/>
  <c r="AQ1709"/>
  <c r="AP1709"/>
  <c r="AN1709"/>
  <c r="AO1709" s="1"/>
  <c r="AL1709"/>
  <c r="AM1709" s="1"/>
  <c r="AJ1709"/>
  <c r="AK1709" s="1"/>
  <c r="AH1709"/>
  <c r="AI1709" s="1"/>
  <c r="AF1709"/>
  <c r="AG1709" s="1"/>
  <c r="AD1709"/>
  <c r="AE1709" s="1"/>
  <c r="AB1709"/>
  <c r="AC1709" s="1"/>
  <c r="Z1709"/>
  <c r="AA1709" s="1"/>
  <c r="Y1709"/>
  <c r="X1709"/>
  <c r="V1709"/>
  <c r="U1709"/>
  <c r="T1709"/>
  <c r="S1709"/>
  <c r="R1709"/>
  <c r="BH1708"/>
  <c r="BE1708"/>
  <c r="BD1708"/>
  <c r="BF1708" s="1"/>
  <c r="BB1708"/>
  <c r="BC1708" s="1"/>
  <c r="AZ1708"/>
  <c r="AW1708"/>
  <c r="AV1708"/>
  <c r="AT1708"/>
  <c r="AU1708" s="1"/>
  <c r="AS1708"/>
  <c r="AQ1708"/>
  <c r="AP1708"/>
  <c r="AN1708"/>
  <c r="AO1708" s="1"/>
  <c r="AL1708"/>
  <c r="AM1708" s="1"/>
  <c r="AJ1708"/>
  <c r="AK1708" s="1"/>
  <c r="AH1708"/>
  <c r="AI1708" s="1"/>
  <c r="AF1708"/>
  <c r="AG1708" s="1"/>
  <c r="AD1708"/>
  <c r="AE1708" s="1"/>
  <c r="AB1708"/>
  <c r="AC1708" s="1"/>
  <c r="Z1708"/>
  <c r="AA1708" s="1"/>
  <c r="Y1708"/>
  <c r="X1708"/>
  <c r="V1708"/>
  <c r="U1708"/>
  <c r="T1708"/>
  <c r="S1708"/>
  <c r="R1708"/>
  <c r="BH1707"/>
  <c r="BE1707"/>
  <c r="BD1707"/>
  <c r="BF1707" s="1"/>
  <c r="BB1707"/>
  <c r="AZ1707"/>
  <c r="AW1707"/>
  <c r="AV1707"/>
  <c r="AT1707"/>
  <c r="AU1707" s="1"/>
  <c r="AS1707"/>
  <c r="AQ1707"/>
  <c r="AP1707"/>
  <c r="AN1707"/>
  <c r="AO1707" s="1"/>
  <c r="AL1707"/>
  <c r="AM1707" s="1"/>
  <c r="AJ1707"/>
  <c r="AK1707" s="1"/>
  <c r="AH1707"/>
  <c r="AI1707" s="1"/>
  <c r="AF1707"/>
  <c r="AG1707" s="1"/>
  <c r="AD1707"/>
  <c r="AE1707" s="1"/>
  <c r="AB1707"/>
  <c r="AC1707" s="1"/>
  <c r="Z1707"/>
  <c r="AA1707" s="1"/>
  <c r="Y1707"/>
  <c r="X1707"/>
  <c r="V1707"/>
  <c r="U1707"/>
  <c r="T1707"/>
  <c r="S1707"/>
  <c r="R1707"/>
  <c r="BH1706"/>
  <c r="BE1706"/>
  <c r="BD1706"/>
  <c r="BF1706" s="1"/>
  <c r="BB1706"/>
  <c r="AZ1706"/>
  <c r="AW1706"/>
  <c r="AV1706"/>
  <c r="AT1706"/>
  <c r="AU1706" s="1"/>
  <c r="AS1706"/>
  <c r="AQ1706"/>
  <c r="AP1706"/>
  <c r="AN1706"/>
  <c r="AO1706" s="1"/>
  <c r="AL1706"/>
  <c r="AM1706" s="1"/>
  <c r="AJ1706"/>
  <c r="AK1706" s="1"/>
  <c r="AH1706"/>
  <c r="AI1706" s="1"/>
  <c r="AF1706"/>
  <c r="AG1706" s="1"/>
  <c r="AD1706"/>
  <c r="AE1706" s="1"/>
  <c r="AB1706"/>
  <c r="AC1706" s="1"/>
  <c r="Z1706"/>
  <c r="AA1706" s="1"/>
  <c r="Y1706"/>
  <c r="X1706"/>
  <c r="V1706"/>
  <c r="U1706"/>
  <c r="T1706"/>
  <c r="S1706"/>
  <c r="R1706"/>
  <c r="BH1705"/>
  <c r="BE1705"/>
  <c r="BD1705"/>
  <c r="BF1705" s="1"/>
  <c r="BB1705"/>
  <c r="BC1705" s="1"/>
  <c r="AZ1705"/>
  <c r="BA1705"/>
  <c r="AW1705"/>
  <c r="AV1705"/>
  <c r="AT1705"/>
  <c r="AU1705" s="1"/>
  <c r="AS1705"/>
  <c r="AQ1705"/>
  <c r="AP1705"/>
  <c r="AN1705"/>
  <c r="AO1705" s="1"/>
  <c r="AL1705"/>
  <c r="AM1705" s="1"/>
  <c r="AJ1705"/>
  <c r="AK1705" s="1"/>
  <c r="AH1705"/>
  <c r="AI1705" s="1"/>
  <c r="AF1705"/>
  <c r="AG1705" s="1"/>
  <c r="AD1705"/>
  <c r="AE1705" s="1"/>
  <c r="AB1705"/>
  <c r="AC1705" s="1"/>
  <c r="Z1705"/>
  <c r="AA1705" s="1"/>
  <c r="Y1705"/>
  <c r="X1705"/>
  <c r="V1705"/>
  <c r="U1705"/>
  <c r="T1705"/>
  <c r="S1705"/>
  <c r="R1705"/>
  <c r="BH1704"/>
  <c r="BE1704"/>
  <c r="BD1704"/>
  <c r="BF1704" s="1"/>
  <c r="BB1704"/>
  <c r="BC1704" s="1"/>
  <c r="AZ1704"/>
  <c r="AW1704"/>
  <c r="AV1704"/>
  <c r="AT1704"/>
  <c r="AU1704" s="1"/>
  <c r="AS1704"/>
  <c r="AQ1704"/>
  <c r="AP1704"/>
  <c r="AN1704"/>
  <c r="AO1704" s="1"/>
  <c r="AL1704"/>
  <c r="AM1704" s="1"/>
  <c r="AJ1704"/>
  <c r="AK1704" s="1"/>
  <c r="AH1704"/>
  <c r="AI1704" s="1"/>
  <c r="AF1704"/>
  <c r="AG1704" s="1"/>
  <c r="AD1704"/>
  <c r="AE1704" s="1"/>
  <c r="AB1704"/>
  <c r="AC1704" s="1"/>
  <c r="Z1704"/>
  <c r="AA1704" s="1"/>
  <c r="Y1704"/>
  <c r="X1704"/>
  <c r="V1704"/>
  <c r="U1704"/>
  <c r="T1704"/>
  <c r="S1704"/>
  <c r="R1704"/>
  <c r="BH1703"/>
  <c r="BE1703"/>
  <c r="BD1703"/>
  <c r="BF1703" s="1"/>
  <c r="BB1703"/>
  <c r="BC1703" s="1"/>
  <c r="AZ1703"/>
  <c r="AW1703"/>
  <c r="AV1703"/>
  <c r="AT1703"/>
  <c r="AU1703" s="1"/>
  <c r="AS1703"/>
  <c r="AQ1703"/>
  <c r="AP1703"/>
  <c r="AN1703"/>
  <c r="AO1703" s="1"/>
  <c r="AL1703"/>
  <c r="AM1703" s="1"/>
  <c r="AJ1703"/>
  <c r="AK1703" s="1"/>
  <c r="AH1703"/>
  <c r="AI1703" s="1"/>
  <c r="AF1703"/>
  <c r="AG1703" s="1"/>
  <c r="AD1703"/>
  <c r="AE1703" s="1"/>
  <c r="AB1703"/>
  <c r="AC1703" s="1"/>
  <c r="Z1703"/>
  <c r="AA1703" s="1"/>
  <c r="Y1703"/>
  <c r="X1703"/>
  <c r="V1703"/>
  <c r="U1703"/>
  <c r="T1703"/>
  <c r="S1703"/>
  <c r="R1703"/>
  <c r="BH1702"/>
  <c r="BE1702"/>
  <c r="BD1702"/>
  <c r="BF1702" s="1"/>
  <c r="BB1702"/>
  <c r="AZ1702"/>
  <c r="AW1702"/>
  <c r="AV1702"/>
  <c r="AT1702"/>
  <c r="AU1702" s="1"/>
  <c r="AS1702"/>
  <c r="AQ1702"/>
  <c r="AP1702"/>
  <c r="AN1702"/>
  <c r="AO1702" s="1"/>
  <c r="AL1702"/>
  <c r="AM1702" s="1"/>
  <c r="AJ1702"/>
  <c r="AK1702" s="1"/>
  <c r="AH1702"/>
  <c r="AI1702" s="1"/>
  <c r="AF1702"/>
  <c r="AG1702" s="1"/>
  <c r="AD1702"/>
  <c r="AE1702" s="1"/>
  <c r="AB1702"/>
  <c r="AC1702" s="1"/>
  <c r="Z1702"/>
  <c r="AA1702" s="1"/>
  <c r="Y1702"/>
  <c r="X1702"/>
  <c r="V1702"/>
  <c r="U1702"/>
  <c r="T1702"/>
  <c r="S1702"/>
  <c r="R1702"/>
  <c r="BH1701"/>
  <c r="BE1701"/>
  <c r="BD1701"/>
  <c r="BF1701" s="1"/>
  <c r="BB1701"/>
  <c r="AZ1701"/>
  <c r="AW1701"/>
  <c r="AV1701"/>
  <c r="AT1701"/>
  <c r="AU1701" s="1"/>
  <c r="AS1701"/>
  <c r="AQ1701"/>
  <c r="AP1701"/>
  <c r="AN1701"/>
  <c r="AO1701" s="1"/>
  <c r="AL1701"/>
  <c r="AM1701" s="1"/>
  <c r="AJ1701"/>
  <c r="AK1701" s="1"/>
  <c r="AH1701"/>
  <c r="AI1701" s="1"/>
  <c r="AF1701"/>
  <c r="AG1701" s="1"/>
  <c r="AD1701"/>
  <c r="AE1701" s="1"/>
  <c r="AB1701"/>
  <c r="AC1701" s="1"/>
  <c r="Z1701"/>
  <c r="AA1701" s="1"/>
  <c r="Y1701"/>
  <c r="X1701"/>
  <c r="V1701"/>
  <c r="U1701"/>
  <c r="T1701"/>
  <c r="S1701"/>
  <c r="R1701"/>
  <c r="BH1700"/>
  <c r="BE1700"/>
  <c r="BD1700"/>
  <c r="BF1700" s="1"/>
  <c r="BB1700"/>
  <c r="BC1700" s="1"/>
  <c r="AZ1700"/>
  <c r="AW1700"/>
  <c r="AV1700"/>
  <c r="AT1700"/>
  <c r="AU1700" s="1"/>
  <c r="AS1700"/>
  <c r="AQ1700"/>
  <c r="AP1700"/>
  <c r="AN1700"/>
  <c r="AO1700" s="1"/>
  <c r="AL1700"/>
  <c r="AM1700" s="1"/>
  <c r="AJ1700"/>
  <c r="AK1700" s="1"/>
  <c r="AH1700"/>
  <c r="AI1700" s="1"/>
  <c r="AF1700"/>
  <c r="AG1700" s="1"/>
  <c r="AD1700"/>
  <c r="AE1700" s="1"/>
  <c r="AB1700"/>
  <c r="AC1700" s="1"/>
  <c r="Z1700"/>
  <c r="AA1700" s="1"/>
  <c r="Y1700"/>
  <c r="X1700"/>
  <c r="V1700"/>
  <c r="U1700"/>
  <c r="T1700"/>
  <c r="S1700"/>
  <c r="R1700"/>
  <c r="BH1699"/>
  <c r="BE1699"/>
  <c r="BD1699"/>
  <c r="BF1699" s="1"/>
  <c r="BB1699"/>
  <c r="BC1699" s="1"/>
  <c r="AZ1699"/>
  <c r="AW1699"/>
  <c r="AV1699"/>
  <c r="AT1699"/>
  <c r="AU1699" s="1"/>
  <c r="AS1699"/>
  <c r="AQ1699"/>
  <c r="AP1699"/>
  <c r="AN1699"/>
  <c r="AO1699" s="1"/>
  <c r="AL1699"/>
  <c r="AM1699" s="1"/>
  <c r="AJ1699"/>
  <c r="AK1699" s="1"/>
  <c r="AH1699"/>
  <c r="AI1699" s="1"/>
  <c r="AF1699"/>
  <c r="AG1699" s="1"/>
  <c r="AD1699"/>
  <c r="AE1699" s="1"/>
  <c r="AB1699"/>
  <c r="AC1699" s="1"/>
  <c r="Z1699"/>
  <c r="AA1699" s="1"/>
  <c r="Y1699"/>
  <c r="X1699"/>
  <c r="V1699"/>
  <c r="U1699"/>
  <c r="T1699"/>
  <c r="S1699"/>
  <c r="R1699"/>
  <c r="BH1698"/>
  <c r="BE1698"/>
  <c r="BD1698"/>
  <c r="BF1698" s="1"/>
  <c r="BB1698"/>
  <c r="AZ1698"/>
  <c r="AW1698"/>
  <c r="AV1698"/>
  <c r="AT1698"/>
  <c r="AU1698" s="1"/>
  <c r="AS1698"/>
  <c r="AQ1698"/>
  <c r="AP1698"/>
  <c r="AN1698"/>
  <c r="AO1698" s="1"/>
  <c r="AL1698"/>
  <c r="AM1698" s="1"/>
  <c r="AJ1698"/>
  <c r="AK1698" s="1"/>
  <c r="AH1698"/>
  <c r="AI1698" s="1"/>
  <c r="AF1698"/>
  <c r="AG1698" s="1"/>
  <c r="AD1698"/>
  <c r="AE1698" s="1"/>
  <c r="AB1698"/>
  <c r="AC1698" s="1"/>
  <c r="Z1698"/>
  <c r="AA1698" s="1"/>
  <c r="Y1698"/>
  <c r="X1698"/>
  <c r="V1698"/>
  <c r="U1698"/>
  <c r="T1698"/>
  <c r="S1698"/>
  <c r="R1698"/>
  <c r="BH1697"/>
  <c r="BE1697"/>
  <c r="BD1697"/>
  <c r="BF1697" s="1"/>
  <c r="BB1697"/>
  <c r="AZ1697"/>
  <c r="AW1697"/>
  <c r="AV1697"/>
  <c r="AT1697"/>
  <c r="AU1697" s="1"/>
  <c r="AS1697"/>
  <c r="AQ1697"/>
  <c r="AP1697"/>
  <c r="AN1697"/>
  <c r="AO1697" s="1"/>
  <c r="AL1697"/>
  <c r="AM1697" s="1"/>
  <c r="AJ1697"/>
  <c r="AK1697" s="1"/>
  <c r="AH1697"/>
  <c r="AI1697" s="1"/>
  <c r="AF1697"/>
  <c r="AG1697" s="1"/>
  <c r="AD1697"/>
  <c r="AE1697" s="1"/>
  <c r="AB1697"/>
  <c r="AC1697" s="1"/>
  <c r="Z1697"/>
  <c r="AA1697" s="1"/>
  <c r="Y1697"/>
  <c r="X1697"/>
  <c r="V1697"/>
  <c r="U1697"/>
  <c r="T1697"/>
  <c r="S1697"/>
  <c r="R1697"/>
  <c r="BH1696"/>
  <c r="BE1696"/>
  <c r="BD1696"/>
  <c r="BF1696" s="1"/>
  <c r="BB1696"/>
  <c r="BC1696" s="1"/>
  <c r="AZ1696"/>
  <c r="AW1696"/>
  <c r="AV1696"/>
  <c r="AT1696"/>
  <c r="AU1696" s="1"/>
  <c r="AS1696"/>
  <c r="AQ1696"/>
  <c r="AP1696"/>
  <c r="AN1696"/>
  <c r="AO1696" s="1"/>
  <c r="AL1696"/>
  <c r="AM1696" s="1"/>
  <c r="AJ1696"/>
  <c r="AK1696" s="1"/>
  <c r="AH1696"/>
  <c r="AI1696" s="1"/>
  <c r="AF1696"/>
  <c r="AG1696" s="1"/>
  <c r="AD1696"/>
  <c r="AE1696" s="1"/>
  <c r="AB1696"/>
  <c r="AC1696" s="1"/>
  <c r="Z1696"/>
  <c r="AA1696" s="1"/>
  <c r="Y1696"/>
  <c r="X1696"/>
  <c r="V1696"/>
  <c r="U1696"/>
  <c r="T1696"/>
  <c r="S1696"/>
  <c r="R1696"/>
  <c r="BH1695"/>
  <c r="BE1695"/>
  <c r="BD1695"/>
  <c r="BF1695" s="1"/>
  <c r="BB1695"/>
  <c r="BC1695" s="1"/>
  <c r="AZ1695"/>
  <c r="AW1695"/>
  <c r="AV1695"/>
  <c r="AT1695"/>
  <c r="AU1695" s="1"/>
  <c r="AS1695"/>
  <c r="AQ1695"/>
  <c r="AP1695"/>
  <c r="AN1695"/>
  <c r="AO1695" s="1"/>
  <c r="AL1695"/>
  <c r="AM1695" s="1"/>
  <c r="AJ1695"/>
  <c r="AK1695" s="1"/>
  <c r="AH1695"/>
  <c r="AI1695" s="1"/>
  <c r="AF1695"/>
  <c r="AG1695" s="1"/>
  <c r="AD1695"/>
  <c r="AE1695" s="1"/>
  <c r="AB1695"/>
  <c r="AC1695" s="1"/>
  <c r="Z1695"/>
  <c r="AA1695" s="1"/>
  <c r="Y1695"/>
  <c r="X1695"/>
  <c r="V1695"/>
  <c r="U1695"/>
  <c r="T1695"/>
  <c r="S1695"/>
  <c r="R1695"/>
  <c r="BH1694"/>
  <c r="BE1694"/>
  <c r="BD1694"/>
  <c r="BF1694" s="1"/>
  <c r="BB1694"/>
  <c r="AZ1694"/>
  <c r="AW1694"/>
  <c r="AV1694"/>
  <c r="AT1694"/>
  <c r="AU1694" s="1"/>
  <c r="AS1694"/>
  <c r="AQ1694"/>
  <c r="AP1694"/>
  <c r="AN1694"/>
  <c r="AO1694" s="1"/>
  <c r="AL1694"/>
  <c r="AM1694" s="1"/>
  <c r="AJ1694"/>
  <c r="AK1694" s="1"/>
  <c r="AH1694"/>
  <c r="AI1694" s="1"/>
  <c r="AF1694"/>
  <c r="AG1694" s="1"/>
  <c r="AD1694"/>
  <c r="AE1694" s="1"/>
  <c r="AB1694"/>
  <c r="AC1694" s="1"/>
  <c r="Z1694"/>
  <c r="AA1694" s="1"/>
  <c r="Y1694"/>
  <c r="X1694"/>
  <c r="V1694"/>
  <c r="U1694"/>
  <c r="T1694"/>
  <c r="S1694"/>
  <c r="R1694"/>
  <c r="BH1693"/>
  <c r="BE1693"/>
  <c r="BD1693"/>
  <c r="BF1693" s="1"/>
  <c r="BB1693"/>
  <c r="AZ1693"/>
  <c r="AW1693"/>
  <c r="AV1693"/>
  <c r="AT1693"/>
  <c r="AU1693" s="1"/>
  <c r="AS1693"/>
  <c r="AQ1693"/>
  <c r="AP1693"/>
  <c r="AN1693"/>
  <c r="AO1693" s="1"/>
  <c r="AL1693"/>
  <c r="AM1693" s="1"/>
  <c r="AJ1693"/>
  <c r="AK1693" s="1"/>
  <c r="AH1693"/>
  <c r="AI1693" s="1"/>
  <c r="AF1693"/>
  <c r="AG1693" s="1"/>
  <c r="AD1693"/>
  <c r="AE1693" s="1"/>
  <c r="AB1693"/>
  <c r="AC1693" s="1"/>
  <c r="Z1693"/>
  <c r="AA1693" s="1"/>
  <c r="Y1693"/>
  <c r="X1693"/>
  <c r="V1693"/>
  <c r="U1693"/>
  <c r="T1693"/>
  <c r="S1693"/>
  <c r="R1693"/>
  <c r="BH1692"/>
  <c r="BE1692"/>
  <c r="BD1692"/>
  <c r="BF1692" s="1"/>
  <c r="BB1692"/>
  <c r="BC1692" s="1"/>
  <c r="AZ1692"/>
  <c r="AW1692"/>
  <c r="AV1692"/>
  <c r="AT1692"/>
  <c r="AU1692" s="1"/>
  <c r="AS1692"/>
  <c r="AQ1692"/>
  <c r="AP1692"/>
  <c r="AN1692"/>
  <c r="AO1692" s="1"/>
  <c r="AL1692"/>
  <c r="AM1692" s="1"/>
  <c r="AJ1692"/>
  <c r="AK1692" s="1"/>
  <c r="AH1692"/>
  <c r="AI1692" s="1"/>
  <c r="AF1692"/>
  <c r="AG1692" s="1"/>
  <c r="AD1692"/>
  <c r="AE1692" s="1"/>
  <c r="AB1692"/>
  <c r="AC1692" s="1"/>
  <c r="Z1692"/>
  <c r="AA1692" s="1"/>
  <c r="Y1692"/>
  <c r="X1692"/>
  <c r="V1692"/>
  <c r="U1692"/>
  <c r="T1692"/>
  <c r="S1692"/>
  <c r="R1692"/>
  <c r="BH1691"/>
  <c r="BE1691"/>
  <c r="BD1691"/>
  <c r="BF1691" s="1"/>
  <c r="BB1691"/>
  <c r="BC1691" s="1"/>
  <c r="AZ1691"/>
  <c r="AW1691"/>
  <c r="AV1691"/>
  <c r="AT1691"/>
  <c r="AU1691" s="1"/>
  <c r="AS1691"/>
  <c r="AQ1691"/>
  <c r="AP1691"/>
  <c r="AN1691"/>
  <c r="AO1691" s="1"/>
  <c r="AL1691"/>
  <c r="AM1691" s="1"/>
  <c r="AJ1691"/>
  <c r="AK1691" s="1"/>
  <c r="AH1691"/>
  <c r="AI1691" s="1"/>
  <c r="AF1691"/>
  <c r="AG1691" s="1"/>
  <c r="AD1691"/>
  <c r="AE1691" s="1"/>
  <c r="AB1691"/>
  <c r="AC1691" s="1"/>
  <c r="Z1691"/>
  <c r="AA1691" s="1"/>
  <c r="Y1691"/>
  <c r="X1691"/>
  <c r="V1691"/>
  <c r="U1691"/>
  <c r="T1691"/>
  <c r="S1691"/>
  <c r="R1691"/>
  <c r="BH1690"/>
  <c r="BE1690"/>
  <c r="BD1690"/>
  <c r="BF1690" s="1"/>
  <c r="BB1690"/>
  <c r="AZ1690"/>
  <c r="AW1690"/>
  <c r="AV1690"/>
  <c r="AT1690"/>
  <c r="AU1690" s="1"/>
  <c r="AS1690"/>
  <c r="AQ1690"/>
  <c r="AP1690"/>
  <c r="AN1690"/>
  <c r="AO1690" s="1"/>
  <c r="AL1690"/>
  <c r="AM1690" s="1"/>
  <c r="AJ1690"/>
  <c r="AK1690" s="1"/>
  <c r="AH1690"/>
  <c r="AI1690" s="1"/>
  <c r="AF1690"/>
  <c r="AG1690" s="1"/>
  <c r="AD1690"/>
  <c r="AE1690" s="1"/>
  <c r="AB1690"/>
  <c r="AC1690" s="1"/>
  <c r="Z1690"/>
  <c r="AA1690" s="1"/>
  <c r="Y1690"/>
  <c r="X1690"/>
  <c r="V1690"/>
  <c r="U1690"/>
  <c r="T1690"/>
  <c r="S1690"/>
  <c r="R1690"/>
  <c r="BH1689"/>
  <c r="BE1689"/>
  <c r="BD1689"/>
  <c r="BF1689" s="1"/>
  <c r="BB1689"/>
  <c r="AZ1689"/>
  <c r="AW1689"/>
  <c r="AV1689"/>
  <c r="AT1689"/>
  <c r="AU1689" s="1"/>
  <c r="AS1689"/>
  <c r="AQ1689"/>
  <c r="AP1689"/>
  <c r="AN1689"/>
  <c r="AO1689" s="1"/>
  <c r="AL1689"/>
  <c r="AM1689" s="1"/>
  <c r="AJ1689"/>
  <c r="AK1689" s="1"/>
  <c r="AH1689"/>
  <c r="AI1689" s="1"/>
  <c r="AF1689"/>
  <c r="AG1689" s="1"/>
  <c r="AD1689"/>
  <c r="AE1689" s="1"/>
  <c r="AB1689"/>
  <c r="AC1689" s="1"/>
  <c r="Z1689"/>
  <c r="AA1689" s="1"/>
  <c r="Y1689"/>
  <c r="X1689"/>
  <c r="V1689"/>
  <c r="U1689"/>
  <c r="T1689"/>
  <c r="S1689"/>
  <c r="R1689"/>
  <c r="BH1688"/>
  <c r="BE1688"/>
  <c r="BD1688"/>
  <c r="BF1688" s="1"/>
  <c r="BB1688"/>
  <c r="BC1688" s="1"/>
  <c r="AZ1688"/>
  <c r="BA1688"/>
  <c r="AW1688"/>
  <c r="AV1688"/>
  <c r="AT1688"/>
  <c r="AU1688" s="1"/>
  <c r="AS1688"/>
  <c r="AQ1688"/>
  <c r="AP1688"/>
  <c r="AN1688"/>
  <c r="AO1688" s="1"/>
  <c r="AL1688"/>
  <c r="AM1688" s="1"/>
  <c r="AJ1688"/>
  <c r="AK1688" s="1"/>
  <c r="AH1688"/>
  <c r="AI1688" s="1"/>
  <c r="AF1688"/>
  <c r="AG1688" s="1"/>
  <c r="AD1688"/>
  <c r="AE1688" s="1"/>
  <c r="AB1688"/>
  <c r="AC1688" s="1"/>
  <c r="Z1688"/>
  <c r="AA1688" s="1"/>
  <c r="Y1688"/>
  <c r="X1688"/>
  <c r="V1688"/>
  <c r="U1688"/>
  <c r="T1688"/>
  <c r="S1688"/>
  <c r="R1688"/>
  <c r="BH1687"/>
  <c r="BE1687"/>
  <c r="BD1687"/>
  <c r="BF1687" s="1"/>
  <c r="BB1687"/>
  <c r="BC1687" s="1"/>
  <c r="AZ1687"/>
  <c r="AW1687"/>
  <c r="AV1687"/>
  <c r="AT1687"/>
  <c r="AU1687" s="1"/>
  <c r="AS1687"/>
  <c r="AQ1687"/>
  <c r="AP1687"/>
  <c r="AN1687"/>
  <c r="AO1687" s="1"/>
  <c r="AL1687"/>
  <c r="AM1687" s="1"/>
  <c r="AJ1687"/>
  <c r="AK1687" s="1"/>
  <c r="AH1687"/>
  <c r="AI1687" s="1"/>
  <c r="AF1687"/>
  <c r="AG1687" s="1"/>
  <c r="AD1687"/>
  <c r="AE1687" s="1"/>
  <c r="AB1687"/>
  <c r="AC1687" s="1"/>
  <c r="Z1687"/>
  <c r="AA1687" s="1"/>
  <c r="Y1687"/>
  <c r="X1687"/>
  <c r="V1687"/>
  <c r="U1687"/>
  <c r="T1687"/>
  <c r="S1687"/>
  <c r="R1687"/>
  <c r="BH1686"/>
  <c r="BE1686"/>
  <c r="BD1686"/>
  <c r="BF1686" s="1"/>
  <c r="BB1686"/>
  <c r="AZ1686"/>
  <c r="AW1686"/>
  <c r="AV1686"/>
  <c r="AT1686"/>
  <c r="AU1686" s="1"/>
  <c r="AS1686"/>
  <c r="AQ1686"/>
  <c r="AP1686"/>
  <c r="AN1686"/>
  <c r="AO1686" s="1"/>
  <c r="AL1686"/>
  <c r="AM1686" s="1"/>
  <c r="AJ1686"/>
  <c r="AK1686" s="1"/>
  <c r="AH1686"/>
  <c r="AI1686" s="1"/>
  <c r="AF1686"/>
  <c r="AG1686" s="1"/>
  <c r="AD1686"/>
  <c r="AE1686" s="1"/>
  <c r="AB1686"/>
  <c r="AC1686" s="1"/>
  <c r="Z1686"/>
  <c r="AA1686" s="1"/>
  <c r="Y1686"/>
  <c r="X1686"/>
  <c r="V1686"/>
  <c r="U1686"/>
  <c r="T1686"/>
  <c r="S1686"/>
  <c r="R1686"/>
  <c r="BH1685"/>
  <c r="BE1685"/>
  <c r="BD1685"/>
  <c r="BF1685" s="1"/>
  <c r="BB1685"/>
  <c r="AZ1685"/>
  <c r="AW1685"/>
  <c r="AV1685"/>
  <c r="AT1685"/>
  <c r="AU1685" s="1"/>
  <c r="AS1685"/>
  <c r="AQ1685"/>
  <c r="AP1685"/>
  <c r="AN1685"/>
  <c r="AO1685" s="1"/>
  <c r="AL1685"/>
  <c r="AM1685" s="1"/>
  <c r="AJ1685"/>
  <c r="AK1685" s="1"/>
  <c r="AH1685"/>
  <c r="AI1685" s="1"/>
  <c r="AF1685"/>
  <c r="AG1685" s="1"/>
  <c r="AD1685"/>
  <c r="AE1685" s="1"/>
  <c r="AB1685"/>
  <c r="AC1685" s="1"/>
  <c r="Z1685"/>
  <c r="AA1685" s="1"/>
  <c r="Y1685"/>
  <c r="X1685"/>
  <c r="V1685"/>
  <c r="U1685"/>
  <c r="T1685"/>
  <c r="S1685"/>
  <c r="R1685"/>
  <c r="BH1684"/>
  <c r="BE1684"/>
  <c r="BD1684"/>
  <c r="BF1684" s="1"/>
  <c r="BB1684"/>
  <c r="BC1684" s="1"/>
  <c r="AZ1684"/>
  <c r="AW1684"/>
  <c r="AV1684"/>
  <c r="AT1684"/>
  <c r="AU1684" s="1"/>
  <c r="AS1684"/>
  <c r="AQ1684"/>
  <c r="AP1684"/>
  <c r="AN1684"/>
  <c r="AO1684" s="1"/>
  <c r="AL1684"/>
  <c r="AM1684" s="1"/>
  <c r="AJ1684"/>
  <c r="AK1684" s="1"/>
  <c r="AH1684"/>
  <c r="AI1684" s="1"/>
  <c r="AF1684"/>
  <c r="AG1684" s="1"/>
  <c r="AD1684"/>
  <c r="AE1684" s="1"/>
  <c r="AB1684"/>
  <c r="AC1684" s="1"/>
  <c r="Z1684"/>
  <c r="AA1684" s="1"/>
  <c r="Y1684"/>
  <c r="X1684"/>
  <c r="V1684"/>
  <c r="U1684"/>
  <c r="T1684"/>
  <c r="S1684"/>
  <c r="R1684"/>
  <c r="BH1683"/>
  <c r="BE1683"/>
  <c r="BD1683"/>
  <c r="BF1683" s="1"/>
  <c r="BB1683"/>
  <c r="AZ1683"/>
  <c r="AW1683"/>
  <c r="AV1683"/>
  <c r="AT1683"/>
  <c r="AU1683" s="1"/>
  <c r="AS1683"/>
  <c r="AQ1683"/>
  <c r="AP1683"/>
  <c r="AN1683"/>
  <c r="AO1683" s="1"/>
  <c r="AL1683"/>
  <c r="AM1683" s="1"/>
  <c r="AJ1683"/>
  <c r="AK1683" s="1"/>
  <c r="AH1683"/>
  <c r="AI1683" s="1"/>
  <c r="AF1683"/>
  <c r="AG1683" s="1"/>
  <c r="AD1683"/>
  <c r="AE1683" s="1"/>
  <c r="AB1683"/>
  <c r="AC1683" s="1"/>
  <c r="Z1683"/>
  <c r="AA1683" s="1"/>
  <c r="Y1683"/>
  <c r="X1683"/>
  <c r="V1683"/>
  <c r="U1683"/>
  <c r="T1683"/>
  <c r="S1683"/>
  <c r="R1683"/>
  <c r="BH1682"/>
  <c r="BE1682"/>
  <c r="BD1682"/>
  <c r="BF1682" s="1"/>
  <c r="BB1682"/>
  <c r="AZ1682"/>
  <c r="AX1682"/>
  <c r="AW1682"/>
  <c r="AV1682"/>
  <c r="AT1682"/>
  <c r="AU1682" s="1"/>
  <c r="AS1682"/>
  <c r="AQ1682"/>
  <c r="AP1682"/>
  <c r="AN1682"/>
  <c r="AO1682" s="1"/>
  <c r="AL1682"/>
  <c r="AM1682" s="1"/>
  <c r="AJ1682"/>
  <c r="AK1682" s="1"/>
  <c r="AH1682"/>
  <c r="AI1682" s="1"/>
  <c r="AF1682"/>
  <c r="AG1682" s="1"/>
  <c r="AD1682"/>
  <c r="AE1682" s="1"/>
  <c r="AB1682"/>
  <c r="AC1682" s="1"/>
  <c r="Z1682"/>
  <c r="AA1682" s="1"/>
  <c r="Y1682"/>
  <c r="X1682"/>
  <c r="V1682"/>
  <c r="U1682"/>
  <c r="T1682"/>
  <c r="S1682"/>
  <c r="R1682"/>
  <c r="BH1681"/>
  <c r="BE1681"/>
  <c r="BD1681"/>
  <c r="BF1681" s="1"/>
  <c r="BB1681"/>
  <c r="AZ1681"/>
  <c r="AW1681"/>
  <c r="AV1681"/>
  <c r="AT1681"/>
  <c r="AU1681" s="1"/>
  <c r="AS1681"/>
  <c r="AQ1681"/>
  <c r="AP1681"/>
  <c r="AN1681"/>
  <c r="AO1681" s="1"/>
  <c r="AL1681"/>
  <c r="AM1681" s="1"/>
  <c r="AJ1681"/>
  <c r="AK1681" s="1"/>
  <c r="AH1681"/>
  <c r="AI1681" s="1"/>
  <c r="AF1681"/>
  <c r="AG1681" s="1"/>
  <c r="AD1681"/>
  <c r="AE1681" s="1"/>
  <c r="AB1681"/>
  <c r="AC1681" s="1"/>
  <c r="Z1681"/>
  <c r="AA1681" s="1"/>
  <c r="Y1681"/>
  <c r="X1681"/>
  <c r="V1681"/>
  <c r="U1681"/>
  <c r="T1681"/>
  <c r="S1681"/>
  <c r="R1681"/>
  <c r="BH1680"/>
  <c r="BE1680"/>
  <c r="BD1680"/>
  <c r="BF1680" s="1"/>
  <c r="BB1680"/>
  <c r="BC1680" s="1"/>
  <c r="AZ1680"/>
  <c r="AW1680"/>
  <c r="AV1680"/>
  <c r="AT1680"/>
  <c r="AU1680" s="1"/>
  <c r="AS1680"/>
  <c r="AQ1680"/>
  <c r="AP1680"/>
  <c r="AN1680"/>
  <c r="AO1680" s="1"/>
  <c r="AL1680"/>
  <c r="AM1680" s="1"/>
  <c r="AJ1680"/>
  <c r="AK1680" s="1"/>
  <c r="AH1680"/>
  <c r="AI1680" s="1"/>
  <c r="AF1680"/>
  <c r="AG1680" s="1"/>
  <c r="AD1680"/>
  <c r="AE1680" s="1"/>
  <c r="AB1680"/>
  <c r="AC1680" s="1"/>
  <c r="Z1680"/>
  <c r="AA1680" s="1"/>
  <c r="Y1680"/>
  <c r="X1680"/>
  <c r="V1680"/>
  <c r="U1680"/>
  <c r="T1680"/>
  <c r="S1680"/>
  <c r="R1680"/>
  <c r="BH1679"/>
  <c r="BE1679"/>
  <c r="BD1679"/>
  <c r="BF1679" s="1"/>
  <c r="BB1679"/>
  <c r="AZ1679"/>
  <c r="AX1679"/>
  <c r="AW1679"/>
  <c r="AV1679"/>
  <c r="AT1679"/>
  <c r="AU1679" s="1"/>
  <c r="AS1679"/>
  <c r="AQ1679"/>
  <c r="AP1679"/>
  <c r="AN1679"/>
  <c r="AO1679" s="1"/>
  <c r="AL1679"/>
  <c r="AM1679" s="1"/>
  <c r="AJ1679"/>
  <c r="AK1679" s="1"/>
  <c r="AH1679"/>
  <c r="AI1679" s="1"/>
  <c r="AF1679"/>
  <c r="AG1679" s="1"/>
  <c r="AD1679"/>
  <c r="AE1679" s="1"/>
  <c r="AB1679"/>
  <c r="AC1679" s="1"/>
  <c r="Z1679"/>
  <c r="AA1679" s="1"/>
  <c r="Y1679"/>
  <c r="X1679"/>
  <c r="V1679"/>
  <c r="U1679"/>
  <c r="T1679"/>
  <c r="S1679"/>
  <c r="R1679"/>
  <c r="BH1678"/>
  <c r="BE1678"/>
  <c r="BD1678"/>
  <c r="BF1678" s="1"/>
  <c r="BB1678"/>
  <c r="AZ1678"/>
  <c r="AW1678"/>
  <c r="AV1678"/>
  <c r="AT1678"/>
  <c r="AU1678" s="1"/>
  <c r="AS1678"/>
  <c r="AQ1678"/>
  <c r="AP1678"/>
  <c r="AN1678"/>
  <c r="AO1678" s="1"/>
  <c r="AL1678"/>
  <c r="AM1678" s="1"/>
  <c r="AJ1678"/>
  <c r="AK1678" s="1"/>
  <c r="AH1678"/>
  <c r="AI1678" s="1"/>
  <c r="AF1678"/>
  <c r="AG1678" s="1"/>
  <c r="AD1678"/>
  <c r="AE1678" s="1"/>
  <c r="AB1678"/>
  <c r="AC1678" s="1"/>
  <c r="Z1678"/>
  <c r="AA1678" s="1"/>
  <c r="Y1678"/>
  <c r="X1678"/>
  <c r="V1678"/>
  <c r="U1678"/>
  <c r="T1678"/>
  <c r="S1678"/>
  <c r="R1678"/>
  <c r="BH1677"/>
  <c r="BE1677"/>
  <c r="BD1677"/>
  <c r="BF1677" s="1"/>
  <c r="BB1677"/>
  <c r="AZ1677"/>
  <c r="AW1677"/>
  <c r="AV1677"/>
  <c r="AT1677"/>
  <c r="AU1677" s="1"/>
  <c r="AS1677"/>
  <c r="AQ1677"/>
  <c r="AP1677"/>
  <c r="AN1677"/>
  <c r="AO1677" s="1"/>
  <c r="AL1677"/>
  <c r="AM1677" s="1"/>
  <c r="AJ1677"/>
  <c r="AK1677" s="1"/>
  <c r="AH1677"/>
  <c r="AI1677" s="1"/>
  <c r="AF1677"/>
  <c r="AG1677" s="1"/>
  <c r="AD1677"/>
  <c r="AE1677" s="1"/>
  <c r="AB1677"/>
  <c r="AC1677" s="1"/>
  <c r="Z1677"/>
  <c r="AA1677" s="1"/>
  <c r="Y1677"/>
  <c r="X1677"/>
  <c r="V1677"/>
  <c r="U1677"/>
  <c r="T1677"/>
  <c r="S1677"/>
  <c r="R1677"/>
  <c r="BH1676"/>
  <c r="BE1676"/>
  <c r="BD1676"/>
  <c r="BF1676" s="1"/>
  <c r="BB1676"/>
  <c r="BC1676" s="1"/>
  <c r="AZ1676"/>
  <c r="AW1676"/>
  <c r="AV1676"/>
  <c r="AT1676"/>
  <c r="AU1676" s="1"/>
  <c r="AS1676"/>
  <c r="AQ1676"/>
  <c r="AP1676"/>
  <c r="AN1676"/>
  <c r="AO1676" s="1"/>
  <c r="AL1676"/>
  <c r="AM1676" s="1"/>
  <c r="AJ1676"/>
  <c r="AK1676" s="1"/>
  <c r="AH1676"/>
  <c r="AI1676" s="1"/>
  <c r="AF1676"/>
  <c r="AG1676" s="1"/>
  <c r="AD1676"/>
  <c r="AE1676" s="1"/>
  <c r="AB1676"/>
  <c r="AC1676" s="1"/>
  <c r="Z1676"/>
  <c r="AA1676" s="1"/>
  <c r="Y1676"/>
  <c r="X1676"/>
  <c r="V1676"/>
  <c r="U1676"/>
  <c r="T1676"/>
  <c r="S1676"/>
  <c r="R1676"/>
  <c r="BH1675"/>
  <c r="BE1675"/>
  <c r="BD1675"/>
  <c r="BF1675" s="1"/>
  <c r="BB1675"/>
  <c r="AZ1675"/>
  <c r="AW1675"/>
  <c r="AV1675"/>
  <c r="AT1675"/>
  <c r="AU1675" s="1"/>
  <c r="AS1675"/>
  <c r="AQ1675"/>
  <c r="AP1675"/>
  <c r="AN1675"/>
  <c r="AO1675" s="1"/>
  <c r="AL1675"/>
  <c r="AM1675" s="1"/>
  <c r="AJ1675"/>
  <c r="AK1675" s="1"/>
  <c r="AH1675"/>
  <c r="AI1675" s="1"/>
  <c r="AF1675"/>
  <c r="AG1675" s="1"/>
  <c r="AD1675"/>
  <c r="AE1675" s="1"/>
  <c r="AB1675"/>
  <c r="AC1675" s="1"/>
  <c r="Z1675"/>
  <c r="AA1675" s="1"/>
  <c r="Y1675"/>
  <c r="X1675"/>
  <c r="V1675"/>
  <c r="U1675"/>
  <c r="T1675"/>
  <c r="S1675"/>
  <c r="R1675"/>
  <c r="BH1674"/>
  <c r="BE1674"/>
  <c r="BD1674"/>
  <c r="BF1674" s="1"/>
  <c r="BB1674"/>
  <c r="AZ1674"/>
  <c r="AW1674"/>
  <c r="AV1674"/>
  <c r="AT1674"/>
  <c r="AU1674" s="1"/>
  <c r="AS1674"/>
  <c r="AQ1674"/>
  <c r="AP1674"/>
  <c r="AN1674"/>
  <c r="AO1674" s="1"/>
  <c r="AL1674"/>
  <c r="AM1674" s="1"/>
  <c r="AJ1674"/>
  <c r="AK1674" s="1"/>
  <c r="AH1674"/>
  <c r="AI1674" s="1"/>
  <c r="AF1674"/>
  <c r="AG1674" s="1"/>
  <c r="AD1674"/>
  <c r="AE1674" s="1"/>
  <c r="AB1674"/>
  <c r="AC1674" s="1"/>
  <c r="Z1674"/>
  <c r="AA1674" s="1"/>
  <c r="Y1674"/>
  <c r="X1674"/>
  <c r="V1674"/>
  <c r="U1674"/>
  <c r="T1674"/>
  <c r="S1674"/>
  <c r="R1674"/>
  <c r="BH1673"/>
  <c r="BE1673"/>
  <c r="BD1673"/>
  <c r="BF1673" s="1"/>
  <c r="BB1673"/>
  <c r="AZ1673"/>
  <c r="AW1673"/>
  <c r="AV1673"/>
  <c r="AT1673"/>
  <c r="AU1673" s="1"/>
  <c r="AS1673"/>
  <c r="AQ1673"/>
  <c r="AP1673"/>
  <c r="AN1673"/>
  <c r="AO1673" s="1"/>
  <c r="AL1673"/>
  <c r="AM1673" s="1"/>
  <c r="AJ1673"/>
  <c r="AK1673" s="1"/>
  <c r="AH1673"/>
  <c r="AI1673" s="1"/>
  <c r="AF1673"/>
  <c r="AG1673" s="1"/>
  <c r="AD1673"/>
  <c r="AE1673" s="1"/>
  <c r="AB1673"/>
  <c r="AC1673" s="1"/>
  <c r="Z1673"/>
  <c r="AA1673" s="1"/>
  <c r="Y1673"/>
  <c r="X1673"/>
  <c r="V1673"/>
  <c r="U1673"/>
  <c r="T1673"/>
  <c r="S1673"/>
  <c r="R1673"/>
  <c r="BH1672"/>
  <c r="BE1672"/>
  <c r="BD1672"/>
  <c r="BF1672" s="1"/>
  <c r="BB1672"/>
  <c r="BC1672" s="1"/>
  <c r="AZ1672"/>
  <c r="AW1672"/>
  <c r="AV1672"/>
  <c r="AT1672"/>
  <c r="AU1672" s="1"/>
  <c r="AS1672"/>
  <c r="AQ1672"/>
  <c r="AP1672"/>
  <c r="AN1672"/>
  <c r="AO1672" s="1"/>
  <c r="AL1672"/>
  <c r="AM1672" s="1"/>
  <c r="AJ1672"/>
  <c r="AK1672" s="1"/>
  <c r="AH1672"/>
  <c r="AI1672" s="1"/>
  <c r="AF1672"/>
  <c r="AG1672" s="1"/>
  <c r="AD1672"/>
  <c r="AE1672" s="1"/>
  <c r="AB1672"/>
  <c r="AC1672" s="1"/>
  <c r="Z1672"/>
  <c r="AA1672" s="1"/>
  <c r="Y1672"/>
  <c r="X1672"/>
  <c r="V1672"/>
  <c r="U1672"/>
  <c r="T1672"/>
  <c r="S1672"/>
  <c r="R1672"/>
  <c r="BH1671"/>
  <c r="BE1671"/>
  <c r="BD1671"/>
  <c r="BF1671" s="1"/>
  <c r="BB1671"/>
  <c r="AZ1671"/>
  <c r="AW1671"/>
  <c r="AV1671"/>
  <c r="AT1671"/>
  <c r="AU1671" s="1"/>
  <c r="AS1671"/>
  <c r="AQ1671"/>
  <c r="AP1671"/>
  <c r="AN1671"/>
  <c r="AO1671" s="1"/>
  <c r="AL1671"/>
  <c r="AM1671" s="1"/>
  <c r="AJ1671"/>
  <c r="AK1671" s="1"/>
  <c r="AH1671"/>
  <c r="AI1671" s="1"/>
  <c r="AF1671"/>
  <c r="AG1671" s="1"/>
  <c r="AD1671"/>
  <c r="AE1671" s="1"/>
  <c r="AB1671"/>
  <c r="AC1671" s="1"/>
  <c r="Z1671"/>
  <c r="AA1671" s="1"/>
  <c r="Y1671"/>
  <c r="X1671"/>
  <c r="V1671"/>
  <c r="U1671"/>
  <c r="T1671"/>
  <c r="S1671"/>
  <c r="R1671"/>
  <c r="BH1670"/>
  <c r="BE1670"/>
  <c r="BD1670"/>
  <c r="BF1670" s="1"/>
  <c r="BB1670"/>
  <c r="AZ1670"/>
  <c r="AW1670"/>
  <c r="AV1670"/>
  <c r="AT1670"/>
  <c r="AU1670" s="1"/>
  <c r="AS1670"/>
  <c r="AQ1670"/>
  <c r="AP1670"/>
  <c r="AN1670"/>
  <c r="AO1670" s="1"/>
  <c r="AL1670"/>
  <c r="AM1670" s="1"/>
  <c r="AJ1670"/>
  <c r="AK1670" s="1"/>
  <c r="AH1670"/>
  <c r="AI1670" s="1"/>
  <c r="AF1670"/>
  <c r="AG1670" s="1"/>
  <c r="AD1670"/>
  <c r="AE1670" s="1"/>
  <c r="AB1670"/>
  <c r="AC1670" s="1"/>
  <c r="Z1670"/>
  <c r="AA1670" s="1"/>
  <c r="Y1670"/>
  <c r="X1670"/>
  <c r="V1670"/>
  <c r="U1670"/>
  <c r="T1670"/>
  <c r="S1670"/>
  <c r="R1670"/>
  <c r="BH1669"/>
  <c r="BE1669"/>
  <c r="BD1669"/>
  <c r="BF1669" s="1"/>
  <c r="BB1669"/>
  <c r="AZ1669"/>
  <c r="AW1669"/>
  <c r="AV1669"/>
  <c r="AT1669"/>
  <c r="AU1669" s="1"/>
  <c r="AS1669"/>
  <c r="AQ1669"/>
  <c r="AP1669"/>
  <c r="AN1669"/>
  <c r="AO1669" s="1"/>
  <c r="AL1669"/>
  <c r="AM1669" s="1"/>
  <c r="AJ1669"/>
  <c r="AK1669" s="1"/>
  <c r="AH1669"/>
  <c r="AI1669" s="1"/>
  <c r="AF1669"/>
  <c r="AG1669" s="1"/>
  <c r="AD1669"/>
  <c r="AE1669" s="1"/>
  <c r="AB1669"/>
  <c r="AC1669" s="1"/>
  <c r="Z1669"/>
  <c r="AA1669" s="1"/>
  <c r="Y1669"/>
  <c r="X1669"/>
  <c r="V1669"/>
  <c r="U1669"/>
  <c r="T1669"/>
  <c r="S1669"/>
  <c r="R1669"/>
  <c r="BH1668"/>
  <c r="BE1668"/>
  <c r="BD1668"/>
  <c r="BF1668" s="1"/>
  <c r="BB1668"/>
  <c r="BC1668" s="1"/>
  <c r="AZ1668"/>
  <c r="AW1668"/>
  <c r="AV1668"/>
  <c r="AT1668"/>
  <c r="AU1668" s="1"/>
  <c r="AS1668"/>
  <c r="AQ1668"/>
  <c r="AP1668"/>
  <c r="AN1668"/>
  <c r="AO1668" s="1"/>
  <c r="AL1668"/>
  <c r="AM1668" s="1"/>
  <c r="AJ1668"/>
  <c r="AK1668" s="1"/>
  <c r="AH1668"/>
  <c r="AI1668" s="1"/>
  <c r="AF1668"/>
  <c r="AG1668" s="1"/>
  <c r="AD1668"/>
  <c r="AE1668" s="1"/>
  <c r="AB1668"/>
  <c r="AC1668" s="1"/>
  <c r="Z1668"/>
  <c r="AA1668" s="1"/>
  <c r="Y1668"/>
  <c r="X1668"/>
  <c r="V1668"/>
  <c r="U1668"/>
  <c r="T1668"/>
  <c r="S1668"/>
  <c r="R1668"/>
  <c r="BH1667"/>
  <c r="BE1667"/>
  <c r="BD1667"/>
  <c r="BF1667" s="1"/>
  <c r="BB1667"/>
  <c r="AZ1667"/>
  <c r="AW1667"/>
  <c r="AV1667"/>
  <c r="AT1667"/>
  <c r="AU1667" s="1"/>
  <c r="AS1667"/>
  <c r="AQ1667"/>
  <c r="AP1667"/>
  <c r="AN1667"/>
  <c r="AO1667" s="1"/>
  <c r="AL1667"/>
  <c r="AM1667" s="1"/>
  <c r="AJ1667"/>
  <c r="AK1667" s="1"/>
  <c r="AH1667"/>
  <c r="AI1667" s="1"/>
  <c r="AF1667"/>
  <c r="AG1667" s="1"/>
  <c r="AD1667"/>
  <c r="AE1667" s="1"/>
  <c r="AB1667"/>
  <c r="AC1667" s="1"/>
  <c r="Z1667"/>
  <c r="AA1667" s="1"/>
  <c r="Y1667"/>
  <c r="X1667"/>
  <c r="V1667"/>
  <c r="U1667"/>
  <c r="T1667"/>
  <c r="S1667"/>
  <c r="R1667"/>
  <c r="BH1666"/>
  <c r="BE1666"/>
  <c r="BD1666"/>
  <c r="BF1666" s="1"/>
  <c r="BB1666"/>
  <c r="AZ1666"/>
  <c r="AW1666"/>
  <c r="AV1666"/>
  <c r="AT1666"/>
  <c r="AU1666" s="1"/>
  <c r="AS1666"/>
  <c r="AQ1666"/>
  <c r="AP1666"/>
  <c r="AN1666"/>
  <c r="AO1666" s="1"/>
  <c r="AL1666"/>
  <c r="AM1666" s="1"/>
  <c r="AJ1666"/>
  <c r="AK1666" s="1"/>
  <c r="AH1666"/>
  <c r="AI1666" s="1"/>
  <c r="AF1666"/>
  <c r="AG1666" s="1"/>
  <c r="AD1666"/>
  <c r="AE1666" s="1"/>
  <c r="AB1666"/>
  <c r="AC1666" s="1"/>
  <c r="Z1666"/>
  <c r="AA1666" s="1"/>
  <c r="Y1666"/>
  <c r="X1666"/>
  <c r="V1666"/>
  <c r="U1666"/>
  <c r="T1666"/>
  <c r="S1666"/>
  <c r="R1666"/>
  <c r="BH1665"/>
  <c r="BE1665"/>
  <c r="BD1665"/>
  <c r="BF1665" s="1"/>
  <c r="BB1665"/>
  <c r="AZ1665"/>
  <c r="AW1665"/>
  <c r="AV1665"/>
  <c r="AT1665"/>
  <c r="AU1665" s="1"/>
  <c r="AS1665"/>
  <c r="AQ1665"/>
  <c r="AP1665"/>
  <c r="AN1665"/>
  <c r="AO1665" s="1"/>
  <c r="AL1665"/>
  <c r="AM1665" s="1"/>
  <c r="AJ1665"/>
  <c r="AK1665" s="1"/>
  <c r="AH1665"/>
  <c r="AI1665" s="1"/>
  <c r="AF1665"/>
  <c r="AG1665" s="1"/>
  <c r="AD1665"/>
  <c r="AE1665" s="1"/>
  <c r="AB1665"/>
  <c r="AC1665" s="1"/>
  <c r="Z1665"/>
  <c r="AA1665" s="1"/>
  <c r="Y1665"/>
  <c r="X1665"/>
  <c r="V1665"/>
  <c r="U1665"/>
  <c r="T1665"/>
  <c r="S1665"/>
  <c r="R1665"/>
  <c r="BH1664"/>
  <c r="BE1664"/>
  <c r="BD1664"/>
  <c r="BF1664" s="1"/>
  <c r="BB1664"/>
  <c r="AZ1664"/>
  <c r="AW1664"/>
  <c r="AV1664"/>
  <c r="AT1664"/>
  <c r="AU1664" s="1"/>
  <c r="AS1664"/>
  <c r="AQ1664"/>
  <c r="AP1664"/>
  <c r="AN1664"/>
  <c r="AO1664" s="1"/>
  <c r="AL1664"/>
  <c r="AM1664" s="1"/>
  <c r="AJ1664"/>
  <c r="AK1664" s="1"/>
  <c r="AH1664"/>
  <c r="AI1664" s="1"/>
  <c r="AF1664"/>
  <c r="AG1664" s="1"/>
  <c r="AD1664"/>
  <c r="AE1664" s="1"/>
  <c r="AB1664"/>
  <c r="AC1664" s="1"/>
  <c r="Z1664"/>
  <c r="AA1664" s="1"/>
  <c r="Y1664"/>
  <c r="X1664"/>
  <c r="V1664"/>
  <c r="U1664"/>
  <c r="T1664"/>
  <c r="S1664"/>
  <c r="R1664"/>
  <c r="BH1663"/>
  <c r="BE1663"/>
  <c r="BD1663"/>
  <c r="BF1663" s="1"/>
  <c r="BB1663"/>
  <c r="BC1663" s="1"/>
  <c r="AZ1663"/>
  <c r="AW1663"/>
  <c r="AV1663"/>
  <c r="AT1663"/>
  <c r="AU1663" s="1"/>
  <c r="AS1663"/>
  <c r="AQ1663"/>
  <c r="AP1663"/>
  <c r="AN1663"/>
  <c r="AO1663" s="1"/>
  <c r="AL1663"/>
  <c r="AM1663" s="1"/>
  <c r="AJ1663"/>
  <c r="AK1663" s="1"/>
  <c r="AH1663"/>
  <c r="AI1663" s="1"/>
  <c r="AF1663"/>
  <c r="AG1663" s="1"/>
  <c r="AD1663"/>
  <c r="AE1663" s="1"/>
  <c r="AB1663"/>
  <c r="AC1663" s="1"/>
  <c r="Z1663"/>
  <c r="AA1663" s="1"/>
  <c r="Y1663"/>
  <c r="X1663"/>
  <c r="V1663"/>
  <c r="U1663"/>
  <c r="T1663"/>
  <c r="S1663"/>
  <c r="R1663"/>
  <c r="BH1662"/>
  <c r="BE1662"/>
  <c r="BD1662"/>
  <c r="BF1662" s="1"/>
  <c r="BB1662"/>
  <c r="AZ1662"/>
  <c r="AW1662"/>
  <c r="AV1662"/>
  <c r="AT1662"/>
  <c r="AU1662" s="1"/>
  <c r="AS1662"/>
  <c r="AQ1662"/>
  <c r="AP1662"/>
  <c r="AN1662"/>
  <c r="AO1662" s="1"/>
  <c r="AL1662"/>
  <c r="AM1662" s="1"/>
  <c r="AJ1662"/>
  <c r="AK1662" s="1"/>
  <c r="AH1662"/>
  <c r="AI1662" s="1"/>
  <c r="AF1662"/>
  <c r="AG1662" s="1"/>
  <c r="AD1662"/>
  <c r="AE1662" s="1"/>
  <c r="AB1662"/>
  <c r="AC1662" s="1"/>
  <c r="Z1662"/>
  <c r="AA1662" s="1"/>
  <c r="Y1662"/>
  <c r="X1662"/>
  <c r="V1662"/>
  <c r="U1662"/>
  <c r="T1662"/>
  <c r="S1662"/>
  <c r="R1662"/>
  <c r="BH1661"/>
  <c r="BE1661"/>
  <c r="BD1661"/>
  <c r="BF1661" s="1"/>
  <c r="BB1661"/>
  <c r="AZ1661"/>
  <c r="AW1661"/>
  <c r="AV1661"/>
  <c r="AT1661"/>
  <c r="AU1661" s="1"/>
  <c r="AS1661"/>
  <c r="AQ1661"/>
  <c r="AP1661"/>
  <c r="AN1661"/>
  <c r="AO1661" s="1"/>
  <c r="AL1661"/>
  <c r="AM1661" s="1"/>
  <c r="AJ1661"/>
  <c r="AK1661" s="1"/>
  <c r="AH1661"/>
  <c r="AI1661" s="1"/>
  <c r="AF1661"/>
  <c r="AG1661" s="1"/>
  <c r="AD1661"/>
  <c r="AE1661" s="1"/>
  <c r="AB1661"/>
  <c r="AC1661" s="1"/>
  <c r="Z1661"/>
  <c r="AA1661" s="1"/>
  <c r="Y1661"/>
  <c r="X1661"/>
  <c r="V1661"/>
  <c r="U1661"/>
  <c r="T1661"/>
  <c r="S1661"/>
  <c r="R1661"/>
  <c r="BH1660"/>
  <c r="BE1660"/>
  <c r="BD1660"/>
  <c r="BF1660" s="1"/>
  <c r="BB1660"/>
  <c r="AZ1660"/>
  <c r="AW1660"/>
  <c r="AV1660"/>
  <c r="AT1660"/>
  <c r="AU1660" s="1"/>
  <c r="AS1660"/>
  <c r="AQ1660"/>
  <c r="AP1660"/>
  <c r="AN1660"/>
  <c r="AO1660" s="1"/>
  <c r="AL1660"/>
  <c r="AM1660" s="1"/>
  <c r="AJ1660"/>
  <c r="AK1660" s="1"/>
  <c r="AH1660"/>
  <c r="AI1660" s="1"/>
  <c r="AF1660"/>
  <c r="AG1660" s="1"/>
  <c r="AD1660"/>
  <c r="AE1660" s="1"/>
  <c r="AB1660"/>
  <c r="AC1660" s="1"/>
  <c r="Z1660"/>
  <c r="AA1660" s="1"/>
  <c r="Y1660"/>
  <c r="X1660"/>
  <c r="V1660"/>
  <c r="U1660"/>
  <c r="T1660"/>
  <c r="S1660"/>
  <c r="R1660"/>
  <c r="BH1659"/>
  <c r="BE1659"/>
  <c r="BD1659"/>
  <c r="BF1659" s="1"/>
  <c r="BB1659"/>
  <c r="BC1659" s="1"/>
  <c r="AZ1659"/>
  <c r="AX1659"/>
  <c r="AW1659"/>
  <c r="AV1659"/>
  <c r="AT1659"/>
  <c r="AU1659" s="1"/>
  <c r="AS1659"/>
  <c r="AQ1659"/>
  <c r="AP1659"/>
  <c r="AN1659"/>
  <c r="AO1659" s="1"/>
  <c r="AL1659"/>
  <c r="AM1659" s="1"/>
  <c r="AJ1659"/>
  <c r="AK1659" s="1"/>
  <c r="AH1659"/>
  <c r="AI1659" s="1"/>
  <c r="AF1659"/>
  <c r="AG1659" s="1"/>
  <c r="AD1659"/>
  <c r="AE1659" s="1"/>
  <c r="AB1659"/>
  <c r="AC1659" s="1"/>
  <c r="Z1659"/>
  <c r="AA1659" s="1"/>
  <c r="Y1659"/>
  <c r="X1659"/>
  <c r="V1659"/>
  <c r="U1659"/>
  <c r="T1659"/>
  <c r="S1659"/>
  <c r="R1659"/>
  <c r="BH1658"/>
  <c r="BE1658"/>
  <c r="BD1658"/>
  <c r="BF1658" s="1"/>
  <c r="BB1658"/>
  <c r="AZ1658"/>
  <c r="AW1658"/>
  <c r="AV1658"/>
  <c r="AT1658"/>
  <c r="AU1658" s="1"/>
  <c r="AS1658"/>
  <c r="AQ1658"/>
  <c r="AP1658"/>
  <c r="AN1658"/>
  <c r="AO1658" s="1"/>
  <c r="AL1658"/>
  <c r="AM1658" s="1"/>
  <c r="AJ1658"/>
  <c r="AK1658" s="1"/>
  <c r="AH1658"/>
  <c r="AI1658" s="1"/>
  <c r="AF1658"/>
  <c r="AG1658" s="1"/>
  <c r="AD1658"/>
  <c r="AE1658" s="1"/>
  <c r="AB1658"/>
  <c r="AC1658" s="1"/>
  <c r="Z1658"/>
  <c r="AA1658" s="1"/>
  <c r="Y1658"/>
  <c r="X1658"/>
  <c r="V1658"/>
  <c r="U1658"/>
  <c r="T1658"/>
  <c r="S1658"/>
  <c r="R1658"/>
  <c r="BH1657"/>
  <c r="BE1657"/>
  <c r="BD1657"/>
  <c r="BF1657" s="1"/>
  <c r="BB1657"/>
  <c r="AZ1657"/>
  <c r="AW1657"/>
  <c r="AV1657"/>
  <c r="AT1657"/>
  <c r="AU1657" s="1"/>
  <c r="AS1657"/>
  <c r="AQ1657"/>
  <c r="AP1657"/>
  <c r="AN1657"/>
  <c r="AO1657" s="1"/>
  <c r="AL1657"/>
  <c r="AM1657" s="1"/>
  <c r="AJ1657"/>
  <c r="AK1657" s="1"/>
  <c r="AH1657"/>
  <c r="AI1657" s="1"/>
  <c r="AF1657"/>
  <c r="AG1657" s="1"/>
  <c r="AD1657"/>
  <c r="AE1657" s="1"/>
  <c r="AB1657"/>
  <c r="AC1657" s="1"/>
  <c r="Z1657"/>
  <c r="AA1657" s="1"/>
  <c r="Y1657"/>
  <c r="X1657"/>
  <c r="V1657"/>
  <c r="U1657"/>
  <c r="T1657"/>
  <c r="S1657"/>
  <c r="R1657"/>
  <c r="BH1656"/>
  <c r="BE1656"/>
  <c r="BD1656"/>
  <c r="BF1656" s="1"/>
  <c r="BB1656"/>
  <c r="AZ1656"/>
  <c r="BA1656"/>
  <c r="AW1656"/>
  <c r="AV1656"/>
  <c r="AT1656"/>
  <c r="AU1656" s="1"/>
  <c r="AS1656"/>
  <c r="AQ1656"/>
  <c r="AP1656"/>
  <c r="AN1656"/>
  <c r="AO1656" s="1"/>
  <c r="AL1656"/>
  <c r="AM1656" s="1"/>
  <c r="AJ1656"/>
  <c r="AK1656" s="1"/>
  <c r="AH1656"/>
  <c r="AI1656" s="1"/>
  <c r="AF1656"/>
  <c r="AG1656" s="1"/>
  <c r="AD1656"/>
  <c r="AE1656" s="1"/>
  <c r="AB1656"/>
  <c r="AC1656" s="1"/>
  <c r="Z1656"/>
  <c r="AA1656" s="1"/>
  <c r="Y1656"/>
  <c r="X1656"/>
  <c r="V1656"/>
  <c r="U1656"/>
  <c r="T1656"/>
  <c r="S1656"/>
  <c r="R1656"/>
  <c r="BH1655"/>
  <c r="BE1655"/>
  <c r="BD1655"/>
  <c r="BF1655" s="1"/>
  <c r="BB1655"/>
  <c r="BC1655" s="1"/>
  <c r="AZ1655"/>
  <c r="AW1655"/>
  <c r="AV1655"/>
  <c r="AT1655"/>
  <c r="AU1655" s="1"/>
  <c r="AS1655"/>
  <c r="AQ1655"/>
  <c r="AP1655"/>
  <c r="AN1655"/>
  <c r="AO1655" s="1"/>
  <c r="AL1655"/>
  <c r="AM1655" s="1"/>
  <c r="AJ1655"/>
  <c r="AK1655" s="1"/>
  <c r="AH1655"/>
  <c r="AI1655" s="1"/>
  <c r="AF1655"/>
  <c r="AG1655" s="1"/>
  <c r="AD1655"/>
  <c r="AE1655" s="1"/>
  <c r="AB1655"/>
  <c r="AC1655" s="1"/>
  <c r="Z1655"/>
  <c r="AA1655" s="1"/>
  <c r="Y1655"/>
  <c r="X1655"/>
  <c r="V1655"/>
  <c r="U1655"/>
  <c r="T1655"/>
  <c r="S1655"/>
  <c r="R1655"/>
  <c r="BH1654"/>
  <c r="BE1654"/>
  <c r="BD1654"/>
  <c r="BF1654" s="1"/>
  <c r="BB1654"/>
  <c r="AZ1654"/>
  <c r="AW1654"/>
  <c r="AV1654"/>
  <c r="AT1654"/>
  <c r="AU1654" s="1"/>
  <c r="AS1654"/>
  <c r="AQ1654"/>
  <c r="AP1654"/>
  <c r="AN1654"/>
  <c r="AO1654" s="1"/>
  <c r="AL1654"/>
  <c r="AM1654" s="1"/>
  <c r="AJ1654"/>
  <c r="AK1654" s="1"/>
  <c r="AH1654"/>
  <c r="AI1654" s="1"/>
  <c r="AF1654"/>
  <c r="AG1654" s="1"/>
  <c r="AD1654"/>
  <c r="AE1654" s="1"/>
  <c r="AB1654"/>
  <c r="AC1654" s="1"/>
  <c r="Z1654"/>
  <c r="AA1654" s="1"/>
  <c r="Y1654"/>
  <c r="X1654"/>
  <c r="V1654"/>
  <c r="U1654"/>
  <c r="T1654"/>
  <c r="S1654"/>
  <c r="R1654"/>
  <c r="BH1653"/>
  <c r="BE1653"/>
  <c r="BD1653"/>
  <c r="BF1653" s="1"/>
  <c r="BB1653"/>
  <c r="AZ1653"/>
  <c r="AW1653"/>
  <c r="AV1653"/>
  <c r="AT1653"/>
  <c r="AU1653" s="1"/>
  <c r="AS1653"/>
  <c r="AQ1653"/>
  <c r="AP1653"/>
  <c r="AN1653"/>
  <c r="AO1653" s="1"/>
  <c r="AL1653"/>
  <c r="AM1653" s="1"/>
  <c r="AJ1653"/>
  <c r="AK1653" s="1"/>
  <c r="AH1653"/>
  <c r="AI1653" s="1"/>
  <c r="AF1653"/>
  <c r="AG1653" s="1"/>
  <c r="AD1653"/>
  <c r="AE1653" s="1"/>
  <c r="AB1653"/>
  <c r="AC1653" s="1"/>
  <c r="Z1653"/>
  <c r="AA1653" s="1"/>
  <c r="Y1653"/>
  <c r="X1653"/>
  <c r="V1653"/>
  <c r="U1653"/>
  <c r="T1653"/>
  <c r="S1653"/>
  <c r="R1653"/>
  <c r="BH1652"/>
  <c r="BE1652"/>
  <c r="BD1652"/>
  <c r="BF1652" s="1"/>
  <c r="BB1652"/>
  <c r="AZ1652"/>
  <c r="BA1652"/>
  <c r="AW1652"/>
  <c r="AV1652"/>
  <c r="AT1652"/>
  <c r="AU1652" s="1"/>
  <c r="AS1652"/>
  <c r="AQ1652"/>
  <c r="AP1652"/>
  <c r="AN1652"/>
  <c r="AO1652" s="1"/>
  <c r="AL1652"/>
  <c r="AM1652" s="1"/>
  <c r="AJ1652"/>
  <c r="AK1652" s="1"/>
  <c r="AH1652"/>
  <c r="AI1652" s="1"/>
  <c r="AF1652"/>
  <c r="AG1652" s="1"/>
  <c r="AD1652"/>
  <c r="AE1652" s="1"/>
  <c r="AB1652"/>
  <c r="AC1652" s="1"/>
  <c r="Z1652"/>
  <c r="AA1652" s="1"/>
  <c r="Y1652"/>
  <c r="X1652"/>
  <c r="V1652"/>
  <c r="U1652"/>
  <c r="T1652"/>
  <c r="S1652"/>
  <c r="R1652"/>
  <c r="BH1651"/>
  <c r="BE1651"/>
  <c r="BD1651"/>
  <c r="BF1651" s="1"/>
  <c r="BB1651"/>
  <c r="BC1651" s="1"/>
  <c r="AZ1651"/>
  <c r="AW1651"/>
  <c r="AV1651"/>
  <c r="AT1651"/>
  <c r="AU1651" s="1"/>
  <c r="AS1651"/>
  <c r="AQ1651"/>
  <c r="AP1651"/>
  <c r="AN1651"/>
  <c r="AO1651" s="1"/>
  <c r="AL1651"/>
  <c r="AM1651" s="1"/>
  <c r="AJ1651"/>
  <c r="AK1651" s="1"/>
  <c r="AH1651"/>
  <c r="AI1651" s="1"/>
  <c r="AF1651"/>
  <c r="AG1651" s="1"/>
  <c r="AD1651"/>
  <c r="AE1651" s="1"/>
  <c r="AB1651"/>
  <c r="AC1651" s="1"/>
  <c r="Z1651"/>
  <c r="AA1651" s="1"/>
  <c r="Y1651"/>
  <c r="X1651"/>
  <c r="V1651"/>
  <c r="U1651"/>
  <c r="T1651"/>
  <c r="S1651"/>
  <c r="R1651"/>
  <c r="BH1650"/>
  <c r="BE1650"/>
  <c r="BD1650"/>
  <c r="BF1650" s="1"/>
  <c r="BB1650"/>
  <c r="AZ1650"/>
  <c r="AW1650"/>
  <c r="AV1650"/>
  <c r="AT1650"/>
  <c r="AU1650" s="1"/>
  <c r="AS1650"/>
  <c r="AQ1650"/>
  <c r="AP1650"/>
  <c r="AN1650"/>
  <c r="AO1650" s="1"/>
  <c r="AL1650"/>
  <c r="AM1650" s="1"/>
  <c r="AJ1650"/>
  <c r="AK1650" s="1"/>
  <c r="AH1650"/>
  <c r="AI1650" s="1"/>
  <c r="AF1650"/>
  <c r="AG1650" s="1"/>
  <c r="AD1650"/>
  <c r="AE1650" s="1"/>
  <c r="AB1650"/>
  <c r="AC1650" s="1"/>
  <c r="Z1650"/>
  <c r="AA1650" s="1"/>
  <c r="Y1650"/>
  <c r="X1650"/>
  <c r="V1650"/>
  <c r="U1650"/>
  <c r="T1650"/>
  <c r="S1650"/>
  <c r="R1650"/>
  <c r="BH1649"/>
  <c r="BE1649"/>
  <c r="BD1649"/>
  <c r="BF1649" s="1"/>
  <c r="BB1649"/>
  <c r="AZ1649"/>
  <c r="AW1649"/>
  <c r="AV1649"/>
  <c r="AT1649"/>
  <c r="AU1649" s="1"/>
  <c r="AS1649"/>
  <c r="AQ1649"/>
  <c r="AP1649"/>
  <c r="AN1649"/>
  <c r="AO1649" s="1"/>
  <c r="AL1649"/>
  <c r="AM1649" s="1"/>
  <c r="AJ1649"/>
  <c r="AK1649" s="1"/>
  <c r="AH1649"/>
  <c r="AI1649" s="1"/>
  <c r="AF1649"/>
  <c r="AG1649" s="1"/>
  <c r="AD1649"/>
  <c r="AE1649" s="1"/>
  <c r="AB1649"/>
  <c r="AC1649" s="1"/>
  <c r="Z1649"/>
  <c r="AA1649" s="1"/>
  <c r="Y1649"/>
  <c r="X1649"/>
  <c r="V1649"/>
  <c r="U1649"/>
  <c r="T1649"/>
  <c r="S1649"/>
  <c r="R1649"/>
  <c r="BH1648"/>
  <c r="BE1648"/>
  <c r="BD1648"/>
  <c r="BF1648" s="1"/>
  <c r="BB1648"/>
  <c r="AZ1648"/>
  <c r="AW1648"/>
  <c r="AV1648"/>
  <c r="AT1648"/>
  <c r="AU1648" s="1"/>
  <c r="AS1648"/>
  <c r="AQ1648"/>
  <c r="AP1648"/>
  <c r="AN1648"/>
  <c r="AO1648" s="1"/>
  <c r="AL1648"/>
  <c r="AM1648" s="1"/>
  <c r="AJ1648"/>
  <c r="AK1648" s="1"/>
  <c r="AH1648"/>
  <c r="AI1648" s="1"/>
  <c r="AF1648"/>
  <c r="AG1648" s="1"/>
  <c r="AD1648"/>
  <c r="AE1648" s="1"/>
  <c r="AB1648"/>
  <c r="AC1648" s="1"/>
  <c r="Z1648"/>
  <c r="AA1648" s="1"/>
  <c r="Y1648"/>
  <c r="X1648"/>
  <c r="V1648"/>
  <c r="U1648"/>
  <c r="T1648"/>
  <c r="S1648"/>
  <c r="R1648"/>
  <c r="BH1647"/>
  <c r="BE1647"/>
  <c r="BD1647"/>
  <c r="BF1647" s="1"/>
  <c r="BB1647"/>
  <c r="BC1647" s="1"/>
  <c r="AZ1647"/>
  <c r="AW1647"/>
  <c r="AV1647"/>
  <c r="AT1647"/>
  <c r="AU1647" s="1"/>
  <c r="AS1647"/>
  <c r="AQ1647"/>
  <c r="AP1647"/>
  <c r="AN1647"/>
  <c r="AO1647" s="1"/>
  <c r="AL1647"/>
  <c r="AM1647" s="1"/>
  <c r="AJ1647"/>
  <c r="AK1647" s="1"/>
  <c r="AH1647"/>
  <c r="AI1647" s="1"/>
  <c r="AF1647"/>
  <c r="AG1647" s="1"/>
  <c r="AD1647"/>
  <c r="AE1647" s="1"/>
  <c r="AB1647"/>
  <c r="AC1647" s="1"/>
  <c r="Z1647"/>
  <c r="AA1647" s="1"/>
  <c r="Y1647"/>
  <c r="X1647"/>
  <c r="V1647"/>
  <c r="U1647"/>
  <c r="T1647"/>
  <c r="S1647"/>
  <c r="R1647"/>
  <c r="BH1646"/>
  <c r="BE1646"/>
  <c r="BD1646"/>
  <c r="BF1646" s="1"/>
  <c r="BB1646"/>
  <c r="AZ1646"/>
  <c r="AW1646"/>
  <c r="AV1646"/>
  <c r="AT1646"/>
  <c r="AU1646" s="1"/>
  <c r="AS1646"/>
  <c r="AQ1646"/>
  <c r="AP1646"/>
  <c r="AN1646"/>
  <c r="AO1646" s="1"/>
  <c r="AL1646"/>
  <c r="AM1646" s="1"/>
  <c r="AJ1646"/>
  <c r="AK1646" s="1"/>
  <c r="AH1646"/>
  <c r="AI1646" s="1"/>
  <c r="AF1646"/>
  <c r="AG1646" s="1"/>
  <c r="AD1646"/>
  <c r="AE1646" s="1"/>
  <c r="AB1646"/>
  <c r="AC1646" s="1"/>
  <c r="Z1646"/>
  <c r="AA1646" s="1"/>
  <c r="Y1646"/>
  <c r="X1646"/>
  <c r="V1646"/>
  <c r="U1646"/>
  <c r="T1646"/>
  <c r="S1646"/>
  <c r="R1646"/>
  <c r="BH1645"/>
  <c r="BE1645"/>
  <c r="BD1645"/>
  <c r="BF1645" s="1"/>
  <c r="BB1645"/>
  <c r="AZ1645"/>
  <c r="AW1645"/>
  <c r="AV1645"/>
  <c r="AT1645"/>
  <c r="AU1645" s="1"/>
  <c r="AS1645"/>
  <c r="AQ1645"/>
  <c r="AP1645"/>
  <c r="AN1645"/>
  <c r="AO1645" s="1"/>
  <c r="AL1645"/>
  <c r="AM1645" s="1"/>
  <c r="AJ1645"/>
  <c r="AK1645" s="1"/>
  <c r="AH1645"/>
  <c r="AI1645" s="1"/>
  <c r="AF1645"/>
  <c r="AG1645" s="1"/>
  <c r="AD1645"/>
  <c r="AE1645" s="1"/>
  <c r="AB1645"/>
  <c r="AC1645" s="1"/>
  <c r="Z1645"/>
  <c r="AA1645" s="1"/>
  <c r="Y1645"/>
  <c r="X1645"/>
  <c r="V1645"/>
  <c r="U1645"/>
  <c r="T1645"/>
  <c r="S1645"/>
  <c r="R1645"/>
  <c r="BH1644"/>
  <c r="BE1644"/>
  <c r="BD1644"/>
  <c r="BF1644" s="1"/>
  <c r="BB1644"/>
  <c r="AZ1644"/>
  <c r="AW1644"/>
  <c r="AV1644"/>
  <c r="AT1644"/>
  <c r="AU1644" s="1"/>
  <c r="AS1644"/>
  <c r="AQ1644"/>
  <c r="AP1644"/>
  <c r="AN1644"/>
  <c r="AO1644" s="1"/>
  <c r="AL1644"/>
  <c r="AM1644" s="1"/>
  <c r="AJ1644"/>
  <c r="AK1644" s="1"/>
  <c r="AH1644"/>
  <c r="AI1644" s="1"/>
  <c r="AF1644"/>
  <c r="AG1644" s="1"/>
  <c r="AD1644"/>
  <c r="AE1644" s="1"/>
  <c r="AB1644"/>
  <c r="AC1644" s="1"/>
  <c r="Z1644"/>
  <c r="AA1644" s="1"/>
  <c r="Y1644"/>
  <c r="X1644"/>
  <c r="V1644"/>
  <c r="U1644"/>
  <c r="T1644"/>
  <c r="S1644"/>
  <c r="R1644"/>
  <c r="BH1643"/>
  <c r="BE1643"/>
  <c r="BD1643"/>
  <c r="BF1643" s="1"/>
  <c r="BB1643"/>
  <c r="BC1643" s="1"/>
  <c r="AZ1643"/>
  <c r="AW1643"/>
  <c r="AV1643"/>
  <c r="AT1643"/>
  <c r="AU1643" s="1"/>
  <c r="AS1643"/>
  <c r="AQ1643"/>
  <c r="AP1643"/>
  <c r="AN1643"/>
  <c r="AO1643" s="1"/>
  <c r="AL1643"/>
  <c r="AM1643" s="1"/>
  <c r="AJ1643"/>
  <c r="AK1643" s="1"/>
  <c r="AH1643"/>
  <c r="AI1643" s="1"/>
  <c r="AF1643"/>
  <c r="AG1643" s="1"/>
  <c r="AD1643"/>
  <c r="AE1643" s="1"/>
  <c r="AB1643"/>
  <c r="AC1643" s="1"/>
  <c r="Z1643"/>
  <c r="AA1643" s="1"/>
  <c r="Y1643"/>
  <c r="X1643"/>
  <c r="V1643"/>
  <c r="U1643"/>
  <c r="T1643"/>
  <c r="S1643"/>
  <c r="R1643"/>
  <c r="BH1642"/>
  <c r="BE1642"/>
  <c r="BD1642"/>
  <c r="BF1642" s="1"/>
  <c r="BB1642"/>
  <c r="AZ1642"/>
  <c r="AW1642"/>
  <c r="AV1642"/>
  <c r="AT1642"/>
  <c r="AU1642" s="1"/>
  <c r="AS1642"/>
  <c r="AQ1642"/>
  <c r="AP1642"/>
  <c r="AN1642"/>
  <c r="AO1642" s="1"/>
  <c r="AL1642"/>
  <c r="AM1642" s="1"/>
  <c r="AJ1642"/>
  <c r="AK1642" s="1"/>
  <c r="AH1642"/>
  <c r="AI1642" s="1"/>
  <c r="AF1642"/>
  <c r="AG1642" s="1"/>
  <c r="AD1642"/>
  <c r="AE1642" s="1"/>
  <c r="AB1642"/>
  <c r="AC1642" s="1"/>
  <c r="Z1642"/>
  <c r="AA1642" s="1"/>
  <c r="Y1642"/>
  <c r="X1642"/>
  <c r="V1642"/>
  <c r="U1642"/>
  <c r="T1642"/>
  <c r="S1642"/>
  <c r="R1642"/>
  <c r="BH1641"/>
  <c r="BE1641"/>
  <c r="BD1641"/>
  <c r="BF1641" s="1"/>
  <c r="BB1641"/>
  <c r="AZ1641"/>
  <c r="AW1641"/>
  <c r="AV1641"/>
  <c r="AT1641"/>
  <c r="AU1641" s="1"/>
  <c r="AS1641"/>
  <c r="AQ1641"/>
  <c r="AP1641"/>
  <c r="AN1641"/>
  <c r="AO1641" s="1"/>
  <c r="AL1641"/>
  <c r="AM1641" s="1"/>
  <c r="AJ1641"/>
  <c r="AK1641" s="1"/>
  <c r="AH1641"/>
  <c r="AI1641" s="1"/>
  <c r="AF1641"/>
  <c r="AG1641" s="1"/>
  <c r="AD1641"/>
  <c r="AE1641" s="1"/>
  <c r="AB1641"/>
  <c r="AC1641" s="1"/>
  <c r="Z1641"/>
  <c r="AA1641" s="1"/>
  <c r="Y1641"/>
  <c r="X1641"/>
  <c r="V1641"/>
  <c r="U1641"/>
  <c r="T1641"/>
  <c r="S1641"/>
  <c r="R1641"/>
  <c r="BH1640"/>
  <c r="BE1640"/>
  <c r="BD1640"/>
  <c r="BF1640" s="1"/>
  <c r="BB1640"/>
  <c r="AZ1640"/>
  <c r="AW1640"/>
  <c r="AV1640"/>
  <c r="AT1640"/>
  <c r="AU1640" s="1"/>
  <c r="AS1640"/>
  <c r="AQ1640"/>
  <c r="AP1640"/>
  <c r="AN1640"/>
  <c r="AO1640" s="1"/>
  <c r="AL1640"/>
  <c r="AM1640" s="1"/>
  <c r="AJ1640"/>
  <c r="AK1640" s="1"/>
  <c r="AH1640"/>
  <c r="AI1640" s="1"/>
  <c r="AF1640"/>
  <c r="AG1640" s="1"/>
  <c r="AD1640"/>
  <c r="AE1640" s="1"/>
  <c r="AB1640"/>
  <c r="AC1640" s="1"/>
  <c r="Z1640"/>
  <c r="AA1640" s="1"/>
  <c r="Y1640"/>
  <c r="X1640"/>
  <c r="V1640"/>
  <c r="U1640"/>
  <c r="T1640"/>
  <c r="S1640"/>
  <c r="R1640"/>
  <c r="BH1639"/>
  <c r="BE1639"/>
  <c r="BD1639"/>
  <c r="BF1639" s="1"/>
  <c r="BB1639"/>
  <c r="BC1639" s="1"/>
  <c r="AZ1639"/>
  <c r="AW1639"/>
  <c r="AV1639"/>
  <c r="AT1639"/>
  <c r="AU1639" s="1"/>
  <c r="AS1639"/>
  <c r="AQ1639"/>
  <c r="AP1639"/>
  <c r="AN1639"/>
  <c r="AO1639" s="1"/>
  <c r="AL1639"/>
  <c r="AM1639" s="1"/>
  <c r="AJ1639"/>
  <c r="AK1639" s="1"/>
  <c r="AH1639"/>
  <c r="AI1639" s="1"/>
  <c r="AF1639"/>
  <c r="AG1639" s="1"/>
  <c r="AD1639"/>
  <c r="AE1639" s="1"/>
  <c r="AB1639"/>
  <c r="AC1639" s="1"/>
  <c r="Z1639"/>
  <c r="AA1639" s="1"/>
  <c r="Y1639"/>
  <c r="X1639"/>
  <c r="V1639"/>
  <c r="U1639"/>
  <c r="T1639"/>
  <c r="S1639"/>
  <c r="R1639"/>
  <c r="BH1638"/>
  <c r="BE1638"/>
  <c r="BD1638"/>
  <c r="BF1638" s="1"/>
  <c r="BB1638"/>
  <c r="AZ1638"/>
  <c r="AW1638"/>
  <c r="AV1638"/>
  <c r="AT1638"/>
  <c r="AU1638" s="1"/>
  <c r="AS1638"/>
  <c r="AQ1638"/>
  <c r="AP1638"/>
  <c r="AN1638"/>
  <c r="AO1638" s="1"/>
  <c r="AL1638"/>
  <c r="AM1638" s="1"/>
  <c r="AJ1638"/>
  <c r="AK1638" s="1"/>
  <c r="AH1638"/>
  <c r="AI1638" s="1"/>
  <c r="AF1638"/>
  <c r="AG1638" s="1"/>
  <c r="AD1638"/>
  <c r="AE1638" s="1"/>
  <c r="AB1638"/>
  <c r="AC1638" s="1"/>
  <c r="Z1638"/>
  <c r="AA1638" s="1"/>
  <c r="Y1638"/>
  <c r="X1638"/>
  <c r="V1638"/>
  <c r="U1638"/>
  <c r="T1638"/>
  <c r="S1638"/>
  <c r="R1638"/>
  <c r="BH1637"/>
  <c r="BE1637"/>
  <c r="BD1637"/>
  <c r="BF1637" s="1"/>
  <c r="BB1637"/>
  <c r="AZ1637"/>
  <c r="AW1637"/>
  <c r="AV1637"/>
  <c r="AT1637"/>
  <c r="AU1637" s="1"/>
  <c r="AS1637"/>
  <c r="AQ1637"/>
  <c r="AP1637"/>
  <c r="AN1637"/>
  <c r="AO1637" s="1"/>
  <c r="AL1637"/>
  <c r="AM1637" s="1"/>
  <c r="AJ1637"/>
  <c r="AK1637" s="1"/>
  <c r="AH1637"/>
  <c r="AI1637" s="1"/>
  <c r="AF1637"/>
  <c r="AG1637" s="1"/>
  <c r="AD1637"/>
  <c r="AE1637" s="1"/>
  <c r="AB1637"/>
  <c r="AC1637" s="1"/>
  <c r="Z1637"/>
  <c r="AA1637" s="1"/>
  <c r="Y1637"/>
  <c r="X1637"/>
  <c r="V1637"/>
  <c r="U1637"/>
  <c r="T1637"/>
  <c r="S1637"/>
  <c r="R1637"/>
  <c r="BH1636"/>
  <c r="BE1636"/>
  <c r="BD1636"/>
  <c r="BF1636" s="1"/>
  <c r="BB1636"/>
  <c r="AZ1636"/>
  <c r="AW1636"/>
  <c r="AV1636"/>
  <c r="AT1636"/>
  <c r="AU1636" s="1"/>
  <c r="AS1636"/>
  <c r="AQ1636"/>
  <c r="AP1636"/>
  <c r="AN1636"/>
  <c r="AO1636" s="1"/>
  <c r="AL1636"/>
  <c r="AM1636" s="1"/>
  <c r="AJ1636"/>
  <c r="AK1636" s="1"/>
  <c r="AH1636"/>
  <c r="AI1636" s="1"/>
  <c r="AF1636"/>
  <c r="AG1636" s="1"/>
  <c r="AD1636"/>
  <c r="AE1636" s="1"/>
  <c r="AB1636"/>
  <c r="AC1636" s="1"/>
  <c r="Z1636"/>
  <c r="AA1636" s="1"/>
  <c r="Y1636"/>
  <c r="X1636"/>
  <c r="V1636"/>
  <c r="U1636"/>
  <c r="T1636"/>
  <c r="S1636"/>
  <c r="R1636"/>
  <c r="BH1635"/>
  <c r="BE1635"/>
  <c r="BD1635"/>
  <c r="BF1635" s="1"/>
  <c r="BB1635"/>
  <c r="BC1635" s="1"/>
  <c r="AZ1635"/>
  <c r="AW1635"/>
  <c r="AV1635"/>
  <c r="AT1635"/>
  <c r="AU1635" s="1"/>
  <c r="AS1635"/>
  <c r="AQ1635"/>
  <c r="AP1635"/>
  <c r="AN1635"/>
  <c r="AO1635" s="1"/>
  <c r="AL1635"/>
  <c r="AM1635" s="1"/>
  <c r="AJ1635"/>
  <c r="AK1635" s="1"/>
  <c r="AH1635"/>
  <c r="AI1635" s="1"/>
  <c r="AF1635"/>
  <c r="AG1635" s="1"/>
  <c r="AD1635"/>
  <c r="AE1635" s="1"/>
  <c r="AB1635"/>
  <c r="AC1635" s="1"/>
  <c r="Z1635"/>
  <c r="AA1635" s="1"/>
  <c r="Y1635"/>
  <c r="X1635"/>
  <c r="V1635"/>
  <c r="U1635"/>
  <c r="T1635"/>
  <c r="S1635"/>
  <c r="R1635"/>
  <c r="BH1634"/>
  <c r="BE1634"/>
  <c r="BD1634"/>
  <c r="BF1634" s="1"/>
  <c r="BB1634"/>
  <c r="AZ1634"/>
  <c r="AW1634"/>
  <c r="AV1634"/>
  <c r="AT1634"/>
  <c r="AU1634" s="1"/>
  <c r="AS1634"/>
  <c r="AQ1634"/>
  <c r="AP1634"/>
  <c r="AN1634"/>
  <c r="AO1634" s="1"/>
  <c r="AL1634"/>
  <c r="AM1634" s="1"/>
  <c r="AJ1634"/>
  <c r="AK1634" s="1"/>
  <c r="AH1634"/>
  <c r="AI1634" s="1"/>
  <c r="AF1634"/>
  <c r="AG1634" s="1"/>
  <c r="AD1634"/>
  <c r="AE1634" s="1"/>
  <c r="AB1634"/>
  <c r="AC1634" s="1"/>
  <c r="Z1634"/>
  <c r="AA1634" s="1"/>
  <c r="Y1634"/>
  <c r="X1634"/>
  <c r="V1634"/>
  <c r="U1634"/>
  <c r="T1634"/>
  <c r="S1634"/>
  <c r="R1634"/>
  <c r="BH1633"/>
  <c r="BE1633"/>
  <c r="BD1633"/>
  <c r="BF1633" s="1"/>
  <c r="BB1633"/>
  <c r="AZ1633"/>
  <c r="AW1633"/>
  <c r="AV1633"/>
  <c r="AT1633"/>
  <c r="AU1633" s="1"/>
  <c r="AS1633"/>
  <c r="AQ1633"/>
  <c r="AP1633"/>
  <c r="AN1633"/>
  <c r="AO1633" s="1"/>
  <c r="AL1633"/>
  <c r="AM1633" s="1"/>
  <c r="AJ1633"/>
  <c r="AK1633" s="1"/>
  <c r="AH1633"/>
  <c r="AI1633" s="1"/>
  <c r="AF1633"/>
  <c r="AG1633" s="1"/>
  <c r="AD1633"/>
  <c r="AE1633" s="1"/>
  <c r="AB1633"/>
  <c r="AC1633" s="1"/>
  <c r="Z1633"/>
  <c r="AA1633" s="1"/>
  <c r="Y1633"/>
  <c r="X1633"/>
  <c r="V1633"/>
  <c r="U1633"/>
  <c r="T1633"/>
  <c r="S1633"/>
  <c r="R1633"/>
  <c r="BH1632"/>
  <c r="BE1632"/>
  <c r="BD1632"/>
  <c r="BF1632" s="1"/>
  <c r="BB1632"/>
  <c r="AZ1632"/>
  <c r="AW1632"/>
  <c r="AV1632"/>
  <c r="AT1632"/>
  <c r="AU1632" s="1"/>
  <c r="AS1632"/>
  <c r="AQ1632"/>
  <c r="AP1632"/>
  <c r="AN1632"/>
  <c r="AO1632" s="1"/>
  <c r="AL1632"/>
  <c r="AM1632" s="1"/>
  <c r="AJ1632"/>
  <c r="AK1632" s="1"/>
  <c r="AH1632"/>
  <c r="AI1632" s="1"/>
  <c r="AF1632"/>
  <c r="AG1632" s="1"/>
  <c r="AD1632"/>
  <c r="AE1632" s="1"/>
  <c r="AB1632"/>
  <c r="AC1632" s="1"/>
  <c r="Z1632"/>
  <c r="AA1632" s="1"/>
  <c r="Y1632"/>
  <c r="X1632"/>
  <c r="V1632"/>
  <c r="U1632"/>
  <c r="T1632"/>
  <c r="S1632"/>
  <c r="R1632"/>
  <c r="BH1631"/>
  <c r="BE1631"/>
  <c r="BD1631"/>
  <c r="BF1631" s="1"/>
  <c r="BB1631"/>
  <c r="BC1631" s="1"/>
  <c r="AZ1631"/>
  <c r="AW1631"/>
  <c r="AV1631"/>
  <c r="AT1631"/>
  <c r="AU1631" s="1"/>
  <c r="AS1631"/>
  <c r="AQ1631"/>
  <c r="AP1631"/>
  <c r="AN1631"/>
  <c r="AO1631" s="1"/>
  <c r="AL1631"/>
  <c r="AM1631" s="1"/>
  <c r="AJ1631"/>
  <c r="AK1631" s="1"/>
  <c r="AH1631"/>
  <c r="AI1631" s="1"/>
  <c r="AF1631"/>
  <c r="AG1631" s="1"/>
  <c r="AD1631"/>
  <c r="AE1631" s="1"/>
  <c r="AB1631"/>
  <c r="AC1631" s="1"/>
  <c r="Z1631"/>
  <c r="AA1631" s="1"/>
  <c r="Y1631"/>
  <c r="X1631"/>
  <c r="V1631"/>
  <c r="U1631"/>
  <c r="T1631"/>
  <c r="S1631"/>
  <c r="R1631"/>
  <c r="BH1630"/>
  <c r="BE1630"/>
  <c r="BD1630"/>
  <c r="BF1630" s="1"/>
  <c r="BB1630"/>
  <c r="AZ1630"/>
  <c r="AW1630"/>
  <c r="AV1630"/>
  <c r="AT1630"/>
  <c r="AU1630" s="1"/>
  <c r="AS1630"/>
  <c r="AQ1630"/>
  <c r="AP1630"/>
  <c r="AN1630"/>
  <c r="AO1630" s="1"/>
  <c r="AL1630"/>
  <c r="AM1630" s="1"/>
  <c r="AJ1630"/>
  <c r="AK1630" s="1"/>
  <c r="AH1630"/>
  <c r="AI1630" s="1"/>
  <c r="AF1630"/>
  <c r="AG1630" s="1"/>
  <c r="AD1630"/>
  <c r="AE1630" s="1"/>
  <c r="AB1630"/>
  <c r="AC1630" s="1"/>
  <c r="Z1630"/>
  <c r="AA1630" s="1"/>
  <c r="Y1630"/>
  <c r="X1630"/>
  <c r="V1630"/>
  <c r="U1630"/>
  <c r="T1630"/>
  <c r="S1630"/>
  <c r="R1630"/>
  <c r="BH1629"/>
  <c r="BE1629"/>
  <c r="BD1629"/>
  <c r="BF1629" s="1"/>
  <c r="BB1629"/>
  <c r="AZ1629"/>
  <c r="AW1629"/>
  <c r="AV1629"/>
  <c r="AT1629"/>
  <c r="AU1629" s="1"/>
  <c r="AS1629"/>
  <c r="AQ1629"/>
  <c r="AP1629"/>
  <c r="AN1629"/>
  <c r="AO1629" s="1"/>
  <c r="AL1629"/>
  <c r="AM1629" s="1"/>
  <c r="AJ1629"/>
  <c r="AK1629" s="1"/>
  <c r="AH1629"/>
  <c r="AI1629" s="1"/>
  <c r="AF1629"/>
  <c r="AG1629" s="1"/>
  <c r="AD1629"/>
  <c r="AE1629" s="1"/>
  <c r="AB1629"/>
  <c r="AC1629" s="1"/>
  <c r="Z1629"/>
  <c r="AA1629" s="1"/>
  <c r="Y1629"/>
  <c r="X1629"/>
  <c r="V1629"/>
  <c r="U1629"/>
  <c r="T1629"/>
  <c r="S1629"/>
  <c r="R1629"/>
  <c r="BH1628"/>
  <c r="BE1628"/>
  <c r="BD1628"/>
  <c r="BF1628" s="1"/>
  <c r="BB1628"/>
  <c r="AZ1628"/>
  <c r="AW1628"/>
  <c r="AV1628"/>
  <c r="AT1628"/>
  <c r="AU1628" s="1"/>
  <c r="AS1628"/>
  <c r="AQ1628"/>
  <c r="AP1628"/>
  <c r="AN1628"/>
  <c r="AO1628" s="1"/>
  <c r="AL1628"/>
  <c r="AM1628" s="1"/>
  <c r="AJ1628"/>
  <c r="AK1628" s="1"/>
  <c r="AH1628"/>
  <c r="AI1628" s="1"/>
  <c r="AF1628"/>
  <c r="AG1628" s="1"/>
  <c r="AD1628"/>
  <c r="AE1628" s="1"/>
  <c r="AB1628"/>
  <c r="AC1628" s="1"/>
  <c r="Z1628"/>
  <c r="AA1628" s="1"/>
  <c r="Y1628"/>
  <c r="X1628"/>
  <c r="V1628"/>
  <c r="U1628"/>
  <c r="T1628"/>
  <c r="S1628"/>
  <c r="R1628"/>
  <c r="BH1627"/>
  <c r="BE1627"/>
  <c r="BD1627"/>
  <c r="BF1627" s="1"/>
  <c r="BB1627"/>
  <c r="AZ1627"/>
  <c r="AW1627"/>
  <c r="AV1627"/>
  <c r="AT1627"/>
  <c r="AU1627" s="1"/>
  <c r="AS1627"/>
  <c r="AQ1627"/>
  <c r="AP1627"/>
  <c r="AN1627"/>
  <c r="AO1627" s="1"/>
  <c r="AL1627"/>
  <c r="AM1627" s="1"/>
  <c r="AJ1627"/>
  <c r="AK1627" s="1"/>
  <c r="AH1627"/>
  <c r="AI1627" s="1"/>
  <c r="AF1627"/>
  <c r="AG1627" s="1"/>
  <c r="AD1627"/>
  <c r="AE1627" s="1"/>
  <c r="AB1627"/>
  <c r="AC1627" s="1"/>
  <c r="Z1627"/>
  <c r="AA1627" s="1"/>
  <c r="Y1627"/>
  <c r="X1627"/>
  <c r="V1627"/>
  <c r="U1627"/>
  <c r="T1627"/>
  <c r="S1627"/>
  <c r="R1627"/>
  <c r="BH1626"/>
  <c r="BE1626"/>
  <c r="BD1626"/>
  <c r="BF1626" s="1"/>
  <c r="BB1626"/>
  <c r="AZ1626"/>
  <c r="AW1626"/>
  <c r="AV1626"/>
  <c r="AT1626"/>
  <c r="AU1626" s="1"/>
  <c r="AS1626"/>
  <c r="AQ1626"/>
  <c r="AP1626"/>
  <c r="AN1626"/>
  <c r="AO1626" s="1"/>
  <c r="AL1626"/>
  <c r="AM1626" s="1"/>
  <c r="AJ1626"/>
  <c r="AK1626" s="1"/>
  <c r="AH1626"/>
  <c r="AI1626" s="1"/>
  <c r="AF1626"/>
  <c r="AG1626" s="1"/>
  <c r="AD1626"/>
  <c r="AE1626" s="1"/>
  <c r="AB1626"/>
  <c r="AC1626" s="1"/>
  <c r="Z1626"/>
  <c r="AA1626" s="1"/>
  <c r="Y1626"/>
  <c r="X1626"/>
  <c r="V1626"/>
  <c r="U1626"/>
  <c r="T1626"/>
  <c r="S1626"/>
  <c r="R1626"/>
  <c r="BH1625"/>
  <c r="BE1625"/>
  <c r="BD1625"/>
  <c r="BF1625" s="1"/>
  <c r="BB1625"/>
  <c r="AZ1625"/>
  <c r="AW1625"/>
  <c r="AV1625"/>
  <c r="AT1625"/>
  <c r="AU1625" s="1"/>
  <c r="AS1625"/>
  <c r="AQ1625"/>
  <c r="AP1625"/>
  <c r="AN1625"/>
  <c r="AO1625" s="1"/>
  <c r="AL1625"/>
  <c r="AM1625" s="1"/>
  <c r="AJ1625"/>
  <c r="AK1625" s="1"/>
  <c r="AH1625"/>
  <c r="AI1625" s="1"/>
  <c r="AF1625"/>
  <c r="AG1625" s="1"/>
  <c r="AD1625"/>
  <c r="AE1625" s="1"/>
  <c r="AB1625"/>
  <c r="AC1625" s="1"/>
  <c r="Z1625"/>
  <c r="AA1625" s="1"/>
  <c r="Y1625"/>
  <c r="X1625"/>
  <c r="V1625"/>
  <c r="U1625"/>
  <c r="T1625"/>
  <c r="S1625"/>
  <c r="R1625"/>
  <c r="BH1624"/>
  <c r="BE1624"/>
  <c r="BD1624"/>
  <c r="BF1624" s="1"/>
  <c r="BB1624"/>
  <c r="BC1624" s="1"/>
  <c r="AZ1624"/>
  <c r="AW1624"/>
  <c r="AV1624"/>
  <c r="AT1624"/>
  <c r="AU1624" s="1"/>
  <c r="AS1624"/>
  <c r="AQ1624"/>
  <c r="AP1624"/>
  <c r="AN1624"/>
  <c r="AO1624" s="1"/>
  <c r="AL1624"/>
  <c r="AM1624" s="1"/>
  <c r="AJ1624"/>
  <c r="AK1624" s="1"/>
  <c r="AH1624"/>
  <c r="AI1624" s="1"/>
  <c r="AF1624"/>
  <c r="AG1624" s="1"/>
  <c r="AD1624"/>
  <c r="AE1624" s="1"/>
  <c r="AB1624"/>
  <c r="AC1624" s="1"/>
  <c r="Z1624"/>
  <c r="AA1624" s="1"/>
  <c r="Y1624"/>
  <c r="X1624"/>
  <c r="V1624"/>
  <c r="U1624"/>
  <c r="T1624"/>
  <c r="S1624"/>
  <c r="R1624"/>
  <c r="BH1623"/>
  <c r="BE1623"/>
  <c r="BD1623"/>
  <c r="BF1623" s="1"/>
  <c r="BB1623"/>
  <c r="AZ1623"/>
  <c r="AW1623"/>
  <c r="AV1623"/>
  <c r="AT1623"/>
  <c r="AU1623" s="1"/>
  <c r="AS1623"/>
  <c r="AQ1623"/>
  <c r="AP1623"/>
  <c r="AN1623"/>
  <c r="AO1623" s="1"/>
  <c r="AL1623"/>
  <c r="AM1623" s="1"/>
  <c r="AJ1623"/>
  <c r="AK1623" s="1"/>
  <c r="AH1623"/>
  <c r="AI1623" s="1"/>
  <c r="AF1623"/>
  <c r="AG1623" s="1"/>
  <c r="AD1623"/>
  <c r="AE1623" s="1"/>
  <c r="AB1623"/>
  <c r="AC1623" s="1"/>
  <c r="Z1623"/>
  <c r="AA1623" s="1"/>
  <c r="Y1623"/>
  <c r="X1623"/>
  <c r="V1623"/>
  <c r="U1623"/>
  <c r="T1623"/>
  <c r="S1623"/>
  <c r="R1623"/>
  <c r="BH1622"/>
  <c r="BE1622"/>
  <c r="BD1622"/>
  <c r="BF1622" s="1"/>
  <c r="BB1622"/>
  <c r="AZ1622"/>
  <c r="AW1622"/>
  <c r="AV1622"/>
  <c r="AT1622"/>
  <c r="AU1622" s="1"/>
  <c r="AS1622"/>
  <c r="AQ1622"/>
  <c r="AP1622"/>
  <c r="AN1622"/>
  <c r="AO1622" s="1"/>
  <c r="AL1622"/>
  <c r="AM1622" s="1"/>
  <c r="AJ1622"/>
  <c r="AK1622" s="1"/>
  <c r="AH1622"/>
  <c r="AI1622" s="1"/>
  <c r="AF1622"/>
  <c r="AG1622" s="1"/>
  <c r="AD1622"/>
  <c r="AE1622" s="1"/>
  <c r="AB1622"/>
  <c r="AC1622" s="1"/>
  <c r="Z1622"/>
  <c r="AA1622" s="1"/>
  <c r="Y1622"/>
  <c r="X1622"/>
  <c r="V1622"/>
  <c r="U1622"/>
  <c r="T1622"/>
  <c r="S1622"/>
  <c r="R1622"/>
  <c r="BH1621"/>
  <c r="BE1621"/>
  <c r="BD1621"/>
  <c r="BF1621" s="1"/>
  <c r="BB1621"/>
  <c r="BC1621" s="1"/>
  <c r="AZ1621"/>
  <c r="AW1621"/>
  <c r="AV1621"/>
  <c r="AT1621"/>
  <c r="AU1621" s="1"/>
  <c r="AS1621"/>
  <c r="AQ1621"/>
  <c r="AP1621"/>
  <c r="AN1621"/>
  <c r="AO1621" s="1"/>
  <c r="AL1621"/>
  <c r="AM1621" s="1"/>
  <c r="AJ1621"/>
  <c r="AK1621" s="1"/>
  <c r="AH1621"/>
  <c r="AI1621" s="1"/>
  <c r="AF1621"/>
  <c r="AG1621" s="1"/>
  <c r="AD1621"/>
  <c r="AE1621" s="1"/>
  <c r="AB1621"/>
  <c r="AC1621" s="1"/>
  <c r="Z1621"/>
  <c r="AA1621" s="1"/>
  <c r="Y1621"/>
  <c r="X1621"/>
  <c r="V1621"/>
  <c r="U1621"/>
  <c r="T1621"/>
  <c r="S1621"/>
  <c r="R1621"/>
  <c r="BH1620"/>
  <c r="BE1620"/>
  <c r="BD1620"/>
  <c r="BF1620" s="1"/>
  <c r="BB1620"/>
  <c r="BC1620" s="1"/>
  <c r="AZ1620"/>
  <c r="BA1620"/>
  <c r="AW1620"/>
  <c r="AV1620"/>
  <c r="AT1620"/>
  <c r="AU1620" s="1"/>
  <c r="AS1620"/>
  <c r="AQ1620"/>
  <c r="AP1620"/>
  <c r="AN1620"/>
  <c r="AO1620" s="1"/>
  <c r="AL1620"/>
  <c r="AM1620" s="1"/>
  <c r="AJ1620"/>
  <c r="AK1620" s="1"/>
  <c r="AH1620"/>
  <c r="AI1620" s="1"/>
  <c r="AF1620"/>
  <c r="AG1620" s="1"/>
  <c r="AD1620"/>
  <c r="AE1620" s="1"/>
  <c r="AB1620"/>
  <c r="AC1620" s="1"/>
  <c r="Z1620"/>
  <c r="AA1620" s="1"/>
  <c r="Y1620"/>
  <c r="X1620"/>
  <c r="V1620"/>
  <c r="U1620"/>
  <c r="T1620"/>
  <c r="S1620"/>
  <c r="R1620"/>
  <c r="BH1619"/>
  <c r="BE1619"/>
  <c r="BD1619"/>
  <c r="BF1619" s="1"/>
  <c r="BB1619"/>
  <c r="BC1619" s="1"/>
  <c r="AZ1619"/>
  <c r="AW1619"/>
  <c r="AV1619"/>
  <c r="AT1619"/>
  <c r="AU1619" s="1"/>
  <c r="AS1619"/>
  <c r="AQ1619"/>
  <c r="AP1619"/>
  <c r="AN1619"/>
  <c r="AO1619" s="1"/>
  <c r="AL1619"/>
  <c r="AM1619" s="1"/>
  <c r="AJ1619"/>
  <c r="AK1619" s="1"/>
  <c r="AH1619"/>
  <c r="AI1619" s="1"/>
  <c r="AF1619"/>
  <c r="AG1619" s="1"/>
  <c r="AD1619"/>
  <c r="AE1619" s="1"/>
  <c r="AB1619"/>
  <c r="AC1619" s="1"/>
  <c r="Z1619"/>
  <c r="AA1619" s="1"/>
  <c r="Y1619"/>
  <c r="X1619"/>
  <c r="V1619"/>
  <c r="U1619"/>
  <c r="T1619"/>
  <c r="S1619"/>
  <c r="R1619"/>
  <c r="BH1618"/>
  <c r="BE1618"/>
  <c r="BD1618"/>
  <c r="BF1618" s="1"/>
  <c r="BB1618"/>
  <c r="AZ1618"/>
  <c r="AW1618"/>
  <c r="AV1618"/>
  <c r="AT1618"/>
  <c r="AU1618" s="1"/>
  <c r="AS1618"/>
  <c r="AQ1618"/>
  <c r="AP1618"/>
  <c r="AN1618"/>
  <c r="AO1618" s="1"/>
  <c r="AL1618"/>
  <c r="AM1618" s="1"/>
  <c r="AJ1618"/>
  <c r="AK1618" s="1"/>
  <c r="AH1618"/>
  <c r="AI1618" s="1"/>
  <c r="AF1618"/>
  <c r="AG1618" s="1"/>
  <c r="AD1618"/>
  <c r="AE1618" s="1"/>
  <c r="AB1618"/>
  <c r="AC1618" s="1"/>
  <c r="Z1618"/>
  <c r="AA1618" s="1"/>
  <c r="Y1618"/>
  <c r="X1618"/>
  <c r="V1618"/>
  <c r="U1618"/>
  <c r="T1618"/>
  <c r="S1618"/>
  <c r="R1618"/>
  <c r="BH1617"/>
  <c r="BE1617"/>
  <c r="BD1617"/>
  <c r="BF1617" s="1"/>
  <c r="BB1617"/>
  <c r="AZ1617"/>
  <c r="AW1617"/>
  <c r="AV1617"/>
  <c r="AT1617"/>
  <c r="AU1617" s="1"/>
  <c r="AS1617"/>
  <c r="AQ1617"/>
  <c r="AP1617"/>
  <c r="AN1617"/>
  <c r="AO1617" s="1"/>
  <c r="AL1617"/>
  <c r="AM1617" s="1"/>
  <c r="AJ1617"/>
  <c r="AK1617" s="1"/>
  <c r="AH1617"/>
  <c r="AI1617" s="1"/>
  <c r="AF1617"/>
  <c r="AG1617" s="1"/>
  <c r="AD1617"/>
  <c r="AE1617" s="1"/>
  <c r="AB1617"/>
  <c r="AC1617" s="1"/>
  <c r="Z1617"/>
  <c r="AA1617" s="1"/>
  <c r="Y1617"/>
  <c r="X1617"/>
  <c r="V1617"/>
  <c r="U1617"/>
  <c r="T1617"/>
  <c r="S1617"/>
  <c r="R1617"/>
  <c r="BH1616"/>
  <c r="BE1616"/>
  <c r="BD1616"/>
  <c r="BF1616" s="1"/>
  <c r="BB1616"/>
  <c r="BC1616" s="1"/>
  <c r="AZ1616"/>
  <c r="AX1616"/>
  <c r="AW1616"/>
  <c r="AV1616"/>
  <c r="AT1616"/>
  <c r="AU1616" s="1"/>
  <c r="AS1616"/>
  <c r="AQ1616"/>
  <c r="AP1616"/>
  <c r="AN1616"/>
  <c r="AO1616" s="1"/>
  <c r="AL1616"/>
  <c r="AM1616" s="1"/>
  <c r="AJ1616"/>
  <c r="AK1616" s="1"/>
  <c r="AH1616"/>
  <c r="AI1616" s="1"/>
  <c r="AF1616"/>
  <c r="AG1616" s="1"/>
  <c r="AD1616"/>
  <c r="AE1616" s="1"/>
  <c r="AB1616"/>
  <c r="AC1616" s="1"/>
  <c r="Z1616"/>
  <c r="AA1616" s="1"/>
  <c r="Y1616"/>
  <c r="X1616"/>
  <c r="V1616"/>
  <c r="U1616"/>
  <c r="T1616"/>
  <c r="S1616"/>
  <c r="R1616"/>
  <c r="BH1615"/>
  <c r="BE1615"/>
  <c r="BD1615"/>
  <c r="BF1615" s="1"/>
  <c r="BB1615"/>
  <c r="BC1615" s="1"/>
  <c r="AZ1615"/>
  <c r="AW1615"/>
  <c r="AV1615"/>
  <c r="AT1615"/>
  <c r="AU1615" s="1"/>
  <c r="AS1615"/>
  <c r="AQ1615"/>
  <c r="AP1615"/>
  <c r="AN1615"/>
  <c r="AO1615" s="1"/>
  <c r="AL1615"/>
  <c r="AM1615" s="1"/>
  <c r="AJ1615"/>
  <c r="AK1615" s="1"/>
  <c r="AH1615"/>
  <c r="AI1615" s="1"/>
  <c r="AF1615"/>
  <c r="AG1615" s="1"/>
  <c r="AD1615"/>
  <c r="AE1615" s="1"/>
  <c r="AB1615"/>
  <c r="AC1615" s="1"/>
  <c r="Z1615"/>
  <c r="AA1615" s="1"/>
  <c r="Y1615"/>
  <c r="X1615"/>
  <c r="V1615"/>
  <c r="U1615"/>
  <c r="T1615"/>
  <c r="S1615"/>
  <c r="R1615"/>
  <c r="BH1614"/>
  <c r="BE1614"/>
  <c r="BD1614"/>
  <c r="BF1614" s="1"/>
  <c r="BB1614"/>
  <c r="AZ1614"/>
  <c r="AW1614"/>
  <c r="AV1614"/>
  <c r="AT1614"/>
  <c r="AU1614" s="1"/>
  <c r="AS1614"/>
  <c r="AQ1614"/>
  <c r="AP1614"/>
  <c r="AN1614"/>
  <c r="AO1614" s="1"/>
  <c r="AL1614"/>
  <c r="AM1614" s="1"/>
  <c r="AJ1614"/>
  <c r="AK1614" s="1"/>
  <c r="AH1614"/>
  <c r="AI1614" s="1"/>
  <c r="AF1614"/>
  <c r="AG1614" s="1"/>
  <c r="AD1614"/>
  <c r="AE1614" s="1"/>
  <c r="AB1614"/>
  <c r="AC1614" s="1"/>
  <c r="Z1614"/>
  <c r="AA1614" s="1"/>
  <c r="Y1614"/>
  <c r="X1614"/>
  <c r="V1614"/>
  <c r="U1614"/>
  <c r="T1614"/>
  <c r="S1614"/>
  <c r="R1614"/>
  <c r="BH1613"/>
  <c r="BE1613"/>
  <c r="BD1613"/>
  <c r="BF1613" s="1"/>
  <c r="BB1613"/>
  <c r="AZ1613"/>
  <c r="BA1613"/>
  <c r="AW1613"/>
  <c r="AV1613"/>
  <c r="AT1613"/>
  <c r="AU1613" s="1"/>
  <c r="AS1613"/>
  <c r="AQ1613"/>
  <c r="AP1613"/>
  <c r="AN1613"/>
  <c r="AO1613" s="1"/>
  <c r="AL1613"/>
  <c r="AM1613" s="1"/>
  <c r="AJ1613"/>
  <c r="AK1613" s="1"/>
  <c r="AH1613"/>
  <c r="AI1613" s="1"/>
  <c r="AF1613"/>
  <c r="AG1613" s="1"/>
  <c r="AD1613"/>
  <c r="AE1613" s="1"/>
  <c r="AB1613"/>
  <c r="AC1613" s="1"/>
  <c r="Z1613"/>
  <c r="AA1613" s="1"/>
  <c r="Y1613"/>
  <c r="X1613"/>
  <c r="V1613"/>
  <c r="U1613"/>
  <c r="T1613"/>
  <c r="S1613"/>
  <c r="R1613"/>
  <c r="BH1612"/>
  <c r="BE1612"/>
  <c r="BD1612"/>
  <c r="BF1612" s="1"/>
  <c r="BB1612"/>
  <c r="BC1612" s="1"/>
  <c r="AZ1612"/>
  <c r="AW1612"/>
  <c r="AV1612"/>
  <c r="AT1612"/>
  <c r="AU1612" s="1"/>
  <c r="AS1612"/>
  <c r="AQ1612"/>
  <c r="AP1612"/>
  <c r="AN1612"/>
  <c r="AO1612" s="1"/>
  <c r="AL1612"/>
  <c r="AM1612" s="1"/>
  <c r="AJ1612"/>
  <c r="AK1612" s="1"/>
  <c r="AH1612"/>
  <c r="AI1612" s="1"/>
  <c r="AF1612"/>
  <c r="AG1612" s="1"/>
  <c r="AD1612"/>
  <c r="AE1612" s="1"/>
  <c r="AB1612"/>
  <c r="AC1612" s="1"/>
  <c r="Z1612"/>
  <c r="AA1612" s="1"/>
  <c r="Y1612"/>
  <c r="X1612"/>
  <c r="V1612"/>
  <c r="U1612"/>
  <c r="T1612"/>
  <c r="S1612"/>
  <c r="R1612"/>
  <c r="BH1611"/>
  <c r="BE1611"/>
  <c r="BD1611"/>
  <c r="BF1611" s="1"/>
  <c r="BB1611"/>
  <c r="BC1611" s="1"/>
  <c r="AZ1611"/>
  <c r="AW1611"/>
  <c r="AV1611"/>
  <c r="AT1611"/>
  <c r="AU1611" s="1"/>
  <c r="AS1611"/>
  <c r="AQ1611"/>
  <c r="AP1611"/>
  <c r="AN1611"/>
  <c r="AO1611" s="1"/>
  <c r="AL1611"/>
  <c r="AM1611" s="1"/>
  <c r="AJ1611"/>
  <c r="AK1611" s="1"/>
  <c r="AH1611"/>
  <c r="AI1611" s="1"/>
  <c r="AF1611"/>
  <c r="AG1611" s="1"/>
  <c r="AD1611"/>
  <c r="AE1611" s="1"/>
  <c r="AB1611"/>
  <c r="AC1611" s="1"/>
  <c r="Z1611"/>
  <c r="AA1611" s="1"/>
  <c r="Y1611"/>
  <c r="X1611"/>
  <c r="V1611"/>
  <c r="U1611"/>
  <c r="T1611"/>
  <c r="S1611"/>
  <c r="R1611"/>
  <c r="BH1610"/>
  <c r="BE1610"/>
  <c r="BD1610"/>
  <c r="BF1610" s="1"/>
  <c r="BB1610"/>
  <c r="AZ1610"/>
  <c r="AW1610"/>
  <c r="AV1610"/>
  <c r="AT1610"/>
  <c r="AU1610" s="1"/>
  <c r="AS1610"/>
  <c r="AQ1610"/>
  <c r="AP1610"/>
  <c r="AN1610"/>
  <c r="AO1610" s="1"/>
  <c r="AL1610"/>
  <c r="AM1610" s="1"/>
  <c r="AJ1610"/>
  <c r="AK1610" s="1"/>
  <c r="AH1610"/>
  <c r="AI1610" s="1"/>
  <c r="AF1610"/>
  <c r="AG1610" s="1"/>
  <c r="AD1610"/>
  <c r="AE1610" s="1"/>
  <c r="AB1610"/>
  <c r="AC1610" s="1"/>
  <c r="Z1610"/>
  <c r="AA1610" s="1"/>
  <c r="Y1610"/>
  <c r="X1610"/>
  <c r="V1610"/>
  <c r="U1610"/>
  <c r="T1610"/>
  <c r="S1610"/>
  <c r="R1610"/>
  <c r="BH1609"/>
  <c r="BE1609"/>
  <c r="BD1609"/>
  <c r="BF1609" s="1"/>
  <c r="BB1609"/>
  <c r="AZ1609"/>
  <c r="BA1609"/>
  <c r="AW1609"/>
  <c r="AV1609"/>
  <c r="AT1609"/>
  <c r="AU1609" s="1"/>
  <c r="AS1609"/>
  <c r="AQ1609"/>
  <c r="AP1609"/>
  <c r="AN1609"/>
  <c r="AO1609" s="1"/>
  <c r="AL1609"/>
  <c r="AM1609" s="1"/>
  <c r="AJ1609"/>
  <c r="AK1609" s="1"/>
  <c r="AH1609"/>
  <c r="AI1609" s="1"/>
  <c r="AF1609"/>
  <c r="AG1609" s="1"/>
  <c r="AD1609"/>
  <c r="AE1609" s="1"/>
  <c r="AB1609"/>
  <c r="AC1609" s="1"/>
  <c r="Z1609"/>
  <c r="AA1609" s="1"/>
  <c r="Y1609"/>
  <c r="X1609"/>
  <c r="V1609"/>
  <c r="U1609"/>
  <c r="T1609"/>
  <c r="S1609"/>
  <c r="R1609"/>
  <c r="BH1608"/>
  <c r="BE1608"/>
  <c r="BD1608"/>
  <c r="BF1608" s="1"/>
  <c r="BB1608"/>
  <c r="BC1608" s="1"/>
  <c r="AZ1608"/>
  <c r="AW1608"/>
  <c r="AV1608"/>
  <c r="AT1608"/>
  <c r="AU1608" s="1"/>
  <c r="AS1608"/>
  <c r="AQ1608"/>
  <c r="AP1608"/>
  <c r="AN1608"/>
  <c r="AO1608" s="1"/>
  <c r="AL1608"/>
  <c r="AM1608" s="1"/>
  <c r="AJ1608"/>
  <c r="AK1608" s="1"/>
  <c r="AH1608"/>
  <c r="AI1608" s="1"/>
  <c r="AF1608"/>
  <c r="AG1608" s="1"/>
  <c r="AD1608"/>
  <c r="AE1608" s="1"/>
  <c r="AB1608"/>
  <c r="AC1608" s="1"/>
  <c r="Z1608"/>
  <c r="AA1608" s="1"/>
  <c r="Y1608"/>
  <c r="X1608"/>
  <c r="V1608"/>
  <c r="U1608"/>
  <c r="T1608"/>
  <c r="S1608"/>
  <c r="R1608"/>
  <c r="BH1607"/>
  <c r="BE1607"/>
  <c r="BD1607"/>
  <c r="BF1607" s="1"/>
  <c r="BB1607"/>
  <c r="BC1607" s="1"/>
  <c r="AZ1607"/>
  <c r="AW1607"/>
  <c r="AV1607"/>
  <c r="AT1607"/>
  <c r="AU1607" s="1"/>
  <c r="AS1607"/>
  <c r="AQ1607"/>
  <c r="AP1607"/>
  <c r="AN1607"/>
  <c r="AO1607" s="1"/>
  <c r="AL1607"/>
  <c r="AM1607" s="1"/>
  <c r="AJ1607"/>
  <c r="AK1607" s="1"/>
  <c r="AH1607"/>
  <c r="AI1607" s="1"/>
  <c r="AF1607"/>
  <c r="AG1607" s="1"/>
  <c r="AD1607"/>
  <c r="AE1607" s="1"/>
  <c r="AB1607"/>
  <c r="AC1607" s="1"/>
  <c r="Z1607"/>
  <c r="AA1607" s="1"/>
  <c r="Y1607"/>
  <c r="X1607"/>
  <c r="V1607"/>
  <c r="U1607"/>
  <c r="T1607"/>
  <c r="S1607"/>
  <c r="R1607"/>
  <c r="BH1606"/>
  <c r="BE1606"/>
  <c r="BD1606"/>
  <c r="BF1606" s="1"/>
  <c r="BB1606"/>
  <c r="AZ1606"/>
  <c r="AW1606"/>
  <c r="AV1606"/>
  <c r="AT1606"/>
  <c r="AU1606" s="1"/>
  <c r="AS1606"/>
  <c r="AQ1606"/>
  <c r="AP1606"/>
  <c r="AN1606"/>
  <c r="AO1606" s="1"/>
  <c r="AL1606"/>
  <c r="AM1606" s="1"/>
  <c r="AJ1606"/>
  <c r="AK1606" s="1"/>
  <c r="AH1606"/>
  <c r="AI1606" s="1"/>
  <c r="AF1606"/>
  <c r="AG1606" s="1"/>
  <c r="AD1606"/>
  <c r="AE1606" s="1"/>
  <c r="AB1606"/>
  <c r="AC1606" s="1"/>
  <c r="Z1606"/>
  <c r="AA1606" s="1"/>
  <c r="Y1606"/>
  <c r="X1606"/>
  <c r="V1606"/>
  <c r="U1606"/>
  <c r="T1606"/>
  <c r="S1606"/>
  <c r="R1606"/>
  <c r="BH1605"/>
  <c r="BE1605"/>
  <c r="BD1605"/>
  <c r="BF1605" s="1"/>
  <c r="BB1605"/>
  <c r="AZ1605"/>
  <c r="AW1605"/>
  <c r="AV1605"/>
  <c r="AT1605"/>
  <c r="AU1605" s="1"/>
  <c r="AS1605"/>
  <c r="AQ1605"/>
  <c r="AP1605"/>
  <c r="AN1605"/>
  <c r="AO1605" s="1"/>
  <c r="AL1605"/>
  <c r="AM1605" s="1"/>
  <c r="AJ1605"/>
  <c r="AK1605" s="1"/>
  <c r="AH1605"/>
  <c r="AI1605" s="1"/>
  <c r="AF1605"/>
  <c r="AG1605" s="1"/>
  <c r="AD1605"/>
  <c r="AE1605" s="1"/>
  <c r="AB1605"/>
  <c r="AC1605" s="1"/>
  <c r="Z1605"/>
  <c r="AA1605" s="1"/>
  <c r="Y1605"/>
  <c r="X1605"/>
  <c r="V1605"/>
  <c r="U1605"/>
  <c r="T1605"/>
  <c r="S1605"/>
  <c r="R1605"/>
  <c r="BH1604"/>
  <c r="BE1604"/>
  <c r="BD1604"/>
  <c r="BF1604" s="1"/>
  <c r="BB1604"/>
  <c r="BC1604" s="1"/>
  <c r="AZ1604"/>
  <c r="AW1604"/>
  <c r="AV1604"/>
  <c r="AT1604"/>
  <c r="AU1604" s="1"/>
  <c r="AS1604"/>
  <c r="AQ1604"/>
  <c r="AP1604"/>
  <c r="AN1604"/>
  <c r="AO1604" s="1"/>
  <c r="AL1604"/>
  <c r="AM1604" s="1"/>
  <c r="AJ1604"/>
  <c r="AK1604" s="1"/>
  <c r="AH1604"/>
  <c r="AI1604" s="1"/>
  <c r="AF1604"/>
  <c r="AG1604" s="1"/>
  <c r="AD1604"/>
  <c r="AE1604" s="1"/>
  <c r="AB1604"/>
  <c r="AC1604" s="1"/>
  <c r="Z1604"/>
  <c r="AA1604" s="1"/>
  <c r="Y1604"/>
  <c r="X1604"/>
  <c r="V1604"/>
  <c r="U1604"/>
  <c r="T1604"/>
  <c r="S1604"/>
  <c r="R1604"/>
  <c r="BH1603"/>
  <c r="BE1603"/>
  <c r="BD1603"/>
  <c r="BF1603" s="1"/>
  <c r="BB1603"/>
  <c r="BC1603" s="1"/>
  <c r="AZ1603"/>
  <c r="AW1603"/>
  <c r="AV1603"/>
  <c r="AT1603"/>
  <c r="AU1603" s="1"/>
  <c r="AS1603"/>
  <c r="AQ1603"/>
  <c r="AP1603"/>
  <c r="AN1603"/>
  <c r="AO1603" s="1"/>
  <c r="AL1603"/>
  <c r="AM1603" s="1"/>
  <c r="AJ1603"/>
  <c r="AK1603" s="1"/>
  <c r="AH1603"/>
  <c r="AI1603" s="1"/>
  <c r="AF1603"/>
  <c r="AG1603" s="1"/>
  <c r="AD1603"/>
  <c r="AE1603" s="1"/>
  <c r="AB1603"/>
  <c r="AC1603" s="1"/>
  <c r="Z1603"/>
  <c r="AA1603" s="1"/>
  <c r="Y1603"/>
  <c r="X1603"/>
  <c r="V1603"/>
  <c r="U1603"/>
  <c r="T1603"/>
  <c r="S1603"/>
  <c r="R1603"/>
  <c r="BH1602"/>
  <c r="BE1602"/>
  <c r="BD1602"/>
  <c r="BF1602" s="1"/>
  <c r="BB1602"/>
  <c r="AZ1602"/>
  <c r="AW1602"/>
  <c r="AV1602"/>
  <c r="AT1602"/>
  <c r="AU1602" s="1"/>
  <c r="AS1602"/>
  <c r="AQ1602"/>
  <c r="AP1602"/>
  <c r="AN1602"/>
  <c r="AO1602" s="1"/>
  <c r="AL1602"/>
  <c r="AM1602" s="1"/>
  <c r="AJ1602"/>
  <c r="AK1602" s="1"/>
  <c r="AH1602"/>
  <c r="AI1602" s="1"/>
  <c r="AF1602"/>
  <c r="AG1602" s="1"/>
  <c r="AD1602"/>
  <c r="AE1602" s="1"/>
  <c r="AB1602"/>
  <c r="AC1602" s="1"/>
  <c r="Z1602"/>
  <c r="AA1602" s="1"/>
  <c r="Y1602"/>
  <c r="X1602"/>
  <c r="V1602"/>
  <c r="U1602"/>
  <c r="T1602"/>
  <c r="S1602"/>
  <c r="R1602"/>
  <c r="BH1601"/>
  <c r="BE1601"/>
  <c r="BD1601"/>
  <c r="BF1601" s="1"/>
  <c r="BB1601"/>
  <c r="AZ1601"/>
  <c r="AW1601"/>
  <c r="AV1601"/>
  <c r="AT1601"/>
  <c r="AU1601" s="1"/>
  <c r="AS1601"/>
  <c r="AQ1601"/>
  <c r="AP1601"/>
  <c r="AN1601"/>
  <c r="AO1601" s="1"/>
  <c r="AL1601"/>
  <c r="AM1601" s="1"/>
  <c r="AJ1601"/>
  <c r="AK1601" s="1"/>
  <c r="AH1601"/>
  <c r="AI1601" s="1"/>
  <c r="AF1601"/>
  <c r="AG1601" s="1"/>
  <c r="AD1601"/>
  <c r="AE1601" s="1"/>
  <c r="AB1601"/>
  <c r="AC1601" s="1"/>
  <c r="Z1601"/>
  <c r="AA1601" s="1"/>
  <c r="Y1601"/>
  <c r="X1601"/>
  <c r="V1601"/>
  <c r="U1601"/>
  <c r="T1601"/>
  <c r="S1601"/>
  <c r="R1601"/>
  <c r="BH1600"/>
  <c r="BE1600"/>
  <c r="BD1600"/>
  <c r="BF1600" s="1"/>
  <c r="BB1600"/>
  <c r="BC1600" s="1"/>
  <c r="AZ1600"/>
  <c r="AW1600"/>
  <c r="AV1600"/>
  <c r="AT1600"/>
  <c r="AU1600" s="1"/>
  <c r="AS1600"/>
  <c r="AQ1600"/>
  <c r="AP1600"/>
  <c r="AN1600"/>
  <c r="AO1600" s="1"/>
  <c r="AL1600"/>
  <c r="AM1600" s="1"/>
  <c r="AJ1600"/>
  <c r="AK1600" s="1"/>
  <c r="AH1600"/>
  <c r="AI1600" s="1"/>
  <c r="AF1600"/>
  <c r="AG1600" s="1"/>
  <c r="AD1600"/>
  <c r="AE1600" s="1"/>
  <c r="AB1600"/>
  <c r="AC1600" s="1"/>
  <c r="Z1600"/>
  <c r="AA1600" s="1"/>
  <c r="Y1600"/>
  <c r="X1600"/>
  <c r="V1600"/>
  <c r="U1600"/>
  <c r="T1600"/>
  <c r="S1600"/>
  <c r="R1600"/>
  <c r="BH1599"/>
  <c r="BE1599"/>
  <c r="BD1599"/>
  <c r="BF1599" s="1"/>
  <c r="BB1599"/>
  <c r="BC1599" s="1"/>
  <c r="AZ1599"/>
  <c r="AW1599"/>
  <c r="AV1599"/>
  <c r="AT1599"/>
  <c r="AU1599" s="1"/>
  <c r="AS1599"/>
  <c r="AQ1599"/>
  <c r="AP1599"/>
  <c r="AN1599"/>
  <c r="AO1599" s="1"/>
  <c r="AL1599"/>
  <c r="AM1599" s="1"/>
  <c r="AJ1599"/>
  <c r="AK1599" s="1"/>
  <c r="AH1599"/>
  <c r="AI1599" s="1"/>
  <c r="AF1599"/>
  <c r="AG1599" s="1"/>
  <c r="AD1599"/>
  <c r="AE1599" s="1"/>
  <c r="AB1599"/>
  <c r="AC1599" s="1"/>
  <c r="Z1599"/>
  <c r="AA1599" s="1"/>
  <c r="Y1599"/>
  <c r="X1599"/>
  <c r="V1599"/>
  <c r="U1599"/>
  <c r="T1599"/>
  <c r="S1599"/>
  <c r="R1599"/>
  <c r="BH1598"/>
  <c r="BE1598"/>
  <c r="BD1598"/>
  <c r="BF1598" s="1"/>
  <c r="BB1598"/>
  <c r="AZ1598"/>
  <c r="AW1598"/>
  <c r="AV1598"/>
  <c r="AT1598"/>
  <c r="AU1598" s="1"/>
  <c r="AS1598"/>
  <c r="AQ1598"/>
  <c r="AP1598"/>
  <c r="AN1598"/>
  <c r="AO1598" s="1"/>
  <c r="AL1598"/>
  <c r="AM1598" s="1"/>
  <c r="AJ1598"/>
  <c r="AK1598" s="1"/>
  <c r="AH1598"/>
  <c r="AI1598" s="1"/>
  <c r="AF1598"/>
  <c r="AG1598" s="1"/>
  <c r="AD1598"/>
  <c r="AE1598" s="1"/>
  <c r="AB1598"/>
  <c r="AC1598" s="1"/>
  <c r="Z1598"/>
  <c r="AA1598" s="1"/>
  <c r="Y1598"/>
  <c r="X1598"/>
  <c r="V1598"/>
  <c r="U1598"/>
  <c r="T1598"/>
  <c r="S1598"/>
  <c r="R1598"/>
  <c r="BH1597"/>
  <c r="BE1597"/>
  <c r="BD1597"/>
  <c r="BF1597" s="1"/>
  <c r="BB1597"/>
  <c r="AZ1597"/>
  <c r="AX1597"/>
  <c r="AW1597"/>
  <c r="AV1597"/>
  <c r="AT1597"/>
  <c r="AU1597" s="1"/>
  <c r="AS1597"/>
  <c r="AQ1597"/>
  <c r="AP1597"/>
  <c r="AN1597"/>
  <c r="AO1597" s="1"/>
  <c r="AL1597"/>
  <c r="AM1597" s="1"/>
  <c r="AJ1597"/>
  <c r="AK1597" s="1"/>
  <c r="AH1597"/>
  <c r="AI1597" s="1"/>
  <c r="AF1597"/>
  <c r="AG1597" s="1"/>
  <c r="AD1597"/>
  <c r="AE1597" s="1"/>
  <c r="AB1597"/>
  <c r="AC1597" s="1"/>
  <c r="Z1597"/>
  <c r="AA1597" s="1"/>
  <c r="Y1597"/>
  <c r="X1597"/>
  <c r="V1597"/>
  <c r="U1597"/>
  <c r="T1597"/>
  <c r="S1597"/>
  <c r="R1597"/>
  <c r="BH1596"/>
  <c r="BE1596"/>
  <c r="BD1596"/>
  <c r="BF1596" s="1"/>
  <c r="BB1596"/>
  <c r="AZ1596"/>
  <c r="AW1596"/>
  <c r="AV1596"/>
  <c r="AT1596"/>
  <c r="AU1596" s="1"/>
  <c r="AS1596"/>
  <c r="AQ1596"/>
  <c r="AP1596"/>
  <c r="AN1596"/>
  <c r="AO1596" s="1"/>
  <c r="AL1596"/>
  <c r="AM1596" s="1"/>
  <c r="AJ1596"/>
  <c r="AK1596" s="1"/>
  <c r="AH1596"/>
  <c r="AI1596" s="1"/>
  <c r="AF1596"/>
  <c r="AG1596" s="1"/>
  <c r="AD1596"/>
  <c r="AE1596" s="1"/>
  <c r="AB1596"/>
  <c r="AC1596" s="1"/>
  <c r="Z1596"/>
  <c r="AA1596" s="1"/>
  <c r="Y1596"/>
  <c r="X1596"/>
  <c r="V1596"/>
  <c r="U1596"/>
  <c r="T1596"/>
  <c r="S1596"/>
  <c r="R1596"/>
  <c r="BH1595"/>
  <c r="BE1595"/>
  <c r="BD1595"/>
  <c r="BF1595" s="1"/>
  <c r="BB1595"/>
  <c r="BC1595" s="1"/>
  <c r="AZ1595"/>
  <c r="BA1595"/>
  <c r="AW1595"/>
  <c r="AV1595"/>
  <c r="AT1595"/>
  <c r="AU1595" s="1"/>
  <c r="AS1595"/>
  <c r="AQ1595"/>
  <c r="AP1595"/>
  <c r="AN1595"/>
  <c r="AO1595" s="1"/>
  <c r="AL1595"/>
  <c r="AM1595" s="1"/>
  <c r="AJ1595"/>
  <c r="AK1595" s="1"/>
  <c r="AH1595"/>
  <c r="AI1595" s="1"/>
  <c r="AF1595"/>
  <c r="AG1595" s="1"/>
  <c r="AD1595"/>
  <c r="AE1595" s="1"/>
  <c r="AB1595"/>
  <c r="AC1595" s="1"/>
  <c r="Z1595"/>
  <c r="AA1595" s="1"/>
  <c r="Y1595"/>
  <c r="X1595"/>
  <c r="V1595"/>
  <c r="U1595"/>
  <c r="T1595"/>
  <c r="S1595"/>
  <c r="R1595"/>
  <c r="BH1594"/>
  <c r="BE1594"/>
  <c r="BD1594"/>
  <c r="BF1594" s="1"/>
  <c r="BB1594"/>
  <c r="AZ1594"/>
  <c r="AW1594"/>
  <c r="AV1594"/>
  <c r="AT1594"/>
  <c r="AU1594" s="1"/>
  <c r="AS1594"/>
  <c r="AQ1594"/>
  <c r="AP1594"/>
  <c r="AN1594"/>
  <c r="AO1594" s="1"/>
  <c r="AL1594"/>
  <c r="AM1594" s="1"/>
  <c r="AJ1594"/>
  <c r="AK1594" s="1"/>
  <c r="AH1594"/>
  <c r="AI1594" s="1"/>
  <c r="AF1594"/>
  <c r="AG1594" s="1"/>
  <c r="AD1594"/>
  <c r="AE1594" s="1"/>
  <c r="AB1594"/>
  <c r="AC1594" s="1"/>
  <c r="Z1594"/>
  <c r="AA1594" s="1"/>
  <c r="Y1594"/>
  <c r="X1594"/>
  <c r="V1594"/>
  <c r="U1594"/>
  <c r="T1594"/>
  <c r="S1594"/>
  <c r="R1594"/>
  <c r="BH1593"/>
  <c r="BE1593"/>
  <c r="BD1593"/>
  <c r="BF1593" s="1"/>
  <c r="BB1593"/>
  <c r="AZ1593"/>
  <c r="AW1593"/>
  <c r="AV1593"/>
  <c r="AT1593"/>
  <c r="AU1593" s="1"/>
  <c r="AS1593"/>
  <c r="AQ1593"/>
  <c r="AP1593"/>
  <c r="AN1593"/>
  <c r="AO1593" s="1"/>
  <c r="AL1593"/>
  <c r="AM1593" s="1"/>
  <c r="AJ1593"/>
  <c r="AK1593" s="1"/>
  <c r="AH1593"/>
  <c r="AI1593" s="1"/>
  <c r="AF1593"/>
  <c r="AG1593" s="1"/>
  <c r="AD1593"/>
  <c r="AE1593" s="1"/>
  <c r="AB1593"/>
  <c r="AC1593" s="1"/>
  <c r="Z1593"/>
  <c r="AA1593" s="1"/>
  <c r="Y1593"/>
  <c r="X1593"/>
  <c r="V1593"/>
  <c r="U1593"/>
  <c r="T1593"/>
  <c r="S1593"/>
  <c r="R1593"/>
  <c r="BH1592"/>
  <c r="BE1592"/>
  <c r="BD1592"/>
  <c r="BF1592" s="1"/>
  <c r="BB1592"/>
  <c r="AZ1592"/>
  <c r="BA1592"/>
  <c r="AW1592"/>
  <c r="AV1592"/>
  <c r="AT1592"/>
  <c r="AU1592" s="1"/>
  <c r="AS1592"/>
  <c r="AQ1592"/>
  <c r="AP1592"/>
  <c r="AN1592"/>
  <c r="AO1592" s="1"/>
  <c r="AL1592"/>
  <c r="AM1592" s="1"/>
  <c r="AJ1592"/>
  <c r="AK1592" s="1"/>
  <c r="AH1592"/>
  <c r="AI1592" s="1"/>
  <c r="AF1592"/>
  <c r="AG1592" s="1"/>
  <c r="AD1592"/>
  <c r="AE1592" s="1"/>
  <c r="AB1592"/>
  <c r="AC1592" s="1"/>
  <c r="Z1592"/>
  <c r="AA1592" s="1"/>
  <c r="Y1592"/>
  <c r="X1592"/>
  <c r="V1592"/>
  <c r="U1592"/>
  <c r="T1592"/>
  <c r="S1592"/>
  <c r="R1592"/>
  <c r="BH1591"/>
  <c r="BE1591"/>
  <c r="BD1591"/>
  <c r="BF1591" s="1"/>
  <c r="BB1591"/>
  <c r="BC1591" s="1"/>
  <c r="AZ1591"/>
  <c r="AW1591"/>
  <c r="AV1591"/>
  <c r="AT1591"/>
  <c r="AU1591" s="1"/>
  <c r="AS1591"/>
  <c r="AQ1591"/>
  <c r="AP1591"/>
  <c r="AN1591"/>
  <c r="AO1591" s="1"/>
  <c r="AL1591"/>
  <c r="AM1591" s="1"/>
  <c r="AJ1591"/>
  <c r="AK1591" s="1"/>
  <c r="AH1591"/>
  <c r="AI1591" s="1"/>
  <c r="AF1591"/>
  <c r="AG1591" s="1"/>
  <c r="AD1591"/>
  <c r="AE1591" s="1"/>
  <c r="AB1591"/>
  <c r="AC1591" s="1"/>
  <c r="Z1591"/>
  <c r="AA1591" s="1"/>
  <c r="Y1591"/>
  <c r="X1591"/>
  <c r="V1591"/>
  <c r="U1591"/>
  <c r="T1591"/>
  <c r="S1591"/>
  <c r="R1591"/>
  <c r="BH1590"/>
  <c r="BE1590"/>
  <c r="BD1590"/>
  <c r="BF1590" s="1"/>
  <c r="BB1590"/>
  <c r="AZ1590"/>
  <c r="AW1590"/>
  <c r="AV1590"/>
  <c r="AT1590"/>
  <c r="AU1590" s="1"/>
  <c r="AS1590"/>
  <c r="AQ1590"/>
  <c r="AP1590"/>
  <c r="AN1590"/>
  <c r="AO1590" s="1"/>
  <c r="AL1590"/>
  <c r="AM1590" s="1"/>
  <c r="AJ1590"/>
  <c r="AK1590" s="1"/>
  <c r="AH1590"/>
  <c r="AI1590" s="1"/>
  <c r="AF1590"/>
  <c r="AG1590" s="1"/>
  <c r="AD1590"/>
  <c r="AE1590" s="1"/>
  <c r="AB1590"/>
  <c r="AC1590" s="1"/>
  <c r="Z1590"/>
  <c r="AA1590" s="1"/>
  <c r="Y1590"/>
  <c r="X1590"/>
  <c r="V1590"/>
  <c r="U1590"/>
  <c r="T1590"/>
  <c r="S1590"/>
  <c r="R1590"/>
  <c r="BH1589"/>
  <c r="BE1589"/>
  <c r="BD1589"/>
  <c r="BF1589" s="1"/>
  <c r="BB1589"/>
  <c r="AZ1589"/>
  <c r="AW1589"/>
  <c r="AV1589"/>
  <c r="AT1589"/>
  <c r="AU1589" s="1"/>
  <c r="AS1589"/>
  <c r="AQ1589"/>
  <c r="AP1589"/>
  <c r="AN1589"/>
  <c r="AO1589" s="1"/>
  <c r="AL1589"/>
  <c r="AM1589" s="1"/>
  <c r="AJ1589"/>
  <c r="AK1589" s="1"/>
  <c r="AH1589"/>
  <c r="AI1589" s="1"/>
  <c r="AF1589"/>
  <c r="AG1589" s="1"/>
  <c r="AD1589"/>
  <c r="AE1589" s="1"/>
  <c r="AB1589"/>
  <c r="AC1589" s="1"/>
  <c r="Z1589"/>
  <c r="AA1589" s="1"/>
  <c r="Y1589"/>
  <c r="X1589"/>
  <c r="V1589"/>
  <c r="U1589"/>
  <c r="T1589"/>
  <c r="S1589"/>
  <c r="R1589"/>
  <c r="BH1588"/>
  <c r="BE1588"/>
  <c r="BD1588"/>
  <c r="BF1588" s="1"/>
  <c r="BB1588"/>
  <c r="AZ1588"/>
  <c r="BA1588"/>
  <c r="AW1588"/>
  <c r="AV1588"/>
  <c r="AT1588"/>
  <c r="AU1588" s="1"/>
  <c r="AS1588"/>
  <c r="AQ1588"/>
  <c r="AP1588"/>
  <c r="AN1588"/>
  <c r="AO1588" s="1"/>
  <c r="AL1588"/>
  <c r="AM1588" s="1"/>
  <c r="AJ1588"/>
  <c r="AK1588" s="1"/>
  <c r="AH1588"/>
  <c r="AI1588" s="1"/>
  <c r="AF1588"/>
  <c r="AG1588" s="1"/>
  <c r="AD1588"/>
  <c r="AE1588" s="1"/>
  <c r="AB1588"/>
  <c r="AC1588" s="1"/>
  <c r="Z1588"/>
  <c r="AA1588" s="1"/>
  <c r="Y1588"/>
  <c r="X1588"/>
  <c r="V1588"/>
  <c r="U1588"/>
  <c r="T1588"/>
  <c r="S1588"/>
  <c r="R1588"/>
  <c r="BH1587"/>
  <c r="BE1587"/>
  <c r="BD1587"/>
  <c r="BF1587" s="1"/>
  <c r="BB1587"/>
  <c r="BC1587" s="1"/>
  <c r="AZ1587"/>
  <c r="AW1587"/>
  <c r="AV1587"/>
  <c r="AT1587"/>
  <c r="AU1587" s="1"/>
  <c r="AS1587"/>
  <c r="AQ1587"/>
  <c r="AP1587"/>
  <c r="AN1587"/>
  <c r="AO1587" s="1"/>
  <c r="AL1587"/>
  <c r="AM1587" s="1"/>
  <c r="AJ1587"/>
  <c r="AK1587" s="1"/>
  <c r="AH1587"/>
  <c r="AI1587" s="1"/>
  <c r="AF1587"/>
  <c r="AG1587" s="1"/>
  <c r="AD1587"/>
  <c r="AE1587" s="1"/>
  <c r="AB1587"/>
  <c r="AC1587" s="1"/>
  <c r="Z1587"/>
  <c r="AA1587" s="1"/>
  <c r="Y1587"/>
  <c r="X1587"/>
  <c r="V1587"/>
  <c r="U1587"/>
  <c r="T1587"/>
  <c r="S1587"/>
  <c r="R1587"/>
  <c r="BH1586"/>
  <c r="BE1586"/>
  <c r="BD1586"/>
  <c r="BF1586" s="1"/>
  <c r="BB1586"/>
  <c r="AZ1586"/>
  <c r="AW1586"/>
  <c r="AV1586"/>
  <c r="AT1586"/>
  <c r="AU1586" s="1"/>
  <c r="AS1586"/>
  <c r="AQ1586"/>
  <c r="AP1586"/>
  <c r="AN1586"/>
  <c r="AO1586" s="1"/>
  <c r="AL1586"/>
  <c r="AM1586" s="1"/>
  <c r="AJ1586"/>
  <c r="AK1586" s="1"/>
  <c r="AH1586"/>
  <c r="AI1586" s="1"/>
  <c r="AF1586"/>
  <c r="AG1586" s="1"/>
  <c r="AD1586"/>
  <c r="AE1586" s="1"/>
  <c r="AB1586"/>
  <c r="AC1586" s="1"/>
  <c r="Z1586"/>
  <c r="AA1586" s="1"/>
  <c r="Y1586"/>
  <c r="X1586"/>
  <c r="V1586"/>
  <c r="U1586"/>
  <c r="T1586"/>
  <c r="S1586"/>
  <c r="R1586"/>
  <c r="BH1585"/>
  <c r="BE1585"/>
  <c r="BD1585"/>
  <c r="BF1585" s="1"/>
  <c r="BB1585"/>
  <c r="AZ1585"/>
  <c r="AW1585"/>
  <c r="AV1585"/>
  <c r="AT1585"/>
  <c r="AU1585" s="1"/>
  <c r="AS1585"/>
  <c r="AQ1585"/>
  <c r="AP1585"/>
  <c r="AN1585"/>
  <c r="AO1585" s="1"/>
  <c r="AL1585"/>
  <c r="AM1585" s="1"/>
  <c r="AJ1585"/>
  <c r="AK1585" s="1"/>
  <c r="AH1585"/>
  <c r="AI1585" s="1"/>
  <c r="AF1585"/>
  <c r="AG1585" s="1"/>
  <c r="AD1585"/>
  <c r="AE1585" s="1"/>
  <c r="AB1585"/>
  <c r="AC1585" s="1"/>
  <c r="Z1585"/>
  <c r="AA1585" s="1"/>
  <c r="Y1585"/>
  <c r="X1585"/>
  <c r="V1585"/>
  <c r="U1585"/>
  <c r="T1585"/>
  <c r="S1585"/>
  <c r="R1585"/>
  <c r="BH1584"/>
  <c r="BE1584"/>
  <c r="BD1584"/>
  <c r="BF1584" s="1"/>
  <c r="BB1584"/>
  <c r="AZ1584"/>
  <c r="AW1584"/>
  <c r="AV1584"/>
  <c r="AT1584"/>
  <c r="AU1584" s="1"/>
  <c r="AS1584"/>
  <c r="AQ1584"/>
  <c r="AP1584"/>
  <c r="AN1584"/>
  <c r="AO1584" s="1"/>
  <c r="AL1584"/>
  <c r="AM1584" s="1"/>
  <c r="AJ1584"/>
  <c r="AK1584" s="1"/>
  <c r="AH1584"/>
  <c r="AI1584" s="1"/>
  <c r="AF1584"/>
  <c r="AG1584" s="1"/>
  <c r="AD1584"/>
  <c r="AE1584" s="1"/>
  <c r="AB1584"/>
  <c r="AC1584" s="1"/>
  <c r="Z1584"/>
  <c r="AA1584" s="1"/>
  <c r="Y1584"/>
  <c r="X1584"/>
  <c r="V1584"/>
  <c r="U1584"/>
  <c r="T1584"/>
  <c r="S1584"/>
  <c r="R1584"/>
  <c r="BH1583"/>
  <c r="BE1583"/>
  <c r="BD1583"/>
  <c r="BF1583" s="1"/>
  <c r="BB1583"/>
  <c r="BC1583" s="1"/>
  <c r="AZ1583"/>
  <c r="AW1583"/>
  <c r="AV1583"/>
  <c r="AT1583"/>
  <c r="AU1583" s="1"/>
  <c r="AS1583"/>
  <c r="AQ1583"/>
  <c r="AP1583"/>
  <c r="AN1583"/>
  <c r="AO1583" s="1"/>
  <c r="AL1583"/>
  <c r="AM1583" s="1"/>
  <c r="AJ1583"/>
  <c r="AK1583" s="1"/>
  <c r="AH1583"/>
  <c r="AI1583" s="1"/>
  <c r="AF1583"/>
  <c r="AG1583" s="1"/>
  <c r="AD1583"/>
  <c r="AE1583" s="1"/>
  <c r="AB1583"/>
  <c r="AC1583" s="1"/>
  <c r="Z1583"/>
  <c r="AA1583" s="1"/>
  <c r="Y1583"/>
  <c r="X1583"/>
  <c r="V1583"/>
  <c r="U1583"/>
  <c r="T1583"/>
  <c r="S1583"/>
  <c r="R1583"/>
  <c r="BH1582"/>
  <c r="BE1582"/>
  <c r="BD1582"/>
  <c r="BF1582" s="1"/>
  <c r="BB1582"/>
  <c r="AZ1582"/>
  <c r="AW1582"/>
  <c r="AV1582"/>
  <c r="AT1582"/>
  <c r="AU1582" s="1"/>
  <c r="AS1582"/>
  <c r="AQ1582"/>
  <c r="AP1582"/>
  <c r="AN1582"/>
  <c r="AO1582" s="1"/>
  <c r="AL1582"/>
  <c r="AM1582" s="1"/>
  <c r="AJ1582"/>
  <c r="AK1582" s="1"/>
  <c r="AH1582"/>
  <c r="AI1582" s="1"/>
  <c r="AF1582"/>
  <c r="AG1582" s="1"/>
  <c r="AD1582"/>
  <c r="AE1582" s="1"/>
  <c r="AB1582"/>
  <c r="AC1582" s="1"/>
  <c r="Z1582"/>
  <c r="AA1582" s="1"/>
  <c r="Y1582"/>
  <c r="X1582"/>
  <c r="V1582"/>
  <c r="U1582"/>
  <c r="T1582"/>
  <c r="S1582"/>
  <c r="R1582"/>
  <c r="BH1581"/>
  <c r="BE1581"/>
  <c r="BD1581"/>
  <c r="BF1581" s="1"/>
  <c r="BB1581"/>
  <c r="AZ1581"/>
  <c r="AW1581"/>
  <c r="AV1581"/>
  <c r="AT1581"/>
  <c r="AU1581" s="1"/>
  <c r="AS1581"/>
  <c r="AQ1581"/>
  <c r="AP1581"/>
  <c r="AN1581"/>
  <c r="AO1581" s="1"/>
  <c r="AL1581"/>
  <c r="AM1581" s="1"/>
  <c r="AJ1581"/>
  <c r="AK1581" s="1"/>
  <c r="AH1581"/>
  <c r="AI1581" s="1"/>
  <c r="AF1581"/>
  <c r="AG1581" s="1"/>
  <c r="AD1581"/>
  <c r="AE1581" s="1"/>
  <c r="AB1581"/>
  <c r="AC1581" s="1"/>
  <c r="Z1581"/>
  <c r="AA1581" s="1"/>
  <c r="Y1581"/>
  <c r="X1581"/>
  <c r="V1581"/>
  <c r="U1581"/>
  <c r="T1581"/>
  <c r="S1581"/>
  <c r="R1581"/>
  <c r="BH1580"/>
  <c r="BE1580"/>
  <c r="BD1580"/>
  <c r="BF1580" s="1"/>
  <c r="BB1580"/>
  <c r="AZ1580"/>
  <c r="AW1580"/>
  <c r="AV1580"/>
  <c r="AT1580"/>
  <c r="AU1580" s="1"/>
  <c r="AS1580"/>
  <c r="AQ1580"/>
  <c r="AP1580"/>
  <c r="AN1580"/>
  <c r="AO1580" s="1"/>
  <c r="AL1580"/>
  <c r="AM1580" s="1"/>
  <c r="AJ1580"/>
  <c r="AK1580" s="1"/>
  <c r="AH1580"/>
  <c r="AI1580" s="1"/>
  <c r="AF1580"/>
  <c r="AG1580" s="1"/>
  <c r="AD1580"/>
  <c r="AE1580" s="1"/>
  <c r="AB1580"/>
  <c r="AC1580" s="1"/>
  <c r="Z1580"/>
  <c r="AA1580" s="1"/>
  <c r="Y1580"/>
  <c r="X1580"/>
  <c r="V1580"/>
  <c r="U1580"/>
  <c r="T1580"/>
  <c r="S1580"/>
  <c r="R1580"/>
  <c r="BH1579"/>
  <c r="BE1579"/>
  <c r="BD1579"/>
  <c r="BF1579" s="1"/>
  <c r="BB1579"/>
  <c r="BC1579" s="1"/>
  <c r="AZ1579"/>
  <c r="AW1579"/>
  <c r="AV1579"/>
  <c r="AT1579"/>
  <c r="AU1579" s="1"/>
  <c r="AS1579"/>
  <c r="AQ1579"/>
  <c r="AP1579"/>
  <c r="AN1579"/>
  <c r="AO1579" s="1"/>
  <c r="AL1579"/>
  <c r="AM1579" s="1"/>
  <c r="AJ1579"/>
  <c r="AK1579" s="1"/>
  <c r="AH1579"/>
  <c r="AI1579" s="1"/>
  <c r="AF1579"/>
  <c r="AG1579" s="1"/>
  <c r="AD1579"/>
  <c r="AE1579" s="1"/>
  <c r="AB1579"/>
  <c r="AC1579" s="1"/>
  <c r="Z1579"/>
  <c r="AA1579" s="1"/>
  <c r="Y1579"/>
  <c r="X1579"/>
  <c r="V1579"/>
  <c r="U1579"/>
  <c r="T1579"/>
  <c r="S1579"/>
  <c r="R1579"/>
  <c r="BH1578"/>
  <c r="BE1578"/>
  <c r="BD1578"/>
  <c r="BF1578" s="1"/>
  <c r="BB1578"/>
  <c r="AZ1578"/>
  <c r="AW1578"/>
  <c r="AV1578"/>
  <c r="AT1578"/>
  <c r="AU1578" s="1"/>
  <c r="AS1578"/>
  <c r="AQ1578"/>
  <c r="AP1578"/>
  <c r="AN1578"/>
  <c r="AO1578" s="1"/>
  <c r="AL1578"/>
  <c r="AM1578" s="1"/>
  <c r="AJ1578"/>
  <c r="AK1578" s="1"/>
  <c r="AH1578"/>
  <c r="AI1578" s="1"/>
  <c r="AF1578"/>
  <c r="AG1578" s="1"/>
  <c r="AD1578"/>
  <c r="AE1578" s="1"/>
  <c r="AB1578"/>
  <c r="AC1578" s="1"/>
  <c r="Z1578"/>
  <c r="AA1578" s="1"/>
  <c r="Y1578"/>
  <c r="X1578"/>
  <c r="V1578"/>
  <c r="U1578"/>
  <c r="T1578"/>
  <c r="S1578"/>
  <c r="R1578"/>
  <c r="BH1577"/>
  <c r="BE1577"/>
  <c r="BD1577"/>
  <c r="BF1577" s="1"/>
  <c r="BB1577"/>
  <c r="AZ1577"/>
  <c r="AW1577"/>
  <c r="AV1577"/>
  <c r="AT1577"/>
  <c r="AU1577" s="1"/>
  <c r="AS1577"/>
  <c r="AQ1577"/>
  <c r="AP1577"/>
  <c r="AN1577"/>
  <c r="AO1577" s="1"/>
  <c r="AL1577"/>
  <c r="AM1577" s="1"/>
  <c r="AJ1577"/>
  <c r="AK1577" s="1"/>
  <c r="AH1577"/>
  <c r="AI1577" s="1"/>
  <c r="AF1577"/>
  <c r="AG1577" s="1"/>
  <c r="AD1577"/>
  <c r="AE1577" s="1"/>
  <c r="AB1577"/>
  <c r="AC1577" s="1"/>
  <c r="Z1577"/>
  <c r="AA1577" s="1"/>
  <c r="Y1577"/>
  <c r="X1577"/>
  <c r="V1577"/>
  <c r="U1577"/>
  <c r="T1577"/>
  <c r="S1577"/>
  <c r="R1577"/>
  <c r="BH1576"/>
  <c r="BE1576"/>
  <c r="BD1576"/>
  <c r="BF1576" s="1"/>
  <c r="BB1576"/>
  <c r="AZ1576"/>
  <c r="AW1576"/>
  <c r="AV1576"/>
  <c r="AT1576"/>
  <c r="AU1576" s="1"/>
  <c r="AS1576"/>
  <c r="AQ1576"/>
  <c r="AP1576"/>
  <c r="AN1576"/>
  <c r="AO1576" s="1"/>
  <c r="AL1576"/>
  <c r="AM1576" s="1"/>
  <c r="AJ1576"/>
  <c r="AK1576" s="1"/>
  <c r="AH1576"/>
  <c r="AI1576" s="1"/>
  <c r="AF1576"/>
  <c r="AG1576" s="1"/>
  <c r="AD1576"/>
  <c r="AE1576" s="1"/>
  <c r="AB1576"/>
  <c r="AC1576" s="1"/>
  <c r="Z1576"/>
  <c r="AA1576" s="1"/>
  <c r="Y1576"/>
  <c r="X1576"/>
  <c r="V1576"/>
  <c r="U1576"/>
  <c r="T1576"/>
  <c r="S1576"/>
  <c r="R1576"/>
  <c r="BH1575"/>
  <c r="BE1575"/>
  <c r="BD1575"/>
  <c r="BF1575" s="1"/>
  <c r="BB1575"/>
  <c r="BC1575" s="1"/>
  <c r="AZ1575"/>
  <c r="AW1575"/>
  <c r="AV1575"/>
  <c r="AT1575"/>
  <c r="AU1575" s="1"/>
  <c r="AS1575"/>
  <c r="AQ1575"/>
  <c r="AP1575"/>
  <c r="AN1575"/>
  <c r="AO1575" s="1"/>
  <c r="AL1575"/>
  <c r="AM1575" s="1"/>
  <c r="AJ1575"/>
  <c r="AK1575" s="1"/>
  <c r="AH1575"/>
  <c r="AI1575" s="1"/>
  <c r="AF1575"/>
  <c r="AG1575" s="1"/>
  <c r="AD1575"/>
  <c r="AE1575" s="1"/>
  <c r="AB1575"/>
  <c r="AC1575" s="1"/>
  <c r="Z1575"/>
  <c r="AA1575" s="1"/>
  <c r="Y1575"/>
  <c r="X1575"/>
  <c r="V1575"/>
  <c r="U1575"/>
  <c r="T1575"/>
  <c r="S1575"/>
  <c r="R1575"/>
  <c r="BH1574"/>
  <c r="BE1574"/>
  <c r="BD1574"/>
  <c r="BF1574" s="1"/>
  <c r="BB1574"/>
  <c r="AZ1574"/>
  <c r="AW1574"/>
  <c r="AV1574"/>
  <c r="AT1574"/>
  <c r="AU1574" s="1"/>
  <c r="AS1574"/>
  <c r="AQ1574"/>
  <c r="AP1574"/>
  <c r="AN1574"/>
  <c r="AO1574" s="1"/>
  <c r="AL1574"/>
  <c r="AM1574" s="1"/>
  <c r="AJ1574"/>
  <c r="AK1574" s="1"/>
  <c r="AH1574"/>
  <c r="AI1574" s="1"/>
  <c r="AF1574"/>
  <c r="AG1574" s="1"/>
  <c r="AD1574"/>
  <c r="AE1574" s="1"/>
  <c r="AB1574"/>
  <c r="AC1574" s="1"/>
  <c r="Z1574"/>
  <c r="AA1574" s="1"/>
  <c r="Y1574"/>
  <c r="X1574"/>
  <c r="V1574"/>
  <c r="U1574"/>
  <c r="T1574"/>
  <c r="S1574"/>
  <c r="R1574"/>
  <c r="BH1573"/>
  <c r="BE1573"/>
  <c r="BD1573"/>
  <c r="BF1573" s="1"/>
  <c r="BB1573"/>
  <c r="AZ1573"/>
  <c r="AW1573"/>
  <c r="AV1573"/>
  <c r="AT1573"/>
  <c r="AU1573" s="1"/>
  <c r="AS1573"/>
  <c r="AQ1573"/>
  <c r="AP1573"/>
  <c r="AN1573"/>
  <c r="AO1573" s="1"/>
  <c r="AL1573"/>
  <c r="AM1573" s="1"/>
  <c r="AJ1573"/>
  <c r="AK1573" s="1"/>
  <c r="AH1573"/>
  <c r="AI1573" s="1"/>
  <c r="AF1573"/>
  <c r="AG1573" s="1"/>
  <c r="AD1573"/>
  <c r="AE1573" s="1"/>
  <c r="AB1573"/>
  <c r="AC1573" s="1"/>
  <c r="Z1573"/>
  <c r="AA1573" s="1"/>
  <c r="Y1573"/>
  <c r="X1573"/>
  <c r="V1573"/>
  <c r="U1573"/>
  <c r="T1573"/>
  <c r="S1573"/>
  <c r="R1573"/>
  <c r="BH1572"/>
  <c r="BE1572"/>
  <c r="BD1572"/>
  <c r="BF1572" s="1"/>
  <c r="BB1572"/>
  <c r="AZ1572"/>
  <c r="AW1572"/>
  <c r="AV1572"/>
  <c r="AT1572"/>
  <c r="AU1572" s="1"/>
  <c r="AS1572"/>
  <c r="AQ1572"/>
  <c r="AP1572"/>
  <c r="AN1572"/>
  <c r="AO1572" s="1"/>
  <c r="AL1572"/>
  <c r="AM1572" s="1"/>
  <c r="AJ1572"/>
  <c r="AK1572" s="1"/>
  <c r="AH1572"/>
  <c r="AI1572" s="1"/>
  <c r="AF1572"/>
  <c r="AG1572" s="1"/>
  <c r="AD1572"/>
  <c r="AE1572" s="1"/>
  <c r="AB1572"/>
  <c r="AC1572" s="1"/>
  <c r="Z1572"/>
  <c r="AA1572" s="1"/>
  <c r="Y1572"/>
  <c r="X1572"/>
  <c r="V1572"/>
  <c r="U1572"/>
  <c r="T1572"/>
  <c r="S1572"/>
  <c r="R1572"/>
  <c r="BH1571"/>
  <c r="BE1571"/>
  <c r="BD1571"/>
  <c r="BF1571" s="1"/>
  <c r="BB1571"/>
  <c r="BC1571" s="1"/>
  <c r="AZ1571"/>
  <c r="AW1571"/>
  <c r="AV1571"/>
  <c r="AT1571"/>
  <c r="AU1571" s="1"/>
  <c r="AS1571"/>
  <c r="AQ1571"/>
  <c r="AP1571"/>
  <c r="AN1571"/>
  <c r="AO1571" s="1"/>
  <c r="AL1571"/>
  <c r="AM1571" s="1"/>
  <c r="AJ1571"/>
  <c r="AK1571" s="1"/>
  <c r="AH1571"/>
  <c r="AI1571" s="1"/>
  <c r="AF1571"/>
  <c r="AG1571" s="1"/>
  <c r="AD1571"/>
  <c r="AE1571" s="1"/>
  <c r="AB1571"/>
  <c r="AC1571" s="1"/>
  <c r="Z1571"/>
  <c r="AA1571" s="1"/>
  <c r="Y1571"/>
  <c r="X1571"/>
  <c r="V1571"/>
  <c r="U1571"/>
  <c r="T1571"/>
  <c r="S1571"/>
  <c r="R1571"/>
  <c r="BH1570"/>
  <c r="BE1570"/>
  <c r="BD1570"/>
  <c r="BF1570" s="1"/>
  <c r="BB1570"/>
  <c r="AZ1570"/>
  <c r="AW1570"/>
  <c r="AV1570"/>
  <c r="AT1570"/>
  <c r="AU1570" s="1"/>
  <c r="AS1570"/>
  <c r="AQ1570"/>
  <c r="AP1570"/>
  <c r="AN1570"/>
  <c r="AO1570" s="1"/>
  <c r="AL1570"/>
  <c r="AM1570" s="1"/>
  <c r="AJ1570"/>
  <c r="AK1570" s="1"/>
  <c r="AH1570"/>
  <c r="AI1570" s="1"/>
  <c r="AF1570"/>
  <c r="AG1570" s="1"/>
  <c r="AD1570"/>
  <c r="AE1570" s="1"/>
  <c r="AB1570"/>
  <c r="AC1570" s="1"/>
  <c r="Z1570"/>
  <c r="AA1570" s="1"/>
  <c r="Y1570"/>
  <c r="X1570"/>
  <c r="V1570"/>
  <c r="U1570"/>
  <c r="T1570"/>
  <c r="S1570"/>
  <c r="R1570"/>
  <c r="BH1569"/>
  <c r="BE1569"/>
  <c r="BD1569"/>
  <c r="BF1569" s="1"/>
  <c r="BB1569"/>
  <c r="AZ1569"/>
  <c r="AW1569"/>
  <c r="AV1569"/>
  <c r="AT1569"/>
  <c r="AU1569" s="1"/>
  <c r="AS1569"/>
  <c r="AQ1569"/>
  <c r="AP1569"/>
  <c r="AN1569"/>
  <c r="AO1569" s="1"/>
  <c r="AL1569"/>
  <c r="AM1569" s="1"/>
  <c r="AJ1569"/>
  <c r="AK1569" s="1"/>
  <c r="AH1569"/>
  <c r="AI1569" s="1"/>
  <c r="AF1569"/>
  <c r="AG1569" s="1"/>
  <c r="AD1569"/>
  <c r="AE1569" s="1"/>
  <c r="AB1569"/>
  <c r="AC1569" s="1"/>
  <c r="Z1569"/>
  <c r="AA1569" s="1"/>
  <c r="Y1569"/>
  <c r="X1569"/>
  <c r="V1569"/>
  <c r="U1569"/>
  <c r="T1569"/>
  <c r="S1569"/>
  <c r="R1569"/>
  <c r="BH1568"/>
  <c r="BE1568"/>
  <c r="BD1568"/>
  <c r="BF1568" s="1"/>
  <c r="BB1568"/>
  <c r="AZ1568"/>
  <c r="AW1568"/>
  <c r="AV1568"/>
  <c r="AT1568"/>
  <c r="AU1568" s="1"/>
  <c r="AS1568"/>
  <c r="AQ1568"/>
  <c r="AP1568"/>
  <c r="AN1568"/>
  <c r="AO1568" s="1"/>
  <c r="AL1568"/>
  <c r="AM1568" s="1"/>
  <c r="AJ1568"/>
  <c r="AK1568" s="1"/>
  <c r="AH1568"/>
  <c r="AI1568" s="1"/>
  <c r="AF1568"/>
  <c r="AG1568" s="1"/>
  <c r="AD1568"/>
  <c r="AE1568" s="1"/>
  <c r="AB1568"/>
  <c r="AC1568" s="1"/>
  <c r="Z1568"/>
  <c r="AA1568" s="1"/>
  <c r="Y1568"/>
  <c r="X1568"/>
  <c r="V1568"/>
  <c r="U1568"/>
  <c r="T1568"/>
  <c r="S1568"/>
  <c r="R1568"/>
  <c r="BH1567"/>
  <c r="BE1567"/>
  <c r="BD1567"/>
  <c r="BF1567" s="1"/>
  <c r="BB1567"/>
  <c r="BC1567" s="1"/>
  <c r="AZ1567"/>
  <c r="AW1567"/>
  <c r="AV1567"/>
  <c r="AT1567"/>
  <c r="AU1567" s="1"/>
  <c r="AS1567"/>
  <c r="AQ1567"/>
  <c r="AP1567"/>
  <c r="AN1567"/>
  <c r="AO1567" s="1"/>
  <c r="AL1567"/>
  <c r="AM1567" s="1"/>
  <c r="AJ1567"/>
  <c r="AK1567" s="1"/>
  <c r="AH1567"/>
  <c r="AI1567" s="1"/>
  <c r="AF1567"/>
  <c r="AG1567" s="1"/>
  <c r="AD1567"/>
  <c r="AE1567" s="1"/>
  <c r="AB1567"/>
  <c r="AC1567" s="1"/>
  <c r="Z1567"/>
  <c r="AA1567" s="1"/>
  <c r="Y1567"/>
  <c r="X1567"/>
  <c r="V1567"/>
  <c r="U1567"/>
  <c r="T1567"/>
  <c r="S1567"/>
  <c r="R1567"/>
  <c r="BH1566"/>
  <c r="BE1566"/>
  <c r="BD1566"/>
  <c r="BF1566" s="1"/>
  <c r="BB1566"/>
  <c r="AZ1566"/>
  <c r="AW1566"/>
  <c r="AV1566"/>
  <c r="AT1566"/>
  <c r="AU1566" s="1"/>
  <c r="AS1566"/>
  <c r="AQ1566"/>
  <c r="AP1566"/>
  <c r="AN1566"/>
  <c r="AO1566" s="1"/>
  <c r="AL1566"/>
  <c r="AM1566" s="1"/>
  <c r="AJ1566"/>
  <c r="AK1566" s="1"/>
  <c r="AH1566"/>
  <c r="AI1566" s="1"/>
  <c r="AF1566"/>
  <c r="AG1566" s="1"/>
  <c r="AD1566"/>
  <c r="AE1566" s="1"/>
  <c r="AB1566"/>
  <c r="AC1566" s="1"/>
  <c r="Z1566"/>
  <c r="AA1566" s="1"/>
  <c r="Y1566"/>
  <c r="X1566"/>
  <c r="V1566"/>
  <c r="U1566"/>
  <c r="T1566"/>
  <c r="S1566"/>
  <c r="R1566"/>
  <c r="BH1565"/>
  <c r="BE1565"/>
  <c r="BD1565"/>
  <c r="BF1565" s="1"/>
  <c r="BB1565"/>
  <c r="AZ1565"/>
  <c r="AW1565"/>
  <c r="AV1565"/>
  <c r="AT1565"/>
  <c r="AU1565" s="1"/>
  <c r="AS1565"/>
  <c r="AQ1565"/>
  <c r="AP1565"/>
  <c r="AN1565"/>
  <c r="AO1565" s="1"/>
  <c r="AL1565"/>
  <c r="AM1565" s="1"/>
  <c r="AJ1565"/>
  <c r="AK1565" s="1"/>
  <c r="AH1565"/>
  <c r="AI1565" s="1"/>
  <c r="AF1565"/>
  <c r="AG1565" s="1"/>
  <c r="AD1565"/>
  <c r="AE1565" s="1"/>
  <c r="AB1565"/>
  <c r="AC1565" s="1"/>
  <c r="Z1565"/>
  <c r="AA1565" s="1"/>
  <c r="Y1565"/>
  <c r="X1565"/>
  <c r="V1565"/>
  <c r="U1565"/>
  <c r="T1565"/>
  <c r="S1565"/>
  <c r="R1565"/>
  <c r="BH1564"/>
  <c r="BE1564"/>
  <c r="BD1564"/>
  <c r="BF1564" s="1"/>
  <c r="BB1564"/>
  <c r="AZ1564"/>
  <c r="AW1564"/>
  <c r="AV1564"/>
  <c r="AT1564"/>
  <c r="AU1564" s="1"/>
  <c r="AS1564"/>
  <c r="AQ1564"/>
  <c r="AP1564"/>
  <c r="AN1564"/>
  <c r="AO1564" s="1"/>
  <c r="AL1564"/>
  <c r="AM1564" s="1"/>
  <c r="AJ1564"/>
  <c r="AK1564" s="1"/>
  <c r="AH1564"/>
  <c r="AI1564" s="1"/>
  <c r="AF1564"/>
  <c r="AG1564" s="1"/>
  <c r="AD1564"/>
  <c r="AE1564" s="1"/>
  <c r="AB1564"/>
  <c r="AC1564" s="1"/>
  <c r="Z1564"/>
  <c r="AA1564" s="1"/>
  <c r="Y1564"/>
  <c r="X1564"/>
  <c r="V1564"/>
  <c r="U1564"/>
  <c r="T1564"/>
  <c r="S1564"/>
  <c r="R1564"/>
  <c r="BH1563"/>
  <c r="BE1563"/>
  <c r="BD1563"/>
  <c r="BF1563" s="1"/>
  <c r="BB1563"/>
  <c r="BC1563" s="1"/>
  <c r="AZ1563"/>
  <c r="AW1563"/>
  <c r="AV1563"/>
  <c r="AT1563"/>
  <c r="AU1563" s="1"/>
  <c r="AS1563"/>
  <c r="AQ1563"/>
  <c r="AP1563"/>
  <c r="AN1563"/>
  <c r="AO1563" s="1"/>
  <c r="AL1563"/>
  <c r="AM1563" s="1"/>
  <c r="AJ1563"/>
  <c r="AK1563" s="1"/>
  <c r="AH1563"/>
  <c r="AI1563" s="1"/>
  <c r="AF1563"/>
  <c r="AG1563" s="1"/>
  <c r="AD1563"/>
  <c r="AE1563" s="1"/>
  <c r="AB1563"/>
  <c r="AC1563" s="1"/>
  <c r="Z1563"/>
  <c r="AA1563" s="1"/>
  <c r="Y1563"/>
  <c r="X1563"/>
  <c r="V1563"/>
  <c r="U1563"/>
  <c r="T1563"/>
  <c r="S1563"/>
  <c r="R1563"/>
  <c r="BH1562"/>
  <c r="BE1562"/>
  <c r="BD1562"/>
  <c r="BF1562" s="1"/>
  <c r="BB1562"/>
  <c r="AZ1562"/>
  <c r="AW1562"/>
  <c r="AV1562"/>
  <c r="AT1562"/>
  <c r="AU1562" s="1"/>
  <c r="AS1562"/>
  <c r="AQ1562"/>
  <c r="AP1562"/>
  <c r="AN1562"/>
  <c r="AO1562" s="1"/>
  <c r="AL1562"/>
  <c r="AM1562" s="1"/>
  <c r="AJ1562"/>
  <c r="AK1562" s="1"/>
  <c r="AH1562"/>
  <c r="AI1562" s="1"/>
  <c r="AF1562"/>
  <c r="AG1562" s="1"/>
  <c r="AD1562"/>
  <c r="AE1562" s="1"/>
  <c r="AB1562"/>
  <c r="AC1562" s="1"/>
  <c r="Z1562"/>
  <c r="AA1562" s="1"/>
  <c r="Y1562"/>
  <c r="X1562"/>
  <c r="V1562"/>
  <c r="U1562"/>
  <c r="T1562"/>
  <c r="S1562"/>
  <c r="R1562"/>
  <c r="BH1561"/>
  <c r="BE1561"/>
  <c r="BD1561"/>
  <c r="BF1561" s="1"/>
  <c r="BB1561"/>
  <c r="AZ1561"/>
  <c r="AW1561"/>
  <c r="AV1561"/>
  <c r="AT1561"/>
  <c r="AU1561" s="1"/>
  <c r="AS1561"/>
  <c r="AQ1561"/>
  <c r="AP1561"/>
  <c r="AN1561"/>
  <c r="AO1561" s="1"/>
  <c r="AL1561"/>
  <c r="AM1561" s="1"/>
  <c r="AJ1561"/>
  <c r="AK1561" s="1"/>
  <c r="AH1561"/>
  <c r="AI1561" s="1"/>
  <c r="AF1561"/>
  <c r="AG1561" s="1"/>
  <c r="AD1561"/>
  <c r="AE1561" s="1"/>
  <c r="AB1561"/>
  <c r="AC1561" s="1"/>
  <c r="Z1561"/>
  <c r="AA1561" s="1"/>
  <c r="Y1561"/>
  <c r="X1561"/>
  <c r="V1561"/>
  <c r="U1561"/>
  <c r="T1561"/>
  <c r="S1561"/>
  <c r="R1561"/>
  <c r="BH1560"/>
  <c r="BE1560"/>
  <c r="BD1560"/>
  <c r="BF1560" s="1"/>
  <c r="BB1560"/>
  <c r="AZ1560"/>
  <c r="BA1560"/>
  <c r="AW1560"/>
  <c r="AV1560"/>
  <c r="AT1560"/>
  <c r="AU1560" s="1"/>
  <c r="AS1560"/>
  <c r="AQ1560"/>
  <c r="AP1560"/>
  <c r="AN1560"/>
  <c r="AO1560" s="1"/>
  <c r="AL1560"/>
  <c r="AM1560" s="1"/>
  <c r="AJ1560"/>
  <c r="AK1560" s="1"/>
  <c r="AH1560"/>
  <c r="AI1560" s="1"/>
  <c r="AF1560"/>
  <c r="AG1560" s="1"/>
  <c r="AD1560"/>
  <c r="AE1560" s="1"/>
  <c r="AB1560"/>
  <c r="AC1560" s="1"/>
  <c r="Z1560"/>
  <c r="AA1560" s="1"/>
  <c r="Y1560"/>
  <c r="X1560"/>
  <c r="V1560"/>
  <c r="U1560"/>
  <c r="T1560"/>
  <c r="S1560"/>
  <c r="R1560"/>
  <c r="BH1559"/>
  <c r="BE1559"/>
  <c r="BD1559"/>
  <c r="BF1559" s="1"/>
  <c r="BB1559"/>
  <c r="BC1559" s="1"/>
  <c r="AZ1559"/>
  <c r="AW1559"/>
  <c r="AV1559"/>
  <c r="AT1559"/>
  <c r="AU1559" s="1"/>
  <c r="AS1559"/>
  <c r="AQ1559"/>
  <c r="AP1559"/>
  <c r="AN1559"/>
  <c r="AO1559" s="1"/>
  <c r="AL1559"/>
  <c r="AM1559" s="1"/>
  <c r="AJ1559"/>
  <c r="AK1559" s="1"/>
  <c r="AH1559"/>
  <c r="AI1559" s="1"/>
  <c r="AF1559"/>
  <c r="AG1559" s="1"/>
  <c r="AD1559"/>
  <c r="AE1559" s="1"/>
  <c r="AB1559"/>
  <c r="AC1559" s="1"/>
  <c r="Z1559"/>
  <c r="AA1559" s="1"/>
  <c r="Y1559"/>
  <c r="X1559"/>
  <c r="V1559"/>
  <c r="U1559"/>
  <c r="T1559"/>
  <c r="S1559"/>
  <c r="R1559"/>
  <c r="BH1558"/>
  <c r="BE1558"/>
  <c r="BD1558"/>
  <c r="BF1558" s="1"/>
  <c r="BB1558"/>
  <c r="AZ1558"/>
  <c r="AW1558"/>
  <c r="AV1558"/>
  <c r="AT1558"/>
  <c r="AU1558" s="1"/>
  <c r="AS1558"/>
  <c r="AQ1558"/>
  <c r="AP1558"/>
  <c r="AN1558"/>
  <c r="AO1558" s="1"/>
  <c r="AL1558"/>
  <c r="AM1558" s="1"/>
  <c r="AJ1558"/>
  <c r="AK1558" s="1"/>
  <c r="AH1558"/>
  <c r="AI1558" s="1"/>
  <c r="AF1558"/>
  <c r="AG1558" s="1"/>
  <c r="AD1558"/>
  <c r="AE1558" s="1"/>
  <c r="AB1558"/>
  <c r="AC1558" s="1"/>
  <c r="Z1558"/>
  <c r="AA1558" s="1"/>
  <c r="Y1558"/>
  <c r="X1558"/>
  <c r="V1558"/>
  <c r="U1558"/>
  <c r="T1558"/>
  <c r="S1558"/>
  <c r="R1558"/>
  <c r="BH1557"/>
  <c r="BE1557"/>
  <c r="BD1557"/>
  <c r="BF1557" s="1"/>
  <c r="BB1557"/>
  <c r="BC1557" s="1"/>
  <c r="BK1557" s="1"/>
  <c r="AZ1557"/>
  <c r="AW1557"/>
  <c r="AV1557"/>
  <c r="AT1557"/>
  <c r="AU1557" s="1"/>
  <c r="AS1557"/>
  <c r="AQ1557"/>
  <c r="AP1557"/>
  <c r="AN1557"/>
  <c r="AO1557" s="1"/>
  <c r="AL1557"/>
  <c r="AM1557" s="1"/>
  <c r="AJ1557"/>
  <c r="AK1557" s="1"/>
  <c r="AH1557"/>
  <c r="AI1557" s="1"/>
  <c r="AF1557"/>
  <c r="AG1557" s="1"/>
  <c r="AD1557"/>
  <c r="AE1557" s="1"/>
  <c r="AB1557"/>
  <c r="AC1557" s="1"/>
  <c r="Z1557"/>
  <c r="AA1557" s="1"/>
  <c r="Y1557"/>
  <c r="X1557"/>
  <c r="V1557"/>
  <c r="U1557"/>
  <c r="T1557"/>
  <c r="S1557"/>
  <c r="R1557"/>
  <c r="BH1556"/>
  <c r="BE1556"/>
  <c r="BD1556"/>
  <c r="BF1556" s="1"/>
  <c r="BB1556"/>
  <c r="BC1556" s="1"/>
  <c r="AZ1556"/>
  <c r="AW1556"/>
  <c r="AV1556"/>
  <c r="AT1556"/>
  <c r="AU1556" s="1"/>
  <c r="AS1556"/>
  <c r="AQ1556"/>
  <c r="AP1556"/>
  <c r="AN1556"/>
  <c r="AO1556" s="1"/>
  <c r="AL1556"/>
  <c r="AM1556" s="1"/>
  <c r="AJ1556"/>
  <c r="AK1556" s="1"/>
  <c r="AH1556"/>
  <c r="AI1556" s="1"/>
  <c r="AF1556"/>
  <c r="AG1556" s="1"/>
  <c r="AD1556"/>
  <c r="AE1556" s="1"/>
  <c r="AB1556"/>
  <c r="AC1556" s="1"/>
  <c r="Z1556"/>
  <c r="AA1556" s="1"/>
  <c r="Y1556"/>
  <c r="X1556"/>
  <c r="V1556"/>
  <c r="U1556"/>
  <c r="T1556"/>
  <c r="S1556"/>
  <c r="R1556"/>
  <c r="BH1555"/>
  <c r="BE1555"/>
  <c r="BD1555"/>
  <c r="BF1555" s="1"/>
  <c r="BB1555"/>
  <c r="AZ1555"/>
  <c r="AW1555"/>
  <c r="AV1555"/>
  <c r="AT1555"/>
  <c r="AU1555" s="1"/>
  <c r="AS1555"/>
  <c r="AQ1555"/>
  <c r="AP1555"/>
  <c r="AN1555"/>
  <c r="AO1555" s="1"/>
  <c r="AL1555"/>
  <c r="AM1555" s="1"/>
  <c r="AJ1555"/>
  <c r="AK1555" s="1"/>
  <c r="AH1555"/>
  <c r="AI1555" s="1"/>
  <c r="AF1555"/>
  <c r="AG1555" s="1"/>
  <c r="AD1555"/>
  <c r="AE1555" s="1"/>
  <c r="AB1555"/>
  <c r="AC1555" s="1"/>
  <c r="Z1555"/>
  <c r="AA1555" s="1"/>
  <c r="Y1555"/>
  <c r="X1555"/>
  <c r="V1555"/>
  <c r="U1555"/>
  <c r="T1555"/>
  <c r="S1555"/>
  <c r="R1555"/>
  <c r="BH1554"/>
  <c r="BE1554"/>
  <c r="BD1554"/>
  <c r="BF1554" s="1"/>
  <c r="BB1554"/>
  <c r="AZ1554"/>
  <c r="AW1554"/>
  <c r="AV1554"/>
  <c r="AT1554"/>
  <c r="AU1554" s="1"/>
  <c r="AS1554"/>
  <c r="AQ1554"/>
  <c r="AP1554"/>
  <c r="AN1554"/>
  <c r="AO1554" s="1"/>
  <c r="AL1554"/>
  <c r="AM1554" s="1"/>
  <c r="AJ1554"/>
  <c r="AK1554" s="1"/>
  <c r="AH1554"/>
  <c r="AI1554" s="1"/>
  <c r="AF1554"/>
  <c r="AG1554" s="1"/>
  <c r="AD1554"/>
  <c r="AE1554" s="1"/>
  <c r="AB1554"/>
  <c r="AC1554" s="1"/>
  <c r="Z1554"/>
  <c r="AA1554" s="1"/>
  <c r="Y1554"/>
  <c r="X1554"/>
  <c r="V1554"/>
  <c r="U1554"/>
  <c r="T1554"/>
  <c r="S1554"/>
  <c r="R1554"/>
  <c r="BH1553"/>
  <c r="BE1553"/>
  <c r="BD1553"/>
  <c r="BF1553" s="1"/>
  <c r="BB1553"/>
  <c r="AZ1553"/>
  <c r="AW1553"/>
  <c r="AV1553"/>
  <c r="AT1553"/>
  <c r="AU1553" s="1"/>
  <c r="AS1553"/>
  <c r="AQ1553"/>
  <c r="AP1553"/>
  <c r="AN1553"/>
  <c r="AO1553" s="1"/>
  <c r="AL1553"/>
  <c r="AM1553" s="1"/>
  <c r="AJ1553"/>
  <c r="AK1553" s="1"/>
  <c r="AH1553"/>
  <c r="AI1553" s="1"/>
  <c r="AF1553"/>
  <c r="AG1553" s="1"/>
  <c r="AD1553"/>
  <c r="AE1553" s="1"/>
  <c r="AB1553"/>
  <c r="AC1553" s="1"/>
  <c r="Z1553"/>
  <c r="AA1553" s="1"/>
  <c r="Y1553"/>
  <c r="X1553"/>
  <c r="V1553"/>
  <c r="U1553"/>
  <c r="T1553"/>
  <c r="S1553"/>
  <c r="R1553"/>
  <c r="BH1552"/>
  <c r="BE1552"/>
  <c r="BD1552"/>
  <c r="BF1552" s="1"/>
  <c r="BB1552"/>
  <c r="BC1552" s="1"/>
  <c r="AZ1552"/>
  <c r="AW1552"/>
  <c r="AV1552"/>
  <c r="AT1552"/>
  <c r="AU1552" s="1"/>
  <c r="AS1552"/>
  <c r="AQ1552"/>
  <c r="AP1552"/>
  <c r="AN1552"/>
  <c r="AO1552" s="1"/>
  <c r="AL1552"/>
  <c r="AM1552" s="1"/>
  <c r="AJ1552"/>
  <c r="AK1552" s="1"/>
  <c r="AH1552"/>
  <c r="AI1552" s="1"/>
  <c r="AF1552"/>
  <c r="AG1552" s="1"/>
  <c r="AD1552"/>
  <c r="AE1552" s="1"/>
  <c r="AB1552"/>
  <c r="AC1552" s="1"/>
  <c r="Z1552"/>
  <c r="AA1552" s="1"/>
  <c r="Y1552"/>
  <c r="X1552"/>
  <c r="V1552"/>
  <c r="U1552"/>
  <c r="T1552"/>
  <c r="S1552"/>
  <c r="R1552"/>
  <c r="BH1551"/>
  <c r="BE1551"/>
  <c r="BD1551"/>
  <c r="BF1551" s="1"/>
  <c r="BB1551"/>
  <c r="BC1551" s="1"/>
  <c r="AZ1551"/>
  <c r="AW1551"/>
  <c r="AV1551"/>
  <c r="AT1551"/>
  <c r="AU1551" s="1"/>
  <c r="AS1551"/>
  <c r="AQ1551"/>
  <c r="AP1551"/>
  <c r="AN1551"/>
  <c r="AO1551" s="1"/>
  <c r="AL1551"/>
  <c r="AM1551" s="1"/>
  <c r="AJ1551"/>
  <c r="AK1551" s="1"/>
  <c r="AH1551"/>
  <c r="AI1551" s="1"/>
  <c r="AF1551"/>
  <c r="AG1551" s="1"/>
  <c r="AD1551"/>
  <c r="AE1551" s="1"/>
  <c r="AB1551"/>
  <c r="AC1551" s="1"/>
  <c r="Z1551"/>
  <c r="AA1551" s="1"/>
  <c r="Y1551"/>
  <c r="X1551"/>
  <c r="V1551"/>
  <c r="U1551"/>
  <c r="T1551"/>
  <c r="S1551"/>
  <c r="R1551"/>
  <c r="BH1550"/>
  <c r="BE1550"/>
  <c r="BD1550"/>
  <c r="BF1550" s="1"/>
  <c r="BB1550"/>
  <c r="AZ1550"/>
  <c r="AW1550"/>
  <c r="AV1550"/>
  <c r="AT1550"/>
  <c r="AU1550" s="1"/>
  <c r="AS1550"/>
  <c r="AQ1550"/>
  <c r="AP1550"/>
  <c r="AN1550"/>
  <c r="AO1550" s="1"/>
  <c r="AL1550"/>
  <c r="AM1550" s="1"/>
  <c r="AJ1550"/>
  <c r="AK1550" s="1"/>
  <c r="AH1550"/>
  <c r="AI1550" s="1"/>
  <c r="AF1550"/>
  <c r="AG1550" s="1"/>
  <c r="AD1550"/>
  <c r="AE1550" s="1"/>
  <c r="AB1550"/>
  <c r="AC1550" s="1"/>
  <c r="Z1550"/>
  <c r="AA1550" s="1"/>
  <c r="Y1550"/>
  <c r="X1550"/>
  <c r="V1550"/>
  <c r="U1550"/>
  <c r="T1550"/>
  <c r="S1550"/>
  <c r="R1550"/>
  <c r="BH1549"/>
  <c r="BE1549"/>
  <c r="BD1549"/>
  <c r="BF1549" s="1"/>
  <c r="BB1549"/>
  <c r="AZ1549"/>
  <c r="BA1549"/>
  <c r="AW1549"/>
  <c r="AV1549"/>
  <c r="AT1549"/>
  <c r="AU1549" s="1"/>
  <c r="AS1549"/>
  <c r="AQ1549"/>
  <c r="AP1549"/>
  <c r="AN1549"/>
  <c r="AO1549" s="1"/>
  <c r="AL1549"/>
  <c r="AM1549" s="1"/>
  <c r="AJ1549"/>
  <c r="AK1549" s="1"/>
  <c r="AH1549"/>
  <c r="AI1549" s="1"/>
  <c r="AF1549"/>
  <c r="AG1549" s="1"/>
  <c r="AD1549"/>
  <c r="AE1549" s="1"/>
  <c r="AB1549"/>
  <c r="AC1549" s="1"/>
  <c r="Z1549"/>
  <c r="AA1549" s="1"/>
  <c r="Y1549"/>
  <c r="X1549"/>
  <c r="V1549"/>
  <c r="U1549"/>
  <c r="T1549"/>
  <c r="S1549"/>
  <c r="R1549"/>
  <c r="BH1548"/>
  <c r="BE1548"/>
  <c r="BD1548"/>
  <c r="BF1548" s="1"/>
  <c r="BB1548"/>
  <c r="BC1548" s="1"/>
  <c r="AZ1548"/>
  <c r="AW1548"/>
  <c r="AV1548"/>
  <c r="AT1548"/>
  <c r="AU1548" s="1"/>
  <c r="AS1548"/>
  <c r="AQ1548"/>
  <c r="AP1548"/>
  <c r="AN1548"/>
  <c r="AO1548" s="1"/>
  <c r="AL1548"/>
  <c r="AM1548" s="1"/>
  <c r="AJ1548"/>
  <c r="AK1548" s="1"/>
  <c r="AH1548"/>
  <c r="AI1548" s="1"/>
  <c r="AF1548"/>
  <c r="AG1548" s="1"/>
  <c r="AD1548"/>
  <c r="AE1548" s="1"/>
  <c r="AB1548"/>
  <c r="AC1548" s="1"/>
  <c r="Z1548"/>
  <c r="AA1548" s="1"/>
  <c r="Y1548"/>
  <c r="X1548"/>
  <c r="V1548"/>
  <c r="U1548"/>
  <c r="T1548"/>
  <c r="S1548"/>
  <c r="R1548"/>
  <c r="BH1547"/>
  <c r="BE1547"/>
  <c r="BD1547"/>
  <c r="BF1547" s="1"/>
  <c r="BB1547"/>
  <c r="BC1547" s="1"/>
  <c r="AZ1547"/>
  <c r="AW1547"/>
  <c r="AV1547"/>
  <c r="AT1547"/>
  <c r="AU1547" s="1"/>
  <c r="AS1547"/>
  <c r="AQ1547"/>
  <c r="AP1547"/>
  <c r="AN1547"/>
  <c r="AO1547" s="1"/>
  <c r="AL1547"/>
  <c r="AM1547" s="1"/>
  <c r="AJ1547"/>
  <c r="AK1547" s="1"/>
  <c r="AH1547"/>
  <c r="AI1547" s="1"/>
  <c r="AF1547"/>
  <c r="AG1547" s="1"/>
  <c r="AD1547"/>
  <c r="AE1547" s="1"/>
  <c r="AB1547"/>
  <c r="AC1547" s="1"/>
  <c r="Z1547"/>
  <c r="AA1547" s="1"/>
  <c r="Y1547"/>
  <c r="X1547"/>
  <c r="V1547"/>
  <c r="U1547"/>
  <c r="T1547"/>
  <c r="S1547"/>
  <c r="R1547"/>
  <c r="BH1546"/>
  <c r="BE1546"/>
  <c r="BD1546"/>
  <c r="BF1546" s="1"/>
  <c r="BB1546"/>
  <c r="AZ1546"/>
  <c r="AW1546"/>
  <c r="AV1546"/>
  <c r="AT1546"/>
  <c r="AU1546" s="1"/>
  <c r="AS1546"/>
  <c r="AQ1546"/>
  <c r="AP1546"/>
  <c r="AN1546"/>
  <c r="AO1546" s="1"/>
  <c r="AL1546"/>
  <c r="AM1546" s="1"/>
  <c r="AJ1546"/>
  <c r="AK1546" s="1"/>
  <c r="AH1546"/>
  <c r="AI1546" s="1"/>
  <c r="AF1546"/>
  <c r="AG1546" s="1"/>
  <c r="AD1546"/>
  <c r="AE1546" s="1"/>
  <c r="AB1546"/>
  <c r="AC1546" s="1"/>
  <c r="Z1546"/>
  <c r="AA1546" s="1"/>
  <c r="Y1546"/>
  <c r="X1546"/>
  <c r="V1546"/>
  <c r="U1546"/>
  <c r="T1546"/>
  <c r="S1546"/>
  <c r="R1546"/>
  <c r="BH1545"/>
  <c r="BE1545"/>
  <c r="BD1545"/>
  <c r="BF1545" s="1"/>
  <c r="BB1545"/>
  <c r="AZ1545"/>
  <c r="BA1545"/>
  <c r="AW1545"/>
  <c r="AV1545"/>
  <c r="AT1545"/>
  <c r="AU1545" s="1"/>
  <c r="AS1545"/>
  <c r="AQ1545"/>
  <c r="AP1545"/>
  <c r="AN1545"/>
  <c r="AO1545" s="1"/>
  <c r="AL1545"/>
  <c r="AM1545" s="1"/>
  <c r="AJ1545"/>
  <c r="AK1545" s="1"/>
  <c r="AH1545"/>
  <c r="AI1545" s="1"/>
  <c r="AF1545"/>
  <c r="AG1545" s="1"/>
  <c r="AD1545"/>
  <c r="AE1545" s="1"/>
  <c r="AB1545"/>
  <c r="AC1545" s="1"/>
  <c r="Z1545"/>
  <c r="AA1545" s="1"/>
  <c r="Y1545"/>
  <c r="X1545"/>
  <c r="V1545"/>
  <c r="U1545"/>
  <c r="T1545"/>
  <c r="S1545"/>
  <c r="R1545"/>
  <c r="BH1544"/>
  <c r="BE1544"/>
  <c r="BD1544"/>
  <c r="BF1544" s="1"/>
  <c r="BB1544"/>
  <c r="AZ1544"/>
  <c r="AW1544"/>
  <c r="AV1544"/>
  <c r="AT1544"/>
  <c r="AU1544" s="1"/>
  <c r="AS1544"/>
  <c r="AQ1544"/>
  <c r="AP1544"/>
  <c r="AN1544"/>
  <c r="AO1544" s="1"/>
  <c r="AL1544"/>
  <c r="AM1544" s="1"/>
  <c r="AJ1544"/>
  <c r="AK1544" s="1"/>
  <c r="AH1544"/>
  <c r="AI1544" s="1"/>
  <c r="AF1544"/>
  <c r="AG1544" s="1"/>
  <c r="AD1544"/>
  <c r="AE1544" s="1"/>
  <c r="AB1544"/>
  <c r="AC1544" s="1"/>
  <c r="Z1544"/>
  <c r="AA1544" s="1"/>
  <c r="Y1544"/>
  <c r="X1544"/>
  <c r="V1544"/>
  <c r="U1544"/>
  <c r="T1544"/>
  <c r="S1544"/>
  <c r="R1544"/>
  <c r="BH1543"/>
  <c r="BE1543"/>
  <c r="BD1543"/>
  <c r="BF1543" s="1"/>
  <c r="BB1543"/>
  <c r="BC1543" s="1"/>
  <c r="AZ1543"/>
  <c r="AW1543"/>
  <c r="AV1543"/>
  <c r="AT1543"/>
  <c r="AU1543" s="1"/>
  <c r="AS1543"/>
  <c r="AQ1543"/>
  <c r="AP1543"/>
  <c r="AN1543"/>
  <c r="AO1543" s="1"/>
  <c r="AL1543"/>
  <c r="AM1543" s="1"/>
  <c r="AJ1543"/>
  <c r="AK1543" s="1"/>
  <c r="AH1543"/>
  <c r="AI1543" s="1"/>
  <c r="AF1543"/>
  <c r="AG1543" s="1"/>
  <c r="AD1543"/>
  <c r="AE1543" s="1"/>
  <c r="AB1543"/>
  <c r="AC1543" s="1"/>
  <c r="Z1543"/>
  <c r="AA1543" s="1"/>
  <c r="Y1543"/>
  <c r="X1543"/>
  <c r="V1543"/>
  <c r="U1543"/>
  <c r="T1543"/>
  <c r="S1543"/>
  <c r="R1543"/>
  <c r="BH1542"/>
  <c r="BE1542"/>
  <c r="BD1542"/>
  <c r="BF1542" s="1"/>
  <c r="BB1542"/>
  <c r="AZ1542"/>
  <c r="AW1542"/>
  <c r="AV1542"/>
  <c r="AT1542"/>
  <c r="AU1542" s="1"/>
  <c r="AS1542"/>
  <c r="AQ1542"/>
  <c r="AP1542"/>
  <c r="AN1542"/>
  <c r="AO1542" s="1"/>
  <c r="AL1542"/>
  <c r="AM1542" s="1"/>
  <c r="AJ1542"/>
  <c r="AK1542" s="1"/>
  <c r="AH1542"/>
  <c r="AI1542" s="1"/>
  <c r="AF1542"/>
  <c r="AG1542" s="1"/>
  <c r="AD1542"/>
  <c r="AE1542" s="1"/>
  <c r="AB1542"/>
  <c r="AC1542" s="1"/>
  <c r="Z1542"/>
  <c r="AA1542" s="1"/>
  <c r="Y1542"/>
  <c r="X1542"/>
  <c r="V1542"/>
  <c r="U1542"/>
  <c r="T1542"/>
  <c r="S1542"/>
  <c r="R1542"/>
  <c r="BH1541"/>
  <c r="BE1541"/>
  <c r="BD1541"/>
  <c r="BF1541" s="1"/>
  <c r="BB1541"/>
  <c r="AZ1541"/>
  <c r="AW1541"/>
  <c r="AV1541"/>
  <c r="AT1541"/>
  <c r="AU1541" s="1"/>
  <c r="AS1541"/>
  <c r="AQ1541"/>
  <c r="AP1541"/>
  <c r="AN1541"/>
  <c r="AO1541" s="1"/>
  <c r="AL1541"/>
  <c r="AM1541" s="1"/>
  <c r="AJ1541"/>
  <c r="AK1541" s="1"/>
  <c r="AH1541"/>
  <c r="AI1541" s="1"/>
  <c r="AF1541"/>
  <c r="AG1541" s="1"/>
  <c r="AD1541"/>
  <c r="AE1541" s="1"/>
  <c r="AB1541"/>
  <c r="AC1541" s="1"/>
  <c r="Z1541"/>
  <c r="AA1541" s="1"/>
  <c r="Y1541"/>
  <c r="X1541"/>
  <c r="V1541"/>
  <c r="U1541"/>
  <c r="T1541"/>
  <c r="S1541"/>
  <c r="R1541"/>
  <c r="BH1540"/>
  <c r="BE1540"/>
  <c r="BD1540"/>
  <c r="BF1540" s="1"/>
  <c r="BB1540"/>
  <c r="BC1540" s="1"/>
  <c r="AZ1540"/>
  <c r="AW1540"/>
  <c r="AV1540"/>
  <c r="AT1540"/>
  <c r="AU1540" s="1"/>
  <c r="AS1540"/>
  <c r="AQ1540"/>
  <c r="AP1540"/>
  <c r="AN1540"/>
  <c r="AO1540" s="1"/>
  <c r="AL1540"/>
  <c r="AM1540" s="1"/>
  <c r="AJ1540"/>
  <c r="AK1540" s="1"/>
  <c r="AH1540"/>
  <c r="AI1540" s="1"/>
  <c r="AF1540"/>
  <c r="AG1540" s="1"/>
  <c r="AD1540"/>
  <c r="AE1540" s="1"/>
  <c r="AB1540"/>
  <c r="AC1540" s="1"/>
  <c r="Z1540"/>
  <c r="AA1540" s="1"/>
  <c r="Y1540"/>
  <c r="X1540"/>
  <c r="V1540"/>
  <c r="U1540"/>
  <c r="T1540"/>
  <c r="S1540"/>
  <c r="R1540"/>
  <c r="BH1539"/>
  <c r="BE1539"/>
  <c r="BD1539"/>
  <c r="BF1539" s="1"/>
  <c r="BB1539"/>
  <c r="AZ1539"/>
  <c r="BA1539"/>
  <c r="AW1539"/>
  <c r="AV1539"/>
  <c r="AT1539"/>
  <c r="AU1539" s="1"/>
  <c r="AS1539"/>
  <c r="AQ1539"/>
  <c r="AP1539"/>
  <c r="AN1539"/>
  <c r="AO1539" s="1"/>
  <c r="AL1539"/>
  <c r="AM1539" s="1"/>
  <c r="AJ1539"/>
  <c r="AK1539" s="1"/>
  <c r="AH1539"/>
  <c r="AI1539" s="1"/>
  <c r="AF1539"/>
  <c r="AG1539" s="1"/>
  <c r="AD1539"/>
  <c r="AE1539" s="1"/>
  <c r="AB1539"/>
  <c r="AC1539" s="1"/>
  <c r="Z1539"/>
  <c r="AA1539" s="1"/>
  <c r="Y1539"/>
  <c r="X1539"/>
  <c r="V1539"/>
  <c r="U1539"/>
  <c r="T1539"/>
  <c r="S1539"/>
  <c r="R1539"/>
  <c r="BH1538"/>
  <c r="BE1538"/>
  <c r="BD1538"/>
  <c r="BF1538" s="1"/>
  <c r="BB1538"/>
  <c r="AZ1538"/>
  <c r="AW1538"/>
  <c r="AV1538"/>
  <c r="AT1538"/>
  <c r="AU1538" s="1"/>
  <c r="AS1538"/>
  <c r="AQ1538"/>
  <c r="AP1538"/>
  <c r="AN1538"/>
  <c r="AO1538" s="1"/>
  <c r="AL1538"/>
  <c r="AM1538" s="1"/>
  <c r="AJ1538"/>
  <c r="AK1538" s="1"/>
  <c r="AH1538"/>
  <c r="AI1538" s="1"/>
  <c r="AF1538"/>
  <c r="AG1538" s="1"/>
  <c r="AD1538"/>
  <c r="AE1538" s="1"/>
  <c r="AB1538"/>
  <c r="AC1538" s="1"/>
  <c r="Z1538"/>
  <c r="AA1538" s="1"/>
  <c r="Y1538"/>
  <c r="X1538"/>
  <c r="V1538"/>
  <c r="U1538"/>
  <c r="T1538"/>
  <c r="S1538"/>
  <c r="R1538"/>
  <c r="BH1537"/>
  <c r="BE1537"/>
  <c r="BD1537"/>
  <c r="BF1537" s="1"/>
  <c r="BB1537"/>
  <c r="AZ1537"/>
  <c r="AW1537"/>
  <c r="AV1537"/>
  <c r="AT1537"/>
  <c r="AU1537" s="1"/>
  <c r="AS1537"/>
  <c r="AQ1537"/>
  <c r="AP1537"/>
  <c r="AN1537"/>
  <c r="AO1537" s="1"/>
  <c r="AL1537"/>
  <c r="AM1537" s="1"/>
  <c r="AJ1537"/>
  <c r="AK1537" s="1"/>
  <c r="AH1537"/>
  <c r="AI1537" s="1"/>
  <c r="AF1537"/>
  <c r="AG1537" s="1"/>
  <c r="AD1537"/>
  <c r="AE1537" s="1"/>
  <c r="AB1537"/>
  <c r="AC1537" s="1"/>
  <c r="Z1537"/>
  <c r="AA1537" s="1"/>
  <c r="Y1537"/>
  <c r="X1537"/>
  <c r="V1537"/>
  <c r="U1537"/>
  <c r="T1537"/>
  <c r="S1537"/>
  <c r="R1537"/>
  <c r="BH1536"/>
  <c r="BE1536"/>
  <c r="BD1536"/>
  <c r="BF1536" s="1"/>
  <c r="BB1536"/>
  <c r="BC1536" s="1"/>
  <c r="AZ1536"/>
  <c r="AW1536"/>
  <c r="AV1536"/>
  <c r="AT1536"/>
  <c r="AU1536" s="1"/>
  <c r="AS1536"/>
  <c r="AQ1536"/>
  <c r="AP1536"/>
  <c r="AN1536"/>
  <c r="AO1536" s="1"/>
  <c r="AL1536"/>
  <c r="AM1536" s="1"/>
  <c r="AJ1536"/>
  <c r="AK1536" s="1"/>
  <c r="AH1536"/>
  <c r="AI1536" s="1"/>
  <c r="AF1536"/>
  <c r="AG1536" s="1"/>
  <c r="AD1536"/>
  <c r="AE1536" s="1"/>
  <c r="AB1536"/>
  <c r="AC1536" s="1"/>
  <c r="Z1536"/>
  <c r="AA1536" s="1"/>
  <c r="Y1536"/>
  <c r="X1536"/>
  <c r="V1536"/>
  <c r="U1536"/>
  <c r="T1536"/>
  <c r="S1536"/>
  <c r="R1536"/>
  <c r="BH1535"/>
  <c r="BE1535"/>
  <c r="BD1535"/>
  <c r="BF1535" s="1"/>
  <c r="BB1535"/>
  <c r="AZ1535"/>
  <c r="AW1535"/>
  <c r="AV1535"/>
  <c r="AT1535"/>
  <c r="AU1535" s="1"/>
  <c r="AS1535"/>
  <c r="AQ1535"/>
  <c r="AP1535"/>
  <c r="AN1535"/>
  <c r="AO1535" s="1"/>
  <c r="AL1535"/>
  <c r="AM1535" s="1"/>
  <c r="AJ1535"/>
  <c r="AK1535" s="1"/>
  <c r="AH1535"/>
  <c r="AI1535" s="1"/>
  <c r="AF1535"/>
  <c r="AG1535" s="1"/>
  <c r="AD1535"/>
  <c r="AE1535" s="1"/>
  <c r="AB1535"/>
  <c r="AC1535" s="1"/>
  <c r="Z1535"/>
  <c r="AA1535" s="1"/>
  <c r="Y1535"/>
  <c r="X1535"/>
  <c r="V1535"/>
  <c r="U1535"/>
  <c r="T1535"/>
  <c r="S1535"/>
  <c r="R1535"/>
  <c r="BH1534"/>
  <c r="BE1534"/>
  <c r="BD1534"/>
  <c r="BF1534" s="1"/>
  <c r="BB1534"/>
  <c r="AZ1534"/>
  <c r="AW1534"/>
  <c r="AV1534"/>
  <c r="AT1534"/>
  <c r="AU1534" s="1"/>
  <c r="AS1534"/>
  <c r="AQ1534"/>
  <c r="AP1534"/>
  <c r="AN1534"/>
  <c r="AO1534" s="1"/>
  <c r="AL1534"/>
  <c r="AM1534" s="1"/>
  <c r="AJ1534"/>
  <c r="AK1534" s="1"/>
  <c r="AH1534"/>
  <c r="AI1534" s="1"/>
  <c r="AF1534"/>
  <c r="AG1534" s="1"/>
  <c r="AD1534"/>
  <c r="AE1534" s="1"/>
  <c r="AB1534"/>
  <c r="AC1534" s="1"/>
  <c r="Z1534"/>
  <c r="AA1534" s="1"/>
  <c r="Y1534"/>
  <c r="X1534"/>
  <c r="V1534"/>
  <c r="U1534"/>
  <c r="T1534"/>
  <c r="S1534"/>
  <c r="R1534"/>
  <c r="BH1533"/>
  <c r="BE1533"/>
  <c r="BD1533"/>
  <c r="BF1533" s="1"/>
  <c r="BB1533"/>
  <c r="AZ1533"/>
  <c r="AW1533"/>
  <c r="AV1533"/>
  <c r="AT1533"/>
  <c r="AU1533" s="1"/>
  <c r="AS1533"/>
  <c r="AQ1533"/>
  <c r="AP1533"/>
  <c r="AN1533"/>
  <c r="AO1533" s="1"/>
  <c r="AL1533"/>
  <c r="AM1533" s="1"/>
  <c r="AJ1533"/>
  <c r="AK1533" s="1"/>
  <c r="AH1533"/>
  <c r="AI1533" s="1"/>
  <c r="AF1533"/>
  <c r="AG1533" s="1"/>
  <c r="AD1533"/>
  <c r="AE1533" s="1"/>
  <c r="AB1533"/>
  <c r="AC1533" s="1"/>
  <c r="Z1533"/>
  <c r="AA1533" s="1"/>
  <c r="Y1533"/>
  <c r="X1533"/>
  <c r="V1533"/>
  <c r="U1533"/>
  <c r="T1533"/>
  <c r="S1533"/>
  <c r="R1533"/>
  <c r="BH1532"/>
  <c r="BE1532"/>
  <c r="BD1532"/>
  <c r="BF1532" s="1"/>
  <c r="BB1532"/>
  <c r="BC1532" s="1"/>
  <c r="AZ1532"/>
  <c r="AW1532"/>
  <c r="AV1532"/>
  <c r="AT1532"/>
  <c r="AU1532" s="1"/>
  <c r="AS1532"/>
  <c r="AQ1532"/>
  <c r="AP1532"/>
  <c r="AN1532"/>
  <c r="AO1532" s="1"/>
  <c r="AL1532"/>
  <c r="AM1532" s="1"/>
  <c r="AJ1532"/>
  <c r="AK1532" s="1"/>
  <c r="AH1532"/>
  <c r="AI1532" s="1"/>
  <c r="AF1532"/>
  <c r="AG1532" s="1"/>
  <c r="AD1532"/>
  <c r="AE1532" s="1"/>
  <c r="AB1532"/>
  <c r="AC1532" s="1"/>
  <c r="Z1532"/>
  <c r="AA1532" s="1"/>
  <c r="Y1532"/>
  <c r="X1532"/>
  <c r="V1532"/>
  <c r="U1532"/>
  <c r="T1532"/>
  <c r="S1532"/>
  <c r="R1532"/>
  <c r="BH1531"/>
  <c r="BE1531"/>
  <c r="BD1531"/>
  <c r="BF1531" s="1"/>
  <c r="BB1531"/>
  <c r="AZ1531"/>
  <c r="AW1531"/>
  <c r="AV1531"/>
  <c r="AT1531"/>
  <c r="AU1531" s="1"/>
  <c r="AS1531"/>
  <c r="AQ1531"/>
  <c r="AP1531"/>
  <c r="AN1531"/>
  <c r="AO1531" s="1"/>
  <c r="AL1531"/>
  <c r="AM1531" s="1"/>
  <c r="AJ1531"/>
  <c r="AK1531" s="1"/>
  <c r="AH1531"/>
  <c r="AI1531" s="1"/>
  <c r="AF1531"/>
  <c r="AG1531" s="1"/>
  <c r="AD1531"/>
  <c r="AE1531" s="1"/>
  <c r="AB1531"/>
  <c r="AC1531" s="1"/>
  <c r="Z1531"/>
  <c r="AA1531" s="1"/>
  <c r="Y1531"/>
  <c r="X1531"/>
  <c r="V1531"/>
  <c r="U1531"/>
  <c r="T1531"/>
  <c r="S1531"/>
  <c r="R1531"/>
  <c r="BH1530"/>
  <c r="BE1530"/>
  <c r="BD1530"/>
  <c r="BF1530" s="1"/>
  <c r="BB1530"/>
  <c r="AZ1530"/>
  <c r="AW1530"/>
  <c r="AV1530"/>
  <c r="AT1530"/>
  <c r="AU1530" s="1"/>
  <c r="AS1530"/>
  <c r="AQ1530"/>
  <c r="AP1530"/>
  <c r="AN1530"/>
  <c r="AO1530" s="1"/>
  <c r="AL1530"/>
  <c r="AM1530" s="1"/>
  <c r="AJ1530"/>
  <c r="AK1530" s="1"/>
  <c r="AH1530"/>
  <c r="AI1530" s="1"/>
  <c r="AF1530"/>
  <c r="AG1530" s="1"/>
  <c r="AD1530"/>
  <c r="AE1530" s="1"/>
  <c r="AB1530"/>
  <c r="AC1530" s="1"/>
  <c r="Z1530"/>
  <c r="AA1530" s="1"/>
  <c r="Y1530"/>
  <c r="X1530"/>
  <c r="V1530"/>
  <c r="U1530"/>
  <c r="T1530"/>
  <c r="S1530"/>
  <c r="R1530"/>
  <c r="BH1529"/>
  <c r="BE1529"/>
  <c r="BD1529"/>
  <c r="BF1529" s="1"/>
  <c r="BB1529"/>
  <c r="AZ1529"/>
  <c r="AW1529"/>
  <c r="AV1529"/>
  <c r="AT1529"/>
  <c r="AU1529" s="1"/>
  <c r="AS1529"/>
  <c r="AQ1529"/>
  <c r="AP1529"/>
  <c r="AN1529"/>
  <c r="AO1529" s="1"/>
  <c r="AL1529"/>
  <c r="AM1529" s="1"/>
  <c r="AJ1529"/>
  <c r="AK1529" s="1"/>
  <c r="AH1529"/>
  <c r="AI1529" s="1"/>
  <c r="AF1529"/>
  <c r="AG1529" s="1"/>
  <c r="AD1529"/>
  <c r="AE1529" s="1"/>
  <c r="AB1529"/>
  <c r="AC1529" s="1"/>
  <c r="Z1529"/>
  <c r="AA1529" s="1"/>
  <c r="Y1529"/>
  <c r="X1529"/>
  <c r="V1529"/>
  <c r="U1529"/>
  <c r="T1529"/>
  <c r="S1529"/>
  <c r="R1529"/>
  <c r="BH1528"/>
  <c r="BE1528"/>
  <c r="BD1528"/>
  <c r="BF1528" s="1"/>
  <c r="BB1528"/>
  <c r="BC1528" s="1"/>
  <c r="AZ1528"/>
  <c r="BA1528"/>
  <c r="AW1528"/>
  <c r="AV1528"/>
  <c r="AT1528"/>
  <c r="AU1528" s="1"/>
  <c r="AS1528"/>
  <c r="AQ1528"/>
  <c r="AP1528"/>
  <c r="AN1528"/>
  <c r="AO1528" s="1"/>
  <c r="AL1528"/>
  <c r="AM1528" s="1"/>
  <c r="AJ1528"/>
  <c r="AK1528" s="1"/>
  <c r="AH1528"/>
  <c r="AI1528" s="1"/>
  <c r="AF1528"/>
  <c r="AG1528" s="1"/>
  <c r="AD1528"/>
  <c r="AE1528" s="1"/>
  <c r="AB1528"/>
  <c r="AC1528" s="1"/>
  <c r="Z1528"/>
  <c r="AA1528" s="1"/>
  <c r="Y1528"/>
  <c r="X1528"/>
  <c r="V1528"/>
  <c r="U1528"/>
  <c r="T1528"/>
  <c r="S1528"/>
  <c r="R1528"/>
  <c r="BH1527"/>
  <c r="BE1527"/>
  <c r="BD1527"/>
  <c r="BF1527" s="1"/>
  <c r="BB1527"/>
  <c r="BC1527" s="1"/>
  <c r="AZ1527"/>
  <c r="AW1527"/>
  <c r="AV1527"/>
  <c r="AT1527"/>
  <c r="AU1527" s="1"/>
  <c r="AS1527"/>
  <c r="AQ1527"/>
  <c r="AP1527"/>
  <c r="AN1527"/>
  <c r="AO1527" s="1"/>
  <c r="AL1527"/>
  <c r="AM1527" s="1"/>
  <c r="AJ1527"/>
  <c r="AK1527" s="1"/>
  <c r="AH1527"/>
  <c r="AI1527" s="1"/>
  <c r="AF1527"/>
  <c r="AG1527" s="1"/>
  <c r="AD1527"/>
  <c r="AE1527" s="1"/>
  <c r="AB1527"/>
  <c r="AC1527" s="1"/>
  <c r="Z1527"/>
  <c r="AA1527" s="1"/>
  <c r="Y1527"/>
  <c r="X1527"/>
  <c r="V1527"/>
  <c r="U1527"/>
  <c r="T1527"/>
  <c r="S1527"/>
  <c r="R1527"/>
  <c r="BH1526"/>
  <c r="BE1526"/>
  <c r="BD1526"/>
  <c r="BF1526" s="1"/>
  <c r="BB1526"/>
  <c r="AZ1526"/>
  <c r="AW1526"/>
  <c r="AV1526"/>
  <c r="AT1526"/>
  <c r="AU1526" s="1"/>
  <c r="AS1526"/>
  <c r="AQ1526"/>
  <c r="AP1526"/>
  <c r="AN1526"/>
  <c r="AO1526" s="1"/>
  <c r="AL1526"/>
  <c r="AM1526" s="1"/>
  <c r="AJ1526"/>
  <c r="AK1526" s="1"/>
  <c r="AH1526"/>
  <c r="AI1526" s="1"/>
  <c r="AF1526"/>
  <c r="AG1526" s="1"/>
  <c r="AD1526"/>
  <c r="AE1526" s="1"/>
  <c r="AB1526"/>
  <c r="AC1526" s="1"/>
  <c r="Z1526"/>
  <c r="AA1526" s="1"/>
  <c r="Y1526"/>
  <c r="X1526"/>
  <c r="V1526"/>
  <c r="U1526"/>
  <c r="T1526"/>
  <c r="S1526"/>
  <c r="R1526"/>
  <c r="BH1525"/>
  <c r="BE1525"/>
  <c r="BD1525"/>
  <c r="BF1525" s="1"/>
  <c r="BB1525"/>
  <c r="AZ1525"/>
  <c r="AW1525"/>
  <c r="AV1525"/>
  <c r="AT1525"/>
  <c r="AU1525" s="1"/>
  <c r="AS1525"/>
  <c r="AQ1525"/>
  <c r="AP1525"/>
  <c r="AN1525"/>
  <c r="AO1525" s="1"/>
  <c r="AL1525"/>
  <c r="AM1525" s="1"/>
  <c r="AJ1525"/>
  <c r="AK1525" s="1"/>
  <c r="AH1525"/>
  <c r="AI1525" s="1"/>
  <c r="AF1525"/>
  <c r="AG1525" s="1"/>
  <c r="AD1525"/>
  <c r="AE1525" s="1"/>
  <c r="AB1525"/>
  <c r="AC1525" s="1"/>
  <c r="Z1525"/>
  <c r="AA1525" s="1"/>
  <c r="Y1525"/>
  <c r="X1525"/>
  <c r="V1525"/>
  <c r="U1525"/>
  <c r="T1525"/>
  <c r="S1525"/>
  <c r="R1525"/>
  <c r="BH1524"/>
  <c r="BE1524"/>
  <c r="BD1524"/>
  <c r="BF1524" s="1"/>
  <c r="BB1524"/>
  <c r="BC1524" s="1"/>
  <c r="AZ1524"/>
  <c r="AW1524"/>
  <c r="AV1524"/>
  <c r="AT1524"/>
  <c r="AU1524" s="1"/>
  <c r="AS1524"/>
  <c r="AQ1524"/>
  <c r="AP1524"/>
  <c r="AN1524"/>
  <c r="AO1524" s="1"/>
  <c r="AL1524"/>
  <c r="AM1524" s="1"/>
  <c r="AJ1524"/>
  <c r="AK1524" s="1"/>
  <c r="AH1524"/>
  <c r="AI1524" s="1"/>
  <c r="AF1524"/>
  <c r="AG1524" s="1"/>
  <c r="AD1524"/>
  <c r="AE1524" s="1"/>
  <c r="AB1524"/>
  <c r="AC1524" s="1"/>
  <c r="Z1524"/>
  <c r="AA1524" s="1"/>
  <c r="Y1524"/>
  <c r="X1524"/>
  <c r="V1524"/>
  <c r="U1524"/>
  <c r="T1524"/>
  <c r="S1524"/>
  <c r="R1524"/>
  <c r="BH1523"/>
  <c r="BE1523"/>
  <c r="BD1523"/>
  <c r="BF1523" s="1"/>
  <c r="BB1523"/>
  <c r="BC1523" s="1"/>
  <c r="AZ1523"/>
  <c r="AW1523"/>
  <c r="AV1523"/>
  <c r="AT1523"/>
  <c r="AU1523" s="1"/>
  <c r="AS1523"/>
  <c r="AQ1523"/>
  <c r="AP1523"/>
  <c r="AN1523"/>
  <c r="AO1523" s="1"/>
  <c r="AL1523"/>
  <c r="AM1523" s="1"/>
  <c r="AJ1523"/>
  <c r="AK1523" s="1"/>
  <c r="AH1523"/>
  <c r="AI1523" s="1"/>
  <c r="AF1523"/>
  <c r="AG1523" s="1"/>
  <c r="AD1523"/>
  <c r="AE1523" s="1"/>
  <c r="AB1523"/>
  <c r="AC1523" s="1"/>
  <c r="Z1523"/>
  <c r="AA1523" s="1"/>
  <c r="Y1523"/>
  <c r="X1523"/>
  <c r="V1523"/>
  <c r="U1523"/>
  <c r="T1523"/>
  <c r="S1523"/>
  <c r="R1523"/>
  <c r="BH1522"/>
  <c r="BE1522"/>
  <c r="BD1522"/>
  <c r="BF1522" s="1"/>
  <c r="BB1522"/>
  <c r="AZ1522"/>
  <c r="AW1522"/>
  <c r="AV1522"/>
  <c r="AT1522"/>
  <c r="AU1522" s="1"/>
  <c r="AS1522"/>
  <c r="AQ1522"/>
  <c r="AP1522"/>
  <c r="AN1522"/>
  <c r="AO1522" s="1"/>
  <c r="AL1522"/>
  <c r="AM1522" s="1"/>
  <c r="AJ1522"/>
  <c r="AK1522" s="1"/>
  <c r="AH1522"/>
  <c r="AI1522" s="1"/>
  <c r="AF1522"/>
  <c r="AG1522" s="1"/>
  <c r="AD1522"/>
  <c r="AE1522" s="1"/>
  <c r="AB1522"/>
  <c r="AC1522" s="1"/>
  <c r="Z1522"/>
  <c r="AA1522" s="1"/>
  <c r="Y1522"/>
  <c r="X1522"/>
  <c r="V1522"/>
  <c r="U1522"/>
  <c r="T1522"/>
  <c r="S1522"/>
  <c r="R1522"/>
  <c r="BH1521"/>
  <c r="BE1521"/>
  <c r="BD1521"/>
  <c r="BF1521" s="1"/>
  <c r="BB1521"/>
  <c r="AZ1521"/>
  <c r="AW1521"/>
  <c r="AV1521"/>
  <c r="AT1521"/>
  <c r="AU1521" s="1"/>
  <c r="AS1521"/>
  <c r="AQ1521"/>
  <c r="AP1521"/>
  <c r="AN1521"/>
  <c r="AO1521" s="1"/>
  <c r="AL1521"/>
  <c r="AM1521" s="1"/>
  <c r="AJ1521"/>
  <c r="AK1521" s="1"/>
  <c r="AH1521"/>
  <c r="AI1521" s="1"/>
  <c r="AF1521"/>
  <c r="AG1521" s="1"/>
  <c r="AD1521"/>
  <c r="AE1521" s="1"/>
  <c r="AB1521"/>
  <c r="AC1521" s="1"/>
  <c r="Z1521"/>
  <c r="AA1521" s="1"/>
  <c r="Y1521"/>
  <c r="X1521"/>
  <c r="V1521"/>
  <c r="U1521"/>
  <c r="T1521"/>
  <c r="S1521"/>
  <c r="R1521"/>
  <c r="BH1520"/>
  <c r="BE1520"/>
  <c r="BD1520"/>
  <c r="BF1520" s="1"/>
  <c r="BB1520"/>
  <c r="BC1520" s="1"/>
  <c r="AZ1520"/>
  <c r="BA1520"/>
  <c r="AW1520"/>
  <c r="AV1520"/>
  <c r="AT1520"/>
  <c r="AU1520" s="1"/>
  <c r="AS1520"/>
  <c r="AQ1520"/>
  <c r="AP1520"/>
  <c r="AN1520"/>
  <c r="AO1520" s="1"/>
  <c r="AL1520"/>
  <c r="AM1520" s="1"/>
  <c r="AJ1520"/>
  <c r="AK1520" s="1"/>
  <c r="AH1520"/>
  <c r="AI1520" s="1"/>
  <c r="AF1520"/>
  <c r="AG1520" s="1"/>
  <c r="AD1520"/>
  <c r="AE1520" s="1"/>
  <c r="AB1520"/>
  <c r="AC1520" s="1"/>
  <c r="Z1520"/>
  <c r="AA1520" s="1"/>
  <c r="Y1520"/>
  <c r="X1520"/>
  <c r="V1520"/>
  <c r="U1520"/>
  <c r="T1520"/>
  <c r="S1520"/>
  <c r="R1520"/>
  <c r="BH1519"/>
  <c r="BE1519"/>
  <c r="BD1519"/>
  <c r="BF1519" s="1"/>
  <c r="BB1519"/>
  <c r="BC1519" s="1"/>
  <c r="AZ1519"/>
  <c r="AW1519"/>
  <c r="AV1519"/>
  <c r="AT1519"/>
  <c r="AU1519" s="1"/>
  <c r="AS1519"/>
  <c r="AQ1519"/>
  <c r="AP1519"/>
  <c r="AN1519"/>
  <c r="AO1519" s="1"/>
  <c r="AL1519"/>
  <c r="AM1519" s="1"/>
  <c r="AJ1519"/>
  <c r="AK1519" s="1"/>
  <c r="AH1519"/>
  <c r="AI1519" s="1"/>
  <c r="AF1519"/>
  <c r="AG1519" s="1"/>
  <c r="AD1519"/>
  <c r="AE1519" s="1"/>
  <c r="AB1519"/>
  <c r="AC1519" s="1"/>
  <c r="Z1519"/>
  <c r="AA1519" s="1"/>
  <c r="Y1519"/>
  <c r="X1519"/>
  <c r="V1519"/>
  <c r="U1519"/>
  <c r="T1519"/>
  <c r="S1519"/>
  <c r="R1519"/>
  <c r="BH1518"/>
  <c r="BE1518"/>
  <c r="BD1518"/>
  <c r="BF1518" s="1"/>
  <c r="BB1518"/>
  <c r="AZ1518"/>
  <c r="AW1518"/>
  <c r="AV1518"/>
  <c r="AT1518"/>
  <c r="AU1518" s="1"/>
  <c r="AS1518"/>
  <c r="AQ1518"/>
  <c r="AP1518"/>
  <c r="AN1518"/>
  <c r="AO1518" s="1"/>
  <c r="AL1518"/>
  <c r="AM1518" s="1"/>
  <c r="AJ1518"/>
  <c r="AK1518" s="1"/>
  <c r="AH1518"/>
  <c r="AI1518" s="1"/>
  <c r="AF1518"/>
  <c r="AG1518" s="1"/>
  <c r="AD1518"/>
  <c r="AE1518" s="1"/>
  <c r="AB1518"/>
  <c r="AC1518" s="1"/>
  <c r="Z1518"/>
  <c r="AA1518" s="1"/>
  <c r="Y1518"/>
  <c r="X1518"/>
  <c r="V1518"/>
  <c r="U1518"/>
  <c r="T1518"/>
  <c r="S1518"/>
  <c r="R1518"/>
  <c r="BH1517"/>
  <c r="BE1517"/>
  <c r="BD1517"/>
  <c r="BF1517" s="1"/>
  <c r="BB1517"/>
  <c r="AZ1517"/>
  <c r="AW1517"/>
  <c r="AV1517"/>
  <c r="AT1517"/>
  <c r="AU1517" s="1"/>
  <c r="AS1517"/>
  <c r="AQ1517"/>
  <c r="AP1517"/>
  <c r="AN1517"/>
  <c r="AO1517" s="1"/>
  <c r="AL1517"/>
  <c r="AM1517" s="1"/>
  <c r="AJ1517"/>
  <c r="AK1517" s="1"/>
  <c r="AH1517"/>
  <c r="AI1517" s="1"/>
  <c r="AF1517"/>
  <c r="AG1517" s="1"/>
  <c r="AD1517"/>
  <c r="AE1517" s="1"/>
  <c r="AB1517"/>
  <c r="AC1517" s="1"/>
  <c r="Z1517"/>
  <c r="AA1517" s="1"/>
  <c r="Y1517"/>
  <c r="X1517"/>
  <c r="V1517"/>
  <c r="U1517"/>
  <c r="T1517"/>
  <c r="S1517"/>
  <c r="R1517"/>
  <c r="BH1516"/>
  <c r="BE1516"/>
  <c r="BD1516"/>
  <c r="BF1516" s="1"/>
  <c r="BB1516"/>
  <c r="BC1516" s="1"/>
  <c r="AZ1516"/>
  <c r="AW1516"/>
  <c r="AV1516"/>
  <c r="AT1516"/>
  <c r="AU1516" s="1"/>
  <c r="AS1516"/>
  <c r="AQ1516"/>
  <c r="AP1516"/>
  <c r="AN1516"/>
  <c r="AO1516" s="1"/>
  <c r="AL1516"/>
  <c r="AM1516" s="1"/>
  <c r="AJ1516"/>
  <c r="AK1516" s="1"/>
  <c r="AH1516"/>
  <c r="AI1516" s="1"/>
  <c r="AF1516"/>
  <c r="AG1516" s="1"/>
  <c r="AD1516"/>
  <c r="AE1516" s="1"/>
  <c r="AB1516"/>
  <c r="AC1516" s="1"/>
  <c r="Z1516"/>
  <c r="AA1516" s="1"/>
  <c r="Y1516"/>
  <c r="X1516"/>
  <c r="V1516"/>
  <c r="U1516"/>
  <c r="T1516"/>
  <c r="S1516"/>
  <c r="R1516"/>
  <c r="BH1515"/>
  <c r="BE1515"/>
  <c r="BD1515"/>
  <c r="BF1515" s="1"/>
  <c r="BB1515"/>
  <c r="BC1515" s="1"/>
  <c r="AZ1515"/>
  <c r="AW1515"/>
  <c r="AV1515"/>
  <c r="AT1515"/>
  <c r="AU1515" s="1"/>
  <c r="AS1515"/>
  <c r="AQ1515"/>
  <c r="AP1515"/>
  <c r="AN1515"/>
  <c r="AO1515" s="1"/>
  <c r="AL1515"/>
  <c r="AM1515" s="1"/>
  <c r="AJ1515"/>
  <c r="AK1515" s="1"/>
  <c r="AH1515"/>
  <c r="AI1515" s="1"/>
  <c r="AF1515"/>
  <c r="AG1515" s="1"/>
  <c r="AD1515"/>
  <c r="AE1515" s="1"/>
  <c r="AB1515"/>
  <c r="AC1515" s="1"/>
  <c r="Z1515"/>
  <c r="AA1515" s="1"/>
  <c r="Y1515"/>
  <c r="X1515"/>
  <c r="V1515"/>
  <c r="U1515"/>
  <c r="T1515"/>
  <c r="S1515"/>
  <c r="R1515"/>
  <c r="BH1514"/>
  <c r="BE1514"/>
  <c r="BD1514"/>
  <c r="BF1514" s="1"/>
  <c r="BB1514"/>
  <c r="AZ1514"/>
  <c r="AW1514"/>
  <c r="AV1514"/>
  <c r="AT1514"/>
  <c r="AU1514" s="1"/>
  <c r="AS1514"/>
  <c r="AQ1514"/>
  <c r="AP1514"/>
  <c r="AN1514"/>
  <c r="AO1514" s="1"/>
  <c r="AL1514"/>
  <c r="AM1514" s="1"/>
  <c r="AJ1514"/>
  <c r="AK1514" s="1"/>
  <c r="AH1514"/>
  <c r="AI1514" s="1"/>
  <c r="AF1514"/>
  <c r="AG1514" s="1"/>
  <c r="AD1514"/>
  <c r="AE1514" s="1"/>
  <c r="AB1514"/>
  <c r="AC1514" s="1"/>
  <c r="Z1514"/>
  <c r="AA1514" s="1"/>
  <c r="Y1514"/>
  <c r="X1514"/>
  <c r="V1514"/>
  <c r="U1514"/>
  <c r="T1514"/>
  <c r="S1514"/>
  <c r="R1514"/>
  <c r="BH1513"/>
  <c r="BE1513"/>
  <c r="BD1513"/>
  <c r="BF1513" s="1"/>
  <c r="BB1513"/>
  <c r="AZ1513"/>
  <c r="AW1513"/>
  <c r="AV1513"/>
  <c r="AT1513"/>
  <c r="AU1513" s="1"/>
  <c r="AS1513"/>
  <c r="AQ1513"/>
  <c r="AP1513"/>
  <c r="AN1513"/>
  <c r="AO1513" s="1"/>
  <c r="AL1513"/>
  <c r="AM1513" s="1"/>
  <c r="AJ1513"/>
  <c r="AK1513" s="1"/>
  <c r="AH1513"/>
  <c r="AI1513" s="1"/>
  <c r="AF1513"/>
  <c r="AG1513" s="1"/>
  <c r="AD1513"/>
  <c r="AE1513" s="1"/>
  <c r="AB1513"/>
  <c r="AC1513" s="1"/>
  <c r="Z1513"/>
  <c r="AA1513" s="1"/>
  <c r="Y1513"/>
  <c r="X1513"/>
  <c r="V1513"/>
  <c r="U1513"/>
  <c r="T1513"/>
  <c r="S1513"/>
  <c r="R1513"/>
  <c r="BH1512"/>
  <c r="BE1512"/>
  <c r="BD1512"/>
  <c r="BF1512" s="1"/>
  <c r="BB1512"/>
  <c r="BC1512" s="1"/>
  <c r="AZ1512"/>
  <c r="BA1512"/>
  <c r="AW1512"/>
  <c r="AV1512"/>
  <c r="AT1512"/>
  <c r="AU1512" s="1"/>
  <c r="AS1512"/>
  <c r="AQ1512"/>
  <c r="AP1512"/>
  <c r="AN1512"/>
  <c r="AO1512" s="1"/>
  <c r="AL1512"/>
  <c r="AM1512" s="1"/>
  <c r="AJ1512"/>
  <c r="AK1512" s="1"/>
  <c r="AH1512"/>
  <c r="AI1512" s="1"/>
  <c r="AF1512"/>
  <c r="AG1512" s="1"/>
  <c r="AD1512"/>
  <c r="AE1512" s="1"/>
  <c r="AB1512"/>
  <c r="AC1512" s="1"/>
  <c r="Z1512"/>
  <c r="AA1512" s="1"/>
  <c r="Y1512"/>
  <c r="X1512"/>
  <c r="V1512"/>
  <c r="U1512"/>
  <c r="T1512"/>
  <c r="S1512"/>
  <c r="R1512"/>
  <c r="BH1511"/>
  <c r="BE1511"/>
  <c r="BD1511"/>
  <c r="BF1511" s="1"/>
  <c r="BB1511"/>
  <c r="BC1511" s="1"/>
  <c r="AZ1511"/>
  <c r="AW1511"/>
  <c r="AV1511"/>
  <c r="AT1511"/>
  <c r="AU1511" s="1"/>
  <c r="AS1511"/>
  <c r="AQ1511"/>
  <c r="AP1511"/>
  <c r="AN1511"/>
  <c r="AO1511" s="1"/>
  <c r="AL1511"/>
  <c r="AM1511" s="1"/>
  <c r="AJ1511"/>
  <c r="AK1511" s="1"/>
  <c r="AH1511"/>
  <c r="AI1511" s="1"/>
  <c r="AF1511"/>
  <c r="AG1511" s="1"/>
  <c r="AD1511"/>
  <c r="AE1511" s="1"/>
  <c r="AB1511"/>
  <c r="AC1511" s="1"/>
  <c r="Z1511"/>
  <c r="AA1511" s="1"/>
  <c r="Y1511"/>
  <c r="X1511"/>
  <c r="V1511"/>
  <c r="U1511"/>
  <c r="T1511"/>
  <c r="S1511"/>
  <c r="R1511"/>
  <c r="BH1510"/>
  <c r="BE1510"/>
  <c r="BD1510"/>
  <c r="BF1510" s="1"/>
  <c r="BB1510"/>
  <c r="AZ1510"/>
  <c r="AW1510"/>
  <c r="AV1510"/>
  <c r="AT1510"/>
  <c r="AU1510" s="1"/>
  <c r="AS1510"/>
  <c r="AQ1510"/>
  <c r="AP1510"/>
  <c r="AN1510"/>
  <c r="AO1510" s="1"/>
  <c r="AL1510"/>
  <c r="AM1510" s="1"/>
  <c r="AJ1510"/>
  <c r="AK1510" s="1"/>
  <c r="AH1510"/>
  <c r="AI1510" s="1"/>
  <c r="AF1510"/>
  <c r="AG1510" s="1"/>
  <c r="AD1510"/>
  <c r="AE1510" s="1"/>
  <c r="AB1510"/>
  <c r="AC1510" s="1"/>
  <c r="Z1510"/>
  <c r="AA1510" s="1"/>
  <c r="Y1510"/>
  <c r="X1510"/>
  <c r="V1510"/>
  <c r="U1510"/>
  <c r="T1510"/>
  <c r="S1510"/>
  <c r="R1510"/>
  <c r="BH1509"/>
  <c r="BE1509"/>
  <c r="BD1509"/>
  <c r="BF1509" s="1"/>
  <c r="BB1509"/>
  <c r="AZ1509"/>
  <c r="AW1509"/>
  <c r="AV1509"/>
  <c r="AT1509"/>
  <c r="AU1509" s="1"/>
  <c r="AS1509"/>
  <c r="AQ1509"/>
  <c r="AP1509"/>
  <c r="AN1509"/>
  <c r="AO1509" s="1"/>
  <c r="AL1509"/>
  <c r="AM1509" s="1"/>
  <c r="AJ1509"/>
  <c r="AK1509" s="1"/>
  <c r="AH1509"/>
  <c r="AI1509" s="1"/>
  <c r="AF1509"/>
  <c r="AG1509" s="1"/>
  <c r="AD1509"/>
  <c r="AE1509" s="1"/>
  <c r="AB1509"/>
  <c r="AC1509" s="1"/>
  <c r="Z1509"/>
  <c r="AA1509" s="1"/>
  <c r="Y1509"/>
  <c r="X1509"/>
  <c r="V1509"/>
  <c r="U1509"/>
  <c r="T1509"/>
  <c r="S1509"/>
  <c r="R1509"/>
  <c r="BH1508"/>
  <c r="BE1508"/>
  <c r="BD1508"/>
  <c r="BF1508" s="1"/>
  <c r="BB1508"/>
  <c r="AZ1508"/>
  <c r="AW1508"/>
  <c r="AV1508"/>
  <c r="AT1508"/>
  <c r="AU1508" s="1"/>
  <c r="AS1508"/>
  <c r="AQ1508"/>
  <c r="AP1508"/>
  <c r="AN1508"/>
  <c r="AO1508" s="1"/>
  <c r="AL1508"/>
  <c r="AM1508" s="1"/>
  <c r="AJ1508"/>
  <c r="AK1508" s="1"/>
  <c r="AH1508"/>
  <c r="AI1508" s="1"/>
  <c r="AF1508"/>
  <c r="AG1508" s="1"/>
  <c r="AD1508"/>
  <c r="AE1508" s="1"/>
  <c r="AB1508"/>
  <c r="AC1508" s="1"/>
  <c r="Z1508"/>
  <c r="AA1508" s="1"/>
  <c r="Y1508"/>
  <c r="X1508"/>
  <c r="V1508"/>
  <c r="U1508"/>
  <c r="T1508"/>
  <c r="S1508"/>
  <c r="R1508"/>
  <c r="BH1507"/>
  <c r="BE1507"/>
  <c r="BD1507"/>
  <c r="BF1507" s="1"/>
  <c r="BB1507"/>
  <c r="BC1507" s="1"/>
  <c r="AZ1507"/>
  <c r="BA1507"/>
  <c r="AW1507"/>
  <c r="AV1507"/>
  <c r="AT1507"/>
  <c r="AU1507" s="1"/>
  <c r="AS1507"/>
  <c r="AQ1507"/>
  <c r="AP1507"/>
  <c r="AN1507"/>
  <c r="AO1507" s="1"/>
  <c r="AL1507"/>
  <c r="AM1507" s="1"/>
  <c r="AJ1507"/>
  <c r="AK1507" s="1"/>
  <c r="AH1507"/>
  <c r="AI1507" s="1"/>
  <c r="AF1507"/>
  <c r="AG1507" s="1"/>
  <c r="AD1507"/>
  <c r="AE1507" s="1"/>
  <c r="AB1507"/>
  <c r="AC1507" s="1"/>
  <c r="Z1507"/>
  <c r="AA1507" s="1"/>
  <c r="Y1507"/>
  <c r="X1507"/>
  <c r="V1507"/>
  <c r="U1507"/>
  <c r="T1507"/>
  <c r="S1507"/>
  <c r="R1507"/>
  <c r="BH1506"/>
  <c r="BE1506"/>
  <c r="BD1506"/>
  <c r="BF1506" s="1"/>
  <c r="BB1506"/>
  <c r="AZ1506"/>
  <c r="AW1506"/>
  <c r="AV1506"/>
  <c r="AT1506"/>
  <c r="AU1506" s="1"/>
  <c r="AS1506"/>
  <c r="AQ1506"/>
  <c r="AP1506"/>
  <c r="AN1506"/>
  <c r="AO1506" s="1"/>
  <c r="AL1506"/>
  <c r="AM1506" s="1"/>
  <c r="AJ1506"/>
  <c r="AK1506" s="1"/>
  <c r="AH1506"/>
  <c r="AI1506" s="1"/>
  <c r="AF1506"/>
  <c r="AG1506" s="1"/>
  <c r="AD1506"/>
  <c r="AE1506" s="1"/>
  <c r="AB1506"/>
  <c r="AC1506" s="1"/>
  <c r="Z1506"/>
  <c r="AA1506" s="1"/>
  <c r="Y1506"/>
  <c r="X1506"/>
  <c r="V1506"/>
  <c r="U1506"/>
  <c r="T1506"/>
  <c r="S1506"/>
  <c r="R1506"/>
  <c r="BH1505"/>
  <c r="BE1505"/>
  <c r="BD1505"/>
  <c r="BF1505" s="1"/>
  <c r="BB1505"/>
  <c r="AZ1505"/>
  <c r="AW1505"/>
  <c r="AV1505"/>
  <c r="AT1505"/>
  <c r="AU1505" s="1"/>
  <c r="AS1505"/>
  <c r="AQ1505"/>
  <c r="AP1505"/>
  <c r="AN1505"/>
  <c r="AO1505" s="1"/>
  <c r="AL1505"/>
  <c r="AM1505" s="1"/>
  <c r="AJ1505"/>
  <c r="AK1505" s="1"/>
  <c r="AH1505"/>
  <c r="AI1505" s="1"/>
  <c r="AF1505"/>
  <c r="AG1505" s="1"/>
  <c r="AD1505"/>
  <c r="AE1505" s="1"/>
  <c r="AB1505"/>
  <c r="AC1505" s="1"/>
  <c r="Z1505"/>
  <c r="AA1505" s="1"/>
  <c r="Y1505"/>
  <c r="X1505"/>
  <c r="V1505"/>
  <c r="U1505"/>
  <c r="T1505"/>
  <c r="S1505"/>
  <c r="R1505"/>
  <c r="BH1504"/>
  <c r="BE1504"/>
  <c r="BD1504"/>
  <c r="BF1504" s="1"/>
  <c r="BB1504"/>
  <c r="AZ1504"/>
  <c r="BA1504"/>
  <c r="AW1504"/>
  <c r="AV1504"/>
  <c r="AT1504"/>
  <c r="AU1504" s="1"/>
  <c r="AS1504"/>
  <c r="AQ1504"/>
  <c r="AP1504"/>
  <c r="AN1504"/>
  <c r="AO1504" s="1"/>
  <c r="AL1504"/>
  <c r="AM1504" s="1"/>
  <c r="AJ1504"/>
  <c r="AK1504" s="1"/>
  <c r="AH1504"/>
  <c r="AI1504" s="1"/>
  <c r="AF1504"/>
  <c r="AG1504" s="1"/>
  <c r="AD1504"/>
  <c r="AE1504" s="1"/>
  <c r="AB1504"/>
  <c r="AC1504" s="1"/>
  <c r="Z1504"/>
  <c r="AA1504" s="1"/>
  <c r="Y1504"/>
  <c r="X1504"/>
  <c r="V1504"/>
  <c r="U1504"/>
  <c r="T1504"/>
  <c r="S1504"/>
  <c r="R1504"/>
  <c r="BH1503"/>
  <c r="BE1503"/>
  <c r="BD1503"/>
  <c r="BF1503" s="1"/>
  <c r="BB1503"/>
  <c r="BC1503" s="1"/>
  <c r="AZ1503"/>
  <c r="AW1503"/>
  <c r="AV1503"/>
  <c r="AT1503"/>
  <c r="AU1503" s="1"/>
  <c r="AS1503"/>
  <c r="AQ1503"/>
  <c r="AP1503"/>
  <c r="AN1503"/>
  <c r="AO1503" s="1"/>
  <c r="AL1503"/>
  <c r="AM1503" s="1"/>
  <c r="AJ1503"/>
  <c r="AK1503" s="1"/>
  <c r="AH1503"/>
  <c r="AI1503" s="1"/>
  <c r="AF1503"/>
  <c r="AG1503" s="1"/>
  <c r="AD1503"/>
  <c r="AE1503" s="1"/>
  <c r="AB1503"/>
  <c r="AC1503" s="1"/>
  <c r="Z1503"/>
  <c r="AA1503" s="1"/>
  <c r="Y1503"/>
  <c r="X1503"/>
  <c r="V1503"/>
  <c r="U1503"/>
  <c r="T1503"/>
  <c r="S1503"/>
  <c r="R1503"/>
  <c r="BH1502"/>
  <c r="BE1502"/>
  <c r="BD1502"/>
  <c r="BF1502" s="1"/>
  <c r="BB1502"/>
  <c r="AZ1502"/>
  <c r="AW1502"/>
  <c r="AV1502"/>
  <c r="AT1502"/>
  <c r="AU1502" s="1"/>
  <c r="AS1502"/>
  <c r="AQ1502"/>
  <c r="AP1502"/>
  <c r="AN1502"/>
  <c r="AO1502" s="1"/>
  <c r="AL1502"/>
  <c r="AM1502" s="1"/>
  <c r="AJ1502"/>
  <c r="AK1502" s="1"/>
  <c r="AH1502"/>
  <c r="AI1502" s="1"/>
  <c r="AF1502"/>
  <c r="AG1502" s="1"/>
  <c r="AD1502"/>
  <c r="AE1502" s="1"/>
  <c r="AB1502"/>
  <c r="AC1502" s="1"/>
  <c r="Z1502"/>
  <c r="AA1502" s="1"/>
  <c r="Y1502"/>
  <c r="X1502"/>
  <c r="V1502"/>
  <c r="U1502"/>
  <c r="T1502"/>
  <c r="S1502"/>
  <c r="R1502"/>
  <c r="BH1501"/>
  <c r="BE1501"/>
  <c r="BD1501"/>
  <c r="BF1501" s="1"/>
  <c r="BB1501"/>
  <c r="AZ1501"/>
  <c r="AW1501"/>
  <c r="AV1501"/>
  <c r="AT1501"/>
  <c r="AU1501" s="1"/>
  <c r="AS1501"/>
  <c r="AQ1501"/>
  <c r="AP1501"/>
  <c r="AN1501"/>
  <c r="AO1501" s="1"/>
  <c r="AL1501"/>
  <c r="AM1501" s="1"/>
  <c r="AJ1501"/>
  <c r="AK1501" s="1"/>
  <c r="AH1501"/>
  <c r="AI1501" s="1"/>
  <c r="AF1501"/>
  <c r="AG1501" s="1"/>
  <c r="AD1501"/>
  <c r="AE1501" s="1"/>
  <c r="AB1501"/>
  <c r="AC1501" s="1"/>
  <c r="Z1501"/>
  <c r="AA1501" s="1"/>
  <c r="Y1501"/>
  <c r="X1501"/>
  <c r="V1501"/>
  <c r="U1501"/>
  <c r="T1501"/>
  <c r="S1501"/>
  <c r="R1501"/>
  <c r="BH1500"/>
  <c r="BE1500"/>
  <c r="BD1500"/>
  <c r="BF1500" s="1"/>
  <c r="BB1500"/>
  <c r="AZ1500"/>
  <c r="AW1500"/>
  <c r="AV1500"/>
  <c r="AT1500"/>
  <c r="AU1500" s="1"/>
  <c r="AS1500"/>
  <c r="AQ1500"/>
  <c r="AP1500"/>
  <c r="AN1500"/>
  <c r="AO1500" s="1"/>
  <c r="AL1500"/>
  <c r="AM1500" s="1"/>
  <c r="AJ1500"/>
  <c r="AK1500" s="1"/>
  <c r="AH1500"/>
  <c r="AI1500" s="1"/>
  <c r="AF1500"/>
  <c r="AG1500" s="1"/>
  <c r="AD1500"/>
  <c r="AE1500" s="1"/>
  <c r="AB1500"/>
  <c r="AC1500" s="1"/>
  <c r="Z1500"/>
  <c r="AA1500" s="1"/>
  <c r="Y1500"/>
  <c r="X1500"/>
  <c r="V1500"/>
  <c r="U1500"/>
  <c r="T1500"/>
  <c r="S1500"/>
  <c r="R1500"/>
  <c r="BH1499"/>
  <c r="BE1499"/>
  <c r="BD1499"/>
  <c r="BF1499" s="1"/>
  <c r="BB1499"/>
  <c r="BC1499" s="1"/>
  <c r="AZ1499"/>
  <c r="AW1499"/>
  <c r="AV1499"/>
  <c r="AT1499"/>
  <c r="AU1499" s="1"/>
  <c r="AS1499"/>
  <c r="AQ1499"/>
  <c r="AP1499"/>
  <c r="AN1499"/>
  <c r="AO1499" s="1"/>
  <c r="AL1499"/>
  <c r="AM1499" s="1"/>
  <c r="AJ1499"/>
  <c r="AK1499" s="1"/>
  <c r="AH1499"/>
  <c r="AI1499" s="1"/>
  <c r="AF1499"/>
  <c r="AG1499" s="1"/>
  <c r="AD1499"/>
  <c r="AE1499" s="1"/>
  <c r="AB1499"/>
  <c r="AC1499" s="1"/>
  <c r="Z1499"/>
  <c r="AA1499" s="1"/>
  <c r="Y1499"/>
  <c r="X1499"/>
  <c r="V1499"/>
  <c r="U1499"/>
  <c r="T1499"/>
  <c r="S1499"/>
  <c r="R1499"/>
  <c r="BH1498"/>
  <c r="BE1498"/>
  <c r="BD1498"/>
  <c r="BF1498" s="1"/>
  <c r="BB1498"/>
  <c r="AZ1498"/>
  <c r="AW1498"/>
  <c r="AV1498"/>
  <c r="AT1498"/>
  <c r="AU1498" s="1"/>
  <c r="AS1498"/>
  <c r="AQ1498"/>
  <c r="AP1498"/>
  <c r="AN1498"/>
  <c r="AO1498" s="1"/>
  <c r="AL1498"/>
  <c r="AM1498" s="1"/>
  <c r="AJ1498"/>
  <c r="AK1498" s="1"/>
  <c r="AH1498"/>
  <c r="AI1498" s="1"/>
  <c r="AF1498"/>
  <c r="AG1498" s="1"/>
  <c r="AD1498"/>
  <c r="AE1498" s="1"/>
  <c r="AB1498"/>
  <c r="AC1498" s="1"/>
  <c r="Z1498"/>
  <c r="AA1498" s="1"/>
  <c r="Y1498"/>
  <c r="X1498"/>
  <c r="V1498"/>
  <c r="U1498"/>
  <c r="T1498"/>
  <c r="S1498"/>
  <c r="R1498"/>
  <c r="BH1497"/>
  <c r="BE1497"/>
  <c r="BD1497"/>
  <c r="BF1497" s="1"/>
  <c r="BB1497"/>
  <c r="AZ1497"/>
  <c r="AW1497"/>
  <c r="AV1497"/>
  <c r="AT1497"/>
  <c r="AU1497" s="1"/>
  <c r="AS1497"/>
  <c r="AQ1497"/>
  <c r="AP1497"/>
  <c r="AN1497"/>
  <c r="AO1497" s="1"/>
  <c r="AL1497"/>
  <c r="AM1497" s="1"/>
  <c r="AJ1497"/>
  <c r="AK1497" s="1"/>
  <c r="AH1497"/>
  <c r="AI1497" s="1"/>
  <c r="AF1497"/>
  <c r="AG1497" s="1"/>
  <c r="AD1497"/>
  <c r="AE1497" s="1"/>
  <c r="AB1497"/>
  <c r="AC1497" s="1"/>
  <c r="Z1497"/>
  <c r="AA1497" s="1"/>
  <c r="Y1497"/>
  <c r="X1497"/>
  <c r="V1497"/>
  <c r="U1497"/>
  <c r="T1497"/>
  <c r="S1497"/>
  <c r="R1497"/>
  <c r="BH1496"/>
  <c r="BE1496"/>
  <c r="BD1496"/>
  <c r="BF1496" s="1"/>
  <c r="BB1496"/>
  <c r="AZ1496"/>
  <c r="BA1496"/>
  <c r="AW1496"/>
  <c r="AV1496"/>
  <c r="AT1496"/>
  <c r="AU1496" s="1"/>
  <c r="AS1496"/>
  <c r="AQ1496"/>
  <c r="AP1496"/>
  <c r="AN1496"/>
  <c r="AO1496" s="1"/>
  <c r="AL1496"/>
  <c r="AM1496" s="1"/>
  <c r="AJ1496"/>
  <c r="AK1496" s="1"/>
  <c r="AH1496"/>
  <c r="AI1496" s="1"/>
  <c r="AF1496"/>
  <c r="AG1496" s="1"/>
  <c r="AD1496"/>
  <c r="AE1496" s="1"/>
  <c r="AB1496"/>
  <c r="AC1496" s="1"/>
  <c r="Z1496"/>
  <c r="AA1496" s="1"/>
  <c r="Y1496"/>
  <c r="X1496"/>
  <c r="V1496"/>
  <c r="U1496"/>
  <c r="T1496"/>
  <c r="S1496"/>
  <c r="R1496"/>
  <c r="BH1495"/>
  <c r="BE1495"/>
  <c r="BD1495"/>
  <c r="BF1495" s="1"/>
  <c r="BB1495"/>
  <c r="AZ1495"/>
  <c r="AW1495"/>
  <c r="AV1495"/>
  <c r="AT1495"/>
  <c r="AU1495" s="1"/>
  <c r="AS1495"/>
  <c r="AQ1495"/>
  <c r="AP1495"/>
  <c r="AN1495"/>
  <c r="AO1495" s="1"/>
  <c r="AL1495"/>
  <c r="AM1495" s="1"/>
  <c r="AJ1495"/>
  <c r="AK1495" s="1"/>
  <c r="AH1495"/>
  <c r="AI1495" s="1"/>
  <c r="AF1495"/>
  <c r="AG1495" s="1"/>
  <c r="AD1495"/>
  <c r="AE1495" s="1"/>
  <c r="AB1495"/>
  <c r="AC1495" s="1"/>
  <c r="Z1495"/>
  <c r="AA1495" s="1"/>
  <c r="Y1495"/>
  <c r="X1495"/>
  <c r="V1495"/>
  <c r="U1495"/>
  <c r="T1495"/>
  <c r="S1495"/>
  <c r="R1495"/>
  <c r="BH1494"/>
  <c r="BE1494"/>
  <c r="BD1494"/>
  <c r="BF1494" s="1"/>
  <c r="BB1494"/>
  <c r="AZ1494"/>
  <c r="AW1494"/>
  <c r="AV1494"/>
  <c r="AT1494"/>
  <c r="AU1494" s="1"/>
  <c r="AS1494"/>
  <c r="AQ1494"/>
  <c r="AP1494"/>
  <c r="AN1494"/>
  <c r="AO1494" s="1"/>
  <c r="AL1494"/>
  <c r="AM1494" s="1"/>
  <c r="AJ1494"/>
  <c r="AK1494" s="1"/>
  <c r="AH1494"/>
  <c r="AI1494" s="1"/>
  <c r="AF1494"/>
  <c r="AG1494" s="1"/>
  <c r="AD1494"/>
  <c r="AE1494" s="1"/>
  <c r="AB1494"/>
  <c r="AC1494" s="1"/>
  <c r="Z1494"/>
  <c r="AA1494" s="1"/>
  <c r="Y1494"/>
  <c r="X1494"/>
  <c r="V1494"/>
  <c r="U1494"/>
  <c r="T1494"/>
  <c r="S1494"/>
  <c r="R1494"/>
  <c r="BH1493"/>
  <c r="BE1493"/>
  <c r="BD1493"/>
  <c r="BF1493" s="1"/>
  <c r="BB1493"/>
  <c r="BC1493" s="1"/>
  <c r="AZ1493"/>
  <c r="AW1493"/>
  <c r="AV1493"/>
  <c r="AT1493"/>
  <c r="AU1493" s="1"/>
  <c r="AS1493"/>
  <c r="AQ1493"/>
  <c r="AP1493"/>
  <c r="AN1493"/>
  <c r="AO1493" s="1"/>
  <c r="AL1493"/>
  <c r="AM1493" s="1"/>
  <c r="AJ1493"/>
  <c r="AK1493" s="1"/>
  <c r="AH1493"/>
  <c r="AI1493" s="1"/>
  <c r="AF1493"/>
  <c r="AG1493" s="1"/>
  <c r="AD1493"/>
  <c r="AE1493" s="1"/>
  <c r="AB1493"/>
  <c r="AC1493" s="1"/>
  <c r="Z1493"/>
  <c r="AA1493" s="1"/>
  <c r="Y1493"/>
  <c r="X1493"/>
  <c r="V1493"/>
  <c r="U1493"/>
  <c r="T1493"/>
  <c r="S1493"/>
  <c r="R1493"/>
  <c r="BH1492"/>
  <c r="BE1492"/>
  <c r="BD1492"/>
  <c r="BF1492" s="1"/>
  <c r="BB1492"/>
  <c r="BC1492" s="1"/>
  <c r="AZ1492"/>
  <c r="AW1492"/>
  <c r="AV1492"/>
  <c r="AT1492"/>
  <c r="AU1492" s="1"/>
  <c r="AS1492"/>
  <c r="AQ1492"/>
  <c r="AP1492"/>
  <c r="AN1492"/>
  <c r="AO1492" s="1"/>
  <c r="AL1492"/>
  <c r="AM1492" s="1"/>
  <c r="AJ1492"/>
  <c r="AK1492" s="1"/>
  <c r="AH1492"/>
  <c r="AI1492" s="1"/>
  <c r="AF1492"/>
  <c r="AG1492" s="1"/>
  <c r="AD1492"/>
  <c r="AE1492" s="1"/>
  <c r="AB1492"/>
  <c r="AC1492" s="1"/>
  <c r="Z1492"/>
  <c r="AA1492" s="1"/>
  <c r="Y1492"/>
  <c r="X1492"/>
  <c r="V1492"/>
  <c r="U1492"/>
  <c r="T1492"/>
  <c r="S1492"/>
  <c r="R1492"/>
  <c r="BH1491"/>
  <c r="BE1491"/>
  <c r="BD1491"/>
  <c r="BF1491" s="1"/>
  <c r="BB1491"/>
  <c r="AZ1491"/>
  <c r="AW1491"/>
  <c r="AV1491"/>
  <c r="AT1491"/>
  <c r="AU1491" s="1"/>
  <c r="AS1491"/>
  <c r="AQ1491"/>
  <c r="AP1491"/>
  <c r="AN1491"/>
  <c r="AO1491" s="1"/>
  <c r="AL1491"/>
  <c r="AM1491" s="1"/>
  <c r="AJ1491"/>
  <c r="AK1491" s="1"/>
  <c r="AH1491"/>
  <c r="AI1491" s="1"/>
  <c r="AF1491"/>
  <c r="AG1491" s="1"/>
  <c r="AD1491"/>
  <c r="AE1491" s="1"/>
  <c r="AB1491"/>
  <c r="AC1491" s="1"/>
  <c r="Z1491"/>
  <c r="AA1491" s="1"/>
  <c r="Y1491"/>
  <c r="X1491"/>
  <c r="V1491"/>
  <c r="U1491"/>
  <c r="T1491"/>
  <c r="S1491"/>
  <c r="R1491"/>
  <c r="BH1490"/>
  <c r="BE1490"/>
  <c r="BD1490"/>
  <c r="BF1490" s="1"/>
  <c r="BB1490"/>
  <c r="AZ1490"/>
  <c r="AW1490"/>
  <c r="AV1490"/>
  <c r="AT1490"/>
  <c r="AU1490" s="1"/>
  <c r="AS1490"/>
  <c r="AQ1490"/>
  <c r="AP1490"/>
  <c r="AN1490"/>
  <c r="AO1490" s="1"/>
  <c r="AL1490"/>
  <c r="AM1490" s="1"/>
  <c r="AJ1490"/>
  <c r="AK1490" s="1"/>
  <c r="AH1490"/>
  <c r="AI1490" s="1"/>
  <c r="AF1490"/>
  <c r="AG1490" s="1"/>
  <c r="AD1490"/>
  <c r="AE1490" s="1"/>
  <c r="AB1490"/>
  <c r="AC1490" s="1"/>
  <c r="Z1490"/>
  <c r="AA1490" s="1"/>
  <c r="Y1490"/>
  <c r="X1490"/>
  <c r="V1490"/>
  <c r="U1490"/>
  <c r="T1490"/>
  <c r="S1490"/>
  <c r="R1490"/>
  <c r="BH1489"/>
  <c r="BE1489"/>
  <c r="BD1489"/>
  <c r="BF1489" s="1"/>
  <c r="BB1489"/>
  <c r="BC1489" s="1"/>
  <c r="AZ1489"/>
  <c r="AW1489"/>
  <c r="AV1489"/>
  <c r="AT1489"/>
  <c r="AU1489" s="1"/>
  <c r="AS1489"/>
  <c r="AQ1489"/>
  <c r="AP1489"/>
  <c r="AN1489"/>
  <c r="AO1489" s="1"/>
  <c r="AL1489"/>
  <c r="AM1489" s="1"/>
  <c r="AJ1489"/>
  <c r="AK1489" s="1"/>
  <c r="AH1489"/>
  <c r="AI1489" s="1"/>
  <c r="AF1489"/>
  <c r="AG1489" s="1"/>
  <c r="AD1489"/>
  <c r="AE1489" s="1"/>
  <c r="AB1489"/>
  <c r="AC1489" s="1"/>
  <c r="Z1489"/>
  <c r="AA1489" s="1"/>
  <c r="Y1489"/>
  <c r="X1489"/>
  <c r="V1489"/>
  <c r="U1489"/>
  <c r="T1489"/>
  <c r="S1489"/>
  <c r="R1489"/>
  <c r="BH1488"/>
  <c r="BE1488"/>
  <c r="BD1488"/>
  <c r="BF1488" s="1"/>
  <c r="BB1488"/>
  <c r="BC1488" s="1"/>
  <c r="AZ1488"/>
  <c r="BA1488"/>
  <c r="AW1488"/>
  <c r="AV1488"/>
  <c r="AT1488"/>
  <c r="AU1488" s="1"/>
  <c r="AS1488"/>
  <c r="AQ1488"/>
  <c r="AP1488"/>
  <c r="AN1488"/>
  <c r="AO1488" s="1"/>
  <c r="AL1488"/>
  <c r="AM1488" s="1"/>
  <c r="AJ1488"/>
  <c r="AK1488" s="1"/>
  <c r="AH1488"/>
  <c r="AI1488" s="1"/>
  <c r="AF1488"/>
  <c r="AG1488" s="1"/>
  <c r="AD1488"/>
  <c r="AE1488" s="1"/>
  <c r="AB1488"/>
  <c r="AC1488" s="1"/>
  <c r="Z1488"/>
  <c r="AA1488" s="1"/>
  <c r="Y1488"/>
  <c r="X1488"/>
  <c r="V1488"/>
  <c r="U1488"/>
  <c r="T1488"/>
  <c r="S1488"/>
  <c r="R1488"/>
  <c r="BH1487"/>
  <c r="BE1487"/>
  <c r="BD1487"/>
  <c r="BF1487" s="1"/>
  <c r="BB1487"/>
  <c r="BC1487" s="1"/>
  <c r="AZ1487"/>
  <c r="AW1487"/>
  <c r="AV1487"/>
  <c r="AT1487"/>
  <c r="AU1487" s="1"/>
  <c r="AS1487"/>
  <c r="AQ1487"/>
  <c r="AP1487"/>
  <c r="AN1487"/>
  <c r="AO1487" s="1"/>
  <c r="AL1487"/>
  <c r="AM1487" s="1"/>
  <c r="AJ1487"/>
  <c r="AK1487" s="1"/>
  <c r="AH1487"/>
  <c r="AI1487" s="1"/>
  <c r="AF1487"/>
  <c r="AG1487" s="1"/>
  <c r="AD1487"/>
  <c r="AE1487" s="1"/>
  <c r="AB1487"/>
  <c r="AC1487" s="1"/>
  <c r="Z1487"/>
  <c r="AA1487" s="1"/>
  <c r="Y1487"/>
  <c r="X1487"/>
  <c r="V1487"/>
  <c r="U1487"/>
  <c r="T1487"/>
  <c r="S1487"/>
  <c r="R1487"/>
  <c r="BH1486"/>
  <c r="BE1486"/>
  <c r="BD1486"/>
  <c r="BF1486" s="1"/>
  <c r="BB1486"/>
  <c r="AZ1486"/>
  <c r="AW1486"/>
  <c r="AV1486"/>
  <c r="AT1486"/>
  <c r="AU1486" s="1"/>
  <c r="AS1486"/>
  <c r="AQ1486"/>
  <c r="AP1486"/>
  <c r="AN1486"/>
  <c r="AO1486" s="1"/>
  <c r="AL1486"/>
  <c r="AM1486" s="1"/>
  <c r="AJ1486"/>
  <c r="AK1486" s="1"/>
  <c r="AH1486"/>
  <c r="AI1486" s="1"/>
  <c r="AF1486"/>
  <c r="AG1486" s="1"/>
  <c r="AD1486"/>
  <c r="AE1486" s="1"/>
  <c r="AB1486"/>
  <c r="AC1486" s="1"/>
  <c r="Z1486"/>
  <c r="AA1486" s="1"/>
  <c r="Y1486"/>
  <c r="X1486"/>
  <c r="V1486"/>
  <c r="U1486"/>
  <c r="T1486"/>
  <c r="S1486"/>
  <c r="R1486"/>
  <c r="BH1485"/>
  <c r="BE1485"/>
  <c r="BD1485"/>
  <c r="BF1485" s="1"/>
  <c r="BB1485"/>
  <c r="AZ1485"/>
  <c r="AW1485"/>
  <c r="AV1485"/>
  <c r="AT1485"/>
  <c r="AU1485" s="1"/>
  <c r="AS1485"/>
  <c r="AQ1485"/>
  <c r="AP1485"/>
  <c r="AN1485"/>
  <c r="AO1485" s="1"/>
  <c r="AL1485"/>
  <c r="AM1485" s="1"/>
  <c r="AJ1485"/>
  <c r="AK1485" s="1"/>
  <c r="AH1485"/>
  <c r="AI1485" s="1"/>
  <c r="AF1485"/>
  <c r="AG1485" s="1"/>
  <c r="AD1485"/>
  <c r="AE1485" s="1"/>
  <c r="AB1485"/>
  <c r="AC1485" s="1"/>
  <c r="Z1485"/>
  <c r="AA1485" s="1"/>
  <c r="Y1485"/>
  <c r="X1485"/>
  <c r="V1485"/>
  <c r="U1485"/>
  <c r="T1485"/>
  <c r="S1485"/>
  <c r="R1485"/>
  <c r="BH1484"/>
  <c r="BE1484"/>
  <c r="BD1484"/>
  <c r="BF1484" s="1"/>
  <c r="BB1484"/>
  <c r="BC1484" s="1"/>
  <c r="AZ1484"/>
  <c r="AW1484"/>
  <c r="AV1484"/>
  <c r="AT1484"/>
  <c r="AU1484" s="1"/>
  <c r="AS1484"/>
  <c r="AQ1484"/>
  <c r="AP1484"/>
  <c r="AN1484"/>
  <c r="AO1484" s="1"/>
  <c r="AL1484"/>
  <c r="AM1484" s="1"/>
  <c r="AJ1484"/>
  <c r="AK1484" s="1"/>
  <c r="AH1484"/>
  <c r="AI1484" s="1"/>
  <c r="AF1484"/>
  <c r="AG1484" s="1"/>
  <c r="AD1484"/>
  <c r="AE1484" s="1"/>
  <c r="AB1484"/>
  <c r="AC1484" s="1"/>
  <c r="Z1484"/>
  <c r="AA1484" s="1"/>
  <c r="Y1484"/>
  <c r="X1484"/>
  <c r="V1484"/>
  <c r="U1484"/>
  <c r="T1484"/>
  <c r="S1484"/>
  <c r="R1484"/>
  <c r="BH1483"/>
  <c r="BE1483"/>
  <c r="BD1483"/>
  <c r="BF1483" s="1"/>
  <c r="BB1483"/>
  <c r="BC1483" s="1"/>
  <c r="AZ1483"/>
  <c r="AW1483"/>
  <c r="AV1483"/>
  <c r="AT1483"/>
  <c r="AU1483" s="1"/>
  <c r="AS1483"/>
  <c r="AQ1483"/>
  <c r="AP1483"/>
  <c r="AN1483"/>
  <c r="AO1483" s="1"/>
  <c r="AL1483"/>
  <c r="AM1483" s="1"/>
  <c r="AJ1483"/>
  <c r="AK1483" s="1"/>
  <c r="AH1483"/>
  <c r="AI1483" s="1"/>
  <c r="AF1483"/>
  <c r="AG1483" s="1"/>
  <c r="AD1483"/>
  <c r="AE1483" s="1"/>
  <c r="AB1483"/>
  <c r="AC1483" s="1"/>
  <c r="Z1483"/>
  <c r="AA1483" s="1"/>
  <c r="Y1483"/>
  <c r="X1483"/>
  <c r="V1483"/>
  <c r="U1483"/>
  <c r="T1483"/>
  <c r="S1483"/>
  <c r="R1483"/>
  <c r="BH1482"/>
  <c r="BE1482"/>
  <c r="BD1482"/>
  <c r="BF1482" s="1"/>
  <c r="BB1482"/>
  <c r="AZ1482"/>
  <c r="AW1482"/>
  <c r="AV1482"/>
  <c r="AT1482"/>
  <c r="AU1482" s="1"/>
  <c r="AS1482"/>
  <c r="AQ1482"/>
  <c r="AP1482"/>
  <c r="AN1482"/>
  <c r="AO1482" s="1"/>
  <c r="AL1482"/>
  <c r="AM1482" s="1"/>
  <c r="AJ1482"/>
  <c r="AK1482" s="1"/>
  <c r="AH1482"/>
  <c r="AI1482" s="1"/>
  <c r="AF1482"/>
  <c r="AG1482" s="1"/>
  <c r="AD1482"/>
  <c r="AE1482" s="1"/>
  <c r="AB1482"/>
  <c r="AC1482" s="1"/>
  <c r="Z1482"/>
  <c r="AA1482" s="1"/>
  <c r="Y1482"/>
  <c r="X1482"/>
  <c r="V1482"/>
  <c r="U1482"/>
  <c r="T1482"/>
  <c r="S1482"/>
  <c r="R1482"/>
  <c r="BH1481"/>
  <c r="BE1481"/>
  <c r="BD1481"/>
  <c r="BF1481" s="1"/>
  <c r="BB1481"/>
  <c r="AZ1481"/>
  <c r="AW1481"/>
  <c r="AV1481"/>
  <c r="AT1481"/>
  <c r="AU1481" s="1"/>
  <c r="AS1481"/>
  <c r="AQ1481"/>
  <c r="AP1481"/>
  <c r="AN1481"/>
  <c r="AO1481" s="1"/>
  <c r="AL1481"/>
  <c r="AM1481" s="1"/>
  <c r="AJ1481"/>
  <c r="AK1481" s="1"/>
  <c r="AH1481"/>
  <c r="AI1481" s="1"/>
  <c r="AF1481"/>
  <c r="AG1481" s="1"/>
  <c r="AD1481"/>
  <c r="AE1481" s="1"/>
  <c r="AB1481"/>
  <c r="AC1481" s="1"/>
  <c r="Z1481"/>
  <c r="AA1481" s="1"/>
  <c r="Y1481"/>
  <c r="X1481"/>
  <c r="V1481"/>
  <c r="U1481"/>
  <c r="T1481"/>
  <c r="S1481"/>
  <c r="R1481"/>
  <c r="BH1480"/>
  <c r="BE1480"/>
  <c r="BD1480"/>
  <c r="BF1480" s="1"/>
  <c r="BB1480"/>
  <c r="BC1480" s="1"/>
  <c r="AZ1480"/>
  <c r="BA1480"/>
  <c r="AW1480"/>
  <c r="AV1480"/>
  <c r="AT1480"/>
  <c r="AU1480" s="1"/>
  <c r="AS1480"/>
  <c r="AQ1480"/>
  <c r="AP1480"/>
  <c r="AN1480"/>
  <c r="AO1480" s="1"/>
  <c r="AL1480"/>
  <c r="AM1480" s="1"/>
  <c r="AJ1480"/>
  <c r="AK1480" s="1"/>
  <c r="AH1480"/>
  <c r="AI1480" s="1"/>
  <c r="AF1480"/>
  <c r="AG1480" s="1"/>
  <c r="AD1480"/>
  <c r="AE1480" s="1"/>
  <c r="AB1480"/>
  <c r="AC1480" s="1"/>
  <c r="Z1480"/>
  <c r="AA1480" s="1"/>
  <c r="Y1480"/>
  <c r="X1480"/>
  <c r="V1480"/>
  <c r="U1480"/>
  <c r="T1480"/>
  <c r="S1480"/>
  <c r="R1480"/>
  <c r="BH1479"/>
  <c r="BE1479"/>
  <c r="BD1479"/>
  <c r="BF1479" s="1"/>
  <c r="BB1479"/>
  <c r="BC1479" s="1"/>
  <c r="AZ1479"/>
  <c r="AW1479"/>
  <c r="AV1479"/>
  <c r="AT1479"/>
  <c r="AU1479" s="1"/>
  <c r="AS1479"/>
  <c r="AQ1479"/>
  <c r="AP1479"/>
  <c r="AN1479"/>
  <c r="AO1479" s="1"/>
  <c r="AL1479"/>
  <c r="AM1479" s="1"/>
  <c r="AJ1479"/>
  <c r="AK1479" s="1"/>
  <c r="AH1479"/>
  <c r="AI1479" s="1"/>
  <c r="AF1479"/>
  <c r="AG1479" s="1"/>
  <c r="AD1479"/>
  <c r="AE1479" s="1"/>
  <c r="AB1479"/>
  <c r="AC1479" s="1"/>
  <c r="Z1479"/>
  <c r="AA1479" s="1"/>
  <c r="Y1479"/>
  <c r="X1479"/>
  <c r="V1479"/>
  <c r="U1479"/>
  <c r="T1479"/>
  <c r="S1479"/>
  <c r="R1479"/>
  <c r="BH1478"/>
  <c r="BE1478"/>
  <c r="BD1478"/>
  <c r="BF1478" s="1"/>
  <c r="BB1478"/>
  <c r="AZ1478"/>
  <c r="AW1478"/>
  <c r="AV1478"/>
  <c r="AT1478"/>
  <c r="AU1478" s="1"/>
  <c r="AS1478"/>
  <c r="AQ1478"/>
  <c r="AP1478"/>
  <c r="AN1478"/>
  <c r="AO1478" s="1"/>
  <c r="AL1478"/>
  <c r="AM1478" s="1"/>
  <c r="AJ1478"/>
  <c r="AK1478" s="1"/>
  <c r="AH1478"/>
  <c r="AI1478" s="1"/>
  <c r="AF1478"/>
  <c r="AG1478" s="1"/>
  <c r="AD1478"/>
  <c r="AE1478" s="1"/>
  <c r="AB1478"/>
  <c r="AC1478" s="1"/>
  <c r="Z1478"/>
  <c r="AA1478" s="1"/>
  <c r="Y1478"/>
  <c r="X1478"/>
  <c r="V1478"/>
  <c r="U1478"/>
  <c r="T1478"/>
  <c r="S1478"/>
  <c r="R1478"/>
  <c r="BH1477"/>
  <c r="BE1477"/>
  <c r="BD1477"/>
  <c r="BF1477" s="1"/>
  <c r="BB1477"/>
  <c r="AZ1477"/>
  <c r="AW1477"/>
  <c r="AV1477"/>
  <c r="AT1477"/>
  <c r="AU1477" s="1"/>
  <c r="AS1477"/>
  <c r="AQ1477"/>
  <c r="AP1477"/>
  <c r="AN1477"/>
  <c r="AO1477" s="1"/>
  <c r="AL1477"/>
  <c r="AM1477" s="1"/>
  <c r="AJ1477"/>
  <c r="AK1477" s="1"/>
  <c r="AH1477"/>
  <c r="AI1477" s="1"/>
  <c r="AF1477"/>
  <c r="AG1477" s="1"/>
  <c r="AD1477"/>
  <c r="AE1477" s="1"/>
  <c r="AB1477"/>
  <c r="AC1477" s="1"/>
  <c r="Z1477"/>
  <c r="AA1477" s="1"/>
  <c r="Y1477"/>
  <c r="X1477"/>
  <c r="V1477"/>
  <c r="U1477"/>
  <c r="T1477"/>
  <c r="S1477"/>
  <c r="R1477"/>
  <c r="BH1476"/>
  <c r="BE1476"/>
  <c r="BD1476"/>
  <c r="BF1476" s="1"/>
  <c r="BB1476"/>
  <c r="BC1476" s="1"/>
  <c r="AZ1476"/>
  <c r="AW1476"/>
  <c r="AV1476"/>
  <c r="AT1476"/>
  <c r="AU1476" s="1"/>
  <c r="AS1476"/>
  <c r="AQ1476"/>
  <c r="AP1476"/>
  <c r="AN1476"/>
  <c r="AO1476" s="1"/>
  <c r="AL1476"/>
  <c r="AM1476" s="1"/>
  <c r="AJ1476"/>
  <c r="AK1476" s="1"/>
  <c r="AH1476"/>
  <c r="AI1476" s="1"/>
  <c r="AF1476"/>
  <c r="AG1476" s="1"/>
  <c r="AD1476"/>
  <c r="AE1476" s="1"/>
  <c r="AB1476"/>
  <c r="AC1476" s="1"/>
  <c r="Z1476"/>
  <c r="AA1476" s="1"/>
  <c r="Y1476"/>
  <c r="X1476"/>
  <c r="V1476"/>
  <c r="U1476"/>
  <c r="T1476"/>
  <c r="S1476"/>
  <c r="R1476"/>
  <c r="BH1475"/>
  <c r="BE1475"/>
  <c r="BD1475"/>
  <c r="BF1475" s="1"/>
  <c r="BB1475"/>
  <c r="BC1475" s="1"/>
  <c r="AZ1475"/>
  <c r="AW1475"/>
  <c r="AV1475"/>
  <c r="AT1475"/>
  <c r="AU1475" s="1"/>
  <c r="AS1475"/>
  <c r="AQ1475"/>
  <c r="AP1475"/>
  <c r="AN1475"/>
  <c r="AO1475" s="1"/>
  <c r="AL1475"/>
  <c r="AM1475" s="1"/>
  <c r="AJ1475"/>
  <c r="AK1475" s="1"/>
  <c r="AH1475"/>
  <c r="AI1475" s="1"/>
  <c r="AF1475"/>
  <c r="AG1475" s="1"/>
  <c r="AD1475"/>
  <c r="AE1475" s="1"/>
  <c r="AB1475"/>
  <c r="AC1475" s="1"/>
  <c r="Z1475"/>
  <c r="AA1475" s="1"/>
  <c r="Y1475"/>
  <c r="X1475"/>
  <c r="V1475"/>
  <c r="U1475"/>
  <c r="T1475"/>
  <c r="S1475"/>
  <c r="R1475"/>
  <c r="BH1474"/>
  <c r="BE1474"/>
  <c r="BD1474"/>
  <c r="BF1474" s="1"/>
  <c r="BB1474"/>
  <c r="AZ1474"/>
  <c r="AW1474"/>
  <c r="AV1474"/>
  <c r="AT1474"/>
  <c r="AU1474" s="1"/>
  <c r="AS1474"/>
  <c r="AQ1474"/>
  <c r="AP1474"/>
  <c r="AN1474"/>
  <c r="AO1474" s="1"/>
  <c r="AL1474"/>
  <c r="AM1474" s="1"/>
  <c r="AJ1474"/>
  <c r="AK1474" s="1"/>
  <c r="AH1474"/>
  <c r="AI1474" s="1"/>
  <c r="AF1474"/>
  <c r="AG1474" s="1"/>
  <c r="AD1474"/>
  <c r="AE1474" s="1"/>
  <c r="AB1474"/>
  <c r="AC1474" s="1"/>
  <c r="Z1474"/>
  <c r="AA1474" s="1"/>
  <c r="Y1474"/>
  <c r="X1474"/>
  <c r="V1474"/>
  <c r="U1474"/>
  <c r="T1474"/>
  <c r="S1474"/>
  <c r="R1474"/>
  <c r="BH1473"/>
  <c r="BE1473"/>
  <c r="BD1473"/>
  <c r="BF1473" s="1"/>
  <c r="BB1473"/>
  <c r="AZ1473"/>
  <c r="AW1473"/>
  <c r="AV1473"/>
  <c r="AT1473"/>
  <c r="AU1473" s="1"/>
  <c r="AS1473"/>
  <c r="AQ1473"/>
  <c r="AP1473"/>
  <c r="AN1473"/>
  <c r="AO1473" s="1"/>
  <c r="AL1473"/>
  <c r="AM1473" s="1"/>
  <c r="AJ1473"/>
  <c r="AK1473" s="1"/>
  <c r="AH1473"/>
  <c r="AI1473" s="1"/>
  <c r="AF1473"/>
  <c r="AG1473" s="1"/>
  <c r="AD1473"/>
  <c r="AE1473" s="1"/>
  <c r="AB1473"/>
  <c r="AC1473" s="1"/>
  <c r="Z1473"/>
  <c r="AA1473" s="1"/>
  <c r="Y1473"/>
  <c r="X1473"/>
  <c r="V1473"/>
  <c r="U1473"/>
  <c r="T1473"/>
  <c r="S1473"/>
  <c r="R1473"/>
  <c r="BH1472"/>
  <c r="BE1472"/>
  <c r="BD1472"/>
  <c r="BF1472" s="1"/>
  <c r="BB1472"/>
  <c r="AZ1472"/>
  <c r="BA1472"/>
  <c r="AW1472"/>
  <c r="AV1472"/>
  <c r="AT1472"/>
  <c r="AU1472" s="1"/>
  <c r="AS1472"/>
  <c r="AQ1472"/>
  <c r="AP1472"/>
  <c r="AN1472"/>
  <c r="AO1472" s="1"/>
  <c r="AL1472"/>
  <c r="AM1472" s="1"/>
  <c r="AJ1472"/>
  <c r="AK1472" s="1"/>
  <c r="AH1472"/>
  <c r="AI1472" s="1"/>
  <c r="AF1472"/>
  <c r="AG1472" s="1"/>
  <c r="AD1472"/>
  <c r="AE1472" s="1"/>
  <c r="AB1472"/>
  <c r="AC1472" s="1"/>
  <c r="Z1472"/>
  <c r="AA1472" s="1"/>
  <c r="Y1472"/>
  <c r="X1472"/>
  <c r="V1472"/>
  <c r="U1472"/>
  <c r="T1472"/>
  <c r="S1472"/>
  <c r="R1472"/>
  <c r="BH1471"/>
  <c r="BE1471"/>
  <c r="BD1471"/>
  <c r="BF1471" s="1"/>
  <c r="BB1471"/>
  <c r="AZ1471"/>
  <c r="AW1471"/>
  <c r="AV1471"/>
  <c r="AT1471"/>
  <c r="AU1471" s="1"/>
  <c r="AS1471"/>
  <c r="AQ1471"/>
  <c r="AP1471"/>
  <c r="AN1471"/>
  <c r="AO1471" s="1"/>
  <c r="AL1471"/>
  <c r="AM1471" s="1"/>
  <c r="AJ1471"/>
  <c r="AK1471" s="1"/>
  <c r="AH1471"/>
  <c r="AI1471" s="1"/>
  <c r="AF1471"/>
  <c r="AG1471" s="1"/>
  <c r="AD1471"/>
  <c r="AE1471" s="1"/>
  <c r="AB1471"/>
  <c r="AC1471" s="1"/>
  <c r="Z1471"/>
  <c r="AA1471" s="1"/>
  <c r="Y1471"/>
  <c r="X1471"/>
  <c r="V1471"/>
  <c r="U1471"/>
  <c r="T1471"/>
  <c r="S1471"/>
  <c r="R1471"/>
  <c r="BH1470"/>
  <c r="BE1470"/>
  <c r="BD1470"/>
  <c r="BF1470" s="1"/>
  <c r="BB1470"/>
  <c r="AZ1470"/>
  <c r="AW1470"/>
  <c r="AV1470"/>
  <c r="AT1470"/>
  <c r="AU1470" s="1"/>
  <c r="AS1470"/>
  <c r="AQ1470"/>
  <c r="AP1470"/>
  <c r="AN1470"/>
  <c r="AO1470" s="1"/>
  <c r="AL1470"/>
  <c r="AM1470" s="1"/>
  <c r="AJ1470"/>
  <c r="AK1470" s="1"/>
  <c r="AH1470"/>
  <c r="AI1470" s="1"/>
  <c r="AF1470"/>
  <c r="AG1470" s="1"/>
  <c r="AD1470"/>
  <c r="AE1470" s="1"/>
  <c r="AB1470"/>
  <c r="AC1470" s="1"/>
  <c r="Z1470"/>
  <c r="AA1470" s="1"/>
  <c r="Y1470"/>
  <c r="X1470"/>
  <c r="V1470"/>
  <c r="U1470"/>
  <c r="T1470"/>
  <c r="S1470"/>
  <c r="R1470"/>
  <c r="BH1469"/>
  <c r="BE1469"/>
  <c r="BD1469"/>
  <c r="BF1469" s="1"/>
  <c r="BB1469"/>
  <c r="AZ1469"/>
  <c r="AW1469"/>
  <c r="AV1469"/>
  <c r="AT1469"/>
  <c r="AU1469" s="1"/>
  <c r="AS1469"/>
  <c r="AQ1469"/>
  <c r="AP1469"/>
  <c r="AN1469"/>
  <c r="AO1469" s="1"/>
  <c r="AL1469"/>
  <c r="AM1469" s="1"/>
  <c r="AJ1469"/>
  <c r="AK1469" s="1"/>
  <c r="AH1469"/>
  <c r="AI1469" s="1"/>
  <c r="AF1469"/>
  <c r="AG1469" s="1"/>
  <c r="AD1469"/>
  <c r="AE1469" s="1"/>
  <c r="AB1469"/>
  <c r="AC1469" s="1"/>
  <c r="Z1469"/>
  <c r="AA1469" s="1"/>
  <c r="Y1469"/>
  <c r="X1469"/>
  <c r="V1469"/>
  <c r="U1469"/>
  <c r="T1469"/>
  <c r="S1469"/>
  <c r="R1469"/>
  <c r="BH1468"/>
  <c r="BE1468"/>
  <c r="BD1468"/>
  <c r="BF1468" s="1"/>
  <c r="BB1468"/>
  <c r="BC1468" s="1"/>
  <c r="AZ1468"/>
  <c r="AW1468"/>
  <c r="AV1468"/>
  <c r="AT1468"/>
  <c r="AU1468" s="1"/>
  <c r="AS1468"/>
  <c r="AQ1468"/>
  <c r="AP1468"/>
  <c r="AN1468"/>
  <c r="AO1468" s="1"/>
  <c r="AL1468"/>
  <c r="AM1468" s="1"/>
  <c r="AJ1468"/>
  <c r="AK1468" s="1"/>
  <c r="AH1468"/>
  <c r="AI1468" s="1"/>
  <c r="AF1468"/>
  <c r="AG1468" s="1"/>
  <c r="AD1468"/>
  <c r="AE1468" s="1"/>
  <c r="AB1468"/>
  <c r="AC1468" s="1"/>
  <c r="Z1468"/>
  <c r="AA1468" s="1"/>
  <c r="Y1468"/>
  <c r="X1468"/>
  <c r="V1468"/>
  <c r="U1468"/>
  <c r="T1468"/>
  <c r="S1468"/>
  <c r="R1468"/>
  <c r="BH1467"/>
  <c r="BE1467"/>
  <c r="BD1467"/>
  <c r="BF1467" s="1"/>
  <c r="BB1467"/>
  <c r="AZ1467"/>
  <c r="AW1467"/>
  <c r="AV1467"/>
  <c r="AT1467"/>
  <c r="AU1467" s="1"/>
  <c r="AS1467"/>
  <c r="AQ1467"/>
  <c r="AP1467"/>
  <c r="AN1467"/>
  <c r="AO1467" s="1"/>
  <c r="AL1467"/>
  <c r="AM1467" s="1"/>
  <c r="AJ1467"/>
  <c r="AK1467" s="1"/>
  <c r="AH1467"/>
  <c r="AI1467" s="1"/>
  <c r="AF1467"/>
  <c r="AG1467" s="1"/>
  <c r="AD1467"/>
  <c r="AE1467" s="1"/>
  <c r="AB1467"/>
  <c r="AC1467" s="1"/>
  <c r="Z1467"/>
  <c r="AA1467" s="1"/>
  <c r="Y1467"/>
  <c r="X1467"/>
  <c r="V1467"/>
  <c r="U1467"/>
  <c r="T1467"/>
  <c r="S1467"/>
  <c r="R1467"/>
  <c r="BH1466"/>
  <c r="BE1466"/>
  <c r="BD1466"/>
  <c r="BF1466" s="1"/>
  <c r="BB1466"/>
  <c r="AZ1466"/>
  <c r="AW1466"/>
  <c r="AV1466"/>
  <c r="AT1466"/>
  <c r="AU1466" s="1"/>
  <c r="AS1466"/>
  <c r="AQ1466"/>
  <c r="AP1466"/>
  <c r="AN1466"/>
  <c r="AO1466" s="1"/>
  <c r="AL1466"/>
  <c r="AM1466" s="1"/>
  <c r="AJ1466"/>
  <c r="AK1466" s="1"/>
  <c r="AH1466"/>
  <c r="AI1466" s="1"/>
  <c r="AF1466"/>
  <c r="AG1466" s="1"/>
  <c r="AD1466"/>
  <c r="AE1466" s="1"/>
  <c r="AB1466"/>
  <c r="AC1466" s="1"/>
  <c r="Z1466"/>
  <c r="AA1466" s="1"/>
  <c r="Y1466"/>
  <c r="X1466"/>
  <c r="V1466"/>
  <c r="U1466"/>
  <c r="T1466"/>
  <c r="S1466"/>
  <c r="R1466"/>
  <c r="BH1465"/>
  <c r="BE1465"/>
  <c r="BD1465"/>
  <c r="BF1465" s="1"/>
  <c r="BB1465"/>
  <c r="AZ1465"/>
  <c r="AW1465"/>
  <c r="AV1465"/>
  <c r="AT1465"/>
  <c r="AU1465" s="1"/>
  <c r="AS1465"/>
  <c r="AQ1465"/>
  <c r="AP1465"/>
  <c r="AN1465"/>
  <c r="AO1465" s="1"/>
  <c r="AL1465"/>
  <c r="AM1465" s="1"/>
  <c r="AJ1465"/>
  <c r="AK1465" s="1"/>
  <c r="AH1465"/>
  <c r="AI1465" s="1"/>
  <c r="AF1465"/>
  <c r="AG1465" s="1"/>
  <c r="AD1465"/>
  <c r="AE1465" s="1"/>
  <c r="AB1465"/>
  <c r="AC1465" s="1"/>
  <c r="Z1465"/>
  <c r="AA1465" s="1"/>
  <c r="Y1465"/>
  <c r="X1465"/>
  <c r="V1465"/>
  <c r="U1465"/>
  <c r="T1465"/>
  <c r="S1465"/>
  <c r="R1465"/>
  <c r="BH1464"/>
  <c r="BE1464"/>
  <c r="BD1464"/>
  <c r="BF1464" s="1"/>
  <c r="BB1464"/>
  <c r="BC1464" s="1"/>
  <c r="AZ1464"/>
  <c r="AW1464"/>
  <c r="AV1464"/>
  <c r="AT1464"/>
  <c r="AU1464" s="1"/>
  <c r="AS1464"/>
  <c r="AQ1464"/>
  <c r="AP1464"/>
  <c r="AN1464"/>
  <c r="AO1464" s="1"/>
  <c r="AL1464"/>
  <c r="AM1464" s="1"/>
  <c r="AJ1464"/>
  <c r="AK1464" s="1"/>
  <c r="AH1464"/>
  <c r="AI1464" s="1"/>
  <c r="AF1464"/>
  <c r="AG1464" s="1"/>
  <c r="AD1464"/>
  <c r="AE1464" s="1"/>
  <c r="AB1464"/>
  <c r="AC1464" s="1"/>
  <c r="Z1464"/>
  <c r="AA1464" s="1"/>
  <c r="Y1464"/>
  <c r="X1464"/>
  <c r="V1464"/>
  <c r="U1464"/>
  <c r="T1464"/>
  <c r="S1464"/>
  <c r="R1464"/>
  <c r="BH1463"/>
  <c r="BE1463"/>
  <c r="BD1463"/>
  <c r="BF1463" s="1"/>
  <c r="BB1463"/>
  <c r="AZ1463"/>
  <c r="AX1463"/>
  <c r="AW1463"/>
  <c r="AV1463"/>
  <c r="AT1463"/>
  <c r="AU1463" s="1"/>
  <c r="AS1463"/>
  <c r="AQ1463"/>
  <c r="AP1463"/>
  <c r="AN1463"/>
  <c r="AO1463" s="1"/>
  <c r="AL1463"/>
  <c r="AM1463" s="1"/>
  <c r="AJ1463"/>
  <c r="AK1463" s="1"/>
  <c r="AH1463"/>
  <c r="AI1463" s="1"/>
  <c r="AF1463"/>
  <c r="AG1463" s="1"/>
  <c r="AD1463"/>
  <c r="AE1463" s="1"/>
  <c r="AB1463"/>
  <c r="AC1463" s="1"/>
  <c r="Z1463"/>
  <c r="AA1463" s="1"/>
  <c r="Y1463"/>
  <c r="X1463"/>
  <c r="V1463"/>
  <c r="U1463"/>
  <c r="T1463"/>
  <c r="S1463"/>
  <c r="R1463"/>
  <c r="BH1462"/>
  <c r="BE1462"/>
  <c r="BD1462"/>
  <c r="BF1462" s="1"/>
  <c r="BB1462"/>
  <c r="AZ1462"/>
  <c r="AW1462"/>
  <c r="AV1462"/>
  <c r="AT1462"/>
  <c r="AU1462" s="1"/>
  <c r="AS1462"/>
  <c r="AQ1462"/>
  <c r="AP1462"/>
  <c r="AN1462"/>
  <c r="AO1462" s="1"/>
  <c r="AL1462"/>
  <c r="AM1462" s="1"/>
  <c r="AJ1462"/>
  <c r="AK1462" s="1"/>
  <c r="AH1462"/>
  <c r="AI1462" s="1"/>
  <c r="AF1462"/>
  <c r="AG1462" s="1"/>
  <c r="AD1462"/>
  <c r="AE1462" s="1"/>
  <c r="AB1462"/>
  <c r="AC1462" s="1"/>
  <c r="Z1462"/>
  <c r="AA1462" s="1"/>
  <c r="Y1462"/>
  <c r="X1462"/>
  <c r="V1462"/>
  <c r="U1462"/>
  <c r="T1462"/>
  <c r="S1462"/>
  <c r="R1462"/>
  <c r="BH1461"/>
  <c r="BE1461"/>
  <c r="BD1461"/>
  <c r="BF1461" s="1"/>
  <c r="BB1461"/>
  <c r="AZ1461"/>
  <c r="AW1461"/>
  <c r="AV1461"/>
  <c r="AT1461"/>
  <c r="AU1461" s="1"/>
  <c r="AS1461"/>
  <c r="AQ1461"/>
  <c r="AP1461"/>
  <c r="AN1461"/>
  <c r="AO1461" s="1"/>
  <c r="AL1461"/>
  <c r="AM1461" s="1"/>
  <c r="AJ1461"/>
  <c r="AK1461" s="1"/>
  <c r="AH1461"/>
  <c r="AI1461" s="1"/>
  <c r="AF1461"/>
  <c r="AG1461" s="1"/>
  <c r="AD1461"/>
  <c r="AE1461" s="1"/>
  <c r="AB1461"/>
  <c r="AC1461" s="1"/>
  <c r="Z1461"/>
  <c r="AA1461" s="1"/>
  <c r="Y1461"/>
  <c r="X1461"/>
  <c r="V1461"/>
  <c r="U1461"/>
  <c r="T1461"/>
  <c r="S1461"/>
  <c r="R1461"/>
  <c r="BH1460"/>
  <c r="BE1460"/>
  <c r="BD1460"/>
  <c r="BF1460" s="1"/>
  <c r="BB1460"/>
  <c r="BC1460" s="1"/>
  <c r="AZ1460"/>
  <c r="AW1460"/>
  <c r="AV1460"/>
  <c r="AT1460"/>
  <c r="AU1460" s="1"/>
  <c r="AS1460"/>
  <c r="AQ1460"/>
  <c r="AP1460"/>
  <c r="AN1460"/>
  <c r="AO1460" s="1"/>
  <c r="AL1460"/>
  <c r="AM1460" s="1"/>
  <c r="AJ1460"/>
  <c r="AK1460" s="1"/>
  <c r="AH1460"/>
  <c r="AI1460" s="1"/>
  <c r="AF1460"/>
  <c r="AG1460" s="1"/>
  <c r="AD1460"/>
  <c r="AE1460" s="1"/>
  <c r="AB1460"/>
  <c r="AC1460" s="1"/>
  <c r="Z1460"/>
  <c r="AA1460" s="1"/>
  <c r="Y1460"/>
  <c r="X1460"/>
  <c r="V1460"/>
  <c r="U1460"/>
  <c r="T1460"/>
  <c r="S1460"/>
  <c r="R1460"/>
  <c r="BH1459"/>
  <c r="BE1459"/>
  <c r="BD1459"/>
  <c r="BF1459" s="1"/>
  <c r="BB1459"/>
  <c r="AZ1459"/>
  <c r="BA1459"/>
  <c r="AW1459"/>
  <c r="AV1459"/>
  <c r="AT1459"/>
  <c r="AU1459" s="1"/>
  <c r="AS1459"/>
  <c r="AQ1459"/>
  <c r="AP1459"/>
  <c r="AN1459"/>
  <c r="AO1459" s="1"/>
  <c r="AL1459"/>
  <c r="AM1459" s="1"/>
  <c r="AJ1459"/>
  <c r="AK1459" s="1"/>
  <c r="AH1459"/>
  <c r="AI1459" s="1"/>
  <c r="AF1459"/>
  <c r="AG1459" s="1"/>
  <c r="AD1459"/>
  <c r="AE1459" s="1"/>
  <c r="AB1459"/>
  <c r="AC1459" s="1"/>
  <c r="Z1459"/>
  <c r="AA1459" s="1"/>
  <c r="Y1459"/>
  <c r="X1459"/>
  <c r="V1459"/>
  <c r="U1459"/>
  <c r="T1459"/>
  <c r="S1459"/>
  <c r="R1459"/>
  <c r="BH1458"/>
  <c r="BE1458"/>
  <c r="BD1458"/>
  <c r="BF1458" s="1"/>
  <c r="BB1458"/>
  <c r="AZ1458"/>
  <c r="AW1458"/>
  <c r="AV1458"/>
  <c r="AT1458"/>
  <c r="AU1458" s="1"/>
  <c r="AS1458"/>
  <c r="AQ1458"/>
  <c r="AP1458"/>
  <c r="AN1458"/>
  <c r="AO1458" s="1"/>
  <c r="AL1458"/>
  <c r="AM1458" s="1"/>
  <c r="AJ1458"/>
  <c r="AK1458" s="1"/>
  <c r="AH1458"/>
  <c r="AI1458" s="1"/>
  <c r="AF1458"/>
  <c r="AG1458" s="1"/>
  <c r="AD1458"/>
  <c r="AE1458" s="1"/>
  <c r="AB1458"/>
  <c r="AC1458" s="1"/>
  <c r="Z1458"/>
  <c r="AA1458" s="1"/>
  <c r="Y1458"/>
  <c r="X1458"/>
  <c r="V1458"/>
  <c r="U1458"/>
  <c r="T1458"/>
  <c r="S1458"/>
  <c r="R1458"/>
  <c r="BH1457"/>
  <c r="BE1457"/>
  <c r="BD1457"/>
  <c r="BF1457" s="1"/>
  <c r="BB1457"/>
  <c r="AZ1457"/>
  <c r="AW1457"/>
  <c r="AV1457"/>
  <c r="AT1457"/>
  <c r="AU1457" s="1"/>
  <c r="AS1457"/>
  <c r="AQ1457"/>
  <c r="AP1457"/>
  <c r="AN1457"/>
  <c r="AO1457" s="1"/>
  <c r="AL1457"/>
  <c r="AM1457" s="1"/>
  <c r="AJ1457"/>
  <c r="AK1457" s="1"/>
  <c r="AH1457"/>
  <c r="AI1457" s="1"/>
  <c r="AF1457"/>
  <c r="AG1457" s="1"/>
  <c r="AD1457"/>
  <c r="AE1457" s="1"/>
  <c r="AB1457"/>
  <c r="AC1457" s="1"/>
  <c r="Z1457"/>
  <c r="AA1457" s="1"/>
  <c r="Y1457"/>
  <c r="X1457"/>
  <c r="V1457"/>
  <c r="U1457"/>
  <c r="T1457"/>
  <c r="S1457"/>
  <c r="R1457"/>
  <c r="BH1456"/>
  <c r="BE1456"/>
  <c r="BD1456"/>
  <c r="BF1456" s="1"/>
  <c r="BB1456"/>
  <c r="BC1456" s="1"/>
  <c r="AZ1456"/>
  <c r="AW1456"/>
  <c r="AV1456"/>
  <c r="AT1456"/>
  <c r="AU1456" s="1"/>
  <c r="AS1456"/>
  <c r="AQ1456"/>
  <c r="AP1456"/>
  <c r="AN1456"/>
  <c r="AO1456" s="1"/>
  <c r="AL1456"/>
  <c r="AM1456" s="1"/>
  <c r="AJ1456"/>
  <c r="AK1456" s="1"/>
  <c r="AH1456"/>
  <c r="AI1456" s="1"/>
  <c r="AF1456"/>
  <c r="AG1456" s="1"/>
  <c r="AD1456"/>
  <c r="AE1456" s="1"/>
  <c r="AB1456"/>
  <c r="AC1456" s="1"/>
  <c r="Z1456"/>
  <c r="AA1456" s="1"/>
  <c r="Y1456"/>
  <c r="X1456"/>
  <c r="V1456"/>
  <c r="U1456"/>
  <c r="T1456"/>
  <c r="S1456"/>
  <c r="R1456"/>
  <c r="BH1455"/>
  <c r="BE1455"/>
  <c r="BD1455"/>
  <c r="BF1455" s="1"/>
  <c r="BB1455"/>
  <c r="AZ1455"/>
  <c r="AW1455"/>
  <c r="AV1455"/>
  <c r="AT1455"/>
  <c r="AU1455" s="1"/>
  <c r="AS1455"/>
  <c r="AQ1455"/>
  <c r="AP1455"/>
  <c r="AN1455"/>
  <c r="AO1455" s="1"/>
  <c r="AL1455"/>
  <c r="AM1455" s="1"/>
  <c r="AJ1455"/>
  <c r="AK1455" s="1"/>
  <c r="AH1455"/>
  <c r="AI1455" s="1"/>
  <c r="AF1455"/>
  <c r="AG1455" s="1"/>
  <c r="AD1455"/>
  <c r="AE1455" s="1"/>
  <c r="AB1455"/>
  <c r="AC1455" s="1"/>
  <c r="Z1455"/>
  <c r="AA1455" s="1"/>
  <c r="Y1455"/>
  <c r="X1455"/>
  <c r="V1455"/>
  <c r="U1455"/>
  <c r="T1455"/>
  <c r="S1455"/>
  <c r="R1455"/>
  <c r="BH1454"/>
  <c r="BE1454"/>
  <c r="BD1454"/>
  <c r="BF1454" s="1"/>
  <c r="BB1454"/>
  <c r="AZ1454"/>
  <c r="AW1454"/>
  <c r="AV1454"/>
  <c r="AT1454"/>
  <c r="AU1454" s="1"/>
  <c r="AS1454"/>
  <c r="AQ1454"/>
  <c r="AP1454"/>
  <c r="AN1454"/>
  <c r="AO1454" s="1"/>
  <c r="AL1454"/>
  <c r="AM1454" s="1"/>
  <c r="AJ1454"/>
  <c r="AK1454" s="1"/>
  <c r="AH1454"/>
  <c r="AI1454" s="1"/>
  <c r="AF1454"/>
  <c r="AG1454" s="1"/>
  <c r="AD1454"/>
  <c r="AE1454" s="1"/>
  <c r="AB1454"/>
  <c r="AC1454" s="1"/>
  <c r="Z1454"/>
  <c r="AA1454" s="1"/>
  <c r="Y1454"/>
  <c r="X1454"/>
  <c r="V1454"/>
  <c r="U1454"/>
  <c r="T1454"/>
  <c r="S1454"/>
  <c r="R1454"/>
  <c r="BH1453"/>
  <c r="BE1453"/>
  <c r="BD1453"/>
  <c r="BF1453" s="1"/>
  <c r="BB1453"/>
  <c r="AZ1453"/>
  <c r="AW1453"/>
  <c r="AV1453"/>
  <c r="AT1453"/>
  <c r="AU1453" s="1"/>
  <c r="AS1453"/>
  <c r="AQ1453"/>
  <c r="AP1453"/>
  <c r="AN1453"/>
  <c r="AO1453" s="1"/>
  <c r="AL1453"/>
  <c r="AM1453" s="1"/>
  <c r="AJ1453"/>
  <c r="AK1453" s="1"/>
  <c r="AH1453"/>
  <c r="AI1453" s="1"/>
  <c r="AF1453"/>
  <c r="AG1453" s="1"/>
  <c r="AD1453"/>
  <c r="AE1453" s="1"/>
  <c r="AB1453"/>
  <c r="AC1453" s="1"/>
  <c r="Z1453"/>
  <c r="AA1453" s="1"/>
  <c r="Y1453"/>
  <c r="X1453"/>
  <c r="V1453"/>
  <c r="U1453"/>
  <c r="T1453"/>
  <c r="S1453"/>
  <c r="R1453"/>
  <c r="BH1452"/>
  <c r="BE1452"/>
  <c r="BD1452"/>
  <c r="BF1452" s="1"/>
  <c r="BB1452"/>
  <c r="BC1452" s="1"/>
  <c r="AZ1452"/>
  <c r="AW1452"/>
  <c r="AV1452"/>
  <c r="AT1452"/>
  <c r="AU1452" s="1"/>
  <c r="AS1452"/>
  <c r="AQ1452"/>
  <c r="AP1452"/>
  <c r="AN1452"/>
  <c r="AO1452" s="1"/>
  <c r="AL1452"/>
  <c r="AM1452" s="1"/>
  <c r="AJ1452"/>
  <c r="AK1452" s="1"/>
  <c r="AH1452"/>
  <c r="AI1452" s="1"/>
  <c r="AF1452"/>
  <c r="AG1452" s="1"/>
  <c r="AD1452"/>
  <c r="AE1452" s="1"/>
  <c r="AB1452"/>
  <c r="AC1452" s="1"/>
  <c r="Z1452"/>
  <c r="AA1452" s="1"/>
  <c r="Y1452"/>
  <c r="X1452"/>
  <c r="V1452"/>
  <c r="U1452"/>
  <c r="T1452"/>
  <c r="S1452"/>
  <c r="R1452"/>
  <c r="BH1451"/>
  <c r="BE1451"/>
  <c r="BD1451"/>
  <c r="BF1451" s="1"/>
  <c r="BB1451"/>
  <c r="AZ1451"/>
  <c r="AX1451"/>
  <c r="AW1451"/>
  <c r="AV1451"/>
  <c r="AT1451"/>
  <c r="AU1451" s="1"/>
  <c r="AS1451"/>
  <c r="AQ1451"/>
  <c r="AP1451"/>
  <c r="AN1451"/>
  <c r="AO1451" s="1"/>
  <c r="AL1451"/>
  <c r="AM1451" s="1"/>
  <c r="AJ1451"/>
  <c r="AK1451" s="1"/>
  <c r="AH1451"/>
  <c r="AI1451" s="1"/>
  <c r="AF1451"/>
  <c r="AG1451" s="1"/>
  <c r="AD1451"/>
  <c r="AE1451" s="1"/>
  <c r="AB1451"/>
  <c r="AC1451" s="1"/>
  <c r="Z1451"/>
  <c r="AA1451" s="1"/>
  <c r="Y1451"/>
  <c r="X1451"/>
  <c r="V1451"/>
  <c r="U1451"/>
  <c r="T1451"/>
  <c r="S1451"/>
  <c r="R1451"/>
  <c r="BH1450"/>
  <c r="BE1450"/>
  <c r="BD1450"/>
  <c r="BF1450" s="1"/>
  <c r="BB1450"/>
  <c r="AZ1450"/>
  <c r="AW1450"/>
  <c r="AV1450"/>
  <c r="AT1450"/>
  <c r="AU1450" s="1"/>
  <c r="AS1450"/>
  <c r="AQ1450"/>
  <c r="AP1450"/>
  <c r="AN1450"/>
  <c r="AO1450" s="1"/>
  <c r="AL1450"/>
  <c r="AM1450" s="1"/>
  <c r="AJ1450"/>
  <c r="AK1450" s="1"/>
  <c r="AH1450"/>
  <c r="AI1450" s="1"/>
  <c r="AF1450"/>
  <c r="AG1450" s="1"/>
  <c r="AD1450"/>
  <c r="AE1450" s="1"/>
  <c r="AB1450"/>
  <c r="AC1450" s="1"/>
  <c r="Z1450"/>
  <c r="AA1450" s="1"/>
  <c r="Y1450"/>
  <c r="X1450"/>
  <c r="V1450"/>
  <c r="U1450"/>
  <c r="T1450"/>
  <c r="S1450"/>
  <c r="R1450"/>
  <c r="BH1449"/>
  <c r="BE1449"/>
  <c r="BD1449"/>
  <c r="BF1449" s="1"/>
  <c r="BB1449"/>
  <c r="AZ1449"/>
  <c r="AW1449"/>
  <c r="AV1449"/>
  <c r="AT1449"/>
  <c r="AU1449" s="1"/>
  <c r="AS1449"/>
  <c r="AQ1449"/>
  <c r="AP1449"/>
  <c r="AN1449"/>
  <c r="AO1449" s="1"/>
  <c r="AL1449"/>
  <c r="AM1449" s="1"/>
  <c r="AJ1449"/>
  <c r="AK1449" s="1"/>
  <c r="AH1449"/>
  <c r="AI1449" s="1"/>
  <c r="AF1449"/>
  <c r="AG1449" s="1"/>
  <c r="AD1449"/>
  <c r="AE1449" s="1"/>
  <c r="AB1449"/>
  <c r="AC1449" s="1"/>
  <c r="Z1449"/>
  <c r="AA1449" s="1"/>
  <c r="Y1449"/>
  <c r="X1449"/>
  <c r="V1449"/>
  <c r="U1449"/>
  <c r="T1449"/>
  <c r="S1449"/>
  <c r="R1449"/>
  <c r="BH1448"/>
  <c r="BE1448"/>
  <c r="BD1448"/>
  <c r="BF1448" s="1"/>
  <c r="BB1448"/>
  <c r="BC1448" s="1"/>
  <c r="AZ1448"/>
  <c r="AW1448"/>
  <c r="AV1448"/>
  <c r="AT1448"/>
  <c r="AU1448" s="1"/>
  <c r="AS1448"/>
  <c r="AQ1448"/>
  <c r="AP1448"/>
  <c r="AN1448"/>
  <c r="AO1448" s="1"/>
  <c r="AL1448"/>
  <c r="AM1448" s="1"/>
  <c r="AJ1448"/>
  <c r="AK1448" s="1"/>
  <c r="AH1448"/>
  <c r="AI1448" s="1"/>
  <c r="AF1448"/>
  <c r="AG1448" s="1"/>
  <c r="AD1448"/>
  <c r="AE1448" s="1"/>
  <c r="AB1448"/>
  <c r="AC1448" s="1"/>
  <c r="Z1448"/>
  <c r="AA1448" s="1"/>
  <c r="Y1448"/>
  <c r="X1448"/>
  <c r="V1448"/>
  <c r="U1448"/>
  <c r="T1448"/>
  <c r="S1448"/>
  <c r="R1448"/>
  <c r="BH1447"/>
  <c r="BE1447"/>
  <c r="BD1447"/>
  <c r="BF1447" s="1"/>
  <c r="BB1447"/>
  <c r="AZ1447"/>
  <c r="AW1447"/>
  <c r="AV1447"/>
  <c r="AT1447"/>
  <c r="AU1447" s="1"/>
  <c r="AS1447"/>
  <c r="AQ1447"/>
  <c r="AP1447"/>
  <c r="AN1447"/>
  <c r="AO1447" s="1"/>
  <c r="AL1447"/>
  <c r="AM1447" s="1"/>
  <c r="AJ1447"/>
  <c r="AK1447" s="1"/>
  <c r="AH1447"/>
  <c r="AI1447" s="1"/>
  <c r="AF1447"/>
  <c r="AG1447" s="1"/>
  <c r="AD1447"/>
  <c r="AE1447" s="1"/>
  <c r="AB1447"/>
  <c r="AC1447" s="1"/>
  <c r="Z1447"/>
  <c r="AA1447" s="1"/>
  <c r="Y1447"/>
  <c r="X1447"/>
  <c r="V1447"/>
  <c r="U1447"/>
  <c r="T1447"/>
  <c r="S1447"/>
  <c r="R1447"/>
  <c r="BH1446"/>
  <c r="BE1446"/>
  <c r="BD1446"/>
  <c r="BF1446" s="1"/>
  <c r="BB1446"/>
  <c r="AZ1446"/>
  <c r="AX1446"/>
  <c r="AW1446"/>
  <c r="AV1446"/>
  <c r="AT1446"/>
  <c r="AU1446" s="1"/>
  <c r="AS1446"/>
  <c r="AQ1446"/>
  <c r="AP1446"/>
  <c r="AN1446"/>
  <c r="AO1446" s="1"/>
  <c r="AL1446"/>
  <c r="AM1446" s="1"/>
  <c r="AJ1446"/>
  <c r="AK1446" s="1"/>
  <c r="AH1446"/>
  <c r="AI1446" s="1"/>
  <c r="AF1446"/>
  <c r="AG1446" s="1"/>
  <c r="AD1446"/>
  <c r="AE1446" s="1"/>
  <c r="AB1446"/>
  <c r="AC1446" s="1"/>
  <c r="Z1446"/>
  <c r="AA1446" s="1"/>
  <c r="Y1446"/>
  <c r="X1446"/>
  <c r="V1446"/>
  <c r="U1446"/>
  <c r="T1446"/>
  <c r="S1446"/>
  <c r="R1446"/>
  <c r="BH1445"/>
  <c r="BE1445"/>
  <c r="BD1445"/>
  <c r="BF1445" s="1"/>
  <c r="BB1445"/>
  <c r="AZ1445"/>
  <c r="AW1445"/>
  <c r="AV1445"/>
  <c r="AT1445"/>
  <c r="AU1445" s="1"/>
  <c r="AS1445"/>
  <c r="AQ1445"/>
  <c r="AP1445"/>
  <c r="AN1445"/>
  <c r="AO1445" s="1"/>
  <c r="AL1445"/>
  <c r="AM1445" s="1"/>
  <c r="AJ1445"/>
  <c r="AK1445" s="1"/>
  <c r="AH1445"/>
  <c r="AI1445" s="1"/>
  <c r="AF1445"/>
  <c r="AG1445" s="1"/>
  <c r="AD1445"/>
  <c r="AE1445" s="1"/>
  <c r="AB1445"/>
  <c r="AC1445" s="1"/>
  <c r="Z1445"/>
  <c r="AA1445" s="1"/>
  <c r="Y1445"/>
  <c r="X1445"/>
  <c r="V1445"/>
  <c r="U1445"/>
  <c r="T1445"/>
  <c r="S1445"/>
  <c r="R1445"/>
  <c r="BH1444"/>
  <c r="BE1444"/>
  <c r="BD1444"/>
  <c r="BF1444" s="1"/>
  <c r="BB1444"/>
  <c r="BC1444" s="1"/>
  <c r="AZ1444"/>
  <c r="AW1444"/>
  <c r="AV1444"/>
  <c r="AT1444"/>
  <c r="AU1444" s="1"/>
  <c r="AS1444"/>
  <c r="AQ1444"/>
  <c r="AP1444"/>
  <c r="AN1444"/>
  <c r="AO1444" s="1"/>
  <c r="AL1444"/>
  <c r="AM1444" s="1"/>
  <c r="AJ1444"/>
  <c r="AK1444" s="1"/>
  <c r="AH1444"/>
  <c r="AI1444" s="1"/>
  <c r="AF1444"/>
  <c r="AG1444" s="1"/>
  <c r="AD1444"/>
  <c r="AE1444" s="1"/>
  <c r="AB1444"/>
  <c r="AC1444" s="1"/>
  <c r="Z1444"/>
  <c r="AA1444" s="1"/>
  <c r="Y1444"/>
  <c r="X1444"/>
  <c r="V1444"/>
  <c r="U1444"/>
  <c r="T1444"/>
  <c r="S1444"/>
  <c r="R1444"/>
  <c r="BH1443"/>
  <c r="BE1443"/>
  <c r="BD1443"/>
  <c r="BF1443" s="1"/>
  <c r="BB1443"/>
  <c r="AZ1443"/>
  <c r="BA1443"/>
  <c r="AW1443"/>
  <c r="AV1443"/>
  <c r="AT1443"/>
  <c r="AU1443" s="1"/>
  <c r="AS1443"/>
  <c r="AQ1443"/>
  <c r="AP1443"/>
  <c r="AN1443"/>
  <c r="AO1443" s="1"/>
  <c r="AL1443"/>
  <c r="AM1443" s="1"/>
  <c r="AJ1443"/>
  <c r="AK1443" s="1"/>
  <c r="AH1443"/>
  <c r="AI1443" s="1"/>
  <c r="AF1443"/>
  <c r="AG1443" s="1"/>
  <c r="AD1443"/>
  <c r="AE1443" s="1"/>
  <c r="AB1443"/>
  <c r="AC1443" s="1"/>
  <c r="Z1443"/>
  <c r="AA1443" s="1"/>
  <c r="Y1443"/>
  <c r="X1443"/>
  <c r="V1443"/>
  <c r="U1443"/>
  <c r="T1443"/>
  <c r="S1443"/>
  <c r="R1443"/>
  <c r="BH1442"/>
  <c r="BE1442"/>
  <c r="BD1442"/>
  <c r="BF1442" s="1"/>
  <c r="BB1442"/>
  <c r="AZ1442"/>
  <c r="AW1442"/>
  <c r="AV1442"/>
  <c r="AT1442"/>
  <c r="AU1442" s="1"/>
  <c r="AS1442"/>
  <c r="AQ1442"/>
  <c r="AP1442"/>
  <c r="AN1442"/>
  <c r="AO1442" s="1"/>
  <c r="AL1442"/>
  <c r="AM1442" s="1"/>
  <c r="AJ1442"/>
  <c r="AK1442" s="1"/>
  <c r="AH1442"/>
  <c r="AI1442" s="1"/>
  <c r="AF1442"/>
  <c r="AG1442" s="1"/>
  <c r="AD1442"/>
  <c r="AE1442" s="1"/>
  <c r="AB1442"/>
  <c r="AC1442" s="1"/>
  <c r="Z1442"/>
  <c r="AA1442" s="1"/>
  <c r="Y1442"/>
  <c r="X1442"/>
  <c r="V1442"/>
  <c r="U1442"/>
  <c r="T1442"/>
  <c r="S1442"/>
  <c r="R1442"/>
  <c r="BH1441"/>
  <c r="BE1441"/>
  <c r="BD1441"/>
  <c r="BF1441" s="1"/>
  <c r="BB1441"/>
  <c r="AZ1441"/>
  <c r="AW1441"/>
  <c r="AV1441"/>
  <c r="AT1441"/>
  <c r="AU1441" s="1"/>
  <c r="AS1441"/>
  <c r="AQ1441"/>
  <c r="AP1441"/>
  <c r="AN1441"/>
  <c r="AO1441" s="1"/>
  <c r="AL1441"/>
  <c r="AM1441" s="1"/>
  <c r="AJ1441"/>
  <c r="AK1441" s="1"/>
  <c r="AH1441"/>
  <c r="AI1441" s="1"/>
  <c r="AF1441"/>
  <c r="AG1441" s="1"/>
  <c r="AD1441"/>
  <c r="AE1441" s="1"/>
  <c r="AB1441"/>
  <c r="AC1441" s="1"/>
  <c r="Z1441"/>
  <c r="AA1441" s="1"/>
  <c r="Y1441"/>
  <c r="X1441"/>
  <c r="V1441"/>
  <c r="U1441"/>
  <c r="T1441"/>
  <c r="S1441"/>
  <c r="R1441"/>
  <c r="BH1440"/>
  <c r="BE1440"/>
  <c r="BD1440"/>
  <c r="BF1440" s="1"/>
  <c r="BB1440"/>
  <c r="BC1440" s="1"/>
  <c r="AZ1440"/>
  <c r="AW1440"/>
  <c r="AV1440"/>
  <c r="AT1440"/>
  <c r="AU1440" s="1"/>
  <c r="AS1440"/>
  <c r="AQ1440"/>
  <c r="AP1440"/>
  <c r="AN1440"/>
  <c r="AO1440" s="1"/>
  <c r="AL1440"/>
  <c r="AM1440" s="1"/>
  <c r="AJ1440"/>
  <c r="AK1440" s="1"/>
  <c r="AH1440"/>
  <c r="AI1440" s="1"/>
  <c r="AF1440"/>
  <c r="AG1440" s="1"/>
  <c r="AD1440"/>
  <c r="AE1440" s="1"/>
  <c r="AB1440"/>
  <c r="AC1440" s="1"/>
  <c r="Z1440"/>
  <c r="AA1440" s="1"/>
  <c r="Y1440"/>
  <c r="X1440"/>
  <c r="V1440"/>
  <c r="U1440"/>
  <c r="T1440"/>
  <c r="S1440"/>
  <c r="R1440"/>
  <c r="BH1439"/>
  <c r="BE1439"/>
  <c r="BD1439"/>
  <c r="BF1439" s="1"/>
  <c r="BB1439"/>
  <c r="AZ1439"/>
  <c r="AW1439"/>
  <c r="AV1439"/>
  <c r="AT1439"/>
  <c r="AU1439" s="1"/>
  <c r="AS1439"/>
  <c r="AQ1439"/>
  <c r="AP1439"/>
  <c r="AN1439"/>
  <c r="AO1439" s="1"/>
  <c r="AL1439"/>
  <c r="AM1439" s="1"/>
  <c r="AJ1439"/>
  <c r="AK1439" s="1"/>
  <c r="AH1439"/>
  <c r="AI1439" s="1"/>
  <c r="AF1439"/>
  <c r="AG1439" s="1"/>
  <c r="AD1439"/>
  <c r="AE1439" s="1"/>
  <c r="AB1439"/>
  <c r="AC1439" s="1"/>
  <c r="Z1439"/>
  <c r="AA1439" s="1"/>
  <c r="Y1439"/>
  <c r="X1439"/>
  <c r="V1439"/>
  <c r="U1439"/>
  <c r="T1439"/>
  <c r="S1439"/>
  <c r="R1439"/>
  <c r="BH1438"/>
  <c r="BE1438"/>
  <c r="BD1438"/>
  <c r="BF1438" s="1"/>
  <c r="BB1438"/>
  <c r="AZ1438"/>
  <c r="AW1438"/>
  <c r="AV1438"/>
  <c r="AT1438"/>
  <c r="AU1438" s="1"/>
  <c r="AS1438"/>
  <c r="AQ1438"/>
  <c r="AP1438"/>
  <c r="AN1438"/>
  <c r="AO1438" s="1"/>
  <c r="AL1438"/>
  <c r="AM1438" s="1"/>
  <c r="AJ1438"/>
  <c r="AK1438" s="1"/>
  <c r="AH1438"/>
  <c r="AI1438" s="1"/>
  <c r="AF1438"/>
  <c r="AG1438" s="1"/>
  <c r="AD1438"/>
  <c r="AE1438" s="1"/>
  <c r="AB1438"/>
  <c r="AC1438" s="1"/>
  <c r="Z1438"/>
  <c r="AA1438" s="1"/>
  <c r="Y1438"/>
  <c r="X1438"/>
  <c r="V1438"/>
  <c r="U1438"/>
  <c r="T1438"/>
  <c r="S1438"/>
  <c r="R1438"/>
  <c r="BH1437"/>
  <c r="BE1437"/>
  <c r="BD1437"/>
  <c r="BF1437" s="1"/>
  <c r="BB1437"/>
  <c r="AZ1437"/>
  <c r="AW1437"/>
  <c r="AV1437"/>
  <c r="AT1437"/>
  <c r="AU1437" s="1"/>
  <c r="AS1437"/>
  <c r="AQ1437"/>
  <c r="AP1437"/>
  <c r="AN1437"/>
  <c r="AO1437" s="1"/>
  <c r="AL1437"/>
  <c r="AM1437" s="1"/>
  <c r="AJ1437"/>
  <c r="AK1437" s="1"/>
  <c r="AH1437"/>
  <c r="AI1437" s="1"/>
  <c r="AF1437"/>
  <c r="AG1437" s="1"/>
  <c r="AD1437"/>
  <c r="AE1437" s="1"/>
  <c r="AB1437"/>
  <c r="AC1437" s="1"/>
  <c r="Z1437"/>
  <c r="AA1437" s="1"/>
  <c r="Y1437"/>
  <c r="X1437"/>
  <c r="V1437"/>
  <c r="U1437"/>
  <c r="T1437"/>
  <c r="S1437"/>
  <c r="R1437"/>
  <c r="BH1436"/>
  <c r="BE1436"/>
  <c r="BD1436"/>
  <c r="BF1436" s="1"/>
  <c r="BB1436"/>
  <c r="BC1436" s="1"/>
  <c r="AZ1436"/>
  <c r="AW1436"/>
  <c r="AV1436"/>
  <c r="AT1436"/>
  <c r="AU1436" s="1"/>
  <c r="AS1436"/>
  <c r="AQ1436"/>
  <c r="AP1436"/>
  <c r="AN1436"/>
  <c r="AO1436" s="1"/>
  <c r="AL1436"/>
  <c r="AM1436" s="1"/>
  <c r="AJ1436"/>
  <c r="AK1436" s="1"/>
  <c r="AH1436"/>
  <c r="AI1436" s="1"/>
  <c r="AF1436"/>
  <c r="AG1436" s="1"/>
  <c r="AD1436"/>
  <c r="AE1436" s="1"/>
  <c r="AB1436"/>
  <c r="AC1436" s="1"/>
  <c r="Z1436"/>
  <c r="AA1436" s="1"/>
  <c r="Y1436"/>
  <c r="X1436"/>
  <c r="V1436"/>
  <c r="U1436"/>
  <c r="T1436"/>
  <c r="S1436"/>
  <c r="R1436"/>
  <c r="BH1435"/>
  <c r="BE1435"/>
  <c r="BD1435"/>
  <c r="BF1435" s="1"/>
  <c r="BB1435"/>
  <c r="AZ1435"/>
  <c r="BA1435"/>
  <c r="AW1435"/>
  <c r="AV1435"/>
  <c r="AT1435"/>
  <c r="AU1435" s="1"/>
  <c r="AS1435"/>
  <c r="AQ1435"/>
  <c r="AP1435"/>
  <c r="AN1435"/>
  <c r="AO1435" s="1"/>
  <c r="AL1435"/>
  <c r="AM1435" s="1"/>
  <c r="AJ1435"/>
  <c r="AK1435" s="1"/>
  <c r="AH1435"/>
  <c r="AI1435" s="1"/>
  <c r="AF1435"/>
  <c r="AG1435" s="1"/>
  <c r="AD1435"/>
  <c r="AE1435" s="1"/>
  <c r="AB1435"/>
  <c r="AC1435" s="1"/>
  <c r="Z1435"/>
  <c r="AA1435" s="1"/>
  <c r="Y1435"/>
  <c r="X1435"/>
  <c r="V1435"/>
  <c r="U1435"/>
  <c r="T1435"/>
  <c r="S1435"/>
  <c r="R1435"/>
  <c r="BH1434"/>
  <c r="BE1434"/>
  <c r="BD1434"/>
  <c r="BF1434" s="1"/>
  <c r="BB1434"/>
  <c r="AZ1434"/>
  <c r="AW1434"/>
  <c r="AV1434"/>
  <c r="AT1434"/>
  <c r="AU1434" s="1"/>
  <c r="AS1434"/>
  <c r="AQ1434"/>
  <c r="AP1434"/>
  <c r="AN1434"/>
  <c r="AO1434" s="1"/>
  <c r="AL1434"/>
  <c r="AM1434" s="1"/>
  <c r="AJ1434"/>
  <c r="AK1434" s="1"/>
  <c r="AH1434"/>
  <c r="AI1434" s="1"/>
  <c r="AF1434"/>
  <c r="AG1434" s="1"/>
  <c r="AD1434"/>
  <c r="AE1434" s="1"/>
  <c r="AB1434"/>
  <c r="AC1434" s="1"/>
  <c r="Z1434"/>
  <c r="AA1434" s="1"/>
  <c r="Y1434"/>
  <c r="X1434"/>
  <c r="V1434"/>
  <c r="U1434"/>
  <c r="T1434"/>
  <c r="S1434"/>
  <c r="R1434"/>
  <c r="BH1433"/>
  <c r="BE1433"/>
  <c r="BD1433"/>
  <c r="BF1433" s="1"/>
  <c r="BB1433"/>
  <c r="AZ1433"/>
  <c r="AW1433"/>
  <c r="AV1433"/>
  <c r="AT1433"/>
  <c r="AU1433" s="1"/>
  <c r="AS1433"/>
  <c r="AQ1433"/>
  <c r="AP1433"/>
  <c r="AN1433"/>
  <c r="AO1433" s="1"/>
  <c r="AL1433"/>
  <c r="AM1433" s="1"/>
  <c r="AJ1433"/>
  <c r="AK1433" s="1"/>
  <c r="AH1433"/>
  <c r="AI1433" s="1"/>
  <c r="AF1433"/>
  <c r="AG1433" s="1"/>
  <c r="AD1433"/>
  <c r="AE1433" s="1"/>
  <c r="AB1433"/>
  <c r="AC1433" s="1"/>
  <c r="Z1433"/>
  <c r="AA1433" s="1"/>
  <c r="Y1433"/>
  <c r="X1433"/>
  <c r="V1433"/>
  <c r="U1433"/>
  <c r="T1433"/>
  <c r="S1433"/>
  <c r="R1433"/>
  <c r="BH1432"/>
  <c r="BE1432"/>
  <c r="BD1432"/>
  <c r="BF1432" s="1"/>
  <c r="BB1432"/>
  <c r="BC1432" s="1"/>
  <c r="AZ1432"/>
  <c r="AW1432"/>
  <c r="AV1432"/>
  <c r="AT1432"/>
  <c r="AU1432" s="1"/>
  <c r="AS1432"/>
  <c r="AQ1432"/>
  <c r="AP1432"/>
  <c r="AN1432"/>
  <c r="AO1432" s="1"/>
  <c r="AL1432"/>
  <c r="AM1432" s="1"/>
  <c r="AJ1432"/>
  <c r="AK1432" s="1"/>
  <c r="AH1432"/>
  <c r="AI1432" s="1"/>
  <c r="AF1432"/>
  <c r="AG1432" s="1"/>
  <c r="AD1432"/>
  <c r="AE1432" s="1"/>
  <c r="AB1432"/>
  <c r="AC1432" s="1"/>
  <c r="Z1432"/>
  <c r="AA1432" s="1"/>
  <c r="Y1432"/>
  <c r="X1432"/>
  <c r="V1432"/>
  <c r="U1432"/>
  <c r="T1432"/>
  <c r="S1432"/>
  <c r="R1432"/>
  <c r="BH1431"/>
  <c r="BE1431"/>
  <c r="BD1431"/>
  <c r="BF1431" s="1"/>
  <c r="BB1431"/>
  <c r="AZ1431"/>
  <c r="AW1431"/>
  <c r="AV1431"/>
  <c r="AT1431"/>
  <c r="AU1431" s="1"/>
  <c r="AS1431"/>
  <c r="AQ1431"/>
  <c r="AP1431"/>
  <c r="AN1431"/>
  <c r="AO1431" s="1"/>
  <c r="AL1431"/>
  <c r="AM1431" s="1"/>
  <c r="AJ1431"/>
  <c r="AK1431" s="1"/>
  <c r="AH1431"/>
  <c r="AI1431" s="1"/>
  <c r="AF1431"/>
  <c r="AG1431" s="1"/>
  <c r="AD1431"/>
  <c r="AE1431" s="1"/>
  <c r="AB1431"/>
  <c r="AC1431" s="1"/>
  <c r="Z1431"/>
  <c r="AA1431" s="1"/>
  <c r="Y1431"/>
  <c r="X1431"/>
  <c r="V1431"/>
  <c r="U1431"/>
  <c r="T1431"/>
  <c r="S1431"/>
  <c r="R1431"/>
  <c r="BH1430"/>
  <c r="BE1430"/>
  <c r="BD1430"/>
  <c r="BF1430" s="1"/>
  <c r="BB1430"/>
  <c r="AZ1430"/>
  <c r="AW1430"/>
  <c r="AV1430"/>
  <c r="AT1430"/>
  <c r="AU1430" s="1"/>
  <c r="AS1430"/>
  <c r="AQ1430"/>
  <c r="AP1430"/>
  <c r="AN1430"/>
  <c r="AO1430" s="1"/>
  <c r="AL1430"/>
  <c r="AM1430" s="1"/>
  <c r="AJ1430"/>
  <c r="AK1430" s="1"/>
  <c r="AH1430"/>
  <c r="AI1430" s="1"/>
  <c r="AF1430"/>
  <c r="AG1430" s="1"/>
  <c r="AD1430"/>
  <c r="AE1430" s="1"/>
  <c r="AB1430"/>
  <c r="AC1430" s="1"/>
  <c r="Z1430"/>
  <c r="AA1430" s="1"/>
  <c r="Y1430"/>
  <c r="X1430"/>
  <c r="V1430"/>
  <c r="U1430"/>
  <c r="T1430"/>
  <c r="S1430"/>
  <c r="R1430"/>
  <c r="BH1429"/>
  <c r="BE1429"/>
  <c r="BD1429"/>
  <c r="BF1429" s="1"/>
  <c r="BB1429"/>
  <c r="AZ1429"/>
  <c r="AW1429"/>
  <c r="AV1429"/>
  <c r="AT1429"/>
  <c r="AU1429" s="1"/>
  <c r="AS1429"/>
  <c r="AQ1429"/>
  <c r="AP1429"/>
  <c r="AN1429"/>
  <c r="AO1429" s="1"/>
  <c r="AL1429"/>
  <c r="AM1429" s="1"/>
  <c r="AJ1429"/>
  <c r="AK1429" s="1"/>
  <c r="AH1429"/>
  <c r="AI1429" s="1"/>
  <c r="AF1429"/>
  <c r="AG1429" s="1"/>
  <c r="AD1429"/>
  <c r="AE1429" s="1"/>
  <c r="AB1429"/>
  <c r="AC1429" s="1"/>
  <c r="Z1429"/>
  <c r="AA1429" s="1"/>
  <c r="Y1429"/>
  <c r="X1429"/>
  <c r="V1429"/>
  <c r="U1429"/>
  <c r="T1429"/>
  <c r="S1429"/>
  <c r="R1429"/>
  <c r="BH1428"/>
  <c r="BE1428"/>
  <c r="BD1428"/>
  <c r="BF1428" s="1"/>
  <c r="BB1428"/>
  <c r="BC1428" s="1"/>
  <c r="AZ1428"/>
  <c r="AW1428"/>
  <c r="AV1428"/>
  <c r="AT1428"/>
  <c r="AU1428" s="1"/>
  <c r="AS1428"/>
  <c r="AQ1428"/>
  <c r="AP1428"/>
  <c r="AN1428"/>
  <c r="AO1428" s="1"/>
  <c r="AL1428"/>
  <c r="AM1428" s="1"/>
  <c r="AJ1428"/>
  <c r="AK1428" s="1"/>
  <c r="AH1428"/>
  <c r="AI1428" s="1"/>
  <c r="AF1428"/>
  <c r="AG1428" s="1"/>
  <c r="AD1428"/>
  <c r="AE1428" s="1"/>
  <c r="AB1428"/>
  <c r="AC1428" s="1"/>
  <c r="Z1428"/>
  <c r="AA1428" s="1"/>
  <c r="Y1428"/>
  <c r="X1428"/>
  <c r="V1428"/>
  <c r="U1428"/>
  <c r="T1428"/>
  <c r="S1428"/>
  <c r="R1428"/>
  <c r="BH1427"/>
  <c r="BE1427"/>
  <c r="BD1427"/>
  <c r="BF1427" s="1"/>
  <c r="BB1427"/>
  <c r="AZ1427"/>
  <c r="BA1427"/>
  <c r="AW1427"/>
  <c r="AV1427"/>
  <c r="AT1427"/>
  <c r="AU1427" s="1"/>
  <c r="AS1427"/>
  <c r="AQ1427"/>
  <c r="AP1427"/>
  <c r="AN1427"/>
  <c r="AO1427" s="1"/>
  <c r="AL1427"/>
  <c r="AM1427" s="1"/>
  <c r="AJ1427"/>
  <c r="AK1427" s="1"/>
  <c r="AH1427"/>
  <c r="AI1427" s="1"/>
  <c r="AF1427"/>
  <c r="AG1427" s="1"/>
  <c r="AD1427"/>
  <c r="AE1427" s="1"/>
  <c r="AB1427"/>
  <c r="AC1427" s="1"/>
  <c r="Z1427"/>
  <c r="AA1427" s="1"/>
  <c r="Y1427"/>
  <c r="X1427"/>
  <c r="V1427"/>
  <c r="U1427"/>
  <c r="T1427"/>
  <c r="S1427"/>
  <c r="R1427"/>
  <c r="BH1426"/>
  <c r="BE1426"/>
  <c r="BD1426"/>
  <c r="BF1426" s="1"/>
  <c r="BB1426"/>
  <c r="AZ1426"/>
  <c r="AW1426"/>
  <c r="AV1426"/>
  <c r="AT1426"/>
  <c r="AU1426" s="1"/>
  <c r="AS1426"/>
  <c r="AQ1426"/>
  <c r="AP1426"/>
  <c r="AN1426"/>
  <c r="AO1426" s="1"/>
  <c r="AL1426"/>
  <c r="AM1426" s="1"/>
  <c r="AJ1426"/>
  <c r="AK1426" s="1"/>
  <c r="AH1426"/>
  <c r="AI1426" s="1"/>
  <c r="AF1426"/>
  <c r="AG1426" s="1"/>
  <c r="AD1426"/>
  <c r="AE1426" s="1"/>
  <c r="AB1426"/>
  <c r="AC1426" s="1"/>
  <c r="Z1426"/>
  <c r="AA1426" s="1"/>
  <c r="Y1426"/>
  <c r="X1426"/>
  <c r="V1426"/>
  <c r="U1426"/>
  <c r="T1426"/>
  <c r="S1426"/>
  <c r="R1426"/>
  <c r="BH1425"/>
  <c r="BE1425"/>
  <c r="BD1425"/>
  <c r="BF1425" s="1"/>
  <c r="BB1425"/>
  <c r="AZ1425"/>
  <c r="AW1425"/>
  <c r="AV1425"/>
  <c r="AT1425"/>
  <c r="AU1425" s="1"/>
  <c r="AS1425"/>
  <c r="AQ1425"/>
  <c r="AP1425"/>
  <c r="AN1425"/>
  <c r="AO1425" s="1"/>
  <c r="AL1425"/>
  <c r="AM1425" s="1"/>
  <c r="AJ1425"/>
  <c r="AK1425" s="1"/>
  <c r="AH1425"/>
  <c r="AI1425" s="1"/>
  <c r="AF1425"/>
  <c r="AG1425" s="1"/>
  <c r="AD1425"/>
  <c r="AE1425" s="1"/>
  <c r="AB1425"/>
  <c r="AC1425" s="1"/>
  <c r="Z1425"/>
  <c r="AA1425" s="1"/>
  <c r="Y1425"/>
  <c r="X1425"/>
  <c r="V1425"/>
  <c r="U1425"/>
  <c r="T1425"/>
  <c r="S1425"/>
  <c r="R1425"/>
  <c r="BH1424"/>
  <c r="BE1424"/>
  <c r="BD1424"/>
  <c r="BF1424" s="1"/>
  <c r="BB1424"/>
  <c r="BC1424" s="1"/>
  <c r="AZ1424"/>
  <c r="AW1424"/>
  <c r="AV1424"/>
  <c r="AT1424"/>
  <c r="AU1424" s="1"/>
  <c r="AS1424"/>
  <c r="AQ1424"/>
  <c r="AP1424"/>
  <c r="AN1424"/>
  <c r="AO1424" s="1"/>
  <c r="AL1424"/>
  <c r="AM1424" s="1"/>
  <c r="AJ1424"/>
  <c r="AK1424" s="1"/>
  <c r="AH1424"/>
  <c r="AI1424" s="1"/>
  <c r="AF1424"/>
  <c r="AG1424" s="1"/>
  <c r="AD1424"/>
  <c r="AE1424" s="1"/>
  <c r="AB1424"/>
  <c r="AC1424" s="1"/>
  <c r="Z1424"/>
  <c r="AA1424" s="1"/>
  <c r="Y1424"/>
  <c r="X1424"/>
  <c r="V1424"/>
  <c r="U1424"/>
  <c r="T1424"/>
  <c r="S1424"/>
  <c r="R1424"/>
  <c r="BH1423"/>
  <c r="BE1423"/>
  <c r="BD1423"/>
  <c r="BF1423" s="1"/>
  <c r="BB1423"/>
  <c r="AZ1423"/>
  <c r="AW1423"/>
  <c r="AV1423"/>
  <c r="AT1423"/>
  <c r="AU1423" s="1"/>
  <c r="AS1423"/>
  <c r="AQ1423"/>
  <c r="AP1423"/>
  <c r="AN1423"/>
  <c r="AO1423" s="1"/>
  <c r="AL1423"/>
  <c r="AM1423" s="1"/>
  <c r="AJ1423"/>
  <c r="AK1423" s="1"/>
  <c r="AH1423"/>
  <c r="AI1423" s="1"/>
  <c r="AF1423"/>
  <c r="AG1423" s="1"/>
  <c r="AD1423"/>
  <c r="AE1423" s="1"/>
  <c r="AB1423"/>
  <c r="AC1423" s="1"/>
  <c r="Z1423"/>
  <c r="AA1423" s="1"/>
  <c r="Y1423"/>
  <c r="X1423"/>
  <c r="V1423"/>
  <c r="U1423"/>
  <c r="T1423"/>
  <c r="S1423"/>
  <c r="R1423"/>
  <c r="BH1422"/>
  <c r="BE1422"/>
  <c r="BD1422"/>
  <c r="BF1422" s="1"/>
  <c r="BB1422"/>
  <c r="AZ1422"/>
  <c r="AW1422"/>
  <c r="AV1422"/>
  <c r="AT1422"/>
  <c r="AU1422" s="1"/>
  <c r="AS1422"/>
  <c r="AQ1422"/>
  <c r="AP1422"/>
  <c r="AN1422"/>
  <c r="AO1422" s="1"/>
  <c r="AL1422"/>
  <c r="AM1422" s="1"/>
  <c r="AJ1422"/>
  <c r="AK1422" s="1"/>
  <c r="AH1422"/>
  <c r="AI1422" s="1"/>
  <c r="AF1422"/>
  <c r="AG1422" s="1"/>
  <c r="AD1422"/>
  <c r="AE1422" s="1"/>
  <c r="AB1422"/>
  <c r="AC1422" s="1"/>
  <c r="Z1422"/>
  <c r="AA1422" s="1"/>
  <c r="Y1422"/>
  <c r="X1422"/>
  <c r="V1422"/>
  <c r="U1422"/>
  <c r="T1422"/>
  <c r="S1422"/>
  <c r="R1422"/>
  <c r="BH1421"/>
  <c r="BE1421"/>
  <c r="BD1421"/>
  <c r="BF1421" s="1"/>
  <c r="BB1421"/>
  <c r="AZ1421"/>
  <c r="AW1421"/>
  <c r="AV1421"/>
  <c r="AT1421"/>
  <c r="AU1421" s="1"/>
  <c r="AS1421"/>
  <c r="AQ1421"/>
  <c r="AP1421"/>
  <c r="AN1421"/>
  <c r="AO1421" s="1"/>
  <c r="AL1421"/>
  <c r="AM1421" s="1"/>
  <c r="AJ1421"/>
  <c r="AK1421" s="1"/>
  <c r="AH1421"/>
  <c r="AI1421" s="1"/>
  <c r="AF1421"/>
  <c r="AG1421" s="1"/>
  <c r="AD1421"/>
  <c r="AE1421" s="1"/>
  <c r="AB1421"/>
  <c r="AC1421" s="1"/>
  <c r="Z1421"/>
  <c r="AA1421" s="1"/>
  <c r="Y1421"/>
  <c r="X1421"/>
  <c r="V1421"/>
  <c r="U1421"/>
  <c r="T1421"/>
  <c r="S1421"/>
  <c r="R1421"/>
  <c r="BH1420"/>
  <c r="BE1420"/>
  <c r="BD1420"/>
  <c r="BF1420" s="1"/>
  <c r="BB1420"/>
  <c r="BC1420" s="1"/>
  <c r="AZ1420"/>
  <c r="AW1420"/>
  <c r="AV1420"/>
  <c r="AT1420"/>
  <c r="AU1420" s="1"/>
  <c r="AS1420"/>
  <c r="AQ1420"/>
  <c r="AP1420"/>
  <c r="AN1420"/>
  <c r="AO1420" s="1"/>
  <c r="AL1420"/>
  <c r="AM1420" s="1"/>
  <c r="AJ1420"/>
  <c r="AK1420" s="1"/>
  <c r="AH1420"/>
  <c r="AI1420" s="1"/>
  <c r="AF1420"/>
  <c r="AG1420" s="1"/>
  <c r="AD1420"/>
  <c r="AE1420" s="1"/>
  <c r="AB1420"/>
  <c r="AC1420" s="1"/>
  <c r="Z1420"/>
  <c r="AA1420" s="1"/>
  <c r="Y1420"/>
  <c r="X1420"/>
  <c r="V1420"/>
  <c r="U1420"/>
  <c r="T1420"/>
  <c r="S1420"/>
  <c r="R1420"/>
  <c r="BH1419"/>
  <c r="BE1419"/>
  <c r="BD1419"/>
  <c r="BF1419" s="1"/>
  <c r="BB1419"/>
  <c r="AZ1419"/>
  <c r="BA1419"/>
  <c r="AW1419"/>
  <c r="AV1419"/>
  <c r="AT1419"/>
  <c r="AU1419" s="1"/>
  <c r="AS1419"/>
  <c r="AQ1419"/>
  <c r="AP1419"/>
  <c r="AN1419"/>
  <c r="AO1419" s="1"/>
  <c r="AL1419"/>
  <c r="AM1419" s="1"/>
  <c r="AJ1419"/>
  <c r="AK1419" s="1"/>
  <c r="AH1419"/>
  <c r="AI1419" s="1"/>
  <c r="AF1419"/>
  <c r="AG1419" s="1"/>
  <c r="AD1419"/>
  <c r="AE1419" s="1"/>
  <c r="AB1419"/>
  <c r="AC1419" s="1"/>
  <c r="Z1419"/>
  <c r="AA1419" s="1"/>
  <c r="Y1419"/>
  <c r="X1419"/>
  <c r="V1419"/>
  <c r="U1419"/>
  <c r="T1419"/>
  <c r="S1419"/>
  <c r="R1419"/>
  <c r="BH1418"/>
  <c r="BE1418"/>
  <c r="BD1418"/>
  <c r="BF1418" s="1"/>
  <c r="BB1418"/>
  <c r="AZ1418"/>
  <c r="AW1418"/>
  <c r="AV1418"/>
  <c r="AT1418"/>
  <c r="AU1418" s="1"/>
  <c r="AS1418"/>
  <c r="AQ1418"/>
  <c r="AP1418"/>
  <c r="AN1418"/>
  <c r="AO1418" s="1"/>
  <c r="AL1418"/>
  <c r="AM1418" s="1"/>
  <c r="AJ1418"/>
  <c r="AK1418" s="1"/>
  <c r="AH1418"/>
  <c r="AI1418" s="1"/>
  <c r="AF1418"/>
  <c r="AG1418" s="1"/>
  <c r="AD1418"/>
  <c r="AE1418" s="1"/>
  <c r="AB1418"/>
  <c r="AC1418" s="1"/>
  <c r="Z1418"/>
  <c r="AA1418" s="1"/>
  <c r="Y1418"/>
  <c r="X1418"/>
  <c r="V1418"/>
  <c r="U1418"/>
  <c r="T1418"/>
  <c r="S1418"/>
  <c r="R1418"/>
  <c r="BH1417"/>
  <c r="BE1417"/>
  <c r="BD1417"/>
  <c r="BF1417" s="1"/>
  <c r="BB1417"/>
  <c r="AZ1417"/>
  <c r="AW1417"/>
  <c r="AV1417"/>
  <c r="AT1417"/>
  <c r="AU1417" s="1"/>
  <c r="AS1417"/>
  <c r="AQ1417"/>
  <c r="AP1417"/>
  <c r="AN1417"/>
  <c r="AO1417" s="1"/>
  <c r="AL1417"/>
  <c r="AM1417" s="1"/>
  <c r="AJ1417"/>
  <c r="AK1417" s="1"/>
  <c r="AH1417"/>
  <c r="AI1417" s="1"/>
  <c r="AF1417"/>
  <c r="AG1417" s="1"/>
  <c r="AD1417"/>
  <c r="AE1417" s="1"/>
  <c r="AB1417"/>
  <c r="AC1417" s="1"/>
  <c r="Z1417"/>
  <c r="AA1417" s="1"/>
  <c r="Y1417"/>
  <c r="X1417"/>
  <c r="V1417"/>
  <c r="U1417"/>
  <c r="T1417"/>
  <c r="S1417"/>
  <c r="R1417"/>
  <c r="BH1416"/>
  <c r="BE1416"/>
  <c r="BD1416"/>
  <c r="BF1416" s="1"/>
  <c r="BB1416"/>
  <c r="BC1416" s="1"/>
  <c r="AZ1416"/>
  <c r="AW1416"/>
  <c r="AV1416"/>
  <c r="AT1416"/>
  <c r="AU1416" s="1"/>
  <c r="AS1416"/>
  <c r="AQ1416"/>
  <c r="AP1416"/>
  <c r="AN1416"/>
  <c r="AO1416" s="1"/>
  <c r="AL1416"/>
  <c r="AM1416" s="1"/>
  <c r="AJ1416"/>
  <c r="AK1416" s="1"/>
  <c r="AH1416"/>
  <c r="AI1416" s="1"/>
  <c r="AF1416"/>
  <c r="AG1416" s="1"/>
  <c r="AD1416"/>
  <c r="AE1416" s="1"/>
  <c r="AB1416"/>
  <c r="AC1416" s="1"/>
  <c r="Z1416"/>
  <c r="AA1416" s="1"/>
  <c r="Y1416"/>
  <c r="X1416"/>
  <c r="V1416"/>
  <c r="U1416"/>
  <c r="T1416"/>
  <c r="S1416"/>
  <c r="R1416"/>
  <c r="BH1415"/>
  <c r="BE1415"/>
  <c r="BD1415"/>
  <c r="BF1415" s="1"/>
  <c r="BB1415"/>
  <c r="AZ1415"/>
  <c r="AW1415"/>
  <c r="AV1415"/>
  <c r="AT1415"/>
  <c r="AU1415" s="1"/>
  <c r="AS1415"/>
  <c r="AQ1415"/>
  <c r="AP1415"/>
  <c r="AN1415"/>
  <c r="AO1415" s="1"/>
  <c r="AL1415"/>
  <c r="AM1415" s="1"/>
  <c r="AJ1415"/>
  <c r="AK1415" s="1"/>
  <c r="AH1415"/>
  <c r="AI1415" s="1"/>
  <c r="AF1415"/>
  <c r="AG1415" s="1"/>
  <c r="AD1415"/>
  <c r="AE1415" s="1"/>
  <c r="AB1415"/>
  <c r="AC1415" s="1"/>
  <c r="Z1415"/>
  <c r="AA1415" s="1"/>
  <c r="Y1415"/>
  <c r="X1415"/>
  <c r="V1415"/>
  <c r="U1415"/>
  <c r="T1415"/>
  <c r="S1415"/>
  <c r="R1415"/>
  <c r="BH1414"/>
  <c r="BE1414"/>
  <c r="BD1414"/>
  <c r="BF1414" s="1"/>
  <c r="BB1414"/>
  <c r="AZ1414"/>
  <c r="AW1414"/>
  <c r="AV1414"/>
  <c r="AT1414"/>
  <c r="AU1414" s="1"/>
  <c r="AS1414"/>
  <c r="AQ1414"/>
  <c r="AP1414"/>
  <c r="AN1414"/>
  <c r="AO1414" s="1"/>
  <c r="AL1414"/>
  <c r="AM1414" s="1"/>
  <c r="AJ1414"/>
  <c r="AK1414" s="1"/>
  <c r="AH1414"/>
  <c r="AI1414" s="1"/>
  <c r="AF1414"/>
  <c r="AG1414" s="1"/>
  <c r="AD1414"/>
  <c r="AE1414" s="1"/>
  <c r="AB1414"/>
  <c r="AC1414" s="1"/>
  <c r="Z1414"/>
  <c r="AA1414" s="1"/>
  <c r="Y1414"/>
  <c r="X1414"/>
  <c r="V1414"/>
  <c r="U1414"/>
  <c r="T1414"/>
  <c r="S1414"/>
  <c r="R1414"/>
  <c r="BH1413"/>
  <c r="BE1413"/>
  <c r="BD1413"/>
  <c r="BF1413" s="1"/>
  <c r="BB1413"/>
  <c r="AZ1413"/>
  <c r="AW1413"/>
  <c r="AV1413"/>
  <c r="AT1413"/>
  <c r="AU1413" s="1"/>
  <c r="AS1413"/>
  <c r="AQ1413"/>
  <c r="AP1413"/>
  <c r="AN1413"/>
  <c r="AO1413" s="1"/>
  <c r="AL1413"/>
  <c r="AM1413" s="1"/>
  <c r="AJ1413"/>
  <c r="AK1413" s="1"/>
  <c r="AH1413"/>
  <c r="AI1413" s="1"/>
  <c r="AF1413"/>
  <c r="AG1413" s="1"/>
  <c r="AD1413"/>
  <c r="AE1413" s="1"/>
  <c r="AB1413"/>
  <c r="AC1413" s="1"/>
  <c r="Z1413"/>
  <c r="AA1413" s="1"/>
  <c r="Y1413"/>
  <c r="X1413"/>
  <c r="V1413"/>
  <c r="U1413"/>
  <c r="T1413"/>
  <c r="S1413"/>
  <c r="R1413"/>
  <c r="BH1412"/>
  <c r="BE1412"/>
  <c r="BD1412"/>
  <c r="BF1412" s="1"/>
  <c r="BB1412"/>
  <c r="BC1412" s="1"/>
  <c r="AZ1412"/>
  <c r="AW1412"/>
  <c r="AV1412"/>
  <c r="AT1412"/>
  <c r="AU1412" s="1"/>
  <c r="AS1412"/>
  <c r="AQ1412"/>
  <c r="AP1412"/>
  <c r="AN1412"/>
  <c r="AO1412" s="1"/>
  <c r="AL1412"/>
  <c r="AM1412" s="1"/>
  <c r="AJ1412"/>
  <c r="AK1412" s="1"/>
  <c r="AH1412"/>
  <c r="AI1412" s="1"/>
  <c r="AF1412"/>
  <c r="AG1412" s="1"/>
  <c r="AD1412"/>
  <c r="AE1412" s="1"/>
  <c r="AB1412"/>
  <c r="AC1412" s="1"/>
  <c r="Z1412"/>
  <c r="AA1412" s="1"/>
  <c r="Y1412"/>
  <c r="X1412"/>
  <c r="V1412"/>
  <c r="U1412"/>
  <c r="T1412"/>
  <c r="S1412"/>
  <c r="R1412"/>
  <c r="BH1411"/>
  <c r="BE1411"/>
  <c r="BD1411"/>
  <c r="BF1411" s="1"/>
  <c r="BB1411"/>
  <c r="AZ1411"/>
  <c r="BA1411"/>
  <c r="AW1411"/>
  <c r="AV1411"/>
  <c r="AT1411"/>
  <c r="AU1411" s="1"/>
  <c r="AS1411"/>
  <c r="AQ1411"/>
  <c r="AP1411"/>
  <c r="AN1411"/>
  <c r="AO1411" s="1"/>
  <c r="AL1411"/>
  <c r="AM1411" s="1"/>
  <c r="AJ1411"/>
  <c r="AK1411" s="1"/>
  <c r="AH1411"/>
  <c r="AI1411" s="1"/>
  <c r="AF1411"/>
  <c r="AG1411" s="1"/>
  <c r="AD1411"/>
  <c r="AE1411" s="1"/>
  <c r="AB1411"/>
  <c r="AC1411" s="1"/>
  <c r="Z1411"/>
  <c r="AA1411" s="1"/>
  <c r="Y1411"/>
  <c r="X1411"/>
  <c r="V1411"/>
  <c r="U1411"/>
  <c r="T1411"/>
  <c r="S1411"/>
  <c r="R1411"/>
  <c r="BH1410"/>
  <c r="BE1410"/>
  <c r="BD1410"/>
  <c r="BF1410" s="1"/>
  <c r="BB1410"/>
  <c r="AZ1410"/>
  <c r="AW1410"/>
  <c r="AV1410"/>
  <c r="AT1410"/>
  <c r="AU1410" s="1"/>
  <c r="AS1410"/>
  <c r="AQ1410"/>
  <c r="AP1410"/>
  <c r="AN1410"/>
  <c r="AO1410" s="1"/>
  <c r="AL1410"/>
  <c r="AM1410" s="1"/>
  <c r="AJ1410"/>
  <c r="AK1410" s="1"/>
  <c r="AH1410"/>
  <c r="AI1410" s="1"/>
  <c r="AF1410"/>
  <c r="AG1410" s="1"/>
  <c r="AD1410"/>
  <c r="AE1410" s="1"/>
  <c r="AB1410"/>
  <c r="AC1410" s="1"/>
  <c r="Z1410"/>
  <c r="AA1410" s="1"/>
  <c r="Y1410"/>
  <c r="X1410"/>
  <c r="V1410"/>
  <c r="U1410"/>
  <c r="T1410"/>
  <c r="S1410"/>
  <c r="R1410"/>
  <c r="BH1409"/>
  <c r="BE1409"/>
  <c r="BD1409"/>
  <c r="BF1409" s="1"/>
  <c r="BB1409"/>
  <c r="AZ1409"/>
  <c r="AW1409"/>
  <c r="AV1409"/>
  <c r="AT1409"/>
  <c r="AU1409" s="1"/>
  <c r="AS1409"/>
  <c r="AQ1409"/>
  <c r="AP1409"/>
  <c r="AN1409"/>
  <c r="AO1409" s="1"/>
  <c r="AL1409"/>
  <c r="AM1409" s="1"/>
  <c r="AJ1409"/>
  <c r="AK1409" s="1"/>
  <c r="AH1409"/>
  <c r="AI1409" s="1"/>
  <c r="AF1409"/>
  <c r="AG1409" s="1"/>
  <c r="AD1409"/>
  <c r="AE1409" s="1"/>
  <c r="AB1409"/>
  <c r="AC1409" s="1"/>
  <c r="Z1409"/>
  <c r="AA1409" s="1"/>
  <c r="Y1409"/>
  <c r="X1409"/>
  <c r="V1409"/>
  <c r="U1409"/>
  <c r="T1409"/>
  <c r="S1409"/>
  <c r="R1409"/>
  <c r="BH1408"/>
  <c r="BE1408"/>
  <c r="BD1408"/>
  <c r="BF1408" s="1"/>
  <c r="BB1408"/>
  <c r="BC1408" s="1"/>
  <c r="AZ1408"/>
  <c r="AW1408"/>
  <c r="AV1408"/>
  <c r="AT1408"/>
  <c r="AU1408" s="1"/>
  <c r="AS1408"/>
  <c r="AQ1408"/>
  <c r="AP1408"/>
  <c r="AN1408"/>
  <c r="AO1408" s="1"/>
  <c r="AL1408"/>
  <c r="AM1408" s="1"/>
  <c r="AJ1408"/>
  <c r="AK1408" s="1"/>
  <c r="AH1408"/>
  <c r="AI1408" s="1"/>
  <c r="AF1408"/>
  <c r="AG1408" s="1"/>
  <c r="AD1408"/>
  <c r="AE1408" s="1"/>
  <c r="AB1408"/>
  <c r="AC1408" s="1"/>
  <c r="Z1408"/>
  <c r="AA1408" s="1"/>
  <c r="Y1408"/>
  <c r="X1408"/>
  <c r="V1408"/>
  <c r="U1408"/>
  <c r="T1408"/>
  <c r="S1408"/>
  <c r="R1408"/>
  <c r="BH1407"/>
  <c r="BE1407"/>
  <c r="BD1407"/>
  <c r="BF1407" s="1"/>
  <c r="BB1407"/>
  <c r="AZ1407"/>
  <c r="AW1407"/>
  <c r="AV1407"/>
  <c r="AT1407"/>
  <c r="AU1407" s="1"/>
  <c r="AS1407"/>
  <c r="AQ1407"/>
  <c r="AP1407"/>
  <c r="AN1407"/>
  <c r="AO1407" s="1"/>
  <c r="AL1407"/>
  <c r="AM1407" s="1"/>
  <c r="AJ1407"/>
  <c r="AK1407" s="1"/>
  <c r="AH1407"/>
  <c r="AI1407" s="1"/>
  <c r="AF1407"/>
  <c r="AG1407" s="1"/>
  <c r="AD1407"/>
  <c r="AE1407" s="1"/>
  <c r="AB1407"/>
  <c r="AC1407" s="1"/>
  <c r="Z1407"/>
  <c r="AA1407" s="1"/>
  <c r="Y1407"/>
  <c r="X1407"/>
  <c r="V1407"/>
  <c r="U1407"/>
  <c r="T1407"/>
  <c r="S1407"/>
  <c r="R1407"/>
  <c r="BH1406"/>
  <c r="BE1406"/>
  <c r="BD1406"/>
  <c r="BF1406" s="1"/>
  <c r="BB1406"/>
  <c r="AZ1406"/>
  <c r="AW1406"/>
  <c r="AV1406"/>
  <c r="AT1406"/>
  <c r="AU1406" s="1"/>
  <c r="AS1406"/>
  <c r="AQ1406"/>
  <c r="AP1406"/>
  <c r="AN1406"/>
  <c r="AO1406" s="1"/>
  <c r="AL1406"/>
  <c r="AM1406" s="1"/>
  <c r="AJ1406"/>
  <c r="AK1406" s="1"/>
  <c r="AH1406"/>
  <c r="AI1406" s="1"/>
  <c r="AF1406"/>
  <c r="AG1406" s="1"/>
  <c r="AD1406"/>
  <c r="AE1406" s="1"/>
  <c r="AB1406"/>
  <c r="AC1406" s="1"/>
  <c r="Z1406"/>
  <c r="AA1406" s="1"/>
  <c r="Y1406"/>
  <c r="X1406"/>
  <c r="V1406"/>
  <c r="U1406"/>
  <c r="T1406"/>
  <c r="S1406"/>
  <c r="R1406"/>
  <c r="BH1405"/>
  <c r="BE1405"/>
  <c r="BD1405"/>
  <c r="BF1405" s="1"/>
  <c r="BB1405"/>
  <c r="AZ1405"/>
  <c r="AW1405"/>
  <c r="AV1405"/>
  <c r="AT1405"/>
  <c r="AU1405" s="1"/>
  <c r="AS1405"/>
  <c r="AQ1405"/>
  <c r="AP1405"/>
  <c r="AN1405"/>
  <c r="AO1405" s="1"/>
  <c r="AL1405"/>
  <c r="AM1405" s="1"/>
  <c r="AJ1405"/>
  <c r="AK1405" s="1"/>
  <c r="AH1405"/>
  <c r="AI1405" s="1"/>
  <c r="AF1405"/>
  <c r="AG1405" s="1"/>
  <c r="AD1405"/>
  <c r="AE1405" s="1"/>
  <c r="AB1405"/>
  <c r="AC1405" s="1"/>
  <c r="Z1405"/>
  <c r="AA1405" s="1"/>
  <c r="Y1405"/>
  <c r="X1405"/>
  <c r="V1405"/>
  <c r="U1405"/>
  <c r="T1405"/>
  <c r="S1405"/>
  <c r="R1405"/>
  <c r="BH1404"/>
  <c r="BE1404"/>
  <c r="BD1404"/>
  <c r="BF1404" s="1"/>
  <c r="BB1404"/>
  <c r="BC1404" s="1"/>
  <c r="AZ1404"/>
  <c r="AW1404"/>
  <c r="AV1404"/>
  <c r="AT1404"/>
  <c r="AU1404" s="1"/>
  <c r="AS1404"/>
  <c r="AQ1404"/>
  <c r="AP1404"/>
  <c r="AN1404"/>
  <c r="AO1404" s="1"/>
  <c r="AL1404"/>
  <c r="AM1404" s="1"/>
  <c r="AJ1404"/>
  <c r="AK1404" s="1"/>
  <c r="AH1404"/>
  <c r="AI1404" s="1"/>
  <c r="AF1404"/>
  <c r="AG1404" s="1"/>
  <c r="AD1404"/>
  <c r="AE1404" s="1"/>
  <c r="AB1404"/>
  <c r="AC1404" s="1"/>
  <c r="Z1404"/>
  <c r="AA1404" s="1"/>
  <c r="Y1404"/>
  <c r="X1404"/>
  <c r="V1404"/>
  <c r="U1404"/>
  <c r="T1404"/>
  <c r="S1404"/>
  <c r="R1404"/>
  <c r="BH1403"/>
  <c r="BE1403"/>
  <c r="BD1403"/>
  <c r="BF1403" s="1"/>
  <c r="BB1403"/>
  <c r="BC1403" s="1"/>
  <c r="AZ1403"/>
  <c r="BA1403"/>
  <c r="AW1403"/>
  <c r="AV1403"/>
  <c r="AT1403"/>
  <c r="AU1403" s="1"/>
  <c r="AS1403"/>
  <c r="AQ1403"/>
  <c r="AP1403"/>
  <c r="AN1403"/>
  <c r="AO1403" s="1"/>
  <c r="AL1403"/>
  <c r="AM1403" s="1"/>
  <c r="AJ1403"/>
  <c r="AK1403" s="1"/>
  <c r="AH1403"/>
  <c r="AI1403" s="1"/>
  <c r="AF1403"/>
  <c r="AG1403" s="1"/>
  <c r="AD1403"/>
  <c r="AE1403" s="1"/>
  <c r="AB1403"/>
  <c r="AC1403" s="1"/>
  <c r="Z1403"/>
  <c r="AA1403" s="1"/>
  <c r="Y1403"/>
  <c r="X1403"/>
  <c r="V1403"/>
  <c r="U1403"/>
  <c r="T1403"/>
  <c r="S1403"/>
  <c r="R1403"/>
  <c r="BH1402"/>
  <c r="BE1402"/>
  <c r="BD1402"/>
  <c r="BF1402" s="1"/>
  <c r="BB1402"/>
  <c r="AZ1402"/>
  <c r="AW1402"/>
  <c r="AV1402"/>
  <c r="AT1402"/>
  <c r="AU1402" s="1"/>
  <c r="AS1402"/>
  <c r="AQ1402"/>
  <c r="AP1402"/>
  <c r="AN1402"/>
  <c r="AO1402" s="1"/>
  <c r="AL1402"/>
  <c r="AM1402" s="1"/>
  <c r="AJ1402"/>
  <c r="AK1402" s="1"/>
  <c r="AH1402"/>
  <c r="AI1402" s="1"/>
  <c r="AF1402"/>
  <c r="AG1402" s="1"/>
  <c r="AD1402"/>
  <c r="AE1402" s="1"/>
  <c r="AB1402"/>
  <c r="AC1402" s="1"/>
  <c r="Z1402"/>
  <c r="AA1402" s="1"/>
  <c r="Y1402"/>
  <c r="X1402"/>
  <c r="V1402"/>
  <c r="U1402"/>
  <c r="T1402"/>
  <c r="S1402"/>
  <c r="R1402"/>
  <c r="BH1401"/>
  <c r="BE1401"/>
  <c r="BD1401"/>
  <c r="BF1401" s="1"/>
  <c r="BB1401"/>
  <c r="AZ1401"/>
  <c r="AW1401"/>
  <c r="AV1401"/>
  <c r="AT1401"/>
  <c r="AU1401" s="1"/>
  <c r="AS1401"/>
  <c r="AQ1401"/>
  <c r="AP1401"/>
  <c r="AN1401"/>
  <c r="AO1401" s="1"/>
  <c r="AL1401"/>
  <c r="AM1401" s="1"/>
  <c r="AJ1401"/>
  <c r="AK1401" s="1"/>
  <c r="AH1401"/>
  <c r="AI1401" s="1"/>
  <c r="AF1401"/>
  <c r="AG1401" s="1"/>
  <c r="AD1401"/>
  <c r="AE1401" s="1"/>
  <c r="AB1401"/>
  <c r="AC1401" s="1"/>
  <c r="Z1401"/>
  <c r="AA1401" s="1"/>
  <c r="Y1401"/>
  <c r="X1401"/>
  <c r="V1401"/>
  <c r="U1401"/>
  <c r="T1401"/>
  <c r="S1401"/>
  <c r="R1401"/>
  <c r="BH1400"/>
  <c r="BE1400"/>
  <c r="BD1400"/>
  <c r="BF1400" s="1"/>
  <c r="BB1400"/>
  <c r="AZ1400"/>
  <c r="BA1400"/>
  <c r="AW1400"/>
  <c r="AV1400"/>
  <c r="AT1400"/>
  <c r="AU1400" s="1"/>
  <c r="AS1400"/>
  <c r="AQ1400"/>
  <c r="AP1400"/>
  <c r="AN1400"/>
  <c r="AO1400" s="1"/>
  <c r="AL1400"/>
  <c r="AM1400" s="1"/>
  <c r="AJ1400"/>
  <c r="AK1400" s="1"/>
  <c r="AH1400"/>
  <c r="AI1400" s="1"/>
  <c r="AF1400"/>
  <c r="AG1400" s="1"/>
  <c r="AD1400"/>
  <c r="AE1400" s="1"/>
  <c r="AB1400"/>
  <c r="AC1400" s="1"/>
  <c r="Z1400"/>
  <c r="AA1400" s="1"/>
  <c r="Y1400"/>
  <c r="X1400"/>
  <c r="V1400"/>
  <c r="U1400"/>
  <c r="T1400"/>
  <c r="S1400"/>
  <c r="R1400"/>
  <c r="BH1399"/>
  <c r="BE1399"/>
  <c r="BD1399"/>
  <c r="BF1399" s="1"/>
  <c r="BB1399"/>
  <c r="BC1399" s="1"/>
  <c r="AZ1399"/>
  <c r="AW1399"/>
  <c r="AV1399"/>
  <c r="AT1399"/>
  <c r="AU1399" s="1"/>
  <c r="AS1399"/>
  <c r="AQ1399"/>
  <c r="AP1399"/>
  <c r="AN1399"/>
  <c r="AO1399" s="1"/>
  <c r="AL1399"/>
  <c r="AM1399" s="1"/>
  <c r="AJ1399"/>
  <c r="AK1399" s="1"/>
  <c r="AH1399"/>
  <c r="AI1399" s="1"/>
  <c r="AF1399"/>
  <c r="AG1399" s="1"/>
  <c r="AD1399"/>
  <c r="AE1399" s="1"/>
  <c r="AB1399"/>
  <c r="AC1399" s="1"/>
  <c r="Z1399"/>
  <c r="AA1399" s="1"/>
  <c r="Y1399"/>
  <c r="X1399"/>
  <c r="V1399"/>
  <c r="U1399"/>
  <c r="T1399"/>
  <c r="S1399"/>
  <c r="R1399"/>
  <c r="BH1398"/>
  <c r="BE1398"/>
  <c r="BD1398"/>
  <c r="BF1398" s="1"/>
  <c r="BB1398"/>
  <c r="AZ1398"/>
  <c r="AW1398"/>
  <c r="AV1398"/>
  <c r="AT1398"/>
  <c r="AU1398" s="1"/>
  <c r="AS1398"/>
  <c r="AQ1398"/>
  <c r="AP1398"/>
  <c r="AN1398"/>
  <c r="AO1398" s="1"/>
  <c r="AL1398"/>
  <c r="AM1398" s="1"/>
  <c r="AJ1398"/>
  <c r="AK1398" s="1"/>
  <c r="AH1398"/>
  <c r="AI1398" s="1"/>
  <c r="AF1398"/>
  <c r="AG1398" s="1"/>
  <c r="AD1398"/>
  <c r="AE1398" s="1"/>
  <c r="AB1398"/>
  <c r="AC1398" s="1"/>
  <c r="Z1398"/>
  <c r="AA1398" s="1"/>
  <c r="Y1398"/>
  <c r="X1398"/>
  <c r="V1398"/>
  <c r="U1398"/>
  <c r="T1398"/>
  <c r="S1398"/>
  <c r="R1398"/>
  <c r="BH1397"/>
  <c r="BE1397"/>
  <c r="BD1397"/>
  <c r="BF1397" s="1"/>
  <c r="BB1397"/>
  <c r="AZ1397"/>
  <c r="AW1397"/>
  <c r="AV1397"/>
  <c r="AT1397"/>
  <c r="AU1397" s="1"/>
  <c r="AS1397"/>
  <c r="AQ1397"/>
  <c r="AP1397"/>
  <c r="AN1397"/>
  <c r="AO1397" s="1"/>
  <c r="AL1397"/>
  <c r="AM1397" s="1"/>
  <c r="AJ1397"/>
  <c r="AK1397" s="1"/>
  <c r="AH1397"/>
  <c r="AI1397" s="1"/>
  <c r="AF1397"/>
  <c r="AG1397" s="1"/>
  <c r="AD1397"/>
  <c r="AE1397" s="1"/>
  <c r="AB1397"/>
  <c r="AC1397" s="1"/>
  <c r="Z1397"/>
  <c r="AA1397" s="1"/>
  <c r="Y1397"/>
  <c r="X1397"/>
  <c r="V1397"/>
  <c r="U1397"/>
  <c r="T1397"/>
  <c r="S1397"/>
  <c r="R1397"/>
  <c r="BH1396"/>
  <c r="BE1396"/>
  <c r="BD1396"/>
  <c r="BF1396" s="1"/>
  <c r="BB1396"/>
  <c r="AZ1396"/>
  <c r="AW1396"/>
  <c r="AV1396"/>
  <c r="AT1396"/>
  <c r="AU1396" s="1"/>
  <c r="AS1396"/>
  <c r="AQ1396"/>
  <c r="AP1396"/>
  <c r="AN1396"/>
  <c r="AO1396" s="1"/>
  <c r="AL1396"/>
  <c r="AM1396" s="1"/>
  <c r="AJ1396"/>
  <c r="AK1396" s="1"/>
  <c r="AH1396"/>
  <c r="AI1396" s="1"/>
  <c r="AF1396"/>
  <c r="AG1396" s="1"/>
  <c r="AD1396"/>
  <c r="AE1396" s="1"/>
  <c r="AB1396"/>
  <c r="AC1396" s="1"/>
  <c r="Z1396"/>
  <c r="AA1396" s="1"/>
  <c r="Y1396"/>
  <c r="X1396"/>
  <c r="V1396"/>
  <c r="U1396"/>
  <c r="T1396"/>
  <c r="S1396"/>
  <c r="R1396"/>
  <c r="BH1395"/>
  <c r="BE1395"/>
  <c r="BD1395"/>
  <c r="BF1395" s="1"/>
  <c r="BB1395"/>
  <c r="BC1395" s="1"/>
  <c r="AZ1395"/>
  <c r="BA1395"/>
  <c r="AW1395"/>
  <c r="AV1395"/>
  <c r="AT1395"/>
  <c r="AU1395" s="1"/>
  <c r="AS1395"/>
  <c r="AQ1395"/>
  <c r="AP1395"/>
  <c r="AN1395"/>
  <c r="AO1395" s="1"/>
  <c r="AL1395"/>
  <c r="AM1395" s="1"/>
  <c r="AJ1395"/>
  <c r="AK1395" s="1"/>
  <c r="AH1395"/>
  <c r="AI1395" s="1"/>
  <c r="AF1395"/>
  <c r="AG1395" s="1"/>
  <c r="AD1395"/>
  <c r="AE1395" s="1"/>
  <c r="AB1395"/>
  <c r="AC1395" s="1"/>
  <c r="Z1395"/>
  <c r="AA1395" s="1"/>
  <c r="Y1395"/>
  <c r="X1395"/>
  <c r="V1395"/>
  <c r="U1395"/>
  <c r="T1395"/>
  <c r="S1395"/>
  <c r="R1395"/>
  <c r="BH1394"/>
  <c r="BE1394"/>
  <c r="BD1394"/>
  <c r="BF1394" s="1"/>
  <c r="BB1394"/>
  <c r="AZ1394"/>
  <c r="AW1394"/>
  <c r="AV1394"/>
  <c r="AT1394"/>
  <c r="AU1394" s="1"/>
  <c r="AS1394"/>
  <c r="AQ1394"/>
  <c r="AP1394"/>
  <c r="AN1394"/>
  <c r="AO1394" s="1"/>
  <c r="AL1394"/>
  <c r="AM1394" s="1"/>
  <c r="AJ1394"/>
  <c r="AK1394" s="1"/>
  <c r="AH1394"/>
  <c r="AI1394" s="1"/>
  <c r="AF1394"/>
  <c r="AG1394" s="1"/>
  <c r="AD1394"/>
  <c r="AE1394" s="1"/>
  <c r="AB1394"/>
  <c r="AC1394" s="1"/>
  <c r="Z1394"/>
  <c r="AA1394" s="1"/>
  <c r="Y1394"/>
  <c r="X1394"/>
  <c r="V1394"/>
  <c r="U1394"/>
  <c r="T1394"/>
  <c r="S1394"/>
  <c r="R1394"/>
  <c r="BH1393"/>
  <c r="BE1393"/>
  <c r="BD1393"/>
  <c r="BF1393" s="1"/>
  <c r="BB1393"/>
  <c r="AZ1393"/>
  <c r="AW1393"/>
  <c r="AV1393"/>
  <c r="AT1393"/>
  <c r="AU1393" s="1"/>
  <c r="AS1393"/>
  <c r="AQ1393"/>
  <c r="AP1393"/>
  <c r="AN1393"/>
  <c r="AO1393" s="1"/>
  <c r="AL1393"/>
  <c r="AM1393" s="1"/>
  <c r="AJ1393"/>
  <c r="AK1393" s="1"/>
  <c r="AH1393"/>
  <c r="AI1393" s="1"/>
  <c r="AF1393"/>
  <c r="AG1393" s="1"/>
  <c r="AD1393"/>
  <c r="AE1393" s="1"/>
  <c r="AB1393"/>
  <c r="AC1393" s="1"/>
  <c r="Z1393"/>
  <c r="AA1393" s="1"/>
  <c r="Y1393"/>
  <c r="X1393"/>
  <c r="V1393"/>
  <c r="U1393"/>
  <c r="T1393"/>
  <c r="S1393"/>
  <c r="R1393"/>
  <c r="BH1392"/>
  <c r="BE1392"/>
  <c r="BD1392"/>
  <c r="BF1392" s="1"/>
  <c r="BB1392"/>
  <c r="BC1392" s="1"/>
  <c r="BK1392" s="1"/>
  <c r="AZ1392"/>
  <c r="AW1392"/>
  <c r="AV1392"/>
  <c r="AT1392"/>
  <c r="AU1392" s="1"/>
  <c r="AS1392"/>
  <c r="AQ1392"/>
  <c r="AP1392"/>
  <c r="AN1392"/>
  <c r="AO1392" s="1"/>
  <c r="AL1392"/>
  <c r="AM1392" s="1"/>
  <c r="AJ1392"/>
  <c r="AK1392" s="1"/>
  <c r="AH1392"/>
  <c r="AI1392" s="1"/>
  <c r="AF1392"/>
  <c r="AG1392" s="1"/>
  <c r="AD1392"/>
  <c r="AE1392" s="1"/>
  <c r="AB1392"/>
  <c r="AC1392" s="1"/>
  <c r="Z1392"/>
  <c r="AA1392" s="1"/>
  <c r="Y1392"/>
  <c r="X1392"/>
  <c r="V1392"/>
  <c r="U1392"/>
  <c r="T1392"/>
  <c r="S1392"/>
  <c r="R1392"/>
  <c r="BH1391"/>
  <c r="BE1391"/>
  <c r="BD1391"/>
  <c r="BF1391" s="1"/>
  <c r="BB1391"/>
  <c r="AZ1391"/>
  <c r="AW1391"/>
  <c r="AV1391"/>
  <c r="AT1391"/>
  <c r="AU1391" s="1"/>
  <c r="AS1391"/>
  <c r="AQ1391"/>
  <c r="AP1391"/>
  <c r="AN1391"/>
  <c r="AO1391" s="1"/>
  <c r="AL1391"/>
  <c r="AM1391" s="1"/>
  <c r="AJ1391"/>
  <c r="AK1391" s="1"/>
  <c r="AH1391"/>
  <c r="AI1391" s="1"/>
  <c r="AF1391"/>
  <c r="AG1391" s="1"/>
  <c r="AD1391"/>
  <c r="AE1391" s="1"/>
  <c r="AB1391"/>
  <c r="AC1391" s="1"/>
  <c r="Z1391"/>
  <c r="AA1391" s="1"/>
  <c r="Y1391"/>
  <c r="X1391"/>
  <c r="V1391"/>
  <c r="U1391"/>
  <c r="T1391"/>
  <c r="S1391"/>
  <c r="R1391"/>
  <c r="BH1390"/>
  <c r="BE1390"/>
  <c r="BD1390"/>
  <c r="BF1390" s="1"/>
  <c r="BB1390"/>
  <c r="AZ1390"/>
  <c r="AW1390"/>
  <c r="AV1390"/>
  <c r="AT1390"/>
  <c r="AU1390" s="1"/>
  <c r="AS1390"/>
  <c r="AQ1390"/>
  <c r="AP1390"/>
  <c r="AN1390"/>
  <c r="AO1390" s="1"/>
  <c r="AL1390"/>
  <c r="AM1390" s="1"/>
  <c r="AJ1390"/>
  <c r="AK1390" s="1"/>
  <c r="AH1390"/>
  <c r="AI1390" s="1"/>
  <c r="AF1390"/>
  <c r="AG1390" s="1"/>
  <c r="AD1390"/>
  <c r="AE1390" s="1"/>
  <c r="AB1390"/>
  <c r="AC1390" s="1"/>
  <c r="Z1390"/>
  <c r="AA1390" s="1"/>
  <c r="Y1390"/>
  <c r="X1390"/>
  <c r="V1390"/>
  <c r="U1390"/>
  <c r="T1390"/>
  <c r="S1390"/>
  <c r="R1390"/>
  <c r="BH1389"/>
  <c r="BE1389"/>
  <c r="BD1389"/>
  <c r="BF1389" s="1"/>
  <c r="BB1389"/>
  <c r="AZ1389"/>
  <c r="AW1389"/>
  <c r="AV1389"/>
  <c r="AT1389"/>
  <c r="AU1389" s="1"/>
  <c r="AS1389"/>
  <c r="AQ1389"/>
  <c r="AP1389"/>
  <c r="AN1389"/>
  <c r="AO1389" s="1"/>
  <c r="AL1389"/>
  <c r="AM1389" s="1"/>
  <c r="AJ1389"/>
  <c r="AK1389" s="1"/>
  <c r="AH1389"/>
  <c r="AI1389" s="1"/>
  <c r="AF1389"/>
  <c r="AG1389" s="1"/>
  <c r="AD1389"/>
  <c r="AE1389" s="1"/>
  <c r="AB1389"/>
  <c r="AC1389" s="1"/>
  <c r="Z1389"/>
  <c r="AA1389" s="1"/>
  <c r="Y1389"/>
  <c r="X1389"/>
  <c r="V1389"/>
  <c r="U1389"/>
  <c r="T1389"/>
  <c r="S1389"/>
  <c r="R1389"/>
  <c r="BH1388"/>
  <c r="BE1388"/>
  <c r="BD1388"/>
  <c r="BF1388" s="1"/>
  <c r="BB1388"/>
  <c r="BC1388" s="1"/>
  <c r="AZ1388"/>
  <c r="AW1388"/>
  <c r="AV1388"/>
  <c r="AT1388"/>
  <c r="AU1388" s="1"/>
  <c r="AS1388"/>
  <c r="AQ1388"/>
  <c r="AP1388"/>
  <c r="AN1388"/>
  <c r="AO1388" s="1"/>
  <c r="AL1388"/>
  <c r="AM1388" s="1"/>
  <c r="AJ1388"/>
  <c r="AK1388" s="1"/>
  <c r="AH1388"/>
  <c r="AI1388" s="1"/>
  <c r="AF1388"/>
  <c r="AG1388" s="1"/>
  <c r="AD1388"/>
  <c r="AE1388" s="1"/>
  <c r="AB1388"/>
  <c r="AC1388" s="1"/>
  <c r="Z1388"/>
  <c r="AA1388" s="1"/>
  <c r="Y1388"/>
  <c r="X1388"/>
  <c r="V1388"/>
  <c r="U1388"/>
  <c r="T1388"/>
  <c r="S1388"/>
  <c r="R1388"/>
  <c r="BH1387"/>
  <c r="BE1387"/>
  <c r="BD1387"/>
  <c r="BF1387" s="1"/>
  <c r="BB1387"/>
  <c r="AZ1387"/>
  <c r="BA1387"/>
  <c r="AW1387"/>
  <c r="AV1387"/>
  <c r="AT1387"/>
  <c r="AU1387" s="1"/>
  <c r="AS1387"/>
  <c r="AQ1387"/>
  <c r="AP1387"/>
  <c r="AN1387"/>
  <c r="AO1387" s="1"/>
  <c r="AL1387"/>
  <c r="AM1387" s="1"/>
  <c r="AJ1387"/>
  <c r="AK1387" s="1"/>
  <c r="AH1387"/>
  <c r="AI1387" s="1"/>
  <c r="AF1387"/>
  <c r="AG1387" s="1"/>
  <c r="AD1387"/>
  <c r="AE1387" s="1"/>
  <c r="AB1387"/>
  <c r="AC1387" s="1"/>
  <c r="Z1387"/>
  <c r="AA1387" s="1"/>
  <c r="Y1387"/>
  <c r="X1387"/>
  <c r="V1387"/>
  <c r="U1387"/>
  <c r="T1387"/>
  <c r="S1387"/>
  <c r="R1387"/>
  <c r="BH1386"/>
  <c r="BE1386"/>
  <c r="BD1386"/>
  <c r="BF1386" s="1"/>
  <c r="BB1386"/>
  <c r="AZ1386"/>
  <c r="AW1386"/>
  <c r="AV1386"/>
  <c r="AT1386"/>
  <c r="AU1386" s="1"/>
  <c r="AS1386"/>
  <c r="AQ1386"/>
  <c r="AP1386"/>
  <c r="AN1386"/>
  <c r="AO1386" s="1"/>
  <c r="AL1386"/>
  <c r="AM1386" s="1"/>
  <c r="AJ1386"/>
  <c r="AK1386" s="1"/>
  <c r="AH1386"/>
  <c r="AI1386" s="1"/>
  <c r="AF1386"/>
  <c r="AG1386" s="1"/>
  <c r="AD1386"/>
  <c r="AE1386" s="1"/>
  <c r="AB1386"/>
  <c r="AC1386" s="1"/>
  <c r="Z1386"/>
  <c r="AA1386" s="1"/>
  <c r="Y1386"/>
  <c r="X1386"/>
  <c r="V1386"/>
  <c r="U1386"/>
  <c r="T1386"/>
  <c r="S1386"/>
  <c r="R1386"/>
  <c r="BH1385"/>
  <c r="BE1385"/>
  <c r="BD1385"/>
  <c r="BF1385" s="1"/>
  <c r="BB1385"/>
  <c r="AZ1385"/>
  <c r="AW1385"/>
  <c r="AV1385"/>
  <c r="AT1385"/>
  <c r="AU1385" s="1"/>
  <c r="AS1385"/>
  <c r="AQ1385"/>
  <c r="AP1385"/>
  <c r="AN1385"/>
  <c r="AO1385" s="1"/>
  <c r="AL1385"/>
  <c r="AM1385" s="1"/>
  <c r="AJ1385"/>
  <c r="AK1385" s="1"/>
  <c r="AH1385"/>
  <c r="AI1385" s="1"/>
  <c r="AF1385"/>
  <c r="AG1385" s="1"/>
  <c r="AD1385"/>
  <c r="AE1385" s="1"/>
  <c r="AB1385"/>
  <c r="AC1385" s="1"/>
  <c r="Z1385"/>
  <c r="AA1385" s="1"/>
  <c r="Y1385"/>
  <c r="X1385"/>
  <c r="V1385"/>
  <c r="U1385"/>
  <c r="T1385"/>
  <c r="S1385"/>
  <c r="R1385"/>
  <c r="BH1384"/>
  <c r="BE1384"/>
  <c r="BD1384"/>
  <c r="BF1384" s="1"/>
  <c r="BB1384"/>
  <c r="BC1384" s="1"/>
  <c r="AZ1384"/>
  <c r="AW1384"/>
  <c r="AV1384"/>
  <c r="AT1384"/>
  <c r="AU1384" s="1"/>
  <c r="AS1384"/>
  <c r="AQ1384"/>
  <c r="AP1384"/>
  <c r="AN1384"/>
  <c r="AO1384" s="1"/>
  <c r="AL1384"/>
  <c r="AM1384" s="1"/>
  <c r="AJ1384"/>
  <c r="AK1384" s="1"/>
  <c r="AH1384"/>
  <c r="AI1384" s="1"/>
  <c r="AF1384"/>
  <c r="AG1384" s="1"/>
  <c r="AD1384"/>
  <c r="AE1384" s="1"/>
  <c r="AB1384"/>
  <c r="AC1384" s="1"/>
  <c r="Z1384"/>
  <c r="AA1384" s="1"/>
  <c r="Y1384"/>
  <c r="X1384"/>
  <c r="V1384"/>
  <c r="U1384"/>
  <c r="T1384"/>
  <c r="S1384"/>
  <c r="R1384"/>
  <c r="BH1383"/>
  <c r="BE1383"/>
  <c r="BD1383"/>
  <c r="BF1383" s="1"/>
  <c r="BB1383"/>
  <c r="AZ1383"/>
  <c r="AW1383"/>
  <c r="AV1383"/>
  <c r="AT1383"/>
  <c r="AU1383" s="1"/>
  <c r="AS1383"/>
  <c r="AQ1383"/>
  <c r="AP1383"/>
  <c r="AN1383"/>
  <c r="AO1383" s="1"/>
  <c r="AL1383"/>
  <c r="AM1383" s="1"/>
  <c r="AJ1383"/>
  <c r="AK1383" s="1"/>
  <c r="AH1383"/>
  <c r="AI1383" s="1"/>
  <c r="AF1383"/>
  <c r="AG1383" s="1"/>
  <c r="AD1383"/>
  <c r="AE1383" s="1"/>
  <c r="AB1383"/>
  <c r="AC1383" s="1"/>
  <c r="Z1383"/>
  <c r="AA1383" s="1"/>
  <c r="Y1383"/>
  <c r="X1383"/>
  <c r="V1383"/>
  <c r="U1383"/>
  <c r="T1383"/>
  <c r="S1383"/>
  <c r="R1383"/>
  <c r="BH1382"/>
  <c r="BE1382"/>
  <c r="BD1382"/>
  <c r="BF1382" s="1"/>
  <c r="BB1382"/>
  <c r="AZ1382"/>
  <c r="AW1382"/>
  <c r="AV1382"/>
  <c r="AT1382"/>
  <c r="AU1382" s="1"/>
  <c r="AS1382"/>
  <c r="AQ1382"/>
  <c r="AP1382"/>
  <c r="AN1382"/>
  <c r="AO1382" s="1"/>
  <c r="AL1382"/>
  <c r="AM1382" s="1"/>
  <c r="AJ1382"/>
  <c r="AK1382" s="1"/>
  <c r="AH1382"/>
  <c r="AI1382" s="1"/>
  <c r="AF1382"/>
  <c r="AG1382" s="1"/>
  <c r="AD1382"/>
  <c r="AE1382" s="1"/>
  <c r="AB1382"/>
  <c r="AC1382" s="1"/>
  <c r="Z1382"/>
  <c r="AA1382" s="1"/>
  <c r="Y1382"/>
  <c r="X1382"/>
  <c r="V1382"/>
  <c r="U1382"/>
  <c r="T1382"/>
  <c r="S1382"/>
  <c r="R1382"/>
  <c r="BH1381"/>
  <c r="BE1381"/>
  <c r="BD1381"/>
  <c r="BF1381" s="1"/>
  <c r="BB1381"/>
  <c r="AZ1381"/>
  <c r="AW1381"/>
  <c r="AV1381"/>
  <c r="AT1381"/>
  <c r="AU1381" s="1"/>
  <c r="AS1381"/>
  <c r="AQ1381"/>
  <c r="AP1381"/>
  <c r="AN1381"/>
  <c r="AO1381" s="1"/>
  <c r="AL1381"/>
  <c r="AM1381" s="1"/>
  <c r="AJ1381"/>
  <c r="AK1381" s="1"/>
  <c r="AH1381"/>
  <c r="AI1381" s="1"/>
  <c r="AF1381"/>
  <c r="AG1381" s="1"/>
  <c r="AD1381"/>
  <c r="AE1381" s="1"/>
  <c r="AB1381"/>
  <c r="AC1381" s="1"/>
  <c r="Z1381"/>
  <c r="AA1381" s="1"/>
  <c r="Y1381"/>
  <c r="X1381"/>
  <c r="V1381"/>
  <c r="U1381"/>
  <c r="T1381"/>
  <c r="S1381"/>
  <c r="R1381"/>
  <c r="BH1380"/>
  <c r="BE1380"/>
  <c r="BD1380"/>
  <c r="BF1380" s="1"/>
  <c r="BB1380"/>
  <c r="BC1380" s="1"/>
  <c r="AZ1380"/>
  <c r="AW1380"/>
  <c r="AV1380"/>
  <c r="AT1380"/>
  <c r="AU1380" s="1"/>
  <c r="AS1380"/>
  <c r="AQ1380"/>
  <c r="AP1380"/>
  <c r="AN1380"/>
  <c r="AO1380" s="1"/>
  <c r="AL1380"/>
  <c r="AM1380" s="1"/>
  <c r="AJ1380"/>
  <c r="AK1380" s="1"/>
  <c r="AH1380"/>
  <c r="AI1380" s="1"/>
  <c r="AF1380"/>
  <c r="AG1380" s="1"/>
  <c r="AD1380"/>
  <c r="AE1380" s="1"/>
  <c r="AB1380"/>
  <c r="AC1380" s="1"/>
  <c r="Z1380"/>
  <c r="AA1380" s="1"/>
  <c r="Y1380"/>
  <c r="X1380"/>
  <c r="V1380"/>
  <c r="U1380"/>
  <c r="T1380"/>
  <c r="S1380"/>
  <c r="R1380"/>
  <c r="BH1379"/>
  <c r="BE1379"/>
  <c r="BD1379"/>
  <c r="BF1379" s="1"/>
  <c r="BB1379"/>
  <c r="AZ1379"/>
  <c r="BA1379"/>
  <c r="AW1379"/>
  <c r="AV1379"/>
  <c r="AT1379"/>
  <c r="AU1379" s="1"/>
  <c r="AS1379"/>
  <c r="AQ1379"/>
  <c r="AP1379"/>
  <c r="AN1379"/>
  <c r="AO1379" s="1"/>
  <c r="AL1379"/>
  <c r="AM1379" s="1"/>
  <c r="AJ1379"/>
  <c r="AK1379" s="1"/>
  <c r="AH1379"/>
  <c r="AI1379" s="1"/>
  <c r="AF1379"/>
  <c r="AG1379" s="1"/>
  <c r="AD1379"/>
  <c r="AE1379" s="1"/>
  <c r="AB1379"/>
  <c r="AC1379" s="1"/>
  <c r="Z1379"/>
  <c r="AA1379" s="1"/>
  <c r="Y1379"/>
  <c r="X1379"/>
  <c r="V1379"/>
  <c r="U1379"/>
  <c r="T1379"/>
  <c r="S1379"/>
  <c r="R1379"/>
  <c r="BH1378"/>
  <c r="BE1378"/>
  <c r="BD1378"/>
  <c r="BF1378" s="1"/>
  <c r="BB1378"/>
  <c r="AZ1378"/>
  <c r="AW1378"/>
  <c r="AV1378"/>
  <c r="AT1378"/>
  <c r="AU1378" s="1"/>
  <c r="AS1378"/>
  <c r="AQ1378"/>
  <c r="AP1378"/>
  <c r="AN1378"/>
  <c r="AO1378" s="1"/>
  <c r="AL1378"/>
  <c r="AM1378" s="1"/>
  <c r="AJ1378"/>
  <c r="AK1378" s="1"/>
  <c r="AH1378"/>
  <c r="AI1378" s="1"/>
  <c r="AF1378"/>
  <c r="AG1378" s="1"/>
  <c r="AD1378"/>
  <c r="AE1378" s="1"/>
  <c r="AB1378"/>
  <c r="AC1378" s="1"/>
  <c r="Z1378"/>
  <c r="AA1378" s="1"/>
  <c r="Y1378"/>
  <c r="X1378"/>
  <c r="V1378"/>
  <c r="U1378"/>
  <c r="T1378"/>
  <c r="S1378"/>
  <c r="R1378"/>
  <c r="BH1377"/>
  <c r="BE1377"/>
  <c r="BD1377"/>
  <c r="BF1377" s="1"/>
  <c r="BB1377"/>
  <c r="AZ1377"/>
  <c r="AW1377"/>
  <c r="AV1377"/>
  <c r="AT1377"/>
  <c r="AU1377" s="1"/>
  <c r="AS1377"/>
  <c r="AQ1377"/>
  <c r="AP1377"/>
  <c r="AN1377"/>
  <c r="AO1377" s="1"/>
  <c r="AL1377"/>
  <c r="AM1377" s="1"/>
  <c r="AJ1377"/>
  <c r="AK1377" s="1"/>
  <c r="AH1377"/>
  <c r="AI1377" s="1"/>
  <c r="AF1377"/>
  <c r="AG1377" s="1"/>
  <c r="AD1377"/>
  <c r="AE1377" s="1"/>
  <c r="AB1377"/>
  <c r="AC1377" s="1"/>
  <c r="Z1377"/>
  <c r="AA1377" s="1"/>
  <c r="Y1377"/>
  <c r="X1377"/>
  <c r="V1377"/>
  <c r="U1377"/>
  <c r="T1377"/>
  <c r="S1377"/>
  <c r="R1377"/>
  <c r="BH1376"/>
  <c r="BE1376"/>
  <c r="BD1376"/>
  <c r="BF1376" s="1"/>
  <c r="BB1376"/>
  <c r="BC1376" s="1"/>
  <c r="AZ1376"/>
  <c r="AW1376"/>
  <c r="AV1376"/>
  <c r="AT1376"/>
  <c r="AU1376" s="1"/>
  <c r="AS1376"/>
  <c r="AQ1376"/>
  <c r="AP1376"/>
  <c r="AN1376"/>
  <c r="AO1376" s="1"/>
  <c r="AL1376"/>
  <c r="AM1376" s="1"/>
  <c r="AJ1376"/>
  <c r="AK1376" s="1"/>
  <c r="AH1376"/>
  <c r="AI1376" s="1"/>
  <c r="AF1376"/>
  <c r="AG1376" s="1"/>
  <c r="AD1376"/>
  <c r="AE1376" s="1"/>
  <c r="AB1376"/>
  <c r="AC1376" s="1"/>
  <c r="Z1376"/>
  <c r="AA1376" s="1"/>
  <c r="Y1376"/>
  <c r="X1376"/>
  <c r="V1376"/>
  <c r="U1376"/>
  <c r="T1376"/>
  <c r="S1376"/>
  <c r="R1376"/>
  <c r="BH1375"/>
  <c r="BE1375"/>
  <c r="BD1375"/>
  <c r="BF1375" s="1"/>
  <c r="BB1375"/>
  <c r="AZ1375"/>
  <c r="AW1375"/>
  <c r="AV1375"/>
  <c r="AT1375"/>
  <c r="AU1375" s="1"/>
  <c r="AS1375"/>
  <c r="AQ1375"/>
  <c r="AP1375"/>
  <c r="AN1375"/>
  <c r="AO1375" s="1"/>
  <c r="AL1375"/>
  <c r="AM1375" s="1"/>
  <c r="AJ1375"/>
  <c r="AK1375" s="1"/>
  <c r="AH1375"/>
  <c r="AI1375" s="1"/>
  <c r="AF1375"/>
  <c r="AG1375" s="1"/>
  <c r="AD1375"/>
  <c r="AE1375" s="1"/>
  <c r="AB1375"/>
  <c r="AC1375" s="1"/>
  <c r="Z1375"/>
  <c r="AA1375" s="1"/>
  <c r="Y1375"/>
  <c r="X1375"/>
  <c r="V1375"/>
  <c r="U1375"/>
  <c r="T1375"/>
  <c r="S1375"/>
  <c r="R1375"/>
  <c r="BH1374"/>
  <c r="BE1374"/>
  <c r="BD1374"/>
  <c r="BF1374" s="1"/>
  <c r="BB1374"/>
  <c r="AZ1374"/>
  <c r="AW1374"/>
  <c r="AV1374"/>
  <c r="AT1374"/>
  <c r="AU1374" s="1"/>
  <c r="AS1374"/>
  <c r="AQ1374"/>
  <c r="AP1374"/>
  <c r="AN1374"/>
  <c r="AO1374" s="1"/>
  <c r="AL1374"/>
  <c r="AM1374" s="1"/>
  <c r="AJ1374"/>
  <c r="AK1374" s="1"/>
  <c r="AH1374"/>
  <c r="AI1374" s="1"/>
  <c r="AF1374"/>
  <c r="AG1374" s="1"/>
  <c r="AD1374"/>
  <c r="AE1374" s="1"/>
  <c r="AB1374"/>
  <c r="AC1374" s="1"/>
  <c r="Z1374"/>
  <c r="AA1374" s="1"/>
  <c r="Y1374"/>
  <c r="X1374"/>
  <c r="V1374"/>
  <c r="U1374"/>
  <c r="T1374"/>
  <c r="S1374"/>
  <c r="R1374"/>
  <c r="BH1373"/>
  <c r="BE1373"/>
  <c r="BD1373"/>
  <c r="BF1373" s="1"/>
  <c r="BB1373"/>
  <c r="AZ1373"/>
  <c r="AW1373"/>
  <c r="AV1373"/>
  <c r="AT1373"/>
  <c r="AU1373" s="1"/>
  <c r="AS1373"/>
  <c r="AQ1373"/>
  <c r="AP1373"/>
  <c r="AN1373"/>
  <c r="AO1373" s="1"/>
  <c r="AL1373"/>
  <c r="AM1373" s="1"/>
  <c r="AJ1373"/>
  <c r="AK1373" s="1"/>
  <c r="AH1373"/>
  <c r="AI1373" s="1"/>
  <c r="AF1373"/>
  <c r="AG1373" s="1"/>
  <c r="AD1373"/>
  <c r="AE1373" s="1"/>
  <c r="AB1373"/>
  <c r="AC1373" s="1"/>
  <c r="Z1373"/>
  <c r="AA1373" s="1"/>
  <c r="Y1373"/>
  <c r="X1373"/>
  <c r="V1373"/>
  <c r="U1373"/>
  <c r="T1373"/>
  <c r="S1373"/>
  <c r="R1373"/>
  <c r="BH1372"/>
  <c r="BE1372"/>
  <c r="BD1372"/>
  <c r="BF1372" s="1"/>
  <c r="BB1372"/>
  <c r="BC1372" s="1"/>
  <c r="AZ1372"/>
  <c r="AW1372"/>
  <c r="AV1372"/>
  <c r="AT1372"/>
  <c r="AU1372" s="1"/>
  <c r="AS1372"/>
  <c r="AQ1372"/>
  <c r="AP1372"/>
  <c r="AN1372"/>
  <c r="AO1372" s="1"/>
  <c r="AL1372"/>
  <c r="AM1372" s="1"/>
  <c r="AJ1372"/>
  <c r="AK1372" s="1"/>
  <c r="AH1372"/>
  <c r="AI1372" s="1"/>
  <c r="AF1372"/>
  <c r="AG1372" s="1"/>
  <c r="AD1372"/>
  <c r="AE1372" s="1"/>
  <c r="AB1372"/>
  <c r="AC1372" s="1"/>
  <c r="Z1372"/>
  <c r="AA1372" s="1"/>
  <c r="Y1372"/>
  <c r="X1372"/>
  <c r="V1372"/>
  <c r="U1372"/>
  <c r="T1372"/>
  <c r="S1372"/>
  <c r="R1372"/>
  <c r="BH1371"/>
  <c r="BE1371"/>
  <c r="BD1371"/>
  <c r="BF1371" s="1"/>
  <c r="BB1371"/>
  <c r="AZ1371"/>
  <c r="BA1371"/>
  <c r="AW1371"/>
  <c r="AV1371"/>
  <c r="AT1371"/>
  <c r="AU1371" s="1"/>
  <c r="AS1371"/>
  <c r="AQ1371"/>
  <c r="AP1371"/>
  <c r="AN1371"/>
  <c r="AO1371" s="1"/>
  <c r="AL1371"/>
  <c r="AM1371" s="1"/>
  <c r="AJ1371"/>
  <c r="AK1371" s="1"/>
  <c r="AH1371"/>
  <c r="AI1371" s="1"/>
  <c r="AF1371"/>
  <c r="AG1371" s="1"/>
  <c r="AD1371"/>
  <c r="AE1371" s="1"/>
  <c r="AB1371"/>
  <c r="AC1371" s="1"/>
  <c r="Z1371"/>
  <c r="AA1371" s="1"/>
  <c r="Y1371"/>
  <c r="X1371"/>
  <c r="V1371"/>
  <c r="U1371"/>
  <c r="T1371"/>
  <c r="S1371"/>
  <c r="R1371"/>
  <c r="BH1370"/>
  <c r="BE1370"/>
  <c r="BD1370"/>
  <c r="BF1370" s="1"/>
  <c r="BB1370"/>
  <c r="AZ1370"/>
  <c r="AW1370"/>
  <c r="AV1370"/>
  <c r="AT1370"/>
  <c r="AU1370" s="1"/>
  <c r="AS1370"/>
  <c r="AQ1370"/>
  <c r="AP1370"/>
  <c r="AN1370"/>
  <c r="AO1370" s="1"/>
  <c r="AL1370"/>
  <c r="AM1370" s="1"/>
  <c r="AJ1370"/>
  <c r="AK1370" s="1"/>
  <c r="AH1370"/>
  <c r="AI1370" s="1"/>
  <c r="AF1370"/>
  <c r="AG1370" s="1"/>
  <c r="AD1370"/>
  <c r="AE1370" s="1"/>
  <c r="AB1370"/>
  <c r="AC1370" s="1"/>
  <c r="Z1370"/>
  <c r="AA1370" s="1"/>
  <c r="Y1370"/>
  <c r="X1370"/>
  <c r="V1370"/>
  <c r="U1370"/>
  <c r="T1370"/>
  <c r="S1370"/>
  <c r="R1370"/>
  <c r="BH1369"/>
  <c r="BE1369"/>
  <c r="BD1369"/>
  <c r="BF1369" s="1"/>
  <c r="BB1369"/>
  <c r="AZ1369"/>
  <c r="AW1369"/>
  <c r="AV1369"/>
  <c r="AT1369"/>
  <c r="AU1369" s="1"/>
  <c r="AS1369"/>
  <c r="AQ1369"/>
  <c r="AP1369"/>
  <c r="AN1369"/>
  <c r="AO1369" s="1"/>
  <c r="AL1369"/>
  <c r="AM1369" s="1"/>
  <c r="AJ1369"/>
  <c r="AK1369" s="1"/>
  <c r="AH1369"/>
  <c r="AI1369" s="1"/>
  <c r="AF1369"/>
  <c r="AG1369" s="1"/>
  <c r="AD1369"/>
  <c r="AE1369" s="1"/>
  <c r="AB1369"/>
  <c r="AC1369" s="1"/>
  <c r="Z1369"/>
  <c r="AA1369" s="1"/>
  <c r="Y1369"/>
  <c r="X1369"/>
  <c r="V1369"/>
  <c r="U1369"/>
  <c r="T1369"/>
  <c r="S1369"/>
  <c r="R1369"/>
  <c r="BH1368"/>
  <c r="BE1368"/>
  <c r="BD1368"/>
  <c r="BF1368" s="1"/>
  <c r="BB1368"/>
  <c r="BC1368" s="1"/>
  <c r="AZ1368"/>
  <c r="AW1368"/>
  <c r="AV1368"/>
  <c r="AT1368"/>
  <c r="AU1368" s="1"/>
  <c r="AS1368"/>
  <c r="AQ1368"/>
  <c r="AP1368"/>
  <c r="AN1368"/>
  <c r="AO1368" s="1"/>
  <c r="AL1368"/>
  <c r="AM1368" s="1"/>
  <c r="AJ1368"/>
  <c r="AK1368" s="1"/>
  <c r="AH1368"/>
  <c r="AI1368" s="1"/>
  <c r="AF1368"/>
  <c r="AG1368" s="1"/>
  <c r="AD1368"/>
  <c r="AE1368" s="1"/>
  <c r="AB1368"/>
  <c r="AC1368" s="1"/>
  <c r="Z1368"/>
  <c r="AA1368" s="1"/>
  <c r="Y1368"/>
  <c r="X1368"/>
  <c r="V1368"/>
  <c r="U1368"/>
  <c r="T1368"/>
  <c r="S1368"/>
  <c r="R1368"/>
  <c r="BH1367"/>
  <c r="BE1367"/>
  <c r="BD1367"/>
  <c r="BF1367" s="1"/>
  <c r="BB1367"/>
  <c r="AZ1367"/>
  <c r="AW1367"/>
  <c r="AV1367"/>
  <c r="AT1367"/>
  <c r="AU1367" s="1"/>
  <c r="AS1367"/>
  <c r="AQ1367"/>
  <c r="AP1367"/>
  <c r="AN1367"/>
  <c r="AO1367" s="1"/>
  <c r="AL1367"/>
  <c r="AM1367" s="1"/>
  <c r="AJ1367"/>
  <c r="AK1367" s="1"/>
  <c r="AH1367"/>
  <c r="AI1367" s="1"/>
  <c r="AF1367"/>
  <c r="AG1367" s="1"/>
  <c r="AD1367"/>
  <c r="AE1367" s="1"/>
  <c r="AB1367"/>
  <c r="AC1367" s="1"/>
  <c r="Z1367"/>
  <c r="AA1367" s="1"/>
  <c r="Y1367"/>
  <c r="X1367"/>
  <c r="V1367"/>
  <c r="U1367"/>
  <c r="T1367"/>
  <c r="S1367"/>
  <c r="R1367"/>
  <c r="BH1366"/>
  <c r="BE1366"/>
  <c r="BD1366"/>
  <c r="BF1366" s="1"/>
  <c r="BB1366"/>
  <c r="AZ1366"/>
  <c r="AW1366"/>
  <c r="AV1366"/>
  <c r="AT1366"/>
  <c r="AU1366" s="1"/>
  <c r="AS1366"/>
  <c r="AQ1366"/>
  <c r="AP1366"/>
  <c r="AN1366"/>
  <c r="AO1366" s="1"/>
  <c r="AL1366"/>
  <c r="AM1366" s="1"/>
  <c r="AJ1366"/>
  <c r="AK1366" s="1"/>
  <c r="AH1366"/>
  <c r="AI1366" s="1"/>
  <c r="AF1366"/>
  <c r="AG1366" s="1"/>
  <c r="AD1366"/>
  <c r="AE1366" s="1"/>
  <c r="AB1366"/>
  <c r="AC1366" s="1"/>
  <c r="Z1366"/>
  <c r="AA1366" s="1"/>
  <c r="Y1366"/>
  <c r="X1366"/>
  <c r="V1366"/>
  <c r="U1366"/>
  <c r="T1366"/>
  <c r="S1366"/>
  <c r="R1366"/>
  <c r="BH1365"/>
  <c r="BE1365"/>
  <c r="BD1365"/>
  <c r="BF1365" s="1"/>
  <c r="BB1365"/>
  <c r="AZ1365"/>
  <c r="AW1365"/>
  <c r="AV1365"/>
  <c r="AT1365"/>
  <c r="AU1365" s="1"/>
  <c r="AS1365"/>
  <c r="AQ1365"/>
  <c r="AP1365"/>
  <c r="AN1365"/>
  <c r="AO1365" s="1"/>
  <c r="AL1365"/>
  <c r="AM1365" s="1"/>
  <c r="AJ1365"/>
  <c r="AK1365" s="1"/>
  <c r="AH1365"/>
  <c r="AI1365" s="1"/>
  <c r="AF1365"/>
  <c r="AG1365" s="1"/>
  <c r="AD1365"/>
  <c r="AE1365" s="1"/>
  <c r="AB1365"/>
  <c r="AC1365" s="1"/>
  <c r="Z1365"/>
  <c r="AA1365" s="1"/>
  <c r="Y1365"/>
  <c r="X1365"/>
  <c r="V1365"/>
  <c r="U1365"/>
  <c r="T1365"/>
  <c r="S1365"/>
  <c r="R1365"/>
  <c r="BH1364"/>
  <c r="BE1364"/>
  <c r="BD1364"/>
  <c r="BF1364" s="1"/>
  <c r="BB1364"/>
  <c r="BC1364" s="1"/>
  <c r="AZ1364"/>
  <c r="AW1364"/>
  <c r="AV1364"/>
  <c r="AT1364"/>
  <c r="AU1364" s="1"/>
  <c r="AS1364"/>
  <c r="AQ1364"/>
  <c r="AP1364"/>
  <c r="AN1364"/>
  <c r="AO1364" s="1"/>
  <c r="AL1364"/>
  <c r="AM1364" s="1"/>
  <c r="AJ1364"/>
  <c r="AK1364" s="1"/>
  <c r="AH1364"/>
  <c r="AI1364" s="1"/>
  <c r="AF1364"/>
  <c r="AG1364" s="1"/>
  <c r="AD1364"/>
  <c r="AE1364" s="1"/>
  <c r="AB1364"/>
  <c r="AC1364" s="1"/>
  <c r="Z1364"/>
  <c r="AA1364" s="1"/>
  <c r="Y1364"/>
  <c r="X1364"/>
  <c r="V1364"/>
  <c r="U1364"/>
  <c r="T1364"/>
  <c r="S1364"/>
  <c r="R1364"/>
  <c r="BH1363"/>
  <c r="BE1363"/>
  <c r="BD1363"/>
  <c r="BF1363" s="1"/>
  <c r="BB1363"/>
  <c r="AZ1363"/>
  <c r="BA1363"/>
  <c r="AW1363"/>
  <c r="AV1363"/>
  <c r="AT1363"/>
  <c r="AU1363" s="1"/>
  <c r="AS1363"/>
  <c r="AQ1363"/>
  <c r="AP1363"/>
  <c r="AN1363"/>
  <c r="AO1363" s="1"/>
  <c r="AL1363"/>
  <c r="AM1363" s="1"/>
  <c r="AJ1363"/>
  <c r="AK1363" s="1"/>
  <c r="AH1363"/>
  <c r="AI1363" s="1"/>
  <c r="AF1363"/>
  <c r="AG1363" s="1"/>
  <c r="AD1363"/>
  <c r="AE1363" s="1"/>
  <c r="AB1363"/>
  <c r="AC1363" s="1"/>
  <c r="Z1363"/>
  <c r="AA1363" s="1"/>
  <c r="Y1363"/>
  <c r="X1363"/>
  <c r="V1363"/>
  <c r="U1363"/>
  <c r="T1363"/>
  <c r="S1363"/>
  <c r="R1363"/>
  <c r="BH1362"/>
  <c r="BE1362"/>
  <c r="BD1362"/>
  <c r="BF1362" s="1"/>
  <c r="BB1362"/>
  <c r="AZ1362"/>
  <c r="AW1362"/>
  <c r="AV1362"/>
  <c r="AT1362"/>
  <c r="AU1362" s="1"/>
  <c r="AS1362"/>
  <c r="AQ1362"/>
  <c r="AP1362"/>
  <c r="AN1362"/>
  <c r="AO1362" s="1"/>
  <c r="AL1362"/>
  <c r="AM1362" s="1"/>
  <c r="AJ1362"/>
  <c r="AK1362" s="1"/>
  <c r="AH1362"/>
  <c r="AI1362" s="1"/>
  <c r="AF1362"/>
  <c r="AG1362" s="1"/>
  <c r="AD1362"/>
  <c r="AE1362" s="1"/>
  <c r="AB1362"/>
  <c r="AC1362" s="1"/>
  <c r="Z1362"/>
  <c r="AA1362" s="1"/>
  <c r="Y1362"/>
  <c r="X1362"/>
  <c r="V1362"/>
  <c r="U1362"/>
  <c r="T1362"/>
  <c r="S1362"/>
  <c r="R1362"/>
  <c r="BH1361"/>
  <c r="BE1361"/>
  <c r="BD1361"/>
  <c r="BF1361" s="1"/>
  <c r="BB1361"/>
  <c r="AZ1361"/>
  <c r="AW1361"/>
  <c r="AV1361"/>
  <c r="AT1361"/>
  <c r="AU1361" s="1"/>
  <c r="AS1361"/>
  <c r="AQ1361"/>
  <c r="AP1361"/>
  <c r="AN1361"/>
  <c r="AO1361" s="1"/>
  <c r="AL1361"/>
  <c r="AM1361" s="1"/>
  <c r="AJ1361"/>
  <c r="AK1361" s="1"/>
  <c r="AH1361"/>
  <c r="AI1361" s="1"/>
  <c r="AF1361"/>
  <c r="AG1361" s="1"/>
  <c r="AD1361"/>
  <c r="AE1361" s="1"/>
  <c r="AB1361"/>
  <c r="AC1361" s="1"/>
  <c r="Z1361"/>
  <c r="AA1361" s="1"/>
  <c r="Y1361"/>
  <c r="X1361"/>
  <c r="V1361"/>
  <c r="U1361"/>
  <c r="T1361"/>
  <c r="S1361"/>
  <c r="R1361"/>
  <c r="BH1360"/>
  <c r="BE1360"/>
  <c r="BD1360"/>
  <c r="BF1360" s="1"/>
  <c r="BB1360"/>
  <c r="BC1360" s="1"/>
  <c r="AZ1360"/>
  <c r="AW1360"/>
  <c r="AV1360"/>
  <c r="AT1360"/>
  <c r="AU1360" s="1"/>
  <c r="AS1360"/>
  <c r="AQ1360"/>
  <c r="AP1360"/>
  <c r="AN1360"/>
  <c r="AO1360" s="1"/>
  <c r="AL1360"/>
  <c r="AM1360" s="1"/>
  <c r="AJ1360"/>
  <c r="AK1360" s="1"/>
  <c r="AH1360"/>
  <c r="AI1360" s="1"/>
  <c r="AF1360"/>
  <c r="AG1360" s="1"/>
  <c r="AD1360"/>
  <c r="AE1360" s="1"/>
  <c r="AB1360"/>
  <c r="AC1360" s="1"/>
  <c r="Z1360"/>
  <c r="AA1360" s="1"/>
  <c r="Y1360"/>
  <c r="X1360"/>
  <c r="V1360"/>
  <c r="U1360"/>
  <c r="T1360"/>
  <c r="S1360"/>
  <c r="R1360"/>
  <c r="BH1359"/>
  <c r="BE1359"/>
  <c r="BD1359"/>
  <c r="BF1359" s="1"/>
  <c r="BB1359"/>
  <c r="AZ1359"/>
  <c r="AW1359"/>
  <c r="AV1359"/>
  <c r="AT1359"/>
  <c r="AU1359" s="1"/>
  <c r="AS1359"/>
  <c r="AQ1359"/>
  <c r="AP1359"/>
  <c r="AN1359"/>
  <c r="AO1359" s="1"/>
  <c r="AL1359"/>
  <c r="AM1359" s="1"/>
  <c r="AJ1359"/>
  <c r="AK1359" s="1"/>
  <c r="AH1359"/>
  <c r="AI1359" s="1"/>
  <c r="AF1359"/>
  <c r="AG1359" s="1"/>
  <c r="AD1359"/>
  <c r="AE1359" s="1"/>
  <c r="AB1359"/>
  <c r="AC1359" s="1"/>
  <c r="Z1359"/>
  <c r="AA1359" s="1"/>
  <c r="Y1359"/>
  <c r="X1359"/>
  <c r="V1359"/>
  <c r="U1359"/>
  <c r="T1359"/>
  <c r="S1359"/>
  <c r="R1359"/>
  <c r="BH1358"/>
  <c r="BE1358"/>
  <c r="BD1358"/>
  <c r="BF1358" s="1"/>
  <c r="BB1358"/>
  <c r="AZ1358"/>
  <c r="AW1358"/>
  <c r="AV1358"/>
  <c r="AT1358"/>
  <c r="AU1358" s="1"/>
  <c r="AS1358"/>
  <c r="AQ1358"/>
  <c r="AP1358"/>
  <c r="AN1358"/>
  <c r="AO1358" s="1"/>
  <c r="AL1358"/>
  <c r="AM1358" s="1"/>
  <c r="AJ1358"/>
  <c r="AK1358" s="1"/>
  <c r="AH1358"/>
  <c r="AI1358" s="1"/>
  <c r="AF1358"/>
  <c r="AG1358" s="1"/>
  <c r="AD1358"/>
  <c r="AE1358" s="1"/>
  <c r="AB1358"/>
  <c r="AC1358" s="1"/>
  <c r="Z1358"/>
  <c r="AA1358" s="1"/>
  <c r="Y1358"/>
  <c r="X1358"/>
  <c r="V1358"/>
  <c r="U1358"/>
  <c r="T1358"/>
  <c r="S1358"/>
  <c r="R1358"/>
  <c r="BH1357"/>
  <c r="BE1357"/>
  <c r="BD1357"/>
  <c r="BF1357" s="1"/>
  <c r="BB1357"/>
  <c r="AZ1357"/>
  <c r="AW1357"/>
  <c r="AV1357"/>
  <c r="AT1357"/>
  <c r="AU1357" s="1"/>
  <c r="AS1357"/>
  <c r="AQ1357"/>
  <c r="AP1357"/>
  <c r="AN1357"/>
  <c r="AO1357" s="1"/>
  <c r="AL1357"/>
  <c r="AM1357" s="1"/>
  <c r="AJ1357"/>
  <c r="AK1357" s="1"/>
  <c r="AH1357"/>
  <c r="AI1357" s="1"/>
  <c r="AF1357"/>
  <c r="AG1357" s="1"/>
  <c r="AD1357"/>
  <c r="AE1357" s="1"/>
  <c r="AB1357"/>
  <c r="AC1357" s="1"/>
  <c r="Z1357"/>
  <c r="AA1357" s="1"/>
  <c r="Y1357"/>
  <c r="X1357"/>
  <c r="V1357"/>
  <c r="U1357"/>
  <c r="T1357"/>
  <c r="S1357"/>
  <c r="R1357"/>
  <c r="BH1356"/>
  <c r="BE1356"/>
  <c r="BD1356"/>
  <c r="BF1356" s="1"/>
  <c r="BB1356"/>
  <c r="BC1356" s="1"/>
  <c r="AZ1356"/>
  <c r="AX1356"/>
  <c r="AW1356"/>
  <c r="AV1356"/>
  <c r="AT1356"/>
  <c r="AU1356" s="1"/>
  <c r="AS1356"/>
  <c r="AQ1356"/>
  <c r="AP1356"/>
  <c r="AN1356"/>
  <c r="AO1356" s="1"/>
  <c r="AL1356"/>
  <c r="AM1356" s="1"/>
  <c r="AJ1356"/>
  <c r="AK1356" s="1"/>
  <c r="AH1356"/>
  <c r="AI1356" s="1"/>
  <c r="AF1356"/>
  <c r="AG1356" s="1"/>
  <c r="AD1356"/>
  <c r="AE1356" s="1"/>
  <c r="AB1356"/>
  <c r="AC1356" s="1"/>
  <c r="Z1356"/>
  <c r="AA1356" s="1"/>
  <c r="Y1356"/>
  <c r="X1356"/>
  <c r="V1356"/>
  <c r="U1356"/>
  <c r="T1356"/>
  <c r="S1356"/>
  <c r="R1356"/>
  <c r="BH1355"/>
  <c r="BE1355"/>
  <c r="BD1355"/>
  <c r="BF1355" s="1"/>
  <c r="BB1355"/>
  <c r="BC1355" s="1"/>
  <c r="AZ1355"/>
  <c r="AW1355"/>
  <c r="AV1355"/>
  <c r="AT1355"/>
  <c r="AU1355" s="1"/>
  <c r="AS1355"/>
  <c r="AQ1355"/>
  <c r="AP1355"/>
  <c r="AN1355"/>
  <c r="AO1355" s="1"/>
  <c r="AL1355"/>
  <c r="AM1355" s="1"/>
  <c r="AJ1355"/>
  <c r="AK1355" s="1"/>
  <c r="AH1355"/>
  <c r="AI1355" s="1"/>
  <c r="AF1355"/>
  <c r="AG1355" s="1"/>
  <c r="AD1355"/>
  <c r="AE1355" s="1"/>
  <c r="AB1355"/>
  <c r="AC1355" s="1"/>
  <c r="Z1355"/>
  <c r="AA1355" s="1"/>
  <c r="Y1355"/>
  <c r="X1355"/>
  <c r="V1355"/>
  <c r="U1355"/>
  <c r="T1355"/>
  <c r="S1355"/>
  <c r="R1355"/>
  <c r="BH1354"/>
  <c r="BE1354"/>
  <c r="BD1354"/>
  <c r="BF1354" s="1"/>
  <c r="BB1354"/>
  <c r="AZ1354"/>
  <c r="AW1354"/>
  <c r="AV1354"/>
  <c r="AT1354"/>
  <c r="AU1354" s="1"/>
  <c r="AS1354"/>
  <c r="AQ1354"/>
  <c r="AP1354"/>
  <c r="AN1354"/>
  <c r="AO1354" s="1"/>
  <c r="AL1354"/>
  <c r="AM1354" s="1"/>
  <c r="AJ1354"/>
  <c r="AK1354" s="1"/>
  <c r="AH1354"/>
  <c r="AI1354" s="1"/>
  <c r="AF1354"/>
  <c r="AG1354" s="1"/>
  <c r="AD1354"/>
  <c r="AE1354" s="1"/>
  <c r="AB1354"/>
  <c r="AC1354" s="1"/>
  <c r="Z1354"/>
  <c r="AA1354" s="1"/>
  <c r="Y1354"/>
  <c r="X1354"/>
  <c r="V1354"/>
  <c r="U1354"/>
  <c r="T1354"/>
  <c r="S1354"/>
  <c r="R1354"/>
  <c r="BH1353"/>
  <c r="BE1353"/>
  <c r="BD1353"/>
  <c r="BF1353" s="1"/>
  <c r="BB1353"/>
  <c r="AZ1353"/>
  <c r="AW1353"/>
  <c r="AV1353"/>
  <c r="AT1353"/>
  <c r="AU1353" s="1"/>
  <c r="AS1353"/>
  <c r="AQ1353"/>
  <c r="AP1353"/>
  <c r="AN1353"/>
  <c r="AO1353" s="1"/>
  <c r="AL1353"/>
  <c r="AM1353" s="1"/>
  <c r="AJ1353"/>
  <c r="AK1353" s="1"/>
  <c r="AH1353"/>
  <c r="AI1353" s="1"/>
  <c r="AF1353"/>
  <c r="AG1353" s="1"/>
  <c r="AD1353"/>
  <c r="AE1353" s="1"/>
  <c r="AB1353"/>
  <c r="AC1353" s="1"/>
  <c r="Z1353"/>
  <c r="AA1353" s="1"/>
  <c r="Y1353"/>
  <c r="X1353"/>
  <c r="V1353"/>
  <c r="U1353"/>
  <c r="T1353"/>
  <c r="S1353"/>
  <c r="R1353"/>
  <c r="BH1352"/>
  <c r="BE1352"/>
  <c r="BD1352"/>
  <c r="BF1352" s="1"/>
  <c r="BB1352"/>
  <c r="AZ1352"/>
  <c r="BA1352"/>
  <c r="AW1352"/>
  <c r="AV1352"/>
  <c r="AT1352"/>
  <c r="AU1352" s="1"/>
  <c r="AS1352"/>
  <c r="AQ1352"/>
  <c r="AP1352"/>
  <c r="AN1352"/>
  <c r="AO1352" s="1"/>
  <c r="AL1352"/>
  <c r="AM1352" s="1"/>
  <c r="AJ1352"/>
  <c r="AK1352" s="1"/>
  <c r="AH1352"/>
  <c r="AI1352" s="1"/>
  <c r="AF1352"/>
  <c r="AG1352" s="1"/>
  <c r="AD1352"/>
  <c r="AE1352" s="1"/>
  <c r="AB1352"/>
  <c r="AC1352" s="1"/>
  <c r="Z1352"/>
  <c r="AA1352" s="1"/>
  <c r="Y1352"/>
  <c r="X1352"/>
  <c r="V1352"/>
  <c r="U1352"/>
  <c r="T1352"/>
  <c r="S1352"/>
  <c r="R1352"/>
  <c r="BH1351"/>
  <c r="BE1351"/>
  <c r="BD1351"/>
  <c r="BF1351" s="1"/>
  <c r="BB1351"/>
  <c r="BC1351" s="1"/>
  <c r="AZ1351"/>
  <c r="AW1351"/>
  <c r="AV1351"/>
  <c r="AT1351"/>
  <c r="AU1351" s="1"/>
  <c r="AS1351"/>
  <c r="AQ1351"/>
  <c r="AP1351"/>
  <c r="AN1351"/>
  <c r="AO1351" s="1"/>
  <c r="AL1351"/>
  <c r="AM1351" s="1"/>
  <c r="AJ1351"/>
  <c r="AK1351" s="1"/>
  <c r="AH1351"/>
  <c r="AI1351" s="1"/>
  <c r="AF1351"/>
  <c r="AG1351" s="1"/>
  <c r="AD1351"/>
  <c r="AE1351" s="1"/>
  <c r="AB1351"/>
  <c r="AC1351" s="1"/>
  <c r="Z1351"/>
  <c r="AA1351" s="1"/>
  <c r="Y1351"/>
  <c r="X1351"/>
  <c r="V1351"/>
  <c r="U1351"/>
  <c r="T1351"/>
  <c r="S1351"/>
  <c r="R1351"/>
  <c r="BH1350"/>
  <c r="BE1350"/>
  <c r="BD1350"/>
  <c r="BF1350" s="1"/>
  <c r="BB1350"/>
  <c r="AZ1350"/>
  <c r="AW1350"/>
  <c r="AV1350"/>
  <c r="AT1350"/>
  <c r="AU1350" s="1"/>
  <c r="AS1350"/>
  <c r="AQ1350"/>
  <c r="AP1350"/>
  <c r="AN1350"/>
  <c r="AO1350" s="1"/>
  <c r="AL1350"/>
  <c r="AM1350" s="1"/>
  <c r="AJ1350"/>
  <c r="AK1350" s="1"/>
  <c r="AH1350"/>
  <c r="AI1350" s="1"/>
  <c r="AF1350"/>
  <c r="AG1350" s="1"/>
  <c r="AD1350"/>
  <c r="AE1350" s="1"/>
  <c r="AB1350"/>
  <c r="AC1350" s="1"/>
  <c r="Z1350"/>
  <c r="AA1350" s="1"/>
  <c r="Y1350"/>
  <c r="X1350"/>
  <c r="V1350"/>
  <c r="U1350"/>
  <c r="T1350"/>
  <c r="S1350"/>
  <c r="R1350"/>
  <c r="BH1349"/>
  <c r="BE1349"/>
  <c r="BD1349"/>
  <c r="BF1349" s="1"/>
  <c r="BB1349"/>
  <c r="AZ1349"/>
  <c r="AW1349"/>
  <c r="AV1349"/>
  <c r="AT1349"/>
  <c r="AU1349" s="1"/>
  <c r="AS1349"/>
  <c r="AQ1349"/>
  <c r="AP1349"/>
  <c r="AN1349"/>
  <c r="AO1349" s="1"/>
  <c r="AL1349"/>
  <c r="AM1349" s="1"/>
  <c r="AJ1349"/>
  <c r="AK1349" s="1"/>
  <c r="AH1349"/>
  <c r="AI1349" s="1"/>
  <c r="AF1349"/>
  <c r="AG1349" s="1"/>
  <c r="AD1349"/>
  <c r="AE1349" s="1"/>
  <c r="AB1349"/>
  <c r="AC1349" s="1"/>
  <c r="Z1349"/>
  <c r="AA1349" s="1"/>
  <c r="Y1349"/>
  <c r="X1349"/>
  <c r="V1349"/>
  <c r="U1349"/>
  <c r="T1349"/>
  <c r="S1349"/>
  <c r="R1349"/>
  <c r="BH1348"/>
  <c r="BE1348"/>
  <c r="BD1348"/>
  <c r="BF1348" s="1"/>
  <c r="BB1348"/>
  <c r="AZ1348"/>
  <c r="AW1348"/>
  <c r="AV1348"/>
  <c r="AT1348"/>
  <c r="AU1348" s="1"/>
  <c r="AS1348"/>
  <c r="AQ1348"/>
  <c r="AP1348"/>
  <c r="AN1348"/>
  <c r="AO1348" s="1"/>
  <c r="AL1348"/>
  <c r="AM1348" s="1"/>
  <c r="AJ1348"/>
  <c r="AK1348" s="1"/>
  <c r="AH1348"/>
  <c r="AI1348" s="1"/>
  <c r="AF1348"/>
  <c r="AG1348" s="1"/>
  <c r="AD1348"/>
  <c r="AE1348" s="1"/>
  <c r="AB1348"/>
  <c r="AC1348" s="1"/>
  <c r="Z1348"/>
  <c r="AA1348" s="1"/>
  <c r="Y1348"/>
  <c r="X1348"/>
  <c r="V1348"/>
  <c r="U1348"/>
  <c r="T1348"/>
  <c r="S1348"/>
  <c r="R1348"/>
  <c r="BH1347"/>
  <c r="BE1347"/>
  <c r="BD1347"/>
  <c r="BF1347" s="1"/>
  <c r="BB1347"/>
  <c r="BC1347" s="1"/>
  <c r="AZ1347"/>
  <c r="BA1347"/>
  <c r="AW1347"/>
  <c r="AV1347"/>
  <c r="AT1347"/>
  <c r="AU1347" s="1"/>
  <c r="AS1347"/>
  <c r="AQ1347"/>
  <c r="AP1347"/>
  <c r="AN1347"/>
  <c r="AO1347" s="1"/>
  <c r="AL1347"/>
  <c r="AM1347" s="1"/>
  <c r="AJ1347"/>
  <c r="AK1347" s="1"/>
  <c r="AH1347"/>
  <c r="AI1347" s="1"/>
  <c r="AF1347"/>
  <c r="AG1347" s="1"/>
  <c r="AD1347"/>
  <c r="AE1347" s="1"/>
  <c r="AB1347"/>
  <c r="AC1347" s="1"/>
  <c r="Z1347"/>
  <c r="AA1347" s="1"/>
  <c r="Y1347"/>
  <c r="X1347"/>
  <c r="V1347"/>
  <c r="U1347"/>
  <c r="T1347"/>
  <c r="S1347"/>
  <c r="R1347"/>
  <c r="BH1346"/>
  <c r="BE1346"/>
  <c r="BD1346"/>
  <c r="BF1346" s="1"/>
  <c r="BB1346"/>
  <c r="AZ1346"/>
  <c r="AW1346"/>
  <c r="AV1346"/>
  <c r="AT1346"/>
  <c r="AU1346" s="1"/>
  <c r="AS1346"/>
  <c r="AQ1346"/>
  <c r="AP1346"/>
  <c r="AN1346"/>
  <c r="AO1346" s="1"/>
  <c r="AL1346"/>
  <c r="AM1346" s="1"/>
  <c r="AJ1346"/>
  <c r="AK1346" s="1"/>
  <c r="AH1346"/>
  <c r="AI1346" s="1"/>
  <c r="AF1346"/>
  <c r="AG1346" s="1"/>
  <c r="AD1346"/>
  <c r="AE1346" s="1"/>
  <c r="AB1346"/>
  <c r="AC1346" s="1"/>
  <c r="Z1346"/>
  <c r="AA1346" s="1"/>
  <c r="Y1346"/>
  <c r="X1346"/>
  <c r="V1346"/>
  <c r="U1346"/>
  <c r="T1346"/>
  <c r="S1346"/>
  <c r="R1346"/>
  <c r="BH1345"/>
  <c r="BE1345"/>
  <c r="BD1345"/>
  <c r="BF1345" s="1"/>
  <c r="BB1345"/>
  <c r="AZ1345"/>
  <c r="AW1345"/>
  <c r="AV1345"/>
  <c r="AT1345"/>
  <c r="AU1345" s="1"/>
  <c r="AS1345"/>
  <c r="AQ1345"/>
  <c r="AP1345"/>
  <c r="AN1345"/>
  <c r="AO1345" s="1"/>
  <c r="AL1345"/>
  <c r="AM1345" s="1"/>
  <c r="AJ1345"/>
  <c r="AK1345" s="1"/>
  <c r="AH1345"/>
  <c r="AI1345" s="1"/>
  <c r="AF1345"/>
  <c r="AG1345" s="1"/>
  <c r="AD1345"/>
  <c r="AE1345" s="1"/>
  <c r="AB1345"/>
  <c r="AC1345" s="1"/>
  <c r="Z1345"/>
  <c r="AA1345" s="1"/>
  <c r="Y1345"/>
  <c r="X1345"/>
  <c r="V1345"/>
  <c r="U1345"/>
  <c r="T1345"/>
  <c r="S1345"/>
  <c r="R1345"/>
  <c r="BH1344"/>
  <c r="BE1344"/>
  <c r="BD1344"/>
  <c r="BF1344" s="1"/>
  <c r="BB1344"/>
  <c r="BC1344" s="1"/>
  <c r="AZ1344"/>
  <c r="AW1344"/>
  <c r="AV1344"/>
  <c r="AT1344"/>
  <c r="AU1344" s="1"/>
  <c r="AS1344"/>
  <c r="AQ1344"/>
  <c r="AP1344"/>
  <c r="AN1344"/>
  <c r="AO1344" s="1"/>
  <c r="AL1344"/>
  <c r="AM1344" s="1"/>
  <c r="AJ1344"/>
  <c r="AK1344" s="1"/>
  <c r="AH1344"/>
  <c r="AI1344" s="1"/>
  <c r="AF1344"/>
  <c r="AG1344" s="1"/>
  <c r="AD1344"/>
  <c r="AE1344" s="1"/>
  <c r="AB1344"/>
  <c r="AC1344" s="1"/>
  <c r="Z1344"/>
  <c r="AA1344" s="1"/>
  <c r="Y1344"/>
  <c r="X1344"/>
  <c r="V1344"/>
  <c r="U1344"/>
  <c r="T1344"/>
  <c r="S1344"/>
  <c r="R1344"/>
  <c r="BH1343"/>
  <c r="BE1343"/>
  <c r="BD1343"/>
  <c r="BF1343" s="1"/>
  <c r="BB1343"/>
  <c r="AZ1343"/>
  <c r="AW1343"/>
  <c r="AV1343"/>
  <c r="AT1343"/>
  <c r="AU1343" s="1"/>
  <c r="AS1343"/>
  <c r="AQ1343"/>
  <c r="AP1343"/>
  <c r="AN1343"/>
  <c r="AO1343" s="1"/>
  <c r="AL1343"/>
  <c r="AM1343" s="1"/>
  <c r="AJ1343"/>
  <c r="AK1343" s="1"/>
  <c r="AH1343"/>
  <c r="AI1343" s="1"/>
  <c r="AF1343"/>
  <c r="AG1343" s="1"/>
  <c r="AD1343"/>
  <c r="AE1343" s="1"/>
  <c r="AB1343"/>
  <c r="AC1343" s="1"/>
  <c r="Z1343"/>
  <c r="AA1343" s="1"/>
  <c r="Y1343"/>
  <c r="X1343"/>
  <c r="V1343"/>
  <c r="U1343"/>
  <c r="T1343"/>
  <c r="S1343"/>
  <c r="R1343"/>
  <c r="BH1342"/>
  <c r="BE1342"/>
  <c r="BD1342"/>
  <c r="BF1342" s="1"/>
  <c r="BB1342"/>
  <c r="AZ1342"/>
  <c r="AW1342"/>
  <c r="AV1342"/>
  <c r="AT1342"/>
  <c r="AU1342" s="1"/>
  <c r="AS1342"/>
  <c r="AQ1342"/>
  <c r="AP1342"/>
  <c r="AN1342"/>
  <c r="AO1342" s="1"/>
  <c r="AL1342"/>
  <c r="AM1342" s="1"/>
  <c r="AJ1342"/>
  <c r="AK1342" s="1"/>
  <c r="AH1342"/>
  <c r="AI1342" s="1"/>
  <c r="AF1342"/>
  <c r="AG1342" s="1"/>
  <c r="AD1342"/>
  <c r="AE1342" s="1"/>
  <c r="AB1342"/>
  <c r="AC1342" s="1"/>
  <c r="Z1342"/>
  <c r="AA1342" s="1"/>
  <c r="Y1342"/>
  <c r="X1342"/>
  <c r="V1342"/>
  <c r="U1342"/>
  <c r="T1342"/>
  <c r="S1342"/>
  <c r="R1342"/>
  <c r="BH1341"/>
  <c r="BE1341"/>
  <c r="BD1341"/>
  <c r="BF1341" s="1"/>
  <c r="BB1341"/>
  <c r="AZ1341"/>
  <c r="AW1341"/>
  <c r="AV1341"/>
  <c r="AT1341"/>
  <c r="AU1341" s="1"/>
  <c r="AS1341"/>
  <c r="AQ1341"/>
  <c r="AP1341"/>
  <c r="AN1341"/>
  <c r="AO1341" s="1"/>
  <c r="AL1341"/>
  <c r="AM1341" s="1"/>
  <c r="AJ1341"/>
  <c r="AK1341" s="1"/>
  <c r="AH1341"/>
  <c r="AI1341" s="1"/>
  <c r="AF1341"/>
  <c r="AG1341" s="1"/>
  <c r="AD1341"/>
  <c r="AE1341" s="1"/>
  <c r="AB1341"/>
  <c r="AC1341" s="1"/>
  <c r="Z1341"/>
  <c r="AA1341" s="1"/>
  <c r="Y1341"/>
  <c r="X1341"/>
  <c r="V1341"/>
  <c r="U1341"/>
  <c r="T1341"/>
  <c r="S1341"/>
  <c r="R1341"/>
  <c r="BH1340"/>
  <c r="BE1340"/>
  <c r="BD1340"/>
  <c r="BF1340" s="1"/>
  <c r="BB1340"/>
  <c r="BC1340" s="1"/>
  <c r="AZ1340"/>
  <c r="AW1340"/>
  <c r="AV1340"/>
  <c r="AT1340"/>
  <c r="AU1340" s="1"/>
  <c r="AS1340"/>
  <c r="AQ1340"/>
  <c r="AP1340"/>
  <c r="AN1340"/>
  <c r="AO1340" s="1"/>
  <c r="AL1340"/>
  <c r="AM1340" s="1"/>
  <c r="AJ1340"/>
  <c r="AK1340" s="1"/>
  <c r="AH1340"/>
  <c r="AI1340" s="1"/>
  <c r="AF1340"/>
  <c r="AG1340" s="1"/>
  <c r="AD1340"/>
  <c r="AE1340" s="1"/>
  <c r="AB1340"/>
  <c r="AC1340" s="1"/>
  <c r="Z1340"/>
  <c r="AA1340" s="1"/>
  <c r="Y1340"/>
  <c r="X1340"/>
  <c r="V1340"/>
  <c r="U1340"/>
  <c r="T1340"/>
  <c r="S1340"/>
  <c r="R1340"/>
  <c r="BH1339"/>
  <c r="BE1339"/>
  <c r="BD1339"/>
  <c r="BF1339" s="1"/>
  <c r="BB1339"/>
  <c r="AZ1339"/>
  <c r="AW1339"/>
  <c r="AV1339"/>
  <c r="AT1339"/>
  <c r="AU1339" s="1"/>
  <c r="AS1339"/>
  <c r="AQ1339"/>
  <c r="AP1339"/>
  <c r="AN1339"/>
  <c r="AO1339" s="1"/>
  <c r="AL1339"/>
  <c r="AM1339" s="1"/>
  <c r="AJ1339"/>
  <c r="AK1339" s="1"/>
  <c r="AH1339"/>
  <c r="AI1339" s="1"/>
  <c r="AF1339"/>
  <c r="AG1339" s="1"/>
  <c r="AD1339"/>
  <c r="AE1339" s="1"/>
  <c r="AB1339"/>
  <c r="AC1339" s="1"/>
  <c r="Z1339"/>
  <c r="AA1339" s="1"/>
  <c r="Y1339"/>
  <c r="X1339"/>
  <c r="V1339"/>
  <c r="U1339"/>
  <c r="T1339"/>
  <c r="S1339"/>
  <c r="R1339"/>
  <c r="BH1338"/>
  <c r="BE1338"/>
  <c r="BD1338"/>
  <c r="BF1338" s="1"/>
  <c r="BB1338"/>
  <c r="AZ1338"/>
  <c r="AX1338"/>
  <c r="AW1338"/>
  <c r="AV1338"/>
  <c r="AT1338"/>
  <c r="AU1338" s="1"/>
  <c r="AS1338"/>
  <c r="AQ1338"/>
  <c r="AP1338"/>
  <c r="AN1338"/>
  <c r="AO1338" s="1"/>
  <c r="AL1338"/>
  <c r="AM1338" s="1"/>
  <c r="AJ1338"/>
  <c r="AK1338" s="1"/>
  <c r="AH1338"/>
  <c r="AI1338" s="1"/>
  <c r="AF1338"/>
  <c r="AG1338" s="1"/>
  <c r="AD1338"/>
  <c r="AE1338" s="1"/>
  <c r="AB1338"/>
  <c r="AC1338" s="1"/>
  <c r="Z1338"/>
  <c r="AA1338" s="1"/>
  <c r="Y1338"/>
  <c r="X1338"/>
  <c r="V1338"/>
  <c r="U1338"/>
  <c r="T1338"/>
  <c r="S1338"/>
  <c r="R1338"/>
  <c r="BH1337"/>
  <c r="BE1337"/>
  <c r="BD1337"/>
  <c r="BF1337" s="1"/>
  <c r="BB1337"/>
  <c r="AZ1337"/>
  <c r="AW1337"/>
  <c r="AV1337"/>
  <c r="AT1337"/>
  <c r="AU1337" s="1"/>
  <c r="AS1337"/>
  <c r="AQ1337"/>
  <c r="AP1337"/>
  <c r="AN1337"/>
  <c r="AO1337" s="1"/>
  <c r="AL1337"/>
  <c r="AM1337" s="1"/>
  <c r="AJ1337"/>
  <c r="AK1337" s="1"/>
  <c r="AH1337"/>
  <c r="AI1337" s="1"/>
  <c r="AF1337"/>
  <c r="AG1337" s="1"/>
  <c r="AD1337"/>
  <c r="AE1337" s="1"/>
  <c r="AB1337"/>
  <c r="AC1337" s="1"/>
  <c r="Z1337"/>
  <c r="AA1337" s="1"/>
  <c r="Y1337"/>
  <c r="X1337"/>
  <c r="V1337"/>
  <c r="U1337"/>
  <c r="T1337"/>
  <c r="S1337"/>
  <c r="R1337"/>
  <c r="BH1336"/>
  <c r="BE1336"/>
  <c r="BD1336"/>
  <c r="BF1336" s="1"/>
  <c r="BB1336"/>
  <c r="BC1336" s="1"/>
  <c r="AZ1336"/>
  <c r="AW1336"/>
  <c r="AV1336"/>
  <c r="AT1336"/>
  <c r="AU1336" s="1"/>
  <c r="AS1336"/>
  <c r="AQ1336"/>
  <c r="AP1336"/>
  <c r="AN1336"/>
  <c r="AO1336" s="1"/>
  <c r="AL1336"/>
  <c r="AM1336" s="1"/>
  <c r="AJ1336"/>
  <c r="AK1336" s="1"/>
  <c r="AH1336"/>
  <c r="AI1336" s="1"/>
  <c r="AF1336"/>
  <c r="AG1336" s="1"/>
  <c r="AD1336"/>
  <c r="AE1336" s="1"/>
  <c r="AB1336"/>
  <c r="AC1336" s="1"/>
  <c r="Z1336"/>
  <c r="AA1336" s="1"/>
  <c r="Y1336"/>
  <c r="X1336"/>
  <c r="V1336"/>
  <c r="U1336"/>
  <c r="T1336"/>
  <c r="S1336"/>
  <c r="R1336"/>
  <c r="BH1335"/>
  <c r="BE1335"/>
  <c r="BD1335"/>
  <c r="BF1335" s="1"/>
  <c r="BB1335"/>
  <c r="BC1335" s="1"/>
  <c r="AZ1335"/>
  <c r="AW1335"/>
  <c r="AV1335"/>
  <c r="AT1335"/>
  <c r="AU1335" s="1"/>
  <c r="AS1335"/>
  <c r="AQ1335"/>
  <c r="AP1335"/>
  <c r="AN1335"/>
  <c r="AO1335" s="1"/>
  <c r="AL1335"/>
  <c r="AM1335" s="1"/>
  <c r="AJ1335"/>
  <c r="AK1335" s="1"/>
  <c r="AH1335"/>
  <c r="AI1335" s="1"/>
  <c r="AF1335"/>
  <c r="AG1335" s="1"/>
  <c r="AD1335"/>
  <c r="AE1335" s="1"/>
  <c r="AB1335"/>
  <c r="AC1335" s="1"/>
  <c r="Z1335"/>
  <c r="AA1335" s="1"/>
  <c r="Y1335"/>
  <c r="X1335"/>
  <c r="V1335"/>
  <c r="U1335"/>
  <c r="T1335"/>
  <c r="S1335"/>
  <c r="R1335"/>
  <c r="BH1334"/>
  <c r="BE1334"/>
  <c r="BD1334"/>
  <c r="BF1334" s="1"/>
  <c r="BB1334"/>
  <c r="AZ1334"/>
  <c r="AW1334"/>
  <c r="AV1334"/>
  <c r="AT1334"/>
  <c r="AU1334" s="1"/>
  <c r="AS1334"/>
  <c r="AQ1334"/>
  <c r="AP1334"/>
  <c r="AN1334"/>
  <c r="AO1334" s="1"/>
  <c r="AL1334"/>
  <c r="AM1334" s="1"/>
  <c r="AJ1334"/>
  <c r="AK1334" s="1"/>
  <c r="AH1334"/>
  <c r="AI1334" s="1"/>
  <c r="AF1334"/>
  <c r="AG1334" s="1"/>
  <c r="AD1334"/>
  <c r="AE1334" s="1"/>
  <c r="AB1334"/>
  <c r="AC1334" s="1"/>
  <c r="Z1334"/>
  <c r="AA1334" s="1"/>
  <c r="Y1334"/>
  <c r="X1334"/>
  <c r="V1334"/>
  <c r="U1334"/>
  <c r="T1334"/>
  <c r="S1334"/>
  <c r="R1334"/>
  <c r="BH1333"/>
  <c r="BE1333"/>
  <c r="BD1333"/>
  <c r="BF1333" s="1"/>
  <c r="BB1333"/>
  <c r="AZ1333"/>
  <c r="AW1333"/>
  <c r="AV1333"/>
  <c r="AT1333"/>
  <c r="AU1333" s="1"/>
  <c r="AS1333"/>
  <c r="AQ1333"/>
  <c r="AP1333"/>
  <c r="AN1333"/>
  <c r="AO1333" s="1"/>
  <c r="AL1333"/>
  <c r="AM1333" s="1"/>
  <c r="AJ1333"/>
  <c r="AK1333" s="1"/>
  <c r="AH1333"/>
  <c r="AI1333" s="1"/>
  <c r="AF1333"/>
  <c r="AG1333" s="1"/>
  <c r="AD1333"/>
  <c r="AE1333" s="1"/>
  <c r="AB1333"/>
  <c r="AC1333" s="1"/>
  <c r="Z1333"/>
  <c r="AA1333" s="1"/>
  <c r="Y1333"/>
  <c r="X1333"/>
  <c r="V1333"/>
  <c r="U1333"/>
  <c r="T1333"/>
  <c r="S1333"/>
  <c r="R1333"/>
  <c r="BH1332"/>
  <c r="BE1332"/>
  <c r="BD1332"/>
  <c r="BF1332" s="1"/>
  <c r="BB1332"/>
  <c r="BC1332" s="1"/>
  <c r="AZ1332"/>
  <c r="AX1332"/>
  <c r="AW1332"/>
  <c r="AV1332"/>
  <c r="AT1332"/>
  <c r="AU1332" s="1"/>
  <c r="AS1332"/>
  <c r="AQ1332"/>
  <c r="AP1332"/>
  <c r="AN1332"/>
  <c r="AO1332" s="1"/>
  <c r="AL1332"/>
  <c r="AM1332" s="1"/>
  <c r="AJ1332"/>
  <c r="AK1332" s="1"/>
  <c r="AH1332"/>
  <c r="AI1332" s="1"/>
  <c r="AF1332"/>
  <c r="AG1332" s="1"/>
  <c r="AD1332"/>
  <c r="AE1332" s="1"/>
  <c r="AB1332"/>
  <c r="AC1332" s="1"/>
  <c r="Z1332"/>
  <c r="AA1332" s="1"/>
  <c r="Y1332"/>
  <c r="X1332"/>
  <c r="V1332"/>
  <c r="U1332"/>
  <c r="T1332"/>
  <c r="S1332"/>
  <c r="R1332"/>
  <c r="BH1331"/>
  <c r="BE1331"/>
  <c r="BD1331"/>
  <c r="BF1331" s="1"/>
  <c r="BB1331"/>
  <c r="BC1331" s="1"/>
  <c r="AZ1331"/>
  <c r="AW1331"/>
  <c r="AV1331"/>
  <c r="AT1331"/>
  <c r="AU1331" s="1"/>
  <c r="AS1331"/>
  <c r="AQ1331"/>
  <c r="AP1331"/>
  <c r="AN1331"/>
  <c r="AO1331" s="1"/>
  <c r="AL1331"/>
  <c r="AM1331" s="1"/>
  <c r="AJ1331"/>
  <c r="AK1331" s="1"/>
  <c r="AH1331"/>
  <c r="AI1331" s="1"/>
  <c r="AF1331"/>
  <c r="AG1331" s="1"/>
  <c r="AD1331"/>
  <c r="AE1331" s="1"/>
  <c r="AB1331"/>
  <c r="AC1331" s="1"/>
  <c r="Z1331"/>
  <c r="AA1331" s="1"/>
  <c r="Y1331"/>
  <c r="X1331"/>
  <c r="V1331"/>
  <c r="U1331"/>
  <c r="T1331"/>
  <c r="S1331"/>
  <c r="R1331"/>
  <c r="BH1330"/>
  <c r="BE1330"/>
  <c r="BD1330"/>
  <c r="BF1330" s="1"/>
  <c r="BB1330"/>
  <c r="AZ1330"/>
  <c r="AW1330"/>
  <c r="AV1330"/>
  <c r="AT1330"/>
  <c r="AU1330" s="1"/>
  <c r="AS1330"/>
  <c r="AQ1330"/>
  <c r="AP1330"/>
  <c r="AN1330"/>
  <c r="AO1330" s="1"/>
  <c r="AL1330"/>
  <c r="AM1330" s="1"/>
  <c r="AJ1330"/>
  <c r="AK1330" s="1"/>
  <c r="AH1330"/>
  <c r="AI1330" s="1"/>
  <c r="AF1330"/>
  <c r="AG1330" s="1"/>
  <c r="AD1330"/>
  <c r="AE1330" s="1"/>
  <c r="AB1330"/>
  <c r="AC1330" s="1"/>
  <c r="Z1330"/>
  <c r="AA1330" s="1"/>
  <c r="Y1330"/>
  <c r="X1330"/>
  <c r="V1330"/>
  <c r="U1330"/>
  <c r="T1330"/>
  <c r="S1330"/>
  <c r="R1330"/>
  <c r="BH1329"/>
  <c r="BE1329"/>
  <c r="BD1329"/>
  <c r="BF1329" s="1"/>
  <c r="BB1329"/>
  <c r="AZ1329"/>
  <c r="AW1329"/>
  <c r="AV1329"/>
  <c r="AT1329"/>
  <c r="AU1329" s="1"/>
  <c r="AS1329"/>
  <c r="AQ1329"/>
  <c r="AP1329"/>
  <c r="AN1329"/>
  <c r="AO1329" s="1"/>
  <c r="AL1329"/>
  <c r="AM1329" s="1"/>
  <c r="AJ1329"/>
  <c r="AK1329" s="1"/>
  <c r="AH1329"/>
  <c r="AI1329" s="1"/>
  <c r="AF1329"/>
  <c r="AG1329" s="1"/>
  <c r="AD1329"/>
  <c r="AE1329" s="1"/>
  <c r="AB1329"/>
  <c r="AC1329" s="1"/>
  <c r="Z1329"/>
  <c r="AA1329" s="1"/>
  <c r="Y1329"/>
  <c r="X1329"/>
  <c r="V1329"/>
  <c r="U1329"/>
  <c r="T1329"/>
  <c r="S1329"/>
  <c r="R1329"/>
  <c r="BH1328"/>
  <c r="BE1328"/>
  <c r="BD1328"/>
  <c r="BF1328" s="1"/>
  <c r="BB1328"/>
  <c r="BC1328" s="1"/>
  <c r="AZ1328"/>
  <c r="BA1328"/>
  <c r="AW1328"/>
  <c r="AV1328"/>
  <c r="AT1328"/>
  <c r="AU1328" s="1"/>
  <c r="AS1328"/>
  <c r="AQ1328"/>
  <c r="AP1328"/>
  <c r="AN1328"/>
  <c r="AO1328" s="1"/>
  <c r="AL1328"/>
  <c r="AM1328" s="1"/>
  <c r="AJ1328"/>
  <c r="AK1328" s="1"/>
  <c r="AH1328"/>
  <c r="AI1328" s="1"/>
  <c r="AF1328"/>
  <c r="AG1328" s="1"/>
  <c r="AD1328"/>
  <c r="AE1328" s="1"/>
  <c r="AB1328"/>
  <c r="AC1328" s="1"/>
  <c r="Z1328"/>
  <c r="AA1328" s="1"/>
  <c r="Y1328"/>
  <c r="X1328"/>
  <c r="V1328"/>
  <c r="U1328"/>
  <c r="T1328"/>
  <c r="S1328"/>
  <c r="R1328"/>
  <c r="BH1327"/>
  <c r="BE1327"/>
  <c r="BD1327"/>
  <c r="BF1327" s="1"/>
  <c r="BB1327"/>
  <c r="BC1327" s="1"/>
  <c r="AZ1327"/>
  <c r="AW1327"/>
  <c r="AV1327"/>
  <c r="AT1327"/>
  <c r="AU1327" s="1"/>
  <c r="AS1327"/>
  <c r="AQ1327"/>
  <c r="AP1327"/>
  <c r="AN1327"/>
  <c r="AO1327" s="1"/>
  <c r="AL1327"/>
  <c r="AM1327" s="1"/>
  <c r="AJ1327"/>
  <c r="AK1327" s="1"/>
  <c r="AH1327"/>
  <c r="AI1327" s="1"/>
  <c r="AF1327"/>
  <c r="AG1327" s="1"/>
  <c r="AD1327"/>
  <c r="AE1327" s="1"/>
  <c r="AB1327"/>
  <c r="AC1327" s="1"/>
  <c r="Z1327"/>
  <c r="AA1327" s="1"/>
  <c r="Y1327"/>
  <c r="X1327"/>
  <c r="V1327"/>
  <c r="U1327"/>
  <c r="T1327"/>
  <c r="S1327"/>
  <c r="R1327"/>
  <c r="BH1326"/>
  <c r="BE1326"/>
  <c r="BD1326"/>
  <c r="BF1326" s="1"/>
  <c r="BB1326"/>
  <c r="AZ1326"/>
  <c r="AW1326"/>
  <c r="AV1326"/>
  <c r="AT1326"/>
  <c r="AU1326" s="1"/>
  <c r="AS1326"/>
  <c r="AQ1326"/>
  <c r="AP1326"/>
  <c r="AN1326"/>
  <c r="AO1326" s="1"/>
  <c r="AL1326"/>
  <c r="AM1326" s="1"/>
  <c r="AJ1326"/>
  <c r="AK1326" s="1"/>
  <c r="AH1326"/>
  <c r="AI1326" s="1"/>
  <c r="AF1326"/>
  <c r="AG1326" s="1"/>
  <c r="AD1326"/>
  <c r="AE1326" s="1"/>
  <c r="AB1326"/>
  <c r="AC1326" s="1"/>
  <c r="Z1326"/>
  <c r="AA1326" s="1"/>
  <c r="Y1326"/>
  <c r="X1326"/>
  <c r="V1326"/>
  <c r="U1326"/>
  <c r="T1326"/>
  <c r="S1326"/>
  <c r="R1326"/>
  <c r="BH1325"/>
  <c r="BE1325"/>
  <c r="BD1325"/>
  <c r="BF1325" s="1"/>
  <c r="BB1325"/>
  <c r="AZ1325"/>
  <c r="AW1325"/>
  <c r="AV1325"/>
  <c r="AT1325"/>
  <c r="AU1325" s="1"/>
  <c r="AS1325"/>
  <c r="AQ1325"/>
  <c r="AP1325"/>
  <c r="AN1325"/>
  <c r="AO1325" s="1"/>
  <c r="AL1325"/>
  <c r="AM1325" s="1"/>
  <c r="AJ1325"/>
  <c r="AK1325" s="1"/>
  <c r="AH1325"/>
  <c r="AI1325" s="1"/>
  <c r="AF1325"/>
  <c r="AG1325" s="1"/>
  <c r="AD1325"/>
  <c r="AE1325" s="1"/>
  <c r="AB1325"/>
  <c r="AC1325" s="1"/>
  <c r="Z1325"/>
  <c r="AA1325" s="1"/>
  <c r="Y1325"/>
  <c r="X1325"/>
  <c r="V1325"/>
  <c r="U1325"/>
  <c r="T1325"/>
  <c r="S1325"/>
  <c r="R1325"/>
  <c r="BH1324"/>
  <c r="BE1324"/>
  <c r="BD1324"/>
  <c r="BF1324" s="1"/>
  <c r="BB1324"/>
  <c r="BC1324" s="1"/>
  <c r="AZ1324"/>
  <c r="AW1324"/>
  <c r="AV1324"/>
  <c r="AT1324"/>
  <c r="AU1324" s="1"/>
  <c r="AS1324"/>
  <c r="AQ1324"/>
  <c r="AP1324"/>
  <c r="AN1324"/>
  <c r="AO1324" s="1"/>
  <c r="AL1324"/>
  <c r="AM1324" s="1"/>
  <c r="AJ1324"/>
  <c r="AK1324" s="1"/>
  <c r="AH1324"/>
  <c r="AI1324" s="1"/>
  <c r="AF1324"/>
  <c r="AG1324" s="1"/>
  <c r="AD1324"/>
  <c r="AE1324" s="1"/>
  <c r="AB1324"/>
  <c r="AC1324" s="1"/>
  <c r="Z1324"/>
  <c r="AA1324" s="1"/>
  <c r="Y1324"/>
  <c r="X1324"/>
  <c r="V1324"/>
  <c r="U1324"/>
  <c r="T1324"/>
  <c r="S1324"/>
  <c r="R1324"/>
  <c r="BH1323"/>
  <c r="BE1323"/>
  <c r="BD1323"/>
  <c r="BF1323" s="1"/>
  <c r="BB1323"/>
  <c r="BC1323" s="1"/>
  <c r="AZ1323"/>
  <c r="AW1323"/>
  <c r="AV1323"/>
  <c r="AT1323"/>
  <c r="AU1323" s="1"/>
  <c r="AS1323"/>
  <c r="AQ1323"/>
  <c r="AP1323"/>
  <c r="AN1323"/>
  <c r="AO1323" s="1"/>
  <c r="AL1323"/>
  <c r="AM1323" s="1"/>
  <c r="AJ1323"/>
  <c r="AK1323" s="1"/>
  <c r="AH1323"/>
  <c r="AI1323" s="1"/>
  <c r="AF1323"/>
  <c r="AG1323" s="1"/>
  <c r="AD1323"/>
  <c r="AE1323" s="1"/>
  <c r="AB1323"/>
  <c r="AC1323" s="1"/>
  <c r="Z1323"/>
  <c r="AA1323" s="1"/>
  <c r="Y1323"/>
  <c r="X1323"/>
  <c r="V1323"/>
  <c r="U1323"/>
  <c r="T1323"/>
  <c r="S1323"/>
  <c r="R1323"/>
  <c r="BH1322"/>
  <c r="BE1322"/>
  <c r="BD1322"/>
  <c r="BF1322" s="1"/>
  <c r="BB1322"/>
  <c r="AZ1322"/>
  <c r="AW1322"/>
  <c r="AV1322"/>
  <c r="AT1322"/>
  <c r="AU1322" s="1"/>
  <c r="AS1322"/>
  <c r="AQ1322"/>
  <c r="AP1322"/>
  <c r="AN1322"/>
  <c r="AO1322" s="1"/>
  <c r="AL1322"/>
  <c r="AM1322" s="1"/>
  <c r="AJ1322"/>
  <c r="AK1322" s="1"/>
  <c r="AH1322"/>
  <c r="AI1322" s="1"/>
  <c r="AF1322"/>
  <c r="AG1322" s="1"/>
  <c r="AD1322"/>
  <c r="AE1322" s="1"/>
  <c r="AB1322"/>
  <c r="AC1322" s="1"/>
  <c r="Z1322"/>
  <c r="AA1322" s="1"/>
  <c r="Y1322"/>
  <c r="X1322"/>
  <c r="V1322"/>
  <c r="U1322"/>
  <c r="T1322"/>
  <c r="S1322"/>
  <c r="R1322"/>
  <c r="BH1321"/>
  <c r="BE1321"/>
  <c r="BD1321"/>
  <c r="BF1321" s="1"/>
  <c r="BB1321"/>
  <c r="AZ1321"/>
  <c r="AW1321"/>
  <c r="AV1321"/>
  <c r="AT1321"/>
  <c r="AU1321" s="1"/>
  <c r="AS1321"/>
  <c r="AQ1321"/>
  <c r="AP1321"/>
  <c r="AN1321"/>
  <c r="AO1321" s="1"/>
  <c r="AL1321"/>
  <c r="AM1321" s="1"/>
  <c r="AJ1321"/>
  <c r="AK1321" s="1"/>
  <c r="AH1321"/>
  <c r="AI1321" s="1"/>
  <c r="AF1321"/>
  <c r="AG1321" s="1"/>
  <c r="AD1321"/>
  <c r="AE1321" s="1"/>
  <c r="AB1321"/>
  <c r="AC1321" s="1"/>
  <c r="Z1321"/>
  <c r="AA1321" s="1"/>
  <c r="Y1321"/>
  <c r="X1321"/>
  <c r="V1321"/>
  <c r="U1321"/>
  <c r="T1321"/>
  <c r="S1321"/>
  <c r="R1321"/>
  <c r="BH1320"/>
  <c r="BE1320"/>
  <c r="BD1320"/>
  <c r="BF1320" s="1"/>
  <c r="BB1320"/>
  <c r="BC1320" s="1"/>
  <c r="AZ1320"/>
  <c r="AW1320"/>
  <c r="AV1320"/>
  <c r="AT1320"/>
  <c r="AU1320" s="1"/>
  <c r="AS1320"/>
  <c r="AQ1320"/>
  <c r="AP1320"/>
  <c r="AN1320"/>
  <c r="AO1320" s="1"/>
  <c r="AL1320"/>
  <c r="AM1320" s="1"/>
  <c r="AJ1320"/>
  <c r="AK1320" s="1"/>
  <c r="AH1320"/>
  <c r="AI1320" s="1"/>
  <c r="AF1320"/>
  <c r="AG1320" s="1"/>
  <c r="AD1320"/>
  <c r="AE1320" s="1"/>
  <c r="AB1320"/>
  <c r="AC1320" s="1"/>
  <c r="Z1320"/>
  <c r="AA1320" s="1"/>
  <c r="Y1320"/>
  <c r="X1320"/>
  <c r="V1320"/>
  <c r="U1320"/>
  <c r="T1320"/>
  <c r="S1320"/>
  <c r="R1320"/>
  <c r="BH1319"/>
  <c r="BE1319"/>
  <c r="BD1319"/>
  <c r="BF1319" s="1"/>
  <c r="BB1319"/>
  <c r="BC1319" s="1"/>
  <c r="BK1319" s="1"/>
  <c r="AZ1319"/>
  <c r="AW1319"/>
  <c r="AV1319"/>
  <c r="AT1319"/>
  <c r="AU1319" s="1"/>
  <c r="AS1319"/>
  <c r="AQ1319"/>
  <c r="AP1319"/>
  <c r="AN1319"/>
  <c r="AO1319" s="1"/>
  <c r="AL1319"/>
  <c r="AM1319" s="1"/>
  <c r="AJ1319"/>
  <c r="AK1319" s="1"/>
  <c r="AH1319"/>
  <c r="AI1319" s="1"/>
  <c r="AF1319"/>
  <c r="AG1319" s="1"/>
  <c r="AD1319"/>
  <c r="AE1319" s="1"/>
  <c r="AB1319"/>
  <c r="AC1319" s="1"/>
  <c r="Z1319"/>
  <c r="AA1319" s="1"/>
  <c r="Y1319"/>
  <c r="X1319"/>
  <c r="V1319"/>
  <c r="U1319"/>
  <c r="T1319"/>
  <c r="S1319"/>
  <c r="R1319"/>
  <c r="BH1318"/>
  <c r="BE1318"/>
  <c r="BD1318"/>
  <c r="BF1318" s="1"/>
  <c r="BB1318"/>
  <c r="AZ1318"/>
  <c r="AX1318"/>
  <c r="AW1318"/>
  <c r="AV1318"/>
  <c r="AT1318"/>
  <c r="AU1318" s="1"/>
  <c r="AS1318"/>
  <c r="AQ1318"/>
  <c r="AP1318"/>
  <c r="AN1318"/>
  <c r="AO1318" s="1"/>
  <c r="AL1318"/>
  <c r="AM1318" s="1"/>
  <c r="AJ1318"/>
  <c r="AK1318" s="1"/>
  <c r="AH1318"/>
  <c r="AI1318" s="1"/>
  <c r="AF1318"/>
  <c r="AG1318" s="1"/>
  <c r="AD1318"/>
  <c r="AE1318" s="1"/>
  <c r="AB1318"/>
  <c r="AC1318" s="1"/>
  <c r="Z1318"/>
  <c r="AA1318" s="1"/>
  <c r="Y1318"/>
  <c r="X1318"/>
  <c r="V1318"/>
  <c r="U1318"/>
  <c r="T1318"/>
  <c r="S1318"/>
  <c r="R1318"/>
  <c r="BH1317"/>
  <c r="BE1317"/>
  <c r="BD1317"/>
  <c r="BF1317" s="1"/>
  <c r="BB1317"/>
  <c r="AZ1317"/>
  <c r="AW1317"/>
  <c r="AV1317"/>
  <c r="AT1317"/>
  <c r="AU1317" s="1"/>
  <c r="AS1317"/>
  <c r="AQ1317"/>
  <c r="AP1317"/>
  <c r="AN1317"/>
  <c r="AO1317" s="1"/>
  <c r="AL1317"/>
  <c r="AM1317" s="1"/>
  <c r="AJ1317"/>
  <c r="AK1317" s="1"/>
  <c r="AH1317"/>
  <c r="AI1317" s="1"/>
  <c r="AF1317"/>
  <c r="AG1317" s="1"/>
  <c r="AD1317"/>
  <c r="AE1317" s="1"/>
  <c r="AB1317"/>
  <c r="AC1317" s="1"/>
  <c r="Z1317"/>
  <c r="AA1317" s="1"/>
  <c r="Y1317"/>
  <c r="X1317"/>
  <c r="V1317"/>
  <c r="U1317"/>
  <c r="T1317"/>
  <c r="S1317"/>
  <c r="R1317"/>
  <c r="BH1316"/>
  <c r="BE1316"/>
  <c r="BD1316"/>
  <c r="BF1316" s="1"/>
  <c r="BB1316"/>
  <c r="BC1316" s="1"/>
  <c r="AZ1316"/>
  <c r="AW1316"/>
  <c r="AV1316"/>
  <c r="AT1316"/>
  <c r="AU1316" s="1"/>
  <c r="AS1316"/>
  <c r="AQ1316"/>
  <c r="AP1316"/>
  <c r="AN1316"/>
  <c r="AO1316" s="1"/>
  <c r="AL1316"/>
  <c r="AM1316" s="1"/>
  <c r="AJ1316"/>
  <c r="AK1316" s="1"/>
  <c r="AH1316"/>
  <c r="AI1316" s="1"/>
  <c r="AF1316"/>
  <c r="AG1316" s="1"/>
  <c r="AD1316"/>
  <c r="AE1316" s="1"/>
  <c r="AB1316"/>
  <c r="AC1316" s="1"/>
  <c r="Z1316"/>
  <c r="AA1316" s="1"/>
  <c r="Y1316"/>
  <c r="X1316"/>
  <c r="V1316"/>
  <c r="U1316"/>
  <c r="T1316"/>
  <c r="S1316"/>
  <c r="R1316"/>
  <c r="BH1315"/>
  <c r="BE1315"/>
  <c r="BD1315"/>
  <c r="BF1315" s="1"/>
  <c r="BB1315"/>
  <c r="BC1315" s="1"/>
  <c r="AZ1315"/>
  <c r="AW1315"/>
  <c r="AV1315"/>
  <c r="AT1315"/>
  <c r="AU1315" s="1"/>
  <c r="AS1315"/>
  <c r="AQ1315"/>
  <c r="AP1315"/>
  <c r="AN1315"/>
  <c r="AO1315" s="1"/>
  <c r="AL1315"/>
  <c r="AM1315" s="1"/>
  <c r="AJ1315"/>
  <c r="AK1315" s="1"/>
  <c r="AH1315"/>
  <c r="AI1315" s="1"/>
  <c r="AF1315"/>
  <c r="AG1315" s="1"/>
  <c r="AD1315"/>
  <c r="AE1315" s="1"/>
  <c r="AB1315"/>
  <c r="AC1315" s="1"/>
  <c r="Z1315"/>
  <c r="AA1315" s="1"/>
  <c r="Y1315"/>
  <c r="X1315"/>
  <c r="V1315"/>
  <c r="U1315"/>
  <c r="T1315"/>
  <c r="S1315"/>
  <c r="R1315"/>
  <c r="BH1314"/>
  <c r="BE1314"/>
  <c r="BD1314"/>
  <c r="BF1314" s="1"/>
  <c r="BB1314"/>
  <c r="AZ1314"/>
  <c r="AW1314"/>
  <c r="AV1314"/>
  <c r="AT1314"/>
  <c r="AU1314" s="1"/>
  <c r="AS1314"/>
  <c r="AQ1314"/>
  <c r="AP1314"/>
  <c r="AN1314"/>
  <c r="AO1314" s="1"/>
  <c r="AL1314"/>
  <c r="AM1314" s="1"/>
  <c r="AJ1314"/>
  <c r="AK1314" s="1"/>
  <c r="AH1314"/>
  <c r="AI1314" s="1"/>
  <c r="AF1314"/>
  <c r="AG1314" s="1"/>
  <c r="AD1314"/>
  <c r="AE1314" s="1"/>
  <c r="AB1314"/>
  <c r="AC1314" s="1"/>
  <c r="Z1314"/>
  <c r="AA1314" s="1"/>
  <c r="Y1314"/>
  <c r="X1314"/>
  <c r="V1314"/>
  <c r="U1314"/>
  <c r="T1314"/>
  <c r="S1314"/>
  <c r="R1314"/>
  <c r="BH1313"/>
  <c r="BE1313"/>
  <c r="BD1313"/>
  <c r="BF1313" s="1"/>
  <c r="BB1313"/>
  <c r="AZ1313"/>
  <c r="AW1313"/>
  <c r="AV1313"/>
  <c r="AT1313"/>
  <c r="AU1313" s="1"/>
  <c r="AS1313"/>
  <c r="AQ1313"/>
  <c r="AP1313"/>
  <c r="AN1313"/>
  <c r="AO1313" s="1"/>
  <c r="AL1313"/>
  <c r="AM1313" s="1"/>
  <c r="AJ1313"/>
  <c r="AK1313" s="1"/>
  <c r="AH1313"/>
  <c r="AI1313" s="1"/>
  <c r="AF1313"/>
  <c r="AG1313" s="1"/>
  <c r="AD1313"/>
  <c r="AE1313" s="1"/>
  <c r="AB1313"/>
  <c r="AC1313" s="1"/>
  <c r="Z1313"/>
  <c r="AA1313" s="1"/>
  <c r="Y1313"/>
  <c r="X1313"/>
  <c r="V1313"/>
  <c r="U1313"/>
  <c r="T1313"/>
  <c r="S1313"/>
  <c r="R1313"/>
  <c r="BH1312"/>
  <c r="BE1312"/>
  <c r="BD1312"/>
  <c r="BF1312" s="1"/>
  <c r="BB1312"/>
  <c r="AZ1312"/>
  <c r="BA1312"/>
  <c r="AW1312"/>
  <c r="AV1312"/>
  <c r="AT1312"/>
  <c r="AU1312" s="1"/>
  <c r="AS1312"/>
  <c r="AQ1312"/>
  <c r="AP1312"/>
  <c r="AN1312"/>
  <c r="AO1312" s="1"/>
  <c r="AL1312"/>
  <c r="AM1312" s="1"/>
  <c r="AJ1312"/>
  <c r="AK1312" s="1"/>
  <c r="AH1312"/>
  <c r="AI1312" s="1"/>
  <c r="AF1312"/>
  <c r="AG1312" s="1"/>
  <c r="AD1312"/>
  <c r="AE1312" s="1"/>
  <c r="AB1312"/>
  <c r="AC1312" s="1"/>
  <c r="Z1312"/>
  <c r="AA1312" s="1"/>
  <c r="Y1312"/>
  <c r="X1312"/>
  <c r="V1312"/>
  <c r="U1312"/>
  <c r="T1312"/>
  <c r="S1312"/>
  <c r="R1312"/>
  <c r="BH1311"/>
  <c r="BE1311"/>
  <c r="BD1311"/>
  <c r="BF1311" s="1"/>
  <c r="BB1311"/>
  <c r="AZ1311"/>
  <c r="AW1311"/>
  <c r="AV1311"/>
  <c r="AT1311"/>
  <c r="AU1311" s="1"/>
  <c r="AS1311"/>
  <c r="AQ1311"/>
  <c r="AP1311"/>
  <c r="AN1311"/>
  <c r="AO1311" s="1"/>
  <c r="AL1311"/>
  <c r="AM1311" s="1"/>
  <c r="AJ1311"/>
  <c r="AK1311" s="1"/>
  <c r="AH1311"/>
  <c r="AI1311" s="1"/>
  <c r="AF1311"/>
  <c r="AG1311" s="1"/>
  <c r="AD1311"/>
  <c r="AE1311" s="1"/>
  <c r="AB1311"/>
  <c r="AC1311" s="1"/>
  <c r="Z1311"/>
  <c r="AA1311" s="1"/>
  <c r="Y1311"/>
  <c r="X1311"/>
  <c r="V1311"/>
  <c r="U1311"/>
  <c r="T1311"/>
  <c r="S1311"/>
  <c r="R1311"/>
  <c r="BH1310"/>
  <c r="BE1310"/>
  <c r="BD1310"/>
  <c r="BF1310" s="1"/>
  <c r="BB1310"/>
  <c r="AZ1310"/>
  <c r="AW1310"/>
  <c r="AV1310"/>
  <c r="AT1310"/>
  <c r="AU1310" s="1"/>
  <c r="AS1310"/>
  <c r="AQ1310"/>
  <c r="AP1310"/>
  <c r="AN1310"/>
  <c r="AO1310" s="1"/>
  <c r="AL1310"/>
  <c r="AM1310" s="1"/>
  <c r="AJ1310"/>
  <c r="AK1310" s="1"/>
  <c r="AH1310"/>
  <c r="AI1310" s="1"/>
  <c r="AF1310"/>
  <c r="AG1310" s="1"/>
  <c r="AD1310"/>
  <c r="AE1310" s="1"/>
  <c r="AB1310"/>
  <c r="AC1310" s="1"/>
  <c r="Z1310"/>
  <c r="AA1310" s="1"/>
  <c r="Y1310"/>
  <c r="X1310"/>
  <c r="V1310"/>
  <c r="U1310"/>
  <c r="T1310"/>
  <c r="S1310"/>
  <c r="R1310"/>
  <c r="BH1309"/>
  <c r="BE1309"/>
  <c r="BD1309"/>
  <c r="BF1309" s="1"/>
  <c r="BB1309"/>
  <c r="AZ1309"/>
  <c r="AW1309"/>
  <c r="AV1309"/>
  <c r="AT1309"/>
  <c r="AU1309" s="1"/>
  <c r="AS1309"/>
  <c r="AQ1309"/>
  <c r="AP1309"/>
  <c r="AN1309"/>
  <c r="AO1309" s="1"/>
  <c r="AL1309"/>
  <c r="AM1309" s="1"/>
  <c r="AJ1309"/>
  <c r="AK1309" s="1"/>
  <c r="AH1309"/>
  <c r="AI1309" s="1"/>
  <c r="AF1309"/>
  <c r="AG1309" s="1"/>
  <c r="AD1309"/>
  <c r="AE1309" s="1"/>
  <c r="AB1309"/>
  <c r="AC1309" s="1"/>
  <c r="Z1309"/>
  <c r="AA1309" s="1"/>
  <c r="Y1309"/>
  <c r="X1309"/>
  <c r="V1309"/>
  <c r="U1309"/>
  <c r="T1309"/>
  <c r="S1309"/>
  <c r="R1309"/>
  <c r="BH1308"/>
  <c r="BE1308"/>
  <c r="BD1308"/>
  <c r="BF1308" s="1"/>
  <c r="BB1308"/>
  <c r="BC1308" s="1"/>
  <c r="AZ1308"/>
  <c r="AW1308"/>
  <c r="AV1308"/>
  <c r="AT1308"/>
  <c r="AU1308" s="1"/>
  <c r="AS1308"/>
  <c r="AQ1308"/>
  <c r="AP1308"/>
  <c r="AN1308"/>
  <c r="AO1308" s="1"/>
  <c r="AL1308"/>
  <c r="AM1308" s="1"/>
  <c r="AJ1308"/>
  <c r="AK1308" s="1"/>
  <c r="AH1308"/>
  <c r="AI1308" s="1"/>
  <c r="AF1308"/>
  <c r="AG1308" s="1"/>
  <c r="AD1308"/>
  <c r="AE1308" s="1"/>
  <c r="AB1308"/>
  <c r="AC1308" s="1"/>
  <c r="Z1308"/>
  <c r="AA1308" s="1"/>
  <c r="Y1308"/>
  <c r="X1308"/>
  <c r="V1308"/>
  <c r="U1308"/>
  <c r="T1308"/>
  <c r="S1308"/>
  <c r="R1308"/>
  <c r="BH1307"/>
  <c r="BE1307"/>
  <c r="BD1307"/>
  <c r="BF1307" s="1"/>
  <c r="BB1307"/>
  <c r="AZ1307"/>
  <c r="BA1307"/>
  <c r="AW1307"/>
  <c r="AV1307"/>
  <c r="AT1307"/>
  <c r="AU1307" s="1"/>
  <c r="AS1307"/>
  <c r="AQ1307"/>
  <c r="AP1307"/>
  <c r="AN1307"/>
  <c r="AO1307" s="1"/>
  <c r="AL1307"/>
  <c r="AM1307" s="1"/>
  <c r="AJ1307"/>
  <c r="AK1307" s="1"/>
  <c r="AH1307"/>
  <c r="AI1307" s="1"/>
  <c r="AF1307"/>
  <c r="AG1307" s="1"/>
  <c r="AD1307"/>
  <c r="AE1307" s="1"/>
  <c r="AB1307"/>
  <c r="AC1307" s="1"/>
  <c r="Z1307"/>
  <c r="AA1307" s="1"/>
  <c r="Y1307"/>
  <c r="X1307"/>
  <c r="V1307"/>
  <c r="U1307"/>
  <c r="T1307"/>
  <c r="S1307"/>
  <c r="R1307"/>
  <c r="BH1306"/>
  <c r="BE1306"/>
  <c r="BD1306"/>
  <c r="BF1306" s="1"/>
  <c r="BB1306"/>
  <c r="AZ1306"/>
  <c r="AW1306"/>
  <c r="AV1306"/>
  <c r="AT1306"/>
  <c r="AU1306" s="1"/>
  <c r="AS1306"/>
  <c r="AQ1306"/>
  <c r="AP1306"/>
  <c r="AN1306"/>
  <c r="AO1306" s="1"/>
  <c r="AL1306"/>
  <c r="AM1306" s="1"/>
  <c r="AJ1306"/>
  <c r="AK1306" s="1"/>
  <c r="AH1306"/>
  <c r="AI1306" s="1"/>
  <c r="AF1306"/>
  <c r="AG1306" s="1"/>
  <c r="AD1306"/>
  <c r="AE1306" s="1"/>
  <c r="AB1306"/>
  <c r="AC1306" s="1"/>
  <c r="Z1306"/>
  <c r="AA1306" s="1"/>
  <c r="Y1306"/>
  <c r="X1306"/>
  <c r="V1306"/>
  <c r="U1306"/>
  <c r="T1306"/>
  <c r="S1306"/>
  <c r="R1306"/>
  <c r="BH1305"/>
  <c r="BE1305"/>
  <c r="BD1305"/>
  <c r="BF1305" s="1"/>
  <c r="BB1305"/>
  <c r="AZ1305"/>
  <c r="AW1305"/>
  <c r="AV1305"/>
  <c r="AT1305"/>
  <c r="AU1305" s="1"/>
  <c r="AS1305"/>
  <c r="AQ1305"/>
  <c r="AP1305"/>
  <c r="AN1305"/>
  <c r="AO1305" s="1"/>
  <c r="AL1305"/>
  <c r="AM1305" s="1"/>
  <c r="AJ1305"/>
  <c r="AK1305" s="1"/>
  <c r="AH1305"/>
  <c r="AI1305" s="1"/>
  <c r="AF1305"/>
  <c r="AG1305" s="1"/>
  <c r="AD1305"/>
  <c r="AE1305" s="1"/>
  <c r="AB1305"/>
  <c r="AC1305" s="1"/>
  <c r="Z1305"/>
  <c r="AA1305" s="1"/>
  <c r="Y1305"/>
  <c r="X1305"/>
  <c r="V1305"/>
  <c r="U1305"/>
  <c r="T1305"/>
  <c r="S1305"/>
  <c r="R1305"/>
  <c r="BH1304"/>
  <c r="BE1304"/>
  <c r="BD1304"/>
  <c r="BF1304" s="1"/>
  <c r="BB1304"/>
  <c r="BC1304" s="1"/>
  <c r="AZ1304"/>
  <c r="BA1304"/>
  <c r="AW1304"/>
  <c r="AV1304"/>
  <c r="AT1304"/>
  <c r="AU1304" s="1"/>
  <c r="AS1304"/>
  <c r="AQ1304"/>
  <c r="AP1304"/>
  <c r="AN1304"/>
  <c r="AO1304" s="1"/>
  <c r="AL1304"/>
  <c r="AM1304" s="1"/>
  <c r="AJ1304"/>
  <c r="AK1304" s="1"/>
  <c r="AH1304"/>
  <c r="AI1304" s="1"/>
  <c r="AF1304"/>
  <c r="AG1304" s="1"/>
  <c r="AD1304"/>
  <c r="AE1304" s="1"/>
  <c r="AB1304"/>
  <c r="AC1304" s="1"/>
  <c r="Z1304"/>
  <c r="AA1304" s="1"/>
  <c r="Y1304"/>
  <c r="X1304"/>
  <c r="V1304"/>
  <c r="U1304"/>
  <c r="T1304"/>
  <c r="S1304"/>
  <c r="R1304"/>
  <c r="BH1303"/>
  <c r="BE1303"/>
  <c r="BD1303"/>
  <c r="BF1303" s="1"/>
  <c r="BB1303"/>
  <c r="AZ1303"/>
  <c r="AW1303"/>
  <c r="AV1303"/>
  <c r="AT1303"/>
  <c r="AU1303" s="1"/>
  <c r="AS1303"/>
  <c r="AQ1303"/>
  <c r="AP1303"/>
  <c r="AN1303"/>
  <c r="AO1303" s="1"/>
  <c r="AL1303"/>
  <c r="AM1303" s="1"/>
  <c r="AJ1303"/>
  <c r="AK1303" s="1"/>
  <c r="AH1303"/>
  <c r="AI1303" s="1"/>
  <c r="AF1303"/>
  <c r="AG1303" s="1"/>
  <c r="AD1303"/>
  <c r="AE1303" s="1"/>
  <c r="AB1303"/>
  <c r="AC1303" s="1"/>
  <c r="Z1303"/>
  <c r="AA1303" s="1"/>
  <c r="Y1303"/>
  <c r="X1303"/>
  <c r="V1303"/>
  <c r="U1303"/>
  <c r="T1303"/>
  <c r="S1303"/>
  <c r="R1303"/>
  <c r="BH1302"/>
  <c r="BE1302"/>
  <c r="BD1302"/>
  <c r="BF1302" s="1"/>
  <c r="BB1302"/>
  <c r="AZ1302"/>
  <c r="AW1302"/>
  <c r="AV1302"/>
  <c r="AT1302"/>
  <c r="AU1302" s="1"/>
  <c r="AS1302"/>
  <c r="AQ1302"/>
  <c r="AP1302"/>
  <c r="AN1302"/>
  <c r="AO1302" s="1"/>
  <c r="AL1302"/>
  <c r="AM1302" s="1"/>
  <c r="AJ1302"/>
  <c r="AK1302" s="1"/>
  <c r="AH1302"/>
  <c r="AI1302" s="1"/>
  <c r="AF1302"/>
  <c r="AG1302" s="1"/>
  <c r="AD1302"/>
  <c r="AE1302" s="1"/>
  <c r="AB1302"/>
  <c r="AC1302" s="1"/>
  <c r="Z1302"/>
  <c r="AA1302" s="1"/>
  <c r="Y1302"/>
  <c r="X1302"/>
  <c r="V1302"/>
  <c r="U1302"/>
  <c r="T1302"/>
  <c r="S1302"/>
  <c r="R1302"/>
  <c r="BH1301"/>
  <c r="BE1301"/>
  <c r="BD1301"/>
  <c r="BF1301" s="1"/>
  <c r="BB1301"/>
  <c r="AZ1301"/>
  <c r="AW1301"/>
  <c r="AV1301"/>
  <c r="AT1301"/>
  <c r="AU1301" s="1"/>
  <c r="AS1301"/>
  <c r="AQ1301"/>
  <c r="AP1301"/>
  <c r="AN1301"/>
  <c r="AO1301" s="1"/>
  <c r="AL1301"/>
  <c r="AM1301" s="1"/>
  <c r="AJ1301"/>
  <c r="AK1301" s="1"/>
  <c r="AH1301"/>
  <c r="AI1301" s="1"/>
  <c r="AF1301"/>
  <c r="AG1301" s="1"/>
  <c r="AD1301"/>
  <c r="AE1301" s="1"/>
  <c r="AB1301"/>
  <c r="AC1301" s="1"/>
  <c r="Z1301"/>
  <c r="AA1301" s="1"/>
  <c r="Y1301"/>
  <c r="X1301"/>
  <c r="V1301"/>
  <c r="U1301"/>
  <c r="T1301"/>
  <c r="S1301"/>
  <c r="R1301"/>
  <c r="BH1300"/>
  <c r="BE1300"/>
  <c r="BD1300"/>
  <c r="BF1300" s="1"/>
  <c r="BB1300"/>
  <c r="BC1300" s="1"/>
  <c r="AZ1300"/>
  <c r="AW1300"/>
  <c r="AV1300"/>
  <c r="AT1300"/>
  <c r="AU1300" s="1"/>
  <c r="AS1300"/>
  <c r="AQ1300"/>
  <c r="AP1300"/>
  <c r="AN1300"/>
  <c r="AO1300" s="1"/>
  <c r="AL1300"/>
  <c r="AM1300" s="1"/>
  <c r="AJ1300"/>
  <c r="AK1300" s="1"/>
  <c r="AH1300"/>
  <c r="AI1300" s="1"/>
  <c r="AF1300"/>
  <c r="AG1300" s="1"/>
  <c r="AD1300"/>
  <c r="AE1300" s="1"/>
  <c r="AB1300"/>
  <c r="AC1300" s="1"/>
  <c r="Z1300"/>
  <c r="AA1300" s="1"/>
  <c r="Y1300"/>
  <c r="X1300"/>
  <c r="V1300"/>
  <c r="U1300"/>
  <c r="T1300"/>
  <c r="S1300"/>
  <c r="R1300"/>
  <c r="BH1299"/>
  <c r="BE1299"/>
  <c r="BD1299"/>
  <c r="BF1299" s="1"/>
  <c r="BB1299"/>
  <c r="AZ1299"/>
  <c r="BA1299"/>
  <c r="AW1299"/>
  <c r="AV1299"/>
  <c r="AT1299"/>
  <c r="AU1299" s="1"/>
  <c r="AS1299"/>
  <c r="AQ1299"/>
  <c r="AP1299"/>
  <c r="AN1299"/>
  <c r="AO1299" s="1"/>
  <c r="AL1299"/>
  <c r="AM1299" s="1"/>
  <c r="AJ1299"/>
  <c r="AK1299" s="1"/>
  <c r="AH1299"/>
  <c r="AI1299" s="1"/>
  <c r="AF1299"/>
  <c r="AG1299" s="1"/>
  <c r="AD1299"/>
  <c r="AE1299" s="1"/>
  <c r="AB1299"/>
  <c r="AC1299" s="1"/>
  <c r="Z1299"/>
  <c r="AA1299" s="1"/>
  <c r="Y1299"/>
  <c r="X1299"/>
  <c r="V1299"/>
  <c r="U1299"/>
  <c r="T1299"/>
  <c r="S1299"/>
  <c r="R1299"/>
  <c r="BH1298"/>
  <c r="BE1298"/>
  <c r="BD1298"/>
  <c r="BF1298" s="1"/>
  <c r="BB1298"/>
  <c r="BC1298" s="1"/>
  <c r="BK1298" s="1"/>
  <c r="AZ1298"/>
  <c r="AW1298"/>
  <c r="AV1298"/>
  <c r="AT1298"/>
  <c r="AU1298" s="1"/>
  <c r="AS1298"/>
  <c r="AQ1298"/>
  <c r="AP1298"/>
  <c r="AN1298"/>
  <c r="AO1298" s="1"/>
  <c r="AL1298"/>
  <c r="AM1298" s="1"/>
  <c r="AJ1298"/>
  <c r="AK1298" s="1"/>
  <c r="AH1298"/>
  <c r="AI1298" s="1"/>
  <c r="AF1298"/>
  <c r="AG1298" s="1"/>
  <c r="AD1298"/>
  <c r="AE1298" s="1"/>
  <c r="AB1298"/>
  <c r="AC1298" s="1"/>
  <c r="Z1298"/>
  <c r="AA1298" s="1"/>
  <c r="Y1298"/>
  <c r="X1298"/>
  <c r="V1298"/>
  <c r="U1298"/>
  <c r="T1298"/>
  <c r="S1298"/>
  <c r="R1298"/>
  <c r="BH1297"/>
  <c r="BE1297"/>
  <c r="BD1297"/>
  <c r="BF1297" s="1"/>
  <c r="BB1297"/>
  <c r="AZ1297"/>
  <c r="AW1297"/>
  <c r="AV1297"/>
  <c r="AT1297"/>
  <c r="AU1297" s="1"/>
  <c r="AS1297"/>
  <c r="AQ1297"/>
  <c r="AP1297"/>
  <c r="AN1297"/>
  <c r="AO1297" s="1"/>
  <c r="AL1297"/>
  <c r="AM1297" s="1"/>
  <c r="AJ1297"/>
  <c r="AK1297" s="1"/>
  <c r="AH1297"/>
  <c r="AI1297" s="1"/>
  <c r="AF1297"/>
  <c r="AG1297" s="1"/>
  <c r="AD1297"/>
  <c r="AE1297" s="1"/>
  <c r="AB1297"/>
  <c r="AC1297" s="1"/>
  <c r="Z1297"/>
  <c r="AA1297" s="1"/>
  <c r="Y1297"/>
  <c r="X1297"/>
  <c r="V1297"/>
  <c r="U1297"/>
  <c r="T1297"/>
  <c r="S1297"/>
  <c r="R1297"/>
  <c r="BH1296"/>
  <c r="BE1296"/>
  <c r="BD1296"/>
  <c r="BF1296" s="1"/>
  <c r="BB1296"/>
  <c r="AZ1296"/>
  <c r="AW1296"/>
  <c r="AV1296"/>
  <c r="AT1296"/>
  <c r="AU1296" s="1"/>
  <c r="AS1296"/>
  <c r="AQ1296"/>
  <c r="AP1296"/>
  <c r="AN1296"/>
  <c r="AO1296" s="1"/>
  <c r="AL1296"/>
  <c r="AM1296" s="1"/>
  <c r="AJ1296"/>
  <c r="AK1296" s="1"/>
  <c r="AH1296"/>
  <c r="AI1296" s="1"/>
  <c r="AF1296"/>
  <c r="AG1296" s="1"/>
  <c r="AD1296"/>
  <c r="AE1296" s="1"/>
  <c r="AB1296"/>
  <c r="AC1296" s="1"/>
  <c r="Z1296"/>
  <c r="AA1296" s="1"/>
  <c r="Y1296"/>
  <c r="X1296"/>
  <c r="V1296"/>
  <c r="U1296"/>
  <c r="T1296"/>
  <c r="S1296"/>
  <c r="R1296"/>
  <c r="BH1295"/>
  <c r="BE1295"/>
  <c r="BD1295"/>
  <c r="BF1295" s="1"/>
  <c r="BB1295"/>
  <c r="BC1295" s="1"/>
  <c r="AZ1295"/>
  <c r="AW1295"/>
  <c r="AV1295"/>
  <c r="AT1295"/>
  <c r="AU1295" s="1"/>
  <c r="AS1295"/>
  <c r="AQ1295"/>
  <c r="AP1295"/>
  <c r="AN1295"/>
  <c r="AO1295" s="1"/>
  <c r="AL1295"/>
  <c r="AM1295" s="1"/>
  <c r="AJ1295"/>
  <c r="AK1295" s="1"/>
  <c r="AH1295"/>
  <c r="AI1295" s="1"/>
  <c r="AF1295"/>
  <c r="AG1295" s="1"/>
  <c r="AD1295"/>
  <c r="AE1295" s="1"/>
  <c r="AB1295"/>
  <c r="AC1295" s="1"/>
  <c r="Z1295"/>
  <c r="AA1295" s="1"/>
  <c r="Y1295"/>
  <c r="X1295"/>
  <c r="V1295"/>
  <c r="U1295"/>
  <c r="T1295"/>
  <c r="S1295"/>
  <c r="R1295"/>
  <c r="BH1294"/>
  <c r="BE1294"/>
  <c r="BD1294"/>
  <c r="BF1294" s="1"/>
  <c r="BB1294"/>
  <c r="AZ1294"/>
  <c r="AW1294"/>
  <c r="AV1294"/>
  <c r="AT1294"/>
  <c r="AU1294" s="1"/>
  <c r="AS1294"/>
  <c r="AQ1294"/>
  <c r="AP1294"/>
  <c r="AN1294"/>
  <c r="AO1294" s="1"/>
  <c r="AL1294"/>
  <c r="AM1294" s="1"/>
  <c r="AJ1294"/>
  <c r="AK1294" s="1"/>
  <c r="AH1294"/>
  <c r="AI1294" s="1"/>
  <c r="AF1294"/>
  <c r="AG1294" s="1"/>
  <c r="AD1294"/>
  <c r="AE1294" s="1"/>
  <c r="AB1294"/>
  <c r="AC1294" s="1"/>
  <c r="Z1294"/>
  <c r="AA1294" s="1"/>
  <c r="Y1294"/>
  <c r="X1294"/>
  <c r="V1294"/>
  <c r="U1294"/>
  <c r="T1294"/>
  <c r="S1294"/>
  <c r="R1294"/>
  <c r="BH1293"/>
  <c r="BE1293"/>
  <c r="BD1293"/>
  <c r="BF1293" s="1"/>
  <c r="BB1293"/>
  <c r="AZ1293"/>
  <c r="AW1293"/>
  <c r="AV1293"/>
  <c r="AT1293"/>
  <c r="AU1293" s="1"/>
  <c r="AS1293"/>
  <c r="AQ1293"/>
  <c r="AP1293"/>
  <c r="AN1293"/>
  <c r="AO1293" s="1"/>
  <c r="AL1293"/>
  <c r="AM1293" s="1"/>
  <c r="AJ1293"/>
  <c r="AK1293" s="1"/>
  <c r="AH1293"/>
  <c r="AI1293" s="1"/>
  <c r="AF1293"/>
  <c r="AG1293" s="1"/>
  <c r="AD1293"/>
  <c r="AE1293" s="1"/>
  <c r="AB1293"/>
  <c r="AC1293" s="1"/>
  <c r="Z1293"/>
  <c r="AA1293" s="1"/>
  <c r="Y1293"/>
  <c r="X1293"/>
  <c r="V1293"/>
  <c r="U1293"/>
  <c r="T1293"/>
  <c r="S1293"/>
  <c r="R1293"/>
  <c r="BH1292"/>
  <c r="BE1292"/>
  <c r="BD1292"/>
  <c r="BF1292" s="1"/>
  <c r="BB1292"/>
  <c r="AZ1292"/>
  <c r="AW1292"/>
  <c r="AV1292"/>
  <c r="AT1292"/>
  <c r="AU1292" s="1"/>
  <c r="AS1292"/>
  <c r="AQ1292"/>
  <c r="AP1292"/>
  <c r="AN1292"/>
  <c r="AO1292" s="1"/>
  <c r="AL1292"/>
  <c r="AM1292" s="1"/>
  <c r="AJ1292"/>
  <c r="AK1292" s="1"/>
  <c r="AH1292"/>
  <c r="AI1292" s="1"/>
  <c r="AF1292"/>
  <c r="AG1292" s="1"/>
  <c r="AD1292"/>
  <c r="AE1292" s="1"/>
  <c r="AB1292"/>
  <c r="AC1292" s="1"/>
  <c r="Z1292"/>
  <c r="AA1292" s="1"/>
  <c r="Y1292"/>
  <c r="X1292"/>
  <c r="V1292"/>
  <c r="U1292"/>
  <c r="T1292"/>
  <c r="S1292"/>
  <c r="R1292"/>
  <c r="BH1291"/>
  <c r="BE1291"/>
  <c r="BD1291"/>
  <c r="BF1291" s="1"/>
  <c r="BB1291"/>
  <c r="BC1291" s="1"/>
  <c r="AZ1291"/>
  <c r="AW1291"/>
  <c r="AV1291"/>
  <c r="AT1291"/>
  <c r="AU1291" s="1"/>
  <c r="AS1291"/>
  <c r="AQ1291"/>
  <c r="AP1291"/>
  <c r="AN1291"/>
  <c r="AO1291" s="1"/>
  <c r="AL1291"/>
  <c r="AM1291" s="1"/>
  <c r="AJ1291"/>
  <c r="AK1291" s="1"/>
  <c r="AH1291"/>
  <c r="AI1291" s="1"/>
  <c r="AF1291"/>
  <c r="AG1291" s="1"/>
  <c r="AD1291"/>
  <c r="AE1291" s="1"/>
  <c r="AB1291"/>
  <c r="AC1291" s="1"/>
  <c r="Z1291"/>
  <c r="AA1291" s="1"/>
  <c r="Y1291"/>
  <c r="X1291"/>
  <c r="V1291"/>
  <c r="U1291"/>
  <c r="T1291"/>
  <c r="S1291"/>
  <c r="R1291"/>
  <c r="BH1290"/>
  <c r="BE1290"/>
  <c r="BD1290"/>
  <c r="BF1290" s="1"/>
  <c r="BB1290"/>
  <c r="AZ1290"/>
  <c r="AW1290"/>
  <c r="AV1290"/>
  <c r="AT1290"/>
  <c r="AU1290" s="1"/>
  <c r="AS1290"/>
  <c r="AQ1290"/>
  <c r="AP1290"/>
  <c r="AN1290"/>
  <c r="AO1290" s="1"/>
  <c r="AL1290"/>
  <c r="AM1290" s="1"/>
  <c r="AJ1290"/>
  <c r="AK1290" s="1"/>
  <c r="AH1290"/>
  <c r="AI1290" s="1"/>
  <c r="AF1290"/>
  <c r="AG1290" s="1"/>
  <c r="AD1290"/>
  <c r="AE1290" s="1"/>
  <c r="AB1290"/>
  <c r="AC1290" s="1"/>
  <c r="Z1290"/>
  <c r="AA1290" s="1"/>
  <c r="Y1290"/>
  <c r="X1290"/>
  <c r="V1290"/>
  <c r="U1290"/>
  <c r="T1290"/>
  <c r="S1290"/>
  <c r="R1290"/>
  <c r="BH1289"/>
  <c r="BE1289"/>
  <c r="BD1289"/>
  <c r="BF1289" s="1"/>
  <c r="BB1289"/>
  <c r="AZ1289"/>
  <c r="AW1289"/>
  <c r="AV1289"/>
  <c r="AT1289"/>
  <c r="AU1289" s="1"/>
  <c r="AS1289"/>
  <c r="AQ1289"/>
  <c r="AP1289"/>
  <c r="AN1289"/>
  <c r="AO1289" s="1"/>
  <c r="AL1289"/>
  <c r="AM1289" s="1"/>
  <c r="AJ1289"/>
  <c r="AK1289" s="1"/>
  <c r="AH1289"/>
  <c r="AI1289" s="1"/>
  <c r="AF1289"/>
  <c r="AG1289" s="1"/>
  <c r="AD1289"/>
  <c r="AE1289" s="1"/>
  <c r="AB1289"/>
  <c r="AC1289" s="1"/>
  <c r="Z1289"/>
  <c r="AA1289" s="1"/>
  <c r="Y1289"/>
  <c r="X1289"/>
  <c r="V1289"/>
  <c r="U1289"/>
  <c r="T1289"/>
  <c r="S1289"/>
  <c r="R1289"/>
  <c r="BH1288"/>
  <c r="BE1288"/>
  <c r="BD1288"/>
  <c r="BF1288" s="1"/>
  <c r="BB1288"/>
  <c r="AZ1288"/>
  <c r="BA1288"/>
  <c r="AW1288"/>
  <c r="AV1288"/>
  <c r="AT1288"/>
  <c r="AU1288" s="1"/>
  <c r="AS1288"/>
  <c r="AQ1288"/>
  <c r="AP1288"/>
  <c r="AN1288"/>
  <c r="AO1288" s="1"/>
  <c r="AL1288"/>
  <c r="AM1288" s="1"/>
  <c r="AJ1288"/>
  <c r="AK1288" s="1"/>
  <c r="AH1288"/>
  <c r="AI1288" s="1"/>
  <c r="AF1288"/>
  <c r="AG1288" s="1"/>
  <c r="AD1288"/>
  <c r="AE1288" s="1"/>
  <c r="AB1288"/>
  <c r="AC1288" s="1"/>
  <c r="Z1288"/>
  <c r="AA1288" s="1"/>
  <c r="Y1288"/>
  <c r="X1288"/>
  <c r="V1288"/>
  <c r="U1288"/>
  <c r="T1288"/>
  <c r="S1288"/>
  <c r="R1288"/>
  <c r="BH1287"/>
  <c r="BE1287"/>
  <c r="BD1287"/>
  <c r="BF1287" s="1"/>
  <c r="BB1287"/>
  <c r="BC1287" s="1"/>
  <c r="AZ1287"/>
  <c r="AW1287"/>
  <c r="AV1287"/>
  <c r="AT1287"/>
  <c r="AU1287" s="1"/>
  <c r="AS1287"/>
  <c r="AQ1287"/>
  <c r="AP1287"/>
  <c r="AN1287"/>
  <c r="AO1287" s="1"/>
  <c r="AL1287"/>
  <c r="AM1287" s="1"/>
  <c r="AJ1287"/>
  <c r="AK1287" s="1"/>
  <c r="AH1287"/>
  <c r="AI1287" s="1"/>
  <c r="AF1287"/>
  <c r="AG1287" s="1"/>
  <c r="AD1287"/>
  <c r="AE1287" s="1"/>
  <c r="AB1287"/>
  <c r="AC1287" s="1"/>
  <c r="Z1287"/>
  <c r="AA1287" s="1"/>
  <c r="Y1287"/>
  <c r="X1287"/>
  <c r="V1287"/>
  <c r="U1287"/>
  <c r="T1287"/>
  <c r="S1287"/>
  <c r="R1287"/>
  <c r="BH1286"/>
  <c r="BE1286"/>
  <c r="BD1286"/>
  <c r="BF1286" s="1"/>
  <c r="BB1286"/>
  <c r="AZ1286"/>
  <c r="AW1286"/>
  <c r="AV1286"/>
  <c r="AT1286"/>
  <c r="AU1286" s="1"/>
  <c r="AS1286"/>
  <c r="AQ1286"/>
  <c r="AP1286"/>
  <c r="AN1286"/>
  <c r="AO1286" s="1"/>
  <c r="AL1286"/>
  <c r="AM1286" s="1"/>
  <c r="AJ1286"/>
  <c r="AK1286" s="1"/>
  <c r="AH1286"/>
  <c r="AI1286" s="1"/>
  <c r="AF1286"/>
  <c r="AG1286" s="1"/>
  <c r="AD1286"/>
  <c r="AE1286" s="1"/>
  <c r="AB1286"/>
  <c r="AC1286" s="1"/>
  <c r="Z1286"/>
  <c r="AA1286" s="1"/>
  <c r="Y1286"/>
  <c r="X1286"/>
  <c r="V1286"/>
  <c r="U1286"/>
  <c r="T1286"/>
  <c r="S1286"/>
  <c r="R1286"/>
  <c r="BH1285"/>
  <c r="BE1285"/>
  <c r="BD1285"/>
  <c r="BF1285" s="1"/>
  <c r="BB1285"/>
  <c r="AZ1285"/>
  <c r="AW1285"/>
  <c r="AV1285"/>
  <c r="AT1285"/>
  <c r="AU1285" s="1"/>
  <c r="AS1285"/>
  <c r="AQ1285"/>
  <c r="AP1285"/>
  <c r="AN1285"/>
  <c r="AO1285" s="1"/>
  <c r="AL1285"/>
  <c r="AM1285" s="1"/>
  <c r="AJ1285"/>
  <c r="AK1285" s="1"/>
  <c r="AH1285"/>
  <c r="AI1285" s="1"/>
  <c r="AF1285"/>
  <c r="AG1285" s="1"/>
  <c r="AD1285"/>
  <c r="AE1285" s="1"/>
  <c r="AB1285"/>
  <c r="AC1285" s="1"/>
  <c r="Z1285"/>
  <c r="AA1285" s="1"/>
  <c r="Y1285"/>
  <c r="X1285"/>
  <c r="V1285"/>
  <c r="U1285"/>
  <c r="T1285"/>
  <c r="S1285"/>
  <c r="R1285"/>
  <c r="BH1284"/>
  <c r="BE1284"/>
  <c r="BD1284"/>
  <c r="BF1284" s="1"/>
  <c r="BB1284"/>
  <c r="AZ1284"/>
  <c r="AW1284"/>
  <c r="AV1284"/>
  <c r="AT1284"/>
  <c r="AU1284" s="1"/>
  <c r="AS1284"/>
  <c r="AQ1284"/>
  <c r="AP1284"/>
  <c r="AN1284"/>
  <c r="AO1284" s="1"/>
  <c r="AL1284"/>
  <c r="AM1284" s="1"/>
  <c r="AJ1284"/>
  <c r="AK1284" s="1"/>
  <c r="AH1284"/>
  <c r="AI1284" s="1"/>
  <c r="AF1284"/>
  <c r="AG1284" s="1"/>
  <c r="AD1284"/>
  <c r="AE1284" s="1"/>
  <c r="AB1284"/>
  <c r="AC1284" s="1"/>
  <c r="Z1284"/>
  <c r="AA1284" s="1"/>
  <c r="Y1284"/>
  <c r="X1284"/>
  <c r="V1284"/>
  <c r="U1284"/>
  <c r="T1284"/>
  <c r="S1284"/>
  <c r="R1284"/>
  <c r="BH1283"/>
  <c r="BE1283"/>
  <c r="BD1283"/>
  <c r="BF1283" s="1"/>
  <c r="BB1283"/>
  <c r="BC1283" s="1"/>
  <c r="AZ1283"/>
  <c r="AW1283"/>
  <c r="AV1283"/>
  <c r="AT1283"/>
  <c r="AU1283" s="1"/>
  <c r="AS1283"/>
  <c r="AQ1283"/>
  <c r="AP1283"/>
  <c r="AN1283"/>
  <c r="AO1283" s="1"/>
  <c r="AL1283"/>
  <c r="AM1283" s="1"/>
  <c r="AJ1283"/>
  <c r="AK1283" s="1"/>
  <c r="AH1283"/>
  <c r="AI1283" s="1"/>
  <c r="AF1283"/>
  <c r="AG1283" s="1"/>
  <c r="AD1283"/>
  <c r="AE1283" s="1"/>
  <c r="AB1283"/>
  <c r="AC1283" s="1"/>
  <c r="Z1283"/>
  <c r="AA1283" s="1"/>
  <c r="Y1283"/>
  <c r="X1283"/>
  <c r="V1283"/>
  <c r="U1283"/>
  <c r="T1283"/>
  <c r="S1283"/>
  <c r="R1283"/>
  <c r="BH1282"/>
  <c r="BE1282"/>
  <c r="BD1282"/>
  <c r="BF1282" s="1"/>
  <c r="BB1282"/>
  <c r="AZ1282"/>
  <c r="AW1282"/>
  <c r="AV1282"/>
  <c r="AT1282"/>
  <c r="AU1282" s="1"/>
  <c r="AS1282"/>
  <c r="AQ1282"/>
  <c r="AP1282"/>
  <c r="AN1282"/>
  <c r="AO1282" s="1"/>
  <c r="AL1282"/>
  <c r="AM1282" s="1"/>
  <c r="AJ1282"/>
  <c r="AK1282" s="1"/>
  <c r="AH1282"/>
  <c r="AI1282" s="1"/>
  <c r="AF1282"/>
  <c r="AG1282" s="1"/>
  <c r="AD1282"/>
  <c r="AE1282" s="1"/>
  <c r="AB1282"/>
  <c r="AC1282" s="1"/>
  <c r="Z1282"/>
  <c r="AA1282" s="1"/>
  <c r="Y1282"/>
  <c r="X1282"/>
  <c r="V1282"/>
  <c r="U1282"/>
  <c r="T1282"/>
  <c r="S1282"/>
  <c r="R1282"/>
  <c r="BH1281"/>
  <c r="BE1281"/>
  <c r="BD1281"/>
  <c r="BF1281" s="1"/>
  <c r="BB1281"/>
  <c r="AZ1281"/>
  <c r="AW1281"/>
  <c r="AV1281"/>
  <c r="AT1281"/>
  <c r="AU1281" s="1"/>
  <c r="AS1281"/>
  <c r="AQ1281"/>
  <c r="AP1281"/>
  <c r="AN1281"/>
  <c r="AO1281" s="1"/>
  <c r="AL1281"/>
  <c r="AM1281" s="1"/>
  <c r="AJ1281"/>
  <c r="AK1281" s="1"/>
  <c r="AH1281"/>
  <c r="AI1281" s="1"/>
  <c r="AF1281"/>
  <c r="AG1281" s="1"/>
  <c r="AD1281"/>
  <c r="AE1281" s="1"/>
  <c r="AB1281"/>
  <c r="AC1281" s="1"/>
  <c r="Z1281"/>
  <c r="AA1281" s="1"/>
  <c r="Y1281"/>
  <c r="X1281"/>
  <c r="V1281"/>
  <c r="U1281"/>
  <c r="T1281"/>
  <c r="S1281"/>
  <c r="R1281"/>
  <c r="BH1280"/>
  <c r="BE1280"/>
  <c r="BD1280"/>
  <c r="BF1280" s="1"/>
  <c r="BB1280"/>
  <c r="AZ1280"/>
  <c r="BA1280"/>
  <c r="AW1280"/>
  <c r="AV1280"/>
  <c r="AT1280"/>
  <c r="AU1280" s="1"/>
  <c r="AS1280"/>
  <c r="AQ1280"/>
  <c r="AP1280"/>
  <c r="AN1280"/>
  <c r="AO1280" s="1"/>
  <c r="AL1280"/>
  <c r="AM1280" s="1"/>
  <c r="AJ1280"/>
  <c r="AK1280" s="1"/>
  <c r="AH1280"/>
  <c r="AI1280" s="1"/>
  <c r="AF1280"/>
  <c r="AG1280" s="1"/>
  <c r="AD1280"/>
  <c r="AE1280" s="1"/>
  <c r="AB1280"/>
  <c r="AC1280" s="1"/>
  <c r="Z1280"/>
  <c r="AA1280" s="1"/>
  <c r="Y1280"/>
  <c r="X1280"/>
  <c r="V1280"/>
  <c r="U1280"/>
  <c r="T1280"/>
  <c r="S1280"/>
  <c r="R1280"/>
  <c r="BH1279"/>
  <c r="BE1279"/>
  <c r="BD1279"/>
  <c r="BF1279" s="1"/>
  <c r="BB1279"/>
  <c r="BC1279" s="1"/>
  <c r="AZ1279"/>
  <c r="AW1279"/>
  <c r="AV1279"/>
  <c r="AT1279"/>
  <c r="AU1279" s="1"/>
  <c r="AS1279"/>
  <c r="AQ1279"/>
  <c r="AP1279"/>
  <c r="AN1279"/>
  <c r="AO1279" s="1"/>
  <c r="AL1279"/>
  <c r="AM1279" s="1"/>
  <c r="AJ1279"/>
  <c r="AK1279" s="1"/>
  <c r="AH1279"/>
  <c r="AI1279" s="1"/>
  <c r="AF1279"/>
  <c r="AG1279" s="1"/>
  <c r="AD1279"/>
  <c r="AE1279" s="1"/>
  <c r="AB1279"/>
  <c r="AC1279" s="1"/>
  <c r="Z1279"/>
  <c r="AA1279" s="1"/>
  <c r="Y1279"/>
  <c r="X1279"/>
  <c r="V1279"/>
  <c r="U1279"/>
  <c r="T1279"/>
  <c r="S1279"/>
  <c r="R1279"/>
  <c r="BH1278"/>
  <c r="BE1278"/>
  <c r="BD1278"/>
  <c r="BF1278" s="1"/>
  <c r="BB1278"/>
  <c r="AZ1278"/>
  <c r="AW1278"/>
  <c r="AV1278"/>
  <c r="AT1278"/>
  <c r="AU1278" s="1"/>
  <c r="AS1278"/>
  <c r="AQ1278"/>
  <c r="AP1278"/>
  <c r="AN1278"/>
  <c r="AO1278" s="1"/>
  <c r="AL1278"/>
  <c r="AM1278" s="1"/>
  <c r="AJ1278"/>
  <c r="AK1278" s="1"/>
  <c r="AH1278"/>
  <c r="AI1278" s="1"/>
  <c r="AF1278"/>
  <c r="AG1278" s="1"/>
  <c r="AD1278"/>
  <c r="AE1278" s="1"/>
  <c r="AB1278"/>
  <c r="AC1278" s="1"/>
  <c r="Z1278"/>
  <c r="AA1278" s="1"/>
  <c r="Y1278"/>
  <c r="X1278"/>
  <c r="V1278"/>
  <c r="U1278"/>
  <c r="T1278"/>
  <c r="S1278"/>
  <c r="R1278"/>
  <c r="BH1277"/>
  <c r="BE1277"/>
  <c r="BD1277"/>
  <c r="BF1277" s="1"/>
  <c r="BB1277"/>
  <c r="AZ1277"/>
  <c r="AW1277"/>
  <c r="AV1277"/>
  <c r="AT1277"/>
  <c r="AU1277" s="1"/>
  <c r="AS1277"/>
  <c r="AQ1277"/>
  <c r="AP1277"/>
  <c r="AN1277"/>
  <c r="AO1277" s="1"/>
  <c r="AL1277"/>
  <c r="AM1277" s="1"/>
  <c r="AJ1277"/>
  <c r="AK1277" s="1"/>
  <c r="AH1277"/>
  <c r="AI1277" s="1"/>
  <c r="AF1277"/>
  <c r="AG1277" s="1"/>
  <c r="AD1277"/>
  <c r="AE1277" s="1"/>
  <c r="AB1277"/>
  <c r="AC1277" s="1"/>
  <c r="Z1277"/>
  <c r="AA1277" s="1"/>
  <c r="Y1277"/>
  <c r="X1277"/>
  <c r="V1277"/>
  <c r="U1277"/>
  <c r="T1277"/>
  <c r="S1277"/>
  <c r="R1277"/>
  <c r="BH1276"/>
  <c r="BE1276"/>
  <c r="BD1276"/>
  <c r="BF1276" s="1"/>
  <c r="BB1276"/>
  <c r="BC1276" s="1"/>
  <c r="AZ1276"/>
  <c r="AW1276"/>
  <c r="AV1276"/>
  <c r="AT1276"/>
  <c r="AU1276" s="1"/>
  <c r="AS1276"/>
  <c r="AQ1276"/>
  <c r="AP1276"/>
  <c r="AN1276"/>
  <c r="AO1276" s="1"/>
  <c r="AL1276"/>
  <c r="AM1276" s="1"/>
  <c r="AJ1276"/>
  <c r="AK1276" s="1"/>
  <c r="AH1276"/>
  <c r="AI1276" s="1"/>
  <c r="AF1276"/>
  <c r="AG1276" s="1"/>
  <c r="AD1276"/>
  <c r="AE1276" s="1"/>
  <c r="AB1276"/>
  <c r="AC1276" s="1"/>
  <c r="Z1276"/>
  <c r="AA1276" s="1"/>
  <c r="Y1276"/>
  <c r="X1276"/>
  <c r="V1276"/>
  <c r="U1276"/>
  <c r="T1276"/>
  <c r="S1276"/>
  <c r="R1276"/>
  <c r="BH1275"/>
  <c r="BE1275"/>
  <c r="BD1275"/>
  <c r="BF1275" s="1"/>
  <c r="BB1275"/>
  <c r="AZ1275"/>
  <c r="BA1275"/>
  <c r="AW1275"/>
  <c r="AV1275"/>
  <c r="AT1275"/>
  <c r="AU1275" s="1"/>
  <c r="AS1275"/>
  <c r="AQ1275"/>
  <c r="AP1275"/>
  <c r="AN1275"/>
  <c r="AO1275" s="1"/>
  <c r="AL1275"/>
  <c r="AM1275" s="1"/>
  <c r="AJ1275"/>
  <c r="AK1275" s="1"/>
  <c r="AH1275"/>
  <c r="AI1275" s="1"/>
  <c r="AF1275"/>
  <c r="AG1275" s="1"/>
  <c r="AD1275"/>
  <c r="AE1275" s="1"/>
  <c r="AB1275"/>
  <c r="AC1275" s="1"/>
  <c r="Z1275"/>
  <c r="AA1275" s="1"/>
  <c r="Y1275"/>
  <c r="X1275"/>
  <c r="V1275"/>
  <c r="U1275"/>
  <c r="T1275"/>
  <c r="S1275"/>
  <c r="R1275"/>
  <c r="BH1274"/>
  <c r="BE1274"/>
  <c r="BD1274"/>
  <c r="BF1274" s="1"/>
  <c r="BB1274"/>
  <c r="AZ1274"/>
  <c r="AW1274"/>
  <c r="AV1274"/>
  <c r="AT1274"/>
  <c r="AU1274" s="1"/>
  <c r="AS1274"/>
  <c r="AQ1274"/>
  <c r="AP1274"/>
  <c r="AN1274"/>
  <c r="AO1274" s="1"/>
  <c r="AL1274"/>
  <c r="AM1274" s="1"/>
  <c r="AJ1274"/>
  <c r="AK1274" s="1"/>
  <c r="AH1274"/>
  <c r="AI1274" s="1"/>
  <c r="AF1274"/>
  <c r="AG1274" s="1"/>
  <c r="AD1274"/>
  <c r="AE1274" s="1"/>
  <c r="AB1274"/>
  <c r="AC1274" s="1"/>
  <c r="Z1274"/>
  <c r="AA1274" s="1"/>
  <c r="Y1274"/>
  <c r="X1274"/>
  <c r="V1274"/>
  <c r="U1274"/>
  <c r="T1274"/>
  <c r="S1274"/>
  <c r="R1274"/>
  <c r="BH1273"/>
  <c r="BE1273"/>
  <c r="BD1273"/>
  <c r="BF1273" s="1"/>
  <c r="BB1273"/>
  <c r="AZ1273"/>
  <c r="AW1273"/>
  <c r="AV1273"/>
  <c r="AT1273"/>
  <c r="AU1273" s="1"/>
  <c r="AS1273"/>
  <c r="AQ1273"/>
  <c r="AP1273"/>
  <c r="AN1273"/>
  <c r="AO1273" s="1"/>
  <c r="AL1273"/>
  <c r="AM1273" s="1"/>
  <c r="AJ1273"/>
  <c r="AK1273" s="1"/>
  <c r="AH1273"/>
  <c r="AI1273" s="1"/>
  <c r="AF1273"/>
  <c r="AG1273" s="1"/>
  <c r="AD1273"/>
  <c r="AE1273" s="1"/>
  <c r="AB1273"/>
  <c r="AC1273" s="1"/>
  <c r="Z1273"/>
  <c r="AA1273" s="1"/>
  <c r="Y1273"/>
  <c r="X1273"/>
  <c r="V1273"/>
  <c r="U1273"/>
  <c r="T1273"/>
  <c r="S1273"/>
  <c r="R1273"/>
  <c r="BH1272"/>
  <c r="BE1272"/>
  <c r="BD1272"/>
  <c r="BF1272" s="1"/>
  <c r="BB1272"/>
  <c r="BC1272" s="1"/>
  <c r="AZ1272"/>
  <c r="BA1272"/>
  <c r="AW1272"/>
  <c r="AV1272"/>
  <c r="AT1272"/>
  <c r="AU1272" s="1"/>
  <c r="AS1272"/>
  <c r="AQ1272"/>
  <c r="AP1272"/>
  <c r="AN1272"/>
  <c r="AO1272" s="1"/>
  <c r="AL1272"/>
  <c r="AM1272" s="1"/>
  <c r="AJ1272"/>
  <c r="AK1272" s="1"/>
  <c r="AH1272"/>
  <c r="AI1272" s="1"/>
  <c r="AF1272"/>
  <c r="AG1272" s="1"/>
  <c r="AD1272"/>
  <c r="AE1272" s="1"/>
  <c r="AB1272"/>
  <c r="AC1272" s="1"/>
  <c r="Z1272"/>
  <c r="AA1272" s="1"/>
  <c r="Y1272"/>
  <c r="X1272"/>
  <c r="V1272"/>
  <c r="U1272"/>
  <c r="T1272"/>
  <c r="S1272"/>
  <c r="R1272"/>
  <c r="BH1271"/>
  <c r="BE1271"/>
  <c r="BD1271"/>
  <c r="BF1271" s="1"/>
  <c r="BB1271"/>
  <c r="AZ1271"/>
  <c r="AW1271"/>
  <c r="AV1271"/>
  <c r="AT1271"/>
  <c r="AU1271" s="1"/>
  <c r="AS1271"/>
  <c r="AQ1271"/>
  <c r="AP1271"/>
  <c r="AN1271"/>
  <c r="AO1271" s="1"/>
  <c r="AL1271"/>
  <c r="AM1271" s="1"/>
  <c r="AJ1271"/>
  <c r="AK1271" s="1"/>
  <c r="AH1271"/>
  <c r="AI1271" s="1"/>
  <c r="AF1271"/>
  <c r="AG1271" s="1"/>
  <c r="AD1271"/>
  <c r="AE1271" s="1"/>
  <c r="AB1271"/>
  <c r="AC1271" s="1"/>
  <c r="Z1271"/>
  <c r="AA1271" s="1"/>
  <c r="Y1271"/>
  <c r="X1271"/>
  <c r="V1271"/>
  <c r="U1271"/>
  <c r="T1271"/>
  <c r="S1271"/>
  <c r="R1271"/>
  <c r="BH1270"/>
  <c r="BE1270"/>
  <c r="BD1270"/>
  <c r="BF1270" s="1"/>
  <c r="BB1270"/>
  <c r="AZ1270"/>
  <c r="AW1270"/>
  <c r="AV1270"/>
  <c r="AT1270"/>
  <c r="AU1270" s="1"/>
  <c r="AS1270"/>
  <c r="AQ1270"/>
  <c r="AP1270"/>
  <c r="AN1270"/>
  <c r="AO1270" s="1"/>
  <c r="AL1270"/>
  <c r="AM1270" s="1"/>
  <c r="AJ1270"/>
  <c r="AK1270" s="1"/>
  <c r="AH1270"/>
  <c r="AI1270" s="1"/>
  <c r="AF1270"/>
  <c r="AG1270" s="1"/>
  <c r="AD1270"/>
  <c r="AE1270" s="1"/>
  <c r="AB1270"/>
  <c r="AC1270" s="1"/>
  <c r="Z1270"/>
  <c r="AA1270" s="1"/>
  <c r="Y1270"/>
  <c r="X1270"/>
  <c r="V1270"/>
  <c r="U1270"/>
  <c r="T1270"/>
  <c r="S1270"/>
  <c r="R1270"/>
  <c r="BH1269"/>
  <c r="BE1269"/>
  <c r="BD1269"/>
  <c r="BF1269" s="1"/>
  <c r="BB1269"/>
  <c r="AZ1269"/>
  <c r="AW1269"/>
  <c r="AV1269"/>
  <c r="AT1269"/>
  <c r="AU1269" s="1"/>
  <c r="AS1269"/>
  <c r="AQ1269"/>
  <c r="AP1269"/>
  <c r="AN1269"/>
  <c r="AO1269" s="1"/>
  <c r="AL1269"/>
  <c r="AM1269" s="1"/>
  <c r="AJ1269"/>
  <c r="AK1269" s="1"/>
  <c r="AH1269"/>
  <c r="AI1269" s="1"/>
  <c r="AF1269"/>
  <c r="AG1269" s="1"/>
  <c r="AD1269"/>
  <c r="AE1269" s="1"/>
  <c r="AB1269"/>
  <c r="AC1269" s="1"/>
  <c r="Z1269"/>
  <c r="AA1269" s="1"/>
  <c r="Y1269"/>
  <c r="X1269"/>
  <c r="V1269"/>
  <c r="U1269"/>
  <c r="T1269"/>
  <c r="S1269"/>
  <c r="R1269"/>
  <c r="BH1268"/>
  <c r="BE1268"/>
  <c r="BD1268"/>
  <c r="BF1268" s="1"/>
  <c r="BB1268"/>
  <c r="BC1268" s="1"/>
  <c r="AZ1268"/>
  <c r="AW1268"/>
  <c r="AV1268"/>
  <c r="AT1268"/>
  <c r="AU1268" s="1"/>
  <c r="AS1268"/>
  <c r="AQ1268"/>
  <c r="AP1268"/>
  <c r="AN1268"/>
  <c r="AO1268" s="1"/>
  <c r="AL1268"/>
  <c r="AM1268" s="1"/>
  <c r="AJ1268"/>
  <c r="AK1268" s="1"/>
  <c r="AH1268"/>
  <c r="AI1268" s="1"/>
  <c r="AF1268"/>
  <c r="AG1268" s="1"/>
  <c r="AD1268"/>
  <c r="AE1268" s="1"/>
  <c r="AB1268"/>
  <c r="AC1268" s="1"/>
  <c r="Z1268"/>
  <c r="AA1268" s="1"/>
  <c r="Y1268"/>
  <c r="X1268"/>
  <c r="V1268"/>
  <c r="U1268"/>
  <c r="T1268"/>
  <c r="S1268"/>
  <c r="R1268"/>
  <c r="BH1267"/>
  <c r="BE1267"/>
  <c r="BD1267"/>
  <c r="BF1267" s="1"/>
  <c r="BB1267"/>
  <c r="BC1267" s="1"/>
  <c r="AZ1267"/>
  <c r="AW1267"/>
  <c r="AV1267"/>
  <c r="AT1267"/>
  <c r="AU1267" s="1"/>
  <c r="AS1267"/>
  <c r="AQ1267"/>
  <c r="AP1267"/>
  <c r="AN1267"/>
  <c r="AO1267" s="1"/>
  <c r="AL1267"/>
  <c r="AM1267" s="1"/>
  <c r="AJ1267"/>
  <c r="AK1267" s="1"/>
  <c r="AH1267"/>
  <c r="AI1267" s="1"/>
  <c r="AF1267"/>
  <c r="AG1267" s="1"/>
  <c r="AD1267"/>
  <c r="AE1267" s="1"/>
  <c r="AB1267"/>
  <c r="AC1267" s="1"/>
  <c r="Z1267"/>
  <c r="AA1267" s="1"/>
  <c r="Y1267"/>
  <c r="X1267"/>
  <c r="V1267"/>
  <c r="U1267"/>
  <c r="T1267"/>
  <c r="S1267"/>
  <c r="R1267"/>
  <c r="BH1266"/>
  <c r="BE1266"/>
  <c r="BD1266"/>
  <c r="BF1266" s="1"/>
  <c r="BB1266"/>
  <c r="AZ1266"/>
  <c r="AW1266"/>
  <c r="AV1266"/>
  <c r="AT1266"/>
  <c r="AU1266" s="1"/>
  <c r="AS1266"/>
  <c r="AQ1266"/>
  <c r="AP1266"/>
  <c r="AN1266"/>
  <c r="AO1266" s="1"/>
  <c r="AL1266"/>
  <c r="AM1266" s="1"/>
  <c r="AJ1266"/>
  <c r="AK1266" s="1"/>
  <c r="AH1266"/>
  <c r="AI1266" s="1"/>
  <c r="AF1266"/>
  <c r="AG1266" s="1"/>
  <c r="AD1266"/>
  <c r="AE1266" s="1"/>
  <c r="AB1266"/>
  <c r="AC1266" s="1"/>
  <c r="Z1266"/>
  <c r="AA1266" s="1"/>
  <c r="Y1266"/>
  <c r="X1266"/>
  <c r="V1266"/>
  <c r="U1266"/>
  <c r="T1266"/>
  <c r="S1266"/>
  <c r="R1266"/>
  <c r="BH1265"/>
  <c r="BE1265"/>
  <c r="BD1265"/>
  <c r="BF1265" s="1"/>
  <c r="BB1265"/>
  <c r="AZ1265"/>
  <c r="AW1265"/>
  <c r="AV1265"/>
  <c r="AT1265"/>
  <c r="AU1265" s="1"/>
  <c r="AS1265"/>
  <c r="AQ1265"/>
  <c r="AP1265"/>
  <c r="AN1265"/>
  <c r="AO1265" s="1"/>
  <c r="AL1265"/>
  <c r="AM1265" s="1"/>
  <c r="AJ1265"/>
  <c r="AK1265" s="1"/>
  <c r="AH1265"/>
  <c r="AI1265" s="1"/>
  <c r="AF1265"/>
  <c r="AG1265" s="1"/>
  <c r="AD1265"/>
  <c r="AE1265" s="1"/>
  <c r="AB1265"/>
  <c r="AC1265" s="1"/>
  <c r="Z1265"/>
  <c r="AA1265" s="1"/>
  <c r="Y1265"/>
  <c r="X1265"/>
  <c r="V1265"/>
  <c r="U1265"/>
  <c r="T1265"/>
  <c r="S1265"/>
  <c r="R1265"/>
  <c r="BH1264"/>
  <c r="BE1264"/>
  <c r="BD1264"/>
  <c r="BF1264" s="1"/>
  <c r="BB1264"/>
  <c r="BC1264" s="1"/>
  <c r="AZ1264"/>
  <c r="BA1264"/>
  <c r="AW1264"/>
  <c r="AV1264"/>
  <c r="AT1264"/>
  <c r="AU1264" s="1"/>
  <c r="AS1264"/>
  <c r="AQ1264"/>
  <c r="AP1264"/>
  <c r="AN1264"/>
  <c r="AO1264" s="1"/>
  <c r="AL1264"/>
  <c r="AM1264" s="1"/>
  <c r="AJ1264"/>
  <c r="AK1264" s="1"/>
  <c r="AH1264"/>
  <c r="AI1264" s="1"/>
  <c r="AF1264"/>
  <c r="AG1264" s="1"/>
  <c r="AD1264"/>
  <c r="AE1264" s="1"/>
  <c r="AB1264"/>
  <c r="AC1264" s="1"/>
  <c r="Z1264"/>
  <c r="AA1264" s="1"/>
  <c r="Y1264"/>
  <c r="X1264"/>
  <c r="V1264"/>
  <c r="U1264"/>
  <c r="T1264"/>
  <c r="S1264"/>
  <c r="R1264"/>
  <c r="BH1263"/>
  <c r="BE1263"/>
  <c r="BD1263"/>
  <c r="BF1263" s="1"/>
  <c r="BB1263"/>
  <c r="AZ1263"/>
  <c r="AW1263"/>
  <c r="AV1263"/>
  <c r="AT1263"/>
  <c r="AU1263" s="1"/>
  <c r="AS1263"/>
  <c r="AQ1263"/>
  <c r="AP1263"/>
  <c r="AN1263"/>
  <c r="AO1263" s="1"/>
  <c r="AL1263"/>
  <c r="AM1263" s="1"/>
  <c r="AJ1263"/>
  <c r="AK1263" s="1"/>
  <c r="AH1263"/>
  <c r="AI1263" s="1"/>
  <c r="AF1263"/>
  <c r="AG1263" s="1"/>
  <c r="AD1263"/>
  <c r="AE1263" s="1"/>
  <c r="AB1263"/>
  <c r="AC1263" s="1"/>
  <c r="Z1263"/>
  <c r="AA1263" s="1"/>
  <c r="Y1263"/>
  <c r="X1263"/>
  <c r="V1263"/>
  <c r="U1263"/>
  <c r="T1263"/>
  <c r="S1263"/>
  <c r="R1263"/>
  <c r="BH1262"/>
  <c r="BE1262"/>
  <c r="BD1262"/>
  <c r="BF1262" s="1"/>
  <c r="BB1262"/>
  <c r="AZ1262"/>
  <c r="AW1262"/>
  <c r="AV1262"/>
  <c r="AT1262"/>
  <c r="AU1262" s="1"/>
  <c r="AS1262"/>
  <c r="AQ1262"/>
  <c r="AP1262"/>
  <c r="AN1262"/>
  <c r="AO1262" s="1"/>
  <c r="AL1262"/>
  <c r="AM1262" s="1"/>
  <c r="AJ1262"/>
  <c r="AK1262" s="1"/>
  <c r="AH1262"/>
  <c r="AI1262" s="1"/>
  <c r="AF1262"/>
  <c r="AG1262" s="1"/>
  <c r="AD1262"/>
  <c r="AE1262" s="1"/>
  <c r="AB1262"/>
  <c r="AC1262" s="1"/>
  <c r="Z1262"/>
  <c r="AA1262" s="1"/>
  <c r="Y1262"/>
  <c r="X1262"/>
  <c r="V1262"/>
  <c r="U1262"/>
  <c r="T1262"/>
  <c r="S1262"/>
  <c r="R1262"/>
  <c r="BH1261"/>
  <c r="BE1261"/>
  <c r="BD1261"/>
  <c r="BF1261" s="1"/>
  <c r="BB1261"/>
  <c r="AZ1261"/>
  <c r="AW1261"/>
  <c r="AV1261"/>
  <c r="AT1261"/>
  <c r="AU1261" s="1"/>
  <c r="AS1261"/>
  <c r="AQ1261"/>
  <c r="AP1261"/>
  <c r="AN1261"/>
  <c r="AO1261" s="1"/>
  <c r="AL1261"/>
  <c r="AM1261" s="1"/>
  <c r="AJ1261"/>
  <c r="AK1261" s="1"/>
  <c r="AH1261"/>
  <c r="AI1261" s="1"/>
  <c r="AF1261"/>
  <c r="AG1261" s="1"/>
  <c r="AD1261"/>
  <c r="AE1261" s="1"/>
  <c r="AB1261"/>
  <c r="AC1261" s="1"/>
  <c r="Z1261"/>
  <c r="AA1261" s="1"/>
  <c r="Y1261"/>
  <c r="X1261"/>
  <c r="V1261"/>
  <c r="U1261"/>
  <c r="T1261"/>
  <c r="S1261"/>
  <c r="R1261"/>
  <c r="BH1260"/>
  <c r="BE1260"/>
  <c r="BD1260"/>
  <c r="BF1260" s="1"/>
  <c r="BB1260"/>
  <c r="BC1260" s="1"/>
  <c r="AZ1260"/>
  <c r="AW1260"/>
  <c r="AV1260"/>
  <c r="AT1260"/>
  <c r="AU1260" s="1"/>
  <c r="AS1260"/>
  <c r="AQ1260"/>
  <c r="AP1260"/>
  <c r="AN1260"/>
  <c r="AO1260" s="1"/>
  <c r="AL1260"/>
  <c r="AM1260" s="1"/>
  <c r="AJ1260"/>
  <c r="AK1260" s="1"/>
  <c r="AH1260"/>
  <c r="AI1260" s="1"/>
  <c r="AF1260"/>
  <c r="AG1260" s="1"/>
  <c r="AD1260"/>
  <c r="AE1260" s="1"/>
  <c r="AB1260"/>
  <c r="AC1260" s="1"/>
  <c r="Z1260"/>
  <c r="AA1260" s="1"/>
  <c r="Y1260"/>
  <c r="X1260"/>
  <c r="V1260"/>
  <c r="U1260"/>
  <c r="T1260"/>
  <c r="S1260"/>
  <c r="R1260"/>
  <c r="BH1259"/>
  <c r="BE1259"/>
  <c r="BD1259"/>
  <c r="BF1259" s="1"/>
  <c r="BB1259"/>
  <c r="AZ1259"/>
  <c r="BA1259"/>
  <c r="AW1259"/>
  <c r="AV1259"/>
  <c r="AT1259"/>
  <c r="AU1259" s="1"/>
  <c r="AS1259"/>
  <c r="AQ1259"/>
  <c r="AP1259"/>
  <c r="AN1259"/>
  <c r="AO1259" s="1"/>
  <c r="AL1259"/>
  <c r="AM1259" s="1"/>
  <c r="AJ1259"/>
  <c r="AK1259" s="1"/>
  <c r="AH1259"/>
  <c r="AI1259" s="1"/>
  <c r="AF1259"/>
  <c r="AG1259" s="1"/>
  <c r="AD1259"/>
  <c r="AE1259" s="1"/>
  <c r="AB1259"/>
  <c r="AC1259" s="1"/>
  <c r="Z1259"/>
  <c r="AA1259" s="1"/>
  <c r="Y1259"/>
  <c r="X1259"/>
  <c r="V1259"/>
  <c r="U1259"/>
  <c r="T1259"/>
  <c r="S1259"/>
  <c r="R1259"/>
  <c r="BH1258"/>
  <c r="BE1258"/>
  <c r="BD1258"/>
  <c r="BF1258" s="1"/>
  <c r="BB1258"/>
  <c r="AZ1258"/>
  <c r="AW1258"/>
  <c r="AV1258"/>
  <c r="AT1258"/>
  <c r="AU1258" s="1"/>
  <c r="AS1258"/>
  <c r="AQ1258"/>
  <c r="AP1258"/>
  <c r="AN1258"/>
  <c r="AO1258" s="1"/>
  <c r="AL1258"/>
  <c r="AM1258" s="1"/>
  <c r="AJ1258"/>
  <c r="AK1258" s="1"/>
  <c r="AH1258"/>
  <c r="AI1258" s="1"/>
  <c r="AF1258"/>
  <c r="AG1258" s="1"/>
  <c r="AD1258"/>
  <c r="AE1258" s="1"/>
  <c r="AB1258"/>
  <c r="AC1258" s="1"/>
  <c r="Z1258"/>
  <c r="AA1258" s="1"/>
  <c r="Y1258"/>
  <c r="X1258"/>
  <c r="V1258"/>
  <c r="U1258"/>
  <c r="T1258"/>
  <c r="S1258"/>
  <c r="R1258"/>
  <c r="BH1257"/>
  <c r="BE1257"/>
  <c r="BD1257"/>
  <c r="BF1257" s="1"/>
  <c r="BB1257"/>
  <c r="AZ1257"/>
  <c r="AW1257"/>
  <c r="AV1257"/>
  <c r="AT1257"/>
  <c r="AU1257" s="1"/>
  <c r="AS1257"/>
  <c r="AQ1257"/>
  <c r="AP1257"/>
  <c r="AN1257"/>
  <c r="AO1257" s="1"/>
  <c r="AL1257"/>
  <c r="AM1257" s="1"/>
  <c r="AJ1257"/>
  <c r="AK1257" s="1"/>
  <c r="AH1257"/>
  <c r="AI1257" s="1"/>
  <c r="AF1257"/>
  <c r="AG1257" s="1"/>
  <c r="AD1257"/>
  <c r="AE1257" s="1"/>
  <c r="AB1257"/>
  <c r="AC1257" s="1"/>
  <c r="Z1257"/>
  <c r="AA1257" s="1"/>
  <c r="Y1257"/>
  <c r="X1257"/>
  <c r="V1257"/>
  <c r="U1257"/>
  <c r="T1257"/>
  <c r="S1257"/>
  <c r="R1257"/>
  <c r="BH1256"/>
  <c r="BE1256"/>
  <c r="BD1256"/>
  <c r="BF1256" s="1"/>
  <c r="BB1256"/>
  <c r="BC1256" s="1"/>
  <c r="AZ1256"/>
  <c r="AW1256"/>
  <c r="AV1256"/>
  <c r="AT1256"/>
  <c r="AU1256" s="1"/>
  <c r="AS1256"/>
  <c r="AQ1256"/>
  <c r="AP1256"/>
  <c r="AN1256"/>
  <c r="AO1256" s="1"/>
  <c r="AL1256"/>
  <c r="AM1256" s="1"/>
  <c r="AJ1256"/>
  <c r="AK1256" s="1"/>
  <c r="AH1256"/>
  <c r="AI1256" s="1"/>
  <c r="AF1256"/>
  <c r="AG1256" s="1"/>
  <c r="AD1256"/>
  <c r="AE1256" s="1"/>
  <c r="AB1256"/>
  <c r="AC1256" s="1"/>
  <c r="Z1256"/>
  <c r="AA1256" s="1"/>
  <c r="Y1256"/>
  <c r="X1256"/>
  <c r="V1256"/>
  <c r="U1256"/>
  <c r="T1256"/>
  <c r="S1256"/>
  <c r="R1256"/>
  <c r="BH1255"/>
  <c r="BE1255"/>
  <c r="BD1255"/>
  <c r="BF1255" s="1"/>
  <c r="BB1255"/>
  <c r="BC1255" s="1"/>
  <c r="AZ1255"/>
  <c r="AW1255"/>
  <c r="AV1255"/>
  <c r="AT1255"/>
  <c r="AU1255" s="1"/>
  <c r="AS1255"/>
  <c r="AQ1255"/>
  <c r="AP1255"/>
  <c r="AN1255"/>
  <c r="AO1255" s="1"/>
  <c r="AL1255"/>
  <c r="AM1255" s="1"/>
  <c r="AJ1255"/>
  <c r="AK1255" s="1"/>
  <c r="AH1255"/>
  <c r="AI1255" s="1"/>
  <c r="AF1255"/>
  <c r="AG1255" s="1"/>
  <c r="AD1255"/>
  <c r="AE1255" s="1"/>
  <c r="AB1255"/>
  <c r="AC1255" s="1"/>
  <c r="Z1255"/>
  <c r="AA1255" s="1"/>
  <c r="Y1255"/>
  <c r="X1255"/>
  <c r="V1255"/>
  <c r="U1255"/>
  <c r="T1255"/>
  <c r="S1255"/>
  <c r="R1255"/>
  <c r="BH1254"/>
  <c r="BE1254"/>
  <c r="BD1254"/>
  <c r="BF1254" s="1"/>
  <c r="BB1254"/>
  <c r="AZ1254"/>
  <c r="AW1254"/>
  <c r="AV1254"/>
  <c r="AT1254"/>
  <c r="AU1254" s="1"/>
  <c r="AS1254"/>
  <c r="AQ1254"/>
  <c r="AP1254"/>
  <c r="AN1254"/>
  <c r="AO1254" s="1"/>
  <c r="AL1254"/>
  <c r="AM1254" s="1"/>
  <c r="AJ1254"/>
  <c r="AK1254" s="1"/>
  <c r="AH1254"/>
  <c r="AI1254" s="1"/>
  <c r="AF1254"/>
  <c r="AG1254" s="1"/>
  <c r="AD1254"/>
  <c r="AE1254" s="1"/>
  <c r="AB1254"/>
  <c r="AC1254" s="1"/>
  <c r="Z1254"/>
  <c r="AA1254" s="1"/>
  <c r="Y1254"/>
  <c r="X1254"/>
  <c r="V1254"/>
  <c r="U1254"/>
  <c r="T1254"/>
  <c r="S1254"/>
  <c r="R1254"/>
  <c r="BH1253"/>
  <c r="BE1253"/>
  <c r="BD1253"/>
  <c r="BF1253" s="1"/>
  <c r="BB1253"/>
  <c r="AZ1253"/>
  <c r="AW1253"/>
  <c r="AV1253"/>
  <c r="AT1253"/>
  <c r="AU1253" s="1"/>
  <c r="AS1253"/>
  <c r="AQ1253"/>
  <c r="AP1253"/>
  <c r="AN1253"/>
  <c r="AO1253" s="1"/>
  <c r="AL1253"/>
  <c r="AM1253" s="1"/>
  <c r="AJ1253"/>
  <c r="AK1253" s="1"/>
  <c r="AH1253"/>
  <c r="AI1253" s="1"/>
  <c r="AF1253"/>
  <c r="AG1253" s="1"/>
  <c r="AD1253"/>
  <c r="AE1253" s="1"/>
  <c r="AB1253"/>
  <c r="AC1253" s="1"/>
  <c r="Z1253"/>
  <c r="AA1253" s="1"/>
  <c r="Y1253"/>
  <c r="X1253"/>
  <c r="V1253"/>
  <c r="U1253"/>
  <c r="T1253"/>
  <c r="S1253"/>
  <c r="R1253"/>
  <c r="BH1252"/>
  <c r="BE1252"/>
  <c r="BD1252"/>
  <c r="BF1252" s="1"/>
  <c r="BB1252"/>
  <c r="AZ1252"/>
  <c r="AW1252"/>
  <c r="AV1252"/>
  <c r="AT1252"/>
  <c r="AU1252" s="1"/>
  <c r="AS1252"/>
  <c r="AQ1252"/>
  <c r="AP1252"/>
  <c r="AN1252"/>
  <c r="AO1252" s="1"/>
  <c r="AL1252"/>
  <c r="AM1252" s="1"/>
  <c r="AJ1252"/>
  <c r="AK1252" s="1"/>
  <c r="AH1252"/>
  <c r="AI1252" s="1"/>
  <c r="AF1252"/>
  <c r="AG1252" s="1"/>
  <c r="AD1252"/>
  <c r="AE1252" s="1"/>
  <c r="AB1252"/>
  <c r="AC1252" s="1"/>
  <c r="Z1252"/>
  <c r="AA1252" s="1"/>
  <c r="Y1252"/>
  <c r="X1252"/>
  <c r="V1252"/>
  <c r="U1252"/>
  <c r="T1252"/>
  <c r="S1252"/>
  <c r="R1252"/>
  <c r="BH1251"/>
  <c r="BE1251"/>
  <c r="BD1251"/>
  <c r="BF1251" s="1"/>
  <c r="BB1251"/>
  <c r="BC1251" s="1"/>
  <c r="AZ1251"/>
  <c r="AW1251"/>
  <c r="AV1251"/>
  <c r="AT1251"/>
  <c r="AU1251" s="1"/>
  <c r="AS1251"/>
  <c r="AQ1251"/>
  <c r="AP1251"/>
  <c r="AN1251"/>
  <c r="AO1251" s="1"/>
  <c r="AL1251"/>
  <c r="AM1251" s="1"/>
  <c r="AJ1251"/>
  <c r="AK1251" s="1"/>
  <c r="AH1251"/>
  <c r="AI1251" s="1"/>
  <c r="AF1251"/>
  <c r="AG1251" s="1"/>
  <c r="AD1251"/>
  <c r="AE1251" s="1"/>
  <c r="AB1251"/>
  <c r="AC1251" s="1"/>
  <c r="Z1251"/>
  <c r="AA1251" s="1"/>
  <c r="Y1251"/>
  <c r="X1251"/>
  <c r="V1251"/>
  <c r="U1251"/>
  <c r="T1251"/>
  <c r="S1251"/>
  <c r="R1251"/>
  <c r="BH1250"/>
  <c r="BE1250"/>
  <c r="BD1250"/>
  <c r="BF1250" s="1"/>
  <c r="BB1250"/>
  <c r="AZ1250"/>
  <c r="AW1250"/>
  <c r="AV1250"/>
  <c r="AT1250"/>
  <c r="AU1250" s="1"/>
  <c r="AS1250"/>
  <c r="AQ1250"/>
  <c r="AP1250"/>
  <c r="AN1250"/>
  <c r="AO1250" s="1"/>
  <c r="AL1250"/>
  <c r="AM1250" s="1"/>
  <c r="AJ1250"/>
  <c r="AK1250" s="1"/>
  <c r="AH1250"/>
  <c r="AI1250" s="1"/>
  <c r="AF1250"/>
  <c r="AG1250" s="1"/>
  <c r="AD1250"/>
  <c r="AE1250" s="1"/>
  <c r="AB1250"/>
  <c r="AC1250" s="1"/>
  <c r="Z1250"/>
  <c r="AA1250" s="1"/>
  <c r="Y1250"/>
  <c r="X1250"/>
  <c r="V1250"/>
  <c r="U1250"/>
  <c r="T1250"/>
  <c r="S1250"/>
  <c r="R1250"/>
  <c r="BH1249"/>
  <c r="BE1249"/>
  <c r="BD1249"/>
  <c r="BF1249" s="1"/>
  <c r="BB1249"/>
  <c r="AZ1249"/>
  <c r="AW1249"/>
  <c r="AV1249"/>
  <c r="AT1249"/>
  <c r="AU1249" s="1"/>
  <c r="AS1249"/>
  <c r="AQ1249"/>
  <c r="AP1249"/>
  <c r="AN1249"/>
  <c r="AO1249" s="1"/>
  <c r="AL1249"/>
  <c r="AM1249" s="1"/>
  <c r="AJ1249"/>
  <c r="AK1249" s="1"/>
  <c r="AH1249"/>
  <c r="AI1249" s="1"/>
  <c r="AF1249"/>
  <c r="AG1249" s="1"/>
  <c r="AD1249"/>
  <c r="AE1249" s="1"/>
  <c r="AB1249"/>
  <c r="AC1249" s="1"/>
  <c r="Z1249"/>
  <c r="AA1249" s="1"/>
  <c r="Y1249"/>
  <c r="X1249"/>
  <c r="V1249"/>
  <c r="U1249"/>
  <c r="T1249"/>
  <c r="S1249"/>
  <c r="R1249"/>
  <c r="BH1248"/>
  <c r="BE1248"/>
  <c r="BD1248"/>
  <c r="BF1248" s="1"/>
  <c r="BB1248"/>
  <c r="AZ1248"/>
  <c r="BA1248"/>
  <c r="AW1248"/>
  <c r="AV1248"/>
  <c r="AT1248"/>
  <c r="AU1248" s="1"/>
  <c r="AS1248"/>
  <c r="AQ1248"/>
  <c r="AP1248"/>
  <c r="AN1248"/>
  <c r="AO1248" s="1"/>
  <c r="AL1248"/>
  <c r="AM1248" s="1"/>
  <c r="AJ1248"/>
  <c r="AK1248" s="1"/>
  <c r="AH1248"/>
  <c r="AI1248" s="1"/>
  <c r="AF1248"/>
  <c r="AG1248" s="1"/>
  <c r="AD1248"/>
  <c r="AE1248" s="1"/>
  <c r="AB1248"/>
  <c r="AC1248" s="1"/>
  <c r="Z1248"/>
  <c r="AA1248" s="1"/>
  <c r="Y1248"/>
  <c r="X1248"/>
  <c r="V1248"/>
  <c r="U1248"/>
  <c r="T1248"/>
  <c r="S1248"/>
  <c r="R1248"/>
  <c r="BH1247"/>
  <c r="BE1247"/>
  <c r="BD1247"/>
  <c r="BF1247" s="1"/>
  <c r="BB1247"/>
  <c r="BC1247" s="1"/>
  <c r="AZ1247"/>
  <c r="AW1247"/>
  <c r="AV1247"/>
  <c r="AT1247"/>
  <c r="AU1247" s="1"/>
  <c r="AS1247"/>
  <c r="AQ1247"/>
  <c r="AP1247"/>
  <c r="AN1247"/>
  <c r="AO1247" s="1"/>
  <c r="AL1247"/>
  <c r="AM1247" s="1"/>
  <c r="AJ1247"/>
  <c r="AK1247" s="1"/>
  <c r="AH1247"/>
  <c r="AI1247" s="1"/>
  <c r="AF1247"/>
  <c r="AG1247" s="1"/>
  <c r="AD1247"/>
  <c r="AE1247" s="1"/>
  <c r="AB1247"/>
  <c r="AC1247" s="1"/>
  <c r="Z1247"/>
  <c r="AA1247" s="1"/>
  <c r="Y1247"/>
  <c r="X1247"/>
  <c r="V1247"/>
  <c r="U1247"/>
  <c r="T1247"/>
  <c r="S1247"/>
  <c r="R1247"/>
  <c r="BH1246"/>
  <c r="BE1246"/>
  <c r="BD1246"/>
  <c r="BF1246" s="1"/>
  <c r="BB1246"/>
  <c r="AZ1246"/>
  <c r="AW1246"/>
  <c r="AV1246"/>
  <c r="AT1246"/>
  <c r="AU1246" s="1"/>
  <c r="AS1246"/>
  <c r="AQ1246"/>
  <c r="AP1246"/>
  <c r="AN1246"/>
  <c r="AO1246" s="1"/>
  <c r="AL1246"/>
  <c r="AM1246" s="1"/>
  <c r="AJ1246"/>
  <c r="AK1246" s="1"/>
  <c r="AH1246"/>
  <c r="AI1246" s="1"/>
  <c r="AF1246"/>
  <c r="AG1246" s="1"/>
  <c r="AD1246"/>
  <c r="AE1246" s="1"/>
  <c r="AB1246"/>
  <c r="AC1246" s="1"/>
  <c r="Z1246"/>
  <c r="AA1246" s="1"/>
  <c r="Y1246"/>
  <c r="X1246"/>
  <c r="V1246"/>
  <c r="U1246"/>
  <c r="T1246"/>
  <c r="S1246"/>
  <c r="R1246"/>
  <c r="BH1245"/>
  <c r="BE1245"/>
  <c r="BD1245"/>
  <c r="BF1245" s="1"/>
  <c r="BB1245"/>
  <c r="AZ1245"/>
  <c r="AW1245"/>
  <c r="AV1245"/>
  <c r="AT1245"/>
  <c r="AU1245" s="1"/>
  <c r="AS1245"/>
  <c r="AQ1245"/>
  <c r="AP1245"/>
  <c r="AN1245"/>
  <c r="AO1245" s="1"/>
  <c r="AL1245"/>
  <c r="AM1245" s="1"/>
  <c r="AJ1245"/>
  <c r="AK1245" s="1"/>
  <c r="AH1245"/>
  <c r="AI1245" s="1"/>
  <c r="AF1245"/>
  <c r="AG1245" s="1"/>
  <c r="AD1245"/>
  <c r="AE1245" s="1"/>
  <c r="AB1245"/>
  <c r="AC1245" s="1"/>
  <c r="Z1245"/>
  <c r="AA1245" s="1"/>
  <c r="Y1245"/>
  <c r="X1245"/>
  <c r="V1245"/>
  <c r="U1245"/>
  <c r="T1245"/>
  <c r="S1245"/>
  <c r="R1245"/>
  <c r="BH1244"/>
  <c r="BE1244"/>
  <c r="BD1244"/>
  <c r="BF1244" s="1"/>
  <c r="BB1244"/>
  <c r="AZ1244"/>
  <c r="AW1244"/>
  <c r="AV1244"/>
  <c r="AT1244"/>
  <c r="AU1244" s="1"/>
  <c r="AS1244"/>
  <c r="AQ1244"/>
  <c r="AP1244"/>
  <c r="AN1244"/>
  <c r="AO1244" s="1"/>
  <c r="AL1244"/>
  <c r="AM1244" s="1"/>
  <c r="AJ1244"/>
  <c r="AK1244" s="1"/>
  <c r="AH1244"/>
  <c r="AI1244" s="1"/>
  <c r="AF1244"/>
  <c r="AG1244" s="1"/>
  <c r="AD1244"/>
  <c r="AE1244" s="1"/>
  <c r="AB1244"/>
  <c r="AC1244" s="1"/>
  <c r="Z1244"/>
  <c r="AA1244" s="1"/>
  <c r="Y1244"/>
  <c r="X1244"/>
  <c r="V1244"/>
  <c r="U1244"/>
  <c r="T1244"/>
  <c r="S1244"/>
  <c r="R1244"/>
  <c r="BH1243"/>
  <c r="BE1243"/>
  <c r="BD1243"/>
  <c r="BF1243" s="1"/>
  <c r="BB1243"/>
  <c r="BC1243" s="1"/>
  <c r="AZ1243"/>
  <c r="AW1243"/>
  <c r="AV1243"/>
  <c r="AT1243"/>
  <c r="AU1243" s="1"/>
  <c r="AS1243"/>
  <c r="AQ1243"/>
  <c r="AP1243"/>
  <c r="AN1243"/>
  <c r="AO1243" s="1"/>
  <c r="AL1243"/>
  <c r="AM1243" s="1"/>
  <c r="AJ1243"/>
  <c r="AK1243" s="1"/>
  <c r="AH1243"/>
  <c r="AI1243" s="1"/>
  <c r="AF1243"/>
  <c r="AG1243" s="1"/>
  <c r="AD1243"/>
  <c r="AE1243" s="1"/>
  <c r="AB1243"/>
  <c r="AC1243" s="1"/>
  <c r="Z1243"/>
  <c r="AA1243" s="1"/>
  <c r="Y1243"/>
  <c r="X1243"/>
  <c r="V1243"/>
  <c r="U1243"/>
  <c r="T1243"/>
  <c r="S1243"/>
  <c r="R1243"/>
  <c r="BH1242"/>
  <c r="BE1242"/>
  <c r="BD1242"/>
  <c r="BF1242" s="1"/>
  <c r="BB1242"/>
  <c r="AZ1242"/>
  <c r="AW1242"/>
  <c r="AV1242"/>
  <c r="AT1242"/>
  <c r="AU1242" s="1"/>
  <c r="AS1242"/>
  <c r="AQ1242"/>
  <c r="AP1242"/>
  <c r="AN1242"/>
  <c r="AO1242" s="1"/>
  <c r="AL1242"/>
  <c r="AM1242" s="1"/>
  <c r="AJ1242"/>
  <c r="AK1242" s="1"/>
  <c r="AH1242"/>
  <c r="AI1242" s="1"/>
  <c r="AF1242"/>
  <c r="AG1242" s="1"/>
  <c r="AD1242"/>
  <c r="AE1242" s="1"/>
  <c r="AB1242"/>
  <c r="AC1242" s="1"/>
  <c r="Z1242"/>
  <c r="AA1242" s="1"/>
  <c r="Y1242"/>
  <c r="X1242"/>
  <c r="V1242"/>
  <c r="U1242"/>
  <c r="T1242"/>
  <c r="S1242"/>
  <c r="R1242"/>
  <c r="BH1241"/>
  <c r="BE1241"/>
  <c r="BD1241"/>
  <c r="BF1241" s="1"/>
  <c r="BB1241"/>
  <c r="AZ1241"/>
  <c r="AW1241"/>
  <c r="AV1241"/>
  <c r="AT1241"/>
  <c r="AU1241" s="1"/>
  <c r="AS1241"/>
  <c r="AQ1241"/>
  <c r="AP1241"/>
  <c r="AN1241"/>
  <c r="AO1241" s="1"/>
  <c r="AL1241"/>
  <c r="AM1241" s="1"/>
  <c r="AJ1241"/>
  <c r="AK1241" s="1"/>
  <c r="AH1241"/>
  <c r="AI1241" s="1"/>
  <c r="AF1241"/>
  <c r="AG1241" s="1"/>
  <c r="AD1241"/>
  <c r="AE1241" s="1"/>
  <c r="AB1241"/>
  <c r="AC1241" s="1"/>
  <c r="Z1241"/>
  <c r="AA1241" s="1"/>
  <c r="Y1241"/>
  <c r="X1241"/>
  <c r="V1241"/>
  <c r="U1241"/>
  <c r="T1241"/>
  <c r="S1241"/>
  <c r="R1241"/>
  <c r="BH1240"/>
  <c r="BE1240"/>
  <c r="BD1240"/>
  <c r="BF1240" s="1"/>
  <c r="BB1240"/>
  <c r="AZ1240"/>
  <c r="BA1240"/>
  <c r="AW1240"/>
  <c r="AV1240"/>
  <c r="AT1240"/>
  <c r="AU1240" s="1"/>
  <c r="AS1240"/>
  <c r="AQ1240"/>
  <c r="AP1240"/>
  <c r="AN1240"/>
  <c r="AO1240" s="1"/>
  <c r="AL1240"/>
  <c r="AM1240" s="1"/>
  <c r="AJ1240"/>
  <c r="AK1240" s="1"/>
  <c r="AH1240"/>
  <c r="AI1240" s="1"/>
  <c r="AF1240"/>
  <c r="AG1240" s="1"/>
  <c r="AD1240"/>
  <c r="AE1240" s="1"/>
  <c r="AB1240"/>
  <c r="AC1240" s="1"/>
  <c r="Z1240"/>
  <c r="AA1240" s="1"/>
  <c r="Y1240"/>
  <c r="X1240"/>
  <c r="V1240"/>
  <c r="U1240"/>
  <c r="T1240"/>
  <c r="S1240"/>
  <c r="R1240"/>
  <c r="BH1239"/>
  <c r="BE1239"/>
  <c r="BD1239"/>
  <c r="BF1239" s="1"/>
  <c r="BB1239"/>
  <c r="BC1239" s="1"/>
  <c r="AZ1239"/>
  <c r="AW1239"/>
  <c r="AV1239"/>
  <c r="AT1239"/>
  <c r="AU1239" s="1"/>
  <c r="AS1239"/>
  <c r="AQ1239"/>
  <c r="AP1239"/>
  <c r="AN1239"/>
  <c r="AO1239" s="1"/>
  <c r="AL1239"/>
  <c r="AM1239" s="1"/>
  <c r="AJ1239"/>
  <c r="AK1239" s="1"/>
  <c r="AH1239"/>
  <c r="AI1239" s="1"/>
  <c r="AF1239"/>
  <c r="AG1239" s="1"/>
  <c r="AD1239"/>
  <c r="AE1239" s="1"/>
  <c r="AB1239"/>
  <c r="AC1239" s="1"/>
  <c r="Z1239"/>
  <c r="AA1239" s="1"/>
  <c r="Y1239"/>
  <c r="X1239"/>
  <c r="V1239"/>
  <c r="U1239"/>
  <c r="T1239"/>
  <c r="S1239"/>
  <c r="R1239"/>
  <c r="BH1238"/>
  <c r="BE1238"/>
  <c r="BD1238"/>
  <c r="BF1238" s="1"/>
  <c r="BB1238"/>
  <c r="AZ1238"/>
  <c r="AW1238"/>
  <c r="AV1238"/>
  <c r="AT1238"/>
  <c r="AU1238" s="1"/>
  <c r="AS1238"/>
  <c r="AQ1238"/>
  <c r="AP1238"/>
  <c r="AN1238"/>
  <c r="AO1238" s="1"/>
  <c r="AL1238"/>
  <c r="AM1238" s="1"/>
  <c r="AJ1238"/>
  <c r="AK1238" s="1"/>
  <c r="AH1238"/>
  <c r="AI1238" s="1"/>
  <c r="AF1238"/>
  <c r="AG1238" s="1"/>
  <c r="AD1238"/>
  <c r="AE1238" s="1"/>
  <c r="AB1238"/>
  <c r="AC1238" s="1"/>
  <c r="Z1238"/>
  <c r="AA1238" s="1"/>
  <c r="Y1238"/>
  <c r="X1238"/>
  <c r="V1238"/>
  <c r="U1238"/>
  <c r="T1238"/>
  <c r="S1238"/>
  <c r="R1238"/>
  <c r="BH1237"/>
  <c r="BE1237"/>
  <c r="BD1237"/>
  <c r="BF1237" s="1"/>
  <c r="BB1237"/>
  <c r="AZ1237"/>
  <c r="AW1237"/>
  <c r="AV1237"/>
  <c r="AT1237"/>
  <c r="AU1237" s="1"/>
  <c r="AS1237"/>
  <c r="AQ1237"/>
  <c r="AP1237"/>
  <c r="AN1237"/>
  <c r="AO1237" s="1"/>
  <c r="AL1237"/>
  <c r="AM1237" s="1"/>
  <c r="AJ1237"/>
  <c r="AK1237" s="1"/>
  <c r="AH1237"/>
  <c r="AI1237" s="1"/>
  <c r="AF1237"/>
  <c r="AG1237" s="1"/>
  <c r="AD1237"/>
  <c r="AE1237" s="1"/>
  <c r="AB1237"/>
  <c r="AC1237" s="1"/>
  <c r="Z1237"/>
  <c r="AA1237" s="1"/>
  <c r="Y1237"/>
  <c r="X1237"/>
  <c r="V1237"/>
  <c r="U1237"/>
  <c r="T1237"/>
  <c r="S1237"/>
  <c r="R1237"/>
  <c r="BH1236"/>
  <c r="BE1236"/>
  <c r="BD1236"/>
  <c r="BF1236" s="1"/>
  <c r="BB1236"/>
  <c r="AZ1236"/>
  <c r="AW1236"/>
  <c r="AV1236"/>
  <c r="AT1236"/>
  <c r="AU1236" s="1"/>
  <c r="AS1236"/>
  <c r="AQ1236"/>
  <c r="AP1236"/>
  <c r="AN1236"/>
  <c r="AO1236" s="1"/>
  <c r="AL1236"/>
  <c r="AM1236" s="1"/>
  <c r="AJ1236"/>
  <c r="AK1236" s="1"/>
  <c r="AH1236"/>
  <c r="AI1236" s="1"/>
  <c r="AF1236"/>
  <c r="AG1236" s="1"/>
  <c r="AD1236"/>
  <c r="AE1236" s="1"/>
  <c r="AB1236"/>
  <c r="AC1236" s="1"/>
  <c r="Z1236"/>
  <c r="AA1236" s="1"/>
  <c r="Y1236"/>
  <c r="X1236"/>
  <c r="V1236"/>
  <c r="U1236"/>
  <c r="T1236"/>
  <c r="S1236"/>
  <c r="R1236"/>
  <c r="BH1235"/>
  <c r="BE1235"/>
  <c r="BD1235"/>
  <c r="BF1235" s="1"/>
  <c r="BB1235"/>
  <c r="AZ1235"/>
  <c r="AW1235"/>
  <c r="AV1235"/>
  <c r="AT1235"/>
  <c r="AU1235" s="1"/>
  <c r="AS1235"/>
  <c r="AQ1235"/>
  <c r="AP1235"/>
  <c r="AN1235"/>
  <c r="AO1235" s="1"/>
  <c r="AL1235"/>
  <c r="AM1235" s="1"/>
  <c r="AJ1235"/>
  <c r="AK1235" s="1"/>
  <c r="AH1235"/>
  <c r="AI1235" s="1"/>
  <c r="AF1235"/>
  <c r="AG1235" s="1"/>
  <c r="AD1235"/>
  <c r="AE1235" s="1"/>
  <c r="AB1235"/>
  <c r="AC1235" s="1"/>
  <c r="Z1235"/>
  <c r="AA1235" s="1"/>
  <c r="Y1235"/>
  <c r="X1235"/>
  <c r="V1235"/>
  <c r="U1235"/>
  <c r="T1235"/>
  <c r="S1235"/>
  <c r="R1235"/>
  <c r="BH1234"/>
  <c r="BE1234"/>
  <c r="BD1234"/>
  <c r="BF1234" s="1"/>
  <c r="BB1234"/>
  <c r="AZ1234"/>
  <c r="AW1234"/>
  <c r="AV1234"/>
  <c r="AT1234"/>
  <c r="AU1234" s="1"/>
  <c r="AS1234"/>
  <c r="AQ1234"/>
  <c r="AP1234"/>
  <c r="AN1234"/>
  <c r="AO1234" s="1"/>
  <c r="AL1234"/>
  <c r="AM1234" s="1"/>
  <c r="AJ1234"/>
  <c r="AK1234" s="1"/>
  <c r="AH1234"/>
  <c r="AI1234" s="1"/>
  <c r="AF1234"/>
  <c r="AG1234" s="1"/>
  <c r="AD1234"/>
  <c r="AE1234" s="1"/>
  <c r="AB1234"/>
  <c r="AC1234" s="1"/>
  <c r="Z1234"/>
  <c r="AA1234" s="1"/>
  <c r="Y1234"/>
  <c r="X1234"/>
  <c r="V1234"/>
  <c r="U1234"/>
  <c r="T1234"/>
  <c r="S1234"/>
  <c r="R1234"/>
  <c r="BH1233"/>
  <c r="BE1233"/>
  <c r="BD1233"/>
  <c r="BF1233" s="1"/>
  <c r="BB1233"/>
  <c r="AZ1233"/>
  <c r="AW1233"/>
  <c r="AV1233"/>
  <c r="AT1233"/>
  <c r="AU1233" s="1"/>
  <c r="AS1233"/>
  <c r="AQ1233"/>
  <c r="AP1233"/>
  <c r="AN1233"/>
  <c r="AO1233" s="1"/>
  <c r="AL1233"/>
  <c r="AM1233" s="1"/>
  <c r="AJ1233"/>
  <c r="AK1233" s="1"/>
  <c r="AH1233"/>
  <c r="AI1233" s="1"/>
  <c r="AF1233"/>
  <c r="AG1233" s="1"/>
  <c r="AD1233"/>
  <c r="AE1233" s="1"/>
  <c r="AB1233"/>
  <c r="AC1233" s="1"/>
  <c r="Z1233"/>
  <c r="AA1233" s="1"/>
  <c r="Y1233"/>
  <c r="X1233"/>
  <c r="V1233"/>
  <c r="U1233"/>
  <c r="T1233"/>
  <c r="S1233"/>
  <c r="R1233"/>
  <c r="BH1232"/>
  <c r="BE1232"/>
  <c r="BD1232"/>
  <c r="BF1232" s="1"/>
  <c r="BB1232"/>
  <c r="BC1232" s="1"/>
  <c r="AZ1232"/>
  <c r="BA1232"/>
  <c r="AW1232"/>
  <c r="AV1232"/>
  <c r="AT1232"/>
  <c r="AU1232" s="1"/>
  <c r="AS1232"/>
  <c r="AQ1232"/>
  <c r="AP1232"/>
  <c r="AN1232"/>
  <c r="AO1232" s="1"/>
  <c r="AL1232"/>
  <c r="AM1232" s="1"/>
  <c r="AJ1232"/>
  <c r="AK1232" s="1"/>
  <c r="AH1232"/>
  <c r="AI1232" s="1"/>
  <c r="AF1232"/>
  <c r="AG1232" s="1"/>
  <c r="AD1232"/>
  <c r="AE1232" s="1"/>
  <c r="AB1232"/>
  <c r="AC1232" s="1"/>
  <c r="Z1232"/>
  <c r="AA1232" s="1"/>
  <c r="Y1232"/>
  <c r="X1232"/>
  <c r="V1232"/>
  <c r="U1232"/>
  <c r="T1232"/>
  <c r="S1232"/>
  <c r="R1232"/>
  <c r="BH1231"/>
  <c r="BE1231"/>
  <c r="BD1231"/>
  <c r="BF1231" s="1"/>
  <c r="BB1231"/>
  <c r="AZ1231"/>
  <c r="AW1231"/>
  <c r="AV1231"/>
  <c r="AT1231"/>
  <c r="AU1231" s="1"/>
  <c r="AS1231"/>
  <c r="AQ1231"/>
  <c r="AP1231"/>
  <c r="AN1231"/>
  <c r="AO1231" s="1"/>
  <c r="AL1231"/>
  <c r="AM1231" s="1"/>
  <c r="AJ1231"/>
  <c r="AK1231" s="1"/>
  <c r="AH1231"/>
  <c r="AI1231" s="1"/>
  <c r="AF1231"/>
  <c r="AG1231" s="1"/>
  <c r="AD1231"/>
  <c r="AE1231" s="1"/>
  <c r="AB1231"/>
  <c r="AC1231" s="1"/>
  <c r="Z1231"/>
  <c r="AA1231" s="1"/>
  <c r="Y1231"/>
  <c r="X1231"/>
  <c r="V1231"/>
  <c r="U1231"/>
  <c r="T1231"/>
  <c r="S1231"/>
  <c r="R1231"/>
  <c r="BH1230"/>
  <c r="BE1230"/>
  <c r="BD1230"/>
  <c r="BF1230" s="1"/>
  <c r="BB1230"/>
  <c r="AZ1230"/>
  <c r="BA1230"/>
  <c r="AW1230"/>
  <c r="AV1230"/>
  <c r="AT1230"/>
  <c r="AU1230" s="1"/>
  <c r="AS1230"/>
  <c r="AQ1230"/>
  <c r="AP1230"/>
  <c r="AN1230"/>
  <c r="AO1230" s="1"/>
  <c r="AL1230"/>
  <c r="AM1230" s="1"/>
  <c r="AJ1230"/>
  <c r="AK1230" s="1"/>
  <c r="AH1230"/>
  <c r="AI1230" s="1"/>
  <c r="AF1230"/>
  <c r="AG1230" s="1"/>
  <c r="AD1230"/>
  <c r="AE1230" s="1"/>
  <c r="AB1230"/>
  <c r="AC1230" s="1"/>
  <c r="Z1230"/>
  <c r="AA1230" s="1"/>
  <c r="Y1230"/>
  <c r="X1230"/>
  <c r="V1230"/>
  <c r="U1230"/>
  <c r="T1230"/>
  <c r="S1230"/>
  <c r="R1230"/>
  <c r="BH1229"/>
  <c r="BE1229"/>
  <c r="BD1229"/>
  <c r="BF1229" s="1"/>
  <c r="BB1229"/>
  <c r="AZ1229"/>
  <c r="AX1229"/>
  <c r="AW1229"/>
  <c r="AV1229"/>
  <c r="AT1229"/>
  <c r="AU1229" s="1"/>
  <c r="AS1229"/>
  <c r="AQ1229"/>
  <c r="AP1229"/>
  <c r="AN1229"/>
  <c r="AO1229" s="1"/>
  <c r="AL1229"/>
  <c r="AM1229" s="1"/>
  <c r="AJ1229"/>
  <c r="AK1229" s="1"/>
  <c r="AH1229"/>
  <c r="AI1229" s="1"/>
  <c r="AF1229"/>
  <c r="AG1229" s="1"/>
  <c r="AD1229"/>
  <c r="AE1229" s="1"/>
  <c r="AB1229"/>
  <c r="AC1229" s="1"/>
  <c r="Z1229"/>
  <c r="AA1229" s="1"/>
  <c r="Y1229"/>
  <c r="X1229"/>
  <c r="V1229"/>
  <c r="U1229"/>
  <c r="T1229"/>
  <c r="S1229"/>
  <c r="R1229"/>
  <c r="BH1228"/>
  <c r="BE1228"/>
  <c r="BD1228"/>
  <c r="BF1228" s="1"/>
  <c r="BB1228"/>
  <c r="BC1228" s="1"/>
  <c r="AZ1228"/>
  <c r="AW1228"/>
  <c r="AV1228"/>
  <c r="AT1228"/>
  <c r="AU1228" s="1"/>
  <c r="AS1228"/>
  <c r="AQ1228"/>
  <c r="AP1228"/>
  <c r="AN1228"/>
  <c r="AO1228" s="1"/>
  <c r="AL1228"/>
  <c r="AM1228" s="1"/>
  <c r="AJ1228"/>
  <c r="AK1228" s="1"/>
  <c r="AH1228"/>
  <c r="AI1228" s="1"/>
  <c r="AF1228"/>
  <c r="AG1228" s="1"/>
  <c r="AD1228"/>
  <c r="AE1228" s="1"/>
  <c r="AB1228"/>
  <c r="AC1228" s="1"/>
  <c r="Z1228"/>
  <c r="AA1228" s="1"/>
  <c r="Y1228"/>
  <c r="X1228"/>
  <c r="V1228"/>
  <c r="U1228"/>
  <c r="T1228"/>
  <c r="S1228"/>
  <c r="R1228"/>
  <c r="BH1227"/>
  <c r="BE1227"/>
  <c r="BD1227"/>
  <c r="BF1227" s="1"/>
  <c r="BB1227"/>
  <c r="BC1227" s="1"/>
  <c r="AZ1227"/>
  <c r="AW1227"/>
  <c r="AV1227"/>
  <c r="AT1227"/>
  <c r="AU1227" s="1"/>
  <c r="AS1227"/>
  <c r="AQ1227"/>
  <c r="AP1227"/>
  <c r="AN1227"/>
  <c r="AO1227" s="1"/>
  <c r="AL1227"/>
  <c r="AM1227" s="1"/>
  <c r="AJ1227"/>
  <c r="AK1227" s="1"/>
  <c r="AH1227"/>
  <c r="AI1227" s="1"/>
  <c r="AF1227"/>
  <c r="AG1227" s="1"/>
  <c r="AD1227"/>
  <c r="AE1227" s="1"/>
  <c r="AB1227"/>
  <c r="AC1227" s="1"/>
  <c r="Z1227"/>
  <c r="AA1227" s="1"/>
  <c r="Y1227"/>
  <c r="X1227"/>
  <c r="V1227"/>
  <c r="U1227"/>
  <c r="T1227"/>
  <c r="S1227"/>
  <c r="R1227"/>
  <c r="BH1226"/>
  <c r="BE1226"/>
  <c r="BD1226"/>
  <c r="BF1226" s="1"/>
  <c r="BB1226"/>
  <c r="AZ1226"/>
  <c r="AW1226"/>
  <c r="AV1226"/>
  <c r="AT1226"/>
  <c r="AU1226" s="1"/>
  <c r="AS1226"/>
  <c r="AQ1226"/>
  <c r="AP1226"/>
  <c r="AN1226"/>
  <c r="AO1226" s="1"/>
  <c r="AL1226"/>
  <c r="AM1226" s="1"/>
  <c r="AJ1226"/>
  <c r="AK1226" s="1"/>
  <c r="AH1226"/>
  <c r="AI1226" s="1"/>
  <c r="AF1226"/>
  <c r="AG1226" s="1"/>
  <c r="AD1226"/>
  <c r="AE1226" s="1"/>
  <c r="AB1226"/>
  <c r="AC1226" s="1"/>
  <c r="Z1226"/>
  <c r="AA1226" s="1"/>
  <c r="Y1226"/>
  <c r="X1226"/>
  <c r="V1226"/>
  <c r="U1226"/>
  <c r="T1226"/>
  <c r="S1226"/>
  <c r="R1226"/>
  <c r="BH1225"/>
  <c r="BE1225"/>
  <c r="BD1225"/>
  <c r="BF1225" s="1"/>
  <c r="BB1225"/>
  <c r="AZ1225"/>
  <c r="AW1225"/>
  <c r="AV1225"/>
  <c r="AT1225"/>
  <c r="AU1225" s="1"/>
  <c r="AS1225"/>
  <c r="AQ1225"/>
  <c r="AP1225"/>
  <c r="AN1225"/>
  <c r="AO1225" s="1"/>
  <c r="AL1225"/>
  <c r="AM1225" s="1"/>
  <c r="AJ1225"/>
  <c r="AK1225" s="1"/>
  <c r="AH1225"/>
  <c r="AI1225" s="1"/>
  <c r="AF1225"/>
  <c r="AG1225" s="1"/>
  <c r="AD1225"/>
  <c r="AE1225" s="1"/>
  <c r="AB1225"/>
  <c r="AC1225" s="1"/>
  <c r="Z1225"/>
  <c r="AA1225" s="1"/>
  <c r="Y1225"/>
  <c r="X1225"/>
  <c r="V1225"/>
  <c r="U1225"/>
  <c r="T1225"/>
  <c r="S1225"/>
  <c r="R1225"/>
  <c r="BH1224"/>
  <c r="BE1224"/>
  <c r="BD1224"/>
  <c r="BF1224" s="1"/>
  <c r="BB1224"/>
  <c r="BC1224" s="1"/>
  <c r="AZ1224"/>
  <c r="AW1224"/>
  <c r="AV1224"/>
  <c r="AT1224"/>
  <c r="AU1224" s="1"/>
  <c r="AS1224"/>
  <c r="AQ1224"/>
  <c r="AP1224"/>
  <c r="AN1224"/>
  <c r="AO1224" s="1"/>
  <c r="AL1224"/>
  <c r="AM1224" s="1"/>
  <c r="AJ1224"/>
  <c r="AK1224" s="1"/>
  <c r="AH1224"/>
  <c r="AI1224" s="1"/>
  <c r="AF1224"/>
  <c r="AG1224" s="1"/>
  <c r="AD1224"/>
  <c r="AE1224" s="1"/>
  <c r="AB1224"/>
  <c r="AC1224" s="1"/>
  <c r="Z1224"/>
  <c r="AA1224" s="1"/>
  <c r="Y1224"/>
  <c r="X1224"/>
  <c r="V1224"/>
  <c r="U1224"/>
  <c r="T1224"/>
  <c r="S1224"/>
  <c r="R1224"/>
  <c r="BH1223"/>
  <c r="BE1223"/>
  <c r="BD1223"/>
  <c r="BF1223" s="1"/>
  <c r="BB1223"/>
  <c r="BC1223" s="1"/>
  <c r="AZ1223"/>
  <c r="AW1223"/>
  <c r="AV1223"/>
  <c r="AT1223"/>
  <c r="AU1223" s="1"/>
  <c r="AS1223"/>
  <c r="AQ1223"/>
  <c r="AP1223"/>
  <c r="AN1223"/>
  <c r="AO1223" s="1"/>
  <c r="AL1223"/>
  <c r="AM1223" s="1"/>
  <c r="AJ1223"/>
  <c r="AK1223" s="1"/>
  <c r="AH1223"/>
  <c r="AI1223" s="1"/>
  <c r="AF1223"/>
  <c r="AG1223" s="1"/>
  <c r="AD1223"/>
  <c r="AE1223" s="1"/>
  <c r="AB1223"/>
  <c r="AC1223" s="1"/>
  <c r="Z1223"/>
  <c r="AA1223" s="1"/>
  <c r="Y1223"/>
  <c r="X1223"/>
  <c r="V1223"/>
  <c r="U1223"/>
  <c r="T1223"/>
  <c r="S1223"/>
  <c r="R1223"/>
  <c r="BH1222"/>
  <c r="BE1222"/>
  <c r="BD1222"/>
  <c r="BF1222" s="1"/>
  <c r="BB1222"/>
  <c r="BC1222" s="1"/>
  <c r="BK1222" s="1"/>
  <c r="AZ1222"/>
  <c r="AW1222"/>
  <c r="AV1222"/>
  <c r="AT1222"/>
  <c r="AU1222" s="1"/>
  <c r="AS1222"/>
  <c r="AQ1222"/>
  <c r="AP1222"/>
  <c r="AN1222"/>
  <c r="AO1222" s="1"/>
  <c r="AL1222"/>
  <c r="AM1222" s="1"/>
  <c r="AJ1222"/>
  <c r="AK1222" s="1"/>
  <c r="AH1222"/>
  <c r="AI1222" s="1"/>
  <c r="AF1222"/>
  <c r="AG1222" s="1"/>
  <c r="AD1222"/>
  <c r="AE1222" s="1"/>
  <c r="AB1222"/>
  <c r="AC1222" s="1"/>
  <c r="Z1222"/>
  <c r="AA1222" s="1"/>
  <c r="Y1222"/>
  <c r="X1222"/>
  <c r="V1222"/>
  <c r="U1222"/>
  <c r="T1222"/>
  <c r="S1222"/>
  <c r="R1222"/>
  <c r="BH1221"/>
  <c r="BE1221"/>
  <c r="BD1221"/>
  <c r="BF1221" s="1"/>
  <c r="BB1221"/>
  <c r="AZ1221"/>
  <c r="AW1221"/>
  <c r="AV1221"/>
  <c r="AT1221"/>
  <c r="AU1221" s="1"/>
  <c r="AS1221"/>
  <c r="AQ1221"/>
  <c r="AP1221"/>
  <c r="AN1221"/>
  <c r="AO1221" s="1"/>
  <c r="AL1221"/>
  <c r="AM1221" s="1"/>
  <c r="AJ1221"/>
  <c r="AK1221" s="1"/>
  <c r="AH1221"/>
  <c r="AI1221" s="1"/>
  <c r="AF1221"/>
  <c r="AG1221" s="1"/>
  <c r="AD1221"/>
  <c r="AE1221" s="1"/>
  <c r="AB1221"/>
  <c r="AC1221" s="1"/>
  <c r="Z1221"/>
  <c r="AA1221" s="1"/>
  <c r="Y1221"/>
  <c r="X1221"/>
  <c r="V1221"/>
  <c r="U1221"/>
  <c r="T1221"/>
  <c r="S1221"/>
  <c r="R1221"/>
  <c r="BH1220"/>
  <c r="BE1220"/>
  <c r="BD1220"/>
  <c r="BF1220" s="1"/>
  <c r="BB1220"/>
  <c r="AZ1220"/>
  <c r="AW1220"/>
  <c r="AV1220"/>
  <c r="AT1220"/>
  <c r="AU1220" s="1"/>
  <c r="AS1220"/>
  <c r="AQ1220"/>
  <c r="AP1220"/>
  <c r="AN1220"/>
  <c r="AO1220" s="1"/>
  <c r="AL1220"/>
  <c r="AM1220" s="1"/>
  <c r="AJ1220"/>
  <c r="AK1220" s="1"/>
  <c r="AH1220"/>
  <c r="AI1220" s="1"/>
  <c r="AF1220"/>
  <c r="AG1220" s="1"/>
  <c r="AD1220"/>
  <c r="AE1220" s="1"/>
  <c r="AB1220"/>
  <c r="AC1220" s="1"/>
  <c r="Z1220"/>
  <c r="AA1220" s="1"/>
  <c r="Y1220"/>
  <c r="X1220"/>
  <c r="V1220"/>
  <c r="U1220"/>
  <c r="T1220"/>
  <c r="S1220"/>
  <c r="R1220"/>
  <c r="BH1219"/>
  <c r="BE1219"/>
  <c r="BD1219"/>
  <c r="BF1219" s="1"/>
  <c r="BB1219"/>
  <c r="BC1219" s="1"/>
  <c r="AZ1219"/>
  <c r="AW1219"/>
  <c r="AV1219"/>
  <c r="AT1219"/>
  <c r="AU1219" s="1"/>
  <c r="AS1219"/>
  <c r="AQ1219"/>
  <c r="AP1219"/>
  <c r="AN1219"/>
  <c r="AO1219" s="1"/>
  <c r="AL1219"/>
  <c r="AM1219" s="1"/>
  <c r="AJ1219"/>
  <c r="AK1219" s="1"/>
  <c r="AH1219"/>
  <c r="AI1219" s="1"/>
  <c r="AF1219"/>
  <c r="AG1219" s="1"/>
  <c r="AD1219"/>
  <c r="AE1219" s="1"/>
  <c r="AB1219"/>
  <c r="AC1219" s="1"/>
  <c r="Z1219"/>
  <c r="AA1219" s="1"/>
  <c r="Y1219"/>
  <c r="X1219"/>
  <c r="V1219"/>
  <c r="U1219"/>
  <c r="T1219"/>
  <c r="S1219"/>
  <c r="R1219"/>
  <c r="BH1218"/>
  <c r="BE1218"/>
  <c r="BD1218"/>
  <c r="BF1218" s="1"/>
  <c r="BB1218"/>
  <c r="AZ1218"/>
  <c r="AW1218"/>
  <c r="AV1218"/>
  <c r="AT1218"/>
  <c r="AU1218" s="1"/>
  <c r="AS1218"/>
  <c r="AQ1218"/>
  <c r="AP1218"/>
  <c r="AN1218"/>
  <c r="AO1218" s="1"/>
  <c r="AL1218"/>
  <c r="AM1218" s="1"/>
  <c r="AJ1218"/>
  <c r="AK1218" s="1"/>
  <c r="AH1218"/>
  <c r="AI1218" s="1"/>
  <c r="AF1218"/>
  <c r="AG1218" s="1"/>
  <c r="AD1218"/>
  <c r="AE1218" s="1"/>
  <c r="AB1218"/>
  <c r="AC1218" s="1"/>
  <c r="Z1218"/>
  <c r="AA1218" s="1"/>
  <c r="Y1218"/>
  <c r="X1218"/>
  <c r="V1218"/>
  <c r="U1218"/>
  <c r="T1218"/>
  <c r="S1218"/>
  <c r="R1218"/>
  <c r="BH1217"/>
  <c r="BE1217"/>
  <c r="BD1217"/>
  <c r="BF1217" s="1"/>
  <c r="BB1217"/>
  <c r="AZ1217"/>
  <c r="AW1217"/>
  <c r="AV1217"/>
  <c r="AT1217"/>
  <c r="AU1217" s="1"/>
  <c r="AS1217"/>
  <c r="AQ1217"/>
  <c r="AP1217"/>
  <c r="AN1217"/>
  <c r="AO1217" s="1"/>
  <c r="AL1217"/>
  <c r="AM1217" s="1"/>
  <c r="AJ1217"/>
  <c r="AK1217" s="1"/>
  <c r="AH1217"/>
  <c r="AI1217" s="1"/>
  <c r="AF1217"/>
  <c r="AG1217" s="1"/>
  <c r="AD1217"/>
  <c r="AE1217" s="1"/>
  <c r="AB1217"/>
  <c r="AC1217" s="1"/>
  <c r="Z1217"/>
  <c r="AA1217" s="1"/>
  <c r="Y1217"/>
  <c r="X1217"/>
  <c r="V1217"/>
  <c r="U1217"/>
  <c r="T1217"/>
  <c r="S1217"/>
  <c r="R1217"/>
  <c r="BH1216"/>
  <c r="BE1216"/>
  <c r="BD1216"/>
  <c r="BF1216" s="1"/>
  <c r="BB1216"/>
  <c r="AZ1216"/>
  <c r="BA1216"/>
  <c r="AW1216"/>
  <c r="AV1216"/>
  <c r="AT1216"/>
  <c r="AU1216" s="1"/>
  <c r="AS1216"/>
  <c r="AQ1216"/>
  <c r="AP1216"/>
  <c r="AN1216"/>
  <c r="AO1216" s="1"/>
  <c r="AL1216"/>
  <c r="AM1216" s="1"/>
  <c r="AJ1216"/>
  <c r="AK1216" s="1"/>
  <c r="AH1216"/>
  <c r="AI1216" s="1"/>
  <c r="AF1216"/>
  <c r="AG1216" s="1"/>
  <c r="AD1216"/>
  <c r="AE1216" s="1"/>
  <c r="AB1216"/>
  <c r="AC1216" s="1"/>
  <c r="Z1216"/>
  <c r="AA1216" s="1"/>
  <c r="Y1216"/>
  <c r="X1216"/>
  <c r="V1216"/>
  <c r="U1216"/>
  <c r="T1216"/>
  <c r="S1216"/>
  <c r="R1216"/>
  <c r="BH1215"/>
  <c r="BE1215"/>
  <c r="BD1215"/>
  <c r="BF1215" s="1"/>
  <c r="BB1215"/>
  <c r="BC1215" s="1"/>
  <c r="AZ1215"/>
  <c r="AW1215"/>
  <c r="AV1215"/>
  <c r="AT1215"/>
  <c r="AU1215" s="1"/>
  <c r="AS1215"/>
  <c r="AQ1215"/>
  <c r="AP1215"/>
  <c r="AN1215"/>
  <c r="AO1215" s="1"/>
  <c r="AL1215"/>
  <c r="AM1215" s="1"/>
  <c r="AJ1215"/>
  <c r="AK1215" s="1"/>
  <c r="AH1215"/>
  <c r="AI1215" s="1"/>
  <c r="AF1215"/>
  <c r="AG1215" s="1"/>
  <c r="AD1215"/>
  <c r="AE1215" s="1"/>
  <c r="AB1215"/>
  <c r="AC1215" s="1"/>
  <c r="Z1215"/>
  <c r="AA1215" s="1"/>
  <c r="Y1215"/>
  <c r="X1215"/>
  <c r="V1215"/>
  <c r="U1215"/>
  <c r="T1215"/>
  <c r="S1215"/>
  <c r="R1215"/>
  <c r="BH1214"/>
  <c r="BE1214"/>
  <c r="BD1214"/>
  <c r="BF1214" s="1"/>
  <c r="BB1214"/>
  <c r="AZ1214"/>
  <c r="AW1214"/>
  <c r="AV1214"/>
  <c r="AT1214"/>
  <c r="AU1214" s="1"/>
  <c r="AS1214"/>
  <c r="AQ1214"/>
  <c r="AP1214"/>
  <c r="AN1214"/>
  <c r="AO1214" s="1"/>
  <c r="AL1214"/>
  <c r="AM1214" s="1"/>
  <c r="AJ1214"/>
  <c r="AK1214" s="1"/>
  <c r="AH1214"/>
  <c r="AI1214" s="1"/>
  <c r="AF1214"/>
  <c r="AG1214" s="1"/>
  <c r="AD1214"/>
  <c r="AE1214" s="1"/>
  <c r="AB1214"/>
  <c r="AC1214" s="1"/>
  <c r="Z1214"/>
  <c r="AA1214" s="1"/>
  <c r="Y1214"/>
  <c r="X1214"/>
  <c r="V1214"/>
  <c r="U1214"/>
  <c r="T1214"/>
  <c r="S1214"/>
  <c r="R1214"/>
  <c r="BH1213"/>
  <c r="BE1213"/>
  <c r="BD1213"/>
  <c r="BF1213" s="1"/>
  <c r="BB1213"/>
  <c r="AZ1213"/>
  <c r="AW1213"/>
  <c r="AV1213"/>
  <c r="AT1213"/>
  <c r="AU1213" s="1"/>
  <c r="AS1213"/>
  <c r="AQ1213"/>
  <c r="AP1213"/>
  <c r="AN1213"/>
  <c r="AO1213" s="1"/>
  <c r="AL1213"/>
  <c r="AM1213" s="1"/>
  <c r="AJ1213"/>
  <c r="AK1213" s="1"/>
  <c r="AH1213"/>
  <c r="AI1213" s="1"/>
  <c r="AF1213"/>
  <c r="AG1213" s="1"/>
  <c r="AD1213"/>
  <c r="AE1213" s="1"/>
  <c r="AB1213"/>
  <c r="AC1213" s="1"/>
  <c r="Z1213"/>
  <c r="AA1213" s="1"/>
  <c r="Y1213"/>
  <c r="X1213"/>
  <c r="V1213"/>
  <c r="U1213"/>
  <c r="T1213"/>
  <c r="S1213"/>
  <c r="R1213"/>
  <c r="BH1212"/>
  <c r="BE1212"/>
  <c r="BD1212"/>
  <c r="BF1212" s="1"/>
  <c r="BB1212"/>
  <c r="AZ1212"/>
  <c r="AW1212"/>
  <c r="AV1212"/>
  <c r="AT1212"/>
  <c r="AU1212" s="1"/>
  <c r="AS1212"/>
  <c r="AQ1212"/>
  <c r="AP1212"/>
  <c r="AN1212"/>
  <c r="AO1212" s="1"/>
  <c r="AL1212"/>
  <c r="AM1212" s="1"/>
  <c r="AJ1212"/>
  <c r="AK1212" s="1"/>
  <c r="AH1212"/>
  <c r="AI1212" s="1"/>
  <c r="AF1212"/>
  <c r="AG1212" s="1"/>
  <c r="AD1212"/>
  <c r="AE1212" s="1"/>
  <c r="AB1212"/>
  <c r="AC1212" s="1"/>
  <c r="Z1212"/>
  <c r="AA1212" s="1"/>
  <c r="Y1212"/>
  <c r="X1212"/>
  <c r="V1212"/>
  <c r="U1212"/>
  <c r="T1212"/>
  <c r="S1212"/>
  <c r="R1212"/>
  <c r="BH1211"/>
  <c r="BE1211"/>
  <c r="BD1211"/>
  <c r="BF1211" s="1"/>
  <c r="BB1211"/>
  <c r="BC1211" s="1"/>
  <c r="AZ1211"/>
  <c r="AW1211"/>
  <c r="AV1211"/>
  <c r="AT1211"/>
  <c r="AU1211" s="1"/>
  <c r="AS1211"/>
  <c r="AQ1211"/>
  <c r="AP1211"/>
  <c r="AN1211"/>
  <c r="AO1211" s="1"/>
  <c r="AL1211"/>
  <c r="AM1211" s="1"/>
  <c r="AJ1211"/>
  <c r="AK1211" s="1"/>
  <c r="AH1211"/>
  <c r="AI1211" s="1"/>
  <c r="AF1211"/>
  <c r="AG1211" s="1"/>
  <c r="AD1211"/>
  <c r="AE1211" s="1"/>
  <c r="AB1211"/>
  <c r="AC1211" s="1"/>
  <c r="Z1211"/>
  <c r="AA1211" s="1"/>
  <c r="Y1211"/>
  <c r="X1211"/>
  <c r="V1211"/>
  <c r="U1211"/>
  <c r="T1211"/>
  <c r="S1211"/>
  <c r="R1211"/>
  <c r="BH1210"/>
  <c r="BE1210"/>
  <c r="BD1210"/>
  <c r="BF1210" s="1"/>
  <c r="BB1210"/>
  <c r="AZ1210"/>
  <c r="AW1210"/>
  <c r="AV1210"/>
  <c r="AT1210"/>
  <c r="AU1210" s="1"/>
  <c r="AS1210"/>
  <c r="AQ1210"/>
  <c r="AP1210"/>
  <c r="AN1210"/>
  <c r="AO1210" s="1"/>
  <c r="AL1210"/>
  <c r="AM1210" s="1"/>
  <c r="AJ1210"/>
  <c r="AK1210" s="1"/>
  <c r="AH1210"/>
  <c r="AI1210" s="1"/>
  <c r="AF1210"/>
  <c r="AG1210" s="1"/>
  <c r="AD1210"/>
  <c r="AE1210" s="1"/>
  <c r="AB1210"/>
  <c r="AC1210" s="1"/>
  <c r="Z1210"/>
  <c r="AA1210" s="1"/>
  <c r="Y1210"/>
  <c r="X1210"/>
  <c r="V1210"/>
  <c r="U1210"/>
  <c r="T1210"/>
  <c r="S1210"/>
  <c r="R1210"/>
  <c r="BH1209"/>
  <c r="BE1209"/>
  <c r="BD1209"/>
  <c r="BF1209" s="1"/>
  <c r="BB1209"/>
  <c r="AZ1209"/>
  <c r="AW1209"/>
  <c r="AV1209"/>
  <c r="AT1209"/>
  <c r="AU1209" s="1"/>
  <c r="AS1209"/>
  <c r="AQ1209"/>
  <c r="AP1209"/>
  <c r="AN1209"/>
  <c r="AO1209" s="1"/>
  <c r="AL1209"/>
  <c r="AM1209" s="1"/>
  <c r="AJ1209"/>
  <c r="AK1209" s="1"/>
  <c r="AH1209"/>
  <c r="AI1209" s="1"/>
  <c r="AF1209"/>
  <c r="AG1209" s="1"/>
  <c r="AD1209"/>
  <c r="AE1209" s="1"/>
  <c r="AB1209"/>
  <c r="AC1209" s="1"/>
  <c r="Z1209"/>
  <c r="AA1209" s="1"/>
  <c r="Y1209"/>
  <c r="X1209"/>
  <c r="V1209"/>
  <c r="U1209"/>
  <c r="T1209"/>
  <c r="S1209"/>
  <c r="R1209"/>
  <c r="BH1208"/>
  <c r="BE1208"/>
  <c r="BD1208"/>
  <c r="BF1208" s="1"/>
  <c r="BB1208"/>
  <c r="AZ1208"/>
  <c r="BA1208"/>
  <c r="AW1208"/>
  <c r="AV1208"/>
  <c r="AT1208"/>
  <c r="AU1208" s="1"/>
  <c r="AS1208"/>
  <c r="AQ1208"/>
  <c r="AP1208"/>
  <c r="AN1208"/>
  <c r="AO1208" s="1"/>
  <c r="AL1208"/>
  <c r="AM1208" s="1"/>
  <c r="AJ1208"/>
  <c r="AK1208" s="1"/>
  <c r="AH1208"/>
  <c r="AI1208" s="1"/>
  <c r="AF1208"/>
  <c r="AG1208" s="1"/>
  <c r="AD1208"/>
  <c r="AE1208" s="1"/>
  <c r="AB1208"/>
  <c r="AC1208" s="1"/>
  <c r="Z1208"/>
  <c r="AA1208" s="1"/>
  <c r="Y1208"/>
  <c r="X1208"/>
  <c r="V1208"/>
  <c r="U1208"/>
  <c r="T1208"/>
  <c r="S1208"/>
  <c r="R1208"/>
  <c r="BH1207"/>
  <c r="BE1207"/>
  <c r="BD1207"/>
  <c r="BF1207" s="1"/>
  <c r="BB1207"/>
  <c r="BC1207" s="1"/>
  <c r="AZ1207"/>
  <c r="AW1207"/>
  <c r="AV1207"/>
  <c r="AT1207"/>
  <c r="AU1207" s="1"/>
  <c r="AS1207"/>
  <c r="AQ1207"/>
  <c r="AP1207"/>
  <c r="AN1207"/>
  <c r="AO1207" s="1"/>
  <c r="AL1207"/>
  <c r="AM1207" s="1"/>
  <c r="AJ1207"/>
  <c r="AK1207" s="1"/>
  <c r="AH1207"/>
  <c r="AI1207" s="1"/>
  <c r="AF1207"/>
  <c r="AG1207" s="1"/>
  <c r="AD1207"/>
  <c r="AE1207" s="1"/>
  <c r="AB1207"/>
  <c r="AC1207" s="1"/>
  <c r="Z1207"/>
  <c r="AA1207" s="1"/>
  <c r="Y1207"/>
  <c r="X1207"/>
  <c r="V1207"/>
  <c r="U1207"/>
  <c r="T1207"/>
  <c r="S1207"/>
  <c r="R1207"/>
  <c r="BH1206"/>
  <c r="BE1206"/>
  <c r="BD1206"/>
  <c r="BF1206" s="1"/>
  <c r="BB1206"/>
  <c r="AZ1206"/>
  <c r="AW1206"/>
  <c r="AV1206"/>
  <c r="AT1206"/>
  <c r="AU1206" s="1"/>
  <c r="AS1206"/>
  <c r="AQ1206"/>
  <c r="AP1206"/>
  <c r="AN1206"/>
  <c r="AO1206" s="1"/>
  <c r="AL1206"/>
  <c r="AM1206" s="1"/>
  <c r="AJ1206"/>
  <c r="AK1206" s="1"/>
  <c r="AH1206"/>
  <c r="AI1206" s="1"/>
  <c r="AF1206"/>
  <c r="AG1206" s="1"/>
  <c r="AD1206"/>
  <c r="AE1206" s="1"/>
  <c r="AB1206"/>
  <c r="AC1206" s="1"/>
  <c r="Z1206"/>
  <c r="AA1206" s="1"/>
  <c r="Y1206"/>
  <c r="X1206"/>
  <c r="V1206"/>
  <c r="U1206"/>
  <c r="T1206"/>
  <c r="S1206"/>
  <c r="R1206"/>
  <c r="BH1205"/>
  <c r="BE1205"/>
  <c r="BD1205"/>
  <c r="BF1205" s="1"/>
  <c r="BB1205"/>
  <c r="AZ1205"/>
  <c r="AW1205"/>
  <c r="AV1205"/>
  <c r="AT1205"/>
  <c r="AU1205" s="1"/>
  <c r="AS1205"/>
  <c r="AQ1205"/>
  <c r="AP1205"/>
  <c r="AN1205"/>
  <c r="AO1205" s="1"/>
  <c r="AL1205"/>
  <c r="AM1205" s="1"/>
  <c r="AJ1205"/>
  <c r="AK1205" s="1"/>
  <c r="AH1205"/>
  <c r="AI1205" s="1"/>
  <c r="AF1205"/>
  <c r="AG1205" s="1"/>
  <c r="AD1205"/>
  <c r="AE1205" s="1"/>
  <c r="AB1205"/>
  <c r="AC1205" s="1"/>
  <c r="Z1205"/>
  <c r="AA1205" s="1"/>
  <c r="Y1205"/>
  <c r="X1205"/>
  <c r="V1205"/>
  <c r="U1205"/>
  <c r="T1205"/>
  <c r="S1205"/>
  <c r="R1205"/>
  <c r="BH1204"/>
  <c r="BE1204"/>
  <c r="BD1204"/>
  <c r="BF1204" s="1"/>
  <c r="BB1204"/>
  <c r="AZ1204"/>
  <c r="AW1204"/>
  <c r="AV1204"/>
  <c r="AT1204"/>
  <c r="AU1204" s="1"/>
  <c r="AS1204"/>
  <c r="AQ1204"/>
  <c r="AP1204"/>
  <c r="AN1204"/>
  <c r="AO1204" s="1"/>
  <c r="AL1204"/>
  <c r="AM1204" s="1"/>
  <c r="AJ1204"/>
  <c r="AK1204" s="1"/>
  <c r="AH1204"/>
  <c r="AI1204" s="1"/>
  <c r="AF1204"/>
  <c r="AG1204" s="1"/>
  <c r="AD1204"/>
  <c r="AE1204" s="1"/>
  <c r="AB1204"/>
  <c r="AC1204" s="1"/>
  <c r="Z1204"/>
  <c r="AA1204" s="1"/>
  <c r="Y1204"/>
  <c r="X1204"/>
  <c r="V1204"/>
  <c r="U1204"/>
  <c r="T1204"/>
  <c r="S1204"/>
  <c r="R1204"/>
  <c r="BH1203"/>
  <c r="BE1203"/>
  <c r="BD1203"/>
  <c r="BF1203" s="1"/>
  <c r="BB1203"/>
  <c r="BC1203" s="1"/>
  <c r="AZ1203"/>
  <c r="AW1203"/>
  <c r="AV1203"/>
  <c r="AT1203"/>
  <c r="AU1203" s="1"/>
  <c r="AS1203"/>
  <c r="AQ1203"/>
  <c r="AP1203"/>
  <c r="AN1203"/>
  <c r="AO1203" s="1"/>
  <c r="AL1203"/>
  <c r="AM1203" s="1"/>
  <c r="AJ1203"/>
  <c r="AK1203" s="1"/>
  <c r="AH1203"/>
  <c r="AI1203" s="1"/>
  <c r="AF1203"/>
  <c r="AG1203" s="1"/>
  <c r="AD1203"/>
  <c r="AE1203" s="1"/>
  <c r="AB1203"/>
  <c r="AC1203" s="1"/>
  <c r="Z1203"/>
  <c r="AA1203" s="1"/>
  <c r="Y1203"/>
  <c r="X1203"/>
  <c r="V1203"/>
  <c r="U1203"/>
  <c r="T1203"/>
  <c r="S1203"/>
  <c r="R1203"/>
  <c r="BH1202"/>
  <c r="BE1202"/>
  <c r="BD1202"/>
  <c r="BF1202" s="1"/>
  <c r="BB1202"/>
  <c r="AZ1202"/>
  <c r="AW1202"/>
  <c r="AV1202"/>
  <c r="AT1202"/>
  <c r="AU1202" s="1"/>
  <c r="AS1202"/>
  <c r="AQ1202"/>
  <c r="AP1202"/>
  <c r="AN1202"/>
  <c r="AO1202" s="1"/>
  <c r="AL1202"/>
  <c r="AM1202" s="1"/>
  <c r="AJ1202"/>
  <c r="AK1202" s="1"/>
  <c r="AH1202"/>
  <c r="AI1202" s="1"/>
  <c r="AF1202"/>
  <c r="AG1202" s="1"/>
  <c r="AD1202"/>
  <c r="AE1202" s="1"/>
  <c r="AB1202"/>
  <c r="AC1202" s="1"/>
  <c r="Z1202"/>
  <c r="AA1202" s="1"/>
  <c r="Y1202"/>
  <c r="X1202"/>
  <c r="V1202"/>
  <c r="U1202"/>
  <c r="T1202"/>
  <c r="S1202"/>
  <c r="R1202"/>
  <c r="BH1201"/>
  <c r="BE1201"/>
  <c r="BD1201"/>
  <c r="BF1201" s="1"/>
  <c r="BB1201"/>
  <c r="AZ1201"/>
  <c r="AW1201"/>
  <c r="AV1201"/>
  <c r="AT1201"/>
  <c r="AU1201" s="1"/>
  <c r="AS1201"/>
  <c r="AQ1201"/>
  <c r="AP1201"/>
  <c r="AN1201"/>
  <c r="AO1201" s="1"/>
  <c r="AL1201"/>
  <c r="AM1201" s="1"/>
  <c r="AJ1201"/>
  <c r="AK1201" s="1"/>
  <c r="AH1201"/>
  <c r="AI1201" s="1"/>
  <c r="AF1201"/>
  <c r="AG1201" s="1"/>
  <c r="AD1201"/>
  <c r="AE1201" s="1"/>
  <c r="AB1201"/>
  <c r="AC1201" s="1"/>
  <c r="Z1201"/>
  <c r="AA1201" s="1"/>
  <c r="Y1201"/>
  <c r="X1201"/>
  <c r="V1201"/>
  <c r="U1201"/>
  <c r="T1201"/>
  <c r="S1201"/>
  <c r="R1201"/>
  <c r="BH1200"/>
  <c r="BE1200"/>
  <c r="BD1200"/>
  <c r="BF1200" s="1"/>
  <c r="BB1200"/>
  <c r="AZ1200"/>
  <c r="BA1200"/>
  <c r="AW1200"/>
  <c r="AV1200"/>
  <c r="AT1200"/>
  <c r="AU1200" s="1"/>
  <c r="AS1200"/>
  <c r="AQ1200"/>
  <c r="AP1200"/>
  <c r="AN1200"/>
  <c r="AO1200" s="1"/>
  <c r="AL1200"/>
  <c r="AM1200" s="1"/>
  <c r="AJ1200"/>
  <c r="AK1200" s="1"/>
  <c r="AH1200"/>
  <c r="AI1200" s="1"/>
  <c r="AF1200"/>
  <c r="AG1200" s="1"/>
  <c r="AD1200"/>
  <c r="AE1200" s="1"/>
  <c r="AB1200"/>
  <c r="AC1200" s="1"/>
  <c r="Z1200"/>
  <c r="AA1200" s="1"/>
  <c r="Y1200"/>
  <c r="X1200"/>
  <c r="V1200"/>
  <c r="U1200"/>
  <c r="T1200"/>
  <c r="S1200"/>
  <c r="R1200"/>
  <c r="BH1199"/>
  <c r="BE1199"/>
  <c r="BD1199"/>
  <c r="BF1199" s="1"/>
  <c r="BB1199"/>
  <c r="BC1199" s="1"/>
  <c r="AZ1199"/>
  <c r="AW1199"/>
  <c r="AV1199"/>
  <c r="AT1199"/>
  <c r="AU1199" s="1"/>
  <c r="AS1199"/>
  <c r="AQ1199"/>
  <c r="AP1199"/>
  <c r="AN1199"/>
  <c r="AO1199" s="1"/>
  <c r="AL1199"/>
  <c r="AM1199" s="1"/>
  <c r="AJ1199"/>
  <c r="AK1199" s="1"/>
  <c r="AH1199"/>
  <c r="AI1199" s="1"/>
  <c r="AF1199"/>
  <c r="AG1199" s="1"/>
  <c r="AD1199"/>
  <c r="AE1199" s="1"/>
  <c r="AB1199"/>
  <c r="AC1199" s="1"/>
  <c r="Z1199"/>
  <c r="AA1199" s="1"/>
  <c r="Y1199"/>
  <c r="X1199"/>
  <c r="V1199"/>
  <c r="U1199"/>
  <c r="T1199"/>
  <c r="S1199"/>
  <c r="R1199"/>
  <c r="BH1198"/>
  <c r="BE1198"/>
  <c r="BD1198"/>
  <c r="BF1198" s="1"/>
  <c r="BB1198"/>
  <c r="AZ1198"/>
  <c r="AW1198"/>
  <c r="AV1198"/>
  <c r="AT1198"/>
  <c r="AU1198" s="1"/>
  <c r="AS1198"/>
  <c r="AQ1198"/>
  <c r="AP1198"/>
  <c r="AN1198"/>
  <c r="AO1198" s="1"/>
  <c r="AL1198"/>
  <c r="AM1198" s="1"/>
  <c r="AJ1198"/>
  <c r="AK1198" s="1"/>
  <c r="AH1198"/>
  <c r="AI1198" s="1"/>
  <c r="AF1198"/>
  <c r="AG1198" s="1"/>
  <c r="AD1198"/>
  <c r="AE1198" s="1"/>
  <c r="AB1198"/>
  <c r="AC1198" s="1"/>
  <c r="Z1198"/>
  <c r="AA1198" s="1"/>
  <c r="Y1198"/>
  <c r="X1198"/>
  <c r="V1198"/>
  <c r="U1198"/>
  <c r="T1198"/>
  <c r="S1198"/>
  <c r="R1198"/>
  <c r="BH1197"/>
  <c r="BE1197"/>
  <c r="BD1197"/>
  <c r="BF1197" s="1"/>
  <c r="BB1197"/>
  <c r="AZ1197"/>
  <c r="AW1197"/>
  <c r="AV1197"/>
  <c r="AT1197"/>
  <c r="AU1197" s="1"/>
  <c r="AS1197"/>
  <c r="AQ1197"/>
  <c r="AP1197"/>
  <c r="AN1197"/>
  <c r="AO1197" s="1"/>
  <c r="AL1197"/>
  <c r="AM1197" s="1"/>
  <c r="AJ1197"/>
  <c r="AK1197" s="1"/>
  <c r="AH1197"/>
  <c r="AI1197" s="1"/>
  <c r="AF1197"/>
  <c r="AG1197" s="1"/>
  <c r="AD1197"/>
  <c r="AE1197" s="1"/>
  <c r="AB1197"/>
  <c r="AC1197" s="1"/>
  <c r="Z1197"/>
  <c r="AA1197" s="1"/>
  <c r="Y1197"/>
  <c r="X1197"/>
  <c r="V1197"/>
  <c r="U1197"/>
  <c r="T1197"/>
  <c r="S1197"/>
  <c r="R1197"/>
  <c r="BH1196"/>
  <c r="BE1196"/>
  <c r="BD1196"/>
  <c r="BF1196" s="1"/>
  <c r="BB1196"/>
  <c r="AZ1196"/>
  <c r="AW1196"/>
  <c r="AV1196"/>
  <c r="AT1196"/>
  <c r="AU1196" s="1"/>
  <c r="AS1196"/>
  <c r="AQ1196"/>
  <c r="AP1196"/>
  <c r="AN1196"/>
  <c r="AO1196" s="1"/>
  <c r="AL1196"/>
  <c r="AM1196" s="1"/>
  <c r="AJ1196"/>
  <c r="AK1196" s="1"/>
  <c r="AH1196"/>
  <c r="AI1196" s="1"/>
  <c r="AF1196"/>
  <c r="AG1196" s="1"/>
  <c r="AD1196"/>
  <c r="AE1196" s="1"/>
  <c r="AB1196"/>
  <c r="AC1196" s="1"/>
  <c r="Z1196"/>
  <c r="AA1196" s="1"/>
  <c r="Y1196"/>
  <c r="X1196"/>
  <c r="V1196"/>
  <c r="U1196"/>
  <c r="T1196"/>
  <c r="S1196"/>
  <c r="R1196"/>
  <c r="BH1195"/>
  <c r="BE1195"/>
  <c r="BD1195"/>
  <c r="BF1195" s="1"/>
  <c r="BB1195"/>
  <c r="BC1195" s="1"/>
  <c r="AZ1195"/>
  <c r="AW1195"/>
  <c r="AV1195"/>
  <c r="AT1195"/>
  <c r="AU1195" s="1"/>
  <c r="AS1195"/>
  <c r="AQ1195"/>
  <c r="AP1195"/>
  <c r="AN1195"/>
  <c r="AO1195" s="1"/>
  <c r="AL1195"/>
  <c r="AM1195" s="1"/>
  <c r="AJ1195"/>
  <c r="AK1195" s="1"/>
  <c r="AH1195"/>
  <c r="AI1195" s="1"/>
  <c r="AF1195"/>
  <c r="AG1195" s="1"/>
  <c r="AD1195"/>
  <c r="AE1195" s="1"/>
  <c r="AB1195"/>
  <c r="AC1195" s="1"/>
  <c r="Z1195"/>
  <c r="AA1195" s="1"/>
  <c r="Y1195"/>
  <c r="X1195"/>
  <c r="V1195"/>
  <c r="U1195"/>
  <c r="T1195"/>
  <c r="S1195"/>
  <c r="R1195"/>
  <c r="BH1194"/>
  <c r="BE1194"/>
  <c r="BD1194"/>
  <c r="BF1194" s="1"/>
  <c r="BB1194"/>
  <c r="AZ1194"/>
  <c r="AW1194"/>
  <c r="AV1194"/>
  <c r="AT1194"/>
  <c r="AU1194" s="1"/>
  <c r="AS1194"/>
  <c r="AQ1194"/>
  <c r="AP1194"/>
  <c r="AN1194"/>
  <c r="AO1194" s="1"/>
  <c r="AL1194"/>
  <c r="AM1194" s="1"/>
  <c r="AJ1194"/>
  <c r="AK1194" s="1"/>
  <c r="AH1194"/>
  <c r="AI1194" s="1"/>
  <c r="AF1194"/>
  <c r="AG1194" s="1"/>
  <c r="AD1194"/>
  <c r="AE1194" s="1"/>
  <c r="AB1194"/>
  <c r="AC1194" s="1"/>
  <c r="Z1194"/>
  <c r="AA1194" s="1"/>
  <c r="Y1194"/>
  <c r="X1194"/>
  <c r="V1194"/>
  <c r="U1194"/>
  <c r="T1194"/>
  <c r="S1194"/>
  <c r="R1194"/>
  <c r="BH1193"/>
  <c r="BE1193"/>
  <c r="BD1193"/>
  <c r="BF1193" s="1"/>
  <c r="BB1193"/>
  <c r="AZ1193"/>
  <c r="AX1193"/>
  <c r="AW1193"/>
  <c r="AV1193"/>
  <c r="AT1193"/>
  <c r="AU1193" s="1"/>
  <c r="AS1193"/>
  <c r="AQ1193"/>
  <c r="AP1193"/>
  <c r="AN1193"/>
  <c r="AO1193" s="1"/>
  <c r="AL1193"/>
  <c r="AM1193" s="1"/>
  <c r="AJ1193"/>
  <c r="AK1193" s="1"/>
  <c r="AH1193"/>
  <c r="AI1193" s="1"/>
  <c r="AF1193"/>
  <c r="AG1193" s="1"/>
  <c r="AD1193"/>
  <c r="AE1193" s="1"/>
  <c r="AB1193"/>
  <c r="AC1193" s="1"/>
  <c r="Z1193"/>
  <c r="AA1193" s="1"/>
  <c r="Y1193"/>
  <c r="X1193"/>
  <c r="V1193"/>
  <c r="U1193"/>
  <c r="T1193"/>
  <c r="S1193"/>
  <c r="R1193"/>
  <c r="BH1192"/>
  <c r="BE1192"/>
  <c r="BD1192"/>
  <c r="BF1192" s="1"/>
  <c r="BB1192"/>
  <c r="AZ1192"/>
  <c r="BA1192"/>
  <c r="AW1192"/>
  <c r="AV1192"/>
  <c r="AT1192"/>
  <c r="AU1192" s="1"/>
  <c r="AS1192"/>
  <c r="AQ1192"/>
  <c r="AP1192"/>
  <c r="AN1192"/>
  <c r="AO1192" s="1"/>
  <c r="AL1192"/>
  <c r="AM1192" s="1"/>
  <c r="AJ1192"/>
  <c r="AK1192" s="1"/>
  <c r="AH1192"/>
  <c r="AI1192" s="1"/>
  <c r="AF1192"/>
  <c r="AG1192" s="1"/>
  <c r="AD1192"/>
  <c r="AE1192" s="1"/>
  <c r="AB1192"/>
  <c r="AC1192" s="1"/>
  <c r="Z1192"/>
  <c r="AA1192" s="1"/>
  <c r="Y1192"/>
  <c r="X1192"/>
  <c r="V1192"/>
  <c r="U1192"/>
  <c r="T1192"/>
  <c r="S1192"/>
  <c r="R1192"/>
  <c r="BH1191"/>
  <c r="BE1191"/>
  <c r="BD1191"/>
  <c r="BF1191" s="1"/>
  <c r="BB1191"/>
  <c r="AZ1191"/>
  <c r="AW1191"/>
  <c r="AV1191"/>
  <c r="AT1191"/>
  <c r="AU1191" s="1"/>
  <c r="AS1191"/>
  <c r="AQ1191"/>
  <c r="AP1191"/>
  <c r="AN1191"/>
  <c r="AO1191" s="1"/>
  <c r="AL1191"/>
  <c r="AM1191" s="1"/>
  <c r="AJ1191"/>
  <c r="AK1191" s="1"/>
  <c r="AH1191"/>
  <c r="AI1191" s="1"/>
  <c r="AF1191"/>
  <c r="AG1191" s="1"/>
  <c r="AD1191"/>
  <c r="AE1191" s="1"/>
  <c r="AB1191"/>
  <c r="AC1191" s="1"/>
  <c r="Z1191"/>
  <c r="AA1191" s="1"/>
  <c r="Y1191"/>
  <c r="X1191"/>
  <c r="V1191"/>
  <c r="U1191"/>
  <c r="T1191"/>
  <c r="S1191"/>
  <c r="R1191"/>
  <c r="BH1190"/>
  <c r="BE1190"/>
  <c r="BD1190"/>
  <c r="BF1190" s="1"/>
  <c r="BB1190"/>
  <c r="AZ1190"/>
  <c r="AW1190"/>
  <c r="AV1190"/>
  <c r="AT1190"/>
  <c r="AU1190" s="1"/>
  <c r="AS1190"/>
  <c r="AQ1190"/>
  <c r="AP1190"/>
  <c r="AN1190"/>
  <c r="AO1190" s="1"/>
  <c r="AL1190"/>
  <c r="AM1190" s="1"/>
  <c r="AJ1190"/>
  <c r="AK1190" s="1"/>
  <c r="AH1190"/>
  <c r="AI1190" s="1"/>
  <c r="AF1190"/>
  <c r="AG1190" s="1"/>
  <c r="AD1190"/>
  <c r="AE1190" s="1"/>
  <c r="AB1190"/>
  <c r="AC1190" s="1"/>
  <c r="Z1190"/>
  <c r="AA1190" s="1"/>
  <c r="Y1190"/>
  <c r="X1190"/>
  <c r="V1190"/>
  <c r="U1190"/>
  <c r="T1190"/>
  <c r="S1190"/>
  <c r="R1190"/>
  <c r="BH1189"/>
  <c r="BE1189"/>
  <c r="BD1189"/>
  <c r="BF1189" s="1"/>
  <c r="BB1189"/>
  <c r="AZ1189"/>
  <c r="AW1189"/>
  <c r="AV1189"/>
  <c r="AT1189"/>
  <c r="AU1189" s="1"/>
  <c r="AS1189"/>
  <c r="AQ1189"/>
  <c r="AP1189"/>
  <c r="AN1189"/>
  <c r="AO1189" s="1"/>
  <c r="AL1189"/>
  <c r="AM1189" s="1"/>
  <c r="AJ1189"/>
  <c r="AK1189" s="1"/>
  <c r="AH1189"/>
  <c r="AI1189" s="1"/>
  <c r="AF1189"/>
  <c r="AG1189" s="1"/>
  <c r="AD1189"/>
  <c r="AE1189" s="1"/>
  <c r="AB1189"/>
  <c r="AC1189" s="1"/>
  <c r="Z1189"/>
  <c r="AA1189" s="1"/>
  <c r="Y1189"/>
  <c r="X1189"/>
  <c r="V1189"/>
  <c r="U1189"/>
  <c r="T1189"/>
  <c r="S1189"/>
  <c r="R1189"/>
  <c r="BH1188"/>
  <c r="BE1188"/>
  <c r="BD1188"/>
  <c r="BF1188" s="1"/>
  <c r="BB1188"/>
  <c r="BC1188" s="1"/>
  <c r="AZ1188"/>
  <c r="AW1188"/>
  <c r="AV1188"/>
  <c r="AT1188"/>
  <c r="AU1188" s="1"/>
  <c r="AS1188"/>
  <c r="AQ1188"/>
  <c r="AP1188"/>
  <c r="AN1188"/>
  <c r="AO1188" s="1"/>
  <c r="AL1188"/>
  <c r="AM1188" s="1"/>
  <c r="AJ1188"/>
  <c r="AK1188" s="1"/>
  <c r="AH1188"/>
  <c r="AI1188" s="1"/>
  <c r="AF1188"/>
  <c r="AG1188" s="1"/>
  <c r="AD1188"/>
  <c r="AE1188" s="1"/>
  <c r="AB1188"/>
  <c r="AC1188" s="1"/>
  <c r="Z1188"/>
  <c r="AA1188" s="1"/>
  <c r="Y1188"/>
  <c r="X1188"/>
  <c r="V1188"/>
  <c r="U1188"/>
  <c r="T1188"/>
  <c r="S1188"/>
  <c r="R1188"/>
  <c r="BH1187"/>
  <c r="BE1187"/>
  <c r="BD1187"/>
  <c r="BF1187" s="1"/>
  <c r="BB1187"/>
  <c r="AZ1187"/>
  <c r="BA1187"/>
  <c r="AW1187"/>
  <c r="AV1187"/>
  <c r="AT1187"/>
  <c r="AU1187" s="1"/>
  <c r="AS1187"/>
  <c r="AQ1187"/>
  <c r="AP1187"/>
  <c r="AN1187"/>
  <c r="AO1187" s="1"/>
  <c r="AL1187"/>
  <c r="AM1187" s="1"/>
  <c r="AJ1187"/>
  <c r="AK1187" s="1"/>
  <c r="AH1187"/>
  <c r="AI1187" s="1"/>
  <c r="AF1187"/>
  <c r="AG1187" s="1"/>
  <c r="AD1187"/>
  <c r="AE1187" s="1"/>
  <c r="AB1187"/>
  <c r="AC1187" s="1"/>
  <c r="Z1187"/>
  <c r="AA1187" s="1"/>
  <c r="Y1187"/>
  <c r="X1187"/>
  <c r="V1187"/>
  <c r="U1187"/>
  <c r="T1187"/>
  <c r="S1187"/>
  <c r="R1187"/>
  <c r="BH1186"/>
  <c r="BE1186"/>
  <c r="BD1186"/>
  <c r="BF1186" s="1"/>
  <c r="BB1186"/>
  <c r="AZ1186"/>
  <c r="AW1186"/>
  <c r="AV1186"/>
  <c r="AT1186"/>
  <c r="AU1186" s="1"/>
  <c r="AS1186"/>
  <c r="AQ1186"/>
  <c r="AP1186"/>
  <c r="AN1186"/>
  <c r="AO1186" s="1"/>
  <c r="AL1186"/>
  <c r="AM1186" s="1"/>
  <c r="AJ1186"/>
  <c r="AK1186" s="1"/>
  <c r="AH1186"/>
  <c r="AI1186" s="1"/>
  <c r="AF1186"/>
  <c r="AG1186" s="1"/>
  <c r="AD1186"/>
  <c r="AE1186" s="1"/>
  <c r="AB1186"/>
  <c r="AC1186" s="1"/>
  <c r="Z1186"/>
  <c r="AA1186" s="1"/>
  <c r="Y1186"/>
  <c r="X1186"/>
  <c r="V1186"/>
  <c r="U1186"/>
  <c r="T1186"/>
  <c r="S1186"/>
  <c r="R1186"/>
  <c r="BH1185"/>
  <c r="BE1185"/>
  <c r="BD1185"/>
  <c r="BF1185" s="1"/>
  <c r="BB1185"/>
  <c r="AZ1185"/>
  <c r="AW1185"/>
  <c r="AV1185"/>
  <c r="AT1185"/>
  <c r="AU1185" s="1"/>
  <c r="AS1185"/>
  <c r="AQ1185"/>
  <c r="AP1185"/>
  <c r="AN1185"/>
  <c r="AO1185" s="1"/>
  <c r="AL1185"/>
  <c r="AM1185" s="1"/>
  <c r="AJ1185"/>
  <c r="AK1185" s="1"/>
  <c r="AH1185"/>
  <c r="AI1185" s="1"/>
  <c r="AF1185"/>
  <c r="AG1185" s="1"/>
  <c r="AD1185"/>
  <c r="AE1185" s="1"/>
  <c r="AB1185"/>
  <c r="AC1185" s="1"/>
  <c r="Z1185"/>
  <c r="AA1185" s="1"/>
  <c r="Y1185"/>
  <c r="X1185"/>
  <c r="V1185"/>
  <c r="U1185"/>
  <c r="T1185"/>
  <c r="S1185"/>
  <c r="R1185"/>
  <c r="BH1184"/>
  <c r="BE1184"/>
  <c r="BD1184"/>
  <c r="BF1184" s="1"/>
  <c r="BB1184"/>
  <c r="BC1184" s="1"/>
  <c r="AZ1184"/>
  <c r="BA1184"/>
  <c r="AW1184"/>
  <c r="AV1184"/>
  <c r="AT1184"/>
  <c r="AU1184" s="1"/>
  <c r="AS1184"/>
  <c r="AQ1184"/>
  <c r="AP1184"/>
  <c r="AN1184"/>
  <c r="AO1184" s="1"/>
  <c r="AL1184"/>
  <c r="AM1184" s="1"/>
  <c r="AJ1184"/>
  <c r="AK1184" s="1"/>
  <c r="AH1184"/>
  <c r="AI1184" s="1"/>
  <c r="AF1184"/>
  <c r="AG1184" s="1"/>
  <c r="AD1184"/>
  <c r="AE1184" s="1"/>
  <c r="AB1184"/>
  <c r="AC1184" s="1"/>
  <c r="Z1184"/>
  <c r="AA1184" s="1"/>
  <c r="Y1184"/>
  <c r="X1184"/>
  <c r="V1184"/>
  <c r="U1184"/>
  <c r="T1184"/>
  <c r="S1184"/>
  <c r="R1184"/>
  <c r="BH1183"/>
  <c r="BE1183"/>
  <c r="BD1183"/>
  <c r="BF1183" s="1"/>
  <c r="BB1183"/>
  <c r="AZ1183"/>
  <c r="AX1183"/>
  <c r="AW1183"/>
  <c r="AV1183"/>
  <c r="AT1183"/>
  <c r="AU1183" s="1"/>
  <c r="AS1183"/>
  <c r="AQ1183"/>
  <c r="AP1183"/>
  <c r="AN1183"/>
  <c r="AO1183" s="1"/>
  <c r="AL1183"/>
  <c r="AM1183" s="1"/>
  <c r="AJ1183"/>
  <c r="AK1183" s="1"/>
  <c r="AH1183"/>
  <c r="AI1183" s="1"/>
  <c r="AF1183"/>
  <c r="AG1183" s="1"/>
  <c r="AD1183"/>
  <c r="AE1183" s="1"/>
  <c r="AB1183"/>
  <c r="AC1183" s="1"/>
  <c r="Z1183"/>
  <c r="AA1183" s="1"/>
  <c r="Y1183"/>
  <c r="X1183"/>
  <c r="V1183"/>
  <c r="U1183"/>
  <c r="T1183"/>
  <c r="S1183"/>
  <c r="R1183"/>
  <c r="BH1182"/>
  <c r="BE1182"/>
  <c r="BD1182"/>
  <c r="BF1182" s="1"/>
  <c r="BB1182"/>
  <c r="AZ1182"/>
  <c r="AW1182"/>
  <c r="AV1182"/>
  <c r="AT1182"/>
  <c r="AU1182" s="1"/>
  <c r="AS1182"/>
  <c r="AQ1182"/>
  <c r="AP1182"/>
  <c r="AN1182"/>
  <c r="AO1182" s="1"/>
  <c r="AL1182"/>
  <c r="AM1182" s="1"/>
  <c r="AJ1182"/>
  <c r="AK1182" s="1"/>
  <c r="AH1182"/>
  <c r="AI1182" s="1"/>
  <c r="AF1182"/>
  <c r="AG1182" s="1"/>
  <c r="AD1182"/>
  <c r="AE1182" s="1"/>
  <c r="AB1182"/>
  <c r="AC1182" s="1"/>
  <c r="Z1182"/>
  <c r="AA1182" s="1"/>
  <c r="Y1182"/>
  <c r="X1182"/>
  <c r="V1182"/>
  <c r="U1182"/>
  <c r="T1182"/>
  <c r="S1182"/>
  <c r="R1182"/>
  <c r="BH1181"/>
  <c r="BE1181"/>
  <c r="BD1181"/>
  <c r="BF1181" s="1"/>
  <c r="BB1181"/>
  <c r="AZ1181"/>
  <c r="AW1181"/>
  <c r="AV1181"/>
  <c r="AT1181"/>
  <c r="AU1181" s="1"/>
  <c r="AS1181"/>
  <c r="AQ1181"/>
  <c r="AP1181"/>
  <c r="AN1181"/>
  <c r="AO1181" s="1"/>
  <c r="AL1181"/>
  <c r="AM1181" s="1"/>
  <c r="AJ1181"/>
  <c r="AK1181" s="1"/>
  <c r="AH1181"/>
  <c r="AI1181" s="1"/>
  <c r="AF1181"/>
  <c r="AG1181" s="1"/>
  <c r="AD1181"/>
  <c r="AE1181" s="1"/>
  <c r="AB1181"/>
  <c r="AC1181" s="1"/>
  <c r="Z1181"/>
  <c r="AA1181" s="1"/>
  <c r="Y1181"/>
  <c r="X1181"/>
  <c r="V1181"/>
  <c r="U1181"/>
  <c r="T1181"/>
  <c r="S1181"/>
  <c r="R1181"/>
  <c r="BH1180"/>
  <c r="BE1180"/>
  <c r="BD1180"/>
  <c r="BF1180" s="1"/>
  <c r="BB1180"/>
  <c r="BC1180" s="1"/>
  <c r="AZ1180"/>
  <c r="AW1180"/>
  <c r="AV1180"/>
  <c r="AT1180"/>
  <c r="AU1180" s="1"/>
  <c r="AS1180"/>
  <c r="AQ1180"/>
  <c r="AP1180"/>
  <c r="AN1180"/>
  <c r="AO1180" s="1"/>
  <c r="AL1180"/>
  <c r="AM1180" s="1"/>
  <c r="AJ1180"/>
  <c r="AK1180" s="1"/>
  <c r="AH1180"/>
  <c r="AI1180" s="1"/>
  <c r="AF1180"/>
  <c r="AG1180" s="1"/>
  <c r="AD1180"/>
  <c r="AE1180" s="1"/>
  <c r="AB1180"/>
  <c r="AC1180" s="1"/>
  <c r="Z1180"/>
  <c r="AA1180" s="1"/>
  <c r="Y1180"/>
  <c r="X1180"/>
  <c r="V1180"/>
  <c r="U1180"/>
  <c r="T1180"/>
  <c r="S1180"/>
  <c r="R1180"/>
  <c r="BH1179"/>
  <c r="BE1179"/>
  <c r="BD1179"/>
  <c r="BF1179" s="1"/>
  <c r="BB1179"/>
  <c r="AZ1179"/>
  <c r="BA1179"/>
  <c r="AW1179"/>
  <c r="AV1179"/>
  <c r="AT1179"/>
  <c r="AU1179" s="1"/>
  <c r="AS1179"/>
  <c r="AQ1179"/>
  <c r="AP1179"/>
  <c r="AN1179"/>
  <c r="AO1179" s="1"/>
  <c r="AL1179"/>
  <c r="AM1179" s="1"/>
  <c r="AJ1179"/>
  <c r="AK1179" s="1"/>
  <c r="AH1179"/>
  <c r="AI1179" s="1"/>
  <c r="AF1179"/>
  <c r="AG1179" s="1"/>
  <c r="AD1179"/>
  <c r="AE1179" s="1"/>
  <c r="AB1179"/>
  <c r="AC1179" s="1"/>
  <c r="Z1179"/>
  <c r="AA1179" s="1"/>
  <c r="Y1179"/>
  <c r="X1179"/>
  <c r="V1179"/>
  <c r="U1179"/>
  <c r="T1179"/>
  <c r="S1179"/>
  <c r="R1179"/>
  <c r="BH1178"/>
  <c r="BE1178"/>
  <c r="BD1178"/>
  <c r="BF1178" s="1"/>
  <c r="BB1178"/>
  <c r="AZ1178"/>
  <c r="AW1178"/>
  <c r="AV1178"/>
  <c r="AT1178"/>
  <c r="AU1178" s="1"/>
  <c r="AS1178"/>
  <c r="AQ1178"/>
  <c r="AP1178"/>
  <c r="AN1178"/>
  <c r="AO1178" s="1"/>
  <c r="AL1178"/>
  <c r="AM1178" s="1"/>
  <c r="AJ1178"/>
  <c r="AK1178" s="1"/>
  <c r="AH1178"/>
  <c r="AI1178" s="1"/>
  <c r="AF1178"/>
  <c r="AG1178" s="1"/>
  <c r="AD1178"/>
  <c r="AE1178" s="1"/>
  <c r="AB1178"/>
  <c r="AC1178" s="1"/>
  <c r="Z1178"/>
  <c r="AA1178" s="1"/>
  <c r="Y1178"/>
  <c r="X1178"/>
  <c r="V1178"/>
  <c r="U1178"/>
  <c r="T1178"/>
  <c r="S1178"/>
  <c r="R1178"/>
  <c r="BH1177"/>
  <c r="BE1177"/>
  <c r="BD1177"/>
  <c r="BF1177" s="1"/>
  <c r="BB1177"/>
  <c r="AZ1177"/>
  <c r="AW1177"/>
  <c r="AV1177"/>
  <c r="AT1177"/>
  <c r="AU1177" s="1"/>
  <c r="AS1177"/>
  <c r="AQ1177"/>
  <c r="AP1177"/>
  <c r="AN1177"/>
  <c r="AO1177" s="1"/>
  <c r="AL1177"/>
  <c r="AM1177" s="1"/>
  <c r="AJ1177"/>
  <c r="AK1177" s="1"/>
  <c r="AH1177"/>
  <c r="AI1177" s="1"/>
  <c r="AF1177"/>
  <c r="AG1177" s="1"/>
  <c r="AD1177"/>
  <c r="AE1177" s="1"/>
  <c r="AB1177"/>
  <c r="AC1177" s="1"/>
  <c r="Z1177"/>
  <c r="AA1177" s="1"/>
  <c r="Y1177"/>
  <c r="X1177"/>
  <c r="V1177"/>
  <c r="U1177"/>
  <c r="T1177"/>
  <c r="S1177"/>
  <c r="R1177"/>
  <c r="BH1176"/>
  <c r="BE1176"/>
  <c r="BD1176"/>
  <c r="BF1176" s="1"/>
  <c r="BB1176"/>
  <c r="BC1176" s="1"/>
  <c r="AZ1176"/>
  <c r="AW1176"/>
  <c r="AV1176"/>
  <c r="AT1176"/>
  <c r="AU1176" s="1"/>
  <c r="AS1176"/>
  <c r="AQ1176"/>
  <c r="AP1176"/>
  <c r="AN1176"/>
  <c r="AO1176" s="1"/>
  <c r="AL1176"/>
  <c r="AM1176" s="1"/>
  <c r="AJ1176"/>
  <c r="AK1176" s="1"/>
  <c r="AH1176"/>
  <c r="AI1176" s="1"/>
  <c r="AF1176"/>
  <c r="AG1176" s="1"/>
  <c r="AD1176"/>
  <c r="AE1176" s="1"/>
  <c r="AB1176"/>
  <c r="AC1176" s="1"/>
  <c r="Z1176"/>
  <c r="AA1176" s="1"/>
  <c r="Y1176"/>
  <c r="X1176"/>
  <c r="V1176"/>
  <c r="U1176"/>
  <c r="T1176"/>
  <c r="S1176"/>
  <c r="R1176"/>
  <c r="BH1175"/>
  <c r="BE1175"/>
  <c r="BD1175"/>
  <c r="BF1175" s="1"/>
  <c r="BB1175"/>
  <c r="BC1175" s="1"/>
  <c r="AZ1175"/>
  <c r="AW1175"/>
  <c r="AV1175"/>
  <c r="AT1175"/>
  <c r="AU1175" s="1"/>
  <c r="AS1175"/>
  <c r="AQ1175"/>
  <c r="AP1175"/>
  <c r="AN1175"/>
  <c r="AO1175" s="1"/>
  <c r="AL1175"/>
  <c r="AM1175" s="1"/>
  <c r="AJ1175"/>
  <c r="AK1175" s="1"/>
  <c r="AH1175"/>
  <c r="AI1175" s="1"/>
  <c r="AF1175"/>
  <c r="AG1175" s="1"/>
  <c r="AD1175"/>
  <c r="AE1175" s="1"/>
  <c r="AB1175"/>
  <c r="AC1175" s="1"/>
  <c r="Z1175"/>
  <c r="AA1175" s="1"/>
  <c r="Y1175"/>
  <c r="X1175"/>
  <c r="V1175"/>
  <c r="U1175"/>
  <c r="T1175"/>
  <c r="S1175"/>
  <c r="R1175"/>
  <c r="BH1174"/>
  <c r="BE1174"/>
  <c r="BD1174"/>
  <c r="BF1174" s="1"/>
  <c r="BB1174"/>
  <c r="AZ1174"/>
  <c r="AW1174"/>
  <c r="AV1174"/>
  <c r="AT1174"/>
  <c r="AU1174" s="1"/>
  <c r="AS1174"/>
  <c r="AQ1174"/>
  <c r="AP1174"/>
  <c r="AN1174"/>
  <c r="AO1174" s="1"/>
  <c r="AL1174"/>
  <c r="AM1174" s="1"/>
  <c r="AJ1174"/>
  <c r="AK1174" s="1"/>
  <c r="AH1174"/>
  <c r="AI1174" s="1"/>
  <c r="AF1174"/>
  <c r="AG1174" s="1"/>
  <c r="AD1174"/>
  <c r="AE1174" s="1"/>
  <c r="AB1174"/>
  <c r="AC1174" s="1"/>
  <c r="Z1174"/>
  <c r="AA1174" s="1"/>
  <c r="Y1174"/>
  <c r="X1174"/>
  <c r="V1174"/>
  <c r="U1174"/>
  <c r="T1174"/>
  <c r="S1174"/>
  <c r="R1174"/>
  <c r="BH1173"/>
  <c r="BE1173"/>
  <c r="BD1173"/>
  <c r="BF1173" s="1"/>
  <c r="BB1173"/>
  <c r="AZ1173"/>
  <c r="AW1173"/>
  <c r="AV1173"/>
  <c r="AT1173"/>
  <c r="AU1173" s="1"/>
  <c r="AS1173"/>
  <c r="AQ1173"/>
  <c r="AP1173"/>
  <c r="AN1173"/>
  <c r="AO1173" s="1"/>
  <c r="AL1173"/>
  <c r="AM1173" s="1"/>
  <c r="AJ1173"/>
  <c r="AK1173" s="1"/>
  <c r="AH1173"/>
  <c r="AI1173" s="1"/>
  <c r="AF1173"/>
  <c r="AG1173" s="1"/>
  <c r="AD1173"/>
  <c r="AE1173" s="1"/>
  <c r="AB1173"/>
  <c r="AC1173" s="1"/>
  <c r="Z1173"/>
  <c r="AA1173" s="1"/>
  <c r="Y1173"/>
  <c r="X1173"/>
  <c r="V1173"/>
  <c r="U1173"/>
  <c r="T1173"/>
  <c r="S1173"/>
  <c r="R1173"/>
  <c r="BH1172"/>
  <c r="BE1172"/>
  <c r="BD1172"/>
  <c r="BF1172" s="1"/>
  <c r="BB1172"/>
  <c r="BC1172" s="1"/>
  <c r="AZ1172"/>
  <c r="AW1172"/>
  <c r="AV1172"/>
  <c r="AT1172"/>
  <c r="AU1172" s="1"/>
  <c r="AS1172"/>
  <c r="AQ1172"/>
  <c r="AP1172"/>
  <c r="AN1172"/>
  <c r="AO1172" s="1"/>
  <c r="AL1172"/>
  <c r="AM1172" s="1"/>
  <c r="AJ1172"/>
  <c r="AK1172" s="1"/>
  <c r="AH1172"/>
  <c r="AI1172" s="1"/>
  <c r="AF1172"/>
  <c r="AG1172" s="1"/>
  <c r="AD1172"/>
  <c r="AE1172" s="1"/>
  <c r="AB1172"/>
  <c r="AC1172" s="1"/>
  <c r="Z1172"/>
  <c r="AA1172" s="1"/>
  <c r="Y1172"/>
  <c r="X1172"/>
  <c r="V1172"/>
  <c r="U1172"/>
  <c r="T1172"/>
  <c r="S1172"/>
  <c r="R1172"/>
  <c r="BH1171"/>
  <c r="BE1171"/>
  <c r="BD1171"/>
  <c r="BF1171" s="1"/>
  <c r="BB1171"/>
  <c r="BC1171" s="1"/>
  <c r="AZ1171"/>
  <c r="AW1171"/>
  <c r="AV1171"/>
  <c r="AT1171"/>
  <c r="AU1171" s="1"/>
  <c r="AS1171"/>
  <c r="AQ1171"/>
  <c r="AP1171"/>
  <c r="AN1171"/>
  <c r="AO1171" s="1"/>
  <c r="AL1171"/>
  <c r="AM1171" s="1"/>
  <c r="AJ1171"/>
  <c r="AK1171" s="1"/>
  <c r="AH1171"/>
  <c r="AI1171" s="1"/>
  <c r="AF1171"/>
  <c r="AG1171" s="1"/>
  <c r="AD1171"/>
  <c r="AE1171" s="1"/>
  <c r="AB1171"/>
  <c r="AC1171" s="1"/>
  <c r="Z1171"/>
  <c r="AA1171" s="1"/>
  <c r="Y1171"/>
  <c r="X1171"/>
  <c r="V1171"/>
  <c r="U1171"/>
  <c r="T1171"/>
  <c r="S1171"/>
  <c r="R1171"/>
  <c r="BH1170"/>
  <c r="BE1170"/>
  <c r="BD1170"/>
  <c r="BF1170" s="1"/>
  <c r="BB1170"/>
  <c r="AZ1170"/>
  <c r="AW1170"/>
  <c r="AV1170"/>
  <c r="AT1170"/>
  <c r="AU1170" s="1"/>
  <c r="AS1170"/>
  <c r="AQ1170"/>
  <c r="AP1170"/>
  <c r="AN1170"/>
  <c r="AO1170" s="1"/>
  <c r="AL1170"/>
  <c r="AM1170" s="1"/>
  <c r="AJ1170"/>
  <c r="AK1170" s="1"/>
  <c r="AH1170"/>
  <c r="AI1170" s="1"/>
  <c r="AF1170"/>
  <c r="AG1170" s="1"/>
  <c r="AD1170"/>
  <c r="AE1170" s="1"/>
  <c r="AB1170"/>
  <c r="AC1170" s="1"/>
  <c r="Z1170"/>
  <c r="AA1170" s="1"/>
  <c r="Y1170"/>
  <c r="X1170"/>
  <c r="V1170"/>
  <c r="U1170"/>
  <c r="T1170"/>
  <c r="S1170"/>
  <c r="R1170"/>
  <c r="BH1169"/>
  <c r="BE1169"/>
  <c r="BD1169"/>
  <c r="BF1169" s="1"/>
  <c r="BB1169"/>
  <c r="AZ1169"/>
  <c r="AW1169"/>
  <c r="AV1169"/>
  <c r="AT1169"/>
  <c r="AU1169" s="1"/>
  <c r="AS1169"/>
  <c r="AQ1169"/>
  <c r="AP1169"/>
  <c r="AN1169"/>
  <c r="AO1169" s="1"/>
  <c r="AL1169"/>
  <c r="AM1169" s="1"/>
  <c r="AJ1169"/>
  <c r="AK1169" s="1"/>
  <c r="AH1169"/>
  <c r="AI1169" s="1"/>
  <c r="AF1169"/>
  <c r="AG1169" s="1"/>
  <c r="AD1169"/>
  <c r="AE1169" s="1"/>
  <c r="AB1169"/>
  <c r="AC1169" s="1"/>
  <c r="Z1169"/>
  <c r="AA1169" s="1"/>
  <c r="Y1169"/>
  <c r="X1169"/>
  <c r="V1169"/>
  <c r="U1169"/>
  <c r="T1169"/>
  <c r="S1169"/>
  <c r="R1169"/>
  <c r="BH1168"/>
  <c r="BE1168"/>
  <c r="BD1168"/>
  <c r="BF1168" s="1"/>
  <c r="BB1168"/>
  <c r="BC1168" s="1"/>
  <c r="AZ1168"/>
  <c r="BA1168"/>
  <c r="AW1168"/>
  <c r="AV1168"/>
  <c r="AT1168"/>
  <c r="AU1168" s="1"/>
  <c r="AS1168"/>
  <c r="AQ1168"/>
  <c r="AP1168"/>
  <c r="AN1168"/>
  <c r="AO1168" s="1"/>
  <c r="AL1168"/>
  <c r="AM1168" s="1"/>
  <c r="AJ1168"/>
  <c r="AK1168" s="1"/>
  <c r="AH1168"/>
  <c r="AI1168" s="1"/>
  <c r="AF1168"/>
  <c r="AG1168" s="1"/>
  <c r="AD1168"/>
  <c r="AE1168" s="1"/>
  <c r="AB1168"/>
  <c r="AC1168" s="1"/>
  <c r="Z1168"/>
  <c r="AA1168" s="1"/>
  <c r="Y1168"/>
  <c r="X1168"/>
  <c r="V1168"/>
  <c r="U1168"/>
  <c r="T1168"/>
  <c r="S1168"/>
  <c r="R1168"/>
  <c r="BH1167"/>
  <c r="BE1167"/>
  <c r="BD1167"/>
  <c r="BF1167" s="1"/>
  <c r="BB1167"/>
  <c r="AZ1167"/>
  <c r="AW1167"/>
  <c r="AV1167"/>
  <c r="AT1167"/>
  <c r="AU1167" s="1"/>
  <c r="AS1167"/>
  <c r="AQ1167"/>
  <c r="AP1167"/>
  <c r="AN1167"/>
  <c r="AO1167" s="1"/>
  <c r="AL1167"/>
  <c r="AM1167" s="1"/>
  <c r="AJ1167"/>
  <c r="AK1167" s="1"/>
  <c r="AH1167"/>
  <c r="AI1167" s="1"/>
  <c r="AF1167"/>
  <c r="AG1167" s="1"/>
  <c r="AD1167"/>
  <c r="AE1167" s="1"/>
  <c r="AB1167"/>
  <c r="AC1167" s="1"/>
  <c r="Z1167"/>
  <c r="AA1167" s="1"/>
  <c r="Y1167"/>
  <c r="X1167"/>
  <c r="V1167"/>
  <c r="U1167"/>
  <c r="T1167"/>
  <c r="S1167"/>
  <c r="R1167"/>
  <c r="BH1166"/>
  <c r="BE1166"/>
  <c r="BD1166"/>
  <c r="BF1166" s="1"/>
  <c r="BB1166"/>
  <c r="AZ1166"/>
  <c r="AW1166"/>
  <c r="AV1166"/>
  <c r="AT1166"/>
  <c r="AU1166" s="1"/>
  <c r="AS1166"/>
  <c r="AQ1166"/>
  <c r="AP1166"/>
  <c r="AN1166"/>
  <c r="AO1166" s="1"/>
  <c r="AL1166"/>
  <c r="AM1166" s="1"/>
  <c r="AJ1166"/>
  <c r="AK1166" s="1"/>
  <c r="AH1166"/>
  <c r="AI1166" s="1"/>
  <c r="AF1166"/>
  <c r="AG1166" s="1"/>
  <c r="AD1166"/>
  <c r="AE1166" s="1"/>
  <c r="AB1166"/>
  <c r="AC1166" s="1"/>
  <c r="Z1166"/>
  <c r="AA1166" s="1"/>
  <c r="Y1166"/>
  <c r="X1166"/>
  <c r="V1166"/>
  <c r="U1166"/>
  <c r="T1166"/>
  <c r="S1166"/>
  <c r="R1166"/>
  <c r="BH1165"/>
  <c r="BE1165"/>
  <c r="BD1165"/>
  <c r="BF1165" s="1"/>
  <c r="BB1165"/>
  <c r="AZ1165"/>
  <c r="AW1165"/>
  <c r="AV1165"/>
  <c r="AT1165"/>
  <c r="AU1165" s="1"/>
  <c r="AS1165"/>
  <c r="AQ1165"/>
  <c r="AP1165"/>
  <c r="AN1165"/>
  <c r="AO1165" s="1"/>
  <c r="AL1165"/>
  <c r="AM1165" s="1"/>
  <c r="AJ1165"/>
  <c r="AK1165" s="1"/>
  <c r="AH1165"/>
  <c r="AI1165" s="1"/>
  <c r="AF1165"/>
  <c r="AG1165" s="1"/>
  <c r="AD1165"/>
  <c r="AE1165" s="1"/>
  <c r="AB1165"/>
  <c r="AC1165" s="1"/>
  <c r="Z1165"/>
  <c r="AA1165" s="1"/>
  <c r="Y1165"/>
  <c r="X1165"/>
  <c r="V1165"/>
  <c r="U1165"/>
  <c r="T1165"/>
  <c r="S1165"/>
  <c r="R1165"/>
  <c r="BH1164"/>
  <c r="BE1164"/>
  <c r="BD1164"/>
  <c r="BF1164" s="1"/>
  <c r="BB1164"/>
  <c r="BC1164" s="1"/>
  <c r="AZ1164"/>
  <c r="AW1164"/>
  <c r="AV1164"/>
  <c r="AT1164"/>
  <c r="AU1164" s="1"/>
  <c r="AS1164"/>
  <c r="AQ1164"/>
  <c r="AP1164"/>
  <c r="AN1164"/>
  <c r="AO1164" s="1"/>
  <c r="AL1164"/>
  <c r="AM1164" s="1"/>
  <c r="AJ1164"/>
  <c r="AK1164" s="1"/>
  <c r="AH1164"/>
  <c r="AI1164" s="1"/>
  <c r="AF1164"/>
  <c r="AG1164" s="1"/>
  <c r="AD1164"/>
  <c r="AE1164" s="1"/>
  <c r="AB1164"/>
  <c r="AC1164" s="1"/>
  <c r="Z1164"/>
  <c r="AA1164" s="1"/>
  <c r="Y1164"/>
  <c r="X1164"/>
  <c r="V1164"/>
  <c r="U1164"/>
  <c r="T1164"/>
  <c r="S1164"/>
  <c r="R1164"/>
  <c r="BH1163"/>
  <c r="BE1163"/>
  <c r="BD1163"/>
  <c r="BF1163" s="1"/>
  <c r="BB1163"/>
  <c r="BC1163" s="1"/>
  <c r="AZ1163"/>
  <c r="AW1163"/>
  <c r="AV1163"/>
  <c r="AT1163"/>
  <c r="AU1163" s="1"/>
  <c r="AS1163"/>
  <c r="AQ1163"/>
  <c r="AP1163"/>
  <c r="AN1163"/>
  <c r="AO1163" s="1"/>
  <c r="AL1163"/>
  <c r="AM1163" s="1"/>
  <c r="AJ1163"/>
  <c r="AK1163" s="1"/>
  <c r="AH1163"/>
  <c r="AI1163" s="1"/>
  <c r="AF1163"/>
  <c r="AG1163" s="1"/>
  <c r="AD1163"/>
  <c r="AE1163" s="1"/>
  <c r="AB1163"/>
  <c r="AC1163" s="1"/>
  <c r="Z1163"/>
  <c r="AA1163" s="1"/>
  <c r="Y1163"/>
  <c r="X1163"/>
  <c r="V1163"/>
  <c r="U1163"/>
  <c r="T1163"/>
  <c r="S1163"/>
  <c r="R1163"/>
  <c r="BH1162"/>
  <c r="BE1162"/>
  <c r="BD1162"/>
  <c r="BF1162" s="1"/>
  <c r="BB1162"/>
  <c r="AZ1162"/>
  <c r="AW1162"/>
  <c r="AV1162"/>
  <c r="AT1162"/>
  <c r="AU1162" s="1"/>
  <c r="AS1162"/>
  <c r="AQ1162"/>
  <c r="AP1162"/>
  <c r="AN1162"/>
  <c r="AO1162" s="1"/>
  <c r="AL1162"/>
  <c r="AM1162" s="1"/>
  <c r="AJ1162"/>
  <c r="AK1162" s="1"/>
  <c r="AH1162"/>
  <c r="AI1162" s="1"/>
  <c r="AF1162"/>
  <c r="AG1162" s="1"/>
  <c r="AD1162"/>
  <c r="AE1162" s="1"/>
  <c r="AB1162"/>
  <c r="AC1162" s="1"/>
  <c r="Z1162"/>
  <c r="AA1162" s="1"/>
  <c r="Y1162"/>
  <c r="X1162"/>
  <c r="V1162"/>
  <c r="U1162"/>
  <c r="T1162"/>
  <c r="S1162"/>
  <c r="R1162"/>
  <c r="BH1161"/>
  <c r="BE1161"/>
  <c r="BD1161"/>
  <c r="BF1161" s="1"/>
  <c r="BB1161"/>
  <c r="AZ1161"/>
  <c r="AW1161"/>
  <c r="AV1161"/>
  <c r="AT1161"/>
  <c r="AU1161" s="1"/>
  <c r="AS1161"/>
  <c r="AQ1161"/>
  <c r="AP1161"/>
  <c r="AN1161"/>
  <c r="AO1161" s="1"/>
  <c r="AL1161"/>
  <c r="AM1161" s="1"/>
  <c r="AJ1161"/>
  <c r="AK1161" s="1"/>
  <c r="AH1161"/>
  <c r="AI1161" s="1"/>
  <c r="AF1161"/>
  <c r="AG1161" s="1"/>
  <c r="AD1161"/>
  <c r="AE1161" s="1"/>
  <c r="AB1161"/>
  <c r="AC1161" s="1"/>
  <c r="Z1161"/>
  <c r="AA1161" s="1"/>
  <c r="Y1161"/>
  <c r="X1161"/>
  <c r="V1161"/>
  <c r="U1161"/>
  <c r="T1161"/>
  <c r="S1161"/>
  <c r="R1161"/>
  <c r="BH1160"/>
  <c r="BE1160"/>
  <c r="BD1160"/>
  <c r="BF1160" s="1"/>
  <c r="BB1160"/>
  <c r="AZ1160"/>
  <c r="BA1160"/>
  <c r="AW1160"/>
  <c r="AV1160"/>
  <c r="AT1160"/>
  <c r="AU1160" s="1"/>
  <c r="AS1160"/>
  <c r="AQ1160"/>
  <c r="AP1160"/>
  <c r="AN1160"/>
  <c r="AO1160" s="1"/>
  <c r="AL1160"/>
  <c r="AM1160" s="1"/>
  <c r="AJ1160"/>
  <c r="AK1160" s="1"/>
  <c r="AH1160"/>
  <c r="AI1160" s="1"/>
  <c r="AF1160"/>
  <c r="AG1160" s="1"/>
  <c r="AD1160"/>
  <c r="AE1160" s="1"/>
  <c r="AB1160"/>
  <c r="AC1160" s="1"/>
  <c r="Z1160"/>
  <c r="AA1160" s="1"/>
  <c r="Y1160"/>
  <c r="X1160"/>
  <c r="V1160"/>
  <c r="U1160"/>
  <c r="T1160"/>
  <c r="S1160"/>
  <c r="R1160"/>
  <c r="BH1159"/>
  <c r="BE1159"/>
  <c r="BD1159"/>
  <c r="BF1159" s="1"/>
  <c r="BB1159"/>
  <c r="BC1159" s="1"/>
  <c r="AZ1159"/>
  <c r="AW1159"/>
  <c r="AV1159"/>
  <c r="AT1159"/>
  <c r="AU1159" s="1"/>
  <c r="AS1159"/>
  <c r="AQ1159"/>
  <c r="AP1159"/>
  <c r="AN1159"/>
  <c r="AO1159" s="1"/>
  <c r="AL1159"/>
  <c r="AM1159" s="1"/>
  <c r="AJ1159"/>
  <c r="AK1159" s="1"/>
  <c r="AH1159"/>
  <c r="AI1159" s="1"/>
  <c r="AF1159"/>
  <c r="AG1159" s="1"/>
  <c r="AD1159"/>
  <c r="AE1159" s="1"/>
  <c r="AB1159"/>
  <c r="AC1159" s="1"/>
  <c r="Z1159"/>
  <c r="AA1159" s="1"/>
  <c r="Y1159"/>
  <c r="X1159"/>
  <c r="V1159"/>
  <c r="U1159"/>
  <c r="T1159"/>
  <c r="S1159"/>
  <c r="R1159"/>
  <c r="BH1158"/>
  <c r="BE1158"/>
  <c r="BD1158"/>
  <c r="BF1158" s="1"/>
  <c r="BB1158"/>
  <c r="AZ1158"/>
  <c r="AW1158"/>
  <c r="AV1158"/>
  <c r="AT1158"/>
  <c r="AU1158" s="1"/>
  <c r="AS1158"/>
  <c r="AQ1158"/>
  <c r="AP1158"/>
  <c r="AN1158"/>
  <c r="AO1158" s="1"/>
  <c r="AL1158"/>
  <c r="AM1158" s="1"/>
  <c r="AJ1158"/>
  <c r="AK1158" s="1"/>
  <c r="AH1158"/>
  <c r="AI1158" s="1"/>
  <c r="AF1158"/>
  <c r="AG1158" s="1"/>
  <c r="AD1158"/>
  <c r="AE1158" s="1"/>
  <c r="AB1158"/>
  <c r="AC1158" s="1"/>
  <c r="Z1158"/>
  <c r="AA1158" s="1"/>
  <c r="Y1158"/>
  <c r="X1158"/>
  <c r="V1158"/>
  <c r="U1158"/>
  <c r="T1158"/>
  <c r="S1158"/>
  <c r="R1158"/>
  <c r="BH1157"/>
  <c r="BE1157"/>
  <c r="BD1157"/>
  <c r="BF1157" s="1"/>
  <c r="BB1157"/>
  <c r="AZ1157"/>
  <c r="AW1157"/>
  <c r="AV1157"/>
  <c r="AT1157"/>
  <c r="AU1157" s="1"/>
  <c r="AS1157"/>
  <c r="AQ1157"/>
  <c r="AP1157"/>
  <c r="AN1157"/>
  <c r="AO1157" s="1"/>
  <c r="AL1157"/>
  <c r="AM1157" s="1"/>
  <c r="AJ1157"/>
  <c r="AK1157" s="1"/>
  <c r="AH1157"/>
  <c r="AI1157" s="1"/>
  <c r="AF1157"/>
  <c r="AG1157" s="1"/>
  <c r="AD1157"/>
  <c r="AE1157" s="1"/>
  <c r="AB1157"/>
  <c r="AC1157" s="1"/>
  <c r="Z1157"/>
  <c r="AA1157" s="1"/>
  <c r="Y1157"/>
  <c r="X1157"/>
  <c r="V1157"/>
  <c r="U1157"/>
  <c r="T1157"/>
  <c r="S1157"/>
  <c r="R1157"/>
  <c r="BH1156"/>
  <c r="BE1156"/>
  <c r="BD1156"/>
  <c r="BF1156" s="1"/>
  <c r="BB1156"/>
  <c r="AZ1156"/>
  <c r="AW1156"/>
  <c r="AV1156"/>
  <c r="AT1156"/>
  <c r="AU1156" s="1"/>
  <c r="AS1156"/>
  <c r="AQ1156"/>
  <c r="AP1156"/>
  <c r="AN1156"/>
  <c r="AO1156" s="1"/>
  <c r="AL1156"/>
  <c r="AM1156" s="1"/>
  <c r="AJ1156"/>
  <c r="AK1156" s="1"/>
  <c r="AH1156"/>
  <c r="AI1156" s="1"/>
  <c r="AF1156"/>
  <c r="AG1156" s="1"/>
  <c r="AD1156"/>
  <c r="AE1156" s="1"/>
  <c r="AB1156"/>
  <c r="AC1156" s="1"/>
  <c r="Z1156"/>
  <c r="AA1156" s="1"/>
  <c r="Y1156"/>
  <c r="X1156"/>
  <c r="V1156"/>
  <c r="U1156"/>
  <c r="T1156"/>
  <c r="S1156"/>
  <c r="R1156"/>
  <c r="BH1155"/>
  <c r="BE1155"/>
  <c r="BD1155"/>
  <c r="BF1155" s="1"/>
  <c r="BB1155"/>
  <c r="BC1155" s="1"/>
  <c r="AZ1155"/>
  <c r="AW1155"/>
  <c r="AV1155"/>
  <c r="AT1155"/>
  <c r="AU1155" s="1"/>
  <c r="AS1155"/>
  <c r="AQ1155"/>
  <c r="AP1155"/>
  <c r="AN1155"/>
  <c r="AO1155" s="1"/>
  <c r="AL1155"/>
  <c r="AM1155" s="1"/>
  <c r="AJ1155"/>
  <c r="AK1155" s="1"/>
  <c r="AH1155"/>
  <c r="AI1155" s="1"/>
  <c r="AF1155"/>
  <c r="AG1155" s="1"/>
  <c r="AD1155"/>
  <c r="AE1155" s="1"/>
  <c r="AB1155"/>
  <c r="AC1155" s="1"/>
  <c r="Z1155"/>
  <c r="AA1155" s="1"/>
  <c r="Y1155"/>
  <c r="X1155"/>
  <c r="V1155"/>
  <c r="U1155"/>
  <c r="T1155"/>
  <c r="S1155"/>
  <c r="R1155"/>
  <c r="BH1154"/>
  <c r="BE1154"/>
  <c r="BD1154"/>
  <c r="BF1154" s="1"/>
  <c r="BB1154"/>
  <c r="AZ1154"/>
  <c r="AW1154"/>
  <c r="AV1154"/>
  <c r="AT1154"/>
  <c r="AU1154" s="1"/>
  <c r="AS1154"/>
  <c r="AQ1154"/>
  <c r="AP1154"/>
  <c r="AN1154"/>
  <c r="AO1154" s="1"/>
  <c r="AL1154"/>
  <c r="AM1154" s="1"/>
  <c r="AJ1154"/>
  <c r="AK1154" s="1"/>
  <c r="AH1154"/>
  <c r="AI1154" s="1"/>
  <c r="AF1154"/>
  <c r="AG1154" s="1"/>
  <c r="AD1154"/>
  <c r="AE1154" s="1"/>
  <c r="AB1154"/>
  <c r="AC1154" s="1"/>
  <c r="Z1154"/>
  <c r="AA1154" s="1"/>
  <c r="Y1154"/>
  <c r="X1154"/>
  <c r="V1154"/>
  <c r="U1154"/>
  <c r="T1154"/>
  <c r="S1154"/>
  <c r="R1154"/>
  <c r="BH1153"/>
  <c r="BE1153"/>
  <c r="BD1153"/>
  <c r="BF1153" s="1"/>
  <c r="BB1153"/>
  <c r="AZ1153"/>
  <c r="AW1153"/>
  <c r="AV1153"/>
  <c r="AT1153"/>
  <c r="AU1153" s="1"/>
  <c r="AS1153"/>
  <c r="AQ1153"/>
  <c r="AP1153"/>
  <c r="AN1153"/>
  <c r="AO1153" s="1"/>
  <c r="AL1153"/>
  <c r="AM1153" s="1"/>
  <c r="AJ1153"/>
  <c r="AK1153" s="1"/>
  <c r="AH1153"/>
  <c r="AI1153" s="1"/>
  <c r="AF1153"/>
  <c r="AG1153" s="1"/>
  <c r="AD1153"/>
  <c r="AE1153" s="1"/>
  <c r="AB1153"/>
  <c r="AC1153" s="1"/>
  <c r="Z1153"/>
  <c r="AA1153" s="1"/>
  <c r="Y1153"/>
  <c r="X1153"/>
  <c r="V1153"/>
  <c r="U1153"/>
  <c r="T1153"/>
  <c r="S1153"/>
  <c r="R1153"/>
  <c r="BH1152"/>
  <c r="BE1152"/>
  <c r="BD1152"/>
  <c r="BF1152" s="1"/>
  <c r="BB1152"/>
  <c r="AZ1152"/>
  <c r="BA1152"/>
  <c r="AW1152"/>
  <c r="AV1152"/>
  <c r="AT1152"/>
  <c r="AU1152" s="1"/>
  <c r="AS1152"/>
  <c r="AQ1152"/>
  <c r="AP1152"/>
  <c r="AN1152"/>
  <c r="AO1152" s="1"/>
  <c r="AL1152"/>
  <c r="AM1152" s="1"/>
  <c r="AJ1152"/>
  <c r="AK1152" s="1"/>
  <c r="AH1152"/>
  <c r="AI1152" s="1"/>
  <c r="AF1152"/>
  <c r="AG1152" s="1"/>
  <c r="AD1152"/>
  <c r="AE1152" s="1"/>
  <c r="AB1152"/>
  <c r="AC1152" s="1"/>
  <c r="Z1152"/>
  <c r="AA1152" s="1"/>
  <c r="Y1152"/>
  <c r="X1152"/>
  <c r="V1152"/>
  <c r="U1152"/>
  <c r="T1152"/>
  <c r="S1152"/>
  <c r="R1152"/>
  <c r="BH1151"/>
  <c r="BE1151"/>
  <c r="BD1151"/>
  <c r="BF1151" s="1"/>
  <c r="BB1151"/>
  <c r="AZ1151"/>
  <c r="AX1151"/>
  <c r="AW1151"/>
  <c r="AV1151"/>
  <c r="AT1151"/>
  <c r="AU1151" s="1"/>
  <c r="AS1151"/>
  <c r="AQ1151"/>
  <c r="AP1151"/>
  <c r="AN1151"/>
  <c r="AO1151" s="1"/>
  <c r="AL1151"/>
  <c r="AM1151" s="1"/>
  <c r="AJ1151"/>
  <c r="AK1151" s="1"/>
  <c r="AH1151"/>
  <c r="AI1151" s="1"/>
  <c r="AF1151"/>
  <c r="AG1151" s="1"/>
  <c r="AD1151"/>
  <c r="AE1151" s="1"/>
  <c r="AB1151"/>
  <c r="AC1151" s="1"/>
  <c r="Z1151"/>
  <c r="AA1151" s="1"/>
  <c r="Y1151"/>
  <c r="X1151"/>
  <c r="V1151"/>
  <c r="U1151"/>
  <c r="T1151"/>
  <c r="S1151"/>
  <c r="R1151"/>
  <c r="BH1150"/>
  <c r="BE1150"/>
  <c r="BD1150"/>
  <c r="BF1150" s="1"/>
  <c r="BB1150"/>
  <c r="AZ1150"/>
  <c r="AW1150"/>
  <c r="AV1150"/>
  <c r="AT1150"/>
  <c r="AU1150" s="1"/>
  <c r="AS1150"/>
  <c r="AQ1150"/>
  <c r="AP1150"/>
  <c r="AN1150"/>
  <c r="AO1150" s="1"/>
  <c r="AL1150"/>
  <c r="AM1150" s="1"/>
  <c r="AJ1150"/>
  <c r="AK1150" s="1"/>
  <c r="AH1150"/>
  <c r="AI1150" s="1"/>
  <c r="AF1150"/>
  <c r="AG1150" s="1"/>
  <c r="AD1150"/>
  <c r="AE1150" s="1"/>
  <c r="AB1150"/>
  <c r="AC1150" s="1"/>
  <c r="Z1150"/>
  <c r="AA1150" s="1"/>
  <c r="Y1150"/>
  <c r="X1150"/>
  <c r="V1150"/>
  <c r="U1150"/>
  <c r="T1150"/>
  <c r="S1150"/>
  <c r="R1150"/>
  <c r="BH1149"/>
  <c r="BE1149"/>
  <c r="BD1149"/>
  <c r="BF1149" s="1"/>
  <c r="BB1149"/>
  <c r="AZ1149"/>
  <c r="AW1149"/>
  <c r="AV1149"/>
  <c r="AT1149"/>
  <c r="AU1149" s="1"/>
  <c r="AS1149"/>
  <c r="AQ1149"/>
  <c r="AP1149"/>
  <c r="AN1149"/>
  <c r="AO1149" s="1"/>
  <c r="AL1149"/>
  <c r="AM1149" s="1"/>
  <c r="AJ1149"/>
  <c r="AK1149" s="1"/>
  <c r="AH1149"/>
  <c r="AI1149" s="1"/>
  <c r="AF1149"/>
  <c r="AG1149" s="1"/>
  <c r="AD1149"/>
  <c r="AE1149" s="1"/>
  <c r="AB1149"/>
  <c r="AC1149" s="1"/>
  <c r="Z1149"/>
  <c r="AA1149" s="1"/>
  <c r="Y1149"/>
  <c r="X1149"/>
  <c r="V1149"/>
  <c r="U1149"/>
  <c r="T1149"/>
  <c r="S1149"/>
  <c r="R1149"/>
  <c r="BH1148"/>
  <c r="BE1148"/>
  <c r="BD1148"/>
  <c r="BF1148" s="1"/>
  <c r="BB1148"/>
  <c r="BC1148" s="1"/>
  <c r="AZ1148"/>
  <c r="AW1148"/>
  <c r="AV1148"/>
  <c r="AT1148"/>
  <c r="AU1148" s="1"/>
  <c r="AS1148"/>
  <c r="AQ1148"/>
  <c r="AP1148"/>
  <c r="AN1148"/>
  <c r="AO1148" s="1"/>
  <c r="AL1148"/>
  <c r="AM1148" s="1"/>
  <c r="AJ1148"/>
  <c r="AK1148" s="1"/>
  <c r="AH1148"/>
  <c r="AI1148" s="1"/>
  <c r="AF1148"/>
  <c r="AG1148" s="1"/>
  <c r="AD1148"/>
  <c r="AE1148" s="1"/>
  <c r="AB1148"/>
  <c r="AC1148" s="1"/>
  <c r="Z1148"/>
  <c r="AA1148" s="1"/>
  <c r="Y1148"/>
  <c r="X1148"/>
  <c r="V1148"/>
  <c r="U1148"/>
  <c r="T1148"/>
  <c r="S1148"/>
  <c r="R1148"/>
  <c r="BH1147"/>
  <c r="BE1147"/>
  <c r="BD1147"/>
  <c r="BF1147" s="1"/>
  <c r="BB1147"/>
  <c r="AZ1147"/>
  <c r="BA1147"/>
  <c r="AW1147"/>
  <c r="AV1147"/>
  <c r="AT1147"/>
  <c r="AU1147" s="1"/>
  <c r="AS1147"/>
  <c r="AQ1147"/>
  <c r="AP1147"/>
  <c r="AN1147"/>
  <c r="AO1147" s="1"/>
  <c r="AL1147"/>
  <c r="AM1147" s="1"/>
  <c r="AJ1147"/>
  <c r="AK1147" s="1"/>
  <c r="AH1147"/>
  <c r="AI1147" s="1"/>
  <c r="AF1147"/>
  <c r="AG1147" s="1"/>
  <c r="AD1147"/>
  <c r="AE1147" s="1"/>
  <c r="AB1147"/>
  <c r="AC1147" s="1"/>
  <c r="Z1147"/>
  <c r="AA1147" s="1"/>
  <c r="Y1147"/>
  <c r="X1147"/>
  <c r="V1147"/>
  <c r="U1147"/>
  <c r="T1147"/>
  <c r="S1147"/>
  <c r="R1147"/>
  <c r="BH1146"/>
  <c r="BE1146"/>
  <c r="BD1146"/>
  <c r="BF1146" s="1"/>
  <c r="BB1146"/>
  <c r="AZ1146"/>
  <c r="AW1146"/>
  <c r="AV1146"/>
  <c r="AT1146"/>
  <c r="AU1146" s="1"/>
  <c r="AS1146"/>
  <c r="AQ1146"/>
  <c r="AP1146"/>
  <c r="AN1146"/>
  <c r="AO1146" s="1"/>
  <c r="AL1146"/>
  <c r="AM1146" s="1"/>
  <c r="AJ1146"/>
  <c r="AK1146" s="1"/>
  <c r="AH1146"/>
  <c r="AI1146" s="1"/>
  <c r="AF1146"/>
  <c r="AG1146" s="1"/>
  <c r="AD1146"/>
  <c r="AE1146" s="1"/>
  <c r="AB1146"/>
  <c r="AC1146" s="1"/>
  <c r="Z1146"/>
  <c r="AA1146" s="1"/>
  <c r="Y1146"/>
  <c r="X1146"/>
  <c r="V1146"/>
  <c r="U1146"/>
  <c r="T1146"/>
  <c r="S1146"/>
  <c r="R1146"/>
  <c r="BH1145"/>
  <c r="BE1145"/>
  <c r="BD1145"/>
  <c r="BF1145" s="1"/>
  <c r="BB1145"/>
  <c r="AZ1145"/>
  <c r="AW1145"/>
  <c r="AV1145"/>
  <c r="AT1145"/>
  <c r="AU1145" s="1"/>
  <c r="AS1145"/>
  <c r="AQ1145"/>
  <c r="AP1145"/>
  <c r="AN1145"/>
  <c r="AO1145" s="1"/>
  <c r="AL1145"/>
  <c r="AM1145" s="1"/>
  <c r="AJ1145"/>
  <c r="AK1145" s="1"/>
  <c r="AH1145"/>
  <c r="AI1145" s="1"/>
  <c r="AF1145"/>
  <c r="AG1145" s="1"/>
  <c r="AD1145"/>
  <c r="AE1145" s="1"/>
  <c r="AB1145"/>
  <c r="AC1145" s="1"/>
  <c r="Z1145"/>
  <c r="AA1145" s="1"/>
  <c r="Y1145"/>
  <c r="X1145"/>
  <c r="V1145"/>
  <c r="U1145"/>
  <c r="T1145"/>
  <c r="S1145"/>
  <c r="R1145"/>
  <c r="BH1144"/>
  <c r="BE1144"/>
  <c r="BD1144"/>
  <c r="BF1144" s="1"/>
  <c r="BB1144"/>
  <c r="BC1144" s="1"/>
  <c r="AZ1144"/>
  <c r="AW1144"/>
  <c r="AV1144"/>
  <c r="AT1144"/>
  <c r="AU1144" s="1"/>
  <c r="AS1144"/>
  <c r="AQ1144"/>
  <c r="AP1144"/>
  <c r="AN1144"/>
  <c r="AO1144" s="1"/>
  <c r="AL1144"/>
  <c r="AM1144" s="1"/>
  <c r="AJ1144"/>
  <c r="AK1144" s="1"/>
  <c r="AH1144"/>
  <c r="AI1144" s="1"/>
  <c r="AF1144"/>
  <c r="AG1144" s="1"/>
  <c r="AD1144"/>
  <c r="AE1144" s="1"/>
  <c r="AB1144"/>
  <c r="AC1144" s="1"/>
  <c r="Z1144"/>
  <c r="AA1144" s="1"/>
  <c r="Y1144"/>
  <c r="X1144"/>
  <c r="V1144"/>
  <c r="U1144"/>
  <c r="T1144"/>
  <c r="S1144"/>
  <c r="R1144"/>
  <c r="BH1143"/>
  <c r="BE1143"/>
  <c r="BD1143"/>
  <c r="BF1143" s="1"/>
  <c r="BB1143"/>
  <c r="AZ1143"/>
  <c r="AW1143"/>
  <c r="AV1143"/>
  <c r="AT1143"/>
  <c r="AU1143" s="1"/>
  <c r="AS1143"/>
  <c r="AQ1143"/>
  <c r="AP1143"/>
  <c r="AN1143"/>
  <c r="AO1143" s="1"/>
  <c r="AL1143"/>
  <c r="AM1143" s="1"/>
  <c r="AJ1143"/>
  <c r="AK1143" s="1"/>
  <c r="AH1143"/>
  <c r="AI1143" s="1"/>
  <c r="AF1143"/>
  <c r="AG1143" s="1"/>
  <c r="AD1143"/>
  <c r="AE1143" s="1"/>
  <c r="AB1143"/>
  <c r="AC1143" s="1"/>
  <c r="Z1143"/>
  <c r="AA1143" s="1"/>
  <c r="Y1143"/>
  <c r="X1143"/>
  <c r="V1143"/>
  <c r="U1143"/>
  <c r="T1143"/>
  <c r="S1143"/>
  <c r="R1143"/>
  <c r="BH1142"/>
  <c r="BE1142"/>
  <c r="BD1142"/>
  <c r="BF1142" s="1"/>
  <c r="BB1142"/>
  <c r="AZ1142"/>
  <c r="AW1142"/>
  <c r="AV1142"/>
  <c r="AT1142"/>
  <c r="AU1142" s="1"/>
  <c r="AS1142"/>
  <c r="AQ1142"/>
  <c r="AP1142"/>
  <c r="AN1142"/>
  <c r="AO1142" s="1"/>
  <c r="AL1142"/>
  <c r="AM1142" s="1"/>
  <c r="AJ1142"/>
  <c r="AK1142" s="1"/>
  <c r="AH1142"/>
  <c r="AI1142" s="1"/>
  <c r="AF1142"/>
  <c r="AG1142" s="1"/>
  <c r="AD1142"/>
  <c r="AE1142" s="1"/>
  <c r="AB1142"/>
  <c r="AC1142" s="1"/>
  <c r="Z1142"/>
  <c r="AA1142" s="1"/>
  <c r="Y1142"/>
  <c r="X1142"/>
  <c r="V1142"/>
  <c r="U1142"/>
  <c r="T1142"/>
  <c r="S1142"/>
  <c r="R1142"/>
  <c r="BH1141"/>
  <c r="BE1141"/>
  <c r="BD1141"/>
  <c r="BF1141" s="1"/>
  <c r="BB1141"/>
  <c r="AZ1141"/>
  <c r="AW1141"/>
  <c r="AV1141"/>
  <c r="AT1141"/>
  <c r="AU1141" s="1"/>
  <c r="AS1141"/>
  <c r="AQ1141"/>
  <c r="AP1141"/>
  <c r="AN1141"/>
  <c r="AO1141" s="1"/>
  <c r="AL1141"/>
  <c r="AM1141" s="1"/>
  <c r="AJ1141"/>
  <c r="AK1141" s="1"/>
  <c r="AH1141"/>
  <c r="AI1141" s="1"/>
  <c r="AF1141"/>
  <c r="AG1141" s="1"/>
  <c r="AD1141"/>
  <c r="AE1141" s="1"/>
  <c r="AB1141"/>
  <c r="AC1141" s="1"/>
  <c r="Z1141"/>
  <c r="AA1141" s="1"/>
  <c r="Y1141"/>
  <c r="X1141"/>
  <c r="V1141"/>
  <c r="U1141"/>
  <c r="T1141"/>
  <c r="S1141"/>
  <c r="R1141"/>
  <c r="BH1140"/>
  <c r="BE1140"/>
  <c r="BD1140"/>
  <c r="BF1140" s="1"/>
  <c r="BB1140"/>
  <c r="BC1140" s="1"/>
  <c r="AZ1140"/>
  <c r="AW1140"/>
  <c r="AV1140"/>
  <c r="AT1140"/>
  <c r="AU1140" s="1"/>
  <c r="AS1140"/>
  <c r="AQ1140"/>
  <c r="AP1140"/>
  <c r="AN1140"/>
  <c r="AO1140" s="1"/>
  <c r="AL1140"/>
  <c r="AM1140" s="1"/>
  <c r="AJ1140"/>
  <c r="AK1140" s="1"/>
  <c r="AH1140"/>
  <c r="AI1140" s="1"/>
  <c r="AF1140"/>
  <c r="AG1140" s="1"/>
  <c r="AD1140"/>
  <c r="AE1140" s="1"/>
  <c r="AB1140"/>
  <c r="AC1140" s="1"/>
  <c r="Z1140"/>
  <c r="AA1140" s="1"/>
  <c r="Y1140"/>
  <c r="X1140"/>
  <c r="V1140"/>
  <c r="U1140"/>
  <c r="T1140"/>
  <c r="S1140"/>
  <c r="R1140"/>
  <c r="BH1139"/>
  <c r="BE1139"/>
  <c r="BD1139"/>
  <c r="BF1139" s="1"/>
  <c r="BB1139"/>
  <c r="AZ1139"/>
  <c r="AW1139"/>
  <c r="AV1139"/>
  <c r="AT1139"/>
  <c r="AU1139" s="1"/>
  <c r="AS1139"/>
  <c r="AQ1139"/>
  <c r="AP1139"/>
  <c r="AN1139"/>
  <c r="AO1139" s="1"/>
  <c r="AL1139"/>
  <c r="AM1139" s="1"/>
  <c r="AJ1139"/>
  <c r="AK1139" s="1"/>
  <c r="AH1139"/>
  <c r="AI1139" s="1"/>
  <c r="AF1139"/>
  <c r="AG1139" s="1"/>
  <c r="AD1139"/>
  <c r="AE1139" s="1"/>
  <c r="AB1139"/>
  <c r="AC1139" s="1"/>
  <c r="Z1139"/>
  <c r="AA1139" s="1"/>
  <c r="Y1139"/>
  <c r="X1139"/>
  <c r="V1139"/>
  <c r="U1139"/>
  <c r="T1139"/>
  <c r="S1139"/>
  <c r="R1139"/>
  <c r="BH1138"/>
  <c r="BE1138"/>
  <c r="BD1138"/>
  <c r="BF1138" s="1"/>
  <c r="BB1138"/>
  <c r="AZ1138"/>
  <c r="AW1138"/>
  <c r="AV1138"/>
  <c r="AT1138"/>
  <c r="AU1138" s="1"/>
  <c r="AS1138"/>
  <c r="AQ1138"/>
  <c r="AP1138"/>
  <c r="AN1138"/>
  <c r="AO1138" s="1"/>
  <c r="AL1138"/>
  <c r="AM1138" s="1"/>
  <c r="AJ1138"/>
  <c r="AK1138" s="1"/>
  <c r="AH1138"/>
  <c r="AI1138" s="1"/>
  <c r="AF1138"/>
  <c r="AG1138" s="1"/>
  <c r="AD1138"/>
  <c r="AE1138" s="1"/>
  <c r="AB1138"/>
  <c r="AC1138" s="1"/>
  <c r="Z1138"/>
  <c r="AA1138" s="1"/>
  <c r="Y1138"/>
  <c r="X1138"/>
  <c r="V1138"/>
  <c r="U1138"/>
  <c r="T1138"/>
  <c r="S1138"/>
  <c r="R1138"/>
  <c r="BH1137"/>
  <c r="BE1137"/>
  <c r="BD1137"/>
  <c r="BF1137" s="1"/>
  <c r="BB1137"/>
  <c r="AZ1137"/>
  <c r="AW1137"/>
  <c r="AV1137"/>
  <c r="AT1137"/>
  <c r="AU1137" s="1"/>
  <c r="AS1137"/>
  <c r="AQ1137"/>
  <c r="AP1137"/>
  <c r="AN1137"/>
  <c r="AO1137" s="1"/>
  <c r="AL1137"/>
  <c r="AM1137" s="1"/>
  <c r="AJ1137"/>
  <c r="AK1137" s="1"/>
  <c r="AH1137"/>
  <c r="AI1137" s="1"/>
  <c r="AF1137"/>
  <c r="AG1137" s="1"/>
  <c r="AD1137"/>
  <c r="AE1137" s="1"/>
  <c r="AB1137"/>
  <c r="AC1137" s="1"/>
  <c r="Z1137"/>
  <c r="AA1137" s="1"/>
  <c r="Y1137"/>
  <c r="X1137"/>
  <c r="V1137"/>
  <c r="U1137"/>
  <c r="T1137"/>
  <c r="S1137"/>
  <c r="R1137"/>
  <c r="BH1136"/>
  <c r="BE1136"/>
  <c r="BD1136"/>
  <c r="BF1136" s="1"/>
  <c r="BB1136"/>
  <c r="BC1136" s="1"/>
  <c r="AZ1136"/>
  <c r="AW1136"/>
  <c r="AV1136"/>
  <c r="AT1136"/>
  <c r="AU1136" s="1"/>
  <c r="AS1136"/>
  <c r="AQ1136"/>
  <c r="AP1136"/>
  <c r="AN1136"/>
  <c r="AO1136" s="1"/>
  <c r="AL1136"/>
  <c r="AM1136" s="1"/>
  <c r="AJ1136"/>
  <c r="AK1136" s="1"/>
  <c r="AH1136"/>
  <c r="AI1136" s="1"/>
  <c r="AF1136"/>
  <c r="AG1136" s="1"/>
  <c r="AD1136"/>
  <c r="AE1136" s="1"/>
  <c r="AB1136"/>
  <c r="AC1136" s="1"/>
  <c r="Z1136"/>
  <c r="AA1136" s="1"/>
  <c r="Y1136"/>
  <c r="X1136"/>
  <c r="V1136"/>
  <c r="U1136"/>
  <c r="T1136"/>
  <c r="S1136"/>
  <c r="R1136"/>
  <c r="BH1135"/>
  <c r="BE1135"/>
  <c r="BD1135"/>
  <c r="BF1135" s="1"/>
  <c r="BB1135"/>
  <c r="AZ1135"/>
  <c r="AW1135"/>
  <c r="AV1135"/>
  <c r="AT1135"/>
  <c r="AU1135" s="1"/>
  <c r="AS1135"/>
  <c r="AQ1135"/>
  <c r="AP1135"/>
  <c r="AN1135"/>
  <c r="AO1135" s="1"/>
  <c r="AL1135"/>
  <c r="AM1135" s="1"/>
  <c r="AJ1135"/>
  <c r="AK1135" s="1"/>
  <c r="AH1135"/>
  <c r="AI1135" s="1"/>
  <c r="AF1135"/>
  <c r="AG1135" s="1"/>
  <c r="AD1135"/>
  <c r="AE1135" s="1"/>
  <c r="AB1135"/>
  <c r="AC1135" s="1"/>
  <c r="Z1135"/>
  <c r="AA1135" s="1"/>
  <c r="Y1135"/>
  <c r="X1135"/>
  <c r="V1135"/>
  <c r="U1135"/>
  <c r="T1135"/>
  <c r="S1135"/>
  <c r="R1135"/>
  <c r="BH1134"/>
  <c r="BE1134"/>
  <c r="BD1134"/>
  <c r="BF1134" s="1"/>
  <c r="BB1134"/>
  <c r="AZ1134"/>
  <c r="AW1134"/>
  <c r="AV1134"/>
  <c r="AT1134"/>
  <c r="AU1134" s="1"/>
  <c r="AS1134"/>
  <c r="AQ1134"/>
  <c r="AP1134"/>
  <c r="AN1134"/>
  <c r="AO1134" s="1"/>
  <c r="AL1134"/>
  <c r="AM1134" s="1"/>
  <c r="AJ1134"/>
  <c r="AK1134" s="1"/>
  <c r="AH1134"/>
  <c r="AI1134" s="1"/>
  <c r="AF1134"/>
  <c r="AG1134" s="1"/>
  <c r="AD1134"/>
  <c r="AE1134" s="1"/>
  <c r="AB1134"/>
  <c r="AC1134" s="1"/>
  <c r="Z1134"/>
  <c r="AA1134" s="1"/>
  <c r="Y1134"/>
  <c r="X1134"/>
  <c r="V1134"/>
  <c r="U1134"/>
  <c r="T1134"/>
  <c r="S1134"/>
  <c r="R1134"/>
  <c r="BH1133"/>
  <c r="BE1133"/>
  <c r="BD1133"/>
  <c r="BF1133" s="1"/>
  <c r="BB1133"/>
  <c r="AZ1133"/>
  <c r="AW1133"/>
  <c r="AV1133"/>
  <c r="AT1133"/>
  <c r="AU1133" s="1"/>
  <c r="AS1133"/>
  <c r="AQ1133"/>
  <c r="AP1133"/>
  <c r="AN1133"/>
  <c r="AO1133" s="1"/>
  <c r="AL1133"/>
  <c r="AM1133" s="1"/>
  <c r="AJ1133"/>
  <c r="AK1133" s="1"/>
  <c r="AH1133"/>
  <c r="AI1133" s="1"/>
  <c r="AF1133"/>
  <c r="AG1133" s="1"/>
  <c r="AD1133"/>
  <c r="AE1133" s="1"/>
  <c r="AB1133"/>
  <c r="AC1133" s="1"/>
  <c r="Z1133"/>
  <c r="AA1133" s="1"/>
  <c r="Y1133"/>
  <c r="X1133"/>
  <c r="V1133"/>
  <c r="U1133"/>
  <c r="T1133"/>
  <c r="S1133"/>
  <c r="R1133"/>
  <c r="BH1132"/>
  <c r="BE1132"/>
  <c r="BD1132"/>
  <c r="BF1132" s="1"/>
  <c r="BB1132"/>
  <c r="BC1132" s="1"/>
  <c r="AZ1132"/>
  <c r="AW1132"/>
  <c r="AV1132"/>
  <c r="AT1132"/>
  <c r="AU1132" s="1"/>
  <c r="AS1132"/>
  <c r="AQ1132"/>
  <c r="AP1132"/>
  <c r="AN1132"/>
  <c r="AO1132" s="1"/>
  <c r="AL1132"/>
  <c r="AM1132" s="1"/>
  <c r="AJ1132"/>
  <c r="AK1132" s="1"/>
  <c r="AH1132"/>
  <c r="AI1132" s="1"/>
  <c r="AF1132"/>
  <c r="AG1132" s="1"/>
  <c r="AD1132"/>
  <c r="AE1132" s="1"/>
  <c r="AB1132"/>
  <c r="AC1132" s="1"/>
  <c r="Z1132"/>
  <c r="AA1132" s="1"/>
  <c r="Y1132"/>
  <c r="X1132"/>
  <c r="V1132"/>
  <c r="U1132"/>
  <c r="T1132"/>
  <c r="S1132"/>
  <c r="R1132"/>
  <c r="BH1131"/>
  <c r="BE1131"/>
  <c r="BD1131"/>
  <c r="BF1131" s="1"/>
  <c r="BB1131"/>
  <c r="AZ1131"/>
  <c r="BA1131"/>
  <c r="AW1131"/>
  <c r="AV1131"/>
  <c r="AT1131"/>
  <c r="AU1131" s="1"/>
  <c r="AS1131"/>
  <c r="AQ1131"/>
  <c r="AP1131"/>
  <c r="AN1131"/>
  <c r="AO1131" s="1"/>
  <c r="AL1131"/>
  <c r="AM1131" s="1"/>
  <c r="AJ1131"/>
  <c r="AK1131" s="1"/>
  <c r="AH1131"/>
  <c r="AI1131" s="1"/>
  <c r="AF1131"/>
  <c r="AG1131" s="1"/>
  <c r="AD1131"/>
  <c r="AE1131" s="1"/>
  <c r="AB1131"/>
  <c r="AC1131" s="1"/>
  <c r="Z1131"/>
  <c r="AA1131" s="1"/>
  <c r="Y1131"/>
  <c r="X1131"/>
  <c r="V1131"/>
  <c r="U1131"/>
  <c r="T1131"/>
  <c r="S1131"/>
  <c r="R1131"/>
  <c r="BH1130"/>
  <c r="BE1130"/>
  <c r="BD1130"/>
  <c r="BF1130" s="1"/>
  <c r="BB1130"/>
  <c r="AZ1130"/>
  <c r="AW1130"/>
  <c r="AV1130"/>
  <c r="AT1130"/>
  <c r="AU1130" s="1"/>
  <c r="AS1130"/>
  <c r="AQ1130"/>
  <c r="AP1130"/>
  <c r="AN1130"/>
  <c r="AO1130" s="1"/>
  <c r="AL1130"/>
  <c r="AM1130" s="1"/>
  <c r="AJ1130"/>
  <c r="AK1130" s="1"/>
  <c r="AH1130"/>
  <c r="AI1130" s="1"/>
  <c r="AF1130"/>
  <c r="AG1130" s="1"/>
  <c r="AD1130"/>
  <c r="AE1130" s="1"/>
  <c r="AB1130"/>
  <c r="AC1130" s="1"/>
  <c r="Z1130"/>
  <c r="AA1130" s="1"/>
  <c r="Y1130"/>
  <c r="X1130"/>
  <c r="V1130"/>
  <c r="U1130"/>
  <c r="T1130"/>
  <c r="S1130"/>
  <c r="R1130"/>
  <c r="BH1129"/>
  <c r="BE1129"/>
  <c r="BD1129"/>
  <c r="BF1129" s="1"/>
  <c r="BB1129"/>
  <c r="AZ1129"/>
  <c r="AW1129"/>
  <c r="AV1129"/>
  <c r="AT1129"/>
  <c r="AU1129" s="1"/>
  <c r="AS1129"/>
  <c r="AQ1129"/>
  <c r="AP1129"/>
  <c r="AN1129"/>
  <c r="AO1129" s="1"/>
  <c r="AL1129"/>
  <c r="AM1129" s="1"/>
  <c r="AJ1129"/>
  <c r="AK1129" s="1"/>
  <c r="AH1129"/>
  <c r="AI1129" s="1"/>
  <c r="AF1129"/>
  <c r="AG1129" s="1"/>
  <c r="AD1129"/>
  <c r="AE1129" s="1"/>
  <c r="AB1129"/>
  <c r="AC1129" s="1"/>
  <c r="Z1129"/>
  <c r="AA1129" s="1"/>
  <c r="Y1129"/>
  <c r="X1129"/>
  <c r="V1129"/>
  <c r="U1129"/>
  <c r="T1129"/>
  <c r="S1129"/>
  <c r="R1129"/>
  <c r="BH1128"/>
  <c r="BE1128"/>
  <c r="BD1128"/>
  <c r="BF1128" s="1"/>
  <c r="BB1128"/>
  <c r="BC1128" s="1"/>
  <c r="AZ1128"/>
  <c r="AW1128"/>
  <c r="AV1128"/>
  <c r="AT1128"/>
  <c r="AU1128" s="1"/>
  <c r="AS1128"/>
  <c r="AQ1128"/>
  <c r="AP1128"/>
  <c r="AN1128"/>
  <c r="AO1128" s="1"/>
  <c r="AL1128"/>
  <c r="AM1128" s="1"/>
  <c r="AJ1128"/>
  <c r="AK1128" s="1"/>
  <c r="AH1128"/>
  <c r="AI1128" s="1"/>
  <c r="AF1128"/>
  <c r="AG1128" s="1"/>
  <c r="AD1128"/>
  <c r="AE1128" s="1"/>
  <c r="AB1128"/>
  <c r="AC1128" s="1"/>
  <c r="Z1128"/>
  <c r="AA1128" s="1"/>
  <c r="Y1128"/>
  <c r="X1128"/>
  <c r="V1128"/>
  <c r="U1128"/>
  <c r="T1128"/>
  <c r="S1128"/>
  <c r="R1128"/>
  <c r="BH1127"/>
  <c r="BE1127"/>
  <c r="BD1127"/>
  <c r="BF1127" s="1"/>
  <c r="BB1127"/>
  <c r="BC1127" s="1"/>
  <c r="AZ1127"/>
  <c r="AW1127"/>
  <c r="AV1127"/>
  <c r="AT1127"/>
  <c r="AU1127" s="1"/>
  <c r="AS1127"/>
  <c r="AQ1127"/>
  <c r="AP1127"/>
  <c r="AN1127"/>
  <c r="AO1127" s="1"/>
  <c r="AL1127"/>
  <c r="AM1127" s="1"/>
  <c r="AJ1127"/>
  <c r="AK1127" s="1"/>
  <c r="AH1127"/>
  <c r="AI1127" s="1"/>
  <c r="AF1127"/>
  <c r="AG1127" s="1"/>
  <c r="AD1127"/>
  <c r="AE1127" s="1"/>
  <c r="AB1127"/>
  <c r="AC1127" s="1"/>
  <c r="Z1127"/>
  <c r="AA1127" s="1"/>
  <c r="Y1127"/>
  <c r="X1127"/>
  <c r="V1127"/>
  <c r="U1127"/>
  <c r="T1127"/>
  <c r="S1127"/>
  <c r="R1127"/>
  <c r="BH1126"/>
  <c r="BE1126"/>
  <c r="BD1126"/>
  <c r="BF1126" s="1"/>
  <c r="BB1126"/>
  <c r="AZ1126"/>
  <c r="AW1126"/>
  <c r="AV1126"/>
  <c r="AT1126"/>
  <c r="AU1126" s="1"/>
  <c r="AS1126"/>
  <c r="AQ1126"/>
  <c r="AP1126"/>
  <c r="AN1126"/>
  <c r="AO1126" s="1"/>
  <c r="AL1126"/>
  <c r="AM1126" s="1"/>
  <c r="AJ1126"/>
  <c r="AK1126" s="1"/>
  <c r="AH1126"/>
  <c r="AI1126" s="1"/>
  <c r="AF1126"/>
  <c r="AG1126" s="1"/>
  <c r="AD1126"/>
  <c r="AE1126" s="1"/>
  <c r="AB1126"/>
  <c r="AC1126" s="1"/>
  <c r="Z1126"/>
  <c r="AA1126" s="1"/>
  <c r="Y1126"/>
  <c r="X1126"/>
  <c r="V1126"/>
  <c r="U1126"/>
  <c r="T1126"/>
  <c r="S1126"/>
  <c r="R1126"/>
  <c r="BH1125"/>
  <c r="BE1125"/>
  <c r="BD1125"/>
  <c r="BF1125" s="1"/>
  <c r="BB1125"/>
  <c r="AZ1125"/>
  <c r="AW1125"/>
  <c r="AV1125"/>
  <c r="AT1125"/>
  <c r="AU1125" s="1"/>
  <c r="AS1125"/>
  <c r="AQ1125"/>
  <c r="AP1125"/>
  <c r="AN1125"/>
  <c r="AO1125" s="1"/>
  <c r="AL1125"/>
  <c r="AM1125" s="1"/>
  <c r="AJ1125"/>
  <c r="AK1125" s="1"/>
  <c r="AH1125"/>
  <c r="AI1125" s="1"/>
  <c r="AF1125"/>
  <c r="AG1125" s="1"/>
  <c r="AD1125"/>
  <c r="AE1125" s="1"/>
  <c r="AB1125"/>
  <c r="AC1125" s="1"/>
  <c r="Z1125"/>
  <c r="AA1125" s="1"/>
  <c r="Y1125"/>
  <c r="X1125"/>
  <c r="V1125"/>
  <c r="U1125"/>
  <c r="T1125"/>
  <c r="S1125"/>
  <c r="R1125"/>
  <c r="BH1124"/>
  <c r="BE1124"/>
  <c r="BD1124"/>
  <c r="BF1124" s="1"/>
  <c r="BB1124"/>
  <c r="BC1124" s="1"/>
  <c r="AZ1124"/>
  <c r="AW1124"/>
  <c r="AV1124"/>
  <c r="AT1124"/>
  <c r="AU1124" s="1"/>
  <c r="AS1124"/>
  <c r="AQ1124"/>
  <c r="AP1124"/>
  <c r="AN1124"/>
  <c r="AO1124" s="1"/>
  <c r="AL1124"/>
  <c r="AM1124" s="1"/>
  <c r="AJ1124"/>
  <c r="AK1124" s="1"/>
  <c r="AH1124"/>
  <c r="AI1124" s="1"/>
  <c r="AF1124"/>
  <c r="AG1124" s="1"/>
  <c r="AD1124"/>
  <c r="AE1124" s="1"/>
  <c r="AB1124"/>
  <c r="AC1124" s="1"/>
  <c r="Z1124"/>
  <c r="AA1124" s="1"/>
  <c r="Y1124"/>
  <c r="X1124"/>
  <c r="V1124"/>
  <c r="U1124"/>
  <c r="T1124"/>
  <c r="S1124"/>
  <c r="R1124"/>
  <c r="BH1123"/>
  <c r="BE1123"/>
  <c r="BD1123"/>
  <c r="BF1123" s="1"/>
  <c r="BB1123"/>
  <c r="BC1123" s="1"/>
  <c r="AZ1123"/>
  <c r="AW1123"/>
  <c r="AV1123"/>
  <c r="AT1123"/>
  <c r="AU1123" s="1"/>
  <c r="AS1123"/>
  <c r="AQ1123"/>
  <c r="AP1123"/>
  <c r="AN1123"/>
  <c r="AO1123" s="1"/>
  <c r="AL1123"/>
  <c r="AM1123" s="1"/>
  <c r="AJ1123"/>
  <c r="AK1123" s="1"/>
  <c r="AH1123"/>
  <c r="AI1123" s="1"/>
  <c r="AF1123"/>
  <c r="AG1123" s="1"/>
  <c r="AD1123"/>
  <c r="AE1123" s="1"/>
  <c r="AB1123"/>
  <c r="AC1123" s="1"/>
  <c r="Z1123"/>
  <c r="AA1123" s="1"/>
  <c r="Y1123"/>
  <c r="X1123"/>
  <c r="V1123"/>
  <c r="U1123"/>
  <c r="T1123"/>
  <c r="S1123"/>
  <c r="R1123"/>
  <c r="BH1122"/>
  <c r="BE1122"/>
  <c r="BD1122"/>
  <c r="BF1122" s="1"/>
  <c r="BB1122"/>
  <c r="AZ1122"/>
  <c r="AW1122"/>
  <c r="AV1122"/>
  <c r="AT1122"/>
  <c r="AU1122" s="1"/>
  <c r="AS1122"/>
  <c r="AQ1122"/>
  <c r="AP1122"/>
  <c r="AN1122"/>
  <c r="AO1122" s="1"/>
  <c r="AL1122"/>
  <c r="AM1122" s="1"/>
  <c r="AJ1122"/>
  <c r="AK1122" s="1"/>
  <c r="AH1122"/>
  <c r="AI1122" s="1"/>
  <c r="AF1122"/>
  <c r="AG1122" s="1"/>
  <c r="AD1122"/>
  <c r="AE1122" s="1"/>
  <c r="AB1122"/>
  <c r="AC1122" s="1"/>
  <c r="Z1122"/>
  <c r="AA1122" s="1"/>
  <c r="Y1122"/>
  <c r="X1122"/>
  <c r="V1122"/>
  <c r="U1122"/>
  <c r="T1122"/>
  <c r="S1122"/>
  <c r="R1122"/>
  <c r="BH1121"/>
  <c r="BE1121"/>
  <c r="BD1121"/>
  <c r="BF1121" s="1"/>
  <c r="BB1121"/>
  <c r="AZ1121"/>
  <c r="AW1121"/>
  <c r="AV1121"/>
  <c r="AT1121"/>
  <c r="AU1121" s="1"/>
  <c r="AS1121"/>
  <c r="AQ1121"/>
  <c r="AP1121"/>
  <c r="AN1121"/>
  <c r="AO1121" s="1"/>
  <c r="AL1121"/>
  <c r="AM1121" s="1"/>
  <c r="AJ1121"/>
  <c r="AK1121" s="1"/>
  <c r="AH1121"/>
  <c r="AI1121" s="1"/>
  <c r="AF1121"/>
  <c r="AG1121" s="1"/>
  <c r="AD1121"/>
  <c r="AE1121" s="1"/>
  <c r="AB1121"/>
  <c r="AC1121" s="1"/>
  <c r="Z1121"/>
  <c r="AA1121" s="1"/>
  <c r="Y1121"/>
  <c r="X1121"/>
  <c r="V1121"/>
  <c r="U1121"/>
  <c r="T1121"/>
  <c r="S1121"/>
  <c r="R1121"/>
  <c r="BH1120"/>
  <c r="BE1120"/>
  <c r="BD1120"/>
  <c r="BF1120" s="1"/>
  <c r="BB1120"/>
  <c r="BC1120" s="1"/>
  <c r="AZ1120"/>
  <c r="AW1120"/>
  <c r="AV1120"/>
  <c r="AT1120"/>
  <c r="AU1120" s="1"/>
  <c r="AS1120"/>
  <c r="AQ1120"/>
  <c r="AP1120"/>
  <c r="AN1120"/>
  <c r="AO1120" s="1"/>
  <c r="AL1120"/>
  <c r="AM1120" s="1"/>
  <c r="AJ1120"/>
  <c r="AK1120" s="1"/>
  <c r="AH1120"/>
  <c r="AI1120" s="1"/>
  <c r="AF1120"/>
  <c r="AG1120" s="1"/>
  <c r="AD1120"/>
  <c r="AE1120" s="1"/>
  <c r="AB1120"/>
  <c r="AC1120" s="1"/>
  <c r="Z1120"/>
  <c r="AA1120" s="1"/>
  <c r="Y1120"/>
  <c r="X1120"/>
  <c r="V1120"/>
  <c r="U1120"/>
  <c r="T1120"/>
  <c r="S1120"/>
  <c r="R1120"/>
  <c r="BH1119"/>
  <c r="BE1119"/>
  <c r="BD1119"/>
  <c r="BF1119" s="1"/>
  <c r="BB1119"/>
  <c r="BC1119" s="1"/>
  <c r="AZ1119"/>
  <c r="AW1119"/>
  <c r="AV1119"/>
  <c r="AT1119"/>
  <c r="AU1119" s="1"/>
  <c r="AS1119"/>
  <c r="AQ1119"/>
  <c r="AP1119"/>
  <c r="AN1119"/>
  <c r="AO1119" s="1"/>
  <c r="AL1119"/>
  <c r="AM1119" s="1"/>
  <c r="AJ1119"/>
  <c r="AK1119" s="1"/>
  <c r="AH1119"/>
  <c r="AI1119" s="1"/>
  <c r="AF1119"/>
  <c r="AG1119" s="1"/>
  <c r="AD1119"/>
  <c r="AE1119" s="1"/>
  <c r="AB1119"/>
  <c r="AC1119" s="1"/>
  <c r="Z1119"/>
  <c r="AA1119" s="1"/>
  <c r="Y1119"/>
  <c r="X1119"/>
  <c r="V1119"/>
  <c r="U1119"/>
  <c r="T1119"/>
  <c r="S1119"/>
  <c r="R1119"/>
  <c r="BH1118"/>
  <c r="BE1118"/>
  <c r="BD1118"/>
  <c r="BF1118" s="1"/>
  <c r="BB1118"/>
  <c r="AZ1118"/>
  <c r="AW1118"/>
  <c r="AV1118"/>
  <c r="AT1118"/>
  <c r="AU1118" s="1"/>
  <c r="AS1118"/>
  <c r="AQ1118"/>
  <c r="AP1118"/>
  <c r="AN1118"/>
  <c r="AO1118" s="1"/>
  <c r="AL1118"/>
  <c r="AM1118" s="1"/>
  <c r="AJ1118"/>
  <c r="AK1118" s="1"/>
  <c r="AH1118"/>
  <c r="AI1118" s="1"/>
  <c r="AF1118"/>
  <c r="AG1118" s="1"/>
  <c r="AD1118"/>
  <c r="AE1118" s="1"/>
  <c r="AB1118"/>
  <c r="AC1118" s="1"/>
  <c r="Z1118"/>
  <c r="AA1118" s="1"/>
  <c r="Y1118"/>
  <c r="X1118"/>
  <c r="V1118"/>
  <c r="U1118"/>
  <c r="T1118"/>
  <c r="S1118"/>
  <c r="R1118"/>
  <c r="BH1117"/>
  <c r="BE1117"/>
  <c r="BD1117"/>
  <c r="BF1117" s="1"/>
  <c r="BB1117"/>
  <c r="AZ1117"/>
  <c r="AX1117"/>
  <c r="AW1117"/>
  <c r="AV1117"/>
  <c r="AT1117"/>
  <c r="AU1117" s="1"/>
  <c r="AS1117"/>
  <c r="AQ1117"/>
  <c r="AP1117"/>
  <c r="AN1117"/>
  <c r="AO1117" s="1"/>
  <c r="AL1117"/>
  <c r="AM1117" s="1"/>
  <c r="AJ1117"/>
  <c r="AK1117" s="1"/>
  <c r="AH1117"/>
  <c r="AI1117" s="1"/>
  <c r="AF1117"/>
  <c r="AG1117" s="1"/>
  <c r="AD1117"/>
  <c r="AE1117" s="1"/>
  <c r="AB1117"/>
  <c r="AC1117" s="1"/>
  <c r="Z1117"/>
  <c r="AA1117" s="1"/>
  <c r="Y1117"/>
  <c r="X1117"/>
  <c r="V1117"/>
  <c r="U1117"/>
  <c r="T1117"/>
  <c r="S1117"/>
  <c r="R1117"/>
  <c r="BH1116"/>
  <c r="BE1116"/>
  <c r="BD1116"/>
  <c r="BF1116" s="1"/>
  <c r="BB1116"/>
  <c r="BC1116" s="1"/>
  <c r="BK1116" s="1"/>
  <c r="AZ1116"/>
  <c r="AW1116"/>
  <c r="AV1116"/>
  <c r="AT1116"/>
  <c r="AU1116" s="1"/>
  <c r="AS1116"/>
  <c r="AQ1116"/>
  <c r="AP1116"/>
  <c r="AN1116"/>
  <c r="AO1116" s="1"/>
  <c r="AL1116"/>
  <c r="AM1116" s="1"/>
  <c r="AJ1116"/>
  <c r="AK1116" s="1"/>
  <c r="AH1116"/>
  <c r="AI1116" s="1"/>
  <c r="AF1116"/>
  <c r="AG1116" s="1"/>
  <c r="AD1116"/>
  <c r="AE1116" s="1"/>
  <c r="AB1116"/>
  <c r="AC1116" s="1"/>
  <c r="Z1116"/>
  <c r="AA1116" s="1"/>
  <c r="Y1116"/>
  <c r="X1116"/>
  <c r="V1116"/>
  <c r="U1116"/>
  <c r="T1116"/>
  <c r="S1116"/>
  <c r="R1116"/>
  <c r="BH1115"/>
  <c r="BE1115"/>
  <c r="BD1115"/>
  <c r="BF1115" s="1"/>
  <c r="BB1115"/>
  <c r="AZ1115"/>
  <c r="BA1115"/>
  <c r="AW1115"/>
  <c r="AV1115"/>
  <c r="AT1115"/>
  <c r="AU1115" s="1"/>
  <c r="AS1115"/>
  <c r="AQ1115"/>
  <c r="AP1115"/>
  <c r="AN1115"/>
  <c r="AO1115" s="1"/>
  <c r="AL1115"/>
  <c r="AM1115" s="1"/>
  <c r="AJ1115"/>
  <c r="AK1115" s="1"/>
  <c r="AH1115"/>
  <c r="AI1115" s="1"/>
  <c r="AF1115"/>
  <c r="AG1115" s="1"/>
  <c r="AD1115"/>
  <c r="AE1115" s="1"/>
  <c r="AB1115"/>
  <c r="AC1115" s="1"/>
  <c r="Z1115"/>
  <c r="AA1115" s="1"/>
  <c r="Y1115"/>
  <c r="X1115"/>
  <c r="V1115"/>
  <c r="U1115"/>
  <c r="T1115"/>
  <c r="S1115"/>
  <c r="R1115"/>
  <c r="BH1114"/>
  <c r="BE1114"/>
  <c r="BD1114"/>
  <c r="BF1114" s="1"/>
  <c r="BB1114"/>
  <c r="AZ1114"/>
  <c r="AW1114"/>
  <c r="AV1114"/>
  <c r="AT1114"/>
  <c r="AU1114" s="1"/>
  <c r="AS1114"/>
  <c r="AQ1114"/>
  <c r="AP1114"/>
  <c r="AN1114"/>
  <c r="AO1114" s="1"/>
  <c r="AL1114"/>
  <c r="AM1114" s="1"/>
  <c r="AJ1114"/>
  <c r="AK1114" s="1"/>
  <c r="AH1114"/>
  <c r="AI1114" s="1"/>
  <c r="AF1114"/>
  <c r="AG1114" s="1"/>
  <c r="AD1114"/>
  <c r="AE1114" s="1"/>
  <c r="AB1114"/>
  <c r="AC1114" s="1"/>
  <c r="Z1114"/>
  <c r="AA1114" s="1"/>
  <c r="Y1114"/>
  <c r="X1114"/>
  <c r="V1114"/>
  <c r="U1114"/>
  <c r="T1114"/>
  <c r="S1114"/>
  <c r="R1114"/>
  <c r="BH1113"/>
  <c r="BE1113"/>
  <c r="BD1113"/>
  <c r="BF1113" s="1"/>
  <c r="BB1113"/>
  <c r="AZ1113"/>
  <c r="AW1113"/>
  <c r="AV1113"/>
  <c r="AT1113"/>
  <c r="AU1113" s="1"/>
  <c r="AS1113"/>
  <c r="AQ1113"/>
  <c r="AP1113"/>
  <c r="AN1113"/>
  <c r="AO1113" s="1"/>
  <c r="AL1113"/>
  <c r="AM1113" s="1"/>
  <c r="AJ1113"/>
  <c r="AK1113" s="1"/>
  <c r="AH1113"/>
  <c r="AI1113" s="1"/>
  <c r="AF1113"/>
  <c r="AG1113" s="1"/>
  <c r="AD1113"/>
  <c r="AE1113" s="1"/>
  <c r="AB1113"/>
  <c r="AC1113" s="1"/>
  <c r="Z1113"/>
  <c r="AA1113" s="1"/>
  <c r="Y1113"/>
  <c r="X1113"/>
  <c r="V1113"/>
  <c r="U1113"/>
  <c r="T1113"/>
  <c r="S1113"/>
  <c r="R1113"/>
  <c r="BH1112"/>
  <c r="BE1112"/>
  <c r="BD1112"/>
  <c r="BF1112" s="1"/>
  <c r="BB1112"/>
  <c r="BC1112" s="1"/>
  <c r="AZ1112"/>
  <c r="BA1112"/>
  <c r="AW1112"/>
  <c r="AV1112"/>
  <c r="AT1112"/>
  <c r="AU1112" s="1"/>
  <c r="AS1112"/>
  <c r="AQ1112"/>
  <c r="AP1112"/>
  <c r="AN1112"/>
  <c r="AO1112" s="1"/>
  <c r="AL1112"/>
  <c r="AM1112" s="1"/>
  <c r="AJ1112"/>
  <c r="AK1112" s="1"/>
  <c r="AH1112"/>
  <c r="AI1112" s="1"/>
  <c r="AF1112"/>
  <c r="AG1112" s="1"/>
  <c r="AD1112"/>
  <c r="AE1112" s="1"/>
  <c r="AB1112"/>
  <c r="AC1112" s="1"/>
  <c r="Z1112"/>
  <c r="AA1112" s="1"/>
  <c r="Y1112"/>
  <c r="X1112"/>
  <c r="V1112"/>
  <c r="U1112"/>
  <c r="T1112"/>
  <c r="S1112"/>
  <c r="R1112"/>
  <c r="BH1111"/>
  <c r="BE1111"/>
  <c r="BD1111"/>
  <c r="BF1111" s="1"/>
  <c r="BB1111"/>
  <c r="AZ1111"/>
  <c r="AW1111"/>
  <c r="AV1111"/>
  <c r="AT1111"/>
  <c r="AU1111" s="1"/>
  <c r="AS1111"/>
  <c r="AQ1111"/>
  <c r="AP1111"/>
  <c r="AN1111"/>
  <c r="AO1111" s="1"/>
  <c r="AL1111"/>
  <c r="AM1111" s="1"/>
  <c r="AJ1111"/>
  <c r="AK1111" s="1"/>
  <c r="AH1111"/>
  <c r="AI1111" s="1"/>
  <c r="AF1111"/>
  <c r="AG1111" s="1"/>
  <c r="AD1111"/>
  <c r="AE1111" s="1"/>
  <c r="AB1111"/>
  <c r="AC1111" s="1"/>
  <c r="Z1111"/>
  <c r="AA1111" s="1"/>
  <c r="Y1111"/>
  <c r="X1111"/>
  <c r="V1111"/>
  <c r="U1111"/>
  <c r="T1111"/>
  <c r="S1111"/>
  <c r="R1111"/>
  <c r="BH1110"/>
  <c r="BE1110"/>
  <c r="BD1110"/>
  <c r="BF1110" s="1"/>
  <c r="BB1110"/>
  <c r="AZ1110"/>
  <c r="AW1110"/>
  <c r="AV1110"/>
  <c r="AT1110"/>
  <c r="AU1110" s="1"/>
  <c r="AS1110"/>
  <c r="AQ1110"/>
  <c r="AP1110"/>
  <c r="AN1110"/>
  <c r="AO1110" s="1"/>
  <c r="AL1110"/>
  <c r="AM1110" s="1"/>
  <c r="AJ1110"/>
  <c r="AK1110" s="1"/>
  <c r="AH1110"/>
  <c r="AI1110" s="1"/>
  <c r="AF1110"/>
  <c r="AG1110" s="1"/>
  <c r="AD1110"/>
  <c r="AE1110" s="1"/>
  <c r="AB1110"/>
  <c r="AC1110" s="1"/>
  <c r="Z1110"/>
  <c r="AA1110" s="1"/>
  <c r="Y1110"/>
  <c r="X1110"/>
  <c r="V1110"/>
  <c r="U1110"/>
  <c r="T1110"/>
  <c r="S1110"/>
  <c r="R1110"/>
  <c r="BH1109"/>
  <c r="BE1109"/>
  <c r="BD1109"/>
  <c r="BF1109" s="1"/>
  <c r="BB1109"/>
  <c r="AZ1109"/>
  <c r="AW1109"/>
  <c r="AV1109"/>
  <c r="AT1109"/>
  <c r="AU1109" s="1"/>
  <c r="AS1109"/>
  <c r="AQ1109"/>
  <c r="AP1109"/>
  <c r="AN1109"/>
  <c r="AO1109" s="1"/>
  <c r="AL1109"/>
  <c r="AM1109" s="1"/>
  <c r="AJ1109"/>
  <c r="AK1109" s="1"/>
  <c r="AH1109"/>
  <c r="AI1109" s="1"/>
  <c r="AF1109"/>
  <c r="AG1109" s="1"/>
  <c r="AD1109"/>
  <c r="AE1109" s="1"/>
  <c r="AB1109"/>
  <c r="AC1109" s="1"/>
  <c r="Z1109"/>
  <c r="AA1109" s="1"/>
  <c r="Y1109"/>
  <c r="X1109"/>
  <c r="V1109"/>
  <c r="U1109"/>
  <c r="T1109"/>
  <c r="S1109"/>
  <c r="R1109"/>
  <c r="BH1108"/>
  <c r="BE1108"/>
  <c r="BD1108"/>
  <c r="BF1108" s="1"/>
  <c r="BB1108"/>
  <c r="BC1108" s="1"/>
  <c r="AZ1108"/>
  <c r="AW1108"/>
  <c r="AV1108"/>
  <c r="AT1108"/>
  <c r="AU1108" s="1"/>
  <c r="AS1108"/>
  <c r="AQ1108"/>
  <c r="AP1108"/>
  <c r="AN1108"/>
  <c r="AO1108" s="1"/>
  <c r="AL1108"/>
  <c r="AM1108" s="1"/>
  <c r="AJ1108"/>
  <c r="AK1108" s="1"/>
  <c r="AH1108"/>
  <c r="AI1108" s="1"/>
  <c r="AF1108"/>
  <c r="AG1108" s="1"/>
  <c r="AD1108"/>
  <c r="AE1108" s="1"/>
  <c r="AB1108"/>
  <c r="AC1108" s="1"/>
  <c r="Z1108"/>
  <c r="AA1108" s="1"/>
  <c r="Y1108"/>
  <c r="X1108"/>
  <c r="V1108"/>
  <c r="U1108"/>
  <c r="T1108"/>
  <c r="S1108"/>
  <c r="R1108"/>
  <c r="BH1107"/>
  <c r="BE1107"/>
  <c r="BD1107"/>
  <c r="BF1107" s="1"/>
  <c r="BB1107"/>
  <c r="AZ1107"/>
  <c r="BA1107"/>
  <c r="AW1107"/>
  <c r="AV1107"/>
  <c r="AT1107"/>
  <c r="AU1107" s="1"/>
  <c r="AS1107"/>
  <c r="AQ1107"/>
  <c r="AP1107"/>
  <c r="AN1107"/>
  <c r="AO1107" s="1"/>
  <c r="AL1107"/>
  <c r="AM1107" s="1"/>
  <c r="AJ1107"/>
  <c r="AK1107" s="1"/>
  <c r="AH1107"/>
  <c r="AI1107" s="1"/>
  <c r="AF1107"/>
  <c r="AG1107" s="1"/>
  <c r="AD1107"/>
  <c r="AE1107" s="1"/>
  <c r="AB1107"/>
  <c r="AC1107" s="1"/>
  <c r="Z1107"/>
  <c r="AA1107" s="1"/>
  <c r="Y1107"/>
  <c r="X1107"/>
  <c r="V1107"/>
  <c r="U1107"/>
  <c r="T1107"/>
  <c r="S1107"/>
  <c r="R1107"/>
  <c r="BH1106"/>
  <c r="BE1106"/>
  <c r="BD1106"/>
  <c r="BF1106" s="1"/>
  <c r="BB1106"/>
  <c r="AZ1106"/>
  <c r="AW1106"/>
  <c r="AV1106"/>
  <c r="AT1106"/>
  <c r="AU1106" s="1"/>
  <c r="AS1106"/>
  <c r="AQ1106"/>
  <c r="AP1106"/>
  <c r="AN1106"/>
  <c r="AO1106" s="1"/>
  <c r="AL1106"/>
  <c r="AM1106" s="1"/>
  <c r="AJ1106"/>
  <c r="AK1106" s="1"/>
  <c r="AH1106"/>
  <c r="AI1106" s="1"/>
  <c r="AF1106"/>
  <c r="AG1106" s="1"/>
  <c r="AD1106"/>
  <c r="AE1106" s="1"/>
  <c r="AB1106"/>
  <c r="AC1106" s="1"/>
  <c r="Z1106"/>
  <c r="AA1106" s="1"/>
  <c r="Y1106"/>
  <c r="X1106"/>
  <c r="V1106"/>
  <c r="U1106"/>
  <c r="T1106"/>
  <c r="S1106"/>
  <c r="R1106"/>
  <c r="BH1105"/>
  <c r="BE1105"/>
  <c r="BD1105"/>
  <c r="BF1105" s="1"/>
  <c r="BB1105"/>
  <c r="AZ1105"/>
  <c r="AW1105"/>
  <c r="AV1105"/>
  <c r="AT1105"/>
  <c r="AU1105" s="1"/>
  <c r="AS1105"/>
  <c r="AQ1105"/>
  <c r="AP1105"/>
  <c r="AN1105"/>
  <c r="AO1105" s="1"/>
  <c r="AL1105"/>
  <c r="AM1105" s="1"/>
  <c r="AJ1105"/>
  <c r="AK1105" s="1"/>
  <c r="AH1105"/>
  <c r="AI1105" s="1"/>
  <c r="AF1105"/>
  <c r="AG1105" s="1"/>
  <c r="AD1105"/>
  <c r="AE1105" s="1"/>
  <c r="AB1105"/>
  <c r="AC1105" s="1"/>
  <c r="Z1105"/>
  <c r="AA1105" s="1"/>
  <c r="Y1105"/>
  <c r="X1105"/>
  <c r="V1105"/>
  <c r="U1105"/>
  <c r="T1105"/>
  <c r="S1105"/>
  <c r="R1105"/>
  <c r="BH1104"/>
  <c r="BE1104"/>
  <c r="BD1104"/>
  <c r="BF1104" s="1"/>
  <c r="BB1104"/>
  <c r="BC1104" s="1"/>
  <c r="AZ1104"/>
  <c r="BA1104"/>
  <c r="AW1104"/>
  <c r="AV1104"/>
  <c r="AT1104"/>
  <c r="AU1104" s="1"/>
  <c r="AS1104"/>
  <c r="AQ1104"/>
  <c r="AP1104"/>
  <c r="AN1104"/>
  <c r="AO1104" s="1"/>
  <c r="AL1104"/>
  <c r="AM1104" s="1"/>
  <c r="AJ1104"/>
  <c r="AK1104" s="1"/>
  <c r="AH1104"/>
  <c r="AI1104" s="1"/>
  <c r="AF1104"/>
  <c r="AG1104" s="1"/>
  <c r="AD1104"/>
  <c r="AE1104" s="1"/>
  <c r="AB1104"/>
  <c r="AC1104" s="1"/>
  <c r="Z1104"/>
  <c r="AA1104" s="1"/>
  <c r="Y1104"/>
  <c r="X1104"/>
  <c r="V1104"/>
  <c r="U1104"/>
  <c r="T1104"/>
  <c r="S1104"/>
  <c r="R1104"/>
  <c r="BH1103"/>
  <c r="BE1103"/>
  <c r="BD1103"/>
  <c r="BF1103" s="1"/>
  <c r="BB1103"/>
  <c r="AZ1103"/>
  <c r="AW1103"/>
  <c r="AV1103"/>
  <c r="AT1103"/>
  <c r="AU1103" s="1"/>
  <c r="AS1103"/>
  <c r="AQ1103"/>
  <c r="AP1103"/>
  <c r="AN1103"/>
  <c r="AO1103" s="1"/>
  <c r="AL1103"/>
  <c r="AM1103" s="1"/>
  <c r="AJ1103"/>
  <c r="AK1103" s="1"/>
  <c r="AH1103"/>
  <c r="AI1103" s="1"/>
  <c r="AF1103"/>
  <c r="AG1103" s="1"/>
  <c r="AD1103"/>
  <c r="AE1103" s="1"/>
  <c r="AB1103"/>
  <c r="AC1103" s="1"/>
  <c r="Z1103"/>
  <c r="AA1103" s="1"/>
  <c r="Y1103"/>
  <c r="X1103"/>
  <c r="V1103"/>
  <c r="U1103"/>
  <c r="T1103"/>
  <c r="S1103"/>
  <c r="R1103"/>
  <c r="BH1102"/>
  <c r="BE1102"/>
  <c r="BD1102"/>
  <c r="BF1102" s="1"/>
  <c r="BB1102"/>
  <c r="AZ1102"/>
  <c r="AW1102"/>
  <c r="AV1102"/>
  <c r="AT1102"/>
  <c r="AU1102" s="1"/>
  <c r="AS1102"/>
  <c r="AQ1102"/>
  <c r="AP1102"/>
  <c r="AN1102"/>
  <c r="AO1102" s="1"/>
  <c r="AL1102"/>
  <c r="AM1102" s="1"/>
  <c r="AJ1102"/>
  <c r="AK1102" s="1"/>
  <c r="AH1102"/>
  <c r="AI1102" s="1"/>
  <c r="AF1102"/>
  <c r="AG1102" s="1"/>
  <c r="AD1102"/>
  <c r="AE1102" s="1"/>
  <c r="AB1102"/>
  <c r="AC1102" s="1"/>
  <c r="Z1102"/>
  <c r="AA1102" s="1"/>
  <c r="Y1102"/>
  <c r="X1102"/>
  <c r="V1102"/>
  <c r="U1102"/>
  <c r="T1102"/>
  <c r="S1102"/>
  <c r="R1102"/>
  <c r="BH1101"/>
  <c r="BE1101"/>
  <c r="BD1101"/>
  <c r="BF1101" s="1"/>
  <c r="BB1101"/>
  <c r="AZ1101"/>
  <c r="AW1101"/>
  <c r="AV1101"/>
  <c r="AT1101"/>
  <c r="AU1101" s="1"/>
  <c r="AS1101"/>
  <c r="AQ1101"/>
  <c r="AP1101"/>
  <c r="AN1101"/>
  <c r="AO1101" s="1"/>
  <c r="AL1101"/>
  <c r="AM1101" s="1"/>
  <c r="AJ1101"/>
  <c r="AK1101" s="1"/>
  <c r="AH1101"/>
  <c r="AI1101" s="1"/>
  <c r="AF1101"/>
  <c r="AG1101" s="1"/>
  <c r="AD1101"/>
  <c r="AE1101" s="1"/>
  <c r="AB1101"/>
  <c r="AC1101" s="1"/>
  <c r="Z1101"/>
  <c r="AA1101" s="1"/>
  <c r="Y1101"/>
  <c r="X1101"/>
  <c r="V1101"/>
  <c r="U1101"/>
  <c r="T1101"/>
  <c r="S1101"/>
  <c r="R1101"/>
  <c r="BH1100"/>
  <c r="BE1100"/>
  <c r="BD1100"/>
  <c r="BF1100" s="1"/>
  <c r="BB1100"/>
  <c r="BC1100" s="1"/>
  <c r="AZ1100"/>
  <c r="AW1100"/>
  <c r="AV1100"/>
  <c r="AT1100"/>
  <c r="AU1100" s="1"/>
  <c r="AS1100"/>
  <c r="AQ1100"/>
  <c r="AP1100"/>
  <c r="AN1100"/>
  <c r="AO1100" s="1"/>
  <c r="AL1100"/>
  <c r="AM1100" s="1"/>
  <c r="AJ1100"/>
  <c r="AK1100" s="1"/>
  <c r="AH1100"/>
  <c r="AI1100" s="1"/>
  <c r="AF1100"/>
  <c r="AG1100" s="1"/>
  <c r="AD1100"/>
  <c r="AE1100" s="1"/>
  <c r="AB1100"/>
  <c r="AC1100" s="1"/>
  <c r="Z1100"/>
  <c r="AA1100" s="1"/>
  <c r="Y1100"/>
  <c r="X1100"/>
  <c r="V1100"/>
  <c r="U1100"/>
  <c r="T1100"/>
  <c r="S1100"/>
  <c r="R1100"/>
  <c r="BH1099"/>
  <c r="BE1099"/>
  <c r="BD1099"/>
  <c r="BF1099" s="1"/>
  <c r="BB1099"/>
  <c r="AZ1099"/>
  <c r="BA1099"/>
  <c r="AW1099"/>
  <c r="AV1099"/>
  <c r="AT1099"/>
  <c r="AU1099" s="1"/>
  <c r="AS1099"/>
  <c r="AQ1099"/>
  <c r="AP1099"/>
  <c r="AN1099"/>
  <c r="AO1099" s="1"/>
  <c r="AL1099"/>
  <c r="AM1099" s="1"/>
  <c r="AJ1099"/>
  <c r="AK1099" s="1"/>
  <c r="AH1099"/>
  <c r="AI1099" s="1"/>
  <c r="AF1099"/>
  <c r="AG1099" s="1"/>
  <c r="AD1099"/>
  <c r="AE1099" s="1"/>
  <c r="AB1099"/>
  <c r="AC1099" s="1"/>
  <c r="Z1099"/>
  <c r="AA1099" s="1"/>
  <c r="Y1099"/>
  <c r="X1099"/>
  <c r="V1099"/>
  <c r="U1099"/>
  <c r="T1099"/>
  <c r="S1099"/>
  <c r="R1099"/>
  <c r="BH1098"/>
  <c r="BE1098"/>
  <c r="BD1098"/>
  <c r="BF1098" s="1"/>
  <c r="BB1098"/>
  <c r="AZ1098"/>
  <c r="AW1098"/>
  <c r="AV1098"/>
  <c r="AT1098"/>
  <c r="AU1098" s="1"/>
  <c r="AS1098"/>
  <c r="AQ1098"/>
  <c r="AP1098"/>
  <c r="AN1098"/>
  <c r="AO1098" s="1"/>
  <c r="AL1098"/>
  <c r="AM1098" s="1"/>
  <c r="AJ1098"/>
  <c r="AK1098" s="1"/>
  <c r="AH1098"/>
  <c r="AI1098" s="1"/>
  <c r="AF1098"/>
  <c r="AG1098" s="1"/>
  <c r="AD1098"/>
  <c r="AE1098" s="1"/>
  <c r="AB1098"/>
  <c r="AC1098" s="1"/>
  <c r="Z1098"/>
  <c r="AA1098" s="1"/>
  <c r="Y1098"/>
  <c r="X1098"/>
  <c r="V1098"/>
  <c r="U1098"/>
  <c r="T1098"/>
  <c r="S1098"/>
  <c r="R1098"/>
  <c r="BH1097"/>
  <c r="BE1097"/>
  <c r="BD1097"/>
  <c r="BF1097" s="1"/>
  <c r="BB1097"/>
  <c r="AZ1097"/>
  <c r="AW1097"/>
  <c r="AV1097"/>
  <c r="AT1097"/>
  <c r="AU1097" s="1"/>
  <c r="AS1097"/>
  <c r="AQ1097"/>
  <c r="AP1097"/>
  <c r="AN1097"/>
  <c r="AO1097" s="1"/>
  <c r="AL1097"/>
  <c r="AM1097" s="1"/>
  <c r="AJ1097"/>
  <c r="AK1097" s="1"/>
  <c r="AH1097"/>
  <c r="AI1097" s="1"/>
  <c r="AF1097"/>
  <c r="AG1097" s="1"/>
  <c r="AD1097"/>
  <c r="AE1097" s="1"/>
  <c r="AB1097"/>
  <c r="AC1097" s="1"/>
  <c r="Z1097"/>
  <c r="AA1097" s="1"/>
  <c r="Y1097"/>
  <c r="X1097"/>
  <c r="V1097"/>
  <c r="U1097"/>
  <c r="T1097"/>
  <c r="S1097"/>
  <c r="R1097"/>
  <c r="BH1096"/>
  <c r="BE1096"/>
  <c r="BD1096"/>
  <c r="BF1096" s="1"/>
  <c r="BB1096"/>
  <c r="BC1096" s="1"/>
  <c r="AZ1096"/>
  <c r="BA1096"/>
  <c r="AW1096"/>
  <c r="AV1096"/>
  <c r="AT1096"/>
  <c r="AU1096" s="1"/>
  <c r="AS1096"/>
  <c r="AQ1096"/>
  <c r="AP1096"/>
  <c r="AN1096"/>
  <c r="AO1096" s="1"/>
  <c r="AL1096"/>
  <c r="AM1096" s="1"/>
  <c r="AJ1096"/>
  <c r="AK1096" s="1"/>
  <c r="AH1096"/>
  <c r="AI1096" s="1"/>
  <c r="AF1096"/>
  <c r="AG1096" s="1"/>
  <c r="AD1096"/>
  <c r="AE1096" s="1"/>
  <c r="AB1096"/>
  <c r="AC1096" s="1"/>
  <c r="Z1096"/>
  <c r="AA1096" s="1"/>
  <c r="Y1096"/>
  <c r="X1096"/>
  <c r="V1096"/>
  <c r="U1096"/>
  <c r="T1096"/>
  <c r="S1096"/>
  <c r="R1096"/>
  <c r="BH1095"/>
  <c r="BE1095"/>
  <c r="BD1095"/>
  <c r="BF1095" s="1"/>
  <c r="BB1095"/>
  <c r="AZ1095"/>
  <c r="AW1095"/>
  <c r="AV1095"/>
  <c r="AT1095"/>
  <c r="AU1095" s="1"/>
  <c r="AS1095"/>
  <c r="AQ1095"/>
  <c r="AP1095"/>
  <c r="AN1095"/>
  <c r="AO1095" s="1"/>
  <c r="AL1095"/>
  <c r="AM1095" s="1"/>
  <c r="AJ1095"/>
  <c r="AK1095" s="1"/>
  <c r="AH1095"/>
  <c r="AI1095" s="1"/>
  <c r="AF1095"/>
  <c r="AG1095" s="1"/>
  <c r="AD1095"/>
  <c r="AE1095" s="1"/>
  <c r="AB1095"/>
  <c r="AC1095" s="1"/>
  <c r="Z1095"/>
  <c r="AA1095" s="1"/>
  <c r="Y1095"/>
  <c r="X1095"/>
  <c r="V1095"/>
  <c r="U1095"/>
  <c r="T1095"/>
  <c r="S1095"/>
  <c r="R1095"/>
  <c r="BH1094"/>
  <c r="BE1094"/>
  <c r="BD1094"/>
  <c r="BF1094" s="1"/>
  <c r="BB1094"/>
  <c r="BC1094" s="1"/>
  <c r="BK1094" s="1"/>
  <c r="AZ1094"/>
  <c r="AW1094"/>
  <c r="AV1094"/>
  <c r="AT1094"/>
  <c r="AU1094" s="1"/>
  <c r="AS1094"/>
  <c r="AQ1094"/>
  <c r="AP1094"/>
  <c r="AN1094"/>
  <c r="AO1094" s="1"/>
  <c r="AL1094"/>
  <c r="AM1094" s="1"/>
  <c r="AJ1094"/>
  <c r="AK1094" s="1"/>
  <c r="AH1094"/>
  <c r="AI1094" s="1"/>
  <c r="AF1094"/>
  <c r="AG1094" s="1"/>
  <c r="AD1094"/>
  <c r="AE1094" s="1"/>
  <c r="AB1094"/>
  <c r="AC1094" s="1"/>
  <c r="Z1094"/>
  <c r="AA1094" s="1"/>
  <c r="Y1094"/>
  <c r="X1094"/>
  <c r="V1094"/>
  <c r="U1094"/>
  <c r="T1094"/>
  <c r="S1094"/>
  <c r="R1094"/>
  <c r="BH1093"/>
  <c r="BE1093"/>
  <c r="BD1093"/>
  <c r="BF1093" s="1"/>
  <c r="BB1093"/>
  <c r="AZ1093"/>
  <c r="AW1093"/>
  <c r="AV1093"/>
  <c r="AT1093"/>
  <c r="AU1093" s="1"/>
  <c r="AS1093"/>
  <c r="AQ1093"/>
  <c r="AP1093"/>
  <c r="AN1093"/>
  <c r="AO1093" s="1"/>
  <c r="AL1093"/>
  <c r="AM1093" s="1"/>
  <c r="AJ1093"/>
  <c r="AK1093" s="1"/>
  <c r="AH1093"/>
  <c r="AI1093" s="1"/>
  <c r="AF1093"/>
  <c r="AG1093" s="1"/>
  <c r="AD1093"/>
  <c r="AE1093" s="1"/>
  <c r="AB1093"/>
  <c r="AC1093" s="1"/>
  <c r="Z1093"/>
  <c r="AA1093" s="1"/>
  <c r="Y1093"/>
  <c r="X1093"/>
  <c r="V1093"/>
  <c r="U1093"/>
  <c r="T1093"/>
  <c r="S1093"/>
  <c r="R1093"/>
  <c r="BH1092"/>
  <c r="BE1092"/>
  <c r="BD1092"/>
  <c r="BF1092" s="1"/>
  <c r="BB1092"/>
  <c r="BC1092" s="1"/>
  <c r="AZ1092"/>
  <c r="AW1092"/>
  <c r="AV1092"/>
  <c r="AT1092"/>
  <c r="AU1092" s="1"/>
  <c r="AS1092"/>
  <c r="AQ1092"/>
  <c r="AP1092"/>
  <c r="AN1092"/>
  <c r="AO1092" s="1"/>
  <c r="AL1092"/>
  <c r="AM1092" s="1"/>
  <c r="AJ1092"/>
  <c r="AK1092" s="1"/>
  <c r="AH1092"/>
  <c r="AI1092" s="1"/>
  <c r="AF1092"/>
  <c r="AG1092" s="1"/>
  <c r="AD1092"/>
  <c r="AE1092" s="1"/>
  <c r="AB1092"/>
  <c r="AC1092" s="1"/>
  <c r="Z1092"/>
  <c r="AA1092" s="1"/>
  <c r="Y1092"/>
  <c r="X1092"/>
  <c r="V1092"/>
  <c r="U1092"/>
  <c r="T1092"/>
  <c r="S1092"/>
  <c r="R1092"/>
  <c r="BH1091"/>
  <c r="BE1091"/>
  <c r="BD1091"/>
  <c r="BF1091" s="1"/>
  <c r="BB1091"/>
  <c r="BC1091" s="1"/>
  <c r="AZ1091"/>
  <c r="BA1091"/>
  <c r="AW1091"/>
  <c r="AV1091"/>
  <c r="AT1091"/>
  <c r="AU1091" s="1"/>
  <c r="AS1091"/>
  <c r="AQ1091"/>
  <c r="AP1091"/>
  <c r="AN1091"/>
  <c r="AO1091" s="1"/>
  <c r="AL1091"/>
  <c r="AM1091" s="1"/>
  <c r="AJ1091"/>
  <c r="AK1091" s="1"/>
  <c r="AH1091"/>
  <c r="AI1091" s="1"/>
  <c r="AF1091"/>
  <c r="AG1091" s="1"/>
  <c r="AD1091"/>
  <c r="AE1091" s="1"/>
  <c r="AB1091"/>
  <c r="AC1091" s="1"/>
  <c r="Z1091"/>
  <c r="AA1091" s="1"/>
  <c r="Y1091"/>
  <c r="X1091"/>
  <c r="V1091"/>
  <c r="U1091"/>
  <c r="T1091"/>
  <c r="S1091"/>
  <c r="R1091"/>
  <c r="BH1090"/>
  <c r="BE1090"/>
  <c r="BD1090"/>
  <c r="BF1090" s="1"/>
  <c r="BB1090"/>
  <c r="AZ1090"/>
  <c r="AW1090"/>
  <c r="AV1090"/>
  <c r="AT1090"/>
  <c r="AU1090" s="1"/>
  <c r="AS1090"/>
  <c r="AQ1090"/>
  <c r="AP1090"/>
  <c r="AN1090"/>
  <c r="AO1090" s="1"/>
  <c r="AL1090"/>
  <c r="AM1090" s="1"/>
  <c r="AJ1090"/>
  <c r="AK1090" s="1"/>
  <c r="AH1090"/>
  <c r="AI1090" s="1"/>
  <c r="AF1090"/>
  <c r="AG1090" s="1"/>
  <c r="AD1090"/>
  <c r="AE1090" s="1"/>
  <c r="AB1090"/>
  <c r="AC1090" s="1"/>
  <c r="Z1090"/>
  <c r="AA1090" s="1"/>
  <c r="Y1090"/>
  <c r="X1090"/>
  <c r="V1090"/>
  <c r="U1090"/>
  <c r="T1090"/>
  <c r="S1090"/>
  <c r="R1090"/>
  <c r="BH1089"/>
  <c r="BE1089"/>
  <c r="BD1089"/>
  <c r="BF1089" s="1"/>
  <c r="BB1089"/>
  <c r="AZ1089"/>
  <c r="AW1089"/>
  <c r="AV1089"/>
  <c r="AT1089"/>
  <c r="AU1089" s="1"/>
  <c r="AS1089"/>
  <c r="AQ1089"/>
  <c r="AP1089"/>
  <c r="AN1089"/>
  <c r="AO1089" s="1"/>
  <c r="AL1089"/>
  <c r="AM1089" s="1"/>
  <c r="AJ1089"/>
  <c r="AK1089" s="1"/>
  <c r="AH1089"/>
  <c r="AI1089" s="1"/>
  <c r="AF1089"/>
  <c r="AG1089" s="1"/>
  <c r="AD1089"/>
  <c r="AE1089" s="1"/>
  <c r="AB1089"/>
  <c r="AC1089" s="1"/>
  <c r="Z1089"/>
  <c r="AA1089" s="1"/>
  <c r="Y1089"/>
  <c r="X1089"/>
  <c r="V1089"/>
  <c r="U1089"/>
  <c r="T1089"/>
  <c r="S1089"/>
  <c r="R1089"/>
  <c r="BH1088"/>
  <c r="BE1088"/>
  <c r="BD1088"/>
  <c r="BF1088" s="1"/>
  <c r="BB1088"/>
  <c r="AZ1088"/>
  <c r="AW1088"/>
  <c r="AV1088"/>
  <c r="AT1088"/>
  <c r="AU1088" s="1"/>
  <c r="AS1088"/>
  <c r="AQ1088"/>
  <c r="AP1088"/>
  <c r="AN1088"/>
  <c r="AO1088" s="1"/>
  <c r="AL1088"/>
  <c r="AM1088" s="1"/>
  <c r="AJ1088"/>
  <c r="AK1088" s="1"/>
  <c r="AH1088"/>
  <c r="AI1088" s="1"/>
  <c r="AF1088"/>
  <c r="AG1088" s="1"/>
  <c r="AD1088"/>
  <c r="AE1088" s="1"/>
  <c r="AB1088"/>
  <c r="AC1088" s="1"/>
  <c r="Z1088"/>
  <c r="AA1088" s="1"/>
  <c r="Y1088"/>
  <c r="X1088"/>
  <c r="V1088"/>
  <c r="U1088"/>
  <c r="T1088"/>
  <c r="S1088"/>
  <c r="R1088"/>
  <c r="BH1087"/>
  <c r="BE1087"/>
  <c r="BD1087"/>
  <c r="BF1087" s="1"/>
  <c r="BB1087"/>
  <c r="BC1087" s="1"/>
  <c r="AZ1087"/>
  <c r="AW1087"/>
  <c r="AV1087"/>
  <c r="AT1087"/>
  <c r="AU1087" s="1"/>
  <c r="AS1087"/>
  <c r="AQ1087"/>
  <c r="AP1087"/>
  <c r="AN1087"/>
  <c r="AO1087" s="1"/>
  <c r="AL1087"/>
  <c r="AM1087" s="1"/>
  <c r="AJ1087"/>
  <c r="AK1087" s="1"/>
  <c r="AH1087"/>
  <c r="AI1087" s="1"/>
  <c r="AF1087"/>
  <c r="AG1087" s="1"/>
  <c r="AD1087"/>
  <c r="AE1087" s="1"/>
  <c r="AB1087"/>
  <c r="AC1087" s="1"/>
  <c r="Z1087"/>
  <c r="AA1087" s="1"/>
  <c r="Y1087"/>
  <c r="X1087"/>
  <c r="V1087"/>
  <c r="U1087"/>
  <c r="T1087"/>
  <c r="S1087"/>
  <c r="R1087"/>
  <c r="BH1086"/>
  <c r="BE1086"/>
  <c r="BD1086"/>
  <c r="BF1086" s="1"/>
  <c r="BB1086"/>
  <c r="AZ1086"/>
  <c r="AW1086"/>
  <c r="AV1086"/>
  <c r="AT1086"/>
  <c r="AU1086" s="1"/>
  <c r="AS1086"/>
  <c r="AQ1086"/>
  <c r="AP1086"/>
  <c r="AN1086"/>
  <c r="AO1086" s="1"/>
  <c r="AL1086"/>
  <c r="AM1086" s="1"/>
  <c r="AJ1086"/>
  <c r="AK1086" s="1"/>
  <c r="AH1086"/>
  <c r="AI1086" s="1"/>
  <c r="AF1086"/>
  <c r="AG1086" s="1"/>
  <c r="AD1086"/>
  <c r="AE1086" s="1"/>
  <c r="AB1086"/>
  <c r="AC1086" s="1"/>
  <c r="Z1086"/>
  <c r="AA1086" s="1"/>
  <c r="Y1086"/>
  <c r="X1086"/>
  <c r="V1086"/>
  <c r="U1086"/>
  <c r="T1086"/>
  <c r="S1086"/>
  <c r="R1086"/>
  <c r="BH1085"/>
  <c r="BE1085"/>
  <c r="BD1085"/>
  <c r="BF1085" s="1"/>
  <c r="BB1085"/>
  <c r="AZ1085"/>
  <c r="AW1085"/>
  <c r="AV1085"/>
  <c r="AT1085"/>
  <c r="AU1085" s="1"/>
  <c r="AS1085"/>
  <c r="AQ1085"/>
  <c r="AP1085"/>
  <c r="AN1085"/>
  <c r="AO1085" s="1"/>
  <c r="AL1085"/>
  <c r="AM1085" s="1"/>
  <c r="AJ1085"/>
  <c r="AK1085" s="1"/>
  <c r="AH1085"/>
  <c r="AI1085" s="1"/>
  <c r="AF1085"/>
  <c r="AG1085" s="1"/>
  <c r="AD1085"/>
  <c r="AE1085" s="1"/>
  <c r="AB1085"/>
  <c r="AC1085" s="1"/>
  <c r="Z1085"/>
  <c r="AA1085" s="1"/>
  <c r="Y1085"/>
  <c r="X1085"/>
  <c r="V1085"/>
  <c r="U1085"/>
  <c r="T1085"/>
  <c r="S1085"/>
  <c r="R1085"/>
  <c r="BH1084"/>
  <c r="BE1084"/>
  <c r="BD1084"/>
  <c r="BF1084" s="1"/>
  <c r="BB1084"/>
  <c r="BC1084" s="1"/>
  <c r="AZ1084"/>
  <c r="AW1084"/>
  <c r="AV1084"/>
  <c r="AT1084"/>
  <c r="AU1084" s="1"/>
  <c r="AS1084"/>
  <c r="AQ1084"/>
  <c r="AP1084"/>
  <c r="AN1084"/>
  <c r="AO1084" s="1"/>
  <c r="AL1084"/>
  <c r="AM1084" s="1"/>
  <c r="AJ1084"/>
  <c r="AK1084" s="1"/>
  <c r="AH1084"/>
  <c r="AI1084" s="1"/>
  <c r="AF1084"/>
  <c r="AG1084" s="1"/>
  <c r="AD1084"/>
  <c r="AE1084" s="1"/>
  <c r="AB1084"/>
  <c r="AC1084" s="1"/>
  <c r="Z1084"/>
  <c r="AA1084" s="1"/>
  <c r="Y1084"/>
  <c r="X1084"/>
  <c r="V1084"/>
  <c r="U1084"/>
  <c r="T1084"/>
  <c r="S1084"/>
  <c r="R1084"/>
  <c r="BH1083"/>
  <c r="BE1083"/>
  <c r="BD1083"/>
  <c r="BF1083" s="1"/>
  <c r="BB1083"/>
  <c r="AZ1083"/>
  <c r="BA1083"/>
  <c r="AW1083"/>
  <c r="AV1083"/>
  <c r="AT1083"/>
  <c r="AU1083" s="1"/>
  <c r="AS1083"/>
  <c r="AQ1083"/>
  <c r="AP1083"/>
  <c r="AN1083"/>
  <c r="AO1083" s="1"/>
  <c r="AL1083"/>
  <c r="AM1083" s="1"/>
  <c r="AJ1083"/>
  <c r="AK1083" s="1"/>
  <c r="AH1083"/>
  <c r="AI1083" s="1"/>
  <c r="AF1083"/>
  <c r="AG1083" s="1"/>
  <c r="AD1083"/>
  <c r="AE1083" s="1"/>
  <c r="AB1083"/>
  <c r="AC1083" s="1"/>
  <c r="Z1083"/>
  <c r="AA1083" s="1"/>
  <c r="Y1083"/>
  <c r="X1083"/>
  <c r="V1083"/>
  <c r="U1083"/>
  <c r="T1083"/>
  <c r="S1083"/>
  <c r="R1083"/>
  <c r="BH1082"/>
  <c r="BE1082"/>
  <c r="BD1082"/>
  <c r="BF1082" s="1"/>
  <c r="BB1082"/>
  <c r="AZ1082"/>
  <c r="AW1082"/>
  <c r="AV1082"/>
  <c r="AT1082"/>
  <c r="AU1082" s="1"/>
  <c r="AS1082"/>
  <c r="AQ1082"/>
  <c r="AP1082"/>
  <c r="AN1082"/>
  <c r="AO1082" s="1"/>
  <c r="AL1082"/>
  <c r="AM1082" s="1"/>
  <c r="AJ1082"/>
  <c r="AK1082" s="1"/>
  <c r="AH1082"/>
  <c r="AI1082" s="1"/>
  <c r="AF1082"/>
  <c r="AG1082" s="1"/>
  <c r="AD1082"/>
  <c r="AE1082" s="1"/>
  <c r="AB1082"/>
  <c r="AC1082" s="1"/>
  <c r="Z1082"/>
  <c r="AA1082" s="1"/>
  <c r="Y1082"/>
  <c r="X1082"/>
  <c r="V1082"/>
  <c r="U1082"/>
  <c r="T1082"/>
  <c r="S1082"/>
  <c r="R1082"/>
  <c r="BH1081"/>
  <c r="BE1081"/>
  <c r="BD1081"/>
  <c r="BF1081" s="1"/>
  <c r="BB1081"/>
  <c r="AZ1081"/>
  <c r="AW1081"/>
  <c r="AV1081"/>
  <c r="AT1081"/>
  <c r="AU1081" s="1"/>
  <c r="AS1081"/>
  <c r="AQ1081"/>
  <c r="AP1081"/>
  <c r="AN1081"/>
  <c r="AO1081" s="1"/>
  <c r="AL1081"/>
  <c r="AM1081" s="1"/>
  <c r="AJ1081"/>
  <c r="AK1081" s="1"/>
  <c r="AH1081"/>
  <c r="AI1081" s="1"/>
  <c r="AF1081"/>
  <c r="AG1081" s="1"/>
  <c r="AD1081"/>
  <c r="AE1081" s="1"/>
  <c r="AB1081"/>
  <c r="AC1081" s="1"/>
  <c r="Z1081"/>
  <c r="AA1081" s="1"/>
  <c r="Y1081"/>
  <c r="X1081"/>
  <c r="V1081"/>
  <c r="U1081"/>
  <c r="T1081"/>
  <c r="S1081"/>
  <c r="R1081"/>
  <c r="BH1080"/>
  <c r="BE1080"/>
  <c r="BD1080"/>
  <c r="BF1080" s="1"/>
  <c r="BB1080"/>
  <c r="BC1080" s="1"/>
  <c r="AZ1080"/>
  <c r="BA1080"/>
  <c r="AW1080"/>
  <c r="AV1080"/>
  <c r="AT1080"/>
  <c r="AU1080" s="1"/>
  <c r="AS1080"/>
  <c r="AQ1080"/>
  <c r="AP1080"/>
  <c r="AN1080"/>
  <c r="AO1080" s="1"/>
  <c r="AL1080"/>
  <c r="AM1080" s="1"/>
  <c r="AJ1080"/>
  <c r="AK1080" s="1"/>
  <c r="AH1080"/>
  <c r="AI1080" s="1"/>
  <c r="AF1080"/>
  <c r="AG1080" s="1"/>
  <c r="AD1080"/>
  <c r="AE1080" s="1"/>
  <c r="AB1080"/>
  <c r="AC1080" s="1"/>
  <c r="Z1080"/>
  <c r="AA1080" s="1"/>
  <c r="Y1080"/>
  <c r="X1080"/>
  <c r="V1080"/>
  <c r="U1080"/>
  <c r="T1080"/>
  <c r="S1080"/>
  <c r="R1080"/>
  <c r="BH1079"/>
  <c r="BE1079"/>
  <c r="BD1079"/>
  <c r="BF1079" s="1"/>
  <c r="BB1079"/>
  <c r="BC1079" s="1"/>
  <c r="AZ1079"/>
  <c r="AW1079"/>
  <c r="AV1079"/>
  <c r="AT1079"/>
  <c r="AU1079" s="1"/>
  <c r="AS1079"/>
  <c r="AQ1079"/>
  <c r="AP1079"/>
  <c r="AN1079"/>
  <c r="AO1079" s="1"/>
  <c r="AL1079"/>
  <c r="AM1079" s="1"/>
  <c r="AJ1079"/>
  <c r="AK1079" s="1"/>
  <c r="AH1079"/>
  <c r="AI1079" s="1"/>
  <c r="AF1079"/>
  <c r="AG1079" s="1"/>
  <c r="AD1079"/>
  <c r="AE1079" s="1"/>
  <c r="AB1079"/>
  <c r="AC1079" s="1"/>
  <c r="Z1079"/>
  <c r="AA1079" s="1"/>
  <c r="Y1079"/>
  <c r="X1079"/>
  <c r="V1079"/>
  <c r="U1079"/>
  <c r="T1079"/>
  <c r="S1079"/>
  <c r="R1079"/>
  <c r="BH1078"/>
  <c r="BE1078"/>
  <c r="BD1078"/>
  <c r="BF1078" s="1"/>
  <c r="BB1078"/>
  <c r="AZ1078"/>
  <c r="AW1078"/>
  <c r="AV1078"/>
  <c r="AT1078"/>
  <c r="AU1078" s="1"/>
  <c r="AS1078"/>
  <c r="AQ1078"/>
  <c r="AP1078"/>
  <c r="AN1078"/>
  <c r="AO1078" s="1"/>
  <c r="AL1078"/>
  <c r="AM1078" s="1"/>
  <c r="AJ1078"/>
  <c r="AK1078" s="1"/>
  <c r="AH1078"/>
  <c r="AI1078" s="1"/>
  <c r="AF1078"/>
  <c r="AG1078" s="1"/>
  <c r="AD1078"/>
  <c r="AE1078" s="1"/>
  <c r="AB1078"/>
  <c r="AC1078" s="1"/>
  <c r="Z1078"/>
  <c r="AA1078" s="1"/>
  <c r="Y1078"/>
  <c r="X1078"/>
  <c r="V1078"/>
  <c r="U1078"/>
  <c r="T1078"/>
  <c r="S1078"/>
  <c r="R1078"/>
  <c r="BH1077"/>
  <c r="BE1077"/>
  <c r="BD1077"/>
  <c r="BF1077" s="1"/>
  <c r="BB1077"/>
  <c r="AZ1077"/>
  <c r="AW1077"/>
  <c r="AV1077"/>
  <c r="AT1077"/>
  <c r="AU1077" s="1"/>
  <c r="AS1077"/>
  <c r="AQ1077"/>
  <c r="AP1077"/>
  <c r="AN1077"/>
  <c r="AO1077" s="1"/>
  <c r="AL1077"/>
  <c r="AM1077" s="1"/>
  <c r="AJ1077"/>
  <c r="AK1077" s="1"/>
  <c r="AH1077"/>
  <c r="AI1077" s="1"/>
  <c r="AF1077"/>
  <c r="AG1077" s="1"/>
  <c r="AD1077"/>
  <c r="AE1077" s="1"/>
  <c r="AB1077"/>
  <c r="AC1077" s="1"/>
  <c r="Z1077"/>
  <c r="AA1077" s="1"/>
  <c r="Y1077"/>
  <c r="X1077"/>
  <c r="V1077"/>
  <c r="U1077"/>
  <c r="T1077"/>
  <c r="S1077"/>
  <c r="R1077"/>
  <c r="BH1076"/>
  <c r="BE1076"/>
  <c r="BD1076"/>
  <c r="BF1076" s="1"/>
  <c r="BB1076"/>
  <c r="BC1076" s="1"/>
  <c r="AZ1076"/>
  <c r="AW1076"/>
  <c r="AV1076"/>
  <c r="AT1076"/>
  <c r="AU1076" s="1"/>
  <c r="AS1076"/>
  <c r="AQ1076"/>
  <c r="AP1076"/>
  <c r="AN1076"/>
  <c r="AO1076" s="1"/>
  <c r="AL1076"/>
  <c r="AM1076" s="1"/>
  <c r="AJ1076"/>
  <c r="AK1076" s="1"/>
  <c r="AH1076"/>
  <c r="AI1076" s="1"/>
  <c r="AF1076"/>
  <c r="AG1076" s="1"/>
  <c r="AD1076"/>
  <c r="AE1076" s="1"/>
  <c r="AB1076"/>
  <c r="AC1076" s="1"/>
  <c r="Z1076"/>
  <c r="AA1076" s="1"/>
  <c r="Y1076"/>
  <c r="X1076"/>
  <c r="V1076"/>
  <c r="U1076"/>
  <c r="T1076"/>
  <c r="S1076"/>
  <c r="R1076"/>
  <c r="BH1075"/>
  <c r="BE1075"/>
  <c r="BD1075"/>
  <c r="BF1075" s="1"/>
  <c r="BB1075"/>
  <c r="AZ1075"/>
  <c r="AW1075"/>
  <c r="AV1075"/>
  <c r="AT1075"/>
  <c r="AU1075" s="1"/>
  <c r="AS1075"/>
  <c r="AQ1075"/>
  <c r="AP1075"/>
  <c r="AN1075"/>
  <c r="AO1075" s="1"/>
  <c r="AL1075"/>
  <c r="AM1075" s="1"/>
  <c r="AJ1075"/>
  <c r="AK1075" s="1"/>
  <c r="AH1075"/>
  <c r="AI1075" s="1"/>
  <c r="AF1075"/>
  <c r="AG1075" s="1"/>
  <c r="AD1075"/>
  <c r="AE1075" s="1"/>
  <c r="AB1075"/>
  <c r="AC1075" s="1"/>
  <c r="Z1075"/>
  <c r="AA1075" s="1"/>
  <c r="Y1075"/>
  <c r="X1075"/>
  <c r="V1075"/>
  <c r="U1075"/>
  <c r="T1075"/>
  <c r="S1075"/>
  <c r="R1075"/>
  <c r="BH1074"/>
  <c r="BE1074"/>
  <c r="BD1074"/>
  <c r="BF1074" s="1"/>
  <c r="BB1074"/>
  <c r="AZ1074"/>
  <c r="AW1074"/>
  <c r="AV1074"/>
  <c r="AT1074"/>
  <c r="AU1074" s="1"/>
  <c r="AS1074"/>
  <c r="AQ1074"/>
  <c r="AP1074"/>
  <c r="AN1074"/>
  <c r="AO1074" s="1"/>
  <c r="AL1074"/>
  <c r="AM1074" s="1"/>
  <c r="AJ1074"/>
  <c r="AK1074" s="1"/>
  <c r="AH1074"/>
  <c r="AI1074" s="1"/>
  <c r="AF1074"/>
  <c r="AG1074" s="1"/>
  <c r="AD1074"/>
  <c r="AE1074" s="1"/>
  <c r="AB1074"/>
  <c r="AC1074" s="1"/>
  <c r="Z1074"/>
  <c r="AA1074" s="1"/>
  <c r="Y1074"/>
  <c r="X1074"/>
  <c r="V1074"/>
  <c r="U1074"/>
  <c r="T1074"/>
  <c r="S1074"/>
  <c r="R1074"/>
  <c r="BH1073"/>
  <c r="BE1073"/>
  <c r="BD1073"/>
  <c r="BF1073" s="1"/>
  <c r="BB1073"/>
  <c r="AZ1073"/>
  <c r="AW1073"/>
  <c r="AV1073"/>
  <c r="AT1073"/>
  <c r="AU1073" s="1"/>
  <c r="AS1073"/>
  <c r="AQ1073"/>
  <c r="AP1073"/>
  <c r="AN1073"/>
  <c r="AO1073" s="1"/>
  <c r="AL1073"/>
  <c r="AM1073" s="1"/>
  <c r="AJ1073"/>
  <c r="AK1073" s="1"/>
  <c r="AH1073"/>
  <c r="AI1073" s="1"/>
  <c r="AF1073"/>
  <c r="AG1073" s="1"/>
  <c r="AD1073"/>
  <c r="AE1073" s="1"/>
  <c r="AB1073"/>
  <c r="AC1073" s="1"/>
  <c r="Z1073"/>
  <c r="AA1073" s="1"/>
  <c r="Y1073"/>
  <c r="X1073"/>
  <c r="V1073"/>
  <c r="U1073"/>
  <c r="T1073"/>
  <c r="S1073"/>
  <c r="R1073"/>
  <c r="BH1072"/>
  <c r="BE1072"/>
  <c r="BD1072"/>
  <c r="BF1072" s="1"/>
  <c r="BB1072"/>
  <c r="BC1072" s="1"/>
  <c r="AZ1072"/>
  <c r="BA1072"/>
  <c r="AW1072"/>
  <c r="AV1072"/>
  <c r="AT1072"/>
  <c r="AU1072" s="1"/>
  <c r="AS1072"/>
  <c r="AQ1072"/>
  <c r="AP1072"/>
  <c r="AN1072"/>
  <c r="AO1072" s="1"/>
  <c r="AL1072"/>
  <c r="AM1072" s="1"/>
  <c r="AJ1072"/>
  <c r="AK1072" s="1"/>
  <c r="AH1072"/>
  <c r="AI1072" s="1"/>
  <c r="AF1072"/>
  <c r="AG1072" s="1"/>
  <c r="AD1072"/>
  <c r="AE1072" s="1"/>
  <c r="AB1072"/>
  <c r="AC1072" s="1"/>
  <c r="Z1072"/>
  <c r="AA1072" s="1"/>
  <c r="Y1072"/>
  <c r="X1072"/>
  <c r="V1072"/>
  <c r="U1072"/>
  <c r="T1072"/>
  <c r="S1072"/>
  <c r="R1072"/>
  <c r="BH1071"/>
  <c r="BE1071"/>
  <c r="BD1071"/>
  <c r="BF1071" s="1"/>
  <c r="BB1071"/>
  <c r="AZ1071"/>
  <c r="AW1071"/>
  <c r="AV1071"/>
  <c r="AT1071"/>
  <c r="AU1071" s="1"/>
  <c r="AS1071"/>
  <c r="AQ1071"/>
  <c r="AP1071"/>
  <c r="AN1071"/>
  <c r="AO1071" s="1"/>
  <c r="AL1071"/>
  <c r="AM1071" s="1"/>
  <c r="AJ1071"/>
  <c r="AK1071" s="1"/>
  <c r="AH1071"/>
  <c r="AI1071" s="1"/>
  <c r="AF1071"/>
  <c r="AG1071" s="1"/>
  <c r="AD1071"/>
  <c r="AE1071" s="1"/>
  <c r="AB1071"/>
  <c r="AC1071" s="1"/>
  <c r="Z1071"/>
  <c r="AA1071" s="1"/>
  <c r="Y1071"/>
  <c r="X1071"/>
  <c r="V1071"/>
  <c r="U1071"/>
  <c r="T1071"/>
  <c r="S1071"/>
  <c r="R1071"/>
  <c r="BH1070"/>
  <c r="BE1070"/>
  <c r="BD1070"/>
  <c r="BF1070" s="1"/>
  <c r="BB1070"/>
  <c r="AZ1070"/>
  <c r="AW1070"/>
  <c r="AV1070"/>
  <c r="AT1070"/>
  <c r="AU1070" s="1"/>
  <c r="AS1070"/>
  <c r="AQ1070"/>
  <c r="AP1070"/>
  <c r="AN1070"/>
  <c r="AO1070" s="1"/>
  <c r="AL1070"/>
  <c r="AM1070" s="1"/>
  <c r="AJ1070"/>
  <c r="AK1070" s="1"/>
  <c r="AH1070"/>
  <c r="AI1070" s="1"/>
  <c r="AF1070"/>
  <c r="AG1070" s="1"/>
  <c r="AD1070"/>
  <c r="AE1070" s="1"/>
  <c r="AB1070"/>
  <c r="AC1070" s="1"/>
  <c r="Z1070"/>
  <c r="AA1070" s="1"/>
  <c r="Y1070"/>
  <c r="X1070"/>
  <c r="V1070"/>
  <c r="U1070"/>
  <c r="T1070"/>
  <c r="S1070"/>
  <c r="R1070"/>
  <c r="BH1069"/>
  <c r="BE1069"/>
  <c r="BD1069"/>
  <c r="BF1069" s="1"/>
  <c r="BB1069"/>
  <c r="AZ1069"/>
  <c r="AW1069"/>
  <c r="AV1069"/>
  <c r="AT1069"/>
  <c r="AU1069" s="1"/>
  <c r="AS1069"/>
  <c r="AQ1069"/>
  <c r="AP1069"/>
  <c r="AN1069"/>
  <c r="AO1069" s="1"/>
  <c r="AL1069"/>
  <c r="AM1069" s="1"/>
  <c r="AJ1069"/>
  <c r="AK1069" s="1"/>
  <c r="AH1069"/>
  <c r="AI1069" s="1"/>
  <c r="AF1069"/>
  <c r="AG1069" s="1"/>
  <c r="AD1069"/>
  <c r="AE1069" s="1"/>
  <c r="AB1069"/>
  <c r="AC1069" s="1"/>
  <c r="Z1069"/>
  <c r="AA1069" s="1"/>
  <c r="Y1069"/>
  <c r="X1069"/>
  <c r="V1069"/>
  <c r="U1069"/>
  <c r="T1069"/>
  <c r="S1069"/>
  <c r="R1069"/>
  <c r="BH1068"/>
  <c r="BE1068"/>
  <c r="BD1068"/>
  <c r="BF1068" s="1"/>
  <c r="BB1068"/>
  <c r="BC1068" s="1"/>
  <c r="AZ1068"/>
  <c r="AW1068"/>
  <c r="AV1068"/>
  <c r="AT1068"/>
  <c r="AU1068" s="1"/>
  <c r="AS1068"/>
  <c r="AQ1068"/>
  <c r="AP1068"/>
  <c r="AN1068"/>
  <c r="AO1068" s="1"/>
  <c r="AL1068"/>
  <c r="AM1068" s="1"/>
  <c r="AJ1068"/>
  <c r="AK1068" s="1"/>
  <c r="AH1068"/>
  <c r="AI1068" s="1"/>
  <c r="AF1068"/>
  <c r="AG1068" s="1"/>
  <c r="AD1068"/>
  <c r="AE1068" s="1"/>
  <c r="AB1068"/>
  <c r="AC1068" s="1"/>
  <c r="Z1068"/>
  <c r="AA1068" s="1"/>
  <c r="Y1068"/>
  <c r="X1068"/>
  <c r="V1068"/>
  <c r="U1068"/>
  <c r="T1068"/>
  <c r="S1068"/>
  <c r="R1068"/>
  <c r="BH1067"/>
  <c r="BE1067"/>
  <c r="BD1067"/>
  <c r="BF1067" s="1"/>
  <c r="BB1067"/>
  <c r="AZ1067"/>
  <c r="BA1067"/>
  <c r="AW1067"/>
  <c r="AV1067"/>
  <c r="AT1067"/>
  <c r="AU1067" s="1"/>
  <c r="AS1067"/>
  <c r="AQ1067"/>
  <c r="AP1067"/>
  <c r="AN1067"/>
  <c r="AO1067" s="1"/>
  <c r="AL1067"/>
  <c r="AM1067" s="1"/>
  <c r="AJ1067"/>
  <c r="AK1067" s="1"/>
  <c r="AH1067"/>
  <c r="AI1067" s="1"/>
  <c r="AF1067"/>
  <c r="AG1067" s="1"/>
  <c r="AD1067"/>
  <c r="AE1067" s="1"/>
  <c r="AB1067"/>
  <c r="AC1067" s="1"/>
  <c r="Z1067"/>
  <c r="AA1067" s="1"/>
  <c r="Y1067"/>
  <c r="X1067"/>
  <c r="V1067"/>
  <c r="U1067"/>
  <c r="T1067"/>
  <c r="S1067"/>
  <c r="R1067"/>
  <c r="BH1066"/>
  <c r="BE1066"/>
  <c r="BD1066"/>
  <c r="BF1066" s="1"/>
  <c r="BB1066"/>
  <c r="AZ1066"/>
  <c r="AW1066"/>
  <c r="AV1066"/>
  <c r="AT1066"/>
  <c r="AU1066" s="1"/>
  <c r="AS1066"/>
  <c r="AQ1066"/>
  <c r="AP1066"/>
  <c r="AN1066"/>
  <c r="AO1066" s="1"/>
  <c r="AL1066"/>
  <c r="AM1066" s="1"/>
  <c r="AJ1066"/>
  <c r="AK1066" s="1"/>
  <c r="AH1066"/>
  <c r="AI1066" s="1"/>
  <c r="AF1066"/>
  <c r="AG1066" s="1"/>
  <c r="AD1066"/>
  <c r="AE1066" s="1"/>
  <c r="AB1066"/>
  <c r="AC1066" s="1"/>
  <c r="Z1066"/>
  <c r="AA1066" s="1"/>
  <c r="Y1066"/>
  <c r="X1066"/>
  <c r="V1066"/>
  <c r="U1066"/>
  <c r="T1066"/>
  <c r="S1066"/>
  <c r="R1066"/>
  <c r="BH1065"/>
  <c r="BE1065"/>
  <c r="BD1065"/>
  <c r="BF1065" s="1"/>
  <c r="BB1065"/>
  <c r="AZ1065"/>
  <c r="AW1065"/>
  <c r="AV1065"/>
  <c r="AT1065"/>
  <c r="AU1065" s="1"/>
  <c r="AS1065"/>
  <c r="AQ1065"/>
  <c r="AP1065"/>
  <c r="AN1065"/>
  <c r="AO1065" s="1"/>
  <c r="AL1065"/>
  <c r="AM1065" s="1"/>
  <c r="AJ1065"/>
  <c r="AK1065" s="1"/>
  <c r="AH1065"/>
  <c r="AI1065" s="1"/>
  <c r="AF1065"/>
  <c r="AG1065" s="1"/>
  <c r="AD1065"/>
  <c r="AE1065" s="1"/>
  <c r="AB1065"/>
  <c r="AC1065" s="1"/>
  <c r="Z1065"/>
  <c r="AA1065" s="1"/>
  <c r="Y1065"/>
  <c r="X1065"/>
  <c r="V1065"/>
  <c r="U1065"/>
  <c r="T1065"/>
  <c r="S1065"/>
  <c r="R1065"/>
  <c r="BH1064"/>
  <c r="BE1064"/>
  <c r="BD1064"/>
  <c r="BF1064" s="1"/>
  <c r="BB1064"/>
  <c r="BC1064" s="1"/>
  <c r="AZ1064"/>
  <c r="BA1064"/>
  <c r="AW1064"/>
  <c r="AV1064"/>
  <c r="AT1064"/>
  <c r="AU1064" s="1"/>
  <c r="AS1064"/>
  <c r="AQ1064"/>
  <c r="AP1064"/>
  <c r="AN1064"/>
  <c r="AO1064" s="1"/>
  <c r="AL1064"/>
  <c r="AM1064" s="1"/>
  <c r="AJ1064"/>
  <c r="AK1064" s="1"/>
  <c r="AH1064"/>
  <c r="AI1064" s="1"/>
  <c r="AF1064"/>
  <c r="AG1064" s="1"/>
  <c r="AD1064"/>
  <c r="AE1064" s="1"/>
  <c r="AB1064"/>
  <c r="AC1064" s="1"/>
  <c r="Z1064"/>
  <c r="AA1064" s="1"/>
  <c r="Y1064"/>
  <c r="X1064"/>
  <c r="V1064"/>
  <c r="U1064"/>
  <c r="T1064"/>
  <c r="S1064"/>
  <c r="R1064"/>
  <c r="BH1063"/>
  <c r="BE1063"/>
  <c r="BD1063"/>
  <c r="BF1063" s="1"/>
  <c r="BB1063"/>
  <c r="BC1063" s="1"/>
  <c r="AZ1063"/>
  <c r="AW1063"/>
  <c r="AV1063"/>
  <c r="AT1063"/>
  <c r="AU1063" s="1"/>
  <c r="AS1063"/>
  <c r="AQ1063"/>
  <c r="AP1063"/>
  <c r="AN1063"/>
  <c r="AO1063" s="1"/>
  <c r="AL1063"/>
  <c r="AM1063" s="1"/>
  <c r="AJ1063"/>
  <c r="AK1063" s="1"/>
  <c r="AH1063"/>
  <c r="AI1063" s="1"/>
  <c r="AF1063"/>
  <c r="AG1063" s="1"/>
  <c r="AD1063"/>
  <c r="AE1063" s="1"/>
  <c r="AB1063"/>
  <c r="AC1063" s="1"/>
  <c r="Z1063"/>
  <c r="AA1063" s="1"/>
  <c r="Y1063"/>
  <c r="X1063"/>
  <c r="V1063"/>
  <c r="U1063"/>
  <c r="T1063"/>
  <c r="S1063"/>
  <c r="R1063"/>
  <c r="BH1062"/>
  <c r="BE1062"/>
  <c r="BD1062"/>
  <c r="BF1062" s="1"/>
  <c r="BB1062"/>
  <c r="AZ1062"/>
  <c r="AW1062"/>
  <c r="AV1062"/>
  <c r="AT1062"/>
  <c r="AU1062" s="1"/>
  <c r="AS1062"/>
  <c r="AQ1062"/>
  <c r="AP1062"/>
  <c r="AN1062"/>
  <c r="AO1062" s="1"/>
  <c r="AL1062"/>
  <c r="AM1062" s="1"/>
  <c r="AJ1062"/>
  <c r="AK1062" s="1"/>
  <c r="AH1062"/>
  <c r="AI1062" s="1"/>
  <c r="AF1062"/>
  <c r="AG1062" s="1"/>
  <c r="AD1062"/>
  <c r="AE1062" s="1"/>
  <c r="AB1062"/>
  <c r="AC1062" s="1"/>
  <c r="Z1062"/>
  <c r="AA1062" s="1"/>
  <c r="Y1062"/>
  <c r="X1062"/>
  <c r="V1062"/>
  <c r="U1062"/>
  <c r="T1062"/>
  <c r="S1062"/>
  <c r="R1062"/>
  <c r="BH1061"/>
  <c r="BE1061"/>
  <c r="BD1061"/>
  <c r="BF1061" s="1"/>
  <c r="BB1061"/>
  <c r="AZ1061"/>
  <c r="AW1061"/>
  <c r="AV1061"/>
  <c r="AT1061"/>
  <c r="AU1061" s="1"/>
  <c r="AS1061"/>
  <c r="AQ1061"/>
  <c r="AP1061"/>
  <c r="AN1061"/>
  <c r="AO1061" s="1"/>
  <c r="AL1061"/>
  <c r="AM1061" s="1"/>
  <c r="AJ1061"/>
  <c r="AK1061" s="1"/>
  <c r="AH1061"/>
  <c r="AI1061" s="1"/>
  <c r="AF1061"/>
  <c r="AG1061" s="1"/>
  <c r="AD1061"/>
  <c r="AE1061" s="1"/>
  <c r="AB1061"/>
  <c r="AC1061" s="1"/>
  <c r="Z1061"/>
  <c r="AA1061" s="1"/>
  <c r="Y1061"/>
  <c r="X1061"/>
  <c r="V1061"/>
  <c r="U1061"/>
  <c r="T1061"/>
  <c r="S1061"/>
  <c r="R1061"/>
  <c r="BH1060"/>
  <c r="BE1060"/>
  <c r="BD1060"/>
  <c r="BF1060" s="1"/>
  <c r="BB1060"/>
  <c r="BC1060" s="1"/>
  <c r="AZ1060"/>
  <c r="AW1060"/>
  <c r="AV1060"/>
  <c r="AT1060"/>
  <c r="AU1060" s="1"/>
  <c r="AS1060"/>
  <c r="AQ1060"/>
  <c r="AP1060"/>
  <c r="AN1060"/>
  <c r="AO1060" s="1"/>
  <c r="AL1060"/>
  <c r="AM1060" s="1"/>
  <c r="AJ1060"/>
  <c r="AK1060" s="1"/>
  <c r="AH1060"/>
  <c r="AI1060" s="1"/>
  <c r="AF1060"/>
  <c r="AG1060" s="1"/>
  <c r="AD1060"/>
  <c r="AE1060" s="1"/>
  <c r="AB1060"/>
  <c r="AC1060" s="1"/>
  <c r="Z1060"/>
  <c r="AA1060" s="1"/>
  <c r="Y1060"/>
  <c r="X1060"/>
  <c r="V1060"/>
  <c r="U1060"/>
  <c r="T1060"/>
  <c r="S1060"/>
  <c r="R1060"/>
  <c r="BH1059"/>
  <c r="BE1059"/>
  <c r="BD1059"/>
  <c r="BF1059" s="1"/>
  <c r="BB1059"/>
  <c r="AZ1059"/>
  <c r="AW1059"/>
  <c r="AV1059"/>
  <c r="AT1059"/>
  <c r="AU1059" s="1"/>
  <c r="AS1059"/>
  <c r="AQ1059"/>
  <c r="AP1059"/>
  <c r="AN1059"/>
  <c r="AO1059" s="1"/>
  <c r="AL1059"/>
  <c r="AM1059" s="1"/>
  <c r="AJ1059"/>
  <c r="AK1059" s="1"/>
  <c r="AH1059"/>
  <c r="AI1059" s="1"/>
  <c r="AF1059"/>
  <c r="AG1059" s="1"/>
  <c r="AD1059"/>
  <c r="AE1059" s="1"/>
  <c r="AB1059"/>
  <c r="AC1059" s="1"/>
  <c r="Z1059"/>
  <c r="AA1059" s="1"/>
  <c r="Y1059"/>
  <c r="X1059"/>
  <c r="V1059"/>
  <c r="U1059"/>
  <c r="T1059"/>
  <c r="S1059"/>
  <c r="R1059"/>
  <c r="BH1058"/>
  <c r="BE1058"/>
  <c r="BD1058"/>
  <c r="BF1058" s="1"/>
  <c r="BB1058"/>
  <c r="AZ1058"/>
  <c r="AW1058"/>
  <c r="AV1058"/>
  <c r="AT1058"/>
  <c r="AU1058" s="1"/>
  <c r="AS1058"/>
  <c r="AQ1058"/>
  <c r="AP1058"/>
  <c r="AN1058"/>
  <c r="AO1058" s="1"/>
  <c r="AL1058"/>
  <c r="AM1058" s="1"/>
  <c r="AJ1058"/>
  <c r="AK1058" s="1"/>
  <c r="AH1058"/>
  <c r="AI1058" s="1"/>
  <c r="AF1058"/>
  <c r="AG1058" s="1"/>
  <c r="AD1058"/>
  <c r="AE1058" s="1"/>
  <c r="AB1058"/>
  <c r="AC1058" s="1"/>
  <c r="Z1058"/>
  <c r="AA1058" s="1"/>
  <c r="Y1058"/>
  <c r="X1058"/>
  <c r="V1058"/>
  <c r="U1058"/>
  <c r="T1058"/>
  <c r="S1058"/>
  <c r="R1058"/>
  <c r="BH1057"/>
  <c r="BE1057"/>
  <c r="BD1057"/>
  <c r="BF1057" s="1"/>
  <c r="BB1057"/>
  <c r="AZ1057"/>
  <c r="AW1057"/>
  <c r="AV1057"/>
  <c r="AT1057"/>
  <c r="AU1057" s="1"/>
  <c r="AS1057"/>
  <c r="AQ1057"/>
  <c r="AP1057"/>
  <c r="AN1057"/>
  <c r="AO1057" s="1"/>
  <c r="AL1057"/>
  <c r="AM1057" s="1"/>
  <c r="AJ1057"/>
  <c r="AK1057" s="1"/>
  <c r="AH1057"/>
  <c r="AI1057" s="1"/>
  <c r="AF1057"/>
  <c r="AG1057" s="1"/>
  <c r="AD1057"/>
  <c r="AE1057" s="1"/>
  <c r="AB1057"/>
  <c r="AC1057" s="1"/>
  <c r="Z1057"/>
  <c r="AA1057" s="1"/>
  <c r="Y1057"/>
  <c r="X1057"/>
  <c r="V1057"/>
  <c r="U1057"/>
  <c r="T1057"/>
  <c r="S1057"/>
  <c r="R1057"/>
  <c r="BH1056"/>
  <c r="BE1056"/>
  <c r="BD1056"/>
  <c r="BF1056" s="1"/>
  <c r="BB1056"/>
  <c r="BC1056" s="1"/>
  <c r="AZ1056"/>
  <c r="AW1056"/>
  <c r="AV1056"/>
  <c r="AT1056"/>
  <c r="AU1056" s="1"/>
  <c r="AS1056"/>
  <c r="AQ1056"/>
  <c r="AP1056"/>
  <c r="AN1056"/>
  <c r="AO1056" s="1"/>
  <c r="AL1056"/>
  <c r="AM1056" s="1"/>
  <c r="AJ1056"/>
  <c r="AK1056" s="1"/>
  <c r="AH1056"/>
  <c r="AI1056" s="1"/>
  <c r="AF1056"/>
  <c r="AG1056" s="1"/>
  <c r="AD1056"/>
  <c r="AE1056" s="1"/>
  <c r="AB1056"/>
  <c r="AC1056" s="1"/>
  <c r="Z1056"/>
  <c r="AA1056" s="1"/>
  <c r="Y1056"/>
  <c r="X1056"/>
  <c r="V1056"/>
  <c r="U1056"/>
  <c r="T1056"/>
  <c r="S1056"/>
  <c r="R1056"/>
  <c r="BH1055"/>
  <c r="BE1055"/>
  <c r="BD1055"/>
  <c r="BF1055" s="1"/>
  <c r="BB1055"/>
  <c r="BC1055" s="1"/>
  <c r="AZ1055"/>
  <c r="AW1055"/>
  <c r="AV1055"/>
  <c r="AT1055"/>
  <c r="AU1055" s="1"/>
  <c r="AS1055"/>
  <c r="AQ1055"/>
  <c r="AP1055"/>
  <c r="AN1055"/>
  <c r="AO1055" s="1"/>
  <c r="AL1055"/>
  <c r="AM1055" s="1"/>
  <c r="AJ1055"/>
  <c r="AK1055" s="1"/>
  <c r="AH1055"/>
  <c r="AI1055" s="1"/>
  <c r="AF1055"/>
  <c r="AG1055" s="1"/>
  <c r="AD1055"/>
  <c r="AE1055" s="1"/>
  <c r="AB1055"/>
  <c r="AC1055" s="1"/>
  <c r="Z1055"/>
  <c r="AA1055" s="1"/>
  <c r="Y1055"/>
  <c r="X1055"/>
  <c r="V1055"/>
  <c r="U1055"/>
  <c r="T1055"/>
  <c r="S1055"/>
  <c r="R1055"/>
  <c r="BH1054"/>
  <c r="BE1054"/>
  <c r="BD1054"/>
  <c r="BF1054" s="1"/>
  <c r="BB1054"/>
  <c r="BC1054" s="1"/>
  <c r="BK1054" s="1"/>
  <c r="AZ1054"/>
  <c r="BA1054"/>
  <c r="AW1054"/>
  <c r="AV1054"/>
  <c r="AT1054"/>
  <c r="AU1054" s="1"/>
  <c r="AS1054"/>
  <c r="AQ1054"/>
  <c r="AP1054"/>
  <c r="AN1054"/>
  <c r="AO1054" s="1"/>
  <c r="AL1054"/>
  <c r="AM1054" s="1"/>
  <c r="AJ1054"/>
  <c r="AK1054" s="1"/>
  <c r="AH1054"/>
  <c r="AI1054" s="1"/>
  <c r="AF1054"/>
  <c r="AG1054" s="1"/>
  <c r="AD1054"/>
  <c r="AE1054" s="1"/>
  <c r="AB1054"/>
  <c r="AC1054" s="1"/>
  <c r="Z1054"/>
  <c r="AA1054" s="1"/>
  <c r="Y1054"/>
  <c r="X1054"/>
  <c r="V1054"/>
  <c r="U1054"/>
  <c r="T1054"/>
  <c r="S1054"/>
  <c r="R1054"/>
  <c r="BH1053"/>
  <c r="BE1053"/>
  <c r="BD1053"/>
  <c r="BF1053" s="1"/>
  <c r="BB1053"/>
  <c r="AZ1053"/>
  <c r="AX1053"/>
  <c r="AW1053"/>
  <c r="AV1053"/>
  <c r="AT1053"/>
  <c r="AU1053" s="1"/>
  <c r="AS1053"/>
  <c r="AQ1053"/>
  <c r="AP1053"/>
  <c r="AN1053"/>
  <c r="AO1053" s="1"/>
  <c r="AL1053"/>
  <c r="AM1053" s="1"/>
  <c r="AJ1053"/>
  <c r="AK1053" s="1"/>
  <c r="AH1053"/>
  <c r="AI1053" s="1"/>
  <c r="AF1053"/>
  <c r="AG1053" s="1"/>
  <c r="AD1053"/>
  <c r="AE1053" s="1"/>
  <c r="AB1053"/>
  <c r="AC1053" s="1"/>
  <c r="Z1053"/>
  <c r="AA1053" s="1"/>
  <c r="Y1053"/>
  <c r="X1053"/>
  <c r="V1053"/>
  <c r="U1053"/>
  <c r="T1053"/>
  <c r="S1053"/>
  <c r="R1053"/>
  <c r="BH1052"/>
  <c r="BE1052"/>
  <c r="BD1052"/>
  <c r="BF1052" s="1"/>
  <c r="BB1052"/>
  <c r="AZ1052"/>
  <c r="AW1052"/>
  <c r="AV1052"/>
  <c r="AT1052"/>
  <c r="AU1052" s="1"/>
  <c r="AS1052"/>
  <c r="AQ1052"/>
  <c r="AP1052"/>
  <c r="AN1052"/>
  <c r="AO1052" s="1"/>
  <c r="AL1052"/>
  <c r="AM1052" s="1"/>
  <c r="AJ1052"/>
  <c r="AK1052" s="1"/>
  <c r="AH1052"/>
  <c r="AI1052" s="1"/>
  <c r="AF1052"/>
  <c r="AG1052" s="1"/>
  <c r="AD1052"/>
  <c r="AE1052" s="1"/>
  <c r="AB1052"/>
  <c r="AC1052" s="1"/>
  <c r="Z1052"/>
  <c r="AA1052" s="1"/>
  <c r="Y1052"/>
  <c r="X1052"/>
  <c r="V1052"/>
  <c r="U1052"/>
  <c r="T1052"/>
  <c r="S1052"/>
  <c r="R1052"/>
  <c r="BH1051"/>
  <c r="BE1051"/>
  <c r="BD1051"/>
  <c r="BF1051" s="1"/>
  <c r="BB1051"/>
  <c r="BC1051" s="1"/>
  <c r="AZ1051"/>
  <c r="AW1051"/>
  <c r="AV1051"/>
  <c r="AT1051"/>
  <c r="AU1051" s="1"/>
  <c r="AS1051"/>
  <c r="AQ1051"/>
  <c r="AP1051"/>
  <c r="AN1051"/>
  <c r="AO1051" s="1"/>
  <c r="AL1051"/>
  <c r="AM1051" s="1"/>
  <c r="AJ1051"/>
  <c r="AK1051" s="1"/>
  <c r="AH1051"/>
  <c r="AI1051" s="1"/>
  <c r="AF1051"/>
  <c r="AG1051" s="1"/>
  <c r="AD1051"/>
  <c r="AE1051" s="1"/>
  <c r="AB1051"/>
  <c r="AC1051" s="1"/>
  <c r="Z1051"/>
  <c r="AA1051" s="1"/>
  <c r="Y1051"/>
  <c r="X1051"/>
  <c r="V1051"/>
  <c r="U1051"/>
  <c r="T1051"/>
  <c r="S1051"/>
  <c r="R1051"/>
  <c r="BH1050"/>
  <c r="BE1050"/>
  <c r="BD1050"/>
  <c r="BF1050" s="1"/>
  <c r="BB1050"/>
  <c r="AZ1050"/>
  <c r="AW1050"/>
  <c r="AV1050"/>
  <c r="AT1050"/>
  <c r="AU1050" s="1"/>
  <c r="AS1050"/>
  <c r="AQ1050"/>
  <c r="AP1050"/>
  <c r="AN1050"/>
  <c r="AO1050" s="1"/>
  <c r="AL1050"/>
  <c r="AM1050" s="1"/>
  <c r="AJ1050"/>
  <c r="AK1050" s="1"/>
  <c r="AH1050"/>
  <c r="AI1050" s="1"/>
  <c r="AF1050"/>
  <c r="AG1050" s="1"/>
  <c r="AD1050"/>
  <c r="AE1050" s="1"/>
  <c r="AB1050"/>
  <c r="AC1050" s="1"/>
  <c r="Z1050"/>
  <c r="AA1050" s="1"/>
  <c r="Y1050"/>
  <c r="X1050"/>
  <c r="V1050"/>
  <c r="U1050"/>
  <c r="T1050"/>
  <c r="S1050"/>
  <c r="R1050"/>
  <c r="BH1049"/>
  <c r="BE1049"/>
  <c r="BD1049"/>
  <c r="BF1049" s="1"/>
  <c r="BB1049"/>
  <c r="AZ1049"/>
  <c r="AW1049"/>
  <c r="AV1049"/>
  <c r="AT1049"/>
  <c r="AU1049" s="1"/>
  <c r="AS1049"/>
  <c r="AQ1049"/>
  <c r="AP1049"/>
  <c r="AN1049"/>
  <c r="AO1049" s="1"/>
  <c r="AL1049"/>
  <c r="AM1049" s="1"/>
  <c r="AJ1049"/>
  <c r="AK1049" s="1"/>
  <c r="AH1049"/>
  <c r="AI1049" s="1"/>
  <c r="AF1049"/>
  <c r="AG1049" s="1"/>
  <c r="AD1049"/>
  <c r="AE1049" s="1"/>
  <c r="AB1049"/>
  <c r="AC1049" s="1"/>
  <c r="Z1049"/>
  <c r="AA1049" s="1"/>
  <c r="Y1049"/>
  <c r="X1049"/>
  <c r="V1049"/>
  <c r="U1049"/>
  <c r="T1049"/>
  <c r="S1049"/>
  <c r="R1049"/>
  <c r="BH1048"/>
  <c r="BE1048"/>
  <c r="BD1048"/>
  <c r="BF1048" s="1"/>
  <c r="BB1048"/>
  <c r="AZ1048"/>
  <c r="AW1048"/>
  <c r="AV1048"/>
  <c r="AT1048"/>
  <c r="AU1048" s="1"/>
  <c r="AS1048"/>
  <c r="AQ1048"/>
  <c r="AP1048"/>
  <c r="AN1048"/>
  <c r="AO1048" s="1"/>
  <c r="AL1048"/>
  <c r="AM1048" s="1"/>
  <c r="AJ1048"/>
  <c r="AK1048" s="1"/>
  <c r="AH1048"/>
  <c r="AI1048" s="1"/>
  <c r="AF1048"/>
  <c r="AG1048" s="1"/>
  <c r="AD1048"/>
  <c r="AE1048" s="1"/>
  <c r="AB1048"/>
  <c r="AC1048" s="1"/>
  <c r="Z1048"/>
  <c r="AA1048" s="1"/>
  <c r="Y1048"/>
  <c r="X1048"/>
  <c r="V1048"/>
  <c r="U1048"/>
  <c r="T1048"/>
  <c r="S1048"/>
  <c r="R1048"/>
  <c r="BH1047"/>
  <c r="BE1047"/>
  <c r="BD1047"/>
  <c r="BF1047" s="1"/>
  <c r="BB1047"/>
  <c r="BC1047" s="1"/>
  <c r="AZ1047"/>
  <c r="AW1047"/>
  <c r="AV1047"/>
  <c r="AT1047"/>
  <c r="AU1047" s="1"/>
  <c r="AS1047"/>
  <c r="AQ1047"/>
  <c r="AP1047"/>
  <c r="AN1047"/>
  <c r="AO1047" s="1"/>
  <c r="AL1047"/>
  <c r="AM1047" s="1"/>
  <c r="AJ1047"/>
  <c r="AK1047" s="1"/>
  <c r="AH1047"/>
  <c r="AI1047" s="1"/>
  <c r="AF1047"/>
  <c r="AG1047" s="1"/>
  <c r="AD1047"/>
  <c r="AE1047" s="1"/>
  <c r="AB1047"/>
  <c r="AC1047" s="1"/>
  <c r="Z1047"/>
  <c r="AA1047" s="1"/>
  <c r="Y1047"/>
  <c r="X1047"/>
  <c r="V1047"/>
  <c r="U1047"/>
  <c r="T1047"/>
  <c r="S1047"/>
  <c r="R1047"/>
  <c r="BH1046"/>
  <c r="BE1046"/>
  <c r="BD1046"/>
  <c r="BF1046" s="1"/>
  <c r="BB1046"/>
  <c r="AZ1046"/>
  <c r="AW1046"/>
  <c r="AV1046"/>
  <c r="AT1046"/>
  <c r="AU1046" s="1"/>
  <c r="AS1046"/>
  <c r="AQ1046"/>
  <c r="AP1046"/>
  <c r="AN1046"/>
  <c r="AO1046" s="1"/>
  <c r="AL1046"/>
  <c r="AM1046" s="1"/>
  <c r="AJ1046"/>
  <c r="AK1046" s="1"/>
  <c r="AH1046"/>
  <c r="AI1046" s="1"/>
  <c r="AF1046"/>
  <c r="AG1046" s="1"/>
  <c r="AD1046"/>
  <c r="AE1046" s="1"/>
  <c r="AB1046"/>
  <c r="AC1046" s="1"/>
  <c r="Z1046"/>
  <c r="AA1046" s="1"/>
  <c r="Y1046"/>
  <c r="X1046"/>
  <c r="V1046"/>
  <c r="U1046"/>
  <c r="T1046"/>
  <c r="S1046"/>
  <c r="R1046"/>
  <c r="BH1045"/>
  <c r="BE1045"/>
  <c r="BD1045"/>
  <c r="BF1045" s="1"/>
  <c r="BB1045"/>
  <c r="AZ1045"/>
  <c r="AW1045"/>
  <c r="AV1045"/>
  <c r="AT1045"/>
  <c r="AU1045" s="1"/>
  <c r="AS1045"/>
  <c r="AQ1045"/>
  <c r="AP1045"/>
  <c r="AN1045"/>
  <c r="AO1045" s="1"/>
  <c r="AL1045"/>
  <c r="AM1045" s="1"/>
  <c r="AJ1045"/>
  <c r="AK1045" s="1"/>
  <c r="AH1045"/>
  <c r="AI1045" s="1"/>
  <c r="AF1045"/>
  <c r="AG1045" s="1"/>
  <c r="AD1045"/>
  <c r="AE1045" s="1"/>
  <c r="AB1045"/>
  <c r="AC1045" s="1"/>
  <c r="Z1045"/>
  <c r="AA1045" s="1"/>
  <c r="Y1045"/>
  <c r="X1045"/>
  <c r="V1045"/>
  <c r="U1045"/>
  <c r="T1045"/>
  <c r="S1045"/>
  <c r="R1045"/>
  <c r="BH1044"/>
  <c r="BE1044"/>
  <c r="BD1044"/>
  <c r="BF1044" s="1"/>
  <c r="BB1044"/>
  <c r="BC1044" s="1"/>
  <c r="AZ1044"/>
  <c r="AW1044"/>
  <c r="AV1044"/>
  <c r="AT1044"/>
  <c r="AU1044" s="1"/>
  <c r="AS1044"/>
  <c r="AQ1044"/>
  <c r="AP1044"/>
  <c r="AN1044"/>
  <c r="AO1044" s="1"/>
  <c r="AL1044"/>
  <c r="AM1044" s="1"/>
  <c r="AJ1044"/>
  <c r="AK1044" s="1"/>
  <c r="AH1044"/>
  <c r="AI1044" s="1"/>
  <c r="AF1044"/>
  <c r="AG1044" s="1"/>
  <c r="AD1044"/>
  <c r="AE1044" s="1"/>
  <c r="AB1044"/>
  <c r="AC1044" s="1"/>
  <c r="Z1044"/>
  <c r="AA1044" s="1"/>
  <c r="Y1044"/>
  <c r="X1044"/>
  <c r="V1044"/>
  <c r="U1044"/>
  <c r="T1044"/>
  <c r="S1044"/>
  <c r="R1044"/>
  <c r="BH1043"/>
  <c r="BE1043"/>
  <c r="BD1043"/>
  <c r="BF1043" s="1"/>
  <c r="BB1043"/>
  <c r="AZ1043"/>
  <c r="BA1043"/>
  <c r="AW1043"/>
  <c r="AV1043"/>
  <c r="AT1043"/>
  <c r="AU1043" s="1"/>
  <c r="AS1043"/>
  <c r="AQ1043"/>
  <c r="AP1043"/>
  <c r="AN1043"/>
  <c r="AO1043" s="1"/>
  <c r="AL1043"/>
  <c r="AM1043" s="1"/>
  <c r="AJ1043"/>
  <c r="AK1043" s="1"/>
  <c r="AH1043"/>
  <c r="AI1043" s="1"/>
  <c r="AF1043"/>
  <c r="AG1043" s="1"/>
  <c r="AD1043"/>
  <c r="AE1043" s="1"/>
  <c r="AB1043"/>
  <c r="AC1043" s="1"/>
  <c r="Z1043"/>
  <c r="AA1043" s="1"/>
  <c r="Y1043"/>
  <c r="X1043"/>
  <c r="V1043"/>
  <c r="U1043"/>
  <c r="T1043"/>
  <c r="S1043"/>
  <c r="R1043"/>
  <c r="BH1042"/>
  <c r="BE1042"/>
  <c r="BD1042"/>
  <c r="BF1042" s="1"/>
  <c r="BB1042"/>
  <c r="AZ1042"/>
  <c r="AW1042"/>
  <c r="AV1042"/>
  <c r="AT1042"/>
  <c r="AU1042" s="1"/>
  <c r="AS1042"/>
  <c r="AQ1042"/>
  <c r="AP1042"/>
  <c r="AN1042"/>
  <c r="AO1042" s="1"/>
  <c r="AL1042"/>
  <c r="AM1042" s="1"/>
  <c r="AJ1042"/>
  <c r="AK1042" s="1"/>
  <c r="AH1042"/>
  <c r="AI1042" s="1"/>
  <c r="AF1042"/>
  <c r="AG1042" s="1"/>
  <c r="AD1042"/>
  <c r="AE1042" s="1"/>
  <c r="AB1042"/>
  <c r="AC1042" s="1"/>
  <c r="Z1042"/>
  <c r="AA1042" s="1"/>
  <c r="Y1042"/>
  <c r="X1042"/>
  <c r="V1042"/>
  <c r="U1042"/>
  <c r="T1042"/>
  <c r="S1042"/>
  <c r="R1042"/>
  <c r="BH1041"/>
  <c r="BE1041"/>
  <c r="BD1041"/>
  <c r="BF1041" s="1"/>
  <c r="BB1041"/>
  <c r="AZ1041"/>
  <c r="AW1041"/>
  <c r="AV1041"/>
  <c r="AT1041"/>
  <c r="AU1041" s="1"/>
  <c r="AS1041"/>
  <c r="AQ1041"/>
  <c r="AP1041"/>
  <c r="AN1041"/>
  <c r="AO1041" s="1"/>
  <c r="AL1041"/>
  <c r="AM1041" s="1"/>
  <c r="AJ1041"/>
  <c r="AK1041" s="1"/>
  <c r="AH1041"/>
  <c r="AI1041" s="1"/>
  <c r="AF1041"/>
  <c r="AG1041" s="1"/>
  <c r="AD1041"/>
  <c r="AE1041" s="1"/>
  <c r="AB1041"/>
  <c r="AC1041" s="1"/>
  <c r="Z1041"/>
  <c r="AA1041" s="1"/>
  <c r="Y1041"/>
  <c r="X1041"/>
  <c r="V1041"/>
  <c r="U1041"/>
  <c r="T1041"/>
  <c r="S1041"/>
  <c r="R1041"/>
  <c r="BH1040"/>
  <c r="BE1040"/>
  <c r="BD1040"/>
  <c r="BF1040" s="1"/>
  <c r="BB1040"/>
  <c r="BC1040" s="1"/>
  <c r="AZ1040"/>
  <c r="AW1040"/>
  <c r="AV1040"/>
  <c r="AT1040"/>
  <c r="AU1040" s="1"/>
  <c r="AS1040"/>
  <c r="AQ1040"/>
  <c r="AP1040"/>
  <c r="AN1040"/>
  <c r="AO1040" s="1"/>
  <c r="AL1040"/>
  <c r="AM1040" s="1"/>
  <c r="AJ1040"/>
  <c r="AK1040" s="1"/>
  <c r="AH1040"/>
  <c r="AI1040" s="1"/>
  <c r="AF1040"/>
  <c r="AG1040" s="1"/>
  <c r="AD1040"/>
  <c r="AE1040" s="1"/>
  <c r="AB1040"/>
  <c r="AC1040" s="1"/>
  <c r="Z1040"/>
  <c r="AA1040" s="1"/>
  <c r="Y1040"/>
  <c r="X1040"/>
  <c r="V1040"/>
  <c r="U1040"/>
  <c r="T1040"/>
  <c r="S1040"/>
  <c r="R1040"/>
  <c r="BH1039"/>
  <c r="BE1039"/>
  <c r="BD1039"/>
  <c r="BF1039" s="1"/>
  <c r="BB1039"/>
  <c r="BC1039" s="1"/>
  <c r="AZ1039"/>
  <c r="AW1039"/>
  <c r="AV1039"/>
  <c r="AT1039"/>
  <c r="AU1039" s="1"/>
  <c r="AS1039"/>
  <c r="AQ1039"/>
  <c r="AP1039"/>
  <c r="AN1039"/>
  <c r="AO1039" s="1"/>
  <c r="AL1039"/>
  <c r="AM1039" s="1"/>
  <c r="AJ1039"/>
  <c r="AK1039" s="1"/>
  <c r="AH1039"/>
  <c r="AI1039" s="1"/>
  <c r="AF1039"/>
  <c r="AG1039" s="1"/>
  <c r="AD1039"/>
  <c r="AE1039" s="1"/>
  <c r="AB1039"/>
  <c r="AC1039" s="1"/>
  <c r="Z1039"/>
  <c r="AA1039" s="1"/>
  <c r="Y1039"/>
  <c r="X1039"/>
  <c r="V1039"/>
  <c r="U1039"/>
  <c r="T1039"/>
  <c r="S1039"/>
  <c r="R1039"/>
  <c r="BH1038"/>
  <c r="BE1038"/>
  <c r="BD1038"/>
  <c r="BF1038" s="1"/>
  <c r="BB1038"/>
  <c r="AZ1038"/>
  <c r="AW1038"/>
  <c r="AV1038"/>
  <c r="AT1038"/>
  <c r="AU1038" s="1"/>
  <c r="AS1038"/>
  <c r="AQ1038"/>
  <c r="AP1038"/>
  <c r="AN1038"/>
  <c r="AO1038" s="1"/>
  <c r="AL1038"/>
  <c r="AM1038" s="1"/>
  <c r="AJ1038"/>
  <c r="AK1038" s="1"/>
  <c r="AH1038"/>
  <c r="AI1038" s="1"/>
  <c r="AF1038"/>
  <c r="AG1038" s="1"/>
  <c r="AD1038"/>
  <c r="AE1038" s="1"/>
  <c r="AB1038"/>
  <c r="AC1038" s="1"/>
  <c r="Z1038"/>
  <c r="AA1038" s="1"/>
  <c r="Y1038"/>
  <c r="X1038"/>
  <c r="V1038"/>
  <c r="U1038"/>
  <c r="T1038"/>
  <c r="S1038"/>
  <c r="R1038"/>
  <c r="BH1037"/>
  <c r="BE1037"/>
  <c r="BD1037"/>
  <c r="BF1037" s="1"/>
  <c r="BB1037"/>
  <c r="AZ1037"/>
  <c r="AW1037"/>
  <c r="AV1037"/>
  <c r="AT1037"/>
  <c r="AU1037" s="1"/>
  <c r="AS1037"/>
  <c r="AQ1037"/>
  <c r="AP1037"/>
  <c r="AN1037"/>
  <c r="AO1037" s="1"/>
  <c r="AL1037"/>
  <c r="AM1037" s="1"/>
  <c r="AJ1037"/>
  <c r="AK1037" s="1"/>
  <c r="AH1037"/>
  <c r="AI1037" s="1"/>
  <c r="AF1037"/>
  <c r="AG1037" s="1"/>
  <c r="AD1037"/>
  <c r="AE1037" s="1"/>
  <c r="AB1037"/>
  <c r="AC1037" s="1"/>
  <c r="Z1037"/>
  <c r="AA1037" s="1"/>
  <c r="Y1037"/>
  <c r="X1037"/>
  <c r="V1037"/>
  <c r="U1037"/>
  <c r="T1037"/>
  <c r="S1037"/>
  <c r="R1037"/>
  <c r="BH1036"/>
  <c r="BE1036"/>
  <c r="BD1036"/>
  <c r="BF1036" s="1"/>
  <c r="BB1036"/>
  <c r="AZ1036"/>
  <c r="AW1036"/>
  <c r="AV1036"/>
  <c r="AT1036"/>
  <c r="AU1036" s="1"/>
  <c r="AS1036"/>
  <c r="AQ1036"/>
  <c r="AP1036"/>
  <c r="AN1036"/>
  <c r="AO1036" s="1"/>
  <c r="AL1036"/>
  <c r="AM1036" s="1"/>
  <c r="AJ1036"/>
  <c r="AK1036" s="1"/>
  <c r="AH1036"/>
  <c r="AI1036" s="1"/>
  <c r="AF1036"/>
  <c r="AG1036" s="1"/>
  <c r="AD1036"/>
  <c r="AE1036" s="1"/>
  <c r="AB1036"/>
  <c r="AC1036" s="1"/>
  <c r="Z1036"/>
  <c r="AA1036" s="1"/>
  <c r="Y1036"/>
  <c r="X1036"/>
  <c r="V1036"/>
  <c r="U1036"/>
  <c r="T1036"/>
  <c r="S1036"/>
  <c r="R1036"/>
  <c r="BH1035"/>
  <c r="BE1035"/>
  <c r="BD1035"/>
  <c r="BF1035" s="1"/>
  <c r="BB1035"/>
  <c r="BC1035" s="1"/>
  <c r="AZ1035"/>
  <c r="AW1035"/>
  <c r="AV1035"/>
  <c r="AT1035"/>
  <c r="AU1035" s="1"/>
  <c r="AS1035"/>
  <c r="AQ1035"/>
  <c r="AP1035"/>
  <c r="AN1035"/>
  <c r="AO1035" s="1"/>
  <c r="AL1035"/>
  <c r="AM1035" s="1"/>
  <c r="AJ1035"/>
  <c r="AK1035" s="1"/>
  <c r="AH1035"/>
  <c r="AI1035" s="1"/>
  <c r="AF1035"/>
  <c r="AG1035" s="1"/>
  <c r="AD1035"/>
  <c r="AE1035" s="1"/>
  <c r="AB1035"/>
  <c r="AC1035" s="1"/>
  <c r="Z1035"/>
  <c r="AA1035" s="1"/>
  <c r="Y1035"/>
  <c r="X1035"/>
  <c r="V1035"/>
  <c r="U1035"/>
  <c r="T1035"/>
  <c r="S1035"/>
  <c r="R1035"/>
  <c r="BH1034"/>
  <c r="BE1034"/>
  <c r="BD1034"/>
  <c r="BF1034" s="1"/>
  <c r="BB1034"/>
  <c r="AZ1034"/>
  <c r="AW1034"/>
  <c r="AV1034"/>
  <c r="AT1034"/>
  <c r="AU1034" s="1"/>
  <c r="AS1034"/>
  <c r="AQ1034"/>
  <c r="AP1034"/>
  <c r="AN1034"/>
  <c r="AO1034" s="1"/>
  <c r="AL1034"/>
  <c r="AM1034" s="1"/>
  <c r="AJ1034"/>
  <c r="AK1034" s="1"/>
  <c r="AH1034"/>
  <c r="AI1034" s="1"/>
  <c r="AF1034"/>
  <c r="AG1034" s="1"/>
  <c r="AD1034"/>
  <c r="AE1034" s="1"/>
  <c r="AB1034"/>
  <c r="AC1034" s="1"/>
  <c r="Z1034"/>
  <c r="AA1034" s="1"/>
  <c r="Y1034"/>
  <c r="X1034"/>
  <c r="V1034"/>
  <c r="U1034"/>
  <c r="T1034"/>
  <c r="S1034"/>
  <c r="R1034"/>
  <c r="BH1033"/>
  <c r="BE1033"/>
  <c r="BD1033"/>
  <c r="BF1033" s="1"/>
  <c r="BB1033"/>
  <c r="AZ1033"/>
  <c r="AW1033"/>
  <c r="AV1033"/>
  <c r="AT1033"/>
  <c r="AU1033" s="1"/>
  <c r="AS1033"/>
  <c r="AQ1033"/>
  <c r="AP1033"/>
  <c r="AN1033"/>
  <c r="AO1033" s="1"/>
  <c r="AL1033"/>
  <c r="AM1033" s="1"/>
  <c r="AJ1033"/>
  <c r="AK1033" s="1"/>
  <c r="AH1033"/>
  <c r="AI1033" s="1"/>
  <c r="AF1033"/>
  <c r="AG1033" s="1"/>
  <c r="AD1033"/>
  <c r="AE1033" s="1"/>
  <c r="AB1033"/>
  <c r="AC1033" s="1"/>
  <c r="Z1033"/>
  <c r="AA1033" s="1"/>
  <c r="Y1033"/>
  <c r="X1033"/>
  <c r="V1033"/>
  <c r="U1033"/>
  <c r="T1033"/>
  <c r="S1033"/>
  <c r="R1033"/>
  <c r="BH1032"/>
  <c r="BE1032"/>
  <c r="BD1032"/>
  <c r="BF1032" s="1"/>
  <c r="BB1032"/>
  <c r="AZ1032"/>
  <c r="AW1032"/>
  <c r="AV1032"/>
  <c r="AT1032"/>
  <c r="AU1032" s="1"/>
  <c r="AS1032"/>
  <c r="AQ1032"/>
  <c r="AP1032"/>
  <c r="AN1032"/>
  <c r="AO1032" s="1"/>
  <c r="AL1032"/>
  <c r="AM1032" s="1"/>
  <c r="AJ1032"/>
  <c r="AK1032" s="1"/>
  <c r="AH1032"/>
  <c r="AI1032" s="1"/>
  <c r="AF1032"/>
  <c r="AG1032" s="1"/>
  <c r="AD1032"/>
  <c r="AE1032" s="1"/>
  <c r="AB1032"/>
  <c r="AC1032" s="1"/>
  <c r="Z1032"/>
  <c r="AA1032" s="1"/>
  <c r="Y1032"/>
  <c r="X1032"/>
  <c r="V1032"/>
  <c r="U1032"/>
  <c r="T1032"/>
  <c r="S1032"/>
  <c r="R1032"/>
  <c r="BH1031"/>
  <c r="BE1031"/>
  <c r="BD1031"/>
  <c r="BF1031" s="1"/>
  <c r="BB1031"/>
  <c r="BC1031" s="1"/>
  <c r="AZ1031"/>
  <c r="AW1031"/>
  <c r="AV1031"/>
  <c r="AT1031"/>
  <c r="AU1031" s="1"/>
  <c r="AS1031"/>
  <c r="AQ1031"/>
  <c r="AP1031"/>
  <c r="AN1031"/>
  <c r="AO1031" s="1"/>
  <c r="AL1031"/>
  <c r="AM1031" s="1"/>
  <c r="AJ1031"/>
  <c r="AK1031" s="1"/>
  <c r="AH1031"/>
  <c r="AI1031" s="1"/>
  <c r="AF1031"/>
  <c r="AG1031" s="1"/>
  <c r="AD1031"/>
  <c r="AE1031" s="1"/>
  <c r="AB1031"/>
  <c r="AC1031" s="1"/>
  <c r="Z1031"/>
  <c r="AA1031" s="1"/>
  <c r="Y1031"/>
  <c r="X1031"/>
  <c r="V1031"/>
  <c r="U1031"/>
  <c r="T1031"/>
  <c r="S1031"/>
  <c r="R1031"/>
  <c r="BH1030"/>
  <c r="BE1030"/>
  <c r="BD1030"/>
  <c r="BF1030" s="1"/>
  <c r="BB1030"/>
  <c r="AZ1030"/>
  <c r="AW1030"/>
  <c r="AV1030"/>
  <c r="AT1030"/>
  <c r="AU1030" s="1"/>
  <c r="AS1030"/>
  <c r="AQ1030"/>
  <c r="AP1030"/>
  <c r="AN1030"/>
  <c r="AO1030" s="1"/>
  <c r="AL1030"/>
  <c r="AM1030" s="1"/>
  <c r="AJ1030"/>
  <c r="AK1030" s="1"/>
  <c r="AH1030"/>
  <c r="AI1030" s="1"/>
  <c r="AF1030"/>
  <c r="AG1030" s="1"/>
  <c r="AD1030"/>
  <c r="AE1030" s="1"/>
  <c r="AB1030"/>
  <c r="AC1030" s="1"/>
  <c r="Z1030"/>
  <c r="AA1030" s="1"/>
  <c r="Y1030"/>
  <c r="X1030"/>
  <c r="V1030"/>
  <c r="U1030"/>
  <c r="T1030"/>
  <c r="S1030"/>
  <c r="R1030"/>
  <c r="BH1029"/>
  <c r="BE1029"/>
  <c r="BD1029"/>
  <c r="BF1029" s="1"/>
  <c r="BB1029"/>
  <c r="AZ1029"/>
  <c r="AW1029"/>
  <c r="AV1029"/>
  <c r="AT1029"/>
  <c r="AU1029" s="1"/>
  <c r="AS1029"/>
  <c r="AQ1029"/>
  <c r="AP1029"/>
  <c r="AN1029"/>
  <c r="AO1029" s="1"/>
  <c r="AL1029"/>
  <c r="AM1029" s="1"/>
  <c r="AJ1029"/>
  <c r="AK1029" s="1"/>
  <c r="AH1029"/>
  <c r="AI1029" s="1"/>
  <c r="AF1029"/>
  <c r="AG1029" s="1"/>
  <c r="AD1029"/>
  <c r="AE1029" s="1"/>
  <c r="AB1029"/>
  <c r="AC1029" s="1"/>
  <c r="Z1029"/>
  <c r="AA1029" s="1"/>
  <c r="Y1029"/>
  <c r="X1029"/>
  <c r="V1029"/>
  <c r="U1029"/>
  <c r="T1029"/>
  <c r="S1029"/>
  <c r="R1029"/>
  <c r="BH1028"/>
  <c r="BE1028"/>
  <c r="BD1028"/>
  <c r="BF1028" s="1"/>
  <c r="BB1028"/>
  <c r="AZ1028"/>
  <c r="AW1028"/>
  <c r="AV1028"/>
  <c r="AT1028"/>
  <c r="AU1028" s="1"/>
  <c r="AS1028"/>
  <c r="AQ1028"/>
  <c r="AP1028"/>
  <c r="AN1028"/>
  <c r="AO1028" s="1"/>
  <c r="AL1028"/>
  <c r="AM1028" s="1"/>
  <c r="AJ1028"/>
  <c r="AK1028" s="1"/>
  <c r="AH1028"/>
  <c r="AI1028" s="1"/>
  <c r="AF1028"/>
  <c r="AG1028" s="1"/>
  <c r="AD1028"/>
  <c r="AE1028" s="1"/>
  <c r="AB1028"/>
  <c r="AC1028" s="1"/>
  <c r="Z1028"/>
  <c r="AA1028" s="1"/>
  <c r="Y1028"/>
  <c r="X1028"/>
  <c r="V1028"/>
  <c r="U1028"/>
  <c r="T1028"/>
  <c r="S1028"/>
  <c r="R1028"/>
  <c r="BH1027"/>
  <c r="BE1027"/>
  <c r="BD1027"/>
  <c r="BF1027" s="1"/>
  <c r="BB1027"/>
  <c r="BC1027" s="1"/>
  <c r="AZ1027"/>
  <c r="AW1027"/>
  <c r="AV1027"/>
  <c r="AT1027"/>
  <c r="AU1027" s="1"/>
  <c r="AS1027"/>
  <c r="AQ1027"/>
  <c r="AP1027"/>
  <c r="AN1027"/>
  <c r="AO1027" s="1"/>
  <c r="AL1027"/>
  <c r="AM1027" s="1"/>
  <c r="AJ1027"/>
  <c r="AK1027" s="1"/>
  <c r="AH1027"/>
  <c r="AI1027" s="1"/>
  <c r="AF1027"/>
  <c r="AG1027" s="1"/>
  <c r="AD1027"/>
  <c r="AE1027" s="1"/>
  <c r="AB1027"/>
  <c r="AC1027" s="1"/>
  <c r="Z1027"/>
  <c r="AA1027" s="1"/>
  <c r="Y1027"/>
  <c r="X1027"/>
  <c r="V1027"/>
  <c r="U1027"/>
  <c r="T1027"/>
  <c r="S1027"/>
  <c r="R1027"/>
  <c r="BH1026"/>
  <c r="BE1026"/>
  <c r="BD1026"/>
  <c r="BF1026" s="1"/>
  <c r="BB1026"/>
  <c r="AZ1026"/>
  <c r="AW1026"/>
  <c r="AV1026"/>
  <c r="AT1026"/>
  <c r="AU1026" s="1"/>
  <c r="AS1026"/>
  <c r="AQ1026"/>
  <c r="AP1026"/>
  <c r="AN1026"/>
  <c r="AO1026" s="1"/>
  <c r="AL1026"/>
  <c r="AM1026" s="1"/>
  <c r="AJ1026"/>
  <c r="AK1026" s="1"/>
  <c r="AH1026"/>
  <c r="AI1026" s="1"/>
  <c r="AF1026"/>
  <c r="AG1026" s="1"/>
  <c r="AD1026"/>
  <c r="AE1026" s="1"/>
  <c r="AB1026"/>
  <c r="AC1026" s="1"/>
  <c r="Z1026"/>
  <c r="AA1026" s="1"/>
  <c r="Y1026"/>
  <c r="X1026"/>
  <c r="V1026"/>
  <c r="U1026"/>
  <c r="T1026"/>
  <c r="S1026"/>
  <c r="R1026"/>
  <c r="BH1025"/>
  <c r="BE1025"/>
  <c r="BD1025"/>
  <c r="BF1025" s="1"/>
  <c r="BB1025"/>
  <c r="AZ1025"/>
  <c r="AW1025"/>
  <c r="AV1025"/>
  <c r="AT1025"/>
  <c r="AU1025" s="1"/>
  <c r="AS1025"/>
  <c r="AQ1025"/>
  <c r="AP1025"/>
  <c r="AN1025"/>
  <c r="AO1025" s="1"/>
  <c r="AL1025"/>
  <c r="AM1025" s="1"/>
  <c r="AJ1025"/>
  <c r="AK1025" s="1"/>
  <c r="AH1025"/>
  <c r="AI1025" s="1"/>
  <c r="AF1025"/>
  <c r="AG1025" s="1"/>
  <c r="AD1025"/>
  <c r="AE1025" s="1"/>
  <c r="AB1025"/>
  <c r="AC1025" s="1"/>
  <c r="Z1025"/>
  <c r="AA1025" s="1"/>
  <c r="Y1025"/>
  <c r="X1025"/>
  <c r="V1025"/>
  <c r="U1025"/>
  <c r="T1025"/>
  <c r="S1025"/>
  <c r="R1025"/>
  <c r="BH1024"/>
  <c r="BE1024"/>
  <c r="BD1024"/>
  <c r="BF1024" s="1"/>
  <c r="BB1024"/>
  <c r="BC1024" s="1"/>
  <c r="AZ1024"/>
  <c r="BA1024"/>
  <c r="AW1024"/>
  <c r="AV1024"/>
  <c r="AT1024"/>
  <c r="AU1024" s="1"/>
  <c r="AS1024"/>
  <c r="AQ1024"/>
  <c r="AP1024"/>
  <c r="AN1024"/>
  <c r="AO1024" s="1"/>
  <c r="AL1024"/>
  <c r="AM1024" s="1"/>
  <c r="AJ1024"/>
  <c r="AK1024" s="1"/>
  <c r="AH1024"/>
  <c r="AI1024" s="1"/>
  <c r="AF1024"/>
  <c r="AG1024" s="1"/>
  <c r="AD1024"/>
  <c r="AE1024" s="1"/>
  <c r="AB1024"/>
  <c r="AC1024" s="1"/>
  <c r="Z1024"/>
  <c r="AA1024" s="1"/>
  <c r="Y1024"/>
  <c r="X1024"/>
  <c r="V1024"/>
  <c r="U1024"/>
  <c r="T1024"/>
  <c r="S1024"/>
  <c r="R1024"/>
  <c r="BH1023"/>
  <c r="BE1023"/>
  <c r="BD1023"/>
  <c r="BF1023" s="1"/>
  <c r="BB1023"/>
  <c r="AZ1023"/>
  <c r="AW1023"/>
  <c r="AV1023"/>
  <c r="AT1023"/>
  <c r="AU1023" s="1"/>
  <c r="AS1023"/>
  <c r="AQ1023"/>
  <c r="AP1023"/>
  <c r="AN1023"/>
  <c r="AO1023" s="1"/>
  <c r="AL1023"/>
  <c r="AM1023" s="1"/>
  <c r="AJ1023"/>
  <c r="AK1023" s="1"/>
  <c r="AH1023"/>
  <c r="AI1023" s="1"/>
  <c r="AF1023"/>
  <c r="AG1023" s="1"/>
  <c r="AD1023"/>
  <c r="AE1023" s="1"/>
  <c r="AB1023"/>
  <c r="AC1023" s="1"/>
  <c r="Z1023"/>
  <c r="AA1023" s="1"/>
  <c r="Y1023"/>
  <c r="X1023"/>
  <c r="V1023"/>
  <c r="U1023"/>
  <c r="T1023"/>
  <c r="S1023"/>
  <c r="R1023"/>
  <c r="BH1022"/>
  <c r="BE1022"/>
  <c r="BD1022"/>
  <c r="BF1022" s="1"/>
  <c r="BB1022"/>
  <c r="AZ1022"/>
  <c r="AW1022"/>
  <c r="AV1022"/>
  <c r="AT1022"/>
  <c r="AU1022" s="1"/>
  <c r="AS1022"/>
  <c r="AQ1022"/>
  <c r="AP1022"/>
  <c r="AN1022"/>
  <c r="AO1022" s="1"/>
  <c r="AL1022"/>
  <c r="AM1022" s="1"/>
  <c r="AJ1022"/>
  <c r="AK1022" s="1"/>
  <c r="AH1022"/>
  <c r="AI1022" s="1"/>
  <c r="AF1022"/>
  <c r="AG1022" s="1"/>
  <c r="AD1022"/>
  <c r="AE1022" s="1"/>
  <c r="AB1022"/>
  <c r="AC1022" s="1"/>
  <c r="Z1022"/>
  <c r="AA1022" s="1"/>
  <c r="Y1022"/>
  <c r="X1022"/>
  <c r="V1022"/>
  <c r="U1022"/>
  <c r="T1022"/>
  <c r="S1022"/>
  <c r="R1022"/>
  <c r="BH1021"/>
  <c r="BE1021"/>
  <c r="BD1021"/>
  <c r="BF1021" s="1"/>
  <c r="BB1021"/>
  <c r="AZ1021"/>
  <c r="AW1021"/>
  <c r="AV1021"/>
  <c r="AT1021"/>
  <c r="AU1021" s="1"/>
  <c r="AS1021"/>
  <c r="AQ1021"/>
  <c r="AP1021"/>
  <c r="AN1021"/>
  <c r="AO1021" s="1"/>
  <c r="AL1021"/>
  <c r="AM1021" s="1"/>
  <c r="AJ1021"/>
  <c r="AK1021" s="1"/>
  <c r="AH1021"/>
  <c r="AI1021" s="1"/>
  <c r="AF1021"/>
  <c r="AG1021" s="1"/>
  <c r="AD1021"/>
  <c r="AE1021" s="1"/>
  <c r="AB1021"/>
  <c r="AC1021" s="1"/>
  <c r="Z1021"/>
  <c r="AA1021" s="1"/>
  <c r="Y1021"/>
  <c r="X1021"/>
  <c r="V1021"/>
  <c r="U1021"/>
  <c r="T1021"/>
  <c r="S1021"/>
  <c r="R1021"/>
  <c r="BH1020"/>
  <c r="BE1020"/>
  <c r="BD1020"/>
  <c r="BF1020" s="1"/>
  <c r="BB1020"/>
  <c r="BC1020" s="1"/>
  <c r="AZ1020"/>
  <c r="AW1020"/>
  <c r="AV1020"/>
  <c r="AT1020"/>
  <c r="AU1020" s="1"/>
  <c r="AS1020"/>
  <c r="AQ1020"/>
  <c r="AP1020"/>
  <c r="AN1020"/>
  <c r="AO1020" s="1"/>
  <c r="AL1020"/>
  <c r="AM1020" s="1"/>
  <c r="AJ1020"/>
  <c r="AK1020" s="1"/>
  <c r="AH1020"/>
  <c r="AI1020" s="1"/>
  <c r="AF1020"/>
  <c r="AG1020" s="1"/>
  <c r="AD1020"/>
  <c r="AE1020" s="1"/>
  <c r="AB1020"/>
  <c r="AC1020" s="1"/>
  <c r="Z1020"/>
  <c r="AA1020" s="1"/>
  <c r="Y1020"/>
  <c r="X1020"/>
  <c r="V1020"/>
  <c r="U1020"/>
  <c r="T1020"/>
  <c r="S1020"/>
  <c r="R1020"/>
  <c r="BH1019"/>
  <c r="BE1019"/>
  <c r="BD1019"/>
  <c r="BF1019" s="1"/>
  <c r="BB1019"/>
  <c r="BC1019" s="1"/>
  <c r="AZ1019"/>
  <c r="BA1019"/>
  <c r="AW1019"/>
  <c r="AV1019"/>
  <c r="AT1019"/>
  <c r="AU1019" s="1"/>
  <c r="AS1019"/>
  <c r="AQ1019"/>
  <c r="AP1019"/>
  <c r="AN1019"/>
  <c r="AO1019" s="1"/>
  <c r="AL1019"/>
  <c r="AM1019" s="1"/>
  <c r="AJ1019"/>
  <c r="AK1019" s="1"/>
  <c r="AH1019"/>
  <c r="AI1019" s="1"/>
  <c r="AF1019"/>
  <c r="AG1019" s="1"/>
  <c r="AD1019"/>
  <c r="AE1019" s="1"/>
  <c r="AB1019"/>
  <c r="AC1019" s="1"/>
  <c r="Z1019"/>
  <c r="AA1019" s="1"/>
  <c r="Y1019"/>
  <c r="X1019"/>
  <c r="V1019"/>
  <c r="U1019"/>
  <c r="T1019"/>
  <c r="S1019"/>
  <c r="R1019"/>
  <c r="BH1018"/>
  <c r="BE1018"/>
  <c r="BD1018"/>
  <c r="BF1018" s="1"/>
  <c r="BB1018"/>
  <c r="AZ1018"/>
  <c r="AW1018"/>
  <c r="AV1018"/>
  <c r="AT1018"/>
  <c r="AU1018" s="1"/>
  <c r="AS1018"/>
  <c r="AQ1018"/>
  <c r="AP1018"/>
  <c r="AN1018"/>
  <c r="AO1018" s="1"/>
  <c r="AL1018"/>
  <c r="AM1018" s="1"/>
  <c r="AJ1018"/>
  <c r="AK1018" s="1"/>
  <c r="AH1018"/>
  <c r="AI1018" s="1"/>
  <c r="AF1018"/>
  <c r="AG1018" s="1"/>
  <c r="AD1018"/>
  <c r="AE1018" s="1"/>
  <c r="AB1018"/>
  <c r="AC1018" s="1"/>
  <c r="Z1018"/>
  <c r="AA1018" s="1"/>
  <c r="Y1018"/>
  <c r="X1018"/>
  <c r="V1018"/>
  <c r="U1018"/>
  <c r="T1018"/>
  <c r="S1018"/>
  <c r="R1018"/>
  <c r="BH1017"/>
  <c r="BE1017"/>
  <c r="BD1017"/>
  <c r="BF1017" s="1"/>
  <c r="BB1017"/>
  <c r="AZ1017"/>
  <c r="AW1017"/>
  <c r="AV1017"/>
  <c r="AT1017"/>
  <c r="AU1017" s="1"/>
  <c r="AS1017"/>
  <c r="AQ1017"/>
  <c r="AP1017"/>
  <c r="AN1017"/>
  <c r="AO1017" s="1"/>
  <c r="AL1017"/>
  <c r="AM1017" s="1"/>
  <c r="AJ1017"/>
  <c r="AK1017" s="1"/>
  <c r="AH1017"/>
  <c r="AI1017" s="1"/>
  <c r="AF1017"/>
  <c r="AG1017" s="1"/>
  <c r="AD1017"/>
  <c r="AE1017" s="1"/>
  <c r="AB1017"/>
  <c r="AC1017" s="1"/>
  <c r="Z1017"/>
  <c r="AA1017" s="1"/>
  <c r="Y1017"/>
  <c r="X1017"/>
  <c r="V1017"/>
  <c r="U1017"/>
  <c r="T1017"/>
  <c r="S1017"/>
  <c r="R1017"/>
  <c r="BH1016"/>
  <c r="BE1016"/>
  <c r="BD1016"/>
  <c r="BF1016" s="1"/>
  <c r="BB1016"/>
  <c r="AZ1016"/>
  <c r="AW1016"/>
  <c r="AV1016"/>
  <c r="AT1016"/>
  <c r="AU1016" s="1"/>
  <c r="AS1016"/>
  <c r="AQ1016"/>
  <c r="AP1016"/>
  <c r="AN1016"/>
  <c r="AO1016" s="1"/>
  <c r="AL1016"/>
  <c r="AM1016" s="1"/>
  <c r="AJ1016"/>
  <c r="AK1016" s="1"/>
  <c r="AH1016"/>
  <c r="AI1016" s="1"/>
  <c r="AF1016"/>
  <c r="AG1016" s="1"/>
  <c r="AD1016"/>
  <c r="AE1016" s="1"/>
  <c r="AB1016"/>
  <c r="AC1016" s="1"/>
  <c r="Z1016"/>
  <c r="AA1016" s="1"/>
  <c r="Y1016"/>
  <c r="X1016"/>
  <c r="V1016"/>
  <c r="U1016"/>
  <c r="T1016"/>
  <c r="S1016"/>
  <c r="R1016"/>
  <c r="BH1015"/>
  <c r="BE1015"/>
  <c r="BD1015"/>
  <c r="BF1015" s="1"/>
  <c r="BB1015"/>
  <c r="AZ1015"/>
  <c r="AW1015"/>
  <c r="AV1015"/>
  <c r="AT1015"/>
  <c r="AU1015" s="1"/>
  <c r="AS1015"/>
  <c r="AQ1015"/>
  <c r="AP1015"/>
  <c r="AN1015"/>
  <c r="AO1015" s="1"/>
  <c r="AL1015"/>
  <c r="AM1015" s="1"/>
  <c r="AJ1015"/>
  <c r="AK1015" s="1"/>
  <c r="AH1015"/>
  <c r="AI1015" s="1"/>
  <c r="AF1015"/>
  <c r="AG1015" s="1"/>
  <c r="AD1015"/>
  <c r="AE1015" s="1"/>
  <c r="AB1015"/>
  <c r="AC1015" s="1"/>
  <c r="Z1015"/>
  <c r="AA1015" s="1"/>
  <c r="Y1015"/>
  <c r="X1015"/>
  <c r="V1015"/>
  <c r="U1015"/>
  <c r="T1015"/>
  <c r="S1015"/>
  <c r="R1015"/>
  <c r="BH1014"/>
  <c r="BE1014"/>
  <c r="BD1014"/>
  <c r="BF1014" s="1"/>
  <c r="BB1014"/>
  <c r="AZ1014"/>
  <c r="AW1014"/>
  <c r="AV1014"/>
  <c r="AT1014"/>
  <c r="AU1014" s="1"/>
  <c r="AS1014"/>
  <c r="AQ1014"/>
  <c r="AP1014"/>
  <c r="AN1014"/>
  <c r="AO1014" s="1"/>
  <c r="AL1014"/>
  <c r="AM1014" s="1"/>
  <c r="AJ1014"/>
  <c r="AK1014" s="1"/>
  <c r="AH1014"/>
  <c r="AI1014" s="1"/>
  <c r="AF1014"/>
  <c r="AG1014" s="1"/>
  <c r="AD1014"/>
  <c r="AE1014" s="1"/>
  <c r="AB1014"/>
  <c r="AC1014" s="1"/>
  <c r="Z1014"/>
  <c r="AA1014" s="1"/>
  <c r="Y1014"/>
  <c r="X1014"/>
  <c r="V1014"/>
  <c r="U1014"/>
  <c r="T1014"/>
  <c r="S1014"/>
  <c r="R1014"/>
  <c r="BH1013"/>
  <c r="BE1013"/>
  <c r="BD1013"/>
  <c r="BF1013" s="1"/>
  <c r="BB1013"/>
  <c r="AZ1013"/>
  <c r="AW1013"/>
  <c r="AV1013"/>
  <c r="AT1013"/>
  <c r="AU1013" s="1"/>
  <c r="AS1013"/>
  <c r="AQ1013"/>
  <c r="AP1013"/>
  <c r="AN1013"/>
  <c r="AO1013" s="1"/>
  <c r="AL1013"/>
  <c r="AM1013" s="1"/>
  <c r="AJ1013"/>
  <c r="AK1013" s="1"/>
  <c r="AH1013"/>
  <c r="AI1013" s="1"/>
  <c r="AF1013"/>
  <c r="AG1013" s="1"/>
  <c r="AD1013"/>
  <c r="AE1013" s="1"/>
  <c r="AB1013"/>
  <c r="AC1013" s="1"/>
  <c r="Z1013"/>
  <c r="AA1013" s="1"/>
  <c r="Y1013"/>
  <c r="X1013"/>
  <c r="V1013"/>
  <c r="U1013"/>
  <c r="T1013"/>
  <c r="S1013"/>
  <c r="R1013"/>
  <c r="BH1012"/>
  <c r="BE1012"/>
  <c r="BD1012"/>
  <c r="BF1012" s="1"/>
  <c r="BB1012"/>
  <c r="BC1012" s="1"/>
  <c r="AZ1012"/>
  <c r="AW1012"/>
  <c r="AV1012"/>
  <c r="AT1012"/>
  <c r="AU1012" s="1"/>
  <c r="AS1012"/>
  <c r="AQ1012"/>
  <c r="AP1012"/>
  <c r="AN1012"/>
  <c r="AO1012" s="1"/>
  <c r="AL1012"/>
  <c r="AM1012" s="1"/>
  <c r="AJ1012"/>
  <c r="AK1012" s="1"/>
  <c r="AH1012"/>
  <c r="AI1012" s="1"/>
  <c r="AF1012"/>
  <c r="AG1012" s="1"/>
  <c r="AD1012"/>
  <c r="AE1012" s="1"/>
  <c r="AB1012"/>
  <c r="AC1012" s="1"/>
  <c r="Z1012"/>
  <c r="AA1012" s="1"/>
  <c r="Y1012"/>
  <c r="X1012"/>
  <c r="V1012"/>
  <c r="U1012"/>
  <c r="T1012"/>
  <c r="S1012"/>
  <c r="R1012"/>
  <c r="BH1011"/>
  <c r="BE1011"/>
  <c r="BD1011"/>
  <c r="BF1011" s="1"/>
  <c r="BB1011"/>
  <c r="BC1011" s="1"/>
  <c r="AZ1011"/>
  <c r="AW1011"/>
  <c r="AV1011"/>
  <c r="AT1011"/>
  <c r="AU1011" s="1"/>
  <c r="AS1011"/>
  <c r="AQ1011"/>
  <c r="AP1011"/>
  <c r="AN1011"/>
  <c r="AO1011" s="1"/>
  <c r="AL1011"/>
  <c r="AM1011" s="1"/>
  <c r="AJ1011"/>
  <c r="AK1011" s="1"/>
  <c r="AH1011"/>
  <c r="AI1011" s="1"/>
  <c r="AF1011"/>
  <c r="AG1011" s="1"/>
  <c r="AD1011"/>
  <c r="AE1011" s="1"/>
  <c r="AB1011"/>
  <c r="AC1011" s="1"/>
  <c r="Z1011"/>
  <c r="AA1011" s="1"/>
  <c r="Y1011"/>
  <c r="X1011"/>
  <c r="V1011"/>
  <c r="U1011"/>
  <c r="T1011"/>
  <c r="S1011"/>
  <c r="R1011"/>
  <c r="BH1010"/>
  <c r="BE1010"/>
  <c r="BD1010"/>
  <c r="BF1010" s="1"/>
  <c r="BB1010"/>
  <c r="AZ1010"/>
  <c r="AX1010"/>
  <c r="AW1010"/>
  <c r="AV1010"/>
  <c r="AT1010"/>
  <c r="AU1010" s="1"/>
  <c r="AS1010"/>
  <c r="AQ1010"/>
  <c r="AP1010"/>
  <c r="AN1010"/>
  <c r="AO1010" s="1"/>
  <c r="AL1010"/>
  <c r="AM1010" s="1"/>
  <c r="AJ1010"/>
  <c r="AK1010" s="1"/>
  <c r="AH1010"/>
  <c r="AI1010" s="1"/>
  <c r="AF1010"/>
  <c r="AG1010" s="1"/>
  <c r="AD1010"/>
  <c r="AE1010" s="1"/>
  <c r="AB1010"/>
  <c r="AC1010" s="1"/>
  <c r="Z1010"/>
  <c r="AA1010" s="1"/>
  <c r="Y1010"/>
  <c r="X1010"/>
  <c r="V1010"/>
  <c r="U1010"/>
  <c r="T1010"/>
  <c r="S1010"/>
  <c r="R1010"/>
  <c r="BH1009"/>
  <c r="BE1009"/>
  <c r="BD1009"/>
  <c r="BF1009" s="1"/>
  <c r="BB1009"/>
  <c r="AZ1009"/>
  <c r="AW1009"/>
  <c r="AV1009"/>
  <c r="AT1009"/>
  <c r="AU1009" s="1"/>
  <c r="AS1009"/>
  <c r="AQ1009"/>
  <c r="AP1009"/>
  <c r="AN1009"/>
  <c r="AO1009" s="1"/>
  <c r="AL1009"/>
  <c r="AM1009" s="1"/>
  <c r="AJ1009"/>
  <c r="AK1009" s="1"/>
  <c r="AH1009"/>
  <c r="AI1009" s="1"/>
  <c r="AF1009"/>
  <c r="AG1009" s="1"/>
  <c r="AD1009"/>
  <c r="AE1009" s="1"/>
  <c r="AB1009"/>
  <c r="AC1009" s="1"/>
  <c r="Z1009"/>
  <c r="AA1009" s="1"/>
  <c r="Y1009"/>
  <c r="X1009"/>
  <c r="V1009"/>
  <c r="U1009"/>
  <c r="T1009"/>
  <c r="S1009"/>
  <c r="R1009"/>
  <c r="BH1008"/>
  <c r="BE1008"/>
  <c r="BD1008"/>
  <c r="BF1008" s="1"/>
  <c r="BB1008"/>
  <c r="AZ1008"/>
  <c r="AW1008"/>
  <c r="AV1008"/>
  <c r="AT1008"/>
  <c r="AU1008" s="1"/>
  <c r="AS1008"/>
  <c r="AQ1008"/>
  <c r="AP1008"/>
  <c r="AN1008"/>
  <c r="AO1008" s="1"/>
  <c r="AL1008"/>
  <c r="AM1008" s="1"/>
  <c r="AJ1008"/>
  <c r="AK1008" s="1"/>
  <c r="AH1008"/>
  <c r="AI1008" s="1"/>
  <c r="AF1008"/>
  <c r="AG1008" s="1"/>
  <c r="AD1008"/>
  <c r="AE1008" s="1"/>
  <c r="AB1008"/>
  <c r="AC1008" s="1"/>
  <c r="Z1008"/>
  <c r="AA1008" s="1"/>
  <c r="Y1008"/>
  <c r="X1008"/>
  <c r="V1008"/>
  <c r="U1008"/>
  <c r="T1008"/>
  <c r="S1008"/>
  <c r="R1008"/>
  <c r="BH1007"/>
  <c r="BE1007"/>
  <c r="BD1007"/>
  <c r="BF1007" s="1"/>
  <c r="BB1007"/>
  <c r="AZ1007"/>
  <c r="AW1007"/>
  <c r="AV1007"/>
  <c r="AT1007"/>
  <c r="AU1007" s="1"/>
  <c r="AS1007"/>
  <c r="AQ1007"/>
  <c r="AP1007"/>
  <c r="AN1007"/>
  <c r="AO1007" s="1"/>
  <c r="AL1007"/>
  <c r="AM1007" s="1"/>
  <c r="AJ1007"/>
  <c r="AK1007" s="1"/>
  <c r="AH1007"/>
  <c r="AI1007" s="1"/>
  <c r="AF1007"/>
  <c r="AG1007" s="1"/>
  <c r="AD1007"/>
  <c r="AE1007" s="1"/>
  <c r="AB1007"/>
  <c r="AC1007" s="1"/>
  <c r="Z1007"/>
  <c r="AA1007" s="1"/>
  <c r="Y1007"/>
  <c r="X1007"/>
  <c r="V1007"/>
  <c r="U1007"/>
  <c r="T1007"/>
  <c r="S1007"/>
  <c r="R1007"/>
  <c r="BH1006"/>
  <c r="BE1006"/>
  <c r="BD1006"/>
  <c r="BF1006" s="1"/>
  <c r="BB1006"/>
  <c r="AZ1006"/>
  <c r="AW1006"/>
  <c r="AV1006"/>
  <c r="AT1006"/>
  <c r="AU1006" s="1"/>
  <c r="AS1006"/>
  <c r="AQ1006"/>
  <c r="AP1006"/>
  <c r="AN1006"/>
  <c r="AO1006" s="1"/>
  <c r="AL1006"/>
  <c r="AM1006" s="1"/>
  <c r="AJ1006"/>
  <c r="AK1006" s="1"/>
  <c r="AH1006"/>
  <c r="AI1006" s="1"/>
  <c r="AF1006"/>
  <c r="AG1006" s="1"/>
  <c r="AD1006"/>
  <c r="AE1006" s="1"/>
  <c r="AB1006"/>
  <c r="AC1006" s="1"/>
  <c r="Z1006"/>
  <c r="AA1006" s="1"/>
  <c r="Y1006"/>
  <c r="X1006"/>
  <c r="V1006"/>
  <c r="U1006"/>
  <c r="T1006"/>
  <c r="S1006"/>
  <c r="R1006"/>
  <c r="BH1005"/>
  <c r="BE1005"/>
  <c r="BD1005"/>
  <c r="BF1005" s="1"/>
  <c r="BB1005"/>
  <c r="AZ1005"/>
  <c r="AW1005"/>
  <c r="AV1005"/>
  <c r="AT1005"/>
  <c r="AU1005" s="1"/>
  <c r="AS1005"/>
  <c r="AQ1005"/>
  <c r="AP1005"/>
  <c r="AN1005"/>
  <c r="AO1005" s="1"/>
  <c r="AL1005"/>
  <c r="AM1005" s="1"/>
  <c r="AJ1005"/>
  <c r="AK1005" s="1"/>
  <c r="AH1005"/>
  <c r="AI1005" s="1"/>
  <c r="AF1005"/>
  <c r="AG1005" s="1"/>
  <c r="AD1005"/>
  <c r="AE1005" s="1"/>
  <c r="AB1005"/>
  <c r="AC1005" s="1"/>
  <c r="Z1005"/>
  <c r="AA1005" s="1"/>
  <c r="Y1005"/>
  <c r="X1005"/>
  <c r="V1005"/>
  <c r="U1005"/>
  <c r="T1005"/>
  <c r="S1005"/>
  <c r="R1005"/>
  <c r="BH1004"/>
  <c r="BE1004"/>
  <c r="BD1004"/>
  <c r="BF1004" s="1"/>
  <c r="BB1004"/>
  <c r="BC1004" s="1"/>
  <c r="AZ1004"/>
  <c r="AW1004"/>
  <c r="AV1004"/>
  <c r="AT1004"/>
  <c r="AU1004" s="1"/>
  <c r="AS1004"/>
  <c r="AQ1004"/>
  <c r="AP1004"/>
  <c r="AN1004"/>
  <c r="AO1004" s="1"/>
  <c r="AL1004"/>
  <c r="AM1004" s="1"/>
  <c r="AJ1004"/>
  <c r="AK1004" s="1"/>
  <c r="AH1004"/>
  <c r="AI1004" s="1"/>
  <c r="AF1004"/>
  <c r="AG1004" s="1"/>
  <c r="AD1004"/>
  <c r="AE1004" s="1"/>
  <c r="AB1004"/>
  <c r="AC1004" s="1"/>
  <c r="Z1004"/>
  <c r="AA1004" s="1"/>
  <c r="Y1004"/>
  <c r="X1004"/>
  <c r="V1004"/>
  <c r="U1004"/>
  <c r="T1004"/>
  <c r="S1004"/>
  <c r="R1004"/>
  <c r="BH1003"/>
  <c r="BE1003"/>
  <c r="BD1003"/>
  <c r="BF1003" s="1"/>
  <c r="BB1003"/>
  <c r="AZ1003"/>
  <c r="AW1003"/>
  <c r="AV1003"/>
  <c r="AT1003"/>
  <c r="AU1003" s="1"/>
  <c r="AS1003"/>
  <c r="AQ1003"/>
  <c r="AP1003"/>
  <c r="AN1003"/>
  <c r="AO1003" s="1"/>
  <c r="AL1003"/>
  <c r="AM1003" s="1"/>
  <c r="AJ1003"/>
  <c r="AK1003" s="1"/>
  <c r="AH1003"/>
  <c r="AI1003" s="1"/>
  <c r="AF1003"/>
  <c r="AG1003" s="1"/>
  <c r="AD1003"/>
  <c r="AE1003" s="1"/>
  <c r="AB1003"/>
  <c r="AC1003" s="1"/>
  <c r="Z1003"/>
  <c r="AA1003" s="1"/>
  <c r="Y1003"/>
  <c r="X1003"/>
  <c r="V1003"/>
  <c r="U1003"/>
  <c r="T1003"/>
  <c r="S1003"/>
  <c r="R1003"/>
  <c r="BH1002"/>
  <c r="BE1002"/>
  <c r="BD1002"/>
  <c r="BF1002" s="1"/>
  <c r="BB1002"/>
  <c r="AZ1002"/>
  <c r="AW1002"/>
  <c r="AV1002"/>
  <c r="AT1002"/>
  <c r="AU1002" s="1"/>
  <c r="AS1002"/>
  <c r="AQ1002"/>
  <c r="AP1002"/>
  <c r="AN1002"/>
  <c r="AO1002" s="1"/>
  <c r="AL1002"/>
  <c r="AM1002" s="1"/>
  <c r="AJ1002"/>
  <c r="AK1002" s="1"/>
  <c r="AH1002"/>
  <c r="AI1002" s="1"/>
  <c r="AF1002"/>
  <c r="AG1002" s="1"/>
  <c r="AD1002"/>
  <c r="AE1002" s="1"/>
  <c r="AB1002"/>
  <c r="AC1002" s="1"/>
  <c r="Z1002"/>
  <c r="AA1002" s="1"/>
  <c r="Y1002"/>
  <c r="X1002"/>
  <c r="V1002"/>
  <c r="U1002"/>
  <c r="T1002"/>
  <c r="S1002"/>
  <c r="R1002"/>
  <c r="BH1001"/>
  <c r="BE1001"/>
  <c r="BD1001"/>
  <c r="BF1001" s="1"/>
  <c r="BB1001"/>
  <c r="AZ1001"/>
  <c r="AX1001"/>
  <c r="AW1001"/>
  <c r="AV1001"/>
  <c r="AT1001"/>
  <c r="AU1001" s="1"/>
  <c r="AS1001"/>
  <c r="AQ1001"/>
  <c r="AP1001"/>
  <c r="AN1001"/>
  <c r="AO1001" s="1"/>
  <c r="AL1001"/>
  <c r="AM1001" s="1"/>
  <c r="AJ1001"/>
  <c r="AK1001" s="1"/>
  <c r="AH1001"/>
  <c r="AI1001" s="1"/>
  <c r="AF1001"/>
  <c r="AG1001" s="1"/>
  <c r="AD1001"/>
  <c r="AE1001" s="1"/>
  <c r="AB1001"/>
  <c r="AC1001" s="1"/>
  <c r="Z1001"/>
  <c r="AA1001" s="1"/>
  <c r="Y1001"/>
  <c r="X1001"/>
  <c r="V1001"/>
  <c r="U1001"/>
  <c r="T1001"/>
  <c r="S1001"/>
  <c r="R1001"/>
  <c r="BH1000"/>
  <c r="BE1000"/>
  <c r="BD1000"/>
  <c r="BF1000" s="1"/>
  <c r="BB1000"/>
  <c r="BC1000" s="1"/>
  <c r="AZ1000"/>
  <c r="BA1000"/>
  <c r="AW1000"/>
  <c r="AV1000"/>
  <c r="AT1000"/>
  <c r="AU1000" s="1"/>
  <c r="AS1000"/>
  <c r="AQ1000"/>
  <c r="AP1000"/>
  <c r="AN1000"/>
  <c r="AO1000" s="1"/>
  <c r="AL1000"/>
  <c r="AM1000" s="1"/>
  <c r="AJ1000"/>
  <c r="AK1000" s="1"/>
  <c r="AH1000"/>
  <c r="AI1000" s="1"/>
  <c r="AF1000"/>
  <c r="AG1000" s="1"/>
  <c r="AD1000"/>
  <c r="AE1000" s="1"/>
  <c r="AB1000"/>
  <c r="AC1000" s="1"/>
  <c r="Z1000"/>
  <c r="AA1000" s="1"/>
  <c r="Y1000"/>
  <c r="X1000"/>
  <c r="V1000"/>
  <c r="U1000"/>
  <c r="T1000"/>
  <c r="S1000"/>
  <c r="R1000"/>
  <c r="BH999"/>
  <c r="BE999"/>
  <c r="BD999"/>
  <c r="BF999" s="1"/>
  <c r="BB999"/>
  <c r="AZ999"/>
  <c r="AW999"/>
  <c r="AV999"/>
  <c r="AT999"/>
  <c r="AU999" s="1"/>
  <c r="AS999"/>
  <c r="AQ999"/>
  <c r="AP999"/>
  <c r="AN999"/>
  <c r="AO999" s="1"/>
  <c r="AL999"/>
  <c r="AM999" s="1"/>
  <c r="AJ999"/>
  <c r="AK999" s="1"/>
  <c r="AH999"/>
  <c r="AI999" s="1"/>
  <c r="AF999"/>
  <c r="AG999" s="1"/>
  <c r="AD999"/>
  <c r="AE999" s="1"/>
  <c r="AB999"/>
  <c r="AC999" s="1"/>
  <c r="Z999"/>
  <c r="AA999" s="1"/>
  <c r="Y999"/>
  <c r="X999"/>
  <c r="V999"/>
  <c r="U999"/>
  <c r="T999"/>
  <c r="S999"/>
  <c r="R999"/>
  <c r="BH998"/>
  <c r="BE998"/>
  <c r="BD998"/>
  <c r="BF998" s="1"/>
  <c r="BB998"/>
  <c r="AZ998"/>
  <c r="AW998"/>
  <c r="AV998"/>
  <c r="AT998"/>
  <c r="AU998" s="1"/>
  <c r="AS998"/>
  <c r="AQ998"/>
  <c r="AP998"/>
  <c r="AN998"/>
  <c r="AO998" s="1"/>
  <c r="AL998"/>
  <c r="AM998" s="1"/>
  <c r="AJ998"/>
  <c r="AK998" s="1"/>
  <c r="AH998"/>
  <c r="AI998" s="1"/>
  <c r="AF998"/>
  <c r="AG998" s="1"/>
  <c r="AD998"/>
  <c r="AE998" s="1"/>
  <c r="AB998"/>
  <c r="AC998" s="1"/>
  <c r="Z998"/>
  <c r="AA998" s="1"/>
  <c r="Y998"/>
  <c r="X998"/>
  <c r="V998"/>
  <c r="U998"/>
  <c r="T998"/>
  <c r="S998"/>
  <c r="R998"/>
  <c r="BH997"/>
  <c r="BE997"/>
  <c r="BD997"/>
  <c r="BF997" s="1"/>
  <c r="BB997"/>
  <c r="AZ997"/>
  <c r="AW997"/>
  <c r="AV997"/>
  <c r="AT997"/>
  <c r="AU997" s="1"/>
  <c r="AS997"/>
  <c r="AQ997"/>
  <c r="AP997"/>
  <c r="AN997"/>
  <c r="AO997" s="1"/>
  <c r="AL997"/>
  <c r="AM997" s="1"/>
  <c r="AJ997"/>
  <c r="AK997" s="1"/>
  <c r="AH997"/>
  <c r="AI997" s="1"/>
  <c r="AF997"/>
  <c r="AG997" s="1"/>
  <c r="AD997"/>
  <c r="AE997" s="1"/>
  <c r="AB997"/>
  <c r="AC997" s="1"/>
  <c r="Z997"/>
  <c r="AA997" s="1"/>
  <c r="Y997"/>
  <c r="X997"/>
  <c r="V997"/>
  <c r="U997"/>
  <c r="T997"/>
  <c r="S997"/>
  <c r="R997"/>
  <c r="BH996"/>
  <c r="BE996"/>
  <c r="BD996"/>
  <c r="BF996" s="1"/>
  <c r="BB996"/>
  <c r="BC996" s="1"/>
  <c r="AZ996"/>
  <c r="AW996"/>
  <c r="AV996"/>
  <c r="AT996"/>
  <c r="AU996" s="1"/>
  <c r="AS996"/>
  <c r="AQ996"/>
  <c r="AP996"/>
  <c r="AN996"/>
  <c r="AO996" s="1"/>
  <c r="AL996"/>
  <c r="AM996" s="1"/>
  <c r="AJ996"/>
  <c r="AK996" s="1"/>
  <c r="AH996"/>
  <c r="AI996" s="1"/>
  <c r="AF996"/>
  <c r="AG996" s="1"/>
  <c r="AD996"/>
  <c r="AE996" s="1"/>
  <c r="AB996"/>
  <c r="AC996" s="1"/>
  <c r="Z996"/>
  <c r="AA996" s="1"/>
  <c r="Y996"/>
  <c r="X996"/>
  <c r="V996"/>
  <c r="U996"/>
  <c r="T996"/>
  <c r="S996"/>
  <c r="R996"/>
  <c r="BH995"/>
  <c r="BE995"/>
  <c r="BD995"/>
  <c r="BF995" s="1"/>
  <c r="BB995"/>
  <c r="BC995" s="1"/>
  <c r="AZ995"/>
  <c r="BA995"/>
  <c r="AW995"/>
  <c r="AV995"/>
  <c r="AT995"/>
  <c r="AU995" s="1"/>
  <c r="AS995"/>
  <c r="AQ995"/>
  <c r="AP995"/>
  <c r="AN995"/>
  <c r="AO995" s="1"/>
  <c r="AL995"/>
  <c r="AM995" s="1"/>
  <c r="AJ995"/>
  <c r="AK995" s="1"/>
  <c r="AH995"/>
  <c r="AI995" s="1"/>
  <c r="AF995"/>
  <c r="AG995" s="1"/>
  <c r="AD995"/>
  <c r="AE995" s="1"/>
  <c r="AB995"/>
  <c r="AC995" s="1"/>
  <c r="Z995"/>
  <c r="AA995" s="1"/>
  <c r="Y995"/>
  <c r="X995"/>
  <c r="V995"/>
  <c r="U995"/>
  <c r="T995"/>
  <c r="S995"/>
  <c r="R995"/>
  <c r="BH994"/>
  <c r="BE994"/>
  <c r="BD994"/>
  <c r="BF994" s="1"/>
  <c r="BB994"/>
  <c r="AZ994"/>
  <c r="AW994"/>
  <c r="AV994"/>
  <c r="AT994"/>
  <c r="AU994" s="1"/>
  <c r="AS994"/>
  <c r="AQ994"/>
  <c r="AP994"/>
  <c r="AN994"/>
  <c r="AO994" s="1"/>
  <c r="AL994"/>
  <c r="AM994" s="1"/>
  <c r="AJ994"/>
  <c r="AK994" s="1"/>
  <c r="AH994"/>
  <c r="AI994" s="1"/>
  <c r="AF994"/>
  <c r="AG994" s="1"/>
  <c r="AD994"/>
  <c r="AE994" s="1"/>
  <c r="AB994"/>
  <c r="AC994" s="1"/>
  <c r="Z994"/>
  <c r="AA994" s="1"/>
  <c r="Y994"/>
  <c r="X994"/>
  <c r="V994"/>
  <c r="U994"/>
  <c r="T994"/>
  <c r="S994"/>
  <c r="R994"/>
  <c r="BH993"/>
  <c r="BE993"/>
  <c r="BD993"/>
  <c r="BF993" s="1"/>
  <c r="BB993"/>
  <c r="AZ993"/>
  <c r="AW993"/>
  <c r="AV993"/>
  <c r="AT993"/>
  <c r="AU993" s="1"/>
  <c r="AS993"/>
  <c r="AQ993"/>
  <c r="AP993"/>
  <c r="AN993"/>
  <c r="AO993" s="1"/>
  <c r="AL993"/>
  <c r="AM993" s="1"/>
  <c r="AJ993"/>
  <c r="AK993" s="1"/>
  <c r="AH993"/>
  <c r="AI993" s="1"/>
  <c r="AF993"/>
  <c r="AG993" s="1"/>
  <c r="AD993"/>
  <c r="AE993" s="1"/>
  <c r="AB993"/>
  <c r="AC993" s="1"/>
  <c r="Z993"/>
  <c r="AA993" s="1"/>
  <c r="Y993"/>
  <c r="X993"/>
  <c r="V993"/>
  <c r="U993"/>
  <c r="T993"/>
  <c r="S993"/>
  <c r="R993"/>
  <c r="BH992"/>
  <c r="BE992"/>
  <c r="BD992"/>
  <c r="BF992" s="1"/>
  <c r="BB992"/>
  <c r="BC992" s="1"/>
  <c r="AZ992"/>
  <c r="AW992"/>
  <c r="AV992"/>
  <c r="AT992"/>
  <c r="AU992" s="1"/>
  <c r="AS992"/>
  <c r="AQ992"/>
  <c r="AP992"/>
  <c r="AN992"/>
  <c r="AO992" s="1"/>
  <c r="AL992"/>
  <c r="AM992" s="1"/>
  <c r="AJ992"/>
  <c r="AK992" s="1"/>
  <c r="AH992"/>
  <c r="AI992" s="1"/>
  <c r="AF992"/>
  <c r="AG992" s="1"/>
  <c r="AD992"/>
  <c r="AE992" s="1"/>
  <c r="AB992"/>
  <c r="AC992" s="1"/>
  <c r="Z992"/>
  <c r="AA992" s="1"/>
  <c r="Y992"/>
  <c r="X992"/>
  <c r="V992"/>
  <c r="U992"/>
  <c r="T992"/>
  <c r="S992"/>
  <c r="R992"/>
  <c r="BH991"/>
  <c r="BE991"/>
  <c r="BD991"/>
  <c r="BF991" s="1"/>
  <c r="BB991"/>
  <c r="BC991" s="1"/>
  <c r="AZ991"/>
  <c r="AW991"/>
  <c r="AV991"/>
  <c r="AT991"/>
  <c r="AU991" s="1"/>
  <c r="AS991"/>
  <c r="AQ991"/>
  <c r="AP991"/>
  <c r="AN991"/>
  <c r="AO991" s="1"/>
  <c r="AL991"/>
  <c r="AM991" s="1"/>
  <c r="AJ991"/>
  <c r="AK991" s="1"/>
  <c r="AH991"/>
  <c r="AI991" s="1"/>
  <c r="AF991"/>
  <c r="AG991" s="1"/>
  <c r="AD991"/>
  <c r="AE991" s="1"/>
  <c r="AB991"/>
  <c r="AC991" s="1"/>
  <c r="Z991"/>
  <c r="AA991" s="1"/>
  <c r="Y991"/>
  <c r="X991"/>
  <c r="V991"/>
  <c r="U991"/>
  <c r="T991"/>
  <c r="S991"/>
  <c r="R991"/>
  <c r="BH990"/>
  <c r="BE990"/>
  <c r="BD990"/>
  <c r="BF990" s="1"/>
  <c r="BB990"/>
  <c r="AZ990"/>
  <c r="AW990"/>
  <c r="AV990"/>
  <c r="AT990"/>
  <c r="AU990" s="1"/>
  <c r="AS990"/>
  <c r="AQ990"/>
  <c r="AP990"/>
  <c r="AN990"/>
  <c r="AO990" s="1"/>
  <c r="AL990"/>
  <c r="AM990" s="1"/>
  <c r="AJ990"/>
  <c r="AK990" s="1"/>
  <c r="AH990"/>
  <c r="AI990" s="1"/>
  <c r="AF990"/>
  <c r="AG990" s="1"/>
  <c r="AD990"/>
  <c r="AE990" s="1"/>
  <c r="AB990"/>
  <c r="AC990" s="1"/>
  <c r="Z990"/>
  <c r="AA990" s="1"/>
  <c r="Y990"/>
  <c r="X990"/>
  <c r="V990"/>
  <c r="U990"/>
  <c r="T990"/>
  <c r="S990"/>
  <c r="R990"/>
  <c r="BH989"/>
  <c r="BE989"/>
  <c r="BD989"/>
  <c r="BF989" s="1"/>
  <c r="BB989"/>
  <c r="AZ989"/>
  <c r="AW989"/>
  <c r="AV989"/>
  <c r="AT989"/>
  <c r="AU989" s="1"/>
  <c r="AS989"/>
  <c r="AQ989"/>
  <c r="AP989"/>
  <c r="AN989"/>
  <c r="AO989" s="1"/>
  <c r="AL989"/>
  <c r="AM989" s="1"/>
  <c r="AJ989"/>
  <c r="AK989" s="1"/>
  <c r="AH989"/>
  <c r="AI989" s="1"/>
  <c r="AF989"/>
  <c r="AG989" s="1"/>
  <c r="AD989"/>
  <c r="AE989" s="1"/>
  <c r="AB989"/>
  <c r="AC989" s="1"/>
  <c r="Z989"/>
  <c r="AA989" s="1"/>
  <c r="Y989"/>
  <c r="X989"/>
  <c r="V989"/>
  <c r="U989"/>
  <c r="T989"/>
  <c r="S989"/>
  <c r="R989"/>
  <c r="BH988"/>
  <c r="BE988"/>
  <c r="BD988"/>
  <c r="BF988" s="1"/>
  <c r="BB988"/>
  <c r="AZ988"/>
  <c r="AW988"/>
  <c r="AV988"/>
  <c r="AT988"/>
  <c r="AU988" s="1"/>
  <c r="AS988"/>
  <c r="AQ988"/>
  <c r="AP988"/>
  <c r="AN988"/>
  <c r="AO988" s="1"/>
  <c r="AL988"/>
  <c r="AM988" s="1"/>
  <c r="AJ988"/>
  <c r="AK988" s="1"/>
  <c r="AH988"/>
  <c r="AI988" s="1"/>
  <c r="AF988"/>
  <c r="AG988" s="1"/>
  <c r="AD988"/>
  <c r="AE988" s="1"/>
  <c r="AB988"/>
  <c r="AC988" s="1"/>
  <c r="Z988"/>
  <c r="AA988" s="1"/>
  <c r="Y988"/>
  <c r="X988"/>
  <c r="V988"/>
  <c r="U988"/>
  <c r="T988"/>
  <c r="S988"/>
  <c r="R988"/>
  <c r="BH987"/>
  <c r="BE987"/>
  <c r="BD987"/>
  <c r="BF987" s="1"/>
  <c r="BB987"/>
  <c r="BC987" s="1"/>
  <c r="AZ987"/>
  <c r="AW987"/>
  <c r="AV987"/>
  <c r="AT987"/>
  <c r="AU987" s="1"/>
  <c r="AS987"/>
  <c r="AQ987"/>
  <c r="AP987"/>
  <c r="AN987"/>
  <c r="AO987" s="1"/>
  <c r="AL987"/>
  <c r="AM987" s="1"/>
  <c r="AJ987"/>
  <c r="AK987" s="1"/>
  <c r="AH987"/>
  <c r="AI987" s="1"/>
  <c r="AF987"/>
  <c r="AG987" s="1"/>
  <c r="AD987"/>
  <c r="AE987" s="1"/>
  <c r="AB987"/>
  <c r="AC987" s="1"/>
  <c r="Z987"/>
  <c r="AA987" s="1"/>
  <c r="Y987"/>
  <c r="X987"/>
  <c r="V987"/>
  <c r="U987"/>
  <c r="T987"/>
  <c r="S987"/>
  <c r="R987"/>
  <c r="BH986"/>
  <c r="BE986"/>
  <c r="BD986"/>
  <c r="BF986" s="1"/>
  <c r="BB986"/>
  <c r="AZ986"/>
  <c r="AW986"/>
  <c r="AV986"/>
  <c r="AT986"/>
  <c r="AU986" s="1"/>
  <c r="AS986"/>
  <c r="AQ986"/>
  <c r="AP986"/>
  <c r="AN986"/>
  <c r="AO986" s="1"/>
  <c r="AL986"/>
  <c r="AM986" s="1"/>
  <c r="AJ986"/>
  <c r="AK986" s="1"/>
  <c r="AH986"/>
  <c r="AI986" s="1"/>
  <c r="AF986"/>
  <c r="AG986" s="1"/>
  <c r="AD986"/>
  <c r="AE986" s="1"/>
  <c r="AB986"/>
  <c r="AC986" s="1"/>
  <c r="Z986"/>
  <c r="AA986" s="1"/>
  <c r="Y986"/>
  <c r="X986"/>
  <c r="V986"/>
  <c r="U986"/>
  <c r="T986"/>
  <c r="S986"/>
  <c r="R986"/>
  <c r="BH985"/>
  <c r="BE985"/>
  <c r="BD985"/>
  <c r="BF985" s="1"/>
  <c r="BB985"/>
  <c r="AZ985"/>
  <c r="AW985"/>
  <c r="AV985"/>
  <c r="AT985"/>
  <c r="AU985" s="1"/>
  <c r="AS985"/>
  <c r="AQ985"/>
  <c r="AP985"/>
  <c r="AN985"/>
  <c r="AO985" s="1"/>
  <c r="AL985"/>
  <c r="AM985" s="1"/>
  <c r="AJ985"/>
  <c r="AK985" s="1"/>
  <c r="AH985"/>
  <c r="AI985" s="1"/>
  <c r="AF985"/>
  <c r="AG985" s="1"/>
  <c r="AD985"/>
  <c r="AE985" s="1"/>
  <c r="AB985"/>
  <c r="AC985" s="1"/>
  <c r="Z985"/>
  <c r="AA985" s="1"/>
  <c r="Y985"/>
  <c r="X985"/>
  <c r="V985"/>
  <c r="U985"/>
  <c r="T985"/>
  <c r="S985"/>
  <c r="R985"/>
  <c r="BH984"/>
  <c r="BE984"/>
  <c r="BD984"/>
  <c r="BF984" s="1"/>
  <c r="BB984"/>
  <c r="BC984" s="1"/>
  <c r="AZ984"/>
  <c r="BA984"/>
  <c r="AW984"/>
  <c r="AV984"/>
  <c r="AT984"/>
  <c r="AU984" s="1"/>
  <c r="AS984"/>
  <c r="AQ984"/>
  <c r="AP984"/>
  <c r="AN984"/>
  <c r="AO984" s="1"/>
  <c r="AL984"/>
  <c r="AM984" s="1"/>
  <c r="AJ984"/>
  <c r="AK984" s="1"/>
  <c r="AH984"/>
  <c r="AI984" s="1"/>
  <c r="AF984"/>
  <c r="AG984" s="1"/>
  <c r="AD984"/>
  <c r="AE984" s="1"/>
  <c r="AB984"/>
  <c r="AC984" s="1"/>
  <c r="Z984"/>
  <c r="AA984" s="1"/>
  <c r="Y984"/>
  <c r="X984"/>
  <c r="V984"/>
  <c r="U984"/>
  <c r="T984"/>
  <c r="S984"/>
  <c r="R984"/>
  <c r="BH983"/>
  <c r="BE983"/>
  <c r="BD983"/>
  <c r="BF983" s="1"/>
  <c r="BB983"/>
  <c r="AZ983"/>
  <c r="AW983"/>
  <c r="AV983"/>
  <c r="AT983"/>
  <c r="AU983" s="1"/>
  <c r="AS983"/>
  <c r="AQ983"/>
  <c r="AP983"/>
  <c r="AN983"/>
  <c r="AO983" s="1"/>
  <c r="AL983"/>
  <c r="AM983" s="1"/>
  <c r="AJ983"/>
  <c r="AK983" s="1"/>
  <c r="AH983"/>
  <c r="AI983" s="1"/>
  <c r="AF983"/>
  <c r="AG983" s="1"/>
  <c r="AD983"/>
  <c r="AE983" s="1"/>
  <c r="AB983"/>
  <c r="AC983" s="1"/>
  <c r="Z983"/>
  <c r="AA983" s="1"/>
  <c r="Y983"/>
  <c r="X983"/>
  <c r="V983"/>
  <c r="U983"/>
  <c r="T983"/>
  <c r="S983"/>
  <c r="R983"/>
  <c r="BH982"/>
  <c r="BE982"/>
  <c r="BD982"/>
  <c r="BF982" s="1"/>
  <c r="BB982"/>
  <c r="AZ982"/>
  <c r="AW982"/>
  <c r="AV982"/>
  <c r="AT982"/>
  <c r="AU982" s="1"/>
  <c r="AS982"/>
  <c r="AQ982"/>
  <c r="AP982"/>
  <c r="AN982"/>
  <c r="AO982" s="1"/>
  <c r="AL982"/>
  <c r="AM982" s="1"/>
  <c r="AJ982"/>
  <c r="AK982" s="1"/>
  <c r="AH982"/>
  <c r="AI982" s="1"/>
  <c r="AF982"/>
  <c r="AG982" s="1"/>
  <c r="AD982"/>
  <c r="AE982" s="1"/>
  <c r="AB982"/>
  <c r="AC982" s="1"/>
  <c r="Z982"/>
  <c r="AA982" s="1"/>
  <c r="Y982"/>
  <c r="X982"/>
  <c r="V982"/>
  <c r="U982"/>
  <c r="T982"/>
  <c r="S982"/>
  <c r="R982"/>
  <c r="BH981"/>
  <c r="BE981"/>
  <c r="BD981"/>
  <c r="BF981" s="1"/>
  <c r="BB981"/>
  <c r="AZ981"/>
  <c r="AW981"/>
  <c r="AV981"/>
  <c r="AT981"/>
  <c r="AU981" s="1"/>
  <c r="AS981"/>
  <c r="AQ981"/>
  <c r="AP981"/>
  <c r="AN981"/>
  <c r="AO981" s="1"/>
  <c r="AL981"/>
  <c r="AM981" s="1"/>
  <c r="AJ981"/>
  <c r="AK981" s="1"/>
  <c r="AH981"/>
  <c r="AI981" s="1"/>
  <c r="AF981"/>
  <c r="AG981" s="1"/>
  <c r="AD981"/>
  <c r="AE981" s="1"/>
  <c r="AB981"/>
  <c r="AC981" s="1"/>
  <c r="Z981"/>
  <c r="AA981" s="1"/>
  <c r="Y981"/>
  <c r="X981"/>
  <c r="V981"/>
  <c r="U981"/>
  <c r="T981"/>
  <c r="S981"/>
  <c r="R981"/>
  <c r="BH980"/>
  <c r="BE980"/>
  <c r="BD980"/>
  <c r="BF980" s="1"/>
  <c r="BB980"/>
  <c r="BC980" s="1"/>
  <c r="AZ980"/>
  <c r="AW980"/>
  <c r="AV980"/>
  <c r="AT980"/>
  <c r="AU980" s="1"/>
  <c r="AS980"/>
  <c r="AQ980"/>
  <c r="AP980"/>
  <c r="AN980"/>
  <c r="AO980" s="1"/>
  <c r="AL980"/>
  <c r="AM980" s="1"/>
  <c r="AJ980"/>
  <c r="AK980" s="1"/>
  <c r="AH980"/>
  <c r="AI980" s="1"/>
  <c r="AF980"/>
  <c r="AG980" s="1"/>
  <c r="AD980"/>
  <c r="AE980" s="1"/>
  <c r="AB980"/>
  <c r="AC980" s="1"/>
  <c r="Z980"/>
  <c r="AA980" s="1"/>
  <c r="Y980"/>
  <c r="X980"/>
  <c r="V980"/>
  <c r="U980"/>
  <c r="T980"/>
  <c r="S980"/>
  <c r="R980"/>
  <c r="BH979"/>
  <c r="BE979"/>
  <c r="BD979"/>
  <c r="BF979" s="1"/>
  <c r="BB979"/>
  <c r="AZ979"/>
  <c r="BA979"/>
  <c r="AW979"/>
  <c r="AV979"/>
  <c r="AT979"/>
  <c r="AU979" s="1"/>
  <c r="AS979"/>
  <c r="AQ979"/>
  <c r="AP979"/>
  <c r="AN979"/>
  <c r="AO979" s="1"/>
  <c r="AL979"/>
  <c r="AM979" s="1"/>
  <c r="AJ979"/>
  <c r="AK979" s="1"/>
  <c r="AH979"/>
  <c r="AI979" s="1"/>
  <c r="AF979"/>
  <c r="AG979" s="1"/>
  <c r="AD979"/>
  <c r="AE979" s="1"/>
  <c r="AB979"/>
  <c r="AC979" s="1"/>
  <c r="Z979"/>
  <c r="AA979" s="1"/>
  <c r="Y979"/>
  <c r="X979"/>
  <c r="V979"/>
  <c r="U979"/>
  <c r="T979"/>
  <c r="S979"/>
  <c r="R979"/>
  <c r="BH978"/>
  <c r="BE978"/>
  <c r="BD978"/>
  <c r="BF978" s="1"/>
  <c r="BB978"/>
  <c r="AZ978"/>
  <c r="AW978"/>
  <c r="AV978"/>
  <c r="AT978"/>
  <c r="AU978" s="1"/>
  <c r="AS978"/>
  <c r="AQ978"/>
  <c r="AP978"/>
  <c r="AN978"/>
  <c r="AO978" s="1"/>
  <c r="AL978"/>
  <c r="AM978" s="1"/>
  <c r="AJ978"/>
  <c r="AK978" s="1"/>
  <c r="AH978"/>
  <c r="AI978" s="1"/>
  <c r="AF978"/>
  <c r="AG978" s="1"/>
  <c r="AD978"/>
  <c r="AE978" s="1"/>
  <c r="AB978"/>
  <c r="AC978" s="1"/>
  <c r="Z978"/>
  <c r="AA978" s="1"/>
  <c r="Y978"/>
  <c r="X978"/>
  <c r="V978"/>
  <c r="U978"/>
  <c r="T978"/>
  <c r="S978"/>
  <c r="R978"/>
  <c r="BH977"/>
  <c r="BE977"/>
  <c r="BD977"/>
  <c r="BF977" s="1"/>
  <c r="BB977"/>
  <c r="AZ977"/>
  <c r="AW977"/>
  <c r="AV977"/>
  <c r="AT977"/>
  <c r="AU977" s="1"/>
  <c r="AS977"/>
  <c r="AQ977"/>
  <c r="AP977"/>
  <c r="AN977"/>
  <c r="AO977" s="1"/>
  <c r="AL977"/>
  <c r="AM977" s="1"/>
  <c r="AJ977"/>
  <c r="AK977" s="1"/>
  <c r="AH977"/>
  <c r="AI977" s="1"/>
  <c r="AF977"/>
  <c r="AG977" s="1"/>
  <c r="AD977"/>
  <c r="AE977" s="1"/>
  <c r="AB977"/>
  <c r="AC977" s="1"/>
  <c r="Z977"/>
  <c r="AA977" s="1"/>
  <c r="Y977"/>
  <c r="X977"/>
  <c r="V977"/>
  <c r="U977"/>
  <c r="T977"/>
  <c r="S977"/>
  <c r="R977"/>
  <c r="BH976"/>
  <c r="BE976"/>
  <c r="BD976"/>
  <c r="BF976" s="1"/>
  <c r="BB976"/>
  <c r="BC976" s="1"/>
  <c r="AZ976"/>
  <c r="BA976"/>
  <c r="AW976"/>
  <c r="AV976"/>
  <c r="AT976"/>
  <c r="AU976" s="1"/>
  <c r="AS976"/>
  <c r="AQ976"/>
  <c r="AP976"/>
  <c r="AN976"/>
  <c r="AO976" s="1"/>
  <c r="AL976"/>
  <c r="AM976" s="1"/>
  <c r="AJ976"/>
  <c r="AK976" s="1"/>
  <c r="AH976"/>
  <c r="AI976" s="1"/>
  <c r="AF976"/>
  <c r="AG976" s="1"/>
  <c r="AD976"/>
  <c r="AE976" s="1"/>
  <c r="AB976"/>
  <c r="AC976" s="1"/>
  <c r="Z976"/>
  <c r="AA976" s="1"/>
  <c r="Y976"/>
  <c r="X976"/>
  <c r="V976"/>
  <c r="U976"/>
  <c r="T976"/>
  <c r="S976"/>
  <c r="R976"/>
  <c r="BH975"/>
  <c r="BE975"/>
  <c r="BD975"/>
  <c r="BF975" s="1"/>
  <c r="BB975"/>
  <c r="AZ975"/>
  <c r="AW975"/>
  <c r="AV975"/>
  <c r="AT975"/>
  <c r="AU975" s="1"/>
  <c r="AS975"/>
  <c r="AQ975"/>
  <c r="AP975"/>
  <c r="AN975"/>
  <c r="AO975" s="1"/>
  <c r="AL975"/>
  <c r="AM975" s="1"/>
  <c r="AJ975"/>
  <c r="AK975" s="1"/>
  <c r="AH975"/>
  <c r="AI975" s="1"/>
  <c r="AF975"/>
  <c r="AG975" s="1"/>
  <c r="AD975"/>
  <c r="AE975" s="1"/>
  <c r="AB975"/>
  <c r="AC975" s="1"/>
  <c r="Z975"/>
  <c r="AA975" s="1"/>
  <c r="Y975"/>
  <c r="X975"/>
  <c r="V975"/>
  <c r="U975"/>
  <c r="T975"/>
  <c r="S975"/>
  <c r="R975"/>
  <c r="BH974"/>
  <c r="BE974"/>
  <c r="BD974"/>
  <c r="BF974" s="1"/>
  <c r="BB974"/>
  <c r="AZ974"/>
  <c r="AW974"/>
  <c r="AV974"/>
  <c r="AT974"/>
  <c r="AU974" s="1"/>
  <c r="AS974"/>
  <c r="AQ974"/>
  <c r="AP974"/>
  <c r="AN974"/>
  <c r="AO974" s="1"/>
  <c r="AL974"/>
  <c r="AM974" s="1"/>
  <c r="AJ974"/>
  <c r="AK974" s="1"/>
  <c r="AH974"/>
  <c r="AI974" s="1"/>
  <c r="AF974"/>
  <c r="AG974" s="1"/>
  <c r="AD974"/>
  <c r="AE974" s="1"/>
  <c r="AB974"/>
  <c r="AC974" s="1"/>
  <c r="Z974"/>
  <c r="AA974" s="1"/>
  <c r="Y974"/>
  <c r="X974"/>
  <c r="V974"/>
  <c r="U974"/>
  <c r="T974"/>
  <c r="S974"/>
  <c r="R974"/>
  <c r="BH973"/>
  <c r="BE973"/>
  <c r="BD973"/>
  <c r="BF973" s="1"/>
  <c r="BB973"/>
  <c r="AZ973"/>
  <c r="AW973"/>
  <c r="AV973"/>
  <c r="AT973"/>
  <c r="AU973" s="1"/>
  <c r="AS973"/>
  <c r="AQ973"/>
  <c r="AP973"/>
  <c r="AN973"/>
  <c r="AO973" s="1"/>
  <c r="AL973"/>
  <c r="AM973" s="1"/>
  <c r="AJ973"/>
  <c r="AK973" s="1"/>
  <c r="AH973"/>
  <c r="AI973" s="1"/>
  <c r="AF973"/>
  <c r="AG973" s="1"/>
  <c r="AD973"/>
  <c r="AE973" s="1"/>
  <c r="AB973"/>
  <c r="AC973" s="1"/>
  <c r="Z973"/>
  <c r="AA973" s="1"/>
  <c r="Y973"/>
  <c r="X973"/>
  <c r="V973"/>
  <c r="U973"/>
  <c r="T973"/>
  <c r="S973"/>
  <c r="R973"/>
  <c r="BH972"/>
  <c r="BE972"/>
  <c r="BD972"/>
  <c r="BF972" s="1"/>
  <c r="BB972"/>
  <c r="BC972" s="1"/>
  <c r="AZ972"/>
  <c r="AW972"/>
  <c r="AV972"/>
  <c r="AT972"/>
  <c r="AU972" s="1"/>
  <c r="AS972"/>
  <c r="AQ972"/>
  <c r="AP972"/>
  <c r="AN972"/>
  <c r="AO972" s="1"/>
  <c r="AL972"/>
  <c r="AM972" s="1"/>
  <c r="AJ972"/>
  <c r="AK972" s="1"/>
  <c r="AH972"/>
  <c r="AI972" s="1"/>
  <c r="AF972"/>
  <c r="AG972" s="1"/>
  <c r="AD972"/>
  <c r="AE972" s="1"/>
  <c r="AB972"/>
  <c r="AC972" s="1"/>
  <c r="Z972"/>
  <c r="AA972" s="1"/>
  <c r="Y972"/>
  <c r="X972"/>
  <c r="V972"/>
  <c r="U972"/>
  <c r="T972"/>
  <c r="S972"/>
  <c r="R972"/>
  <c r="BH971"/>
  <c r="BE971"/>
  <c r="BD971"/>
  <c r="BF971" s="1"/>
  <c r="BB971"/>
  <c r="AZ971"/>
  <c r="BA971"/>
  <c r="AW971"/>
  <c r="AV971"/>
  <c r="AT971"/>
  <c r="AU971" s="1"/>
  <c r="AS971"/>
  <c r="AQ971"/>
  <c r="AP971"/>
  <c r="AN971"/>
  <c r="AO971" s="1"/>
  <c r="AL971"/>
  <c r="AM971" s="1"/>
  <c r="AJ971"/>
  <c r="AK971" s="1"/>
  <c r="AH971"/>
  <c r="AI971" s="1"/>
  <c r="AF971"/>
  <c r="AG971" s="1"/>
  <c r="AD971"/>
  <c r="AE971" s="1"/>
  <c r="AB971"/>
  <c r="AC971" s="1"/>
  <c r="Z971"/>
  <c r="AA971" s="1"/>
  <c r="Y971"/>
  <c r="X971"/>
  <c r="V971"/>
  <c r="U971"/>
  <c r="T971"/>
  <c r="S971"/>
  <c r="R971"/>
  <c r="BH970"/>
  <c r="BE970"/>
  <c r="BD970"/>
  <c r="BF970" s="1"/>
  <c r="BB970"/>
  <c r="AZ970"/>
  <c r="AW970"/>
  <c r="AV970"/>
  <c r="AT970"/>
  <c r="AU970" s="1"/>
  <c r="AS970"/>
  <c r="AQ970"/>
  <c r="AP970"/>
  <c r="AN970"/>
  <c r="AO970" s="1"/>
  <c r="AL970"/>
  <c r="AM970" s="1"/>
  <c r="AJ970"/>
  <c r="AK970" s="1"/>
  <c r="AH970"/>
  <c r="AI970" s="1"/>
  <c r="AF970"/>
  <c r="AG970" s="1"/>
  <c r="AD970"/>
  <c r="AE970" s="1"/>
  <c r="AB970"/>
  <c r="AC970" s="1"/>
  <c r="Z970"/>
  <c r="AA970" s="1"/>
  <c r="Y970"/>
  <c r="X970"/>
  <c r="V970"/>
  <c r="U970"/>
  <c r="T970"/>
  <c r="S970"/>
  <c r="R970"/>
  <c r="BH969"/>
  <c r="BE969"/>
  <c r="BD969"/>
  <c r="BF969" s="1"/>
  <c r="BB969"/>
  <c r="AZ969"/>
  <c r="AW969"/>
  <c r="AV969"/>
  <c r="AT969"/>
  <c r="AU969" s="1"/>
  <c r="AS969"/>
  <c r="AQ969"/>
  <c r="AP969"/>
  <c r="AN969"/>
  <c r="AO969" s="1"/>
  <c r="AL969"/>
  <c r="AM969" s="1"/>
  <c r="AJ969"/>
  <c r="AK969" s="1"/>
  <c r="AH969"/>
  <c r="AI969" s="1"/>
  <c r="AF969"/>
  <c r="AG969" s="1"/>
  <c r="AD969"/>
  <c r="AE969" s="1"/>
  <c r="AB969"/>
  <c r="AC969" s="1"/>
  <c r="Z969"/>
  <c r="AA969" s="1"/>
  <c r="Y969"/>
  <c r="X969"/>
  <c r="V969"/>
  <c r="U969"/>
  <c r="T969"/>
  <c r="S969"/>
  <c r="R969"/>
  <c r="BH968"/>
  <c r="BE968"/>
  <c r="BD968"/>
  <c r="BF968" s="1"/>
  <c r="BB968"/>
  <c r="BC968" s="1"/>
  <c r="AZ968"/>
  <c r="BA968"/>
  <c r="AW968"/>
  <c r="AV968"/>
  <c r="AT968"/>
  <c r="AU968" s="1"/>
  <c r="AS968"/>
  <c r="AQ968"/>
  <c r="AP968"/>
  <c r="AN968"/>
  <c r="AO968" s="1"/>
  <c r="AL968"/>
  <c r="AM968" s="1"/>
  <c r="AJ968"/>
  <c r="AK968" s="1"/>
  <c r="AH968"/>
  <c r="AI968" s="1"/>
  <c r="AF968"/>
  <c r="AG968" s="1"/>
  <c r="AD968"/>
  <c r="AE968" s="1"/>
  <c r="AB968"/>
  <c r="AC968" s="1"/>
  <c r="Z968"/>
  <c r="AA968" s="1"/>
  <c r="Y968"/>
  <c r="X968"/>
  <c r="V968"/>
  <c r="U968"/>
  <c r="T968"/>
  <c r="S968"/>
  <c r="R968"/>
  <c r="BH967"/>
  <c r="BE967"/>
  <c r="BD967"/>
  <c r="BF967" s="1"/>
  <c r="BB967"/>
  <c r="AZ967"/>
  <c r="AW967"/>
  <c r="AV967"/>
  <c r="AT967"/>
  <c r="AU967" s="1"/>
  <c r="AS967"/>
  <c r="AQ967"/>
  <c r="AP967"/>
  <c r="AN967"/>
  <c r="AO967" s="1"/>
  <c r="AL967"/>
  <c r="AM967" s="1"/>
  <c r="AJ967"/>
  <c r="AK967" s="1"/>
  <c r="AH967"/>
  <c r="AI967" s="1"/>
  <c r="AF967"/>
  <c r="AG967" s="1"/>
  <c r="AD967"/>
  <c r="AE967" s="1"/>
  <c r="AB967"/>
  <c r="AC967" s="1"/>
  <c r="Z967"/>
  <c r="AA967" s="1"/>
  <c r="Y967"/>
  <c r="X967"/>
  <c r="V967"/>
  <c r="U967"/>
  <c r="T967"/>
  <c r="S967"/>
  <c r="R967"/>
  <c r="BH966"/>
  <c r="BE966"/>
  <c r="BD966"/>
  <c r="BF966" s="1"/>
  <c r="BB966"/>
  <c r="AZ966"/>
  <c r="AW966"/>
  <c r="AV966"/>
  <c r="AT966"/>
  <c r="AU966" s="1"/>
  <c r="AS966"/>
  <c r="AQ966"/>
  <c r="AP966"/>
  <c r="AN966"/>
  <c r="AO966" s="1"/>
  <c r="AL966"/>
  <c r="AM966" s="1"/>
  <c r="AJ966"/>
  <c r="AK966" s="1"/>
  <c r="AH966"/>
  <c r="AI966" s="1"/>
  <c r="AF966"/>
  <c r="AG966" s="1"/>
  <c r="AD966"/>
  <c r="AE966" s="1"/>
  <c r="AB966"/>
  <c r="AC966" s="1"/>
  <c r="Z966"/>
  <c r="AA966" s="1"/>
  <c r="Y966"/>
  <c r="X966"/>
  <c r="V966"/>
  <c r="U966"/>
  <c r="T966"/>
  <c r="S966"/>
  <c r="R966"/>
  <c r="BH965"/>
  <c r="BE965"/>
  <c r="BD965"/>
  <c r="BF965" s="1"/>
  <c r="BB965"/>
  <c r="AZ965"/>
  <c r="AW965"/>
  <c r="AV965"/>
  <c r="AT965"/>
  <c r="AU965" s="1"/>
  <c r="AS965"/>
  <c r="AQ965"/>
  <c r="AP965"/>
  <c r="AN965"/>
  <c r="AO965" s="1"/>
  <c r="AL965"/>
  <c r="AM965" s="1"/>
  <c r="AJ965"/>
  <c r="AK965" s="1"/>
  <c r="AH965"/>
  <c r="AI965" s="1"/>
  <c r="AF965"/>
  <c r="AG965" s="1"/>
  <c r="AD965"/>
  <c r="AE965" s="1"/>
  <c r="AB965"/>
  <c r="AC965" s="1"/>
  <c r="Z965"/>
  <c r="AA965" s="1"/>
  <c r="Y965"/>
  <c r="X965"/>
  <c r="V965"/>
  <c r="U965"/>
  <c r="T965"/>
  <c r="S965"/>
  <c r="R965"/>
  <c r="BH964"/>
  <c r="BE964"/>
  <c r="BD964"/>
  <c r="BF964" s="1"/>
  <c r="BB964"/>
  <c r="BC964" s="1"/>
  <c r="AZ964"/>
  <c r="AW964"/>
  <c r="AV964"/>
  <c r="AT964"/>
  <c r="AU964" s="1"/>
  <c r="AS964"/>
  <c r="AQ964"/>
  <c r="AP964"/>
  <c r="AN964"/>
  <c r="AO964" s="1"/>
  <c r="AL964"/>
  <c r="AM964" s="1"/>
  <c r="AJ964"/>
  <c r="AK964" s="1"/>
  <c r="AH964"/>
  <c r="AI964" s="1"/>
  <c r="AF964"/>
  <c r="AG964" s="1"/>
  <c r="AD964"/>
  <c r="AE964" s="1"/>
  <c r="AB964"/>
  <c r="AC964" s="1"/>
  <c r="Z964"/>
  <c r="AA964" s="1"/>
  <c r="Y964"/>
  <c r="X964"/>
  <c r="V964"/>
  <c r="U964"/>
  <c r="T964"/>
  <c r="S964"/>
  <c r="R964"/>
  <c r="BH963"/>
  <c r="BE963"/>
  <c r="BD963"/>
  <c r="BF963" s="1"/>
  <c r="BB963"/>
  <c r="AZ963"/>
  <c r="BA963"/>
  <c r="AW963"/>
  <c r="AV963"/>
  <c r="AT963"/>
  <c r="AU963" s="1"/>
  <c r="AS963"/>
  <c r="AQ963"/>
  <c r="AP963"/>
  <c r="AN963"/>
  <c r="AO963" s="1"/>
  <c r="AL963"/>
  <c r="AM963" s="1"/>
  <c r="AJ963"/>
  <c r="AK963" s="1"/>
  <c r="AH963"/>
  <c r="AI963" s="1"/>
  <c r="AF963"/>
  <c r="AG963" s="1"/>
  <c r="AD963"/>
  <c r="AE963" s="1"/>
  <c r="AB963"/>
  <c r="AC963" s="1"/>
  <c r="Z963"/>
  <c r="AA963" s="1"/>
  <c r="Y963"/>
  <c r="X963"/>
  <c r="V963"/>
  <c r="U963"/>
  <c r="T963"/>
  <c r="S963"/>
  <c r="R963"/>
  <c r="BH962"/>
  <c r="BE962"/>
  <c r="BD962"/>
  <c r="BF962" s="1"/>
  <c r="BB962"/>
  <c r="AZ962"/>
  <c r="AW962"/>
  <c r="AV962"/>
  <c r="AT962"/>
  <c r="AU962" s="1"/>
  <c r="AS962"/>
  <c r="AQ962"/>
  <c r="AP962"/>
  <c r="AN962"/>
  <c r="AO962" s="1"/>
  <c r="AL962"/>
  <c r="AM962" s="1"/>
  <c r="AJ962"/>
  <c r="AK962" s="1"/>
  <c r="AH962"/>
  <c r="AI962" s="1"/>
  <c r="AF962"/>
  <c r="AG962" s="1"/>
  <c r="AD962"/>
  <c r="AE962" s="1"/>
  <c r="AB962"/>
  <c r="AC962" s="1"/>
  <c r="Z962"/>
  <c r="AA962" s="1"/>
  <c r="Y962"/>
  <c r="X962"/>
  <c r="V962"/>
  <c r="U962"/>
  <c r="T962"/>
  <c r="S962"/>
  <c r="R962"/>
  <c r="BH961"/>
  <c r="BE961"/>
  <c r="BD961"/>
  <c r="BF961" s="1"/>
  <c r="BB961"/>
  <c r="AZ961"/>
  <c r="AW961"/>
  <c r="AV961"/>
  <c r="AT961"/>
  <c r="AU961" s="1"/>
  <c r="AS961"/>
  <c r="AQ961"/>
  <c r="AP961"/>
  <c r="AN961"/>
  <c r="AO961" s="1"/>
  <c r="AL961"/>
  <c r="AM961" s="1"/>
  <c r="AJ961"/>
  <c r="AK961" s="1"/>
  <c r="AH961"/>
  <c r="AI961" s="1"/>
  <c r="AF961"/>
  <c r="AG961" s="1"/>
  <c r="AD961"/>
  <c r="AE961" s="1"/>
  <c r="AB961"/>
  <c r="AC961" s="1"/>
  <c r="Z961"/>
  <c r="AA961" s="1"/>
  <c r="Y961"/>
  <c r="X961"/>
  <c r="V961"/>
  <c r="U961"/>
  <c r="T961"/>
  <c r="S961"/>
  <c r="R961"/>
  <c r="BH960"/>
  <c r="BE960"/>
  <c r="BD960"/>
  <c r="BF960" s="1"/>
  <c r="BB960"/>
  <c r="BC960" s="1"/>
  <c r="AZ960"/>
  <c r="BA960"/>
  <c r="AW960"/>
  <c r="AV960"/>
  <c r="AT960"/>
  <c r="AU960" s="1"/>
  <c r="AS960"/>
  <c r="AQ960"/>
  <c r="AP960"/>
  <c r="AN960"/>
  <c r="AO960" s="1"/>
  <c r="AL960"/>
  <c r="AM960" s="1"/>
  <c r="AJ960"/>
  <c r="AK960" s="1"/>
  <c r="AH960"/>
  <c r="AI960" s="1"/>
  <c r="AF960"/>
  <c r="AG960" s="1"/>
  <c r="AD960"/>
  <c r="AE960" s="1"/>
  <c r="AB960"/>
  <c r="AC960" s="1"/>
  <c r="Z960"/>
  <c r="AA960" s="1"/>
  <c r="Y960"/>
  <c r="X960"/>
  <c r="V960"/>
  <c r="U960"/>
  <c r="T960"/>
  <c r="S960"/>
  <c r="R960"/>
  <c r="BH959"/>
  <c r="BE959"/>
  <c r="BD959"/>
  <c r="BF959" s="1"/>
  <c r="BB959"/>
  <c r="AZ959"/>
  <c r="AW959"/>
  <c r="AV959"/>
  <c r="AT959"/>
  <c r="AU959" s="1"/>
  <c r="AS959"/>
  <c r="AQ959"/>
  <c r="AP959"/>
  <c r="AN959"/>
  <c r="AO959" s="1"/>
  <c r="AL959"/>
  <c r="AM959" s="1"/>
  <c r="AJ959"/>
  <c r="AK959" s="1"/>
  <c r="AH959"/>
  <c r="AI959" s="1"/>
  <c r="AF959"/>
  <c r="AG959" s="1"/>
  <c r="AD959"/>
  <c r="AE959" s="1"/>
  <c r="AB959"/>
  <c r="AC959" s="1"/>
  <c r="Z959"/>
  <c r="AA959" s="1"/>
  <c r="Y959"/>
  <c r="X959"/>
  <c r="V959"/>
  <c r="U959"/>
  <c r="T959"/>
  <c r="S959"/>
  <c r="R959"/>
  <c r="BH958"/>
  <c r="BE958"/>
  <c r="BD958"/>
  <c r="BF958" s="1"/>
  <c r="BB958"/>
  <c r="AZ958"/>
  <c r="AW958"/>
  <c r="AV958"/>
  <c r="AT958"/>
  <c r="AU958" s="1"/>
  <c r="AS958"/>
  <c r="AQ958"/>
  <c r="AP958"/>
  <c r="AN958"/>
  <c r="AO958" s="1"/>
  <c r="AL958"/>
  <c r="AM958" s="1"/>
  <c r="AJ958"/>
  <c r="AK958" s="1"/>
  <c r="AH958"/>
  <c r="AI958" s="1"/>
  <c r="AF958"/>
  <c r="AG958" s="1"/>
  <c r="AD958"/>
  <c r="AE958" s="1"/>
  <c r="AB958"/>
  <c r="AC958" s="1"/>
  <c r="Z958"/>
  <c r="AA958" s="1"/>
  <c r="Y958"/>
  <c r="X958"/>
  <c r="V958"/>
  <c r="U958"/>
  <c r="T958"/>
  <c r="S958"/>
  <c r="R958"/>
  <c r="BH957"/>
  <c r="BE957"/>
  <c r="BD957"/>
  <c r="BF957" s="1"/>
  <c r="BB957"/>
  <c r="AZ957"/>
  <c r="AW957"/>
  <c r="AV957"/>
  <c r="AT957"/>
  <c r="AU957" s="1"/>
  <c r="AS957"/>
  <c r="AQ957"/>
  <c r="AP957"/>
  <c r="AN957"/>
  <c r="AO957" s="1"/>
  <c r="AL957"/>
  <c r="AM957" s="1"/>
  <c r="AJ957"/>
  <c r="AK957" s="1"/>
  <c r="AH957"/>
  <c r="AI957" s="1"/>
  <c r="AF957"/>
  <c r="AG957" s="1"/>
  <c r="AD957"/>
  <c r="AE957" s="1"/>
  <c r="AB957"/>
  <c r="AC957" s="1"/>
  <c r="Z957"/>
  <c r="AA957" s="1"/>
  <c r="Y957"/>
  <c r="X957"/>
  <c r="V957"/>
  <c r="U957"/>
  <c r="T957"/>
  <c r="S957"/>
  <c r="R957"/>
  <c r="BH956"/>
  <c r="BE956"/>
  <c r="BD956"/>
  <c r="BF956" s="1"/>
  <c r="BB956"/>
  <c r="BC956" s="1"/>
  <c r="AZ956"/>
  <c r="AW956"/>
  <c r="AV956"/>
  <c r="AT956"/>
  <c r="AU956" s="1"/>
  <c r="AS956"/>
  <c r="AQ956"/>
  <c r="AP956"/>
  <c r="AN956"/>
  <c r="AO956" s="1"/>
  <c r="AL956"/>
  <c r="AM956" s="1"/>
  <c r="AJ956"/>
  <c r="AK956" s="1"/>
  <c r="AH956"/>
  <c r="AI956" s="1"/>
  <c r="AF956"/>
  <c r="AG956" s="1"/>
  <c r="AD956"/>
  <c r="AE956" s="1"/>
  <c r="AB956"/>
  <c r="AC956" s="1"/>
  <c r="Z956"/>
  <c r="AA956" s="1"/>
  <c r="Y956"/>
  <c r="X956"/>
  <c r="V956"/>
  <c r="U956"/>
  <c r="T956"/>
  <c r="S956"/>
  <c r="R956"/>
  <c r="BH955"/>
  <c r="BE955"/>
  <c r="BD955"/>
  <c r="BF955" s="1"/>
  <c r="BB955"/>
  <c r="AZ955"/>
  <c r="BA955"/>
  <c r="AW955"/>
  <c r="AV955"/>
  <c r="AT955"/>
  <c r="AU955" s="1"/>
  <c r="AS955"/>
  <c r="AQ955"/>
  <c r="AP955"/>
  <c r="AN955"/>
  <c r="AO955" s="1"/>
  <c r="AL955"/>
  <c r="AM955" s="1"/>
  <c r="AJ955"/>
  <c r="AK955" s="1"/>
  <c r="AH955"/>
  <c r="AI955" s="1"/>
  <c r="AF955"/>
  <c r="AG955" s="1"/>
  <c r="AD955"/>
  <c r="AE955" s="1"/>
  <c r="AB955"/>
  <c r="AC955" s="1"/>
  <c r="Z955"/>
  <c r="AA955" s="1"/>
  <c r="Y955"/>
  <c r="X955"/>
  <c r="V955"/>
  <c r="U955"/>
  <c r="T955"/>
  <c r="S955"/>
  <c r="R955"/>
  <c r="BH954"/>
  <c r="BE954"/>
  <c r="BD954"/>
  <c r="BF954" s="1"/>
  <c r="BB954"/>
  <c r="AZ954"/>
  <c r="AW954"/>
  <c r="AV954"/>
  <c r="AT954"/>
  <c r="AU954" s="1"/>
  <c r="AS954"/>
  <c r="AQ954"/>
  <c r="AP954"/>
  <c r="AN954"/>
  <c r="AO954" s="1"/>
  <c r="AL954"/>
  <c r="AM954" s="1"/>
  <c r="AJ954"/>
  <c r="AK954" s="1"/>
  <c r="AH954"/>
  <c r="AI954" s="1"/>
  <c r="AF954"/>
  <c r="AG954" s="1"/>
  <c r="AD954"/>
  <c r="AE954" s="1"/>
  <c r="AB954"/>
  <c r="AC954" s="1"/>
  <c r="Z954"/>
  <c r="AA954" s="1"/>
  <c r="Y954"/>
  <c r="X954"/>
  <c r="V954"/>
  <c r="U954"/>
  <c r="T954"/>
  <c r="S954"/>
  <c r="R954"/>
  <c r="BH953"/>
  <c r="BE953"/>
  <c r="BD953"/>
  <c r="BF953" s="1"/>
  <c r="BB953"/>
  <c r="AZ953"/>
  <c r="AW953"/>
  <c r="AV953"/>
  <c r="AT953"/>
  <c r="AU953" s="1"/>
  <c r="AS953"/>
  <c r="AQ953"/>
  <c r="AP953"/>
  <c r="AN953"/>
  <c r="AO953" s="1"/>
  <c r="AL953"/>
  <c r="AM953" s="1"/>
  <c r="AJ953"/>
  <c r="AK953" s="1"/>
  <c r="AH953"/>
  <c r="AI953" s="1"/>
  <c r="AF953"/>
  <c r="AG953" s="1"/>
  <c r="AD953"/>
  <c r="AE953" s="1"/>
  <c r="AB953"/>
  <c r="AC953" s="1"/>
  <c r="Z953"/>
  <c r="AA953" s="1"/>
  <c r="Y953"/>
  <c r="X953"/>
  <c r="V953"/>
  <c r="U953"/>
  <c r="T953"/>
  <c r="S953"/>
  <c r="R953"/>
  <c r="BH952"/>
  <c r="BE952"/>
  <c r="BD952"/>
  <c r="BF952" s="1"/>
  <c r="BB952"/>
  <c r="BC952" s="1"/>
  <c r="AZ952"/>
  <c r="BA952"/>
  <c r="AW952"/>
  <c r="AV952"/>
  <c r="AT952"/>
  <c r="AU952" s="1"/>
  <c r="AS952"/>
  <c r="AQ952"/>
  <c r="AP952"/>
  <c r="AN952"/>
  <c r="AO952" s="1"/>
  <c r="AL952"/>
  <c r="AM952" s="1"/>
  <c r="AJ952"/>
  <c r="AK952" s="1"/>
  <c r="AH952"/>
  <c r="AI952" s="1"/>
  <c r="AF952"/>
  <c r="AG952" s="1"/>
  <c r="AD952"/>
  <c r="AE952" s="1"/>
  <c r="AB952"/>
  <c r="AC952" s="1"/>
  <c r="Z952"/>
  <c r="AA952" s="1"/>
  <c r="Y952"/>
  <c r="X952"/>
  <c r="V952"/>
  <c r="U952"/>
  <c r="T952"/>
  <c r="S952"/>
  <c r="R952"/>
  <c r="BH951"/>
  <c r="BE951"/>
  <c r="BD951"/>
  <c r="BF951" s="1"/>
  <c r="BB951"/>
  <c r="AZ951"/>
  <c r="AW951"/>
  <c r="AV951"/>
  <c r="AT951"/>
  <c r="AU951" s="1"/>
  <c r="AS951"/>
  <c r="AQ951"/>
  <c r="AP951"/>
  <c r="AN951"/>
  <c r="AO951" s="1"/>
  <c r="AL951"/>
  <c r="AM951" s="1"/>
  <c r="AJ951"/>
  <c r="AK951" s="1"/>
  <c r="AH951"/>
  <c r="AI951" s="1"/>
  <c r="AF951"/>
  <c r="AG951" s="1"/>
  <c r="AD951"/>
  <c r="AE951" s="1"/>
  <c r="AB951"/>
  <c r="AC951" s="1"/>
  <c r="Z951"/>
  <c r="AA951" s="1"/>
  <c r="Y951"/>
  <c r="X951"/>
  <c r="V951"/>
  <c r="U951"/>
  <c r="T951"/>
  <c r="S951"/>
  <c r="R951"/>
  <c r="BH950"/>
  <c r="BE950"/>
  <c r="BD950"/>
  <c r="BF950" s="1"/>
  <c r="BB950"/>
  <c r="AZ950"/>
  <c r="AW950"/>
  <c r="AV950"/>
  <c r="AT950"/>
  <c r="AU950" s="1"/>
  <c r="AS950"/>
  <c r="AQ950"/>
  <c r="AP950"/>
  <c r="AN950"/>
  <c r="AO950" s="1"/>
  <c r="AL950"/>
  <c r="AM950" s="1"/>
  <c r="AJ950"/>
  <c r="AK950" s="1"/>
  <c r="AH950"/>
  <c r="AI950" s="1"/>
  <c r="AF950"/>
  <c r="AG950" s="1"/>
  <c r="AD950"/>
  <c r="AE950" s="1"/>
  <c r="AB950"/>
  <c r="AC950" s="1"/>
  <c r="Z950"/>
  <c r="AA950" s="1"/>
  <c r="Y950"/>
  <c r="X950"/>
  <c r="V950"/>
  <c r="U950"/>
  <c r="T950"/>
  <c r="S950"/>
  <c r="R950"/>
  <c r="BH949"/>
  <c r="BE949"/>
  <c r="BD949"/>
  <c r="BF949" s="1"/>
  <c r="BB949"/>
  <c r="AZ949"/>
  <c r="AW949"/>
  <c r="AV949"/>
  <c r="AT949"/>
  <c r="AU949" s="1"/>
  <c r="AS949"/>
  <c r="AQ949"/>
  <c r="AP949"/>
  <c r="AN949"/>
  <c r="AO949" s="1"/>
  <c r="AL949"/>
  <c r="AM949" s="1"/>
  <c r="AJ949"/>
  <c r="AK949" s="1"/>
  <c r="AH949"/>
  <c r="AI949" s="1"/>
  <c r="AF949"/>
  <c r="AG949" s="1"/>
  <c r="AD949"/>
  <c r="AE949" s="1"/>
  <c r="AB949"/>
  <c r="AC949" s="1"/>
  <c r="Z949"/>
  <c r="AA949" s="1"/>
  <c r="Y949"/>
  <c r="X949"/>
  <c r="V949"/>
  <c r="U949"/>
  <c r="T949"/>
  <c r="S949"/>
  <c r="R949"/>
  <c r="BH948"/>
  <c r="BE948"/>
  <c r="BD948"/>
  <c r="BF948" s="1"/>
  <c r="BB948"/>
  <c r="BC948" s="1"/>
  <c r="AZ948"/>
  <c r="AW948"/>
  <c r="AV948"/>
  <c r="AT948"/>
  <c r="AU948" s="1"/>
  <c r="AS948"/>
  <c r="AQ948"/>
  <c r="AP948"/>
  <c r="AN948"/>
  <c r="AO948" s="1"/>
  <c r="AL948"/>
  <c r="AM948" s="1"/>
  <c r="AJ948"/>
  <c r="AK948" s="1"/>
  <c r="AH948"/>
  <c r="AI948" s="1"/>
  <c r="AF948"/>
  <c r="AG948" s="1"/>
  <c r="AD948"/>
  <c r="AE948" s="1"/>
  <c r="AB948"/>
  <c r="AC948" s="1"/>
  <c r="Z948"/>
  <c r="AA948" s="1"/>
  <c r="Y948"/>
  <c r="X948"/>
  <c r="V948"/>
  <c r="U948"/>
  <c r="T948"/>
  <c r="S948"/>
  <c r="R948"/>
  <c r="BH947"/>
  <c r="BE947"/>
  <c r="BD947"/>
  <c r="BF947" s="1"/>
  <c r="BB947"/>
  <c r="AZ947"/>
  <c r="AW947"/>
  <c r="AV947"/>
  <c r="AT947"/>
  <c r="AU947" s="1"/>
  <c r="AS947"/>
  <c r="AQ947"/>
  <c r="AP947"/>
  <c r="AN947"/>
  <c r="AO947" s="1"/>
  <c r="AL947"/>
  <c r="AM947" s="1"/>
  <c r="AJ947"/>
  <c r="AK947" s="1"/>
  <c r="AH947"/>
  <c r="AI947" s="1"/>
  <c r="AF947"/>
  <c r="AG947" s="1"/>
  <c r="AD947"/>
  <c r="AE947" s="1"/>
  <c r="AB947"/>
  <c r="AC947" s="1"/>
  <c r="Z947"/>
  <c r="AA947" s="1"/>
  <c r="Y947"/>
  <c r="X947"/>
  <c r="V947"/>
  <c r="U947"/>
  <c r="T947"/>
  <c r="S947"/>
  <c r="R947"/>
  <c r="BH946"/>
  <c r="BE946"/>
  <c r="BD946"/>
  <c r="BF946" s="1"/>
  <c r="BB946"/>
  <c r="AZ946"/>
  <c r="AW946"/>
  <c r="AV946"/>
  <c r="AT946"/>
  <c r="AU946" s="1"/>
  <c r="AS946"/>
  <c r="AQ946"/>
  <c r="AP946"/>
  <c r="AN946"/>
  <c r="AO946" s="1"/>
  <c r="AL946"/>
  <c r="AM946" s="1"/>
  <c r="AJ946"/>
  <c r="AK946" s="1"/>
  <c r="AH946"/>
  <c r="AI946" s="1"/>
  <c r="AF946"/>
  <c r="AG946" s="1"/>
  <c r="AD946"/>
  <c r="AE946" s="1"/>
  <c r="AB946"/>
  <c r="AC946" s="1"/>
  <c r="Z946"/>
  <c r="AA946" s="1"/>
  <c r="Y946"/>
  <c r="X946"/>
  <c r="V946"/>
  <c r="U946"/>
  <c r="T946"/>
  <c r="S946"/>
  <c r="R946"/>
  <c r="BH945"/>
  <c r="BE945"/>
  <c r="BD945"/>
  <c r="BF945" s="1"/>
  <c r="BB945"/>
  <c r="AZ945"/>
  <c r="AW945"/>
  <c r="AV945"/>
  <c r="AT945"/>
  <c r="AU945" s="1"/>
  <c r="AS945"/>
  <c r="AQ945"/>
  <c r="AP945"/>
  <c r="AN945"/>
  <c r="AO945" s="1"/>
  <c r="AL945"/>
  <c r="AM945" s="1"/>
  <c r="AJ945"/>
  <c r="AK945" s="1"/>
  <c r="AH945"/>
  <c r="AI945" s="1"/>
  <c r="AF945"/>
  <c r="AG945" s="1"/>
  <c r="AD945"/>
  <c r="AE945" s="1"/>
  <c r="AB945"/>
  <c r="AC945" s="1"/>
  <c r="Z945"/>
  <c r="AA945" s="1"/>
  <c r="Y945"/>
  <c r="X945"/>
  <c r="V945"/>
  <c r="U945"/>
  <c r="T945"/>
  <c r="S945"/>
  <c r="R945"/>
  <c r="BH944"/>
  <c r="BE944"/>
  <c r="BD944"/>
  <c r="BF944" s="1"/>
  <c r="BB944"/>
  <c r="BC944" s="1"/>
  <c r="AZ944"/>
  <c r="BA944"/>
  <c r="AW944"/>
  <c r="AV944"/>
  <c r="AT944"/>
  <c r="AU944" s="1"/>
  <c r="AS944"/>
  <c r="AQ944"/>
  <c r="AP944"/>
  <c r="AN944"/>
  <c r="AO944" s="1"/>
  <c r="AL944"/>
  <c r="AM944" s="1"/>
  <c r="AJ944"/>
  <c r="AK944" s="1"/>
  <c r="AH944"/>
  <c r="AI944" s="1"/>
  <c r="AF944"/>
  <c r="AG944" s="1"/>
  <c r="AD944"/>
  <c r="AE944" s="1"/>
  <c r="AB944"/>
  <c r="AC944" s="1"/>
  <c r="Z944"/>
  <c r="AA944" s="1"/>
  <c r="Y944"/>
  <c r="X944"/>
  <c r="V944"/>
  <c r="U944"/>
  <c r="T944"/>
  <c r="S944"/>
  <c r="R944"/>
  <c r="BH943"/>
  <c r="BE943"/>
  <c r="BD943"/>
  <c r="BF943" s="1"/>
  <c r="BB943"/>
  <c r="AZ943"/>
  <c r="AW943"/>
  <c r="AV943"/>
  <c r="AT943"/>
  <c r="AU943" s="1"/>
  <c r="AS943"/>
  <c r="AQ943"/>
  <c r="AP943"/>
  <c r="AN943"/>
  <c r="AO943" s="1"/>
  <c r="AL943"/>
  <c r="AM943" s="1"/>
  <c r="AJ943"/>
  <c r="AK943" s="1"/>
  <c r="AH943"/>
  <c r="AI943" s="1"/>
  <c r="AF943"/>
  <c r="AG943" s="1"/>
  <c r="AD943"/>
  <c r="AE943" s="1"/>
  <c r="AB943"/>
  <c r="AC943" s="1"/>
  <c r="Z943"/>
  <c r="AA943" s="1"/>
  <c r="Y943"/>
  <c r="X943"/>
  <c r="V943"/>
  <c r="U943"/>
  <c r="T943"/>
  <c r="S943"/>
  <c r="R943"/>
  <c r="BH942"/>
  <c r="BE942"/>
  <c r="BD942"/>
  <c r="BF942" s="1"/>
  <c r="BB942"/>
  <c r="AZ942"/>
  <c r="AW942"/>
  <c r="AV942"/>
  <c r="AT942"/>
  <c r="AU942" s="1"/>
  <c r="AS942"/>
  <c r="AQ942"/>
  <c r="AP942"/>
  <c r="AN942"/>
  <c r="AO942" s="1"/>
  <c r="AL942"/>
  <c r="AM942" s="1"/>
  <c r="AJ942"/>
  <c r="AK942" s="1"/>
  <c r="AH942"/>
  <c r="AI942" s="1"/>
  <c r="AF942"/>
  <c r="AG942" s="1"/>
  <c r="AD942"/>
  <c r="AE942" s="1"/>
  <c r="AB942"/>
  <c r="AC942" s="1"/>
  <c r="Z942"/>
  <c r="AA942" s="1"/>
  <c r="Y942"/>
  <c r="X942"/>
  <c r="V942"/>
  <c r="U942"/>
  <c r="T942"/>
  <c r="S942"/>
  <c r="R942"/>
  <c r="BH941"/>
  <c r="BE941"/>
  <c r="BD941"/>
  <c r="BF941" s="1"/>
  <c r="BB941"/>
  <c r="AZ941"/>
  <c r="AW941"/>
  <c r="AV941"/>
  <c r="AT941"/>
  <c r="AU941" s="1"/>
  <c r="AS941"/>
  <c r="AQ941"/>
  <c r="AP941"/>
  <c r="AN941"/>
  <c r="AO941" s="1"/>
  <c r="AL941"/>
  <c r="AM941" s="1"/>
  <c r="AJ941"/>
  <c r="AK941" s="1"/>
  <c r="AH941"/>
  <c r="AI941" s="1"/>
  <c r="AF941"/>
  <c r="AG941" s="1"/>
  <c r="AD941"/>
  <c r="AE941" s="1"/>
  <c r="AB941"/>
  <c r="AC941" s="1"/>
  <c r="Z941"/>
  <c r="AA941" s="1"/>
  <c r="Y941"/>
  <c r="X941"/>
  <c r="V941"/>
  <c r="U941"/>
  <c r="T941"/>
  <c r="S941"/>
  <c r="R941"/>
  <c r="BH940"/>
  <c r="BE940"/>
  <c r="BD940"/>
  <c r="BF940" s="1"/>
  <c r="BB940"/>
  <c r="BC940" s="1"/>
  <c r="AZ940"/>
  <c r="BA940"/>
  <c r="AW940"/>
  <c r="AV940"/>
  <c r="AT940"/>
  <c r="AU940" s="1"/>
  <c r="AS940"/>
  <c r="AQ940"/>
  <c r="AP940"/>
  <c r="AN940"/>
  <c r="AO940" s="1"/>
  <c r="AL940"/>
  <c r="AM940" s="1"/>
  <c r="AJ940"/>
  <c r="AK940" s="1"/>
  <c r="AH940"/>
  <c r="AI940" s="1"/>
  <c r="AF940"/>
  <c r="AG940" s="1"/>
  <c r="AD940"/>
  <c r="AE940" s="1"/>
  <c r="AB940"/>
  <c r="AC940" s="1"/>
  <c r="Z940"/>
  <c r="AA940" s="1"/>
  <c r="Y940"/>
  <c r="X940"/>
  <c r="V940"/>
  <c r="U940"/>
  <c r="T940"/>
  <c r="S940"/>
  <c r="R940"/>
  <c r="BH939"/>
  <c r="BE939"/>
  <c r="BD939"/>
  <c r="BF939" s="1"/>
  <c r="BB939"/>
  <c r="AZ939"/>
  <c r="BA939"/>
  <c r="AW939"/>
  <c r="AV939"/>
  <c r="AT939"/>
  <c r="AU939" s="1"/>
  <c r="AS939"/>
  <c r="AQ939"/>
  <c r="AP939"/>
  <c r="AN939"/>
  <c r="AO939" s="1"/>
  <c r="AL939"/>
  <c r="AM939" s="1"/>
  <c r="AJ939"/>
  <c r="AK939" s="1"/>
  <c r="AH939"/>
  <c r="AI939" s="1"/>
  <c r="AF939"/>
  <c r="AG939" s="1"/>
  <c r="AD939"/>
  <c r="AE939" s="1"/>
  <c r="AB939"/>
  <c r="AC939" s="1"/>
  <c r="Z939"/>
  <c r="AA939" s="1"/>
  <c r="Y939"/>
  <c r="X939"/>
  <c r="V939"/>
  <c r="U939"/>
  <c r="T939"/>
  <c r="S939"/>
  <c r="R939"/>
  <c r="BH938"/>
  <c r="BE938"/>
  <c r="BD938"/>
  <c r="BF938" s="1"/>
  <c r="BB938"/>
  <c r="AZ938"/>
  <c r="AW938"/>
  <c r="AV938"/>
  <c r="AT938"/>
  <c r="AU938" s="1"/>
  <c r="AS938"/>
  <c r="AQ938"/>
  <c r="AP938"/>
  <c r="AN938"/>
  <c r="AO938" s="1"/>
  <c r="AL938"/>
  <c r="AM938" s="1"/>
  <c r="AJ938"/>
  <c r="AK938" s="1"/>
  <c r="AH938"/>
  <c r="AI938" s="1"/>
  <c r="AF938"/>
  <c r="AG938" s="1"/>
  <c r="AD938"/>
  <c r="AE938" s="1"/>
  <c r="AB938"/>
  <c r="AC938" s="1"/>
  <c r="Z938"/>
  <c r="AA938" s="1"/>
  <c r="Y938"/>
  <c r="X938"/>
  <c r="V938"/>
  <c r="U938"/>
  <c r="T938"/>
  <c r="S938"/>
  <c r="R938"/>
  <c r="BH937"/>
  <c r="BE937"/>
  <c r="BD937"/>
  <c r="BF937" s="1"/>
  <c r="BB937"/>
  <c r="AZ937"/>
  <c r="AW937"/>
  <c r="AV937"/>
  <c r="AT937"/>
  <c r="AU937" s="1"/>
  <c r="AS937"/>
  <c r="AQ937"/>
  <c r="AP937"/>
  <c r="AN937"/>
  <c r="AO937" s="1"/>
  <c r="AL937"/>
  <c r="AM937" s="1"/>
  <c r="AJ937"/>
  <c r="AK937" s="1"/>
  <c r="AH937"/>
  <c r="AI937" s="1"/>
  <c r="AF937"/>
  <c r="AG937" s="1"/>
  <c r="AD937"/>
  <c r="AE937" s="1"/>
  <c r="AB937"/>
  <c r="AC937" s="1"/>
  <c r="Z937"/>
  <c r="AA937" s="1"/>
  <c r="Y937"/>
  <c r="X937"/>
  <c r="V937"/>
  <c r="U937"/>
  <c r="T937"/>
  <c r="S937"/>
  <c r="R937"/>
  <c r="BH936"/>
  <c r="BE936"/>
  <c r="BD936"/>
  <c r="BF936" s="1"/>
  <c r="BB936"/>
  <c r="BC936" s="1"/>
  <c r="AZ936"/>
  <c r="BA936"/>
  <c r="AW936"/>
  <c r="AV936"/>
  <c r="AT936"/>
  <c r="AU936" s="1"/>
  <c r="AS936"/>
  <c r="AQ936"/>
  <c r="AP936"/>
  <c r="AN936"/>
  <c r="AO936" s="1"/>
  <c r="AL936"/>
  <c r="AM936" s="1"/>
  <c r="AJ936"/>
  <c r="AK936" s="1"/>
  <c r="AH936"/>
  <c r="AI936" s="1"/>
  <c r="AF936"/>
  <c r="AG936" s="1"/>
  <c r="AD936"/>
  <c r="AE936" s="1"/>
  <c r="AB936"/>
  <c r="AC936" s="1"/>
  <c r="Z936"/>
  <c r="AA936" s="1"/>
  <c r="Y936"/>
  <c r="X936"/>
  <c r="V936"/>
  <c r="U936"/>
  <c r="T936"/>
  <c r="S936"/>
  <c r="R936"/>
  <c r="BH935"/>
  <c r="BE935"/>
  <c r="BD935"/>
  <c r="BF935" s="1"/>
  <c r="BB935"/>
  <c r="AZ935"/>
  <c r="AW935"/>
  <c r="AV935"/>
  <c r="AT935"/>
  <c r="AU935" s="1"/>
  <c r="AS935"/>
  <c r="AQ935"/>
  <c r="AP935"/>
  <c r="AN935"/>
  <c r="AO935" s="1"/>
  <c r="AL935"/>
  <c r="AM935" s="1"/>
  <c r="AJ935"/>
  <c r="AK935" s="1"/>
  <c r="AH935"/>
  <c r="AI935" s="1"/>
  <c r="AF935"/>
  <c r="AG935" s="1"/>
  <c r="AD935"/>
  <c r="AE935" s="1"/>
  <c r="AB935"/>
  <c r="AC935" s="1"/>
  <c r="Z935"/>
  <c r="AA935" s="1"/>
  <c r="Y935"/>
  <c r="X935"/>
  <c r="V935"/>
  <c r="U935"/>
  <c r="T935"/>
  <c r="S935"/>
  <c r="R935"/>
  <c r="BH934"/>
  <c r="BE934"/>
  <c r="BD934"/>
  <c r="BF934" s="1"/>
  <c r="BB934"/>
  <c r="AZ934"/>
  <c r="AW934"/>
  <c r="AV934"/>
  <c r="AT934"/>
  <c r="AU934" s="1"/>
  <c r="AS934"/>
  <c r="AQ934"/>
  <c r="AP934"/>
  <c r="AN934"/>
  <c r="AO934" s="1"/>
  <c r="AL934"/>
  <c r="AM934" s="1"/>
  <c r="AJ934"/>
  <c r="AK934" s="1"/>
  <c r="AH934"/>
  <c r="AI934" s="1"/>
  <c r="AF934"/>
  <c r="AG934" s="1"/>
  <c r="AD934"/>
  <c r="AE934" s="1"/>
  <c r="AB934"/>
  <c r="AC934" s="1"/>
  <c r="Z934"/>
  <c r="AA934" s="1"/>
  <c r="Y934"/>
  <c r="X934"/>
  <c r="V934"/>
  <c r="U934"/>
  <c r="T934"/>
  <c r="S934"/>
  <c r="R934"/>
  <c r="BH933"/>
  <c r="BE933"/>
  <c r="BD933"/>
  <c r="BF933" s="1"/>
  <c r="BB933"/>
  <c r="AZ933"/>
  <c r="AW933"/>
  <c r="AV933"/>
  <c r="AT933"/>
  <c r="AU933" s="1"/>
  <c r="AS933"/>
  <c r="AQ933"/>
  <c r="AP933"/>
  <c r="AN933"/>
  <c r="AO933" s="1"/>
  <c r="AL933"/>
  <c r="AM933" s="1"/>
  <c r="AJ933"/>
  <c r="AK933" s="1"/>
  <c r="AH933"/>
  <c r="AI933" s="1"/>
  <c r="AF933"/>
  <c r="AG933" s="1"/>
  <c r="AD933"/>
  <c r="AE933" s="1"/>
  <c r="AB933"/>
  <c r="AC933" s="1"/>
  <c r="Z933"/>
  <c r="AA933" s="1"/>
  <c r="Y933"/>
  <c r="X933"/>
  <c r="V933"/>
  <c r="U933"/>
  <c r="T933"/>
  <c r="S933"/>
  <c r="R933"/>
  <c r="BH932"/>
  <c r="BE932"/>
  <c r="BD932"/>
  <c r="BF932" s="1"/>
  <c r="BB932"/>
  <c r="BC932" s="1"/>
  <c r="AZ932"/>
  <c r="BA932"/>
  <c r="AW932"/>
  <c r="AV932"/>
  <c r="AT932"/>
  <c r="AU932" s="1"/>
  <c r="AS932"/>
  <c r="AQ932"/>
  <c r="AP932"/>
  <c r="AN932"/>
  <c r="AO932" s="1"/>
  <c r="AL932"/>
  <c r="AM932" s="1"/>
  <c r="AJ932"/>
  <c r="AK932" s="1"/>
  <c r="AH932"/>
  <c r="AI932" s="1"/>
  <c r="AF932"/>
  <c r="AG932" s="1"/>
  <c r="AD932"/>
  <c r="AE932" s="1"/>
  <c r="AB932"/>
  <c r="AC932" s="1"/>
  <c r="Z932"/>
  <c r="AA932" s="1"/>
  <c r="Y932"/>
  <c r="X932"/>
  <c r="V932"/>
  <c r="U932"/>
  <c r="T932"/>
  <c r="S932"/>
  <c r="R932"/>
  <c r="BH931"/>
  <c r="BE931"/>
  <c r="BD931"/>
  <c r="BF931" s="1"/>
  <c r="BB931"/>
  <c r="AZ931"/>
  <c r="BA931"/>
  <c r="AW931"/>
  <c r="AV931"/>
  <c r="AT931"/>
  <c r="AU931" s="1"/>
  <c r="AS931"/>
  <c r="AQ931"/>
  <c r="AP931"/>
  <c r="AN931"/>
  <c r="AO931" s="1"/>
  <c r="AL931"/>
  <c r="AM931" s="1"/>
  <c r="AJ931"/>
  <c r="AK931" s="1"/>
  <c r="AH931"/>
  <c r="AI931" s="1"/>
  <c r="AF931"/>
  <c r="AG931" s="1"/>
  <c r="AD931"/>
  <c r="AE931" s="1"/>
  <c r="AB931"/>
  <c r="AC931" s="1"/>
  <c r="Z931"/>
  <c r="AA931" s="1"/>
  <c r="Y931"/>
  <c r="X931"/>
  <c r="V931"/>
  <c r="U931"/>
  <c r="T931"/>
  <c r="S931"/>
  <c r="R931"/>
  <c r="BH930"/>
  <c r="BE930"/>
  <c r="BD930"/>
  <c r="BF930" s="1"/>
  <c r="BB930"/>
  <c r="AZ930"/>
  <c r="AW930"/>
  <c r="AV930"/>
  <c r="AT930"/>
  <c r="AU930" s="1"/>
  <c r="AS930"/>
  <c r="AQ930"/>
  <c r="AP930"/>
  <c r="AN930"/>
  <c r="AO930" s="1"/>
  <c r="AL930"/>
  <c r="AM930" s="1"/>
  <c r="AJ930"/>
  <c r="AK930" s="1"/>
  <c r="AH930"/>
  <c r="AI930" s="1"/>
  <c r="AF930"/>
  <c r="AG930" s="1"/>
  <c r="AD930"/>
  <c r="AE930" s="1"/>
  <c r="AB930"/>
  <c r="AC930" s="1"/>
  <c r="Z930"/>
  <c r="AA930" s="1"/>
  <c r="Y930"/>
  <c r="X930"/>
  <c r="V930"/>
  <c r="U930"/>
  <c r="T930"/>
  <c r="S930"/>
  <c r="R930"/>
  <c r="BH929"/>
  <c r="BE929"/>
  <c r="BD929"/>
  <c r="BF929" s="1"/>
  <c r="BB929"/>
  <c r="AZ929"/>
  <c r="AW929"/>
  <c r="AV929"/>
  <c r="AT929"/>
  <c r="AU929" s="1"/>
  <c r="AS929"/>
  <c r="AQ929"/>
  <c r="AP929"/>
  <c r="AN929"/>
  <c r="AO929" s="1"/>
  <c r="AL929"/>
  <c r="AM929" s="1"/>
  <c r="AJ929"/>
  <c r="AK929" s="1"/>
  <c r="AH929"/>
  <c r="AI929" s="1"/>
  <c r="AF929"/>
  <c r="AG929" s="1"/>
  <c r="AD929"/>
  <c r="AE929" s="1"/>
  <c r="AB929"/>
  <c r="AC929" s="1"/>
  <c r="Z929"/>
  <c r="AA929" s="1"/>
  <c r="Y929"/>
  <c r="X929"/>
  <c r="V929"/>
  <c r="U929"/>
  <c r="T929"/>
  <c r="S929"/>
  <c r="R929"/>
  <c r="BH928"/>
  <c r="BE928"/>
  <c r="BD928"/>
  <c r="BF928" s="1"/>
  <c r="BB928"/>
  <c r="BC928" s="1"/>
  <c r="AZ928"/>
  <c r="BA928"/>
  <c r="AW928"/>
  <c r="AV928"/>
  <c r="AT928"/>
  <c r="AU928" s="1"/>
  <c r="AS928"/>
  <c r="AQ928"/>
  <c r="AP928"/>
  <c r="AN928"/>
  <c r="AO928" s="1"/>
  <c r="AL928"/>
  <c r="AM928" s="1"/>
  <c r="AJ928"/>
  <c r="AK928" s="1"/>
  <c r="AH928"/>
  <c r="AI928" s="1"/>
  <c r="AF928"/>
  <c r="AG928" s="1"/>
  <c r="AD928"/>
  <c r="AE928" s="1"/>
  <c r="AB928"/>
  <c r="AC928" s="1"/>
  <c r="Z928"/>
  <c r="AA928" s="1"/>
  <c r="Y928"/>
  <c r="X928"/>
  <c r="V928"/>
  <c r="U928"/>
  <c r="T928"/>
  <c r="S928"/>
  <c r="R928"/>
  <c r="BH927"/>
  <c r="BE927"/>
  <c r="BD927"/>
  <c r="BF927" s="1"/>
  <c r="BB927"/>
  <c r="AZ927"/>
  <c r="AW927"/>
  <c r="AV927"/>
  <c r="AT927"/>
  <c r="AU927" s="1"/>
  <c r="AS927"/>
  <c r="AQ927"/>
  <c r="AP927"/>
  <c r="AN927"/>
  <c r="AO927" s="1"/>
  <c r="AL927"/>
  <c r="AM927" s="1"/>
  <c r="AJ927"/>
  <c r="AK927" s="1"/>
  <c r="AH927"/>
  <c r="AI927" s="1"/>
  <c r="AF927"/>
  <c r="AG927" s="1"/>
  <c r="AD927"/>
  <c r="AE927" s="1"/>
  <c r="AB927"/>
  <c r="AC927" s="1"/>
  <c r="Z927"/>
  <c r="AA927" s="1"/>
  <c r="Y927"/>
  <c r="X927"/>
  <c r="V927"/>
  <c r="U927"/>
  <c r="T927"/>
  <c r="S927"/>
  <c r="R927"/>
  <c r="BH926"/>
  <c r="BE926"/>
  <c r="BD926"/>
  <c r="BF926" s="1"/>
  <c r="BB926"/>
  <c r="AZ926"/>
  <c r="AW926"/>
  <c r="AV926"/>
  <c r="AT926"/>
  <c r="AU926" s="1"/>
  <c r="AS926"/>
  <c r="AQ926"/>
  <c r="AP926"/>
  <c r="AN926"/>
  <c r="AO926" s="1"/>
  <c r="AL926"/>
  <c r="AM926" s="1"/>
  <c r="AJ926"/>
  <c r="AK926" s="1"/>
  <c r="AH926"/>
  <c r="AI926" s="1"/>
  <c r="AF926"/>
  <c r="AG926" s="1"/>
  <c r="AD926"/>
  <c r="AE926" s="1"/>
  <c r="AB926"/>
  <c r="AC926" s="1"/>
  <c r="Z926"/>
  <c r="AA926" s="1"/>
  <c r="Y926"/>
  <c r="X926"/>
  <c r="V926"/>
  <c r="U926"/>
  <c r="T926"/>
  <c r="S926"/>
  <c r="R926"/>
  <c r="BH925"/>
  <c r="BE925"/>
  <c r="BD925"/>
  <c r="BF925" s="1"/>
  <c r="BB925"/>
  <c r="AZ925"/>
  <c r="AW925"/>
  <c r="AV925"/>
  <c r="AT925"/>
  <c r="AU925" s="1"/>
  <c r="AS925"/>
  <c r="AQ925"/>
  <c r="AP925"/>
  <c r="AN925"/>
  <c r="AO925" s="1"/>
  <c r="AL925"/>
  <c r="AM925" s="1"/>
  <c r="AJ925"/>
  <c r="AK925" s="1"/>
  <c r="AH925"/>
  <c r="AI925" s="1"/>
  <c r="AF925"/>
  <c r="AG925" s="1"/>
  <c r="AD925"/>
  <c r="AE925" s="1"/>
  <c r="AB925"/>
  <c r="AC925" s="1"/>
  <c r="Z925"/>
  <c r="AA925" s="1"/>
  <c r="Y925"/>
  <c r="X925"/>
  <c r="V925"/>
  <c r="U925"/>
  <c r="T925"/>
  <c r="S925"/>
  <c r="R925"/>
  <c r="BH924"/>
  <c r="BE924"/>
  <c r="BD924"/>
  <c r="BF924" s="1"/>
  <c r="BB924"/>
  <c r="BC924" s="1"/>
  <c r="AZ924"/>
  <c r="BA924"/>
  <c r="AW924"/>
  <c r="AV924"/>
  <c r="AT924"/>
  <c r="AU924" s="1"/>
  <c r="AS924"/>
  <c r="AQ924"/>
  <c r="AP924"/>
  <c r="AN924"/>
  <c r="AO924" s="1"/>
  <c r="AL924"/>
  <c r="AM924" s="1"/>
  <c r="AJ924"/>
  <c r="AK924" s="1"/>
  <c r="AH924"/>
  <c r="AI924" s="1"/>
  <c r="AF924"/>
  <c r="AG924" s="1"/>
  <c r="AD924"/>
  <c r="AE924" s="1"/>
  <c r="AB924"/>
  <c r="AC924" s="1"/>
  <c r="Z924"/>
  <c r="AA924" s="1"/>
  <c r="Y924"/>
  <c r="X924"/>
  <c r="V924"/>
  <c r="U924"/>
  <c r="T924"/>
  <c r="S924"/>
  <c r="R924"/>
  <c r="BH923"/>
  <c r="BE923"/>
  <c r="BD923"/>
  <c r="BF923" s="1"/>
  <c r="BB923"/>
  <c r="AZ923"/>
  <c r="BA923"/>
  <c r="AW923"/>
  <c r="AV923"/>
  <c r="AT923"/>
  <c r="AU923" s="1"/>
  <c r="AS923"/>
  <c r="AQ923"/>
  <c r="AP923"/>
  <c r="AN923"/>
  <c r="AO923" s="1"/>
  <c r="AL923"/>
  <c r="AM923" s="1"/>
  <c r="AJ923"/>
  <c r="AK923" s="1"/>
  <c r="AH923"/>
  <c r="AI923" s="1"/>
  <c r="AF923"/>
  <c r="AG923" s="1"/>
  <c r="AD923"/>
  <c r="AE923" s="1"/>
  <c r="AB923"/>
  <c r="AC923" s="1"/>
  <c r="Z923"/>
  <c r="AA923" s="1"/>
  <c r="Y923"/>
  <c r="X923"/>
  <c r="V923"/>
  <c r="U923"/>
  <c r="T923"/>
  <c r="S923"/>
  <c r="R923"/>
  <c r="BH922"/>
  <c r="BE922"/>
  <c r="BD922"/>
  <c r="BF922" s="1"/>
  <c r="BB922"/>
  <c r="AZ922"/>
  <c r="AW922"/>
  <c r="AV922"/>
  <c r="AT922"/>
  <c r="AU922" s="1"/>
  <c r="AS922"/>
  <c r="AQ922"/>
  <c r="AP922"/>
  <c r="AN922"/>
  <c r="AO922" s="1"/>
  <c r="AL922"/>
  <c r="AM922" s="1"/>
  <c r="AJ922"/>
  <c r="AK922" s="1"/>
  <c r="AH922"/>
  <c r="AI922" s="1"/>
  <c r="AF922"/>
  <c r="AG922" s="1"/>
  <c r="AD922"/>
  <c r="AE922" s="1"/>
  <c r="AB922"/>
  <c r="AC922" s="1"/>
  <c r="Z922"/>
  <c r="AA922" s="1"/>
  <c r="Y922"/>
  <c r="X922"/>
  <c r="V922"/>
  <c r="U922"/>
  <c r="T922"/>
  <c r="S922"/>
  <c r="R922"/>
  <c r="BH921"/>
  <c r="BE921"/>
  <c r="BD921"/>
  <c r="BF921" s="1"/>
  <c r="BB921"/>
  <c r="AZ921"/>
  <c r="AW921"/>
  <c r="AV921"/>
  <c r="AT921"/>
  <c r="AU921" s="1"/>
  <c r="AS921"/>
  <c r="AQ921"/>
  <c r="AP921"/>
  <c r="AN921"/>
  <c r="AO921" s="1"/>
  <c r="AL921"/>
  <c r="AM921" s="1"/>
  <c r="AJ921"/>
  <c r="AK921" s="1"/>
  <c r="AH921"/>
  <c r="AI921" s="1"/>
  <c r="AF921"/>
  <c r="AG921" s="1"/>
  <c r="AD921"/>
  <c r="AE921" s="1"/>
  <c r="AB921"/>
  <c r="AC921" s="1"/>
  <c r="Z921"/>
  <c r="AA921" s="1"/>
  <c r="Y921"/>
  <c r="X921"/>
  <c r="V921"/>
  <c r="U921"/>
  <c r="T921"/>
  <c r="S921"/>
  <c r="R921"/>
  <c r="BH920"/>
  <c r="BE920"/>
  <c r="BD920"/>
  <c r="BF920" s="1"/>
  <c r="BB920"/>
  <c r="BC920" s="1"/>
  <c r="AZ920"/>
  <c r="AW920"/>
  <c r="AV920"/>
  <c r="AT920"/>
  <c r="AU920" s="1"/>
  <c r="AS920"/>
  <c r="AQ920"/>
  <c r="AP920"/>
  <c r="AN920"/>
  <c r="AO920" s="1"/>
  <c r="AL920"/>
  <c r="AM920" s="1"/>
  <c r="AJ920"/>
  <c r="AK920" s="1"/>
  <c r="AH920"/>
  <c r="AI920" s="1"/>
  <c r="AF920"/>
  <c r="AG920" s="1"/>
  <c r="AD920"/>
  <c r="AE920" s="1"/>
  <c r="AB920"/>
  <c r="AC920" s="1"/>
  <c r="Z920"/>
  <c r="AA920" s="1"/>
  <c r="Y920"/>
  <c r="X920"/>
  <c r="V920"/>
  <c r="U920"/>
  <c r="T920"/>
  <c r="S920"/>
  <c r="R920"/>
  <c r="BH919"/>
  <c r="BE919"/>
  <c r="BD919"/>
  <c r="BF919" s="1"/>
  <c r="BB919"/>
  <c r="BC919" s="1"/>
  <c r="BK919" s="1"/>
  <c r="AZ919"/>
  <c r="AW919"/>
  <c r="AV919"/>
  <c r="AT919"/>
  <c r="AU919" s="1"/>
  <c r="AS919"/>
  <c r="AQ919"/>
  <c r="AP919"/>
  <c r="AN919"/>
  <c r="AO919" s="1"/>
  <c r="AL919"/>
  <c r="AM919" s="1"/>
  <c r="AJ919"/>
  <c r="AK919" s="1"/>
  <c r="AH919"/>
  <c r="AI919" s="1"/>
  <c r="AF919"/>
  <c r="AG919" s="1"/>
  <c r="AD919"/>
  <c r="AE919" s="1"/>
  <c r="AB919"/>
  <c r="AC919" s="1"/>
  <c r="Z919"/>
  <c r="AA919" s="1"/>
  <c r="Y919"/>
  <c r="X919"/>
  <c r="V919"/>
  <c r="U919"/>
  <c r="T919"/>
  <c r="S919"/>
  <c r="R919"/>
  <c r="BH918"/>
  <c r="BE918"/>
  <c r="BD918"/>
  <c r="BF918" s="1"/>
  <c r="BB918"/>
  <c r="AZ918"/>
  <c r="AW918"/>
  <c r="AV918"/>
  <c r="AT918"/>
  <c r="AU918" s="1"/>
  <c r="AS918"/>
  <c r="AQ918"/>
  <c r="AP918"/>
  <c r="AN918"/>
  <c r="AO918" s="1"/>
  <c r="AL918"/>
  <c r="AM918" s="1"/>
  <c r="AJ918"/>
  <c r="AK918" s="1"/>
  <c r="AH918"/>
  <c r="AI918" s="1"/>
  <c r="AF918"/>
  <c r="AG918" s="1"/>
  <c r="AD918"/>
  <c r="AE918" s="1"/>
  <c r="AB918"/>
  <c r="AC918" s="1"/>
  <c r="Z918"/>
  <c r="AA918" s="1"/>
  <c r="Y918"/>
  <c r="X918"/>
  <c r="V918"/>
  <c r="U918"/>
  <c r="T918"/>
  <c r="S918"/>
  <c r="R918"/>
  <c r="BH917"/>
  <c r="BE917"/>
  <c r="BD917"/>
  <c r="BF917" s="1"/>
  <c r="BB917"/>
  <c r="AZ917"/>
  <c r="AW917"/>
  <c r="AV917"/>
  <c r="AT917"/>
  <c r="AU917" s="1"/>
  <c r="AS917"/>
  <c r="AQ917"/>
  <c r="AP917"/>
  <c r="AN917"/>
  <c r="AO917" s="1"/>
  <c r="AL917"/>
  <c r="AM917" s="1"/>
  <c r="AJ917"/>
  <c r="AK917" s="1"/>
  <c r="AH917"/>
  <c r="AI917" s="1"/>
  <c r="AF917"/>
  <c r="AG917" s="1"/>
  <c r="AD917"/>
  <c r="AE917" s="1"/>
  <c r="AB917"/>
  <c r="AC917" s="1"/>
  <c r="Z917"/>
  <c r="AA917" s="1"/>
  <c r="Y917"/>
  <c r="X917"/>
  <c r="V917"/>
  <c r="U917"/>
  <c r="T917"/>
  <c r="S917"/>
  <c r="R917"/>
  <c r="BH916"/>
  <c r="BE916"/>
  <c r="BD916"/>
  <c r="BF916" s="1"/>
  <c r="BB916"/>
  <c r="AZ916"/>
  <c r="AW916"/>
  <c r="AV916"/>
  <c r="AT916"/>
  <c r="AU916" s="1"/>
  <c r="AS916"/>
  <c r="AQ916"/>
  <c r="AP916"/>
  <c r="AN916"/>
  <c r="AO916" s="1"/>
  <c r="AL916"/>
  <c r="AM916" s="1"/>
  <c r="AJ916"/>
  <c r="AK916" s="1"/>
  <c r="AH916"/>
  <c r="AI916" s="1"/>
  <c r="AF916"/>
  <c r="AG916" s="1"/>
  <c r="AD916"/>
  <c r="AE916" s="1"/>
  <c r="AB916"/>
  <c r="AC916" s="1"/>
  <c r="Z916"/>
  <c r="AA916" s="1"/>
  <c r="Y916"/>
  <c r="X916"/>
  <c r="V916"/>
  <c r="U916"/>
  <c r="T916"/>
  <c r="S916"/>
  <c r="R916"/>
  <c r="BH915"/>
  <c r="BE915"/>
  <c r="BD915"/>
  <c r="BF915" s="1"/>
  <c r="BB915"/>
  <c r="BC915" s="1"/>
  <c r="AZ915"/>
  <c r="BA915"/>
  <c r="AW915"/>
  <c r="AV915"/>
  <c r="AT915"/>
  <c r="AU915" s="1"/>
  <c r="AS915"/>
  <c r="AQ915"/>
  <c r="AP915"/>
  <c r="AN915"/>
  <c r="AO915" s="1"/>
  <c r="AL915"/>
  <c r="AM915" s="1"/>
  <c r="AJ915"/>
  <c r="AK915" s="1"/>
  <c r="AH915"/>
  <c r="AI915" s="1"/>
  <c r="AF915"/>
  <c r="AG915" s="1"/>
  <c r="AD915"/>
  <c r="AE915" s="1"/>
  <c r="AB915"/>
  <c r="AC915" s="1"/>
  <c r="Z915"/>
  <c r="AA915" s="1"/>
  <c r="Y915"/>
  <c r="X915"/>
  <c r="V915"/>
  <c r="U915"/>
  <c r="T915"/>
  <c r="S915"/>
  <c r="R915"/>
  <c r="BH914"/>
  <c r="BE914"/>
  <c r="BD914"/>
  <c r="BF914" s="1"/>
  <c r="BB914"/>
  <c r="AZ914"/>
  <c r="AW914"/>
  <c r="AV914"/>
  <c r="AT914"/>
  <c r="AU914" s="1"/>
  <c r="AS914"/>
  <c r="AQ914"/>
  <c r="AP914"/>
  <c r="AN914"/>
  <c r="AO914" s="1"/>
  <c r="AL914"/>
  <c r="AM914" s="1"/>
  <c r="AJ914"/>
  <c r="AK914" s="1"/>
  <c r="AH914"/>
  <c r="AI914" s="1"/>
  <c r="AF914"/>
  <c r="AG914" s="1"/>
  <c r="AD914"/>
  <c r="AE914" s="1"/>
  <c r="AB914"/>
  <c r="AC914" s="1"/>
  <c r="Z914"/>
  <c r="AA914" s="1"/>
  <c r="Y914"/>
  <c r="X914"/>
  <c r="V914"/>
  <c r="U914"/>
  <c r="T914"/>
  <c r="S914"/>
  <c r="R914"/>
  <c r="BH913"/>
  <c r="BE913"/>
  <c r="BD913"/>
  <c r="BF913" s="1"/>
  <c r="BB913"/>
  <c r="AZ913"/>
  <c r="AW913"/>
  <c r="AV913"/>
  <c r="AT913"/>
  <c r="AU913" s="1"/>
  <c r="AS913"/>
  <c r="AQ913"/>
  <c r="AP913"/>
  <c r="AN913"/>
  <c r="AO913" s="1"/>
  <c r="AL913"/>
  <c r="AM913" s="1"/>
  <c r="AJ913"/>
  <c r="AK913" s="1"/>
  <c r="AH913"/>
  <c r="AI913" s="1"/>
  <c r="AF913"/>
  <c r="AG913" s="1"/>
  <c r="AD913"/>
  <c r="AE913" s="1"/>
  <c r="AB913"/>
  <c r="AC913" s="1"/>
  <c r="Z913"/>
  <c r="AA913" s="1"/>
  <c r="Y913"/>
  <c r="X913"/>
  <c r="V913"/>
  <c r="U913"/>
  <c r="T913"/>
  <c r="S913"/>
  <c r="R913"/>
  <c r="BH912"/>
  <c r="BE912"/>
  <c r="BD912"/>
  <c r="BF912" s="1"/>
  <c r="BB912"/>
  <c r="BC912" s="1"/>
  <c r="AZ912"/>
  <c r="BA912"/>
  <c r="AW912"/>
  <c r="AV912"/>
  <c r="AT912"/>
  <c r="AU912" s="1"/>
  <c r="AS912"/>
  <c r="AQ912"/>
  <c r="AP912"/>
  <c r="AN912"/>
  <c r="AO912" s="1"/>
  <c r="AL912"/>
  <c r="AM912" s="1"/>
  <c r="AJ912"/>
  <c r="AK912" s="1"/>
  <c r="AH912"/>
  <c r="AI912" s="1"/>
  <c r="AF912"/>
  <c r="AG912" s="1"/>
  <c r="AD912"/>
  <c r="AE912" s="1"/>
  <c r="AB912"/>
  <c r="AC912" s="1"/>
  <c r="Z912"/>
  <c r="AA912" s="1"/>
  <c r="Y912"/>
  <c r="X912"/>
  <c r="V912"/>
  <c r="U912"/>
  <c r="T912"/>
  <c r="S912"/>
  <c r="R912"/>
  <c r="BH911"/>
  <c r="BE911"/>
  <c r="BD911"/>
  <c r="BF911" s="1"/>
  <c r="BB911"/>
  <c r="AZ911"/>
  <c r="AW911"/>
  <c r="AV911"/>
  <c r="AT911"/>
  <c r="AU911" s="1"/>
  <c r="AS911"/>
  <c r="AQ911"/>
  <c r="AP911"/>
  <c r="AN911"/>
  <c r="AO911" s="1"/>
  <c r="AL911"/>
  <c r="AM911" s="1"/>
  <c r="AJ911"/>
  <c r="AK911" s="1"/>
  <c r="AH911"/>
  <c r="AI911" s="1"/>
  <c r="AF911"/>
  <c r="AG911" s="1"/>
  <c r="AD911"/>
  <c r="AE911" s="1"/>
  <c r="AB911"/>
  <c r="AC911" s="1"/>
  <c r="Z911"/>
  <c r="AA911" s="1"/>
  <c r="Y911"/>
  <c r="X911"/>
  <c r="V911"/>
  <c r="U911"/>
  <c r="T911"/>
  <c r="S911"/>
  <c r="R911"/>
  <c r="BH910"/>
  <c r="BE910"/>
  <c r="BD910"/>
  <c r="BF910" s="1"/>
  <c r="BB910"/>
  <c r="AZ910"/>
  <c r="AW910"/>
  <c r="AV910"/>
  <c r="AT910"/>
  <c r="AU910" s="1"/>
  <c r="AS910"/>
  <c r="AQ910"/>
  <c r="AP910"/>
  <c r="AN910"/>
  <c r="AO910" s="1"/>
  <c r="AL910"/>
  <c r="AM910" s="1"/>
  <c r="AJ910"/>
  <c r="AK910" s="1"/>
  <c r="AH910"/>
  <c r="AI910" s="1"/>
  <c r="AF910"/>
  <c r="AG910" s="1"/>
  <c r="AD910"/>
  <c r="AE910" s="1"/>
  <c r="AB910"/>
  <c r="AC910" s="1"/>
  <c r="Z910"/>
  <c r="AA910" s="1"/>
  <c r="Y910"/>
  <c r="X910"/>
  <c r="V910"/>
  <c r="U910"/>
  <c r="T910"/>
  <c r="S910"/>
  <c r="R910"/>
  <c r="BH909"/>
  <c r="BE909"/>
  <c r="BD909"/>
  <c r="BF909" s="1"/>
  <c r="BB909"/>
  <c r="AZ909"/>
  <c r="AW909"/>
  <c r="AV909"/>
  <c r="AT909"/>
  <c r="AU909" s="1"/>
  <c r="AS909"/>
  <c r="AQ909"/>
  <c r="AP909"/>
  <c r="AN909"/>
  <c r="AO909" s="1"/>
  <c r="AL909"/>
  <c r="AM909" s="1"/>
  <c r="AJ909"/>
  <c r="AK909" s="1"/>
  <c r="AH909"/>
  <c r="AI909" s="1"/>
  <c r="AF909"/>
  <c r="AG909" s="1"/>
  <c r="AD909"/>
  <c r="AE909" s="1"/>
  <c r="AB909"/>
  <c r="AC909" s="1"/>
  <c r="Z909"/>
  <c r="AA909" s="1"/>
  <c r="Y909"/>
  <c r="X909"/>
  <c r="V909"/>
  <c r="U909"/>
  <c r="T909"/>
  <c r="S909"/>
  <c r="R909"/>
  <c r="BH908"/>
  <c r="BE908"/>
  <c r="BD908"/>
  <c r="BF908" s="1"/>
  <c r="BB908"/>
  <c r="BC908" s="1"/>
  <c r="AZ908"/>
  <c r="AW908"/>
  <c r="AV908"/>
  <c r="AT908"/>
  <c r="AU908" s="1"/>
  <c r="AS908"/>
  <c r="AQ908"/>
  <c r="AP908"/>
  <c r="AN908"/>
  <c r="AO908" s="1"/>
  <c r="AL908"/>
  <c r="AM908" s="1"/>
  <c r="AJ908"/>
  <c r="AK908" s="1"/>
  <c r="AH908"/>
  <c r="AI908" s="1"/>
  <c r="AF908"/>
  <c r="AG908" s="1"/>
  <c r="AD908"/>
  <c r="AE908" s="1"/>
  <c r="AB908"/>
  <c r="AC908" s="1"/>
  <c r="Z908"/>
  <c r="AA908" s="1"/>
  <c r="Y908"/>
  <c r="X908"/>
  <c r="V908"/>
  <c r="U908"/>
  <c r="T908"/>
  <c r="S908"/>
  <c r="R908"/>
  <c r="BH907"/>
  <c r="BE907"/>
  <c r="BD907"/>
  <c r="BF907" s="1"/>
  <c r="BB907"/>
  <c r="AZ907"/>
  <c r="AW907"/>
  <c r="AV907"/>
  <c r="AT907"/>
  <c r="AU907" s="1"/>
  <c r="AS907"/>
  <c r="AQ907"/>
  <c r="AP907"/>
  <c r="AN907"/>
  <c r="AO907" s="1"/>
  <c r="AL907"/>
  <c r="AM907" s="1"/>
  <c r="AJ907"/>
  <c r="AK907" s="1"/>
  <c r="AH907"/>
  <c r="AI907" s="1"/>
  <c r="AF907"/>
  <c r="AG907" s="1"/>
  <c r="AD907"/>
  <c r="AE907" s="1"/>
  <c r="AB907"/>
  <c r="AC907" s="1"/>
  <c r="Z907"/>
  <c r="AA907" s="1"/>
  <c r="Y907"/>
  <c r="X907"/>
  <c r="V907"/>
  <c r="U907"/>
  <c r="T907"/>
  <c r="S907"/>
  <c r="R907"/>
  <c r="BH906"/>
  <c r="BE906"/>
  <c r="BD906"/>
  <c r="BF906" s="1"/>
  <c r="BB906"/>
  <c r="AZ906"/>
  <c r="AW906"/>
  <c r="AV906"/>
  <c r="AT906"/>
  <c r="AU906" s="1"/>
  <c r="AS906"/>
  <c r="AQ906"/>
  <c r="AP906"/>
  <c r="AN906"/>
  <c r="AO906" s="1"/>
  <c r="AL906"/>
  <c r="AM906" s="1"/>
  <c r="AJ906"/>
  <c r="AK906" s="1"/>
  <c r="AH906"/>
  <c r="AI906" s="1"/>
  <c r="AF906"/>
  <c r="AG906" s="1"/>
  <c r="AD906"/>
  <c r="AE906" s="1"/>
  <c r="AB906"/>
  <c r="AC906" s="1"/>
  <c r="Z906"/>
  <c r="AA906" s="1"/>
  <c r="Y906"/>
  <c r="X906"/>
  <c r="V906"/>
  <c r="U906"/>
  <c r="T906"/>
  <c r="S906"/>
  <c r="R906"/>
  <c r="BH905"/>
  <c r="BE905"/>
  <c r="BD905"/>
  <c r="BF905" s="1"/>
  <c r="BB905"/>
  <c r="AZ905"/>
  <c r="BA905"/>
  <c r="AW905"/>
  <c r="AV905"/>
  <c r="AT905"/>
  <c r="AU905" s="1"/>
  <c r="AS905"/>
  <c r="AQ905"/>
  <c r="AP905"/>
  <c r="AN905"/>
  <c r="AO905" s="1"/>
  <c r="AL905"/>
  <c r="AM905" s="1"/>
  <c r="AJ905"/>
  <c r="AK905" s="1"/>
  <c r="AH905"/>
  <c r="AI905" s="1"/>
  <c r="AF905"/>
  <c r="AG905" s="1"/>
  <c r="AD905"/>
  <c r="AE905" s="1"/>
  <c r="AB905"/>
  <c r="AC905" s="1"/>
  <c r="Z905"/>
  <c r="AA905" s="1"/>
  <c r="Y905"/>
  <c r="X905"/>
  <c r="V905"/>
  <c r="U905"/>
  <c r="T905"/>
  <c r="S905"/>
  <c r="R905"/>
  <c r="BH904"/>
  <c r="BE904"/>
  <c r="BD904"/>
  <c r="BF904" s="1"/>
  <c r="BB904"/>
  <c r="BC904" s="1"/>
  <c r="BK904" s="1"/>
  <c r="AZ904"/>
  <c r="BA904"/>
  <c r="AW904"/>
  <c r="AV904"/>
  <c r="AT904"/>
  <c r="AU904" s="1"/>
  <c r="AS904"/>
  <c r="AQ904"/>
  <c r="AP904"/>
  <c r="AN904"/>
  <c r="AO904" s="1"/>
  <c r="AL904"/>
  <c r="AM904" s="1"/>
  <c r="AJ904"/>
  <c r="AK904" s="1"/>
  <c r="AH904"/>
  <c r="AI904" s="1"/>
  <c r="AF904"/>
  <c r="AG904" s="1"/>
  <c r="AD904"/>
  <c r="AE904" s="1"/>
  <c r="AB904"/>
  <c r="AC904" s="1"/>
  <c r="Z904"/>
  <c r="AA904" s="1"/>
  <c r="Y904"/>
  <c r="X904"/>
  <c r="V904"/>
  <c r="U904"/>
  <c r="T904"/>
  <c r="S904"/>
  <c r="R904"/>
  <c r="BH903"/>
  <c r="BE903"/>
  <c r="BD903"/>
  <c r="BF903" s="1"/>
  <c r="BB903"/>
  <c r="AZ903"/>
  <c r="AW903"/>
  <c r="AV903"/>
  <c r="AT903"/>
  <c r="AU903" s="1"/>
  <c r="AS903"/>
  <c r="AQ903"/>
  <c r="AP903"/>
  <c r="AN903"/>
  <c r="AO903" s="1"/>
  <c r="AL903"/>
  <c r="AM903" s="1"/>
  <c r="AJ903"/>
  <c r="AK903" s="1"/>
  <c r="AH903"/>
  <c r="AI903" s="1"/>
  <c r="AF903"/>
  <c r="AG903" s="1"/>
  <c r="AD903"/>
  <c r="AE903" s="1"/>
  <c r="AB903"/>
  <c r="AC903" s="1"/>
  <c r="Z903"/>
  <c r="AA903" s="1"/>
  <c r="Y903"/>
  <c r="X903"/>
  <c r="V903"/>
  <c r="U903"/>
  <c r="T903"/>
  <c r="S903"/>
  <c r="R903"/>
  <c r="BH902"/>
  <c r="BE902"/>
  <c r="BD902"/>
  <c r="BF902" s="1"/>
  <c r="BB902"/>
  <c r="AZ902"/>
  <c r="AW902"/>
  <c r="AV902"/>
  <c r="AT902"/>
  <c r="AU902" s="1"/>
  <c r="AS902"/>
  <c r="AQ902"/>
  <c r="AP902"/>
  <c r="AN902"/>
  <c r="AO902" s="1"/>
  <c r="AL902"/>
  <c r="AM902" s="1"/>
  <c r="AJ902"/>
  <c r="AK902" s="1"/>
  <c r="AH902"/>
  <c r="AI902" s="1"/>
  <c r="AF902"/>
  <c r="AG902" s="1"/>
  <c r="AD902"/>
  <c r="AE902" s="1"/>
  <c r="AB902"/>
  <c r="AC902" s="1"/>
  <c r="Z902"/>
  <c r="AA902" s="1"/>
  <c r="Y902"/>
  <c r="X902"/>
  <c r="V902"/>
  <c r="U902"/>
  <c r="T902"/>
  <c r="S902"/>
  <c r="R902"/>
  <c r="BH901"/>
  <c r="BE901"/>
  <c r="BD901"/>
  <c r="BF901" s="1"/>
  <c r="BB901"/>
  <c r="AZ901"/>
  <c r="AW901"/>
  <c r="AV901"/>
  <c r="AT901"/>
  <c r="AU901" s="1"/>
  <c r="AS901"/>
  <c r="AQ901"/>
  <c r="AP901"/>
  <c r="AN901"/>
  <c r="AO901" s="1"/>
  <c r="AL901"/>
  <c r="AM901" s="1"/>
  <c r="AJ901"/>
  <c r="AK901" s="1"/>
  <c r="AH901"/>
  <c r="AI901" s="1"/>
  <c r="AF901"/>
  <c r="AG901" s="1"/>
  <c r="AD901"/>
  <c r="AE901" s="1"/>
  <c r="AB901"/>
  <c r="AC901" s="1"/>
  <c r="Z901"/>
  <c r="AA901" s="1"/>
  <c r="Y901"/>
  <c r="X901"/>
  <c r="V901"/>
  <c r="U901"/>
  <c r="T901"/>
  <c r="S901"/>
  <c r="R901"/>
  <c r="BH900"/>
  <c r="BE900"/>
  <c r="BD900"/>
  <c r="BF900" s="1"/>
  <c r="BB900"/>
  <c r="BC900" s="1"/>
  <c r="AZ900"/>
  <c r="AW900"/>
  <c r="AV900"/>
  <c r="AT900"/>
  <c r="AU900" s="1"/>
  <c r="AS900"/>
  <c r="AQ900"/>
  <c r="AP900"/>
  <c r="AN900"/>
  <c r="AO900" s="1"/>
  <c r="AL900"/>
  <c r="AM900" s="1"/>
  <c r="AJ900"/>
  <c r="AK900" s="1"/>
  <c r="AH900"/>
  <c r="AI900" s="1"/>
  <c r="AF900"/>
  <c r="AG900" s="1"/>
  <c r="AD900"/>
  <c r="AE900" s="1"/>
  <c r="AB900"/>
  <c r="AC900" s="1"/>
  <c r="Z900"/>
  <c r="AA900" s="1"/>
  <c r="Y900"/>
  <c r="X900"/>
  <c r="V900"/>
  <c r="U900"/>
  <c r="T900"/>
  <c r="S900"/>
  <c r="R900"/>
  <c r="BH899"/>
  <c r="BE899"/>
  <c r="BD899"/>
  <c r="BF899" s="1"/>
  <c r="BB899"/>
  <c r="AZ899"/>
  <c r="AW899"/>
  <c r="AV899"/>
  <c r="AT899"/>
  <c r="AU899" s="1"/>
  <c r="AS899"/>
  <c r="AQ899"/>
  <c r="AP899"/>
  <c r="AN899"/>
  <c r="AO899" s="1"/>
  <c r="AL899"/>
  <c r="AM899" s="1"/>
  <c r="AJ899"/>
  <c r="AK899" s="1"/>
  <c r="AH899"/>
  <c r="AI899" s="1"/>
  <c r="AF899"/>
  <c r="AG899" s="1"/>
  <c r="AD899"/>
  <c r="AE899" s="1"/>
  <c r="AB899"/>
  <c r="AC899" s="1"/>
  <c r="Z899"/>
  <c r="AA899" s="1"/>
  <c r="Y899"/>
  <c r="X899"/>
  <c r="V899"/>
  <c r="U899"/>
  <c r="T899"/>
  <c r="S899"/>
  <c r="R899"/>
  <c r="BH898"/>
  <c r="BE898"/>
  <c r="BD898"/>
  <c r="BF898" s="1"/>
  <c r="BB898"/>
  <c r="AZ898"/>
  <c r="AW898"/>
  <c r="AV898"/>
  <c r="AT898"/>
  <c r="AU898" s="1"/>
  <c r="AS898"/>
  <c r="AQ898"/>
  <c r="AP898"/>
  <c r="AN898"/>
  <c r="AO898" s="1"/>
  <c r="AL898"/>
  <c r="AM898" s="1"/>
  <c r="AJ898"/>
  <c r="AK898" s="1"/>
  <c r="AH898"/>
  <c r="AI898" s="1"/>
  <c r="AF898"/>
  <c r="AG898" s="1"/>
  <c r="AD898"/>
  <c r="AE898" s="1"/>
  <c r="AB898"/>
  <c r="AC898" s="1"/>
  <c r="Z898"/>
  <c r="AA898" s="1"/>
  <c r="Y898"/>
  <c r="X898"/>
  <c r="V898"/>
  <c r="U898"/>
  <c r="T898"/>
  <c r="S898"/>
  <c r="R898"/>
  <c r="BH897"/>
  <c r="BE897"/>
  <c r="BD897"/>
  <c r="BF897" s="1"/>
  <c r="BB897"/>
  <c r="AZ897"/>
  <c r="AW897"/>
  <c r="AV897"/>
  <c r="AT897"/>
  <c r="AU897" s="1"/>
  <c r="AS897"/>
  <c r="AQ897"/>
  <c r="AP897"/>
  <c r="AN897"/>
  <c r="AO897" s="1"/>
  <c r="AL897"/>
  <c r="AM897" s="1"/>
  <c r="AJ897"/>
  <c r="AK897" s="1"/>
  <c r="AH897"/>
  <c r="AI897" s="1"/>
  <c r="AF897"/>
  <c r="AG897" s="1"/>
  <c r="AD897"/>
  <c r="AE897" s="1"/>
  <c r="AB897"/>
  <c r="AC897" s="1"/>
  <c r="Z897"/>
  <c r="AA897" s="1"/>
  <c r="Y897"/>
  <c r="X897"/>
  <c r="V897"/>
  <c r="U897"/>
  <c r="T897"/>
  <c r="S897"/>
  <c r="R897"/>
  <c r="BH896"/>
  <c r="BE896"/>
  <c r="BD896"/>
  <c r="BF896" s="1"/>
  <c r="BB896"/>
  <c r="BC896" s="1"/>
  <c r="AZ896"/>
  <c r="AW896"/>
  <c r="AV896"/>
  <c r="AT896"/>
  <c r="AU896" s="1"/>
  <c r="AS896"/>
  <c r="AQ896"/>
  <c r="AP896"/>
  <c r="AN896"/>
  <c r="AO896" s="1"/>
  <c r="AL896"/>
  <c r="AM896" s="1"/>
  <c r="AJ896"/>
  <c r="AK896" s="1"/>
  <c r="AH896"/>
  <c r="AI896" s="1"/>
  <c r="AF896"/>
  <c r="AG896" s="1"/>
  <c r="AD896"/>
  <c r="AE896" s="1"/>
  <c r="AB896"/>
  <c r="AC896" s="1"/>
  <c r="Z896"/>
  <c r="AA896" s="1"/>
  <c r="Y896"/>
  <c r="X896"/>
  <c r="V896"/>
  <c r="U896"/>
  <c r="T896"/>
  <c r="S896"/>
  <c r="R896"/>
  <c r="BH895"/>
  <c r="BE895"/>
  <c r="BD895"/>
  <c r="BF895" s="1"/>
  <c r="BB895"/>
  <c r="AZ895"/>
  <c r="AW895"/>
  <c r="AV895"/>
  <c r="AT895"/>
  <c r="AU895" s="1"/>
  <c r="AS895"/>
  <c r="AQ895"/>
  <c r="AP895"/>
  <c r="AN895"/>
  <c r="AO895" s="1"/>
  <c r="AL895"/>
  <c r="AM895" s="1"/>
  <c r="AJ895"/>
  <c r="AK895" s="1"/>
  <c r="AH895"/>
  <c r="AI895" s="1"/>
  <c r="AF895"/>
  <c r="AG895" s="1"/>
  <c r="AD895"/>
  <c r="AE895" s="1"/>
  <c r="AB895"/>
  <c r="AC895" s="1"/>
  <c r="Z895"/>
  <c r="AA895" s="1"/>
  <c r="Y895"/>
  <c r="X895"/>
  <c r="V895"/>
  <c r="U895"/>
  <c r="T895"/>
  <c r="S895"/>
  <c r="R895"/>
  <c r="BH894"/>
  <c r="BE894"/>
  <c r="BD894"/>
  <c r="BF894" s="1"/>
  <c r="BB894"/>
  <c r="AZ894"/>
  <c r="AW894"/>
  <c r="AV894"/>
  <c r="AT894"/>
  <c r="AU894" s="1"/>
  <c r="AS894"/>
  <c r="AQ894"/>
  <c r="AP894"/>
  <c r="AN894"/>
  <c r="AO894" s="1"/>
  <c r="AL894"/>
  <c r="AM894" s="1"/>
  <c r="AJ894"/>
  <c r="AK894" s="1"/>
  <c r="AH894"/>
  <c r="AI894" s="1"/>
  <c r="AF894"/>
  <c r="AG894" s="1"/>
  <c r="AD894"/>
  <c r="AE894" s="1"/>
  <c r="AB894"/>
  <c r="AC894" s="1"/>
  <c r="Z894"/>
  <c r="AA894" s="1"/>
  <c r="Y894"/>
  <c r="X894"/>
  <c r="V894"/>
  <c r="U894"/>
  <c r="T894"/>
  <c r="S894"/>
  <c r="R894"/>
  <c r="BH893"/>
  <c r="BE893"/>
  <c r="BD893"/>
  <c r="BF893" s="1"/>
  <c r="BB893"/>
  <c r="AZ893"/>
  <c r="BA893"/>
  <c r="AW893"/>
  <c r="AV893"/>
  <c r="AT893"/>
  <c r="AU893" s="1"/>
  <c r="AS893"/>
  <c r="AQ893"/>
  <c r="AP893"/>
  <c r="AN893"/>
  <c r="AO893" s="1"/>
  <c r="AL893"/>
  <c r="AM893" s="1"/>
  <c r="AJ893"/>
  <c r="AK893" s="1"/>
  <c r="AH893"/>
  <c r="AI893" s="1"/>
  <c r="AF893"/>
  <c r="AG893" s="1"/>
  <c r="AD893"/>
  <c r="AE893" s="1"/>
  <c r="AB893"/>
  <c r="AC893" s="1"/>
  <c r="Z893"/>
  <c r="AA893" s="1"/>
  <c r="Y893"/>
  <c r="X893"/>
  <c r="V893"/>
  <c r="U893"/>
  <c r="T893"/>
  <c r="S893"/>
  <c r="R893"/>
  <c r="BH892"/>
  <c r="BE892"/>
  <c r="BD892"/>
  <c r="BF892" s="1"/>
  <c r="BB892"/>
  <c r="BC892" s="1"/>
  <c r="AZ892"/>
  <c r="AW892"/>
  <c r="AV892"/>
  <c r="AT892"/>
  <c r="AU892" s="1"/>
  <c r="AS892"/>
  <c r="AQ892"/>
  <c r="AP892"/>
  <c r="AN892"/>
  <c r="AO892" s="1"/>
  <c r="AL892"/>
  <c r="AM892" s="1"/>
  <c r="AJ892"/>
  <c r="AK892" s="1"/>
  <c r="AH892"/>
  <c r="AI892" s="1"/>
  <c r="AF892"/>
  <c r="AG892" s="1"/>
  <c r="AD892"/>
  <c r="AE892" s="1"/>
  <c r="AB892"/>
  <c r="AC892" s="1"/>
  <c r="Z892"/>
  <c r="AA892" s="1"/>
  <c r="Y892"/>
  <c r="X892"/>
  <c r="V892"/>
  <c r="U892"/>
  <c r="T892"/>
  <c r="S892"/>
  <c r="R892"/>
  <c r="BH891"/>
  <c r="BE891"/>
  <c r="BD891"/>
  <c r="BF891" s="1"/>
  <c r="BB891"/>
  <c r="AZ891"/>
  <c r="AW891"/>
  <c r="AV891"/>
  <c r="AT891"/>
  <c r="AU891" s="1"/>
  <c r="AS891"/>
  <c r="AQ891"/>
  <c r="AP891"/>
  <c r="AN891"/>
  <c r="AO891" s="1"/>
  <c r="AL891"/>
  <c r="AM891" s="1"/>
  <c r="AJ891"/>
  <c r="AK891" s="1"/>
  <c r="AH891"/>
  <c r="AI891" s="1"/>
  <c r="AF891"/>
  <c r="AG891" s="1"/>
  <c r="AD891"/>
  <c r="AE891" s="1"/>
  <c r="AB891"/>
  <c r="AC891" s="1"/>
  <c r="Z891"/>
  <c r="AA891" s="1"/>
  <c r="Y891"/>
  <c r="X891"/>
  <c r="V891"/>
  <c r="U891"/>
  <c r="T891"/>
  <c r="S891"/>
  <c r="R891"/>
  <c r="BH890"/>
  <c r="BE890"/>
  <c r="BD890"/>
  <c r="BF890" s="1"/>
  <c r="BB890"/>
  <c r="AZ890"/>
  <c r="AW890"/>
  <c r="AV890"/>
  <c r="AT890"/>
  <c r="AU890" s="1"/>
  <c r="AS890"/>
  <c r="AQ890"/>
  <c r="AP890"/>
  <c r="AN890"/>
  <c r="AO890" s="1"/>
  <c r="AL890"/>
  <c r="AM890" s="1"/>
  <c r="AJ890"/>
  <c r="AK890" s="1"/>
  <c r="AH890"/>
  <c r="AI890" s="1"/>
  <c r="AF890"/>
  <c r="AG890" s="1"/>
  <c r="AD890"/>
  <c r="AE890" s="1"/>
  <c r="AB890"/>
  <c r="AC890" s="1"/>
  <c r="Z890"/>
  <c r="AA890" s="1"/>
  <c r="Y890"/>
  <c r="X890"/>
  <c r="V890"/>
  <c r="U890"/>
  <c r="T890"/>
  <c r="S890"/>
  <c r="R890"/>
  <c r="BH889"/>
  <c r="BE889"/>
  <c r="BD889"/>
  <c r="BF889" s="1"/>
  <c r="BB889"/>
  <c r="AZ889"/>
  <c r="AW889"/>
  <c r="AV889"/>
  <c r="AT889"/>
  <c r="AU889" s="1"/>
  <c r="AS889"/>
  <c r="AQ889"/>
  <c r="AP889"/>
  <c r="AN889"/>
  <c r="AO889" s="1"/>
  <c r="AL889"/>
  <c r="AM889" s="1"/>
  <c r="AJ889"/>
  <c r="AK889" s="1"/>
  <c r="AH889"/>
  <c r="AI889" s="1"/>
  <c r="AF889"/>
  <c r="AG889" s="1"/>
  <c r="AD889"/>
  <c r="AE889" s="1"/>
  <c r="AB889"/>
  <c r="AC889" s="1"/>
  <c r="Z889"/>
  <c r="AA889" s="1"/>
  <c r="Y889"/>
  <c r="X889"/>
  <c r="V889"/>
  <c r="U889"/>
  <c r="T889"/>
  <c r="S889"/>
  <c r="R889"/>
  <c r="BH888"/>
  <c r="BE888"/>
  <c r="BD888"/>
  <c r="BF888" s="1"/>
  <c r="BB888"/>
  <c r="AZ888"/>
  <c r="BA888"/>
  <c r="AW888"/>
  <c r="AV888"/>
  <c r="AT888"/>
  <c r="AU888" s="1"/>
  <c r="AS888"/>
  <c r="AQ888"/>
  <c r="AP888"/>
  <c r="AN888"/>
  <c r="AO888" s="1"/>
  <c r="AL888"/>
  <c r="AM888" s="1"/>
  <c r="AJ888"/>
  <c r="AK888" s="1"/>
  <c r="AH888"/>
  <c r="AI888" s="1"/>
  <c r="AF888"/>
  <c r="AG888" s="1"/>
  <c r="AD888"/>
  <c r="AE888" s="1"/>
  <c r="AB888"/>
  <c r="AC888" s="1"/>
  <c r="Z888"/>
  <c r="AA888" s="1"/>
  <c r="Y888"/>
  <c r="X888"/>
  <c r="V888"/>
  <c r="U888"/>
  <c r="T888"/>
  <c r="S888"/>
  <c r="R888"/>
  <c r="BH887"/>
  <c r="BE887"/>
  <c r="BD887"/>
  <c r="BF887" s="1"/>
  <c r="BB887"/>
  <c r="BC887" s="1"/>
  <c r="BK887" s="1"/>
  <c r="AZ887"/>
  <c r="AW887"/>
  <c r="AV887"/>
  <c r="AT887"/>
  <c r="AU887" s="1"/>
  <c r="AS887"/>
  <c r="AQ887"/>
  <c r="AP887"/>
  <c r="AN887"/>
  <c r="AO887" s="1"/>
  <c r="AL887"/>
  <c r="AM887" s="1"/>
  <c r="AJ887"/>
  <c r="AK887" s="1"/>
  <c r="AH887"/>
  <c r="AI887" s="1"/>
  <c r="AF887"/>
  <c r="AG887" s="1"/>
  <c r="AD887"/>
  <c r="AE887" s="1"/>
  <c r="AB887"/>
  <c r="AC887" s="1"/>
  <c r="Z887"/>
  <c r="AA887" s="1"/>
  <c r="Y887"/>
  <c r="X887"/>
  <c r="V887"/>
  <c r="U887"/>
  <c r="T887"/>
  <c r="S887"/>
  <c r="R887"/>
  <c r="BH886"/>
  <c r="BE886"/>
  <c r="BD886"/>
  <c r="BF886" s="1"/>
  <c r="BB886"/>
  <c r="AZ886"/>
  <c r="AW886"/>
  <c r="AV886"/>
  <c r="AT886"/>
  <c r="AU886" s="1"/>
  <c r="AS886"/>
  <c r="AQ886"/>
  <c r="AP886"/>
  <c r="AN886"/>
  <c r="AO886" s="1"/>
  <c r="AL886"/>
  <c r="AM886" s="1"/>
  <c r="AJ886"/>
  <c r="AK886" s="1"/>
  <c r="AH886"/>
  <c r="AI886" s="1"/>
  <c r="AF886"/>
  <c r="AG886" s="1"/>
  <c r="AD886"/>
  <c r="AE886" s="1"/>
  <c r="AB886"/>
  <c r="AC886" s="1"/>
  <c r="Z886"/>
  <c r="AA886" s="1"/>
  <c r="Y886"/>
  <c r="X886"/>
  <c r="V886"/>
  <c r="U886"/>
  <c r="T886"/>
  <c r="S886"/>
  <c r="R886"/>
  <c r="BH885"/>
  <c r="BE885"/>
  <c r="BD885"/>
  <c r="BF885" s="1"/>
  <c r="BB885"/>
  <c r="AZ885"/>
  <c r="AW885"/>
  <c r="AV885"/>
  <c r="AT885"/>
  <c r="AU885" s="1"/>
  <c r="AS885"/>
  <c r="AQ885"/>
  <c r="AP885"/>
  <c r="AN885"/>
  <c r="AO885" s="1"/>
  <c r="AL885"/>
  <c r="AM885" s="1"/>
  <c r="AJ885"/>
  <c r="AK885" s="1"/>
  <c r="AH885"/>
  <c r="AI885" s="1"/>
  <c r="AF885"/>
  <c r="AG885" s="1"/>
  <c r="AD885"/>
  <c r="AE885" s="1"/>
  <c r="AB885"/>
  <c r="AC885" s="1"/>
  <c r="Z885"/>
  <c r="AA885" s="1"/>
  <c r="Y885"/>
  <c r="X885"/>
  <c r="V885"/>
  <c r="U885"/>
  <c r="T885"/>
  <c r="S885"/>
  <c r="R885"/>
  <c r="BH884"/>
  <c r="BE884"/>
  <c r="BD884"/>
  <c r="BF884" s="1"/>
  <c r="BB884"/>
  <c r="BC884" s="1"/>
  <c r="AZ884"/>
  <c r="AW884"/>
  <c r="AV884"/>
  <c r="AT884"/>
  <c r="AU884" s="1"/>
  <c r="AS884"/>
  <c r="AQ884"/>
  <c r="AP884"/>
  <c r="AN884"/>
  <c r="AO884" s="1"/>
  <c r="AL884"/>
  <c r="AM884" s="1"/>
  <c r="AJ884"/>
  <c r="AK884" s="1"/>
  <c r="AH884"/>
  <c r="AI884" s="1"/>
  <c r="AF884"/>
  <c r="AG884" s="1"/>
  <c r="AD884"/>
  <c r="AE884" s="1"/>
  <c r="AB884"/>
  <c r="AC884" s="1"/>
  <c r="Z884"/>
  <c r="AA884" s="1"/>
  <c r="Y884"/>
  <c r="X884"/>
  <c r="V884"/>
  <c r="U884"/>
  <c r="T884"/>
  <c r="S884"/>
  <c r="R884"/>
  <c r="BH883"/>
  <c r="BE883"/>
  <c r="BD883"/>
  <c r="BF883" s="1"/>
  <c r="BB883"/>
  <c r="AZ883"/>
  <c r="AW883"/>
  <c r="AV883"/>
  <c r="AT883"/>
  <c r="AU883" s="1"/>
  <c r="AS883"/>
  <c r="AQ883"/>
  <c r="AP883"/>
  <c r="AN883"/>
  <c r="AO883" s="1"/>
  <c r="AL883"/>
  <c r="AM883" s="1"/>
  <c r="AJ883"/>
  <c r="AK883" s="1"/>
  <c r="AH883"/>
  <c r="AI883" s="1"/>
  <c r="AF883"/>
  <c r="AG883" s="1"/>
  <c r="AD883"/>
  <c r="AE883" s="1"/>
  <c r="AB883"/>
  <c r="AC883" s="1"/>
  <c r="Z883"/>
  <c r="AA883" s="1"/>
  <c r="Y883"/>
  <c r="X883"/>
  <c r="V883"/>
  <c r="U883"/>
  <c r="T883"/>
  <c r="S883"/>
  <c r="R883"/>
  <c r="BH882"/>
  <c r="BE882"/>
  <c r="BD882"/>
  <c r="BF882" s="1"/>
  <c r="BB882"/>
  <c r="AZ882"/>
  <c r="AW882"/>
  <c r="AV882"/>
  <c r="AT882"/>
  <c r="AU882" s="1"/>
  <c r="AS882"/>
  <c r="AQ882"/>
  <c r="AP882"/>
  <c r="AN882"/>
  <c r="AO882" s="1"/>
  <c r="AL882"/>
  <c r="AM882" s="1"/>
  <c r="AJ882"/>
  <c r="AK882" s="1"/>
  <c r="AH882"/>
  <c r="AI882" s="1"/>
  <c r="AF882"/>
  <c r="AG882" s="1"/>
  <c r="AD882"/>
  <c r="AE882" s="1"/>
  <c r="AB882"/>
  <c r="AC882" s="1"/>
  <c r="Z882"/>
  <c r="AA882" s="1"/>
  <c r="Y882"/>
  <c r="X882"/>
  <c r="V882"/>
  <c r="U882"/>
  <c r="T882"/>
  <c r="S882"/>
  <c r="R882"/>
  <c r="BH881"/>
  <c r="BE881"/>
  <c r="BD881"/>
  <c r="BF881" s="1"/>
  <c r="BB881"/>
  <c r="AZ881"/>
  <c r="AW881"/>
  <c r="AV881"/>
  <c r="AT881"/>
  <c r="AU881" s="1"/>
  <c r="AS881"/>
  <c r="AQ881"/>
  <c r="AP881"/>
  <c r="AN881"/>
  <c r="AO881" s="1"/>
  <c r="AL881"/>
  <c r="AM881" s="1"/>
  <c r="AJ881"/>
  <c r="AK881" s="1"/>
  <c r="AH881"/>
  <c r="AI881" s="1"/>
  <c r="AF881"/>
  <c r="AG881" s="1"/>
  <c r="AD881"/>
  <c r="AE881" s="1"/>
  <c r="AB881"/>
  <c r="AC881" s="1"/>
  <c r="Z881"/>
  <c r="AA881" s="1"/>
  <c r="Y881"/>
  <c r="X881"/>
  <c r="V881"/>
  <c r="U881"/>
  <c r="T881"/>
  <c r="S881"/>
  <c r="R881"/>
  <c r="BH880"/>
  <c r="BE880"/>
  <c r="BD880"/>
  <c r="BF880" s="1"/>
  <c r="BB880"/>
  <c r="AZ880"/>
  <c r="BA880"/>
  <c r="AW880"/>
  <c r="AV880"/>
  <c r="AT880"/>
  <c r="AU880" s="1"/>
  <c r="AS880"/>
  <c r="AQ880"/>
  <c r="AP880"/>
  <c r="AN880"/>
  <c r="AO880" s="1"/>
  <c r="AL880"/>
  <c r="AM880" s="1"/>
  <c r="AJ880"/>
  <c r="AK880" s="1"/>
  <c r="AH880"/>
  <c r="AI880" s="1"/>
  <c r="AF880"/>
  <c r="AG880" s="1"/>
  <c r="AD880"/>
  <c r="AE880" s="1"/>
  <c r="AB880"/>
  <c r="AC880" s="1"/>
  <c r="Z880"/>
  <c r="AA880" s="1"/>
  <c r="Y880"/>
  <c r="X880"/>
  <c r="V880"/>
  <c r="U880"/>
  <c r="T880"/>
  <c r="S880"/>
  <c r="R880"/>
  <c r="BH879"/>
  <c r="BE879"/>
  <c r="BD879"/>
  <c r="BF879" s="1"/>
  <c r="BB879"/>
  <c r="BC879" s="1"/>
  <c r="AZ879"/>
  <c r="AW879"/>
  <c r="AV879"/>
  <c r="AT879"/>
  <c r="AU879" s="1"/>
  <c r="AS879"/>
  <c r="AQ879"/>
  <c r="AP879"/>
  <c r="AN879"/>
  <c r="AO879" s="1"/>
  <c r="AL879"/>
  <c r="AM879" s="1"/>
  <c r="AJ879"/>
  <c r="AK879" s="1"/>
  <c r="AH879"/>
  <c r="AI879" s="1"/>
  <c r="AF879"/>
  <c r="AG879" s="1"/>
  <c r="AD879"/>
  <c r="AE879" s="1"/>
  <c r="AB879"/>
  <c r="AC879" s="1"/>
  <c r="Z879"/>
  <c r="AA879" s="1"/>
  <c r="Y879"/>
  <c r="X879"/>
  <c r="V879"/>
  <c r="U879"/>
  <c r="T879"/>
  <c r="S879"/>
  <c r="R879"/>
  <c r="BH878"/>
  <c r="BE878"/>
  <c r="BD878"/>
  <c r="BF878" s="1"/>
  <c r="BB878"/>
  <c r="AZ878"/>
  <c r="AW878"/>
  <c r="AV878"/>
  <c r="AT878"/>
  <c r="AU878" s="1"/>
  <c r="AS878"/>
  <c r="AQ878"/>
  <c r="AP878"/>
  <c r="AN878"/>
  <c r="AO878" s="1"/>
  <c r="AL878"/>
  <c r="AM878" s="1"/>
  <c r="AJ878"/>
  <c r="AK878" s="1"/>
  <c r="AH878"/>
  <c r="AI878" s="1"/>
  <c r="AF878"/>
  <c r="AG878" s="1"/>
  <c r="AD878"/>
  <c r="AE878" s="1"/>
  <c r="AB878"/>
  <c r="AC878" s="1"/>
  <c r="Z878"/>
  <c r="AA878" s="1"/>
  <c r="Y878"/>
  <c r="X878"/>
  <c r="V878"/>
  <c r="U878"/>
  <c r="T878"/>
  <c r="S878"/>
  <c r="R878"/>
  <c r="BH877"/>
  <c r="BE877"/>
  <c r="BD877"/>
  <c r="BF877" s="1"/>
  <c r="BB877"/>
  <c r="AZ877"/>
  <c r="AW877"/>
  <c r="AV877"/>
  <c r="AT877"/>
  <c r="AU877" s="1"/>
  <c r="AS877"/>
  <c r="AQ877"/>
  <c r="AP877"/>
  <c r="AN877"/>
  <c r="AO877" s="1"/>
  <c r="AL877"/>
  <c r="AM877" s="1"/>
  <c r="AJ877"/>
  <c r="AK877" s="1"/>
  <c r="AH877"/>
  <c r="AI877" s="1"/>
  <c r="AF877"/>
  <c r="AG877" s="1"/>
  <c r="AD877"/>
  <c r="AE877" s="1"/>
  <c r="AB877"/>
  <c r="AC877" s="1"/>
  <c r="Z877"/>
  <c r="AA877" s="1"/>
  <c r="Y877"/>
  <c r="X877"/>
  <c r="V877"/>
  <c r="U877"/>
  <c r="T877"/>
  <c r="S877"/>
  <c r="R877"/>
  <c r="BH876"/>
  <c r="BE876"/>
  <c r="BD876"/>
  <c r="BF876" s="1"/>
  <c r="BB876"/>
  <c r="AZ876"/>
  <c r="BA876"/>
  <c r="AW876"/>
  <c r="AV876"/>
  <c r="AT876"/>
  <c r="AU876" s="1"/>
  <c r="AS876"/>
  <c r="AQ876"/>
  <c r="AP876"/>
  <c r="AN876"/>
  <c r="AO876" s="1"/>
  <c r="AL876"/>
  <c r="AM876" s="1"/>
  <c r="AJ876"/>
  <c r="AK876" s="1"/>
  <c r="AH876"/>
  <c r="AI876" s="1"/>
  <c r="AF876"/>
  <c r="AG876" s="1"/>
  <c r="AD876"/>
  <c r="AE876" s="1"/>
  <c r="AB876"/>
  <c r="AC876" s="1"/>
  <c r="Z876"/>
  <c r="AA876" s="1"/>
  <c r="Y876"/>
  <c r="X876"/>
  <c r="V876"/>
  <c r="U876"/>
  <c r="T876"/>
  <c r="S876"/>
  <c r="R876"/>
  <c r="BH875"/>
  <c r="BE875"/>
  <c r="BD875"/>
  <c r="BF875" s="1"/>
  <c r="BB875"/>
  <c r="BC875" s="1"/>
  <c r="AZ875"/>
  <c r="BA875"/>
  <c r="AW875"/>
  <c r="AV875"/>
  <c r="AT875"/>
  <c r="AU875" s="1"/>
  <c r="AS875"/>
  <c r="AQ875"/>
  <c r="AP875"/>
  <c r="AN875"/>
  <c r="AO875" s="1"/>
  <c r="AL875"/>
  <c r="AM875" s="1"/>
  <c r="AJ875"/>
  <c r="AK875" s="1"/>
  <c r="AH875"/>
  <c r="AI875" s="1"/>
  <c r="AF875"/>
  <c r="AG875" s="1"/>
  <c r="AD875"/>
  <c r="AE875" s="1"/>
  <c r="AB875"/>
  <c r="AC875" s="1"/>
  <c r="Z875"/>
  <c r="AA875" s="1"/>
  <c r="Y875"/>
  <c r="X875"/>
  <c r="V875"/>
  <c r="U875"/>
  <c r="T875"/>
  <c r="S875"/>
  <c r="R875"/>
  <c r="BH874"/>
  <c r="BE874"/>
  <c r="BD874"/>
  <c r="BF874" s="1"/>
  <c r="BB874"/>
  <c r="AZ874"/>
  <c r="AW874"/>
  <c r="AV874"/>
  <c r="AT874"/>
  <c r="AU874" s="1"/>
  <c r="AS874"/>
  <c r="AQ874"/>
  <c r="AP874"/>
  <c r="AN874"/>
  <c r="AO874" s="1"/>
  <c r="AL874"/>
  <c r="AM874" s="1"/>
  <c r="AJ874"/>
  <c r="AK874" s="1"/>
  <c r="AH874"/>
  <c r="AI874" s="1"/>
  <c r="AF874"/>
  <c r="AG874" s="1"/>
  <c r="AD874"/>
  <c r="AE874" s="1"/>
  <c r="AB874"/>
  <c r="AC874" s="1"/>
  <c r="Z874"/>
  <c r="AA874" s="1"/>
  <c r="Y874"/>
  <c r="X874"/>
  <c r="V874"/>
  <c r="U874"/>
  <c r="T874"/>
  <c r="S874"/>
  <c r="R874"/>
  <c r="BH873"/>
  <c r="BE873"/>
  <c r="BD873"/>
  <c r="BF873" s="1"/>
  <c r="BB873"/>
  <c r="AZ873"/>
  <c r="AW873"/>
  <c r="AV873"/>
  <c r="AT873"/>
  <c r="AU873" s="1"/>
  <c r="AS873"/>
  <c r="AQ873"/>
  <c r="AP873"/>
  <c r="AN873"/>
  <c r="AO873" s="1"/>
  <c r="AL873"/>
  <c r="AM873" s="1"/>
  <c r="AJ873"/>
  <c r="AK873" s="1"/>
  <c r="AH873"/>
  <c r="AI873" s="1"/>
  <c r="AF873"/>
  <c r="AG873" s="1"/>
  <c r="AD873"/>
  <c r="AE873" s="1"/>
  <c r="AB873"/>
  <c r="AC873" s="1"/>
  <c r="Z873"/>
  <c r="AA873" s="1"/>
  <c r="Y873"/>
  <c r="X873"/>
  <c r="V873"/>
  <c r="U873"/>
  <c r="T873"/>
  <c r="S873"/>
  <c r="R873"/>
  <c r="BH872"/>
  <c r="BE872"/>
  <c r="BD872"/>
  <c r="BF872" s="1"/>
  <c r="BB872"/>
  <c r="BC872" s="1"/>
  <c r="BK872" s="1"/>
  <c r="AZ872"/>
  <c r="AW872"/>
  <c r="AV872"/>
  <c r="AT872"/>
  <c r="AU872" s="1"/>
  <c r="AS872"/>
  <c r="AQ872"/>
  <c r="AP872"/>
  <c r="AN872"/>
  <c r="AO872" s="1"/>
  <c r="AL872"/>
  <c r="AM872" s="1"/>
  <c r="AJ872"/>
  <c r="AK872" s="1"/>
  <c r="AH872"/>
  <c r="AI872" s="1"/>
  <c r="AF872"/>
  <c r="AG872" s="1"/>
  <c r="AD872"/>
  <c r="AE872" s="1"/>
  <c r="AB872"/>
  <c r="AC872" s="1"/>
  <c r="Z872"/>
  <c r="AA872" s="1"/>
  <c r="Y872"/>
  <c r="X872"/>
  <c r="V872"/>
  <c r="U872"/>
  <c r="T872"/>
  <c r="S872"/>
  <c r="R872"/>
  <c r="BH871"/>
  <c r="BE871"/>
  <c r="BD871"/>
  <c r="BF871" s="1"/>
  <c r="BB871"/>
  <c r="BC871" s="1"/>
  <c r="AZ871"/>
  <c r="AW871"/>
  <c r="AV871"/>
  <c r="AT871"/>
  <c r="AU871" s="1"/>
  <c r="AS871"/>
  <c r="AQ871"/>
  <c r="AP871"/>
  <c r="AN871"/>
  <c r="AO871" s="1"/>
  <c r="AL871"/>
  <c r="AM871" s="1"/>
  <c r="AJ871"/>
  <c r="AK871" s="1"/>
  <c r="AH871"/>
  <c r="AI871" s="1"/>
  <c r="AF871"/>
  <c r="AG871" s="1"/>
  <c r="AD871"/>
  <c r="AE871" s="1"/>
  <c r="AB871"/>
  <c r="AC871" s="1"/>
  <c r="Z871"/>
  <c r="AA871" s="1"/>
  <c r="Y871"/>
  <c r="X871"/>
  <c r="V871"/>
  <c r="U871"/>
  <c r="T871"/>
  <c r="S871"/>
  <c r="R871"/>
  <c r="BH870"/>
  <c r="BE870"/>
  <c r="BD870"/>
  <c r="BF870" s="1"/>
  <c r="BB870"/>
  <c r="AZ870"/>
  <c r="AW870"/>
  <c r="AV870"/>
  <c r="AT870"/>
  <c r="AU870" s="1"/>
  <c r="AS870"/>
  <c r="AQ870"/>
  <c r="AP870"/>
  <c r="AN870"/>
  <c r="AO870" s="1"/>
  <c r="AL870"/>
  <c r="AM870" s="1"/>
  <c r="AJ870"/>
  <c r="AK870" s="1"/>
  <c r="AH870"/>
  <c r="AI870" s="1"/>
  <c r="AF870"/>
  <c r="AG870" s="1"/>
  <c r="AD870"/>
  <c r="AE870" s="1"/>
  <c r="AB870"/>
  <c r="AC870" s="1"/>
  <c r="Z870"/>
  <c r="AA870" s="1"/>
  <c r="Y870"/>
  <c r="X870"/>
  <c r="V870"/>
  <c r="U870"/>
  <c r="T870"/>
  <c r="S870"/>
  <c r="R870"/>
  <c r="BH869"/>
  <c r="BE869"/>
  <c r="BD869"/>
  <c r="BF869" s="1"/>
  <c r="BB869"/>
  <c r="AZ869"/>
  <c r="AW869"/>
  <c r="AV869"/>
  <c r="AT869"/>
  <c r="AU869" s="1"/>
  <c r="AS869"/>
  <c r="AQ869"/>
  <c r="AP869"/>
  <c r="AN869"/>
  <c r="AO869" s="1"/>
  <c r="AL869"/>
  <c r="AM869" s="1"/>
  <c r="AJ869"/>
  <c r="AK869" s="1"/>
  <c r="AH869"/>
  <c r="AI869" s="1"/>
  <c r="AF869"/>
  <c r="AG869" s="1"/>
  <c r="AD869"/>
  <c r="AE869" s="1"/>
  <c r="AB869"/>
  <c r="AC869" s="1"/>
  <c r="Z869"/>
  <c r="AA869" s="1"/>
  <c r="Y869"/>
  <c r="X869"/>
  <c r="V869"/>
  <c r="U869"/>
  <c r="T869"/>
  <c r="S869"/>
  <c r="R869"/>
  <c r="BH868"/>
  <c r="BE868"/>
  <c r="BD868"/>
  <c r="BF868" s="1"/>
  <c r="BB868"/>
  <c r="AZ868"/>
  <c r="AW868"/>
  <c r="AV868"/>
  <c r="AT868"/>
  <c r="AU868" s="1"/>
  <c r="AS868"/>
  <c r="AQ868"/>
  <c r="AP868"/>
  <c r="AN868"/>
  <c r="AO868" s="1"/>
  <c r="AL868"/>
  <c r="AM868" s="1"/>
  <c r="AJ868"/>
  <c r="AK868" s="1"/>
  <c r="AH868"/>
  <c r="AI868" s="1"/>
  <c r="AF868"/>
  <c r="AG868" s="1"/>
  <c r="AD868"/>
  <c r="AE868" s="1"/>
  <c r="AB868"/>
  <c r="AC868" s="1"/>
  <c r="Z868"/>
  <c r="AA868" s="1"/>
  <c r="Y868"/>
  <c r="X868"/>
  <c r="V868"/>
  <c r="U868"/>
  <c r="T868"/>
  <c r="S868"/>
  <c r="R868"/>
  <c r="BH867"/>
  <c r="BE867"/>
  <c r="BD867"/>
  <c r="BF867" s="1"/>
  <c r="BB867"/>
  <c r="AZ867"/>
  <c r="BA867"/>
  <c r="AW867"/>
  <c r="AV867"/>
  <c r="AT867"/>
  <c r="AU867" s="1"/>
  <c r="AS867"/>
  <c r="AQ867"/>
  <c r="AP867"/>
  <c r="AN867"/>
  <c r="AO867" s="1"/>
  <c r="AL867"/>
  <c r="AM867" s="1"/>
  <c r="AJ867"/>
  <c r="AK867" s="1"/>
  <c r="AH867"/>
  <c r="AI867" s="1"/>
  <c r="AF867"/>
  <c r="AG867" s="1"/>
  <c r="AD867"/>
  <c r="AE867" s="1"/>
  <c r="AB867"/>
  <c r="AC867" s="1"/>
  <c r="Z867"/>
  <c r="AA867" s="1"/>
  <c r="Y867"/>
  <c r="X867"/>
  <c r="V867"/>
  <c r="U867"/>
  <c r="T867"/>
  <c r="S867"/>
  <c r="R867"/>
  <c r="BH866"/>
  <c r="BE866"/>
  <c r="BD866"/>
  <c r="BF866" s="1"/>
  <c r="BB866"/>
  <c r="AZ866"/>
  <c r="AW866"/>
  <c r="AV866"/>
  <c r="AT866"/>
  <c r="AU866" s="1"/>
  <c r="AS866"/>
  <c r="AQ866"/>
  <c r="AP866"/>
  <c r="AN866"/>
  <c r="AO866" s="1"/>
  <c r="AL866"/>
  <c r="AM866" s="1"/>
  <c r="AJ866"/>
  <c r="AK866" s="1"/>
  <c r="AH866"/>
  <c r="AI866" s="1"/>
  <c r="AF866"/>
  <c r="AG866" s="1"/>
  <c r="AD866"/>
  <c r="AE866" s="1"/>
  <c r="AB866"/>
  <c r="AC866" s="1"/>
  <c r="Z866"/>
  <c r="AA866" s="1"/>
  <c r="Y866"/>
  <c r="X866"/>
  <c r="V866"/>
  <c r="U866"/>
  <c r="T866"/>
  <c r="S866"/>
  <c r="R866"/>
  <c r="BH865"/>
  <c r="BE865"/>
  <c r="BD865"/>
  <c r="BF865" s="1"/>
  <c r="BB865"/>
  <c r="AZ865"/>
  <c r="AW865"/>
  <c r="AV865"/>
  <c r="AT865"/>
  <c r="AU865" s="1"/>
  <c r="AS865"/>
  <c r="AQ865"/>
  <c r="AP865"/>
  <c r="AN865"/>
  <c r="AO865" s="1"/>
  <c r="AL865"/>
  <c r="AM865" s="1"/>
  <c r="AJ865"/>
  <c r="AK865" s="1"/>
  <c r="AH865"/>
  <c r="AI865" s="1"/>
  <c r="AF865"/>
  <c r="AG865" s="1"/>
  <c r="AD865"/>
  <c r="AE865" s="1"/>
  <c r="AB865"/>
  <c r="AC865" s="1"/>
  <c r="Z865"/>
  <c r="AA865" s="1"/>
  <c r="Y865"/>
  <c r="X865"/>
  <c r="V865"/>
  <c r="U865"/>
  <c r="T865"/>
  <c r="S865"/>
  <c r="R865"/>
  <c r="BH864"/>
  <c r="BE864"/>
  <c r="BD864"/>
  <c r="BF864" s="1"/>
  <c r="BB864"/>
  <c r="BC864" s="1"/>
  <c r="AZ864"/>
  <c r="AW864"/>
  <c r="AV864"/>
  <c r="AT864"/>
  <c r="AU864" s="1"/>
  <c r="AS864"/>
  <c r="AQ864"/>
  <c r="AP864"/>
  <c r="AN864"/>
  <c r="AO864" s="1"/>
  <c r="AL864"/>
  <c r="AM864" s="1"/>
  <c r="AJ864"/>
  <c r="AK864" s="1"/>
  <c r="AH864"/>
  <c r="AI864" s="1"/>
  <c r="AF864"/>
  <c r="AG864" s="1"/>
  <c r="AD864"/>
  <c r="AE864" s="1"/>
  <c r="AB864"/>
  <c r="AC864" s="1"/>
  <c r="Z864"/>
  <c r="AA864" s="1"/>
  <c r="Y864"/>
  <c r="X864"/>
  <c r="V864"/>
  <c r="U864"/>
  <c r="T864"/>
  <c r="S864"/>
  <c r="R864"/>
  <c r="BH863"/>
  <c r="BE863"/>
  <c r="BD863"/>
  <c r="BF863" s="1"/>
  <c r="BB863"/>
  <c r="BC863" s="1"/>
  <c r="AZ863"/>
  <c r="AW863"/>
  <c r="AV863"/>
  <c r="AT863"/>
  <c r="AU863" s="1"/>
  <c r="AS863"/>
  <c r="AQ863"/>
  <c r="AP863"/>
  <c r="AN863"/>
  <c r="AO863" s="1"/>
  <c r="AL863"/>
  <c r="AM863" s="1"/>
  <c r="AJ863"/>
  <c r="AK863" s="1"/>
  <c r="AH863"/>
  <c r="AI863" s="1"/>
  <c r="AF863"/>
  <c r="AG863" s="1"/>
  <c r="AD863"/>
  <c r="AE863" s="1"/>
  <c r="AB863"/>
  <c r="AC863" s="1"/>
  <c r="Z863"/>
  <c r="AA863" s="1"/>
  <c r="Y863"/>
  <c r="X863"/>
  <c r="V863"/>
  <c r="U863"/>
  <c r="T863"/>
  <c r="S863"/>
  <c r="R863"/>
  <c r="BH862"/>
  <c r="BE862"/>
  <c r="BD862"/>
  <c r="BF862" s="1"/>
  <c r="BB862"/>
  <c r="AZ862"/>
  <c r="BA862"/>
  <c r="AW862"/>
  <c r="AV862"/>
  <c r="AT862"/>
  <c r="AU862" s="1"/>
  <c r="AS862"/>
  <c r="AQ862"/>
  <c r="AP862"/>
  <c r="AN862"/>
  <c r="AO862" s="1"/>
  <c r="AL862"/>
  <c r="AM862" s="1"/>
  <c r="AJ862"/>
  <c r="AK862" s="1"/>
  <c r="AH862"/>
  <c r="AI862" s="1"/>
  <c r="AF862"/>
  <c r="AG862" s="1"/>
  <c r="AD862"/>
  <c r="AE862" s="1"/>
  <c r="AB862"/>
  <c r="AC862" s="1"/>
  <c r="Z862"/>
  <c r="AA862" s="1"/>
  <c r="Y862"/>
  <c r="X862"/>
  <c r="V862"/>
  <c r="U862"/>
  <c r="T862"/>
  <c r="S862"/>
  <c r="R862"/>
  <c r="BH861"/>
  <c r="BE861"/>
  <c r="BD861"/>
  <c r="BF861" s="1"/>
  <c r="BB861"/>
  <c r="AZ861"/>
  <c r="AX861"/>
  <c r="AW861"/>
  <c r="AV861"/>
  <c r="AT861"/>
  <c r="AU861" s="1"/>
  <c r="AS861"/>
  <c r="AQ861"/>
  <c r="AP861"/>
  <c r="AN861"/>
  <c r="AO861" s="1"/>
  <c r="AL861"/>
  <c r="AM861" s="1"/>
  <c r="AJ861"/>
  <c r="AK861" s="1"/>
  <c r="AH861"/>
  <c r="AI861" s="1"/>
  <c r="AF861"/>
  <c r="AG861" s="1"/>
  <c r="AD861"/>
  <c r="AE861" s="1"/>
  <c r="AB861"/>
  <c r="AC861" s="1"/>
  <c r="Z861"/>
  <c r="AA861" s="1"/>
  <c r="Y861"/>
  <c r="X861"/>
  <c r="V861"/>
  <c r="U861"/>
  <c r="T861"/>
  <c r="S861"/>
  <c r="R861"/>
  <c r="BH860"/>
  <c r="BE860"/>
  <c r="BD860"/>
  <c r="BF860" s="1"/>
  <c r="BB860"/>
  <c r="BC860" s="1"/>
  <c r="AZ860"/>
  <c r="BA860"/>
  <c r="AW860"/>
  <c r="AV860"/>
  <c r="AT860"/>
  <c r="AU860" s="1"/>
  <c r="AS860"/>
  <c r="AQ860"/>
  <c r="AP860"/>
  <c r="AN860"/>
  <c r="AO860" s="1"/>
  <c r="AL860"/>
  <c r="AM860" s="1"/>
  <c r="AJ860"/>
  <c r="AK860" s="1"/>
  <c r="AH860"/>
  <c r="AI860" s="1"/>
  <c r="AF860"/>
  <c r="AG860" s="1"/>
  <c r="AD860"/>
  <c r="AE860" s="1"/>
  <c r="AB860"/>
  <c r="AC860" s="1"/>
  <c r="Z860"/>
  <c r="AA860" s="1"/>
  <c r="Y860"/>
  <c r="X860"/>
  <c r="V860"/>
  <c r="U860"/>
  <c r="T860"/>
  <c r="S860"/>
  <c r="R860"/>
  <c r="BH859"/>
  <c r="BE859"/>
  <c r="BD859"/>
  <c r="BF859" s="1"/>
  <c r="BB859"/>
  <c r="AZ859"/>
  <c r="BA859"/>
  <c r="AW859"/>
  <c r="AV859"/>
  <c r="AT859"/>
  <c r="AU859" s="1"/>
  <c r="AS859"/>
  <c r="AQ859"/>
  <c r="AP859"/>
  <c r="AN859"/>
  <c r="AO859" s="1"/>
  <c r="AL859"/>
  <c r="AM859" s="1"/>
  <c r="AJ859"/>
  <c r="AK859" s="1"/>
  <c r="AH859"/>
  <c r="AI859" s="1"/>
  <c r="AF859"/>
  <c r="AG859" s="1"/>
  <c r="AD859"/>
  <c r="AE859" s="1"/>
  <c r="AB859"/>
  <c r="AC859" s="1"/>
  <c r="Z859"/>
  <c r="AA859" s="1"/>
  <c r="Y859"/>
  <c r="X859"/>
  <c r="V859"/>
  <c r="U859"/>
  <c r="T859"/>
  <c r="S859"/>
  <c r="R859"/>
  <c r="BH858"/>
  <c r="BE858"/>
  <c r="BD858"/>
  <c r="BF858" s="1"/>
  <c r="BB858"/>
  <c r="AZ858"/>
  <c r="AW858"/>
  <c r="AV858"/>
  <c r="AT858"/>
  <c r="AU858" s="1"/>
  <c r="AS858"/>
  <c r="AQ858"/>
  <c r="AP858"/>
  <c r="AN858"/>
  <c r="AO858" s="1"/>
  <c r="AL858"/>
  <c r="AM858" s="1"/>
  <c r="AJ858"/>
  <c r="AK858" s="1"/>
  <c r="AH858"/>
  <c r="AI858" s="1"/>
  <c r="AF858"/>
  <c r="AG858" s="1"/>
  <c r="AD858"/>
  <c r="AE858" s="1"/>
  <c r="AB858"/>
  <c r="AC858" s="1"/>
  <c r="Z858"/>
  <c r="AA858" s="1"/>
  <c r="Y858"/>
  <c r="X858"/>
  <c r="V858"/>
  <c r="U858"/>
  <c r="T858"/>
  <c r="S858"/>
  <c r="R858"/>
  <c r="BH857"/>
  <c r="BE857"/>
  <c r="BD857"/>
  <c r="BF857" s="1"/>
  <c r="BB857"/>
  <c r="AZ857"/>
  <c r="AW857"/>
  <c r="AV857"/>
  <c r="AT857"/>
  <c r="AU857" s="1"/>
  <c r="AS857"/>
  <c r="AQ857"/>
  <c r="AP857"/>
  <c r="AN857"/>
  <c r="AO857" s="1"/>
  <c r="AL857"/>
  <c r="AM857" s="1"/>
  <c r="AJ857"/>
  <c r="AK857" s="1"/>
  <c r="AH857"/>
  <c r="AI857" s="1"/>
  <c r="AF857"/>
  <c r="AG857" s="1"/>
  <c r="AD857"/>
  <c r="AE857" s="1"/>
  <c r="AB857"/>
  <c r="AC857" s="1"/>
  <c r="Z857"/>
  <c r="AA857" s="1"/>
  <c r="Y857"/>
  <c r="X857"/>
  <c r="V857"/>
  <c r="U857"/>
  <c r="T857"/>
  <c r="S857"/>
  <c r="R857"/>
  <c r="BH856"/>
  <c r="BE856"/>
  <c r="BD856"/>
  <c r="BF856" s="1"/>
  <c r="BB856"/>
  <c r="BC856" s="1"/>
  <c r="AZ856"/>
  <c r="BA856"/>
  <c r="AW856"/>
  <c r="AV856"/>
  <c r="AT856"/>
  <c r="AU856" s="1"/>
  <c r="AS856"/>
  <c r="AQ856"/>
  <c r="AP856"/>
  <c r="AN856"/>
  <c r="AO856" s="1"/>
  <c r="AL856"/>
  <c r="AM856" s="1"/>
  <c r="AJ856"/>
  <c r="AK856" s="1"/>
  <c r="AH856"/>
  <c r="AI856" s="1"/>
  <c r="AF856"/>
  <c r="AG856" s="1"/>
  <c r="AD856"/>
  <c r="AE856" s="1"/>
  <c r="AB856"/>
  <c r="AC856" s="1"/>
  <c r="Z856"/>
  <c r="AA856" s="1"/>
  <c r="Y856"/>
  <c r="X856"/>
  <c r="V856"/>
  <c r="U856"/>
  <c r="T856"/>
  <c r="S856"/>
  <c r="R856"/>
  <c r="BH855"/>
  <c r="BE855"/>
  <c r="BD855"/>
  <c r="BF855" s="1"/>
  <c r="BB855"/>
  <c r="AZ855"/>
  <c r="AW855"/>
  <c r="AV855"/>
  <c r="AT855"/>
  <c r="AU855" s="1"/>
  <c r="AS855"/>
  <c r="AQ855"/>
  <c r="AP855"/>
  <c r="AN855"/>
  <c r="AO855" s="1"/>
  <c r="AL855"/>
  <c r="AM855" s="1"/>
  <c r="AJ855"/>
  <c r="AK855" s="1"/>
  <c r="AH855"/>
  <c r="AI855" s="1"/>
  <c r="AF855"/>
  <c r="AG855" s="1"/>
  <c r="AD855"/>
  <c r="AE855" s="1"/>
  <c r="AB855"/>
  <c r="AC855" s="1"/>
  <c r="Z855"/>
  <c r="AA855" s="1"/>
  <c r="Y855"/>
  <c r="X855"/>
  <c r="V855"/>
  <c r="U855"/>
  <c r="T855"/>
  <c r="S855"/>
  <c r="R855"/>
  <c r="BH854"/>
  <c r="BE854"/>
  <c r="BD854"/>
  <c r="BF854" s="1"/>
  <c r="BB854"/>
  <c r="AZ854"/>
  <c r="AW854"/>
  <c r="AV854"/>
  <c r="AT854"/>
  <c r="AU854" s="1"/>
  <c r="AS854"/>
  <c r="AQ854"/>
  <c r="AP854"/>
  <c r="AN854"/>
  <c r="AO854" s="1"/>
  <c r="AL854"/>
  <c r="AM854" s="1"/>
  <c r="AJ854"/>
  <c r="AK854" s="1"/>
  <c r="AH854"/>
  <c r="AI854" s="1"/>
  <c r="AF854"/>
  <c r="AG854" s="1"/>
  <c r="AD854"/>
  <c r="AE854" s="1"/>
  <c r="AB854"/>
  <c r="AC854" s="1"/>
  <c r="Z854"/>
  <c r="AA854" s="1"/>
  <c r="Y854"/>
  <c r="X854"/>
  <c r="V854"/>
  <c r="U854"/>
  <c r="T854"/>
  <c r="S854"/>
  <c r="R854"/>
  <c r="BH853"/>
  <c r="BE853"/>
  <c r="BD853"/>
  <c r="BF853" s="1"/>
  <c r="BB853"/>
  <c r="AZ853"/>
  <c r="AW853"/>
  <c r="AV853"/>
  <c r="AT853"/>
  <c r="AU853" s="1"/>
  <c r="AS853"/>
  <c r="AQ853"/>
  <c r="AP853"/>
  <c r="AN853"/>
  <c r="AO853" s="1"/>
  <c r="AL853"/>
  <c r="AM853" s="1"/>
  <c r="AJ853"/>
  <c r="AK853" s="1"/>
  <c r="AH853"/>
  <c r="AI853" s="1"/>
  <c r="AF853"/>
  <c r="AG853" s="1"/>
  <c r="AD853"/>
  <c r="AE853" s="1"/>
  <c r="AB853"/>
  <c r="AC853" s="1"/>
  <c r="Z853"/>
  <c r="AA853" s="1"/>
  <c r="Y853"/>
  <c r="X853"/>
  <c r="V853"/>
  <c r="U853"/>
  <c r="T853"/>
  <c r="S853"/>
  <c r="R853"/>
  <c r="BH852"/>
  <c r="BE852"/>
  <c r="BD852"/>
  <c r="BF852" s="1"/>
  <c r="BB852"/>
  <c r="BC852" s="1"/>
  <c r="AZ852"/>
  <c r="BA852"/>
  <c r="AW852"/>
  <c r="AV852"/>
  <c r="AT852"/>
  <c r="AU852" s="1"/>
  <c r="AS852"/>
  <c r="AQ852"/>
  <c r="AP852"/>
  <c r="AN852"/>
  <c r="AO852" s="1"/>
  <c r="AL852"/>
  <c r="AM852" s="1"/>
  <c r="AJ852"/>
  <c r="AK852" s="1"/>
  <c r="AH852"/>
  <c r="AI852" s="1"/>
  <c r="AF852"/>
  <c r="AG852" s="1"/>
  <c r="AD852"/>
  <c r="AE852" s="1"/>
  <c r="AB852"/>
  <c r="AC852" s="1"/>
  <c r="Z852"/>
  <c r="AA852" s="1"/>
  <c r="Y852"/>
  <c r="X852"/>
  <c r="V852"/>
  <c r="U852"/>
  <c r="T852"/>
  <c r="S852"/>
  <c r="R852"/>
  <c r="BH851"/>
  <c r="BE851"/>
  <c r="BD851"/>
  <c r="BF851" s="1"/>
  <c r="BB851"/>
  <c r="AZ851"/>
  <c r="BA851"/>
  <c r="AW851"/>
  <c r="AV851"/>
  <c r="AT851"/>
  <c r="AU851" s="1"/>
  <c r="AS851"/>
  <c r="AQ851"/>
  <c r="AP851"/>
  <c r="AN851"/>
  <c r="AO851" s="1"/>
  <c r="AL851"/>
  <c r="AM851" s="1"/>
  <c r="AJ851"/>
  <c r="AK851" s="1"/>
  <c r="AH851"/>
  <c r="AI851" s="1"/>
  <c r="AF851"/>
  <c r="AG851" s="1"/>
  <c r="AD851"/>
  <c r="AE851" s="1"/>
  <c r="AB851"/>
  <c r="AC851" s="1"/>
  <c r="Z851"/>
  <c r="AA851" s="1"/>
  <c r="Y851"/>
  <c r="X851"/>
  <c r="V851"/>
  <c r="U851"/>
  <c r="T851"/>
  <c r="S851"/>
  <c r="R851"/>
  <c r="BH850"/>
  <c r="BE850"/>
  <c r="BD850"/>
  <c r="BF850" s="1"/>
  <c r="BB850"/>
  <c r="AZ850"/>
  <c r="AW850"/>
  <c r="AV850"/>
  <c r="AT850"/>
  <c r="AU850" s="1"/>
  <c r="AS850"/>
  <c r="AQ850"/>
  <c r="AP850"/>
  <c r="AN850"/>
  <c r="AO850" s="1"/>
  <c r="AL850"/>
  <c r="AM850" s="1"/>
  <c r="AJ850"/>
  <c r="AK850" s="1"/>
  <c r="AH850"/>
  <c r="AI850" s="1"/>
  <c r="AF850"/>
  <c r="AG850" s="1"/>
  <c r="AD850"/>
  <c r="AE850" s="1"/>
  <c r="AB850"/>
  <c r="AC850" s="1"/>
  <c r="Z850"/>
  <c r="AA850" s="1"/>
  <c r="Y850"/>
  <c r="X850"/>
  <c r="V850"/>
  <c r="U850"/>
  <c r="T850"/>
  <c r="S850"/>
  <c r="R850"/>
  <c r="BH849"/>
  <c r="BE849"/>
  <c r="BD849"/>
  <c r="BF849" s="1"/>
  <c r="BB849"/>
  <c r="AZ849"/>
  <c r="AW849"/>
  <c r="AV849"/>
  <c r="AT849"/>
  <c r="AU849" s="1"/>
  <c r="AS849"/>
  <c r="AQ849"/>
  <c r="AP849"/>
  <c r="AN849"/>
  <c r="AO849" s="1"/>
  <c r="AL849"/>
  <c r="AM849" s="1"/>
  <c r="AJ849"/>
  <c r="AK849" s="1"/>
  <c r="AH849"/>
  <c r="AI849" s="1"/>
  <c r="AF849"/>
  <c r="AG849" s="1"/>
  <c r="AD849"/>
  <c r="AE849" s="1"/>
  <c r="AB849"/>
  <c r="AC849" s="1"/>
  <c r="Z849"/>
  <c r="AA849" s="1"/>
  <c r="Y849"/>
  <c r="X849"/>
  <c r="V849"/>
  <c r="U849"/>
  <c r="T849"/>
  <c r="S849"/>
  <c r="R849"/>
  <c r="BH848"/>
  <c r="BE848"/>
  <c r="BD848"/>
  <c r="BF848" s="1"/>
  <c r="BB848"/>
  <c r="BC848" s="1"/>
  <c r="AZ848"/>
  <c r="BA848"/>
  <c r="AW848"/>
  <c r="AV848"/>
  <c r="AT848"/>
  <c r="AU848" s="1"/>
  <c r="AS848"/>
  <c r="AQ848"/>
  <c r="AP848"/>
  <c r="AN848"/>
  <c r="AO848" s="1"/>
  <c r="AL848"/>
  <c r="AM848" s="1"/>
  <c r="AJ848"/>
  <c r="AK848" s="1"/>
  <c r="AH848"/>
  <c r="AI848" s="1"/>
  <c r="AF848"/>
  <c r="AG848" s="1"/>
  <c r="AD848"/>
  <c r="AE848" s="1"/>
  <c r="AB848"/>
  <c r="AC848" s="1"/>
  <c r="Z848"/>
  <c r="AA848" s="1"/>
  <c r="Y848"/>
  <c r="X848"/>
  <c r="V848"/>
  <c r="U848"/>
  <c r="T848"/>
  <c r="S848"/>
  <c r="R848"/>
  <c r="BH847"/>
  <c r="BE847"/>
  <c r="BD847"/>
  <c r="BF847" s="1"/>
  <c r="BB847"/>
  <c r="AZ847"/>
  <c r="AW847"/>
  <c r="AV847"/>
  <c r="AT847"/>
  <c r="AU847" s="1"/>
  <c r="AS847"/>
  <c r="AQ847"/>
  <c r="AP847"/>
  <c r="AN847"/>
  <c r="AO847" s="1"/>
  <c r="AL847"/>
  <c r="AM847" s="1"/>
  <c r="AJ847"/>
  <c r="AK847" s="1"/>
  <c r="AH847"/>
  <c r="AI847" s="1"/>
  <c r="AF847"/>
  <c r="AG847" s="1"/>
  <c r="AD847"/>
  <c r="AE847" s="1"/>
  <c r="AB847"/>
  <c r="AC847" s="1"/>
  <c r="Z847"/>
  <c r="AA847" s="1"/>
  <c r="Y847"/>
  <c r="X847"/>
  <c r="V847"/>
  <c r="U847"/>
  <c r="T847"/>
  <c r="S847"/>
  <c r="R847"/>
  <c r="BH846"/>
  <c r="BE846"/>
  <c r="BD846"/>
  <c r="BF846" s="1"/>
  <c r="BB846"/>
  <c r="AZ846"/>
  <c r="AW846"/>
  <c r="AV846"/>
  <c r="AT846"/>
  <c r="AU846" s="1"/>
  <c r="AS846"/>
  <c r="AQ846"/>
  <c r="AP846"/>
  <c r="AN846"/>
  <c r="AO846" s="1"/>
  <c r="AL846"/>
  <c r="AM846" s="1"/>
  <c r="AJ846"/>
  <c r="AK846" s="1"/>
  <c r="AH846"/>
  <c r="AI846" s="1"/>
  <c r="AF846"/>
  <c r="AG846" s="1"/>
  <c r="AD846"/>
  <c r="AE846" s="1"/>
  <c r="AB846"/>
  <c r="AC846" s="1"/>
  <c r="Z846"/>
  <c r="AA846" s="1"/>
  <c r="Y846"/>
  <c r="X846"/>
  <c r="V846"/>
  <c r="U846"/>
  <c r="T846"/>
  <c r="S846"/>
  <c r="R846"/>
  <c r="BH845"/>
  <c r="BE845"/>
  <c r="BD845"/>
  <c r="BF845" s="1"/>
  <c r="BB845"/>
  <c r="AZ845"/>
  <c r="AW845"/>
  <c r="AV845"/>
  <c r="AT845"/>
  <c r="AU845" s="1"/>
  <c r="AS845"/>
  <c r="AQ845"/>
  <c r="AP845"/>
  <c r="AN845"/>
  <c r="AO845" s="1"/>
  <c r="AL845"/>
  <c r="AM845" s="1"/>
  <c r="AJ845"/>
  <c r="AK845" s="1"/>
  <c r="AH845"/>
  <c r="AI845" s="1"/>
  <c r="AF845"/>
  <c r="AG845" s="1"/>
  <c r="AD845"/>
  <c r="AE845" s="1"/>
  <c r="AB845"/>
  <c r="AC845" s="1"/>
  <c r="Z845"/>
  <c r="AA845" s="1"/>
  <c r="Y845"/>
  <c r="X845"/>
  <c r="V845"/>
  <c r="U845"/>
  <c r="T845"/>
  <c r="S845"/>
  <c r="R845"/>
  <c r="BH844"/>
  <c r="BE844"/>
  <c r="BD844"/>
  <c r="BF844" s="1"/>
  <c r="BB844"/>
  <c r="BC844" s="1"/>
  <c r="AZ844"/>
  <c r="BA844"/>
  <c r="AW844"/>
  <c r="AV844"/>
  <c r="AT844"/>
  <c r="AU844" s="1"/>
  <c r="AS844"/>
  <c r="AQ844"/>
  <c r="AP844"/>
  <c r="AN844"/>
  <c r="AO844" s="1"/>
  <c r="AL844"/>
  <c r="AM844" s="1"/>
  <c r="AJ844"/>
  <c r="AK844" s="1"/>
  <c r="AH844"/>
  <c r="AI844" s="1"/>
  <c r="AF844"/>
  <c r="AG844" s="1"/>
  <c r="AD844"/>
  <c r="AE844" s="1"/>
  <c r="AB844"/>
  <c r="AC844" s="1"/>
  <c r="Z844"/>
  <c r="AA844" s="1"/>
  <c r="Y844"/>
  <c r="X844"/>
  <c r="V844"/>
  <c r="U844"/>
  <c r="T844"/>
  <c r="S844"/>
  <c r="R844"/>
  <c r="BH843"/>
  <c r="BE843"/>
  <c r="BD843"/>
  <c r="BF843" s="1"/>
  <c r="BB843"/>
  <c r="AZ843"/>
  <c r="BA843"/>
  <c r="AW843"/>
  <c r="AV843"/>
  <c r="AT843"/>
  <c r="AU843" s="1"/>
  <c r="AS843"/>
  <c r="AQ843"/>
  <c r="AP843"/>
  <c r="AN843"/>
  <c r="AO843" s="1"/>
  <c r="AL843"/>
  <c r="AM843" s="1"/>
  <c r="AJ843"/>
  <c r="AK843" s="1"/>
  <c r="AH843"/>
  <c r="AI843" s="1"/>
  <c r="AF843"/>
  <c r="AG843" s="1"/>
  <c r="AD843"/>
  <c r="AE843" s="1"/>
  <c r="AB843"/>
  <c r="AC843" s="1"/>
  <c r="Z843"/>
  <c r="AA843" s="1"/>
  <c r="Y843"/>
  <c r="X843"/>
  <c r="V843"/>
  <c r="U843"/>
  <c r="T843"/>
  <c r="S843"/>
  <c r="R843"/>
  <c r="BH842"/>
  <c r="BE842"/>
  <c r="BD842"/>
  <c r="BF842" s="1"/>
  <c r="BB842"/>
  <c r="AZ842"/>
  <c r="AW842"/>
  <c r="AV842"/>
  <c r="AT842"/>
  <c r="AU842" s="1"/>
  <c r="AS842"/>
  <c r="AQ842"/>
  <c r="AP842"/>
  <c r="AN842"/>
  <c r="AO842" s="1"/>
  <c r="AL842"/>
  <c r="AM842" s="1"/>
  <c r="AJ842"/>
  <c r="AK842" s="1"/>
  <c r="AH842"/>
  <c r="AI842" s="1"/>
  <c r="AF842"/>
  <c r="AG842" s="1"/>
  <c r="AD842"/>
  <c r="AE842" s="1"/>
  <c r="AB842"/>
  <c r="AC842" s="1"/>
  <c r="Z842"/>
  <c r="AA842" s="1"/>
  <c r="Y842"/>
  <c r="X842"/>
  <c r="V842"/>
  <c r="U842"/>
  <c r="T842"/>
  <c r="S842"/>
  <c r="R842"/>
  <c r="BH841"/>
  <c r="BE841"/>
  <c r="BD841"/>
  <c r="BF841" s="1"/>
  <c r="BB841"/>
  <c r="AZ841"/>
  <c r="AW841"/>
  <c r="AV841"/>
  <c r="AT841"/>
  <c r="AU841" s="1"/>
  <c r="AS841"/>
  <c r="AQ841"/>
  <c r="AP841"/>
  <c r="AN841"/>
  <c r="AO841" s="1"/>
  <c r="AL841"/>
  <c r="AM841" s="1"/>
  <c r="AJ841"/>
  <c r="AK841" s="1"/>
  <c r="AH841"/>
  <c r="AI841" s="1"/>
  <c r="AF841"/>
  <c r="AG841" s="1"/>
  <c r="AD841"/>
  <c r="AE841" s="1"/>
  <c r="AB841"/>
  <c r="AC841" s="1"/>
  <c r="Z841"/>
  <c r="AA841" s="1"/>
  <c r="Y841"/>
  <c r="X841"/>
  <c r="V841"/>
  <c r="U841"/>
  <c r="T841"/>
  <c r="S841"/>
  <c r="R841"/>
  <c r="BH840"/>
  <c r="BE840"/>
  <c r="BD840"/>
  <c r="BF840" s="1"/>
  <c r="BB840"/>
  <c r="BC840" s="1"/>
  <c r="AZ840"/>
  <c r="BA840"/>
  <c r="AW840"/>
  <c r="AV840"/>
  <c r="AT840"/>
  <c r="AU840" s="1"/>
  <c r="AS840"/>
  <c r="AQ840"/>
  <c r="AP840"/>
  <c r="AN840"/>
  <c r="AO840" s="1"/>
  <c r="AL840"/>
  <c r="AM840" s="1"/>
  <c r="AJ840"/>
  <c r="AK840" s="1"/>
  <c r="AH840"/>
  <c r="AI840" s="1"/>
  <c r="AF840"/>
  <c r="AG840" s="1"/>
  <c r="AD840"/>
  <c r="AE840" s="1"/>
  <c r="AB840"/>
  <c r="AC840" s="1"/>
  <c r="Z840"/>
  <c r="AA840" s="1"/>
  <c r="Y840"/>
  <c r="X840"/>
  <c r="V840"/>
  <c r="U840"/>
  <c r="T840"/>
  <c r="S840"/>
  <c r="R840"/>
  <c r="BH839"/>
  <c r="BE839"/>
  <c r="BD839"/>
  <c r="BF839" s="1"/>
  <c r="BB839"/>
  <c r="AZ839"/>
  <c r="AW839"/>
  <c r="AV839"/>
  <c r="AT839"/>
  <c r="AU839" s="1"/>
  <c r="AS839"/>
  <c r="AQ839"/>
  <c r="AP839"/>
  <c r="AN839"/>
  <c r="AO839" s="1"/>
  <c r="AL839"/>
  <c r="AM839" s="1"/>
  <c r="AJ839"/>
  <c r="AK839" s="1"/>
  <c r="AH839"/>
  <c r="AI839" s="1"/>
  <c r="AF839"/>
  <c r="AG839" s="1"/>
  <c r="AD839"/>
  <c r="AE839" s="1"/>
  <c r="AB839"/>
  <c r="AC839" s="1"/>
  <c r="Z839"/>
  <c r="AA839" s="1"/>
  <c r="Y839"/>
  <c r="X839"/>
  <c r="V839"/>
  <c r="U839"/>
  <c r="T839"/>
  <c r="S839"/>
  <c r="R839"/>
  <c r="BH838"/>
  <c r="BE838"/>
  <c r="BD838"/>
  <c r="BF838" s="1"/>
  <c r="BB838"/>
  <c r="AZ838"/>
  <c r="AW838"/>
  <c r="AV838"/>
  <c r="AT838"/>
  <c r="AU838" s="1"/>
  <c r="AS838"/>
  <c r="AQ838"/>
  <c r="AP838"/>
  <c r="AN838"/>
  <c r="AO838" s="1"/>
  <c r="AL838"/>
  <c r="AM838" s="1"/>
  <c r="AJ838"/>
  <c r="AK838" s="1"/>
  <c r="AH838"/>
  <c r="AI838" s="1"/>
  <c r="AF838"/>
  <c r="AG838" s="1"/>
  <c r="AD838"/>
  <c r="AE838" s="1"/>
  <c r="AB838"/>
  <c r="AC838" s="1"/>
  <c r="Z838"/>
  <c r="AA838" s="1"/>
  <c r="Y838"/>
  <c r="X838"/>
  <c r="V838"/>
  <c r="U838"/>
  <c r="T838"/>
  <c r="S838"/>
  <c r="R838"/>
  <c r="BH837"/>
  <c r="BE837"/>
  <c r="BD837"/>
  <c r="BF837" s="1"/>
  <c r="BB837"/>
  <c r="AZ837"/>
  <c r="AW837"/>
  <c r="AV837"/>
  <c r="AT837"/>
  <c r="AU837" s="1"/>
  <c r="AS837"/>
  <c r="AQ837"/>
  <c r="AP837"/>
  <c r="AN837"/>
  <c r="AO837" s="1"/>
  <c r="AL837"/>
  <c r="AM837" s="1"/>
  <c r="AJ837"/>
  <c r="AK837" s="1"/>
  <c r="AH837"/>
  <c r="AI837" s="1"/>
  <c r="AF837"/>
  <c r="AG837" s="1"/>
  <c r="AD837"/>
  <c r="AE837" s="1"/>
  <c r="AB837"/>
  <c r="AC837" s="1"/>
  <c r="Z837"/>
  <c r="AA837" s="1"/>
  <c r="Y837"/>
  <c r="X837"/>
  <c r="V837"/>
  <c r="U837"/>
  <c r="T837"/>
  <c r="S837"/>
  <c r="R837"/>
  <c r="BH836"/>
  <c r="BE836"/>
  <c r="BD836"/>
  <c r="BF836" s="1"/>
  <c r="BB836"/>
  <c r="BC836" s="1"/>
  <c r="AZ836"/>
  <c r="BA836"/>
  <c r="AW836"/>
  <c r="AV836"/>
  <c r="AT836"/>
  <c r="AU836" s="1"/>
  <c r="AS836"/>
  <c r="AQ836"/>
  <c r="AP836"/>
  <c r="AN836"/>
  <c r="AO836" s="1"/>
  <c r="AL836"/>
  <c r="AM836" s="1"/>
  <c r="AJ836"/>
  <c r="AK836" s="1"/>
  <c r="AH836"/>
  <c r="AI836" s="1"/>
  <c r="AF836"/>
  <c r="AG836" s="1"/>
  <c r="AD836"/>
  <c r="AE836" s="1"/>
  <c r="AB836"/>
  <c r="AC836" s="1"/>
  <c r="Z836"/>
  <c r="AA836" s="1"/>
  <c r="Y836"/>
  <c r="X836"/>
  <c r="V836"/>
  <c r="U836"/>
  <c r="T836"/>
  <c r="S836"/>
  <c r="R836"/>
  <c r="BH835"/>
  <c r="BE835"/>
  <c r="BD835"/>
  <c r="BF835" s="1"/>
  <c r="BB835"/>
  <c r="AZ835"/>
  <c r="BA835"/>
  <c r="AW835"/>
  <c r="AV835"/>
  <c r="AT835"/>
  <c r="AU835" s="1"/>
  <c r="AS835"/>
  <c r="AQ835"/>
  <c r="AP835"/>
  <c r="AN835"/>
  <c r="AO835" s="1"/>
  <c r="AL835"/>
  <c r="AM835" s="1"/>
  <c r="AJ835"/>
  <c r="AK835" s="1"/>
  <c r="AH835"/>
  <c r="AI835" s="1"/>
  <c r="AF835"/>
  <c r="AG835" s="1"/>
  <c r="AD835"/>
  <c r="AE835" s="1"/>
  <c r="AB835"/>
  <c r="AC835" s="1"/>
  <c r="Z835"/>
  <c r="AA835" s="1"/>
  <c r="Y835"/>
  <c r="X835"/>
  <c r="V835"/>
  <c r="U835"/>
  <c r="T835"/>
  <c r="S835"/>
  <c r="R835"/>
  <c r="BH834"/>
  <c r="BE834"/>
  <c r="BD834"/>
  <c r="BF834" s="1"/>
  <c r="BB834"/>
  <c r="AZ834"/>
  <c r="AW834"/>
  <c r="AV834"/>
  <c r="AT834"/>
  <c r="AU834" s="1"/>
  <c r="AS834"/>
  <c r="AQ834"/>
  <c r="AP834"/>
  <c r="AN834"/>
  <c r="AO834" s="1"/>
  <c r="AL834"/>
  <c r="AM834" s="1"/>
  <c r="AJ834"/>
  <c r="AK834" s="1"/>
  <c r="AH834"/>
  <c r="AI834" s="1"/>
  <c r="AF834"/>
  <c r="AG834" s="1"/>
  <c r="AD834"/>
  <c r="AE834" s="1"/>
  <c r="AB834"/>
  <c r="AC834" s="1"/>
  <c r="Z834"/>
  <c r="AA834" s="1"/>
  <c r="Y834"/>
  <c r="X834"/>
  <c r="V834"/>
  <c r="U834"/>
  <c r="T834"/>
  <c r="S834"/>
  <c r="R834"/>
  <c r="BH833"/>
  <c r="BE833"/>
  <c r="BD833"/>
  <c r="BF833" s="1"/>
  <c r="BB833"/>
  <c r="AZ833"/>
  <c r="AW833"/>
  <c r="AV833"/>
  <c r="AT833"/>
  <c r="AU833" s="1"/>
  <c r="AS833"/>
  <c r="AQ833"/>
  <c r="AP833"/>
  <c r="AN833"/>
  <c r="AO833" s="1"/>
  <c r="AL833"/>
  <c r="AM833" s="1"/>
  <c r="AJ833"/>
  <c r="AK833" s="1"/>
  <c r="AH833"/>
  <c r="AI833" s="1"/>
  <c r="AF833"/>
  <c r="AG833" s="1"/>
  <c r="AD833"/>
  <c r="AE833" s="1"/>
  <c r="AB833"/>
  <c r="AC833" s="1"/>
  <c r="Z833"/>
  <c r="AA833" s="1"/>
  <c r="Y833"/>
  <c r="X833"/>
  <c r="V833"/>
  <c r="U833"/>
  <c r="T833"/>
  <c r="S833"/>
  <c r="R833"/>
  <c r="BH832"/>
  <c r="BE832"/>
  <c r="BD832"/>
  <c r="BF832" s="1"/>
  <c r="BB832"/>
  <c r="BC832" s="1"/>
  <c r="AZ832"/>
  <c r="BA832"/>
  <c r="AW832"/>
  <c r="AV832"/>
  <c r="AT832"/>
  <c r="AU832" s="1"/>
  <c r="AS832"/>
  <c r="AQ832"/>
  <c r="AP832"/>
  <c r="AN832"/>
  <c r="AO832" s="1"/>
  <c r="AL832"/>
  <c r="AM832" s="1"/>
  <c r="AJ832"/>
  <c r="AK832" s="1"/>
  <c r="AH832"/>
  <c r="AI832" s="1"/>
  <c r="AF832"/>
  <c r="AG832" s="1"/>
  <c r="AD832"/>
  <c r="AE832" s="1"/>
  <c r="AB832"/>
  <c r="AC832" s="1"/>
  <c r="Z832"/>
  <c r="AA832" s="1"/>
  <c r="Y832"/>
  <c r="X832"/>
  <c r="V832"/>
  <c r="U832"/>
  <c r="T832"/>
  <c r="S832"/>
  <c r="R832"/>
  <c r="BH831"/>
  <c r="BE831"/>
  <c r="BD831"/>
  <c r="BF831" s="1"/>
  <c r="BB831"/>
  <c r="AZ831"/>
  <c r="AW831"/>
  <c r="AV831"/>
  <c r="AT831"/>
  <c r="AU831" s="1"/>
  <c r="AS831"/>
  <c r="AQ831"/>
  <c r="AP831"/>
  <c r="AN831"/>
  <c r="AO831" s="1"/>
  <c r="AL831"/>
  <c r="AM831" s="1"/>
  <c r="AJ831"/>
  <c r="AK831" s="1"/>
  <c r="AH831"/>
  <c r="AI831" s="1"/>
  <c r="AF831"/>
  <c r="AG831" s="1"/>
  <c r="AD831"/>
  <c r="AE831" s="1"/>
  <c r="AB831"/>
  <c r="AC831" s="1"/>
  <c r="Z831"/>
  <c r="AA831" s="1"/>
  <c r="Y831"/>
  <c r="X831"/>
  <c r="V831"/>
  <c r="U831"/>
  <c r="T831"/>
  <c r="S831"/>
  <c r="R831"/>
  <c r="BH830"/>
  <c r="BE830"/>
  <c r="BD830"/>
  <c r="BF830" s="1"/>
  <c r="BB830"/>
  <c r="AZ830"/>
  <c r="AW830"/>
  <c r="AV830"/>
  <c r="AT830"/>
  <c r="AU830" s="1"/>
  <c r="AS830"/>
  <c r="AQ830"/>
  <c r="AP830"/>
  <c r="AN830"/>
  <c r="AO830" s="1"/>
  <c r="AL830"/>
  <c r="AM830" s="1"/>
  <c r="AJ830"/>
  <c r="AK830" s="1"/>
  <c r="AH830"/>
  <c r="AI830" s="1"/>
  <c r="AF830"/>
  <c r="AG830" s="1"/>
  <c r="AD830"/>
  <c r="AE830" s="1"/>
  <c r="AB830"/>
  <c r="AC830" s="1"/>
  <c r="Z830"/>
  <c r="AA830" s="1"/>
  <c r="Y830"/>
  <c r="X830"/>
  <c r="V830"/>
  <c r="U830"/>
  <c r="T830"/>
  <c r="S830"/>
  <c r="R830"/>
  <c r="BH829"/>
  <c r="BE829"/>
  <c r="BD829"/>
  <c r="BF829" s="1"/>
  <c r="BB829"/>
  <c r="AZ829"/>
  <c r="AW829"/>
  <c r="AV829"/>
  <c r="AT829"/>
  <c r="AU829" s="1"/>
  <c r="AS829"/>
  <c r="AQ829"/>
  <c r="AP829"/>
  <c r="AN829"/>
  <c r="AO829" s="1"/>
  <c r="AL829"/>
  <c r="AM829" s="1"/>
  <c r="AJ829"/>
  <c r="AK829" s="1"/>
  <c r="AH829"/>
  <c r="AI829" s="1"/>
  <c r="AF829"/>
  <c r="AG829" s="1"/>
  <c r="AD829"/>
  <c r="AE829" s="1"/>
  <c r="AB829"/>
  <c r="AC829" s="1"/>
  <c r="Z829"/>
  <c r="AA829" s="1"/>
  <c r="Y829"/>
  <c r="X829"/>
  <c r="V829"/>
  <c r="U829"/>
  <c r="T829"/>
  <c r="S829"/>
  <c r="R829"/>
  <c r="BH828"/>
  <c r="BE828"/>
  <c r="BD828"/>
  <c r="BF828" s="1"/>
  <c r="BB828"/>
  <c r="BC828" s="1"/>
  <c r="AZ828"/>
  <c r="BA828"/>
  <c r="AW828"/>
  <c r="AV828"/>
  <c r="AT828"/>
  <c r="AU828" s="1"/>
  <c r="AS828"/>
  <c r="AQ828"/>
  <c r="AP828"/>
  <c r="AN828"/>
  <c r="AO828" s="1"/>
  <c r="AL828"/>
  <c r="AM828" s="1"/>
  <c r="AJ828"/>
  <c r="AK828" s="1"/>
  <c r="AH828"/>
  <c r="AI828" s="1"/>
  <c r="AF828"/>
  <c r="AG828" s="1"/>
  <c r="AD828"/>
  <c r="AE828" s="1"/>
  <c r="AB828"/>
  <c r="AC828" s="1"/>
  <c r="Z828"/>
  <c r="AA828" s="1"/>
  <c r="Y828"/>
  <c r="X828"/>
  <c r="V828"/>
  <c r="U828"/>
  <c r="T828"/>
  <c r="S828"/>
  <c r="R828"/>
  <c r="BH827"/>
  <c r="BE827"/>
  <c r="BD827"/>
  <c r="BF827" s="1"/>
  <c r="BB827"/>
  <c r="AZ827"/>
  <c r="BA827"/>
  <c r="AW827"/>
  <c r="AV827"/>
  <c r="AT827"/>
  <c r="AU827" s="1"/>
  <c r="AS827"/>
  <c r="AQ827"/>
  <c r="AP827"/>
  <c r="AN827"/>
  <c r="AO827" s="1"/>
  <c r="AL827"/>
  <c r="AM827" s="1"/>
  <c r="AJ827"/>
  <c r="AK827" s="1"/>
  <c r="AH827"/>
  <c r="AI827" s="1"/>
  <c r="AF827"/>
  <c r="AG827" s="1"/>
  <c r="AD827"/>
  <c r="AE827" s="1"/>
  <c r="AB827"/>
  <c r="AC827" s="1"/>
  <c r="Z827"/>
  <c r="AA827" s="1"/>
  <c r="Y827"/>
  <c r="X827"/>
  <c r="V827"/>
  <c r="U827"/>
  <c r="T827"/>
  <c r="S827"/>
  <c r="R827"/>
  <c r="BH826"/>
  <c r="BE826"/>
  <c r="BD826"/>
  <c r="BF826" s="1"/>
  <c r="BB826"/>
  <c r="AZ826"/>
  <c r="AW826"/>
  <c r="AV826"/>
  <c r="AT826"/>
  <c r="AU826" s="1"/>
  <c r="AS826"/>
  <c r="AQ826"/>
  <c r="AP826"/>
  <c r="AN826"/>
  <c r="AO826" s="1"/>
  <c r="AL826"/>
  <c r="AM826" s="1"/>
  <c r="AJ826"/>
  <c r="AK826" s="1"/>
  <c r="AH826"/>
  <c r="AI826" s="1"/>
  <c r="AF826"/>
  <c r="AG826" s="1"/>
  <c r="AD826"/>
  <c r="AE826" s="1"/>
  <c r="AB826"/>
  <c r="AC826" s="1"/>
  <c r="Z826"/>
  <c r="AA826" s="1"/>
  <c r="Y826"/>
  <c r="X826"/>
  <c r="V826"/>
  <c r="U826"/>
  <c r="T826"/>
  <c r="S826"/>
  <c r="R826"/>
  <c r="BH825"/>
  <c r="BE825"/>
  <c r="BD825"/>
  <c r="BF825" s="1"/>
  <c r="BB825"/>
  <c r="AZ825"/>
  <c r="AW825"/>
  <c r="AV825"/>
  <c r="AT825"/>
  <c r="AU825" s="1"/>
  <c r="AS825"/>
  <c r="AQ825"/>
  <c r="AP825"/>
  <c r="AN825"/>
  <c r="AO825" s="1"/>
  <c r="AL825"/>
  <c r="AM825" s="1"/>
  <c r="AJ825"/>
  <c r="AK825" s="1"/>
  <c r="AH825"/>
  <c r="AI825" s="1"/>
  <c r="AF825"/>
  <c r="AG825" s="1"/>
  <c r="AD825"/>
  <c r="AE825" s="1"/>
  <c r="AB825"/>
  <c r="AC825" s="1"/>
  <c r="Z825"/>
  <c r="AA825" s="1"/>
  <c r="Y825"/>
  <c r="X825"/>
  <c r="V825"/>
  <c r="U825"/>
  <c r="T825"/>
  <c r="S825"/>
  <c r="R825"/>
  <c r="BH824"/>
  <c r="BE824"/>
  <c r="BD824"/>
  <c r="BF824" s="1"/>
  <c r="BB824"/>
  <c r="BC824" s="1"/>
  <c r="AZ824"/>
  <c r="BA824"/>
  <c r="AW824"/>
  <c r="AV824"/>
  <c r="AT824"/>
  <c r="AU824" s="1"/>
  <c r="AS824"/>
  <c r="AQ824"/>
  <c r="AP824"/>
  <c r="AN824"/>
  <c r="AO824" s="1"/>
  <c r="AL824"/>
  <c r="AM824" s="1"/>
  <c r="AJ824"/>
  <c r="AK824" s="1"/>
  <c r="AH824"/>
  <c r="AI824" s="1"/>
  <c r="AF824"/>
  <c r="AG824" s="1"/>
  <c r="AD824"/>
  <c r="AE824" s="1"/>
  <c r="AB824"/>
  <c r="AC824" s="1"/>
  <c r="Z824"/>
  <c r="AA824" s="1"/>
  <c r="Y824"/>
  <c r="X824"/>
  <c r="V824"/>
  <c r="U824"/>
  <c r="T824"/>
  <c r="S824"/>
  <c r="R824"/>
  <c r="BH823"/>
  <c r="BE823"/>
  <c r="BD823"/>
  <c r="BF823" s="1"/>
  <c r="BB823"/>
  <c r="AZ823"/>
  <c r="AW823"/>
  <c r="AV823"/>
  <c r="AT823"/>
  <c r="AU823" s="1"/>
  <c r="AS823"/>
  <c r="AQ823"/>
  <c r="AP823"/>
  <c r="AN823"/>
  <c r="AO823" s="1"/>
  <c r="AL823"/>
  <c r="AM823" s="1"/>
  <c r="AJ823"/>
  <c r="AK823" s="1"/>
  <c r="AH823"/>
  <c r="AI823" s="1"/>
  <c r="AF823"/>
  <c r="AG823" s="1"/>
  <c r="AD823"/>
  <c r="AE823" s="1"/>
  <c r="AB823"/>
  <c r="AC823" s="1"/>
  <c r="Z823"/>
  <c r="AA823" s="1"/>
  <c r="Y823"/>
  <c r="X823"/>
  <c r="V823"/>
  <c r="U823"/>
  <c r="T823"/>
  <c r="S823"/>
  <c r="R823"/>
  <c r="BH822"/>
  <c r="BE822"/>
  <c r="BD822"/>
  <c r="BF822" s="1"/>
  <c r="BB822"/>
  <c r="AZ822"/>
  <c r="AW822"/>
  <c r="AV822"/>
  <c r="AT822"/>
  <c r="AU822" s="1"/>
  <c r="AS822"/>
  <c r="AQ822"/>
  <c r="AP822"/>
  <c r="AN822"/>
  <c r="AO822" s="1"/>
  <c r="AL822"/>
  <c r="AM822" s="1"/>
  <c r="AJ822"/>
  <c r="AK822" s="1"/>
  <c r="AH822"/>
  <c r="AI822" s="1"/>
  <c r="AF822"/>
  <c r="AG822" s="1"/>
  <c r="AD822"/>
  <c r="AE822" s="1"/>
  <c r="AB822"/>
  <c r="AC822" s="1"/>
  <c r="Z822"/>
  <c r="AA822" s="1"/>
  <c r="Y822"/>
  <c r="X822"/>
  <c r="V822"/>
  <c r="U822"/>
  <c r="T822"/>
  <c r="S822"/>
  <c r="R822"/>
  <c r="BH821"/>
  <c r="BE821"/>
  <c r="BD821"/>
  <c r="BF821" s="1"/>
  <c r="BB821"/>
  <c r="AZ821"/>
  <c r="AW821"/>
  <c r="AV821"/>
  <c r="AT821"/>
  <c r="AU821" s="1"/>
  <c r="AS821"/>
  <c r="AQ821"/>
  <c r="AP821"/>
  <c r="AN821"/>
  <c r="AO821" s="1"/>
  <c r="AL821"/>
  <c r="AM821" s="1"/>
  <c r="AJ821"/>
  <c r="AK821" s="1"/>
  <c r="AH821"/>
  <c r="AI821" s="1"/>
  <c r="AF821"/>
  <c r="AG821" s="1"/>
  <c r="AD821"/>
  <c r="AE821" s="1"/>
  <c r="AB821"/>
  <c r="AC821" s="1"/>
  <c r="Z821"/>
  <c r="AA821" s="1"/>
  <c r="Y821"/>
  <c r="X821"/>
  <c r="V821"/>
  <c r="U821"/>
  <c r="T821"/>
  <c r="S821"/>
  <c r="R821"/>
  <c r="BH820"/>
  <c r="BE820"/>
  <c r="BD820"/>
  <c r="BF820" s="1"/>
  <c r="BB820"/>
  <c r="BC820" s="1"/>
  <c r="AZ820"/>
  <c r="BA820"/>
  <c r="AW820"/>
  <c r="AV820"/>
  <c r="AT820"/>
  <c r="AU820" s="1"/>
  <c r="AS820"/>
  <c r="AQ820"/>
  <c r="AP820"/>
  <c r="AN820"/>
  <c r="AO820" s="1"/>
  <c r="AL820"/>
  <c r="AM820" s="1"/>
  <c r="AJ820"/>
  <c r="AK820" s="1"/>
  <c r="AH820"/>
  <c r="AI820" s="1"/>
  <c r="AF820"/>
  <c r="AG820" s="1"/>
  <c r="AD820"/>
  <c r="AE820" s="1"/>
  <c r="AB820"/>
  <c r="AC820" s="1"/>
  <c r="Z820"/>
  <c r="AA820" s="1"/>
  <c r="Y820"/>
  <c r="X820"/>
  <c r="V820"/>
  <c r="U820"/>
  <c r="T820"/>
  <c r="S820"/>
  <c r="R820"/>
  <c r="BH819"/>
  <c r="BE819"/>
  <c r="BD819"/>
  <c r="BF819" s="1"/>
  <c r="BB819"/>
  <c r="AZ819"/>
  <c r="AW819"/>
  <c r="AV819"/>
  <c r="AT819"/>
  <c r="AU819" s="1"/>
  <c r="AS819"/>
  <c r="AQ819"/>
  <c r="AP819"/>
  <c r="AN819"/>
  <c r="AO819" s="1"/>
  <c r="AL819"/>
  <c r="AM819" s="1"/>
  <c r="AJ819"/>
  <c r="AK819" s="1"/>
  <c r="AH819"/>
  <c r="AI819" s="1"/>
  <c r="AF819"/>
  <c r="AG819" s="1"/>
  <c r="AD819"/>
  <c r="AE819" s="1"/>
  <c r="AB819"/>
  <c r="AC819" s="1"/>
  <c r="Z819"/>
  <c r="AA819" s="1"/>
  <c r="Y819"/>
  <c r="X819"/>
  <c r="V819"/>
  <c r="U819"/>
  <c r="T819"/>
  <c r="S819"/>
  <c r="R819"/>
  <c r="BH818"/>
  <c r="BE818"/>
  <c r="BD818"/>
  <c r="BF818" s="1"/>
  <c r="BB818"/>
  <c r="AZ818"/>
  <c r="AW818"/>
  <c r="AV818"/>
  <c r="AT818"/>
  <c r="AU818" s="1"/>
  <c r="AS818"/>
  <c r="AQ818"/>
  <c r="AP818"/>
  <c r="AN818"/>
  <c r="AO818" s="1"/>
  <c r="AL818"/>
  <c r="AM818" s="1"/>
  <c r="AJ818"/>
  <c r="AK818" s="1"/>
  <c r="AH818"/>
  <c r="AI818" s="1"/>
  <c r="AF818"/>
  <c r="AG818" s="1"/>
  <c r="AD818"/>
  <c r="AE818" s="1"/>
  <c r="AB818"/>
  <c r="AC818" s="1"/>
  <c r="Z818"/>
  <c r="AA818" s="1"/>
  <c r="Y818"/>
  <c r="X818"/>
  <c r="V818"/>
  <c r="U818"/>
  <c r="T818"/>
  <c r="S818"/>
  <c r="R818"/>
  <c r="BH817"/>
  <c r="BE817"/>
  <c r="BD817"/>
  <c r="BF817" s="1"/>
  <c r="BB817"/>
  <c r="AZ817"/>
  <c r="AW817"/>
  <c r="AV817"/>
  <c r="AT817"/>
  <c r="AU817" s="1"/>
  <c r="AS817"/>
  <c r="AQ817"/>
  <c r="AP817"/>
  <c r="AN817"/>
  <c r="AO817" s="1"/>
  <c r="AL817"/>
  <c r="AM817" s="1"/>
  <c r="AJ817"/>
  <c r="AK817" s="1"/>
  <c r="AH817"/>
  <c r="AI817" s="1"/>
  <c r="AF817"/>
  <c r="AG817" s="1"/>
  <c r="AD817"/>
  <c r="AE817" s="1"/>
  <c r="AB817"/>
  <c r="AC817" s="1"/>
  <c r="Z817"/>
  <c r="AA817" s="1"/>
  <c r="Y817"/>
  <c r="X817"/>
  <c r="V817"/>
  <c r="U817"/>
  <c r="T817"/>
  <c r="S817"/>
  <c r="R817"/>
  <c r="BH816"/>
  <c r="BE816"/>
  <c r="BD816"/>
  <c r="BF816" s="1"/>
  <c r="BB816"/>
  <c r="BC816" s="1"/>
  <c r="AZ816"/>
  <c r="BA816"/>
  <c r="AW816"/>
  <c r="AV816"/>
  <c r="AT816"/>
  <c r="AU816" s="1"/>
  <c r="AS816"/>
  <c r="AQ816"/>
  <c r="AP816"/>
  <c r="AN816"/>
  <c r="AO816" s="1"/>
  <c r="AL816"/>
  <c r="AM816" s="1"/>
  <c r="AJ816"/>
  <c r="AK816" s="1"/>
  <c r="AH816"/>
  <c r="AI816" s="1"/>
  <c r="AF816"/>
  <c r="AG816" s="1"/>
  <c r="AD816"/>
  <c r="AE816" s="1"/>
  <c r="AB816"/>
  <c r="AC816" s="1"/>
  <c r="Z816"/>
  <c r="AA816" s="1"/>
  <c r="Y816"/>
  <c r="X816"/>
  <c r="V816"/>
  <c r="U816"/>
  <c r="T816"/>
  <c r="S816"/>
  <c r="R816"/>
  <c r="BH815"/>
  <c r="BE815"/>
  <c r="BD815"/>
  <c r="BF815" s="1"/>
  <c r="BB815"/>
  <c r="AZ815"/>
  <c r="AW815"/>
  <c r="AV815"/>
  <c r="AT815"/>
  <c r="AU815" s="1"/>
  <c r="AS815"/>
  <c r="AQ815"/>
  <c r="AP815"/>
  <c r="AN815"/>
  <c r="AO815" s="1"/>
  <c r="AL815"/>
  <c r="AM815" s="1"/>
  <c r="AJ815"/>
  <c r="AK815" s="1"/>
  <c r="AH815"/>
  <c r="AI815" s="1"/>
  <c r="AF815"/>
  <c r="AG815" s="1"/>
  <c r="AD815"/>
  <c r="AE815" s="1"/>
  <c r="AB815"/>
  <c r="AC815" s="1"/>
  <c r="Z815"/>
  <c r="AA815" s="1"/>
  <c r="Y815"/>
  <c r="X815"/>
  <c r="V815"/>
  <c r="U815"/>
  <c r="T815"/>
  <c r="S815"/>
  <c r="R815"/>
  <c r="BH814"/>
  <c r="BE814"/>
  <c r="BD814"/>
  <c r="BF814" s="1"/>
  <c r="BB814"/>
  <c r="AZ814"/>
  <c r="AW814"/>
  <c r="AV814"/>
  <c r="AT814"/>
  <c r="AU814" s="1"/>
  <c r="AS814"/>
  <c r="AQ814"/>
  <c r="AP814"/>
  <c r="AN814"/>
  <c r="AO814" s="1"/>
  <c r="AL814"/>
  <c r="AM814" s="1"/>
  <c r="AJ814"/>
  <c r="AK814" s="1"/>
  <c r="AH814"/>
  <c r="AI814" s="1"/>
  <c r="AF814"/>
  <c r="AG814" s="1"/>
  <c r="AD814"/>
  <c r="AE814" s="1"/>
  <c r="AB814"/>
  <c r="AC814" s="1"/>
  <c r="Z814"/>
  <c r="AA814" s="1"/>
  <c r="Y814"/>
  <c r="X814"/>
  <c r="V814"/>
  <c r="U814"/>
  <c r="T814"/>
  <c r="S814"/>
  <c r="R814"/>
  <c r="BH813"/>
  <c r="BE813"/>
  <c r="BD813"/>
  <c r="BF813" s="1"/>
  <c r="BB813"/>
  <c r="AZ813"/>
  <c r="AW813"/>
  <c r="AV813"/>
  <c r="AT813"/>
  <c r="AU813" s="1"/>
  <c r="AS813"/>
  <c r="AQ813"/>
  <c r="AP813"/>
  <c r="AN813"/>
  <c r="AO813" s="1"/>
  <c r="AL813"/>
  <c r="AM813" s="1"/>
  <c r="AJ813"/>
  <c r="AK813" s="1"/>
  <c r="AH813"/>
  <c r="AI813" s="1"/>
  <c r="AF813"/>
  <c r="AG813" s="1"/>
  <c r="AD813"/>
  <c r="AE813" s="1"/>
  <c r="AB813"/>
  <c r="AC813" s="1"/>
  <c r="Z813"/>
  <c r="AA813" s="1"/>
  <c r="Y813"/>
  <c r="X813"/>
  <c r="V813"/>
  <c r="U813"/>
  <c r="T813"/>
  <c r="S813"/>
  <c r="R813"/>
  <c r="BH812"/>
  <c r="BE812"/>
  <c r="BD812"/>
  <c r="BF812" s="1"/>
  <c r="BB812"/>
  <c r="BC812" s="1"/>
  <c r="AZ812"/>
  <c r="BA812"/>
  <c r="AW812"/>
  <c r="AV812"/>
  <c r="AT812"/>
  <c r="AU812" s="1"/>
  <c r="AS812"/>
  <c r="AQ812"/>
  <c r="AP812"/>
  <c r="AN812"/>
  <c r="AO812" s="1"/>
  <c r="AL812"/>
  <c r="AM812" s="1"/>
  <c r="AJ812"/>
  <c r="AK812" s="1"/>
  <c r="AH812"/>
  <c r="AI812" s="1"/>
  <c r="AF812"/>
  <c r="AG812" s="1"/>
  <c r="AD812"/>
  <c r="AE812" s="1"/>
  <c r="AB812"/>
  <c r="AC812" s="1"/>
  <c r="Z812"/>
  <c r="AA812" s="1"/>
  <c r="Y812"/>
  <c r="X812"/>
  <c r="V812"/>
  <c r="U812"/>
  <c r="T812"/>
  <c r="S812"/>
  <c r="R812"/>
  <c r="BH811"/>
  <c r="BE811"/>
  <c r="BD811"/>
  <c r="BF811" s="1"/>
  <c r="BB811"/>
  <c r="AZ811"/>
  <c r="BA811"/>
  <c r="AW811"/>
  <c r="AV811"/>
  <c r="AT811"/>
  <c r="AU811" s="1"/>
  <c r="AS811"/>
  <c r="AQ811"/>
  <c r="AP811"/>
  <c r="AN811"/>
  <c r="AO811" s="1"/>
  <c r="AL811"/>
  <c r="AM811" s="1"/>
  <c r="AJ811"/>
  <c r="AK811" s="1"/>
  <c r="AH811"/>
  <c r="AI811" s="1"/>
  <c r="AF811"/>
  <c r="AG811" s="1"/>
  <c r="AD811"/>
  <c r="AE811" s="1"/>
  <c r="AB811"/>
  <c r="AC811" s="1"/>
  <c r="Z811"/>
  <c r="AA811" s="1"/>
  <c r="Y811"/>
  <c r="X811"/>
  <c r="V811"/>
  <c r="U811"/>
  <c r="T811"/>
  <c r="S811"/>
  <c r="R811"/>
  <c r="BH810"/>
  <c r="BE810"/>
  <c r="BD810"/>
  <c r="BF810" s="1"/>
  <c r="BB810"/>
  <c r="AZ810"/>
  <c r="AW810"/>
  <c r="AV810"/>
  <c r="AT810"/>
  <c r="AU810" s="1"/>
  <c r="AS810"/>
  <c r="AQ810"/>
  <c r="AP810"/>
  <c r="AN810"/>
  <c r="AO810" s="1"/>
  <c r="AL810"/>
  <c r="AM810" s="1"/>
  <c r="AJ810"/>
  <c r="AK810" s="1"/>
  <c r="AH810"/>
  <c r="AI810" s="1"/>
  <c r="AF810"/>
  <c r="AG810" s="1"/>
  <c r="AD810"/>
  <c r="AE810" s="1"/>
  <c r="AB810"/>
  <c r="AC810" s="1"/>
  <c r="Z810"/>
  <c r="AA810" s="1"/>
  <c r="Y810"/>
  <c r="X810"/>
  <c r="V810"/>
  <c r="U810"/>
  <c r="T810"/>
  <c r="S810"/>
  <c r="R810"/>
  <c r="BH809"/>
  <c r="BE809"/>
  <c r="BD809"/>
  <c r="BF809" s="1"/>
  <c r="BB809"/>
  <c r="AZ809"/>
  <c r="AW809"/>
  <c r="AV809"/>
  <c r="AT809"/>
  <c r="AU809" s="1"/>
  <c r="AS809"/>
  <c r="AQ809"/>
  <c r="AP809"/>
  <c r="AN809"/>
  <c r="AO809" s="1"/>
  <c r="AL809"/>
  <c r="AM809" s="1"/>
  <c r="AJ809"/>
  <c r="AK809" s="1"/>
  <c r="AH809"/>
  <c r="AI809" s="1"/>
  <c r="AF809"/>
  <c r="AG809" s="1"/>
  <c r="AD809"/>
  <c r="AE809" s="1"/>
  <c r="AB809"/>
  <c r="AC809" s="1"/>
  <c r="Z809"/>
  <c r="AA809" s="1"/>
  <c r="Y809"/>
  <c r="X809"/>
  <c r="V809"/>
  <c r="U809"/>
  <c r="T809"/>
  <c r="S809"/>
  <c r="R809"/>
  <c r="BH808"/>
  <c r="BE808"/>
  <c r="BD808"/>
  <c r="BF808" s="1"/>
  <c r="BB808"/>
  <c r="BC808" s="1"/>
  <c r="AZ808"/>
  <c r="BA808"/>
  <c r="AW808"/>
  <c r="AV808"/>
  <c r="AT808"/>
  <c r="AU808" s="1"/>
  <c r="AS808"/>
  <c r="AQ808"/>
  <c r="AP808"/>
  <c r="AN808"/>
  <c r="AO808" s="1"/>
  <c r="AL808"/>
  <c r="AM808" s="1"/>
  <c r="AJ808"/>
  <c r="AK808" s="1"/>
  <c r="AH808"/>
  <c r="AI808" s="1"/>
  <c r="AF808"/>
  <c r="AG808" s="1"/>
  <c r="AD808"/>
  <c r="AE808" s="1"/>
  <c r="AB808"/>
  <c r="AC808" s="1"/>
  <c r="Z808"/>
  <c r="AA808" s="1"/>
  <c r="Y808"/>
  <c r="X808"/>
  <c r="V808"/>
  <c r="U808"/>
  <c r="T808"/>
  <c r="S808"/>
  <c r="R808"/>
  <c r="BH807"/>
  <c r="BE807"/>
  <c r="BD807"/>
  <c r="BF807" s="1"/>
  <c r="BB807"/>
  <c r="AZ807"/>
  <c r="AW807"/>
  <c r="AV807"/>
  <c r="AT807"/>
  <c r="AU807" s="1"/>
  <c r="AS807"/>
  <c r="AQ807"/>
  <c r="AP807"/>
  <c r="AN807"/>
  <c r="AO807" s="1"/>
  <c r="AL807"/>
  <c r="AM807" s="1"/>
  <c r="AJ807"/>
  <c r="AK807" s="1"/>
  <c r="AH807"/>
  <c r="AI807" s="1"/>
  <c r="AF807"/>
  <c r="AG807" s="1"/>
  <c r="AD807"/>
  <c r="AE807" s="1"/>
  <c r="AB807"/>
  <c r="AC807" s="1"/>
  <c r="Z807"/>
  <c r="AA807" s="1"/>
  <c r="Y807"/>
  <c r="X807"/>
  <c r="V807"/>
  <c r="U807"/>
  <c r="T807"/>
  <c r="S807"/>
  <c r="R807"/>
  <c r="BH806"/>
  <c r="BE806"/>
  <c r="BD806"/>
  <c r="BF806" s="1"/>
  <c r="BB806"/>
  <c r="AZ806"/>
  <c r="AW806"/>
  <c r="AV806"/>
  <c r="AT806"/>
  <c r="AU806" s="1"/>
  <c r="AS806"/>
  <c r="AQ806"/>
  <c r="AP806"/>
  <c r="AN806"/>
  <c r="AO806" s="1"/>
  <c r="AL806"/>
  <c r="AM806" s="1"/>
  <c r="AJ806"/>
  <c r="AK806" s="1"/>
  <c r="AH806"/>
  <c r="AI806" s="1"/>
  <c r="AF806"/>
  <c r="AG806" s="1"/>
  <c r="AD806"/>
  <c r="AE806" s="1"/>
  <c r="AB806"/>
  <c r="AC806" s="1"/>
  <c r="Z806"/>
  <c r="AA806" s="1"/>
  <c r="Y806"/>
  <c r="X806"/>
  <c r="V806"/>
  <c r="U806"/>
  <c r="T806"/>
  <c r="S806"/>
  <c r="R806"/>
  <c r="BH805"/>
  <c r="BE805"/>
  <c r="BD805"/>
  <c r="BF805" s="1"/>
  <c r="BB805"/>
  <c r="AZ805"/>
  <c r="AW805"/>
  <c r="AV805"/>
  <c r="AT805"/>
  <c r="AU805" s="1"/>
  <c r="AS805"/>
  <c r="AQ805"/>
  <c r="AP805"/>
  <c r="AN805"/>
  <c r="AO805" s="1"/>
  <c r="AL805"/>
  <c r="AM805" s="1"/>
  <c r="AJ805"/>
  <c r="AK805" s="1"/>
  <c r="AH805"/>
  <c r="AI805" s="1"/>
  <c r="AF805"/>
  <c r="AG805" s="1"/>
  <c r="AD805"/>
  <c r="AE805" s="1"/>
  <c r="AB805"/>
  <c r="AC805" s="1"/>
  <c r="Z805"/>
  <c r="AA805" s="1"/>
  <c r="Y805"/>
  <c r="X805"/>
  <c r="V805"/>
  <c r="U805"/>
  <c r="T805"/>
  <c r="S805"/>
  <c r="R805"/>
  <c r="BH804"/>
  <c r="BE804"/>
  <c r="BD804"/>
  <c r="BF804" s="1"/>
  <c r="BB804"/>
  <c r="BC804" s="1"/>
  <c r="AZ804"/>
  <c r="BA804"/>
  <c r="AW804"/>
  <c r="AV804"/>
  <c r="AT804"/>
  <c r="AU804" s="1"/>
  <c r="AS804"/>
  <c r="AQ804"/>
  <c r="AP804"/>
  <c r="AN804"/>
  <c r="AO804" s="1"/>
  <c r="AL804"/>
  <c r="AM804" s="1"/>
  <c r="AJ804"/>
  <c r="AK804" s="1"/>
  <c r="AH804"/>
  <c r="AI804" s="1"/>
  <c r="AF804"/>
  <c r="AG804" s="1"/>
  <c r="AD804"/>
  <c r="AE804" s="1"/>
  <c r="AB804"/>
  <c r="AC804" s="1"/>
  <c r="Z804"/>
  <c r="AA804" s="1"/>
  <c r="Y804"/>
  <c r="X804"/>
  <c r="V804"/>
  <c r="U804"/>
  <c r="T804"/>
  <c r="S804"/>
  <c r="R804"/>
  <c r="BH803"/>
  <c r="BE803"/>
  <c r="BD803"/>
  <c r="BF803" s="1"/>
  <c r="BB803"/>
  <c r="AZ803"/>
  <c r="BA803"/>
  <c r="AW803"/>
  <c r="AV803"/>
  <c r="AT803"/>
  <c r="AU803" s="1"/>
  <c r="AS803"/>
  <c r="AQ803"/>
  <c r="AP803"/>
  <c r="AN803"/>
  <c r="AO803" s="1"/>
  <c r="AL803"/>
  <c r="AM803" s="1"/>
  <c r="AJ803"/>
  <c r="AK803" s="1"/>
  <c r="AH803"/>
  <c r="AI803" s="1"/>
  <c r="AF803"/>
  <c r="AG803" s="1"/>
  <c r="AD803"/>
  <c r="AE803" s="1"/>
  <c r="AB803"/>
  <c r="AC803" s="1"/>
  <c r="Z803"/>
  <c r="AA803" s="1"/>
  <c r="Y803"/>
  <c r="X803"/>
  <c r="V803"/>
  <c r="U803"/>
  <c r="T803"/>
  <c r="S803"/>
  <c r="R803"/>
  <c r="BH802"/>
  <c r="BE802"/>
  <c r="BD802"/>
  <c r="BF802" s="1"/>
  <c r="BB802"/>
  <c r="AZ802"/>
  <c r="AW802"/>
  <c r="AV802"/>
  <c r="AT802"/>
  <c r="AU802" s="1"/>
  <c r="AS802"/>
  <c r="AQ802"/>
  <c r="AP802"/>
  <c r="AN802"/>
  <c r="AO802" s="1"/>
  <c r="AL802"/>
  <c r="AM802" s="1"/>
  <c r="AJ802"/>
  <c r="AK802" s="1"/>
  <c r="AH802"/>
  <c r="AI802" s="1"/>
  <c r="AF802"/>
  <c r="AG802" s="1"/>
  <c r="AD802"/>
  <c r="AE802" s="1"/>
  <c r="AB802"/>
  <c r="AC802" s="1"/>
  <c r="Z802"/>
  <c r="AA802" s="1"/>
  <c r="Y802"/>
  <c r="X802"/>
  <c r="V802"/>
  <c r="U802"/>
  <c r="T802"/>
  <c r="S802"/>
  <c r="R802"/>
  <c r="BH801"/>
  <c r="BE801"/>
  <c r="BD801"/>
  <c r="BF801" s="1"/>
  <c r="BB801"/>
  <c r="AZ801"/>
  <c r="AW801"/>
  <c r="AV801"/>
  <c r="AT801"/>
  <c r="AU801" s="1"/>
  <c r="AS801"/>
  <c r="AQ801"/>
  <c r="AP801"/>
  <c r="AN801"/>
  <c r="AO801" s="1"/>
  <c r="AL801"/>
  <c r="AM801" s="1"/>
  <c r="AJ801"/>
  <c r="AK801" s="1"/>
  <c r="AH801"/>
  <c r="AI801" s="1"/>
  <c r="AF801"/>
  <c r="AG801" s="1"/>
  <c r="AD801"/>
  <c r="AE801" s="1"/>
  <c r="AB801"/>
  <c r="AC801" s="1"/>
  <c r="Z801"/>
  <c r="AA801" s="1"/>
  <c r="Y801"/>
  <c r="X801"/>
  <c r="V801"/>
  <c r="U801"/>
  <c r="T801"/>
  <c r="S801"/>
  <c r="R801"/>
  <c r="BH800"/>
  <c r="BE800"/>
  <c r="BD800"/>
  <c r="BF800" s="1"/>
  <c r="BB800"/>
  <c r="BC800" s="1"/>
  <c r="AZ800"/>
  <c r="BA800"/>
  <c r="AW800"/>
  <c r="AV800"/>
  <c r="AT800"/>
  <c r="AU800" s="1"/>
  <c r="AS800"/>
  <c r="AQ800"/>
  <c r="AP800"/>
  <c r="AN800"/>
  <c r="AO800" s="1"/>
  <c r="AL800"/>
  <c r="AM800" s="1"/>
  <c r="AJ800"/>
  <c r="AK800" s="1"/>
  <c r="AH800"/>
  <c r="AI800" s="1"/>
  <c r="AF800"/>
  <c r="AG800" s="1"/>
  <c r="AD800"/>
  <c r="AE800" s="1"/>
  <c r="AB800"/>
  <c r="AC800" s="1"/>
  <c r="Z800"/>
  <c r="AA800" s="1"/>
  <c r="Y800"/>
  <c r="X800"/>
  <c r="V800"/>
  <c r="U800"/>
  <c r="T800"/>
  <c r="S800"/>
  <c r="R800"/>
  <c r="BH799"/>
  <c r="BE799"/>
  <c r="BD799"/>
  <c r="BF799" s="1"/>
  <c r="BB799"/>
  <c r="AZ799"/>
  <c r="AW799"/>
  <c r="AV799"/>
  <c r="AT799"/>
  <c r="AU799" s="1"/>
  <c r="AS799"/>
  <c r="AQ799"/>
  <c r="AP799"/>
  <c r="AN799"/>
  <c r="AO799" s="1"/>
  <c r="AL799"/>
  <c r="AM799" s="1"/>
  <c r="AJ799"/>
  <c r="AK799" s="1"/>
  <c r="AH799"/>
  <c r="AI799" s="1"/>
  <c r="AF799"/>
  <c r="AG799" s="1"/>
  <c r="AD799"/>
  <c r="AE799" s="1"/>
  <c r="AB799"/>
  <c r="AC799" s="1"/>
  <c r="Z799"/>
  <c r="AA799" s="1"/>
  <c r="Y799"/>
  <c r="X799"/>
  <c r="V799"/>
  <c r="U799"/>
  <c r="T799"/>
  <c r="S799"/>
  <c r="R799"/>
  <c r="BH798"/>
  <c r="BE798"/>
  <c r="BD798"/>
  <c r="BF798" s="1"/>
  <c r="BB798"/>
  <c r="AZ798"/>
  <c r="AW798"/>
  <c r="AV798"/>
  <c r="AT798"/>
  <c r="AU798" s="1"/>
  <c r="AS798"/>
  <c r="AQ798"/>
  <c r="AP798"/>
  <c r="AN798"/>
  <c r="AO798" s="1"/>
  <c r="AL798"/>
  <c r="AM798" s="1"/>
  <c r="AJ798"/>
  <c r="AK798" s="1"/>
  <c r="AH798"/>
  <c r="AI798" s="1"/>
  <c r="AF798"/>
  <c r="AG798" s="1"/>
  <c r="AD798"/>
  <c r="AE798" s="1"/>
  <c r="AB798"/>
  <c r="AC798" s="1"/>
  <c r="Z798"/>
  <c r="AA798" s="1"/>
  <c r="Y798"/>
  <c r="X798"/>
  <c r="V798"/>
  <c r="U798"/>
  <c r="T798"/>
  <c r="S798"/>
  <c r="R798"/>
  <c r="BH797"/>
  <c r="BE797"/>
  <c r="BD797"/>
  <c r="BF797" s="1"/>
  <c r="BB797"/>
  <c r="AZ797"/>
  <c r="AW797"/>
  <c r="AV797"/>
  <c r="AT797"/>
  <c r="AU797" s="1"/>
  <c r="AS797"/>
  <c r="AQ797"/>
  <c r="AP797"/>
  <c r="AN797"/>
  <c r="AO797" s="1"/>
  <c r="AL797"/>
  <c r="AM797" s="1"/>
  <c r="AJ797"/>
  <c r="AK797" s="1"/>
  <c r="AH797"/>
  <c r="AI797" s="1"/>
  <c r="AF797"/>
  <c r="AG797" s="1"/>
  <c r="AD797"/>
  <c r="AE797" s="1"/>
  <c r="AB797"/>
  <c r="AC797" s="1"/>
  <c r="Z797"/>
  <c r="AA797" s="1"/>
  <c r="Y797"/>
  <c r="X797"/>
  <c r="V797"/>
  <c r="U797"/>
  <c r="T797"/>
  <c r="S797"/>
  <c r="R797"/>
  <c r="BH796"/>
  <c r="BE796"/>
  <c r="BD796"/>
  <c r="BF796" s="1"/>
  <c r="BB796"/>
  <c r="BC796" s="1"/>
  <c r="AZ796"/>
  <c r="BA796"/>
  <c r="AW796"/>
  <c r="AV796"/>
  <c r="AT796"/>
  <c r="AU796" s="1"/>
  <c r="AS796"/>
  <c r="AQ796"/>
  <c r="AP796"/>
  <c r="AN796"/>
  <c r="AO796" s="1"/>
  <c r="AL796"/>
  <c r="AM796" s="1"/>
  <c r="AJ796"/>
  <c r="AK796" s="1"/>
  <c r="AH796"/>
  <c r="AI796" s="1"/>
  <c r="AF796"/>
  <c r="AG796" s="1"/>
  <c r="AD796"/>
  <c r="AE796" s="1"/>
  <c r="AB796"/>
  <c r="AC796" s="1"/>
  <c r="Z796"/>
  <c r="AA796" s="1"/>
  <c r="Y796"/>
  <c r="X796"/>
  <c r="V796"/>
  <c r="U796"/>
  <c r="T796"/>
  <c r="S796"/>
  <c r="R796"/>
  <c r="BH795"/>
  <c r="BE795"/>
  <c r="BD795"/>
  <c r="BF795" s="1"/>
  <c r="BB795"/>
  <c r="AZ795"/>
  <c r="BA795"/>
  <c r="AW795"/>
  <c r="AV795"/>
  <c r="AT795"/>
  <c r="AU795" s="1"/>
  <c r="AS795"/>
  <c r="AQ795"/>
  <c r="AP795"/>
  <c r="AN795"/>
  <c r="AO795" s="1"/>
  <c r="AL795"/>
  <c r="AM795" s="1"/>
  <c r="AJ795"/>
  <c r="AK795" s="1"/>
  <c r="AH795"/>
  <c r="AI795" s="1"/>
  <c r="AF795"/>
  <c r="AG795" s="1"/>
  <c r="AD795"/>
  <c r="AE795" s="1"/>
  <c r="AB795"/>
  <c r="AC795" s="1"/>
  <c r="Z795"/>
  <c r="AA795" s="1"/>
  <c r="Y795"/>
  <c r="X795"/>
  <c r="V795"/>
  <c r="U795"/>
  <c r="T795"/>
  <c r="S795"/>
  <c r="R795"/>
  <c r="BH794"/>
  <c r="BE794"/>
  <c r="BD794"/>
  <c r="BF794" s="1"/>
  <c r="BB794"/>
  <c r="AZ794"/>
  <c r="AW794"/>
  <c r="AV794"/>
  <c r="AT794"/>
  <c r="AU794" s="1"/>
  <c r="AS794"/>
  <c r="AQ794"/>
  <c r="AP794"/>
  <c r="AN794"/>
  <c r="AO794" s="1"/>
  <c r="AL794"/>
  <c r="AM794" s="1"/>
  <c r="AJ794"/>
  <c r="AK794" s="1"/>
  <c r="AH794"/>
  <c r="AI794" s="1"/>
  <c r="AF794"/>
  <c r="AG794" s="1"/>
  <c r="AD794"/>
  <c r="AE794" s="1"/>
  <c r="AB794"/>
  <c r="AC794" s="1"/>
  <c r="Z794"/>
  <c r="AA794" s="1"/>
  <c r="Y794"/>
  <c r="X794"/>
  <c r="V794"/>
  <c r="U794"/>
  <c r="T794"/>
  <c r="S794"/>
  <c r="R794"/>
  <c r="BH793"/>
  <c r="BE793"/>
  <c r="BD793"/>
  <c r="BF793" s="1"/>
  <c r="BB793"/>
  <c r="AZ793"/>
  <c r="AW793"/>
  <c r="AV793"/>
  <c r="AT793"/>
  <c r="AU793" s="1"/>
  <c r="AS793"/>
  <c r="AQ793"/>
  <c r="AP793"/>
  <c r="AN793"/>
  <c r="AO793" s="1"/>
  <c r="AL793"/>
  <c r="AM793" s="1"/>
  <c r="AJ793"/>
  <c r="AK793" s="1"/>
  <c r="AH793"/>
  <c r="AI793" s="1"/>
  <c r="AF793"/>
  <c r="AG793" s="1"/>
  <c r="AD793"/>
  <c r="AE793" s="1"/>
  <c r="AB793"/>
  <c r="AC793" s="1"/>
  <c r="Z793"/>
  <c r="AA793" s="1"/>
  <c r="Y793"/>
  <c r="X793"/>
  <c r="V793"/>
  <c r="U793"/>
  <c r="T793"/>
  <c r="S793"/>
  <c r="R793"/>
  <c r="BH792"/>
  <c r="BE792"/>
  <c r="BD792"/>
  <c r="BF792" s="1"/>
  <c r="BB792"/>
  <c r="BC792" s="1"/>
  <c r="AZ792"/>
  <c r="BA792"/>
  <c r="AW792"/>
  <c r="AV792"/>
  <c r="AT792"/>
  <c r="AU792" s="1"/>
  <c r="AS792"/>
  <c r="AQ792"/>
  <c r="AP792"/>
  <c r="AN792"/>
  <c r="AO792" s="1"/>
  <c r="AL792"/>
  <c r="AM792" s="1"/>
  <c r="AJ792"/>
  <c r="AK792" s="1"/>
  <c r="AH792"/>
  <c r="AI792" s="1"/>
  <c r="AF792"/>
  <c r="AG792" s="1"/>
  <c r="AD792"/>
  <c r="AE792" s="1"/>
  <c r="AB792"/>
  <c r="AC792" s="1"/>
  <c r="Z792"/>
  <c r="AA792" s="1"/>
  <c r="Y792"/>
  <c r="X792"/>
  <c r="V792"/>
  <c r="U792"/>
  <c r="T792"/>
  <c r="S792"/>
  <c r="R792"/>
  <c r="BH791"/>
  <c r="BE791"/>
  <c r="BD791"/>
  <c r="BF791" s="1"/>
  <c r="BB791"/>
  <c r="AZ791"/>
  <c r="AW791"/>
  <c r="AV791"/>
  <c r="AT791"/>
  <c r="AU791" s="1"/>
  <c r="AS791"/>
  <c r="AQ791"/>
  <c r="AP791"/>
  <c r="AN791"/>
  <c r="AO791" s="1"/>
  <c r="AL791"/>
  <c r="AM791" s="1"/>
  <c r="AJ791"/>
  <c r="AK791" s="1"/>
  <c r="AH791"/>
  <c r="AI791" s="1"/>
  <c r="AF791"/>
  <c r="AG791" s="1"/>
  <c r="AD791"/>
  <c r="AE791" s="1"/>
  <c r="AB791"/>
  <c r="AC791" s="1"/>
  <c r="Z791"/>
  <c r="AA791" s="1"/>
  <c r="Y791"/>
  <c r="X791"/>
  <c r="V791"/>
  <c r="U791"/>
  <c r="T791"/>
  <c r="S791"/>
  <c r="R791"/>
  <c r="BH790"/>
  <c r="BE790"/>
  <c r="BD790"/>
  <c r="BF790" s="1"/>
  <c r="BB790"/>
  <c r="AZ790"/>
  <c r="AW790"/>
  <c r="AV790"/>
  <c r="AT790"/>
  <c r="AU790" s="1"/>
  <c r="AS790"/>
  <c r="AQ790"/>
  <c r="AP790"/>
  <c r="AN790"/>
  <c r="AO790" s="1"/>
  <c r="AL790"/>
  <c r="AM790" s="1"/>
  <c r="AJ790"/>
  <c r="AK790" s="1"/>
  <c r="AH790"/>
  <c r="AI790" s="1"/>
  <c r="AF790"/>
  <c r="AG790" s="1"/>
  <c r="AD790"/>
  <c r="AE790" s="1"/>
  <c r="AB790"/>
  <c r="AC790" s="1"/>
  <c r="Z790"/>
  <c r="AA790" s="1"/>
  <c r="Y790"/>
  <c r="X790"/>
  <c r="V790"/>
  <c r="U790"/>
  <c r="T790"/>
  <c r="S790"/>
  <c r="R790"/>
  <c r="BH789"/>
  <c r="BE789"/>
  <c r="BD789"/>
  <c r="BF789" s="1"/>
  <c r="BB789"/>
  <c r="AZ789"/>
  <c r="AW789"/>
  <c r="AV789"/>
  <c r="AT789"/>
  <c r="AU789" s="1"/>
  <c r="AS789"/>
  <c r="AQ789"/>
  <c r="AP789"/>
  <c r="AN789"/>
  <c r="AO789" s="1"/>
  <c r="AL789"/>
  <c r="AM789" s="1"/>
  <c r="AJ789"/>
  <c r="AK789" s="1"/>
  <c r="AH789"/>
  <c r="AI789" s="1"/>
  <c r="AF789"/>
  <c r="AG789" s="1"/>
  <c r="AD789"/>
  <c r="AE789" s="1"/>
  <c r="AB789"/>
  <c r="AC789" s="1"/>
  <c r="Z789"/>
  <c r="AA789" s="1"/>
  <c r="Y789"/>
  <c r="X789"/>
  <c r="V789"/>
  <c r="U789"/>
  <c r="T789"/>
  <c r="S789"/>
  <c r="R789"/>
  <c r="BH788"/>
  <c r="BE788"/>
  <c r="BD788"/>
  <c r="BF788" s="1"/>
  <c r="BB788"/>
  <c r="BC788" s="1"/>
  <c r="AZ788"/>
  <c r="BA788"/>
  <c r="AW788"/>
  <c r="AV788"/>
  <c r="AT788"/>
  <c r="AU788" s="1"/>
  <c r="AS788"/>
  <c r="AQ788"/>
  <c r="AP788"/>
  <c r="AN788"/>
  <c r="AO788" s="1"/>
  <c r="AL788"/>
  <c r="AM788" s="1"/>
  <c r="AJ788"/>
  <c r="AK788" s="1"/>
  <c r="AH788"/>
  <c r="AI788" s="1"/>
  <c r="AF788"/>
  <c r="AG788" s="1"/>
  <c r="AD788"/>
  <c r="AE788" s="1"/>
  <c r="AB788"/>
  <c r="AC788" s="1"/>
  <c r="Z788"/>
  <c r="AA788" s="1"/>
  <c r="Y788"/>
  <c r="X788"/>
  <c r="V788"/>
  <c r="U788"/>
  <c r="T788"/>
  <c r="S788"/>
  <c r="R788"/>
  <c r="BH787"/>
  <c r="BE787"/>
  <c r="BD787"/>
  <c r="BF787" s="1"/>
  <c r="BB787"/>
  <c r="AZ787"/>
  <c r="BA787"/>
  <c r="AW787"/>
  <c r="AV787"/>
  <c r="AT787"/>
  <c r="AU787" s="1"/>
  <c r="AS787"/>
  <c r="AQ787"/>
  <c r="AP787"/>
  <c r="AN787"/>
  <c r="AO787" s="1"/>
  <c r="AL787"/>
  <c r="AM787" s="1"/>
  <c r="AJ787"/>
  <c r="AK787" s="1"/>
  <c r="AH787"/>
  <c r="AI787" s="1"/>
  <c r="AF787"/>
  <c r="AG787" s="1"/>
  <c r="AD787"/>
  <c r="AE787" s="1"/>
  <c r="AB787"/>
  <c r="AC787" s="1"/>
  <c r="Z787"/>
  <c r="AA787" s="1"/>
  <c r="Y787"/>
  <c r="X787"/>
  <c r="V787"/>
  <c r="U787"/>
  <c r="T787"/>
  <c r="S787"/>
  <c r="R787"/>
  <c r="BH786"/>
  <c r="BE786"/>
  <c r="BD786"/>
  <c r="BF786" s="1"/>
  <c r="BB786"/>
  <c r="AZ786"/>
  <c r="AW786"/>
  <c r="AV786"/>
  <c r="AT786"/>
  <c r="AU786" s="1"/>
  <c r="AS786"/>
  <c r="AQ786"/>
  <c r="AP786"/>
  <c r="AN786"/>
  <c r="AO786" s="1"/>
  <c r="AL786"/>
  <c r="AM786" s="1"/>
  <c r="AJ786"/>
  <c r="AK786" s="1"/>
  <c r="AH786"/>
  <c r="AI786" s="1"/>
  <c r="AF786"/>
  <c r="AG786" s="1"/>
  <c r="AD786"/>
  <c r="AE786" s="1"/>
  <c r="AB786"/>
  <c r="AC786" s="1"/>
  <c r="Z786"/>
  <c r="AA786" s="1"/>
  <c r="Y786"/>
  <c r="X786"/>
  <c r="V786"/>
  <c r="U786"/>
  <c r="T786"/>
  <c r="S786"/>
  <c r="R786"/>
  <c r="BH785"/>
  <c r="BE785"/>
  <c r="BD785"/>
  <c r="BF785" s="1"/>
  <c r="BB785"/>
  <c r="AZ785"/>
  <c r="AW785"/>
  <c r="AV785"/>
  <c r="AT785"/>
  <c r="AU785" s="1"/>
  <c r="AS785"/>
  <c r="AQ785"/>
  <c r="AP785"/>
  <c r="AN785"/>
  <c r="AO785" s="1"/>
  <c r="AL785"/>
  <c r="AM785" s="1"/>
  <c r="AJ785"/>
  <c r="AK785" s="1"/>
  <c r="AH785"/>
  <c r="AI785" s="1"/>
  <c r="AF785"/>
  <c r="AG785" s="1"/>
  <c r="AD785"/>
  <c r="AE785" s="1"/>
  <c r="AB785"/>
  <c r="AC785" s="1"/>
  <c r="Z785"/>
  <c r="AA785" s="1"/>
  <c r="Y785"/>
  <c r="X785"/>
  <c r="V785"/>
  <c r="U785"/>
  <c r="T785"/>
  <c r="S785"/>
  <c r="R785"/>
  <c r="BH784"/>
  <c r="BE784"/>
  <c r="BD784"/>
  <c r="BF784" s="1"/>
  <c r="BB784"/>
  <c r="BC784" s="1"/>
  <c r="AZ784"/>
  <c r="BA784"/>
  <c r="AW784"/>
  <c r="AV784"/>
  <c r="AT784"/>
  <c r="AU784" s="1"/>
  <c r="AS784"/>
  <c r="AQ784"/>
  <c r="AP784"/>
  <c r="AN784"/>
  <c r="AO784" s="1"/>
  <c r="AL784"/>
  <c r="AM784" s="1"/>
  <c r="AJ784"/>
  <c r="AK784" s="1"/>
  <c r="AH784"/>
  <c r="AI784" s="1"/>
  <c r="AF784"/>
  <c r="AG784" s="1"/>
  <c r="AD784"/>
  <c r="AE784" s="1"/>
  <c r="AB784"/>
  <c r="AC784" s="1"/>
  <c r="Z784"/>
  <c r="AA784" s="1"/>
  <c r="Y784"/>
  <c r="X784"/>
  <c r="V784"/>
  <c r="U784"/>
  <c r="T784"/>
  <c r="S784"/>
  <c r="R784"/>
  <c r="BH783"/>
  <c r="BE783"/>
  <c r="BD783"/>
  <c r="BF783" s="1"/>
  <c r="BB783"/>
  <c r="AZ783"/>
  <c r="AW783"/>
  <c r="AV783"/>
  <c r="AT783"/>
  <c r="AU783" s="1"/>
  <c r="AS783"/>
  <c r="AQ783"/>
  <c r="AP783"/>
  <c r="AN783"/>
  <c r="AO783" s="1"/>
  <c r="AL783"/>
  <c r="AM783" s="1"/>
  <c r="AJ783"/>
  <c r="AK783" s="1"/>
  <c r="AH783"/>
  <c r="AI783" s="1"/>
  <c r="AF783"/>
  <c r="AG783" s="1"/>
  <c r="AD783"/>
  <c r="AE783" s="1"/>
  <c r="AB783"/>
  <c r="AC783" s="1"/>
  <c r="Z783"/>
  <c r="AA783" s="1"/>
  <c r="Y783"/>
  <c r="X783"/>
  <c r="V783"/>
  <c r="U783"/>
  <c r="T783"/>
  <c r="S783"/>
  <c r="R783"/>
  <c r="BH782"/>
  <c r="BE782"/>
  <c r="BD782"/>
  <c r="BF782" s="1"/>
  <c r="BB782"/>
  <c r="AZ782"/>
  <c r="AW782"/>
  <c r="AV782"/>
  <c r="AT782"/>
  <c r="AU782" s="1"/>
  <c r="AS782"/>
  <c r="AQ782"/>
  <c r="AP782"/>
  <c r="AN782"/>
  <c r="AO782" s="1"/>
  <c r="AL782"/>
  <c r="AM782" s="1"/>
  <c r="AJ782"/>
  <c r="AK782" s="1"/>
  <c r="AH782"/>
  <c r="AI782" s="1"/>
  <c r="AF782"/>
  <c r="AG782" s="1"/>
  <c r="AD782"/>
  <c r="AE782" s="1"/>
  <c r="AB782"/>
  <c r="AC782" s="1"/>
  <c r="Z782"/>
  <c r="AA782" s="1"/>
  <c r="Y782"/>
  <c r="X782"/>
  <c r="V782"/>
  <c r="U782"/>
  <c r="T782"/>
  <c r="S782"/>
  <c r="R782"/>
  <c r="BH781"/>
  <c r="BE781"/>
  <c r="BD781"/>
  <c r="BF781" s="1"/>
  <c r="BB781"/>
  <c r="AZ781"/>
  <c r="AW781"/>
  <c r="AV781"/>
  <c r="AT781"/>
  <c r="AU781" s="1"/>
  <c r="AS781"/>
  <c r="AQ781"/>
  <c r="AP781"/>
  <c r="AN781"/>
  <c r="AO781" s="1"/>
  <c r="AL781"/>
  <c r="AM781" s="1"/>
  <c r="AJ781"/>
  <c r="AK781" s="1"/>
  <c r="AH781"/>
  <c r="AI781" s="1"/>
  <c r="AF781"/>
  <c r="AG781" s="1"/>
  <c r="AD781"/>
  <c r="AE781" s="1"/>
  <c r="AB781"/>
  <c r="AC781" s="1"/>
  <c r="Z781"/>
  <c r="AA781" s="1"/>
  <c r="Y781"/>
  <c r="X781"/>
  <c r="V781"/>
  <c r="U781"/>
  <c r="T781"/>
  <c r="S781"/>
  <c r="R781"/>
  <c r="BH780"/>
  <c r="BE780"/>
  <c r="BD780"/>
  <c r="BF780" s="1"/>
  <c r="BB780"/>
  <c r="BC780" s="1"/>
  <c r="AZ780"/>
  <c r="BA780"/>
  <c r="AW780"/>
  <c r="AV780"/>
  <c r="AT780"/>
  <c r="AU780" s="1"/>
  <c r="AS780"/>
  <c r="AQ780"/>
  <c r="AP780"/>
  <c r="AN780"/>
  <c r="AO780" s="1"/>
  <c r="AL780"/>
  <c r="AM780" s="1"/>
  <c r="AJ780"/>
  <c r="AK780" s="1"/>
  <c r="AH780"/>
  <c r="AI780" s="1"/>
  <c r="AF780"/>
  <c r="AG780" s="1"/>
  <c r="AD780"/>
  <c r="AE780" s="1"/>
  <c r="AB780"/>
  <c r="AC780" s="1"/>
  <c r="Z780"/>
  <c r="AA780" s="1"/>
  <c r="Y780"/>
  <c r="X780"/>
  <c r="V780"/>
  <c r="U780"/>
  <c r="T780"/>
  <c r="S780"/>
  <c r="R780"/>
  <c r="BH779"/>
  <c r="BE779"/>
  <c r="BD779"/>
  <c r="BF779" s="1"/>
  <c r="BB779"/>
  <c r="AZ779"/>
  <c r="BA779"/>
  <c r="AW779"/>
  <c r="AV779"/>
  <c r="AT779"/>
  <c r="AU779" s="1"/>
  <c r="AS779"/>
  <c r="AQ779"/>
  <c r="AP779"/>
  <c r="AN779"/>
  <c r="AO779" s="1"/>
  <c r="AL779"/>
  <c r="AM779" s="1"/>
  <c r="AJ779"/>
  <c r="AK779" s="1"/>
  <c r="AH779"/>
  <c r="AI779" s="1"/>
  <c r="AF779"/>
  <c r="AG779" s="1"/>
  <c r="AD779"/>
  <c r="AE779" s="1"/>
  <c r="AB779"/>
  <c r="AC779" s="1"/>
  <c r="Z779"/>
  <c r="AA779" s="1"/>
  <c r="Y779"/>
  <c r="X779"/>
  <c r="V779"/>
  <c r="U779"/>
  <c r="T779"/>
  <c r="S779"/>
  <c r="R779"/>
  <c r="BH778"/>
  <c r="BE778"/>
  <c r="BD778"/>
  <c r="BF778" s="1"/>
  <c r="BB778"/>
  <c r="AZ778"/>
  <c r="AW778"/>
  <c r="AV778"/>
  <c r="AT778"/>
  <c r="AU778" s="1"/>
  <c r="AS778"/>
  <c r="AQ778"/>
  <c r="AP778"/>
  <c r="AN778"/>
  <c r="AO778" s="1"/>
  <c r="AL778"/>
  <c r="AM778" s="1"/>
  <c r="AJ778"/>
  <c r="AK778" s="1"/>
  <c r="AH778"/>
  <c r="AI778" s="1"/>
  <c r="AF778"/>
  <c r="AG778" s="1"/>
  <c r="AD778"/>
  <c r="AE778" s="1"/>
  <c r="AB778"/>
  <c r="AC778" s="1"/>
  <c r="Z778"/>
  <c r="AA778" s="1"/>
  <c r="Y778"/>
  <c r="X778"/>
  <c r="V778"/>
  <c r="U778"/>
  <c r="T778"/>
  <c r="S778"/>
  <c r="R778"/>
  <c r="BH777"/>
  <c r="BE777"/>
  <c r="BD777"/>
  <c r="BF777" s="1"/>
  <c r="BB777"/>
  <c r="AZ777"/>
  <c r="AW777"/>
  <c r="AV777"/>
  <c r="AT777"/>
  <c r="AU777" s="1"/>
  <c r="AS777"/>
  <c r="AQ777"/>
  <c r="AP777"/>
  <c r="AN777"/>
  <c r="AO777" s="1"/>
  <c r="AL777"/>
  <c r="AM777" s="1"/>
  <c r="AJ777"/>
  <c r="AK777" s="1"/>
  <c r="AH777"/>
  <c r="AI777" s="1"/>
  <c r="AF777"/>
  <c r="AG777" s="1"/>
  <c r="AD777"/>
  <c r="AE777" s="1"/>
  <c r="AB777"/>
  <c r="AC777" s="1"/>
  <c r="Z777"/>
  <c r="AA777" s="1"/>
  <c r="Y777"/>
  <c r="X777"/>
  <c r="V777"/>
  <c r="U777"/>
  <c r="T777"/>
  <c r="S777"/>
  <c r="R777"/>
  <c r="BH776"/>
  <c r="BE776"/>
  <c r="BD776"/>
  <c r="BF776" s="1"/>
  <c r="BB776"/>
  <c r="BC776" s="1"/>
  <c r="AZ776"/>
  <c r="BA776"/>
  <c r="AW776"/>
  <c r="AV776"/>
  <c r="AT776"/>
  <c r="AU776" s="1"/>
  <c r="AS776"/>
  <c r="AQ776"/>
  <c r="AP776"/>
  <c r="AN776"/>
  <c r="AO776" s="1"/>
  <c r="AL776"/>
  <c r="AM776" s="1"/>
  <c r="AJ776"/>
  <c r="AK776" s="1"/>
  <c r="AH776"/>
  <c r="AI776" s="1"/>
  <c r="AF776"/>
  <c r="AG776" s="1"/>
  <c r="AD776"/>
  <c r="AE776" s="1"/>
  <c r="AB776"/>
  <c r="AC776" s="1"/>
  <c r="Z776"/>
  <c r="AA776" s="1"/>
  <c r="Y776"/>
  <c r="X776"/>
  <c r="V776"/>
  <c r="U776"/>
  <c r="T776"/>
  <c r="S776"/>
  <c r="R776"/>
  <c r="BH775"/>
  <c r="BE775"/>
  <c r="BD775"/>
  <c r="BF775" s="1"/>
  <c r="BB775"/>
  <c r="AZ775"/>
  <c r="AW775"/>
  <c r="AV775"/>
  <c r="AT775"/>
  <c r="AU775" s="1"/>
  <c r="AS775"/>
  <c r="AQ775"/>
  <c r="AP775"/>
  <c r="AN775"/>
  <c r="AO775" s="1"/>
  <c r="AL775"/>
  <c r="AM775" s="1"/>
  <c r="AJ775"/>
  <c r="AK775" s="1"/>
  <c r="AH775"/>
  <c r="AI775" s="1"/>
  <c r="AF775"/>
  <c r="AG775" s="1"/>
  <c r="AD775"/>
  <c r="AE775" s="1"/>
  <c r="AB775"/>
  <c r="AC775" s="1"/>
  <c r="Z775"/>
  <c r="AA775" s="1"/>
  <c r="Y775"/>
  <c r="X775"/>
  <c r="V775"/>
  <c r="U775"/>
  <c r="T775"/>
  <c r="S775"/>
  <c r="R775"/>
  <c r="BH774"/>
  <c r="BE774"/>
  <c r="BD774"/>
  <c r="BF774" s="1"/>
  <c r="BB774"/>
  <c r="AZ774"/>
  <c r="AW774"/>
  <c r="AV774"/>
  <c r="AT774"/>
  <c r="AU774" s="1"/>
  <c r="AS774"/>
  <c r="AQ774"/>
  <c r="AP774"/>
  <c r="AN774"/>
  <c r="AO774" s="1"/>
  <c r="AL774"/>
  <c r="AM774" s="1"/>
  <c r="AJ774"/>
  <c r="AK774" s="1"/>
  <c r="AH774"/>
  <c r="AI774" s="1"/>
  <c r="AF774"/>
  <c r="AG774" s="1"/>
  <c r="AD774"/>
  <c r="AE774" s="1"/>
  <c r="AB774"/>
  <c r="AC774" s="1"/>
  <c r="Z774"/>
  <c r="AA774" s="1"/>
  <c r="Y774"/>
  <c r="X774"/>
  <c r="V774"/>
  <c r="U774"/>
  <c r="T774"/>
  <c r="S774"/>
  <c r="R774"/>
  <c r="BH773"/>
  <c r="BE773"/>
  <c r="BD773"/>
  <c r="BF773" s="1"/>
  <c r="BB773"/>
  <c r="AZ773"/>
  <c r="AW773"/>
  <c r="AV773"/>
  <c r="AT773"/>
  <c r="AU773" s="1"/>
  <c r="AS773"/>
  <c r="AQ773"/>
  <c r="AP773"/>
  <c r="AN773"/>
  <c r="AO773" s="1"/>
  <c r="AL773"/>
  <c r="AM773" s="1"/>
  <c r="AJ773"/>
  <c r="AK773" s="1"/>
  <c r="AH773"/>
  <c r="AI773" s="1"/>
  <c r="AF773"/>
  <c r="AG773" s="1"/>
  <c r="AD773"/>
  <c r="AE773" s="1"/>
  <c r="AB773"/>
  <c r="AC773" s="1"/>
  <c r="Z773"/>
  <c r="AA773" s="1"/>
  <c r="Y773"/>
  <c r="X773"/>
  <c r="V773"/>
  <c r="U773"/>
  <c r="T773"/>
  <c r="S773"/>
  <c r="R773"/>
  <c r="BH772"/>
  <c r="BE772"/>
  <c r="BD772"/>
  <c r="BF772" s="1"/>
  <c r="BB772"/>
  <c r="BC772" s="1"/>
  <c r="AZ772"/>
  <c r="BA772"/>
  <c r="AW772"/>
  <c r="AV772"/>
  <c r="AT772"/>
  <c r="AU772" s="1"/>
  <c r="AS772"/>
  <c r="AQ772"/>
  <c r="AP772"/>
  <c r="AN772"/>
  <c r="AO772" s="1"/>
  <c r="AL772"/>
  <c r="AM772" s="1"/>
  <c r="AJ772"/>
  <c r="AK772" s="1"/>
  <c r="AH772"/>
  <c r="AI772" s="1"/>
  <c r="AF772"/>
  <c r="AG772" s="1"/>
  <c r="AD772"/>
  <c r="AE772" s="1"/>
  <c r="AB772"/>
  <c r="AC772" s="1"/>
  <c r="Z772"/>
  <c r="AA772" s="1"/>
  <c r="Y772"/>
  <c r="X772"/>
  <c r="V772"/>
  <c r="U772"/>
  <c r="T772"/>
  <c r="S772"/>
  <c r="R772"/>
  <c r="BH771"/>
  <c r="BE771"/>
  <c r="BD771"/>
  <c r="BF771" s="1"/>
  <c r="BB771"/>
  <c r="AZ771"/>
  <c r="BA771"/>
  <c r="AW771"/>
  <c r="AV771"/>
  <c r="AT771"/>
  <c r="AU771" s="1"/>
  <c r="AS771"/>
  <c r="AQ771"/>
  <c r="AP771"/>
  <c r="AN771"/>
  <c r="AO771" s="1"/>
  <c r="AL771"/>
  <c r="AM771" s="1"/>
  <c r="AJ771"/>
  <c r="AK771" s="1"/>
  <c r="AH771"/>
  <c r="AI771" s="1"/>
  <c r="AF771"/>
  <c r="AG771" s="1"/>
  <c r="AD771"/>
  <c r="AE771" s="1"/>
  <c r="AB771"/>
  <c r="AC771" s="1"/>
  <c r="Z771"/>
  <c r="AA771" s="1"/>
  <c r="Y771"/>
  <c r="X771"/>
  <c r="V771"/>
  <c r="U771"/>
  <c r="T771"/>
  <c r="S771"/>
  <c r="R771"/>
  <c r="BH770"/>
  <c r="BE770"/>
  <c r="BD770"/>
  <c r="BF770" s="1"/>
  <c r="BB770"/>
  <c r="AZ770"/>
  <c r="AW770"/>
  <c r="AV770"/>
  <c r="AT770"/>
  <c r="AU770" s="1"/>
  <c r="AS770"/>
  <c r="AQ770"/>
  <c r="AP770"/>
  <c r="AN770"/>
  <c r="AO770" s="1"/>
  <c r="AL770"/>
  <c r="AM770" s="1"/>
  <c r="AJ770"/>
  <c r="AK770" s="1"/>
  <c r="AH770"/>
  <c r="AI770" s="1"/>
  <c r="AF770"/>
  <c r="AG770" s="1"/>
  <c r="AD770"/>
  <c r="AE770" s="1"/>
  <c r="AB770"/>
  <c r="AC770" s="1"/>
  <c r="Z770"/>
  <c r="AA770" s="1"/>
  <c r="Y770"/>
  <c r="X770"/>
  <c r="V770"/>
  <c r="U770"/>
  <c r="T770"/>
  <c r="S770"/>
  <c r="R770"/>
  <c r="BH769"/>
  <c r="BE769"/>
  <c r="BD769"/>
  <c r="BF769" s="1"/>
  <c r="BB769"/>
  <c r="AZ769"/>
  <c r="AW769"/>
  <c r="AV769"/>
  <c r="AT769"/>
  <c r="AU769" s="1"/>
  <c r="AS769"/>
  <c r="AQ769"/>
  <c r="AP769"/>
  <c r="AN769"/>
  <c r="AO769" s="1"/>
  <c r="AL769"/>
  <c r="AM769" s="1"/>
  <c r="AJ769"/>
  <c r="AK769" s="1"/>
  <c r="AH769"/>
  <c r="AI769" s="1"/>
  <c r="AF769"/>
  <c r="AG769" s="1"/>
  <c r="AD769"/>
  <c r="AE769" s="1"/>
  <c r="AB769"/>
  <c r="AC769" s="1"/>
  <c r="Z769"/>
  <c r="AA769" s="1"/>
  <c r="Y769"/>
  <c r="X769"/>
  <c r="V769"/>
  <c r="U769"/>
  <c r="T769"/>
  <c r="S769"/>
  <c r="R769"/>
  <c r="BH768"/>
  <c r="BE768"/>
  <c r="BD768"/>
  <c r="BF768" s="1"/>
  <c r="BB768"/>
  <c r="BC768" s="1"/>
  <c r="AZ768"/>
  <c r="BA768"/>
  <c r="AW768"/>
  <c r="AV768"/>
  <c r="AT768"/>
  <c r="AU768" s="1"/>
  <c r="AS768"/>
  <c r="AQ768"/>
  <c r="AP768"/>
  <c r="AN768"/>
  <c r="AO768" s="1"/>
  <c r="AL768"/>
  <c r="AM768" s="1"/>
  <c r="AJ768"/>
  <c r="AK768" s="1"/>
  <c r="AH768"/>
  <c r="AI768" s="1"/>
  <c r="AF768"/>
  <c r="AG768" s="1"/>
  <c r="AD768"/>
  <c r="AE768" s="1"/>
  <c r="AB768"/>
  <c r="AC768" s="1"/>
  <c r="Z768"/>
  <c r="AA768" s="1"/>
  <c r="Y768"/>
  <c r="X768"/>
  <c r="V768"/>
  <c r="U768"/>
  <c r="T768"/>
  <c r="S768"/>
  <c r="R768"/>
  <c r="BH767"/>
  <c r="BE767"/>
  <c r="BD767"/>
  <c r="BF767" s="1"/>
  <c r="BB767"/>
  <c r="AZ767"/>
  <c r="AW767"/>
  <c r="AV767"/>
  <c r="AT767"/>
  <c r="AU767" s="1"/>
  <c r="AS767"/>
  <c r="AQ767"/>
  <c r="AP767"/>
  <c r="AN767"/>
  <c r="AO767" s="1"/>
  <c r="AL767"/>
  <c r="AM767" s="1"/>
  <c r="AJ767"/>
  <c r="AK767" s="1"/>
  <c r="AH767"/>
  <c r="AI767" s="1"/>
  <c r="AF767"/>
  <c r="AG767" s="1"/>
  <c r="AD767"/>
  <c r="AE767" s="1"/>
  <c r="AB767"/>
  <c r="AC767" s="1"/>
  <c r="Z767"/>
  <c r="AA767" s="1"/>
  <c r="Y767"/>
  <c r="X767"/>
  <c r="V767"/>
  <c r="U767"/>
  <c r="T767"/>
  <c r="S767"/>
  <c r="R767"/>
  <c r="BH766"/>
  <c r="BE766"/>
  <c r="BD766"/>
  <c r="BF766" s="1"/>
  <c r="BB766"/>
  <c r="AZ766"/>
  <c r="AW766"/>
  <c r="AV766"/>
  <c r="AT766"/>
  <c r="AU766" s="1"/>
  <c r="AS766"/>
  <c r="AQ766"/>
  <c r="AP766"/>
  <c r="AN766"/>
  <c r="AO766" s="1"/>
  <c r="AL766"/>
  <c r="AM766" s="1"/>
  <c r="AJ766"/>
  <c r="AK766" s="1"/>
  <c r="AH766"/>
  <c r="AI766" s="1"/>
  <c r="AF766"/>
  <c r="AG766" s="1"/>
  <c r="AD766"/>
  <c r="AE766" s="1"/>
  <c r="AB766"/>
  <c r="AC766" s="1"/>
  <c r="Z766"/>
  <c r="AA766" s="1"/>
  <c r="Y766"/>
  <c r="X766"/>
  <c r="V766"/>
  <c r="U766"/>
  <c r="T766"/>
  <c r="S766"/>
  <c r="R766"/>
  <c r="BH765"/>
  <c r="BE765"/>
  <c r="BD765"/>
  <c r="BF765" s="1"/>
  <c r="BB765"/>
  <c r="AZ765"/>
  <c r="AW765"/>
  <c r="AV765"/>
  <c r="AT765"/>
  <c r="AU765" s="1"/>
  <c r="AS765"/>
  <c r="AQ765"/>
  <c r="AP765"/>
  <c r="AN765"/>
  <c r="AO765" s="1"/>
  <c r="AL765"/>
  <c r="AM765" s="1"/>
  <c r="AJ765"/>
  <c r="AK765" s="1"/>
  <c r="AH765"/>
  <c r="AI765" s="1"/>
  <c r="AF765"/>
  <c r="AG765" s="1"/>
  <c r="AD765"/>
  <c r="AE765" s="1"/>
  <c r="AB765"/>
  <c r="AC765" s="1"/>
  <c r="Z765"/>
  <c r="AA765" s="1"/>
  <c r="Y765"/>
  <c r="X765"/>
  <c r="V765"/>
  <c r="U765"/>
  <c r="T765"/>
  <c r="S765"/>
  <c r="R765"/>
  <c r="BH764"/>
  <c r="BE764"/>
  <c r="BD764"/>
  <c r="BF764" s="1"/>
  <c r="BB764"/>
  <c r="BC764" s="1"/>
  <c r="AZ764"/>
  <c r="BA764"/>
  <c r="AW764"/>
  <c r="AV764"/>
  <c r="AT764"/>
  <c r="AU764" s="1"/>
  <c r="AS764"/>
  <c r="AQ764"/>
  <c r="AP764"/>
  <c r="AN764"/>
  <c r="AO764" s="1"/>
  <c r="AL764"/>
  <c r="AM764" s="1"/>
  <c r="AJ764"/>
  <c r="AK764" s="1"/>
  <c r="AH764"/>
  <c r="AI764" s="1"/>
  <c r="AF764"/>
  <c r="AG764" s="1"/>
  <c r="AD764"/>
  <c r="AE764" s="1"/>
  <c r="AB764"/>
  <c r="AC764" s="1"/>
  <c r="Z764"/>
  <c r="AA764" s="1"/>
  <c r="Y764"/>
  <c r="X764"/>
  <c r="V764"/>
  <c r="U764"/>
  <c r="T764"/>
  <c r="S764"/>
  <c r="R764"/>
  <c r="BH763"/>
  <c r="BE763"/>
  <c r="BD763"/>
  <c r="BF763" s="1"/>
  <c r="BB763"/>
  <c r="AZ763"/>
  <c r="BA763"/>
  <c r="AW763"/>
  <c r="AV763"/>
  <c r="AT763"/>
  <c r="AU763" s="1"/>
  <c r="AS763"/>
  <c r="AQ763"/>
  <c r="AP763"/>
  <c r="AN763"/>
  <c r="AO763" s="1"/>
  <c r="AL763"/>
  <c r="AM763" s="1"/>
  <c r="AJ763"/>
  <c r="AK763" s="1"/>
  <c r="AH763"/>
  <c r="AI763" s="1"/>
  <c r="AF763"/>
  <c r="AG763" s="1"/>
  <c r="AD763"/>
  <c r="AE763" s="1"/>
  <c r="AB763"/>
  <c r="AC763" s="1"/>
  <c r="Z763"/>
  <c r="AA763" s="1"/>
  <c r="Y763"/>
  <c r="X763"/>
  <c r="V763"/>
  <c r="U763"/>
  <c r="T763"/>
  <c r="S763"/>
  <c r="R763"/>
  <c r="BH762"/>
  <c r="BE762"/>
  <c r="BD762"/>
  <c r="BF762" s="1"/>
  <c r="BB762"/>
  <c r="AZ762"/>
  <c r="AW762"/>
  <c r="AV762"/>
  <c r="AT762"/>
  <c r="AU762" s="1"/>
  <c r="AS762"/>
  <c r="AQ762"/>
  <c r="AP762"/>
  <c r="AN762"/>
  <c r="AO762" s="1"/>
  <c r="AL762"/>
  <c r="AM762" s="1"/>
  <c r="AJ762"/>
  <c r="AK762" s="1"/>
  <c r="AH762"/>
  <c r="AI762" s="1"/>
  <c r="AF762"/>
  <c r="AG762" s="1"/>
  <c r="AD762"/>
  <c r="AE762" s="1"/>
  <c r="AB762"/>
  <c r="AC762" s="1"/>
  <c r="Z762"/>
  <c r="AA762" s="1"/>
  <c r="Y762"/>
  <c r="X762"/>
  <c r="V762"/>
  <c r="U762"/>
  <c r="T762"/>
  <c r="S762"/>
  <c r="R762"/>
  <c r="BH761"/>
  <c r="BE761"/>
  <c r="BD761"/>
  <c r="BF761" s="1"/>
  <c r="BB761"/>
  <c r="AZ761"/>
  <c r="AW761"/>
  <c r="AV761"/>
  <c r="AT761"/>
  <c r="AU761" s="1"/>
  <c r="AS761"/>
  <c r="AQ761"/>
  <c r="AP761"/>
  <c r="AN761"/>
  <c r="AO761" s="1"/>
  <c r="AL761"/>
  <c r="AM761" s="1"/>
  <c r="AJ761"/>
  <c r="AK761" s="1"/>
  <c r="AH761"/>
  <c r="AI761" s="1"/>
  <c r="AF761"/>
  <c r="AG761" s="1"/>
  <c r="AD761"/>
  <c r="AE761" s="1"/>
  <c r="AB761"/>
  <c r="AC761" s="1"/>
  <c r="Z761"/>
  <c r="AA761" s="1"/>
  <c r="Y761"/>
  <c r="X761"/>
  <c r="V761"/>
  <c r="U761"/>
  <c r="T761"/>
  <c r="S761"/>
  <c r="R761"/>
  <c r="BH760"/>
  <c r="BE760"/>
  <c r="BD760"/>
  <c r="BF760" s="1"/>
  <c r="BB760"/>
  <c r="BC760" s="1"/>
  <c r="AZ760"/>
  <c r="BA760"/>
  <c r="AW760"/>
  <c r="AV760"/>
  <c r="AT760"/>
  <c r="AU760" s="1"/>
  <c r="AS760"/>
  <c r="AQ760"/>
  <c r="AP760"/>
  <c r="AN760"/>
  <c r="AO760" s="1"/>
  <c r="AL760"/>
  <c r="AM760" s="1"/>
  <c r="AJ760"/>
  <c r="AK760" s="1"/>
  <c r="AH760"/>
  <c r="AI760" s="1"/>
  <c r="AF760"/>
  <c r="AG760" s="1"/>
  <c r="AD760"/>
  <c r="AE760" s="1"/>
  <c r="AB760"/>
  <c r="AC760" s="1"/>
  <c r="Z760"/>
  <c r="AA760" s="1"/>
  <c r="Y760"/>
  <c r="X760"/>
  <c r="V760"/>
  <c r="U760"/>
  <c r="T760"/>
  <c r="S760"/>
  <c r="R760"/>
  <c r="AX2184" l="1"/>
  <c r="BJ2184" s="1"/>
  <c r="BC902"/>
  <c r="BC923"/>
  <c r="BC939"/>
  <c r="BC951"/>
  <c r="BK951" s="1"/>
  <c r="BC955"/>
  <c r="BC967"/>
  <c r="BK967" s="1"/>
  <c r="BC975"/>
  <c r="BC994"/>
  <c r="BC999"/>
  <c r="BK999" s="1"/>
  <c r="BC1018"/>
  <c r="BC1028"/>
  <c r="BK1028" s="1"/>
  <c r="BC1050"/>
  <c r="BA1063"/>
  <c r="AX1063"/>
  <c r="BJ1063" s="1"/>
  <c r="BC1075"/>
  <c r="BC1090"/>
  <c r="BC1095"/>
  <c r="BC1099"/>
  <c r="BK1099" s="1"/>
  <c r="BC1103"/>
  <c r="BC1107"/>
  <c r="BC1111"/>
  <c r="BC1115"/>
  <c r="BK1115" s="1"/>
  <c r="BC1129"/>
  <c r="BK1129" s="1"/>
  <c r="BC1133"/>
  <c r="BA1135"/>
  <c r="AX1135"/>
  <c r="BC1137"/>
  <c r="AX1139"/>
  <c r="BJ1139" s="1"/>
  <c r="BA1139"/>
  <c r="BC1141"/>
  <c r="BA1143"/>
  <c r="AX1143"/>
  <c r="BJ1143" s="1"/>
  <c r="BC1145"/>
  <c r="BK1145" s="1"/>
  <c r="BC1149"/>
  <c r="BC1150"/>
  <c r="BK1150" s="1"/>
  <c r="AX1161"/>
  <c r="BJ1161" s="1"/>
  <c r="BA1161"/>
  <c r="BC1173"/>
  <c r="BC1177"/>
  <c r="BK1177" s="1"/>
  <c r="BC1178"/>
  <c r="BC1258"/>
  <c r="BC1317"/>
  <c r="BA1495"/>
  <c r="AX1495"/>
  <c r="BJ1495" s="1"/>
  <c r="BC1498"/>
  <c r="BA1500"/>
  <c r="AX1500"/>
  <c r="BJ1500" s="1"/>
  <c r="BC1502"/>
  <c r="BC1506"/>
  <c r="BK1506" s="1"/>
  <c r="BA1508"/>
  <c r="AX1508"/>
  <c r="BJ1508" s="1"/>
  <c r="BC1510"/>
  <c r="BC868"/>
  <c r="BK868" s="1"/>
  <c r="BC918"/>
  <c r="BC922"/>
  <c r="BK922" s="1"/>
  <c r="BC927"/>
  <c r="BC931"/>
  <c r="BC935"/>
  <c r="BK935" s="1"/>
  <c r="BC943"/>
  <c r="BC947"/>
  <c r="BC971"/>
  <c r="BC985"/>
  <c r="BC1009"/>
  <c r="BC1017"/>
  <c r="BC1032"/>
  <c r="BC1036"/>
  <c r="BC1066"/>
  <c r="BC1070"/>
  <c r="BK1070" s="1"/>
  <c r="BC761"/>
  <c r="BC765"/>
  <c r="BK765" s="1"/>
  <c r="BA767"/>
  <c r="AX767"/>
  <c r="BJ767" s="1"/>
  <c r="BC769"/>
  <c r="BC773"/>
  <c r="BA775"/>
  <c r="AX775"/>
  <c r="BJ775" s="1"/>
  <c r="BC781"/>
  <c r="BA783"/>
  <c r="AX783"/>
  <c r="BJ783" s="1"/>
  <c r="BC785"/>
  <c r="BK785" s="1"/>
  <c r="BC805"/>
  <c r="AX807"/>
  <c r="BA807"/>
  <c r="BC809"/>
  <c r="BC817"/>
  <c r="AX819"/>
  <c r="BJ819" s="1"/>
  <c r="BA819"/>
  <c r="BC825"/>
  <c r="BK825" s="1"/>
  <c r="BC829"/>
  <c r="BA831"/>
  <c r="AX831"/>
  <c r="BJ831" s="1"/>
  <c r="BC833"/>
  <c r="BC837"/>
  <c r="BA839"/>
  <c r="AX839"/>
  <c r="BJ839" s="1"/>
  <c r="BC841"/>
  <c r="BC845"/>
  <c r="BA847"/>
  <c r="AX847"/>
  <c r="BJ847" s="1"/>
  <c r="BC862"/>
  <c r="BC874"/>
  <c r="BK874" s="1"/>
  <c r="BC914"/>
  <c r="BC986"/>
  <c r="BC1001"/>
  <c r="BK1001" s="1"/>
  <c r="BC1005"/>
  <c r="BC1010"/>
  <c r="BA1012"/>
  <c r="AX1012"/>
  <c r="BJ1012" s="1"/>
  <c r="BC1025"/>
  <c r="BC1029"/>
  <c r="BK1029" s="1"/>
  <c r="BC1033"/>
  <c r="BK1033" s="1"/>
  <c r="BC1037"/>
  <c r="BA1039"/>
  <c r="AX1039"/>
  <c r="BC1041"/>
  <c r="BK1041" s="1"/>
  <c r="BC1042"/>
  <c r="BC1061"/>
  <c r="BK1061" s="1"/>
  <c r="BC1067"/>
  <c r="BK1067" s="1"/>
  <c r="BC1071"/>
  <c r="BA1079"/>
  <c r="AX1079"/>
  <c r="BJ1079" s="1"/>
  <c r="BC1082"/>
  <c r="BA1084"/>
  <c r="AX1084"/>
  <c r="BJ1084" s="1"/>
  <c r="BC1117"/>
  <c r="BC1121"/>
  <c r="BC1125"/>
  <c r="BC1130"/>
  <c r="BC1134"/>
  <c r="BK1134" s="1"/>
  <c r="BC1138"/>
  <c r="BC1142"/>
  <c r="BC1146"/>
  <c r="BC1151"/>
  <c r="BC1152"/>
  <c r="BK1152" s="1"/>
  <c r="BC1156"/>
  <c r="BC1160"/>
  <c r="BC1165"/>
  <c r="BC1174"/>
  <c r="BC1179"/>
  <c r="BK1179" s="1"/>
  <c r="BC1183"/>
  <c r="BC1187"/>
  <c r="BC1191"/>
  <c r="BC1192"/>
  <c r="BC1196"/>
  <c r="BC1200"/>
  <c r="BC1204"/>
  <c r="BC1208"/>
  <c r="BK1208" s="1"/>
  <c r="BC1212"/>
  <c r="BC1216"/>
  <c r="BC1220"/>
  <c r="BC1225"/>
  <c r="BC1229"/>
  <c r="BC1263"/>
  <c r="BK1263" s="1"/>
  <c r="BC1269"/>
  <c r="BC1270"/>
  <c r="BC1318"/>
  <c r="BC1362"/>
  <c r="BC1366"/>
  <c r="BC1370"/>
  <c r="BC1374"/>
  <c r="BC1378"/>
  <c r="BC1382"/>
  <c r="BC1386"/>
  <c r="BK1386" s="1"/>
  <c r="BC1390"/>
  <c r="BK1390" s="1"/>
  <c r="BC1409"/>
  <c r="BK1409" s="1"/>
  <c r="BC1558"/>
  <c r="BC1562"/>
  <c r="BC1566"/>
  <c r="BC1570"/>
  <c r="BK1570" s="1"/>
  <c r="BA1572"/>
  <c r="AX1572"/>
  <c r="BJ1572" s="1"/>
  <c r="BC1574"/>
  <c r="BA1576"/>
  <c r="AX1576"/>
  <c r="BC1578"/>
  <c r="BC1582"/>
  <c r="BC1586"/>
  <c r="BK1586" s="1"/>
  <c r="BC1590"/>
  <c r="BC1594"/>
  <c r="BC861"/>
  <c r="BK861" s="1"/>
  <c r="BC867"/>
  <c r="BK867" s="1"/>
  <c r="BC869"/>
  <c r="BC894"/>
  <c r="BK894" s="1"/>
  <c r="BC898"/>
  <c r="BC959"/>
  <c r="BC963"/>
  <c r="BC979"/>
  <c r="BC990"/>
  <c r="BK990" s="1"/>
  <c r="BC1008"/>
  <c r="AX1011"/>
  <c r="BA1011"/>
  <c r="BC1013"/>
  <c r="BC1023"/>
  <c r="BC1046"/>
  <c r="BA1068"/>
  <c r="AX1068"/>
  <c r="BJ1068" s="1"/>
  <c r="BC777"/>
  <c r="BC789"/>
  <c r="BA791"/>
  <c r="AX791"/>
  <c r="BJ791" s="1"/>
  <c r="BC793"/>
  <c r="BC797"/>
  <c r="BK797" s="1"/>
  <c r="BA799"/>
  <c r="AX799"/>
  <c r="BJ799" s="1"/>
  <c r="BC801"/>
  <c r="BC813"/>
  <c r="BK813" s="1"/>
  <c r="BA815"/>
  <c r="AX815"/>
  <c r="BJ815" s="1"/>
  <c r="BC821"/>
  <c r="BA823"/>
  <c r="AX823"/>
  <c r="BJ823" s="1"/>
  <c r="BC870"/>
  <c r="BC878"/>
  <c r="BC903"/>
  <c r="BC905"/>
  <c r="BK905" s="1"/>
  <c r="BC909"/>
  <c r="BC913"/>
  <c r="BC762"/>
  <c r="BK762" s="1"/>
  <c r="BC766"/>
  <c r="BC770"/>
  <c r="BC774"/>
  <c r="BC778"/>
  <c r="BK778" s="1"/>
  <c r="BC782"/>
  <c r="BC786"/>
  <c r="BC790"/>
  <c r="BC794"/>
  <c r="BK794" s="1"/>
  <c r="BC802"/>
  <c r="BC810"/>
  <c r="BK810" s="1"/>
  <c r="BC822"/>
  <c r="BC826"/>
  <c r="BK826" s="1"/>
  <c r="BC834"/>
  <c r="BC838"/>
  <c r="BC842"/>
  <c r="BK842" s="1"/>
  <c r="BC846"/>
  <c r="BC850"/>
  <c r="BC854"/>
  <c r="BC858"/>
  <c r="BK858" s="1"/>
  <c r="BC885"/>
  <c r="BC1015"/>
  <c r="BK1015" s="1"/>
  <c r="BC1026"/>
  <c r="BC1030"/>
  <c r="BC1034"/>
  <c r="BC1038"/>
  <c r="BK1038" s="1"/>
  <c r="BC1043"/>
  <c r="BC1048"/>
  <c r="BC1052"/>
  <c r="BA1055"/>
  <c r="AX1055"/>
  <c r="BJ1055" s="1"/>
  <c r="BC1057"/>
  <c r="BC1058"/>
  <c r="BC1062"/>
  <c r="BC1073"/>
  <c r="BC1077"/>
  <c r="BK1077" s="1"/>
  <c r="BC1083"/>
  <c r="BK1083" s="1"/>
  <c r="BC1088"/>
  <c r="BC1122"/>
  <c r="BC1126"/>
  <c r="BC1131"/>
  <c r="BK1131" s="1"/>
  <c r="BC1135"/>
  <c r="BC1139"/>
  <c r="BC1143"/>
  <c r="BC1147"/>
  <c r="BK1147" s="1"/>
  <c r="BC1153"/>
  <c r="BC1157"/>
  <c r="BC1161"/>
  <c r="BK1161" s="1"/>
  <c r="BC1162"/>
  <c r="BC1166"/>
  <c r="BK1166" s="1"/>
  <c r="BC1193"/>
  <c r="BC1197"/>
  <c r="BK1197" s="1"/>
  <c r="BC1201"/>
  <c r="BC1205"/>
  <c r="BC1209"/>
  <c r="BC1213"/>
  <c r="BK1213" s="1"/>
  <c r="BC1230"/>
  <c r="BK1230" s="1"/>
  <c r="BC1235"/>
  <c r="BC1275"/>
  <c r="BC1280"/>
  <c r="BK1280" s="1"/>
  <c r="BC1284"/>
  <c r="BK1284" s="1"/>
  <c r="BC1288"/>
  <c r="BC1292"/>
  <c r="BK1292" s="1"/>
  <c r="BC1296"/>
  <c r="BK1296" s="1"/>
  <c r="BC1341"/>
  <c r="BK1341" s="1"/>
  <c r="BC1410"/>
  <c r="BK1410" s="1"/>
  <c r="BC1414"/>
  <c r="BC1418"/>
  <c r="BC1422"/>
  <c r="BC1426"/>
  <c r="BK1426" s="1"/>
  <c r="BC1430"/>
  <c r="BC1434"/>
  <c r="BC1533"/>
  <c r="BK1533" s="1"/>
  <c r="BA1535"/>
  <c r="AX1535"/>
  <c r="BJ1535" s="1"/>
  <c r="BC1537"/>
  <c r="BK1537" s="1"/>
  <c r="BC1541"/>
  <c r="BK1541" s="1"/>
  <c r="BA1544"/>
  <c r="AX1544"/>
  <c r="BJ1544" s="1"/>
  <c r="BC798"/>
  <c r="BC806"/>
  <c r="BC814"/>
  <c r="BC818"/>
  <c r="BC830"/>
  <c r="BC763"/>
  <c r="BC767"/>
  <c r="BC771"/>
  <c r="BK771" s="1"/>
  <c r="BC775"/>
  <c r="BC779"/>
  <c r="BC783"/>
  <c r="BC787"/>
  <c r="BK787" s="1"/>
  <c r="BC791"/>
  <c r="BC795"/>
  <c r="BC799"/>
  <c r="BC803"/>
  <c r="BK803" s="1"/>
  <c r="BC807"/>
  <c r="BC811"/>
  <c r="BC815"/>
  <c r="BC819"/>
  <c r="BK819" s="1"/>
  <c r="BC823"/>
  <c r="BC827"/>
  <c r="BC831"/>
  <c r="BC835"/>
  <c r="BK835" s="1"/>
  <c r="BC839"/>
  <c r="BC843"/>
  <c r="BC847"/>
  <c r="BC851"/>
  <c r="BK851" s="1"/>
  <c r="BC855"/>
  <c r="BC859"/>
  <c r="BC866"/>
  <c r="BC876"/>
  <c r="BC880"/>
  <c r="BK880" s="1"/>
  <c r="BC886"/>
  <c r="BC888"/>
  <c r="BC893"/>
  <c r="BC897"/>
  <c r="BC901"/>
  <c r="BK901" s="1"/>
  <c r="BA903"/>
  <c r="AX903"/>
  <c r="BJ903" s="1"/>
  <c r="BC907"/>
  <c r="BC911"/>
  <c r="AX914"/>
  <c r="BJ914" s="1"/>
  <c r="BA914"/>
  <c r="BC917"/>
  <c r="BA919"/>
  <c r="AX919"/>
  <c r="BJ919" s="1"/>
  <c r="BC921"/>
  <c r="BC926"/>
  <c r="BC930"/>
  <c r="BC934"/>
  <c r="BK934" s="1"/>
  <c r="BC938"/>
  <c r="BC942"/>
  <c r="BK942" s="1"/>
  <c r="BC946"/>
  <c r="BA948"/>
  <c r="AX948"/>
  <c r="BJ948" s="1"/>
  <c r="BC950"/>
  <c r="BC954"/>
  <c r="BA956"/>
  <c r="AX956"/>
  <c r="BJ956" s="1"/>
  <c r="BC958"/>
  <c r="BK958" s="1"/>
  <c r="BC962"/>
  <c r="BA964"/>
  <c r="AX964"/>
  <c r="BJ964" s="1"/>
  <c r="BC966"/>
  <c r="BC970"/>
  <c r="BA972"/>
  <c r="AX972"/>
  <c r="BJ972" s="1"/>
  <c r="BC974"/>
  <c r="BK974" s="1"/>
  <c r="BC978"/>
  <c r="BA980"/>
  <c r="AX980"/>
  <c r="BJ980" s="1"/>
  <c r="BC983"/>
  <c r="BK983" s="1"/>
  <c r="BC988"/>
  <c r="BC989"/>
  <c r="BA991"/>
  <c r="AX991"/>
  <c r="BJ991" s="1"/>
  <c r="BC993"/>
  <c r="BK993" s="1"/>
  <c r="BC997"/>
  <c r="BC998"/>
  <c r="BC1003"/>
  <c r="BC1007"/>
  <c r="BC1016"/>
  <c r="BA1020"/>
  <c r="AX1020"/>
  <c r="BJ1020" s="1"/>
  <c r="BC1045"/>
  <c r="BC1049"/>
  <c r="BC1053"/>
  <c r="BC1059"/>
  <c r="BC1078"/>
  <c r="BC1089"/>
  <c r="BC1093"/>
  <c r="BC1098"/>
  <c r="BA1100"/>
  <c r="AX1100"/>
  <c r="BJ1100" s="1"/>
  <c r="BC1102"/>
  <c r="BK1102" s="1"/>
  <c r="BC1106"/>
  <c r="BA1108"/>
  <c r="AX1108"/>
  <c r="BJ1108" s="1"/>
  <c r="BC1110"/>
  <c r="BC1114"/>
  <c r="BA1116"/>
  <c r="AX1116"/>
  <c r="BJ1116" s="1"/>
  <c r="BC1167"/>
  <c r="BC1236"/>
  <c r="BC1240"/>
  <c r="BK1240" s="1"/>
  <c r="BC1244"/>
  <c r="BC1248"/>
  <c r="BC1252"/>
  <c r="BC1257"/>
  <c r="BK1257" s="1"/>
  <c r="BC1303"/>
  <c r="BK1303" s="1"/>
  <c r="BC1307"/>
  <c r="BC1311"/>
  <c r="BC1312"/>
  <c r="BK1312" s="1"/>
  <c r="BC1217"/>
  <c r="BC1221"/>
  <c r="BC1226"/>
  <c r="BC1231"/>
  <c r="BC1237"/>
  <c r="BC1241"/>
  <c r="BK1241" s="1"/>
  <c r="BC1245"/>
  <c r="BK1245" s="1"/>
  <c r="BC1249"/>
  <c r="BK1249" s="1"/>
  <c r="BC1253"/>
  <c r="BC1259"/>
  <c r="BC1271"/>
  <c r="BK1271" s="1"/>
  <c r="BC1281"/>
  <c r="BC1285"/>
  <c r="BC1289"/>
  <c r="BC1293"/>
  <c r="BK1293" s="1"/>
  <c r="BC1297"/>
  <c r="BC1299"/>
  <c r="BC1313"/>
  <c r="BC1321"/>
  <c r="BC1325"/>
  <c r="BK1325" s="1"/>
  <c r="BC1329"/>
  <c r="BC1333"/>
  <c r="BC1337"/>
  <c r="BC1338"/>
  <c r="BC1342"/>
  <c r="BK1342" s="1"/>
  <c r="BC1348"/>
  <c r="BK1348" s="1"/>
  <c r="BC1352"/>
  <c r="BC1357"/>
  <c r="BK1357" s="1"/>
  <c r="BC1358"/>
  <c r="BK1358" s="1"/>
  <c r="BC1359"/>
  <c r="BC1363"/>
  <c r="BC1367"/>
  <c r="BK1367" s="1"/>
  <c r="BC1371"/>
  <c r="BC1375"/>
  <c r="BC1379"/>
  <c r="BC1383"/>
  <c r="BK1383" s="1"/>
  <c r="BC1387"/>
  <c r="BC1391"/>
  <c r="BC1396"/>
  <c r="BC1400"/>
  <c r="BK1400" s="1"/>
  <c r="BC1405"/>
  <c r="BK1405" s="1"/>
  <c r="BC1406"/>
  <c r="BC1411"/>
  <c r="BC1415"/>
  <c r="BK1415" s="1"/>
  <c r="BC1419"/>
  <c r="BC1423"/>
  <c r="BC1427"/>
  <c r="BC1431"/>
  <c r="BK1431" s="1"/>
  <c r="BC1435"/>
  <c r="BC1439"/>
  <c r="BC1443"/>
  <c r="BC1447"/>
  <c r="BK1447" s="1"/>
  <c r="BC1451"/>
  <c r="BC1455"/>
  <c r="BC1459"/>
  <c r="BC1463"/>
  <c r="BC1467"/>
  <c r="BK1467" s="1"/>
  <c r="BC1471"/>
  <c r="BC1472"/>
  <c r="BC1714"/>
  <c r="BK1714" s="1"/>
  <c r="BC1718"/>
  <c r="BA1721"/>
  <c r="AX1721"/>
  <c r="BJ1721" s="1"/>
  <c r="BC1733"/>
  <c r="BC1737"/>
  <c r="BK1737" s="1"/>
  <c r="BC1741"/>
  <c r="BC1745"/>
  <c r="BC1749"/>
  <c r="BC1753"/>
  <c r="BK1753" s="1"/>
  <c r="BC1757"/>
  <c r="BC1761"/>
  <c r="BC1767"/>
  <c r="BK1767" s="1"/>
  <c r="BC1771"/>
  <c r="BK1771" s="1"/>
  <c r="BC1775"/>
  <c r="BK1775" s="1"/>
  <c r="BC1779"/>
  <c r="BK1779" s="1"/>
  <c r="BC1783"/>
  <c r="BK1783" s="1"/>
  <c r="BC1788"/>
  <c r="BK1788" s="1"/>
  <c r="BC1793"/>
  <c r="BC1797"/>
  <c r="BC1801"/>
  <c r="BK1801" s="1"/>
  <c r="BC1805"/>
  <c r="BC1810"/>
  <c r="BC1814"/>
  <c r="BK1814" s="1"/>
  <c r="BC1857"/>
  <c r="BC1862"/>
  <c r="BK1862" s="1"/>
  <c r="BA1864"/>
  <c r="AX1864"/>
  <c r="BC1866"/>
  <c r="BK1866" s="1"/>
  <c r="BC1871"/>
  <c r="BC1875"/>
  <c r="BC1879"/>
  <c r="BK1879" s="1"/>
  <c r="BC1883"/>
  <c r="BA1885"/>
  <c r="AX1885"/>
  <c r="BJ1885" s="1"/>
  <c r="BC1887"/>
  <c r="BC1891"/>
  <c r="BC1895"/>
  <c r="BK1895" s="1"/>
  <c r="BA1902"/>
  <c r="AX1902"/>
  <c r="BJ1902" s="1"/>
  <c r="BA1906"/>
  <c r="AX1906"/>
  <c r="AX1914"/>
  <c r="BJ1914" s="1"/>
  <c r="BA1914"/>
  <c r="BC1945"/>
  <c r="BK1945" s="1"/>
  <c r="BC1973"/>
  <c r="BC1981"/>
  <c r="BK1981" s="1"/>
  <c r="BC2001"/>
  <c r="BC2086"/>
  <c r="BA2088"/>
  <c r="AX2088"/>
  <c r="BJ2088" s="1"/>
  <c r="BA2105"/>
  <c r="AX2105"/>
  <c r="BC849"/>
  <c r="BK849" s="1"/>
  <c r="BC853"/>
  <c r="BA855"/>
  <c r="AX855"/>
  <c r="BJ855" s="1"/>
  <c r="BC857"/>
  <c r="BC865"/>
  <c r="BA868"/>
  <c r="AX868"/>
  <c r="BC873"/>
  <c r="BC877"/>
  <c r="BK877" s="1"/>
  <c r="BA879"/>
  <c r="AX879"/>
  <c r="BC881"/>
  <c r="BC882"/>
  <c r="BC883"/>
  <c r="BK883" s="1"/>
  <c r="BC889"/>
  <c r="BC890"/>
  <c r="BC891"/>
  <c r="BC895"/>
  <c r="BC899"/>
  <c r="BK899" s="1"/>
  <c r="BC906"/>
  <c r="BK906" s="1"/>
  <c r="BA908"/>
  <c r="AX908"/>
  <c r="BJ908" s="1"/>
  <c r="BC910"/>
  <c r="BC916"/>
  <c r="BC925"/>
  <c r="BK925" s="1"/>
  <c r="BA927"/>
  <c r="AX927"/>
  <c r="BJ927" s="1"/>
  <c r="BC929"/>
  <c r="BC933"/>
  <c r="BK933" s="1"/>
  <c r="AX935"/>
  <c r="BJ935" s="1"/>
  <c r="BA935"/>
  <c r="BC937"/>
  <c r="BC941"/>
  <c r="BA943"/>
  <c r="AX943"/>
  <c r="BC945"/>
  <c r="AX947"/>
  <c r="BJ947" s="1"/>
  <c r="BA947"/>
  <c r="BC949"/>
  <c r="BA951"/>
  <c r="AX951"/>
  <c r="BJ951" s="1"/>
  <c r="BC953"/>
  <c r="BC957"/>
  <c r="BK957" s="1"/>
  <c r="BA959"/>
  <c r="AX959"/>
  <c r="BJ959" s="1"/>
  <c r="BC961"/>
  <c r="BC965"/>
  <c r="BA967"/>
  <c r="AX967"/>
  <c r="BJ967" s="1"/>
  <c r="BC969"/>
  <c r="BC973"/>
  <c r="BK973" s="1"/>
  <c r="BA975"/>
  <c r="AX975"/>
  <c r="BJ975" s="1"/>
  <c r="BC977"/>
  <c r="BC981"/>
  <c r="BC982"/>
  <c r="AX990"/>
  <c r="BJ990" s="1"/>
  <c r="BA990"/>
  <c r="BA999"/>
  <c r="AX999"/>
  <c r="BJ999" s="1"/>
  <c r="BC1002"/>
  <c r="BA1004"/>
  <c r="AX1004"/>
  <c r="BC1006"/>
  <c r="BK1006" s="1"/>
  <c r="BC1014"/>
  <c r="BC1021"/>
  <c r="BC1022"/>
  <c r="BK1022" s="1"/>
  <c r="AX1033"/>
  <c r="BJ1033" s="1"/>
  <c r="BA1033"/>
  <c r="BA1044"/>
  <c r="AX1044"/>
  <c r="BJ1044" s="1"/>
  <c r="BA1060"/>
  <c r="AX1060"/>
  <c r="BJ1060" s="1"/>
  <c r="BC1065"/>
  <c r="BC1069"/>
  <c r="BA1071"/>
  <c r="AX1071"/>
  <c r="BJ1071" s="1"/>
  <c r="BC1074"/>
  <c r="BA1076"/>
  <c r="AX1076"/>
  <c r="BJ1076" s="1"/>
  <c r="BC1081"/>
  <c r="BK1081" s="1"/>
  <c r="BC1085"/>
  <c r="BC1086"/>
  <c r="BK1086" s="1"/>
  <c r="BA1095"/>
  <c r="AX1095"/>
  <c r="BJ1095" s="1"/>
  <c r="BC1097"/>
  <c r="BK1097" s="1"/>
  <c r="BC1101"/>
  <c r="BA1103"/>
  <c r="AX1103"/>
  <c r="BJ1103" s="1"/>
  <c r="BC1105"/>
  <c r="BC1109"/>
  <c r="BA1111"/>
  <c r="AX1111"/>
  <c r="BJ1111" s="1"/>
  <c r="BC1113"/>
  <c r="BK1113" s="1"/>
  <c r="BC1118"/>
  <c r="BK1118" s="1"/>
  <c r="BC1154"/>
  <c r="BA1156"/>
  <c r="AX1156"/>
  <c r="BJ1156" s="1"/>
  <c r="BC1158"/>
  <c r="BC1169"/>
  <c r="BC1170"/>
  <c r="BC1181"/>
  <c r="BC1185"/>
  <c r="BC1189"/>
  <c r="BA1191"/>
  <c r="AX1191"/>
  <c r="BJ1191" s="1"/>
  <c r="BC1194"/>
  <c r="BK1194" s="1"/>
  <c r="BA1196"/>
  <c r="AX1196"/>
  <c r="BJ1196" s="1"/>
  <c r="BC1198"/>
  <c r="BC1202"/>
  <c r="BA1204"/>
  <c r="AX1204"/>
  <c r="BJ1204" s="1"/>
  <c r="BC1206"/>
  <c r="BC1210"/>
  <c r="BK1210" s="1"/>
  <c r="BA1212"/>
  <c r="AX1212"/>
  <c r="BJ1212" s="1"/>
  <c r="BC1214"/>
  <c r="BC1218"/>
  <c r="BA1220"/>
  <c r="AX1220"/>
  <c r="BJ1220" s="1"/>
  <c r="BC1233"/>
  <c r="BK1233" s="1"/>
  <c r="BA1236"/>
  <c r="AX1236"/>
  <c r="BJ1236" s="1"/>
  <c r="BC1238"/>
  <c r="BK1238" s="1"/>
  <c r="BC1242"/>
  <c r="BA1244"/>
  <c r="AX1244"/>
  <c r="BJ1244" s="1"/>
  <c r="BC1246"/>
  <c r="BC1250"/>
  <c r="BA1252"/>
  <c r="AX1252"/>
  <c r="BJ1252" s="1"/>
  <c r="BC1254"/>
  <c r="BK1254" s="1"/>
  <c r="BC1261"/>
  <c r="BK1261" s="1"/>
  <c r="BA1263"/>
  <c r="AX1263"/>
  <c r="BC1265"/>
  <c r="BK1265" s="1"/>
  <c r="BC1266"/>
  <c r="BC1273"/>
  <c r="BC1277"/>
  <c r="BK1277" s="1"/>
  <c r="BC1278"/>
  <c r="BK1278" s="1"/>
  <c r="BC1282"/>
  <c r="BA1284"/>
  <c r="AX1284"/>
  <c r="BJ1284" s="1"/>
  <c r="BC1286"/>
  <c r="BC1290"/>
  <c r="BA1292"/>
  <c r="AX1292"/>
  <c r="BJ1292" s="1"/>
  <c r="BC1294"/>
  <c r="BK1294" s="1"/>
  <c r="AX1296"/>
  <c r="BJ1296" s="1"/>
  <c r="BA1296"/>
  <c r="BA1303"/>
  <c r="AX1303"/>
  <c r="BJ1303" s="1"/>
  <c r="BC1305"/>
  <c r="BC1309"/>
  <c r="BK1309" s="1"/>
  <c r="BA1311"/>
  <c r="AX1311"/>
  <c r="BJ1311" s="1"/>
  <c r="BC1314"/>
  <c r="BA1319"/>
  <c r="AX1319"/>
  <c r="BJ1319" s="1"/>
  <c r="BC1322"/>
  <c r="BA1324"/>
  <c r="AX1324"/>
  <c r="BJ1324" s="1"/>
  <c r="BC1326"/>
  <c r="BK1326" s="1"/>
  <c r="BC1330"/>
  <c r="BC1334"/>
  <c r="BC1339"/>
  <c r="BC1343"/>
  <c r="BC1345"/>
  <c r="BC1349"/>
  <c r="BA1351"/>
  <c r="AX1351"/>
  <c r="BJ1351" s="1"/>
  <c r="BC1353"/>
  <c r="AX1382"/>
  <c r="BJ1382" s="1"/>
  <c r="BA1382"/>
  <c r="BC1393"/>
  <c r="BK1393" s="1"/>
  <c r="BC1397"/>
  <c r="BA1399"/>
  <c r="AX1399"/>
  <c r="BC1401"/>
  <c r="BK1401" s="1"/>
  <c r="BA1404"/>
  <c r="AX1404"/>
  <c r="BJ1404" s="1"/>
  <c r="BC1407"/>
  <c r="BC1473"/>
  <c r="BK1473" s="1"/>
  <c r="BC1477"/>
  <c r="BC1481"/>
  <c r="BK1481" s="1"/>
  <c r="BC1485"/>
  <c r="BK1485" s="1"/>
  <c r="BC1490"/>
  <c r="BK1490" s="1"/>
  <c r="BC1494"/>
  <c r="BC1495"/>
  <c r="BK1495" s="1"/>
  <c r="BC1496"/>
  <c r="BK1496" s="1"/>
  <c r="BC1500"/>
  <c r="BC1504"/>
  <c r="BC1508"/>
  <c r="BC1513"/>
  <c r="BK1513" s="1"/>
  <c r="BC1517"/>
  <c r="BK1517" s="1"/>
  <c r="BC1521"/>
  <c r="BK1521" s="1"/>
  <c r="BC1525"/>
  <c r="BK1525" s="1"/>
  <c r="BC1529"/>
  <c r="BK1529" s="1"/>
  <c r="BC1535"/>
  <c r="BC1539"/>
  <c r="BC1544"/>
  <c r="BK1544" s="1"/>
  <c r="BC1545"/>
  <c r="BK1545" s="1"/>
  <c r="BC1549"/>
  <c r="BK1549" s="1"/>
  <c r="BC1553"/>
  <c r="BK1553" s="1"/>
  <c r="BC1560"/>
  <c r="BK1560" s="1"/>
  <c r="BC1564"/>
  <c r="BC1568"/>
  <c r="BC1572"/>
  <c r="BC1576"/>
  <c r="BK1576" s="1"/>
  <c r="BC1580"/>
  <c r="BC1584"/>
  <c r="BC1588"/>
  <c r="BC1592"/>
  <c r="BK1592" s="1"/>
  <c r="BC1596"/>
  <c r="BC1597"/>
  <c r="BK1597" s="1"/>
  <c r="BC1601"/>
  <c r="BK1601" s="1"/>
  <c r="BC1605"/>
  <c r="BK1605" s="1"/>
  <c r="BC1609"/>
  <c r="BK1609" s="1"/>
  <c r="BC1613"/>
  <c r="BK1613" s="1"/>
  <c r="BC1617"/>
  <c r="BK1617" s="1"/>
  <c r="BC1622"/>
  <c r="BC1623"/>
  <c r="BC1627"/>
  <c r="BK1627" s="1"/>
  <c r="BC1628"/>
  <c r="BC1632"/>
  <c r="BC1636"/>
  <c r="BC1640"/>
  <c r="BK1640" s="1"/>
  <c r="BC1644"/>
  <c r="BC1648"/>
  <c r="BC1652"/>
  <c r="BC1656"/>
  <c r="BK1656" s="1"/>
  <c r="BC1660"/>
  <c r="BC1664"/>
  <c r="BC1665"/>
  <c r="BK1665" s="1"/>
  <c r="BC1671"/>
  <c r="BC1675"/>
  <c r="BK1675" s="1"/>
  <c r="BC1679"/>
  <c r="BC1683"/>
  <c r="BC1689"/>
  <c r="BK1689" s="1"/>
  <c r="BC1693"/>
  <c r="BK1693" s="1"/>
  <c r="BC1697"/>
  <c r="BK1697" s="1"/>
  <c r="BC1701"/>
  <c r="BK1701" s="1"/>
  <c r="BC1706"/>
  <c r="BC1710"/>
  <c r="BC1729"/>
  <c r="BA1732"/>
  <c r="AX1732"/>
  <c r="BJ1732" s="1"/>
  <c r="BC1734"/>
  <c r="BA1736"/>
  <c r="AX1736"/>
  <c r="BJ1736" s="1"/>
  <c r="BC1738"/>
  <c r="BK1738" s="1"/>
  <c r="BC1742"/>
  <c r="BC1746"/>
  <c r="BC1750"/>
  <c r="BC1754"/>
  <c r="BK1754" s="1"/>
  <c r="BC1758"/>
  <c r="BC1762"/>
  <c r="BC1763"/>
  <c r="BK1763" s="1"/>
  <c r="AX1766"/>
  <c r="BJ1766" s="1"/>
  <c r="BA1766"/>
  <c r="BA1774"/>
  <c r="AX1774"/>
  <c r="BJ1774" s="1"/>
  <c r="BC1785"/>
  <c r="BK1785" s="1"/>
  <c r="BC1789"/>
  <c r="BC1794"/>
  <c r="BA1796"/>
  <c r="AX1796"/>
  <c r="BJ1796" s="1"/>
  <c r="BC1798"/>
  <c r="BK1798" s="1"/>
  <c r="BA1800"/>
  <c r="AX1800"/>
  <c r="BC1802"/>
  <c r="BC1806"/>
  <c r="BC1811"/>
  <c r="BC1815"/>
  <c r="BC1819"/>
  <c r="BK1819" s="1"/>
  <c r="BC1823"/>
  <c r="BC1824"/>
  <c r="BK1824" s="1"/>
  <c r="BC1829"/>
  <c r="BC1833"/>
  <c r="BK1833" s="1"/>
  <c r="BC1838"/>
  <c r="BC1842"/>
  <c r="BC1848"/>
  <c r="BK1848" s="1"/>
  <c r="BA1874"/>
  <c r="AX1874"/>
  <c r="BJ1874" s="1"/>
  <c r="AX1894"/>
  <c r="BJ1894" s="1"/>
  <c r="BA1894"/>
  <c r="BC1897"/>
  <c r="BK1897" s="1"/>
  <c r="BC1901"/>
  <c r="BK1901" s="1"/>
  <c r="BC1905"/>
  <c r="BC1909"/>
  <c r="BC1913"/>
  <c r="BK1913" s="1"/>
  <c r="BC1917"/>
  <c r="BK1917" s="1"/>
  <c r="BC1921"/>
  <c r="BC1925"/>
  <c r="BC1929"/>
  <c r="BK1929" s="1"/>
  <c r="BC1946"/>
  <c r="BK1946" s="1"/>
  <c r="BC1958"/>
  <c r="BK1958" s="1"/>
  <c r="BA1960"/>
  <c r="AX1960"/>
  <c r="BJ1960" s="1"/>
  <c r="BC1962"/>
  <c r="BK1962" s="1"/>
  <c r="BC1966"/>
  <c r="BK1966" s="1"/>
  <c r="BC1982"/>
  <c r="BK1982" s="1"/>
  <c r="BC2006"/>
  <c r="BK2006" s="1"/>
  <c r="BC2010"/>
  <c r="BK2010" s="1"/>
  <c r="BA2013"/>
  <c r="AX2013"/>
  <c r="BA2030"/>
  <c r="AX2030"/>
  <c r="BJ2030" s="1"/>
  <c r="BC2061"/>
  <c r="BK2061" s="1"/>
  <c r="BA1167"/>
  <c r="AX1167"/>
  <c r="BJ1167" s="1"/>
  <c r="BA1180"/>
  <c r="AX1180"/>
  <c r="BJ1180" s="1"/>
  <c r="BC1182"/>
  <c r="BK1182" s="1"/>
  <c r="BC1186"/>
  <c r="BA1188"/>
  <c r="AX1188"/>
  <c r="BJ1188" s="1"/>
  <c r="BC1190"/>
  <c r="AX1213"/>
  <c r="BJ1213" s="1"/>
  <c r="BA1213"/>
  <c r="BA1231"/>
  <c r="AX1231"/>
  <c r="BC1234"/>
  <c r="AX1245"/>
  <c r="BJ1245" s="1"/>
  <c r="BA1245"/>
  <c r="BA1260"/>
  <c r="AX1260"/>
  <c r="BJ1260" s="1"/>
  <c r="BC1262"/>
  <c r="BA1271"/>
  <c r="AX1271"/>
  <c r="BC1274"/>
  <c r="BA1276"/>
  <c r="AX1276"/>
  <c r="BJ1276" s="1"/>
  <c r="BC1301"/>
  <c r="BC1302"/>
  <c r="BC1306"/>
  <c r="BA1308"/>
  <c r="AX1308"/>
  <c r="BC1310"/>
  <c r="BK1310" s="1"/>
  <c r="BC1346"/>
  <c r="BA1348"/>
  <c r="AX1348"/>
  <c r="BC1350"/>
  <c r="BC1354"/>
  <c r="BA1359"/>
  <c r="AX1359"/>
  <c r="BC1361"/>
  <c r="BC1365"/>
  <c r="BA1367"/>
  <c r="AX1367"/>
  <c r="BC1369"/>
  <c r="BC1373"/>
  <c r="BK1373" s="1"/>
  <c r="BA1375"/>
  <c r="AX1375"/>
  <c r="BC1377"/>
  <c r="BC1381"/>
  <c r="BA1383"/>
  <c r="AX1383"/>
  <c r="BC1385"/>
  <c r="BC1389"/>
  <c r="BK1389" s="1"/>
  <c r="BA1391"/>
  <c r="AX1391"/>
  <c r="BJ1391" s="1"/>
  <c r="BC1394"/>
  <c r="BK1394" s="1"/>
  <c r="BA1396"/>
  <c r="AX1396"/>
  <c r="BJ1396" s="1"/>
  <c r="BC1398"/>
  <c r="BC1402"/>
  <c r="BC1413"/>
  <c r="BA1415"/>
  <c r="AX1415"/>
  <c r="BC1417"/>
  <c r="BK1417" s="1"/>
  <c r="BC1421"/>
  <c r="BK1421" s="1"/>
  <c r="BA1423"/>
  <c r="AX1423"/>
  <c r="BC1425"/>
  <c r="BK1425" s="1"/>
  <c r="BC1429"/>
  <c r="BA1431"/>
  <c r="AX1431"/>
  <c r="BC1433"/>
  <c r="BK1433" s="1"/>
  <c r="BC1437"/>
  <c r="BK1437" s="1"/>
  <c r="BA1439"/>
  <c r="AX1439"/>
  <c r="BJ1439" s="1"/>
  <c r="BC1441"/>
  <c r="BK1441" s="1"/>
  <c r="BC1445"/>
  <c r="BA1447"/>
  <c r="AX1447"/>
  <c r="BC1449"/>
  <c r="BK1449" s="1"/>
  <c r="BC1453"/>
  <c r="BK1453" s="1"/>
  <c r="BA1455"/>
  <c r="AX1455"/>
  <c r="BC1457"/>
  <c r="BK1457" s="1"/>
  <c r="BC1461"/>
  <c r="BC1465"/>
  <c r="BK1465" s="1"/>
  <c r="AX1467"/>
  <c r="BJ1467" s="1"/>
  <c r="BA1467"/>
  <c r="BC1469"/>
  <c r="BK1469" s="1"/>
  <c r="BA1471"/>
  <c r="AX1471"/>
  <c r="BC1474"/>
  <c r="BK1474" s="1"/>
  <c r="BA1476"/>
  <c r="AX1476"/>
  <c r="BJ1476" s="1"/>
  <c r="BC1478"/>
  <c r="BC1482"/>
  <c r="BA1484"/>
  <c r="AX1484"/>
  <c r="BJ1484" s="1"/>
  <c r="BC1486"/>
  <c r="BC1491"/>
  <c r="BC1497"/>
  <c r="BK1497" s="1"/>
  <c r="BC1501"/>
  <c r="BK1501" s="1"/>
  <c r="BA1503"/>
  <c r="AX1503"/>
  <c r="BJ1503" s="1"/>
  <c r="BC1505"/>
  <c r="BK1505" s="1"/>
  <c r="BC1509"/>
  <c r="BC1514"/>
  <c r="BA1516"/>
  <c r="AX1516"/>
  <c r="BJ1516" s="1"/>
  <c r="BC1518"/>
  <c r="BC1522"/>
  <c r="BK1522" s="1"/>
  <c r="BA1524"/>
  <c r="AX1524"/>
  <c r="BJ1524" s="1"/>
  <c r="BC1526"/>
  <c r="BC1530"/>
  <c r="BC1531"/>
  <c r="BC1546"/>
  <c r="BC1550"/>
  <c r="AX1552"/>
  <c r="BJ1552" s="1"/>
  <c r="BA1552"/>
  <c r="BC1554"/>
  <c r="BK1554" s="1"/>
  <c r="BC1555"/>
  <c r="BC1561"/>
  <c r="BK1561" s="1"/>
  <c r="BC1565"/>
  <c r="BK1565" s="1"/>
  <c r="BC1569"/>
  <c r="BK1569" s="1"/>
  <c r="BC1573"/>
  <c r="BK1573" s="1"/>
  <c r="BC1577"/>
  <c r="BK1577" s="1"/>
  <c r="BC1581"/>
  <c r="BK1581" s="1"/>
  <c r="BC1585"/>
  <c r="BK1585" s="1"/>
  <c r="BC1589"/>
  <c r="BK1589" s="1"/>
  <c r="BC1593"/>
  <c r="BK1593" s="1"/>
  <c r="BC1598"/>
  <c r="BC1602"/>
  <c r="BK1602" s="1"/>
  <c r="BA1604"/>
  <c r="AX1604"/>
  <c r="BJ1604" s="1"/>
  <c r="BC1606"/>
  <c r="BA1608"/>
  <c r="AX1608"/>
  <c r="BJ1608" s="1"/>
  <c r="BC1610"/>
  <c r="BC1614"/>
  <c r="BC1618"/>
  <c r="BK1618" s="1"/>
  <c r="BC1629"/>
  <c r="BK1629" s="1"/>
  <c r="BC1633"/>
  <c r="BK1633" s="1"/>
  <c r="BC1637"/>
  <c r="BK1637" s="1"/>
  <c r="BC1641"/>
  <c r="BK1641" s="1"/>
  <c r="BC1645"/>
  <c r="BK1645" s="1"/>
  <c r="BC1649"/>
  <c r="BK1649" s="1"/>
  <c r="BC1653"/>
  <c r="BK1653" s="1"/>
  <c r="BC1657"/>
  <c r="BK1657" s="1"/>
  <c r="BC1661"/>
  <c r="BK1661" s="1"/>
  <c r="BC1666"/>
  <c r="BK1666" s="1"/>
  <c r="BC1667"/>
  <c r="BA1678"/>
  <c r="AX1678"/>
  <c r="BJ1678" s="1"/>
  <c r="BC1685"/>
  <c r="BK1685" s="1"/>
  <c r="BC1690"/>
  <c r="BC1694"/>
  <c r="BC1698"/>
  <c r="BK1698" s="1"/>
  <c r="AX1700"/>
  <c r="BA1700"/>
  <c r="BC1702"/>
  <c r="BA1704"/>
  <c r="AX1704"/>
  <c r="BJ1704" s="1"/>
  <c r="BC1707"/>
  <c r="BK1707" s="1"/>
  <c r="BC1711"/>
  <c r="BC1716"/>
  <c r="BC1721"/>
  <c r="BK1721" s="1"/>
  <c r="BC1726"/>
  <c r="BA1753"/>
  <c r="AX1753"/>
  <c r="BJ1753" s="1"/>
  <c r="BA1757"/>
  <c r="AX1757"/>
  <c r="BJ1757" s="1"/>
  <c r="BC1765"/>
  <c r="BC1769"/>
  <c r="BK1769" s="1"/>
  <c r="BC1773"/>
  <c r="BC1777"/>
  <c r="BC1781"/>
  <c r="BC1786"/>
  <c r="BC1790"/>
  <c r="BC1826"/>
  <c r="AX1828"/>
  <c r="BJ1828" s="1"/>
  <c r="BA1828"/>
  <c r="BC1830"/>
  <c r="BK1830" s="1"/>
  <c r="BA1832"/>
  <c r="AX1832"/>
  <c r="BJ1832" s="1"/>
  <c r="BC1834"/>
  <c r="BC1835"/>
  <c r="BK1835" s="1"/>
  <c r="BC1839"/>
  <c r="BC1843"/>
  <c r="BC1850"/>
  <c r="BC1854"/>
  <c r="BC1855"/>
  <c r="BC1859"/>
  <c r="BC1864"/>
  <c r="BC1868"/>
  <c r="BK1868" s="1"/>
  <c r="BA1949"/>
  <c r="AX1949"/>
  <c r="BJ1949" s="1"/>
  <c r="BA1977"/>
  <c r="AX1977"/>
  <c r="BJ1977" s="1"/>
  <c r="BC2017"/>
  <c r="BK2017" s="1"/>
  <c r="BC2034"/>
  <c r="BK2034" s="1"/>
  <c r="BC2038"/>
  <c r="BK2038" s="1"/>
  <c r="BC2042"/>
  <c r="BK2042" s="1"/>
  <c r="AX2064"/>
  <c r="BJ2064" s="1"/>
  <c r="BA2064"/>
  <c r="BC2066"/>
  <c r="BK2066" s="1"/>
  <c r="BC2070"/>
  <c r="BK2070" s="1"/>
  <c r="BA2094"/>
  <c r="AX2094"/>
  <c r="BJ2094" s="1"/>
  <c r="BC2097"/>
  <c r="BC1625"/>
  <c r="BK1625" s="1"/>
  <c r="BC1630"/>
  <c r="BC1634"/>
  <c r="BK1634" s="1"/>
  <c r="BA1636"/>
  <c r="AX1636"/>
  <c r="BJ1636" s="1"/>
  <c r="BC1638"/>
  <c r="BA1640"/>
  <c r="AX1640"/>
  <c r="BJ1640" s="1"/>
  <c r="BC1642"/>
  <c r="BC1646"/>
  <c r="BC1650"/>
  <c r="BK1650" s="1"/>
  <c r="BC1654"/>
  <c r="BC1658"/>
  <c r="BC1662"/>
  <c r="BC1669"/>
  <c r="BK1669" s="1"/>
  <c r="BC1673"/>
  <c r="BK1673" s="1"/>
  <c r="BC1677"/>
  <c r="BK1677" s="1"/>
  <c r="BC1681"/>
  <c r="BK1681" s="1"/>
  <c r="BC1686"/>
  <c r="BA1689"/>
  <c r="AX1689"/>
  <c r="BJ1689" s="1"/>
  <c r="BA1693"/>
  <c r="AX1693"/>
  <c r="BJ1693" s="1"/>
  <c r="BA1710"/>
  <c r="AX1710"/>
  <c r="BC1713"/>
  <c r="BK1713" s="1"/>
  <c r="BC1717"/>
  <c r="BK1717" s="1"/>
  <c r="BC1722"/>
  <c r="BK1722" s="1"/>
  <c r="BC1723"/>
  <c r="BA1725"/>
  <c r="AX1725"/>
  <c r="BJ1725" s="1"/>
  <c r="BC1727"/>
  <c r="BK1727" s="1"/>
  <c r="BC1732"/>
  <c r="BC1736"/>
  <c r="BC1740"/>
  <c r="BC1744"/>
  <c r="BK1744" s="1"/>
  <c r="BC1748"/>
  <c r="BC1752"/>
  <c r="BC1817"/>
  <c r="BK1817" s="1"/>
  <c r="BC1821"/>
  <c r="BA1842"/>
  <c r="AX1842"/>
  <c r="BJ1842" s="1"/>
  <c r="BC1845"/>
  <c r="BA1849"/>
  <c r="AX1849"/>
  <c r="BC1851"/>
  <c r="BK1851" s="1"/>
  <c r="BA1853"/>
  <c r="AX1853"/>
  <c r="BJ1853" s="1"/>
  <c r="BC1861"/>
  <c r="BK1861" s="1"/>
  <c r="BC1865"/>
  <c r="BK1865" s="1"/>
  <c r="BC1869"/>
  <c r="BK1869" s="1"/>
  <c r="BC1870"/>
  <c r="BK1870" s="1"/>
  <c r="BC1874"/>
  <c r="BK1874" s="1"/>
  <c r="BC1878"/>
  <c r="BK1878" s="1"/>
  <c r="BC1882"/>
  <c r="BK1882" s="1"/>
  <c r="BC1886"/>
  <c r="BK1886" s="1"/>
  <c r="BC1890"/>
  <c r="BK1890" s="1"/>
  <c r="BC1894"/>
  <c r="BK1894" s="1"/>
  <c r="BC1899"/>
  <c r="BK1899" s="1"/>
  <c r="BC1903"/>
  <c r="BK1903" s="1"/>
  <c r="BC1907"/>
  <c r="BK1907" s="1"/>
  <c r="BC1911"/>
  <c r="BK1911" s="1"/>
  <c r="BC1915"/>
  <c r="BK1915" s="1"/>
  <c r="BA1970"/>
  <c r="AX1970"/>
  <c r="BJ1970" s="1"/>
  <c r="BA1998"/>
  <c r="AX1998"/>
  <c r="BJ1998" s="1"/>
  <c r="BC2022"/>
  <c r="BA2045"/>
  <c r="AX2045"/>
  <c r="BJ2045" s="1"/>
  <c r="BA2073"/>
  <c r="AX2073"/>
  <c r="BJ2073" s="1"/>
  <c r="BC2077"/>
  <c r="BC2081"/>
  <c r="BC2085"/>
  <c r="BC2102"/>
  <c r="BC2129"/>
  <c r="BC2130"/>
  <c r="BK2130" s="1"/>
  <c r="BC2173"/>
  <c r="BK2173" s="1"/>
  <c r="BC2197"/>
  <c r="BK2197" s="1"/>
  <c r="AX2062"/>
  <c r="AX2109"/>
  <c r="BJ2109" s="1"/>
  <c r="AX2137"/>
  <c r="BJ2137" s="1"/>
  <c r="AX2158"/>
  <c r="BJ2158" s="1"/>
  <c r="BA2170"/>
  <c r="BC1953"/>
  <c r="BC1974"/>
  <c r="BC1993"/>
  <c r="BK1993" s="1"/>
  <c r="BC1997"/>
  <c r="BK1997" s="1"/>
  <c r="BC2002"/>
  <c r="BK2002" s="1"/>
  <c r="BC2018"/>
  <c r="BK2018" s="1"/>
  <c r="BC2025"/>
  <c r="BK2025" s="1"/>
  <c r="BC2029"/>
  <c r="BC2049"/>
  <c r="BK2049" s="1"/>
  <c r="BC2053"/>
  <c r="BK2053" s="1"/>
  <c r="BC2057"/>
  <c r="BK2057" s="1"/>
  <c r="BC2058"/>
  <c r="BK2058" s="1"/>
  <c r="BC2062"/>
  <c r="BK2062" s="1"/>
  <c r="BC2078"/>
  <c r="BK2078" s="1"/>
  <c r="BC2082"/>
  <c r="BK2082" s="1"/>
  <c r="BC2093"/>
  <c r="BK2093" s="1"/>
  <c r="BC2098"/>
  <c r="BK2098" s="1"/>
  <c r="BC2109"/>
  <c r="BK2109" s="1"/>
  <c r="BC2113"/>
  <c r="BC2117"/>
  <c r="BC2121"/>
  <c r="BK2121" s="1"/>
  <c r="BC2125"/>
  <c r="BK2125" s="1"/>
  <c r="BC2157"/>
  <c r="BK2157" s="1"/>
  <c r="BC2161"/>
  <c r="BK2161" s="1"/>
  <c r="BC2169"/>
  <c r="BK2169" s="1"/>
  <c r="BC2174"/>
  <c r="BK2174" s="1"/>
  <c r="BC2181"/>
  <c r="BK2181" s="1"/>
  <c r="BC2185"/>
  <c r="BK2185" s="1"/>
  <c r="BC2189"/>
  <c r="BK2189" s="1"/>
  <c r="BC2193"/>
  <c r="BK2193" s="1"/>
  <c r="BC2194"/>
  <c r="BK2194" s="1"/>
  <c r="BC2198"/>
  <c r="BK2198" s="1"/>
  <c r="BK1489"/>
  <c r="BK1493"/>
  <c r="BK1621"/>
  <c r="BK1705"/>
  <c r="BK1709"/>
  <c r="BK1725"/>
  <c r="BK1809"/>
  <c r="BK1813"/>
  <c r="BK1837"/>
  <c r="BK1841"/>
  <c r="BK1853"/>
  <c r="BK1873"/>
  <c r="BK1877"/>
  <c r="BK1881"/>
  <c r="BK1885"/>
  <c r="BK1889"/>
  <c r="BK1893"/>
  <c r="AX2002"/>
  <c r="BJ2002" s="1"/>
  <c r="AX2056"/>
  <c r="Q2056" s="1"/>
  <c r="AX2152"/>
  <c r="Q2152" s="1"/>
  <c r="AX2173"/>
  <c r="BJ2173" s="1"/>
  <c r="BC1949"/>
  <c r="BK1949" s="1"/>
  <c r="BC1954"/>
  <c r="BK1954" s="1"/>
  <c r="BC1960"/>
  <c r="BK1960" s="1"/>
  <c r="BC1964"/>
  <c r="BC1968"/>
  <c r="BC1969"/>
  <c r="BC1970"/>
  <c r="BK1970" s="1"/>
  <c r="BC1976"/>
  <c r="BK1976" s="1"/>
  <c r="BC1977"/>
  <c r="BK1977" s="1"/>
  <c r="BC1985"/>
  <c r="BC1989"/>
  <c r="BC1994"/>
  <c r="BK1994" s="1"/>
  <c r="BC1998"/>
  <c r="BK1998" s="1"/>
  <c r="BC2004"/>
  <c r="BC2008"/>
  <c r="BK2008" s="1"/>
  <c r="BC2013"/>
  <c r="BC2026"/>
  <c r="BK2026" s="1"/>
  <c r="BC2030"/>
  <c r="BC2036"/>
  <c r="BC2040"/>
  <c r="BC2045"/>
  <c r="BK2045" s="1"/>
  <c r="BC2046"/>
  <c r="BK2046" s="1"/>
  <c r="BC2050"/>
  <c r="BK2050" s="1"/>
  <c r="BC2054"/>
  <c r="BK2054" s="1"/>
  <c r="BC2064"/>
  <c r="BK2064" s="1"/>
  <c r="BC2068"/>
  <c r="BC2073"/>
  <c r="BK2073" s="1"/>
  <c r="BC2074"/>
  <c r="BK2074" s="1"/>
  <c r="BC2088"/>
  <c r="BK2088" s="1"/>
  <c r="BC2094"/>
  <c r="BK2094" s="1"/>
  <c r="BC2105"/>
  <c r="BK2105" s="1"/>
  <c r="BC2110"/>
  <c r="BK2110" s="1"/>
  <c r="BC2114"/>
  <c r="BK2114" s="1"/>
  <c r="BC2118"/>
  <c r="BC2122"/>
  <c r="BK2122" s="1"/>
  <c r="BC2126"/>
  <c r="BK2126" s="1"/>
  <c r="BC2133"/>
  <c r="BC2137"/>
  <c r="BK2137" s="1"/>
  <c r="BC2141"/>
  <c r="BC2145"/>
  <c r="BC2149"/>
  <c r="BC2153"/>
  <c r="BK2153" s="1"/>
  <c r="BC2154"/>
  <c r="BK2154" s="1"/>
  <c r="BC2158"/>
  <c r="BC2162"/>
  <c r="BC2165"/>
  <c r="BK2165" s="1"/>
  <c r="BC2166"/>
  <c r="BK2166" s="1"/>
  <c r="BC2170"/>
  <c r="BK2170" s="1"/>
  <c r="BC2177"/>
  <c r="BK2177" s="1"/>
  <c r="BC2178"/>
  <c r="BK2178" s="1"/>
  <c r="BC2182"/>
  <c r="BK2182" s="1"/>
  <c r="BC2186"/>
  <c r="BK2186" s="1"/>
  <c r="BC2190"/>
  <c r="BK2190" s="1"/>
  <c r="BK1937"/>
  <c r="BK1941"/>
  <c r="BK1948"/>
  <c r="BK1950"/>
  <c r="BK2059"/>
  <c r="AX2098"/>
  <c r="BJ2098" s="1"/>
  <c r="AX2126"/>
  <c r="BJ2126" s="1"/>
  <c r="AX2148"/>
  <c r="BJ2148" s="1"/>
  <c r="AX2169"/>
  <c r="BJ2169" s="1"/>
  <c r="AX2194"/>
  <c r="BJ2194" s="1"/>
  <c r="BA1936"/>
  <c r="Q1936" s="1"/>
  <c r="BC1919"/>
  <c r="BK1919" s="1"/>
  <c r="BC1923"/>
  <c r="BK1923" s="1"/>
  <c r="BC1927"/>
  <c r="BK1927" s="1"/>
  <c r="BC1931"/>
  <c r="BK1931" s="1"/>
  <c r="BC2019"/>
  <c r="BC2083"/>
  <c r="BK2083" s="1"/>
  <c r="BC2099"/>
  <c r="BK2099" s="1"/>
  <c r="BC2163"/>
  <c r="BC1957"/>
  <c r="BC1961"/>
  <c r="BK1961" s="1"/>
  <c r="BC1965"/>
  <c r="BK1965" s="1"/>
  <c r="BC1978"/>
  <c r="BK1978" s="1"/>
  <c r="BC1986"/>
  <c r="BK1986" s="1"/>
  <c r="BC1990"/>
  <c r="BK1990" s="1"/>
  <c r="BC2005"/>
  <c r="BC2009"/>
  <c r="BK2009" s="1"/>
  <c r="BC2014"/>
  <c r="BK2014" s="1"/>
  <c r="BC2021"/>
  <c r="BK2021" s="1"/>
  <c r="BC2033"/>
  <c r="BK2033" s="1"/>
  <c r="BC2037"/>
  <c r="BK2037" s="1"/>
  <c r="BC2041"/>
  <c r="BK2041" s="1"/>
  <c r="BC2065"/>
  <c r="BK2065" s="1"/>
  <c r="BC2069"/>
  <c r="BK2069" s="1"/>
  <c r="BC2089"/>
  <c r="BK2089" s="1"/>
  <c r="BC2090"/>
  <c r="BK2090" s="1"/>
  <c r="BC2101"/>
  <c r="BC2106"/>
  <c r="BK2106" s="1"/>
  <c r="BC2134"/>
  <c r="BC2138"/>
  <c r="BK2138" s="1"/>
  <c r="BC2142"/>
  <c r="BK2142" s="1"/>
  <c r="BC2146"/>
  <c r="BK2146" s="1"/>
  <c r="BC2150"/>
  <c r="BC2172"/>
  <c r="BK2172" s="1"/>
  <c r="BC2196"/>
  <c r="BK1933"/>
  <c r="BK1943"/>
  <c r="BK1955"/>
  <c r="BK1971"/>
  <c r="BK1979"/>
  <c r="BK1995"/>
  <c r="BK2027"/>
  <c r="BK2051"/>
  <c r="BK2055"/>
  <c r="BK2075"/>
  <c r="BK2115"/>
  <c r="BK2119"/>
  <c r="BK2123"/>
  <c r="BK2155"/>
  <c r="BK2167"/>
  <c r="BK2171"/>
  <c r="BK2179"/>
  <c r="BK2183"/>
  <c r="BK2187"/>
  <c r="AX1988"/>
  <c r="Q1988" s="1"/>
  <c r="AX2066"/>
  <c r="AX2120"/>
  <c r="Q2120" s="1"/>
  <c r="AX2141"/>
  <c r="BJ2141" s="1"/>
  <c r="AX2162"/>
  <c r="BJ2162" s="1"/>
  <c r="BC1438"/>
  <c r="BC1442"/>
  <c r="BK1442" s="1"/>
  <c r="BC1446"/>
  <c r="BC1450"/>
  <c r="BC1454"/>
  <c r="BC1458"/>
  <c r="BK1458" s="1"/>
  <c r="BC1462"/>
  <c r="BC1466"/>
  <c r="BC1470"/>
  <c r="BC1534"/>
  <c r="BC1538"/>
  <c r="BK1538" s="1"/>
  <c r="BC1542"/>
  <c r="BC1626"/>
  <c r="BC1670"/>
  <c r="BC1674"/>
  <c r="BC1678"/>
  <c r="BC1682"/>
  <c r="BK1682" s="1"/>
  <c r="BC1730"/>
  <c r="BC1766"/>
  <c r="BC1770"/>
  <c r="BK1770" s="1"/>
  <c r="BC1774"/>
  <c r="BC1778"/>
  <c r="BC1782"/>
  <c r="BC1818"/>
  <c r="BC1822"/>
  <c r="BC1846"/>
  <c r="BK1846" s="1"/>
  <c r="BC1858"/>
  <c r="BC1898"/>
  <c r="BK1898" s="1"/>
  <c r="BC1902"/>
  <c r="BK1902" s="1"/>
  <c r="BC1906"/>
  <c r="BK1906" s="1"/>
  <c r="BC1910"/>
  <c r="BK1910" s="1"/>
  <c r="BC1914"/>
  <c r="BK1914" s="1"/>
  <c r="BC1918"/>
  <c r="BK1918" s="1"/>
  <c r="BC1922"/>
  <c r="BK1922" s="1"/>
  <c r="BC1926"/>
  <c r="BK1926" s="1"/>
  <c r="BC1930"/>
  <c r="BK1930" s="1"/>
  <c r="BC1934"/>
  <c r="BK1934" s="1"/>
  <c r="BC1938"/>
  <c r="BK1938" s="1"/>
  <c r="BC1942"/>
  <c r="BK1942" s="1"/>
  <c r="BC1951"/>
  <c r="BK1951" s="1"/>
  <c r="BC1999"/>
  <c r="BK1999" s="1"/>
  <c r="BC2015"/>
  <c r="BK2015" s="1"/>
  <c r="BC2031"/>
  <c r="BK2031" s="1"/>
  <c r="BC2047"/>
  <c r="BC2063"/>
  <c r="BC2079"/>
  <c r="BK2079" s="1"/>
  <c r="BC2095"/>
  <c r="BK2095" s="1"/>
  <c r="BC2111"/>
  <c r="BK2111" s="1"/>
  <c r="BC2127"/>
  <c r="BK2127" s="1"/>
  <c r="BC2159"/>
  <c r="BK2159" s="1"/>
  <c r="BC2191"/>
  <c r="AX765"/>
  <c r="BJ765" s="1"/>
  <c r="BA765"/>
  <c r="BA769"/>
  <c r="AX769"/>
  <c r="BJ769" s="1"/>
  <c r="AX777"/>
  <c r="BJ777" s="1"/>
  <c r="BA777"/>
  <c r="BA785"/>
  <c r="AX785"/>
  <c r="BJ785" s="1"/>
  <c r="AX797"/>
  <c r="BJ797" s="1"/>
  <c r="BA797"/>
  <c r="BA805"/>
  <c r="AX805"/>
  <c r="BJ805" s="1"/>
  <c r="BA813"/>
  <c r="AX813"/>
  <c r="BJ813" s="1"/>
  <c r="BA817"/>
  <c r="AX817"/>
  <c r="BJ817" s="1"/>
  <c r="BA821"/>
  <c r="AX821"/>
  <c r="BJ821" s="1"/>
  <c r="BA833"/>
  <c r="AX833"/>
  <c r="BJ833" s="1"/>
  <c r="BA837"/>
  <c r="AX837"/>
  <c r="BJ837" s="1"/>
  <c r="BA845"/>
  <c r="AX845"/>
  <c r="BJ845" s="1"/>
  <c r="BA853"/>
  <c r="AX853"/>
  <c r="AX857"/>
  <c r="BJ857" s="1"/>
  <c r="BA857"/>
  <c r="BA864"/>
  <c r="AX864"/>
  <c r="BJ864" s="1"/>
  <c r="BA865"/>
  <c r="AX865"/>
  <c r="BJ865" s="1"/>
  <c r="BA871"/>
  <c r="AX871"/>
  <c r="BJ871" s="1"/>
  <c r="AX873"/>
  <c r="BJ873" s="1"/>
  <c r="BA873"/>
  <c r="BA877"/>
  <c r="AX877"/>
  <c r="BJ877" s="1"/>
  <c r="BA881"/>
  <c r="AX881"/>
  <c r="BJ881" s="1"/>
  <c r="AX882"/>
  <c r="BJ882" s="1"/>
  <c r="BA882"/>
  <c r="BA887"/>
  <c r="AX887"/>
  <c r="BJ887" s="1"/>
  <c r="AX889"/>
  <c r="BJ889" s="1"/>
  <c r="BA889"/>
  <c r="BA891"/>
  <c r="AX891"/>
  <c r="BJ891" s="1"/>
  <c r="BA895"/>
  <c r="AX895"/>
  <c r="BJ895" s="1"/>
  <c r="BA899"/>
  <c r="AX899"/>
  <c r="BJ899" s="1"/>
  <c r="BA910"/>
  <c r="AX910"/>
  <c r="BJ910" s="1"/>
  <c r="BA916"/>
  <c r="AX916"/>
  <c r="BJ916" s="1"/>
  <c r="BA920"/>
  <c r="AX920"/>
  <c r="BJ920" s="1"/>
  <c r="AX925"/>
  <c r="BJ925" s="1"/>
  <c r="BA925"/>
  <c r="BA929"/>
  <c r="AX929"/>
  <c r="BJ929" s="1"/>
  <c r="BA933"/>
  <c r="AX933"/>
  <c r="BJ933" s="1"/>
  <c r="AX937"/>
  <c r="BJ937" s="1"/>
  <c r="BA937"/>
  <c r="BA941"/>
  <c r="AX941"/>
  <c r="BJ941" s="1"/>
  <c r="BA945"/>
  <c r="AX945"/>
  <c r="BJ945" s="1"/>
  <c r="BA949"/>
  <c r="AX949"/>
  <c r="BJ949" s="1"/>
  <c r="AX957"/>
  <c r="BJ957" s="1"/>
  <c r="BA957"/>
  <c r="BA961"/>
  <c r="AX961"/>
  <c r="BJ961" s="1"/>
  <c r="BA965"/>
  <c r="AX965"/>
  <c r="BJ965" s="1"/>
  <c r="BA973"/>
  <c r="AX973"/>
  <c r="BJ973" s="1"/>
  <c r="BA981"/>
  <c r="AX981"/>
  <c r="BJ981" s="1"/>
  <c r="BA992"/>
  <c r="AX992"/>
  <c r="BJ992" s="1"/>
  <c r="BA996"/>
  <c r="AX996"/>
  <c r="BA1002"/>
  <c r="AX1002"/>
  <c r="BJ1002" s="1"/>
  <c r="BA1014"/>
  <c r="AX1014"/>
  <c r="BJ1014" s="1"/>
  <c r="AX1021"/>
  <c r="BJ1021" s="1"/>
  <c r="BA1021"/>
  <c r="AX1022"/>
  <c r="BJ1022" s="1"/>
  <c r="BA1022"/>
  <c r="BA1027"/>
  <c r="AX1027"/>
  <c r="BJ1027" s="1"/>
  <c r="AX1031"/>
  <c r="BJ1031" s="1"/>
  <c r="BA1031"/>
  <c r="BA1047"/>
  <c r="AX1047"/>
  <c r="BJ1047" s="1"/>
  <c r="BA1051"/>
  <c r="AX1051"/>
  <c r="BJ1051" s="1"/>
  <c r="AX1065"/>
  <c r="BJ1065" s="1"/>
  <c r="BA1065"/>
  <c r="BA1069"/>
  <c r="AX1069"/>
  <c r="BJ1069" s="1"/>
  <c r="AX1081"/>
  <c r="BJ1081" s="1"/>
  <c r="BA1081"/>
  <c r="AX1085"/>
  <c r="BJ1085" s="1"/>
  <c r="BA1085"/>
  <c r="AX1086"/>
  <c r="BJ1086" s="1"/>
  <c r="BA1086"/>
  <c r="BA1092"/>
  <c r="AX1092"/>
  <c r="BJ1092" s="1"/>
  <c r="AX1097"/>
  <c r="BJ1097" s="1"/>
  <c r="BA1097"/>
  <c r="BA1105"/>
  <c r="AX1105"/>
  <c r="BJ1105" s="1"/>
  <c r="BA1109"/>
  <c r="AX1109"/>
  <c r="BJ1109" s="1"/>
  <c r="AX1113"/>
  <c r="BJ1113" s="1"/>
  <c r="BA1113"/>
  <c r="AX1118"/>
  <c r="BJ1118" s="1"/>
  <c r="BA1118"/>
  <c r="BA1123"/>
  <c r="AX1123"/>
  <c r="BJ1123" s="1"/>
  <c r="BA1127"/>
  <c r="AX1127"/>
  <c r="BJ1127" s="1"/>
  <c r="BA1128"/>
  <c r="AX1128"/>
  <c r="BJ1128" s="1"/>
  <c r="BA1132"/>
  <c r="AX1132"/>
  <c r="BJ1132" s="1"/>
  <c r="BA1136"/>
  <c r="AX1136"/>
  <c r="BJ1136" s="1"/>
  <c r="BA1140"/>
  <c r="AX1140"/>
  <c r="BJ1140" s="1"/>
  <c r="BA1144"/>
  <c r="AX1144"/>
  <c r="BJ1144" s="1"/>
  <c r="BA1148"/>
  <c r="AX1148"/>
  <c r="BJ1148" s="1"/>
  <c r="BA1154"/>
  <c r="AX1154"/>
  <c r="BJ1154" s="1"/>
  <c r="BA1158"/>
  <c r="AX1158"/>
  <c r="BJ1158" s="1"/>
  <c r="BA1163"/>
  <c r="AX1163"/>
  <c r="BJ1163" s="1"/>
  <c r="BA1169"/>
  <c r="AX1169"/>
  <c r="BJ1169" s="1"/>
  <c r="AX1170"/>
  <c r="BJ1170" s="1"/>
  <c r="BA1170"/>
  <c r="BA1175"/>
  <c r="AX1175"/>
  <c r="BJ1175" s="1"/>
  <c r="AX1181"/>
  <c r="BJ1181" s="1"/>
  <c r="BA1181"/>
  <c r="BA1185"/>
  <c r="AX1185"/>
  <c r="BJ1185" s="1"/>
  <c r="BA1189"/>
  <c r="AX1189"/>
  <c r="BJ1189" s="1"/>
  <c r="BA1194"/>
  <c r="AX1194"/>
  <c r="BJ1194" s="1"/>
  <c r="BA1198"/>
  <c r="AX1198"/>
  <c r="BJ1198" s="1"/>
  <c r="AX1202"/>
  <c r="BJ1202" s="1"/>
  <c r="BA1202"/>
  <c r="BA1206"/>
  <c r="AX1206"/>
  <c r="BJ1206" s="1"/>
  <c r="BA1210"/>
  <c r="AX1210"/>
  <c r="BJ1210" s="1"/>
  <c r="AX1214"/>
  <c r="BJ1214" s="1"/>
  <c r="BA1214"/>
  <c r="BA1218"/>
  <c r="AX1218"/>
  <c r="BJ1218" s="1"/>
  <c r="BA1222"/>
  <c r="AX1222"/>
  <c r="BJ1222" s="1"/>
  <c r="BA1223"/>
  <c r="AX1223"/>
  <c r="BJ1223" s="1"/>
  <c r="BA1227"/>
  <c r="AX1227"/>
  <c r="BJ1227" s="1"/>
  <c r="BA1233"/>
  <c r="AX1233"/>
  <c r="BJ1233" s="1"/>
  <c r="BA1238"/>
  <c r="AX1238"/>
  <c r="BJ1238" s="1"/>
  <c r="BA1242"/>
  <c r="AX1242"/>
  <c r="BJ1242" s="1"/>
  <c r="AX1246"/>
  <c r="BJ1246" s="1"/>
  <c r="BA1246"/>
  <c r="BA1250"/>
  <c r="AX1250"/>
  <c r="BJ1250" s="1"/>
  <c r="BA1254"/>
  <c r="AX1254"/>
  <c r="BJ1254" s="1"/>
  <c r="AX1261"/>
  <c r="BJ1261" s="1"/>
  <c r="BA1261"/>
  <c r="BA1265"/>
  <c r="AX1265"/>
  <c r="BJ1265" s="1"/>
  <c r="BA1266"/>
  <c r="AX1266"/>
  <c r="BJ1266" s="1"/>
  <c r="BA1273"/>
  <c r="AX1273"/>
  <c r="AX1277"/>
  <c r="BJ1277" s="1"/>
  <c r="BA1277"/>
  <c r="AX1278"/>
  <c r="BJ1278" s="1"/>
  <c r="BA1278"/>
  <c r="BA1282"/>
  <c r="AX1282"/>
  <c r="BJ1282" s="1"/>
  <c r="BA1286"/>
  <c r="AX1286"/>
  <c r="BJ1286" s="1"/>
  <c r="BA1290"/>
  <c r="AX1290"/>
  <c r="BJ1290" s="1"/>
  <c r="BA1294"/>
  <c r="AX1294"/>
  <c r="BJ1294" s="1"/>
  <c r="BA1298"/>
  <c r="AX1298"/>
  <c r="BJ1298" s="1"/>
  <c r="BA1300"/>
  <c r="AX1300"/>
  <c r="BJ1300" s="1"/>
  <c r="BA1305"/>
  <c r="AX1305"/>
  <c r="BJ1305" s="1"/>
  <c r="BA1309"/>
  <c r="AX1309"/>
  <c r="BJ1309" s="1"/>
  <c r="BA1314"/>
  <c r="AX1314"/>
  <c r="BJ1314" s="1"/>
  <c r="BA1315"/>
  <c r="AX1315"/>
  <c r="BA1322"/>
  <c r="AX1322"/>
  <c r="BJ1322" s="1"/>
  <c r="BA1326"/>
  <c r="AX1326"/>
  <c r="BJ1326" s="1"/>
  <c r="BA1330"/>
  <c r="AX1330"/>
  <c r="BJ1330" s="1"/>
  <c r="BA1334"/>
  <c r="AX1334"/>
  <c r="AX1339"/>
  <c r="BJ1339" s="1"/>
  <c r="BA1339"/>
  <c r="BA1343"/>
  <c r="AX1343"/>
  <c r="BJ1343" s="1"/>
  <c r="BA1344"/>
  <c r="AX1344"/>
  <c r="BJ1344" s="1"/>
  <c r="BA1345"/>
  <c r="AX1345"/>
  <c r="BJ1345" s="1"/>
  <c r="BA1349"/>
  <c r="AX1349"/>
  <c r="BJ1349" s="1"/>
  <c r="BA1353"/>
  <c r="AX1353"/>
  <c r="BJ1353" s="1"/>
  <c r="BA1360"/>
  <c r="AX1360"/>
  <c r="BJ1360" s="1"/>
  <c r="BA1364"/>
  <c r="AX1364"/>
  <c r="BJ1364" s="1"/>
  <c r="BA1368"/>
  <c r="AX1368"/>
  <c r="BJ1368" s="1"/>
  <c r="BA1372"/>
  <c r="AX1372"/>
  <c r="BJ1372" s="1"/>
  <c r="BA1376"/>
  <c r="AX1376"/>
  <c r="BJ1376" s="1"/>
  <c r="BA1380"/>
  <c r="AX1380"/>
  <c r="BJ1380" s="1"/>
  <c r="BA1384"/>
  <c r="AX1384"/>
  <c r="BJ1384" s="1"/>
  <c r="BA1388"/>
  <c r="AX1388"/>
  <c r="BA1392"/>
  <c r="AX1392"/>
  <c r="BJ1392" s="1"/>
  <c r="BA1393"/>
  <c r="AX1393"/>
  <c r="BJ1393" s="1"/>
  <c r="BA1397"/>
  <c r="AX1397"/>
  <c r="BJ1397" s="1"/>
  <c r="BA1401"/>
  <c r="AX1401"/>
  <c r="BJ1401" s="1"/>
  <c r="BA1407"/>
  <c r="AX1407"/>
  <c r="BJ1407" s="1"/>
  <c r="BA1412"/>
  <c r="AX1412"/>
  <c r="BJ1412" s="1"/>
  <c r="BA1416"/>
  <c r="AX1416"/>
  <c r="BJ1416" s="1"/>
  <c r="BA1420"/>
  <c r="AX1420"/>
  <c r="BJ1420" s="1"/>
  <c r="AX1424"/>
  <c r="BJ1424" s="1"/>
  <c r="BA1424"/>
  <c r="BA1428"/>
  <c r="AX1428"/>
  <c r="BA1432"/>
  <c r="AX1432"/>
  <c r="BJ1432" s="1"/>
  <c r="BA1436"/>
  <c r="AX1436"/>
  <c r="BJ1436" s="1"/>
  <c r="BA1440"/>
  <c r="AX1440"/>
  <c r="BJ1440" s="1"/>
  <c r="BA1444"/>
  <c r="AX1444"/>
  <c r="BA1448"/>
  <c r="AX1448"/>
  <c r="BJ1448" s="1"/>
  <c r="BA1452"/>
  <c r="AX1452"/>
  <c r="BJ1452" s="1"/>
  <c r="BA1456"/>
  <c r="AX1456"/>
  <c r="BJ1456" s="1"/>
  <c r="BA1460"/>
  <c r="AX1460"/>
  <c r="BJ1460" s="1"/>
  <c r="BA1464"/>
  <c r="AX1464"/>
  <c r="BJ1464" s="1"/>
  <c r="BA1468"/>
  <c r="AX1468"/>
  <c r="BA1473"/>
  <c r="AX1473"/>
  <c r="BJ1473" s="1"/>
  <c r="BA1478"/>
  <c r="AX1478"/>
  <c r="BJ1478" s="1"/>
  <c r="BA1482"/>
  <c r="AX1482"/>
  <c r="BJ1482" s="1"/>
  <c r="BA1486"/>
  <c r="AX1486"/>
  <c r="BJ1486" s="1"/>
  <c r="BA1491"/>
  <c r="AX1491"/>
  <c r="BJ1491" s="1"/>
  <c r="BA1497"/>
  <c r="AX1497"/>
  <c r="BJ1497" s="1"/>
  <c r="BA1501"/>
  <c r="AX1501"/>
  <c r="BJ1501" s="1"/>
  <c r="BA1505"/>
  <c r="AX1505"/>
  <c r="BJ1505" s="1"/>
  <c r="BA1509"/>
  <c r="AX1509"/>
  <c r="BJ1509" s="1"/>
  <c r="BA1514"/>
  <c r="AX1514"/>
  <c r="BJ1514" s="1"/>
  <c r="BA1518"/>
  <c r="AX1518"/>
  <c r="BJ1518" s="1"/>
  <c r="BA1522"/>
  <c r="AX1522"/>
  <c r="BJ1522" s="1"/>
  <c r="BA1526"/>
  <c r="AX1526"/>
  <c r="BJ1526" s="1"/>
  <c r="AX1530"/>
  <c r="BJ1530" s="1"/>
  <c r="BA1530"/>
  <c r="BA1531"/>
  <c r="AX1531"/>
  <c r="BJ1531" s="1"/>
  <c r="BA1532"/>
  <c r="AX1532"/>
  <c r="BJ1532" s="1"/>
  <c r="BA1536"/>
  <c r="AX1536"/>
  <c r="BJ1536" s="1"/>
  <c r="BA1540"/>
  <c r="AX1540"/>
  <c r="BJ1540" s="1"/>
  <c r="BA1546"/>
  <c r="AX1546"/>
  <c r="BJ1546" s="1"/>
  <c r="BA1550"/>
  <c r="AX1550"/>
  <c r="BJ1550" s="1"/>
  <c r="BA1554"/>
  <c r="AX1554"/>
  <c r="BJ1554" s="1"/>
  <c r="BA1555"/>
  <c r="AX1555"/>
  <c r="BJ1555" s="1"/>
  <c r="BA1556"/>
  <c r="AX1556"/>
  <c r="BJ1556" s="1"/>
  <c r="BA1561"/>
  <c r="AX1561"/>
  <c r="BA1565"/>
  <c r="AX1565"/>
  <c r="BJ1565" s="1"/>
  <c r="BA1569"/>
  <c r="AX1569"/>
  <c r="BJ1569" s="1"/>
  <c r="BA1573"/>
  <c r="AX1573"/>
  <c r="BJ1573" s="1"/>
  <c r="BA1577"/>
  <c r="AX1577"/>
  <c r="BJ1577" s="1"/>
  <c r="BA1581"/>
  <c r="AX1581"/>
  <c r="BJ1581" s="1"/>
  <c r="BA1585"/>
  <c r="AX1585"/>
  <c r="BJ1585" s="1"/>
  <c r="BA1589"/>
  <c r="AX1589"/>
  <c r="BJ1589" s="1"/>
  <c r="BA1593"/>
  <c r="AX1593"/>
  <c r="BJ1593" s="1"/>
  <c r="BA1598"/>
  <c r="AX1598"/>
  <c r="BJ1598" s="1"/>
  <c r="BA1602"/>
  <c r="AX1602"/>
  <c r="BJ1602" s="1"/>
  <c r="BA1606"/>
  <c r="AX1606"/>
  <c r="BJ1606" s="1"/>
  <c r="BA1610"/>
  <c r="AX1610"/>
  <c r="BJ1610" s="1"/>
  <c r="BA1614"/>
  <c r="AX1614"/>
  <c r="BJ1614" s="1"/>
  <c r="BA1618"/>
  <c r="AX1618"/>
  <c r="BA1624"/>
  <c r="AX1624"/>
  <c r="BJ1624" s="1"/>
  <c r="BA1629"/>
  <c r="AX1629"/>
  <c r="BJ1629" s="1"/>
  <c r="BA1633"/>
  <c r="AX1633"/>
  <c r="BJ1633" s="1"/>
  <c r="BA1637"/>
  <c r="AX1637"/>
  <c r="BJ1637" s="1"/>
  <c r="BA1641"/>
  <c r="AX1641"/>
  <c r="BJ1641" s="1"/>
  <c r="BA1645"/>
  <c r="AX1645"/>
  <c r="BJ1645" s="1"/>
  <c r="BA1649"/>
  <c r="AX1649"/>
  <c r="BJ1649" s="1"/>
  <c r="BA1653"/>
  <c r="AX1653"/>
  <c r="BJ1653" s="1"/>
  <c r="BA1657"/>
  <c r="AX1657"/>
  <c r="BJ1657" s="1"/>
  <c r="BA1661"/>
  <c r="AX1661"/>
  <c r="BJ1661" s="1"/>
  <c r="BA1666"/>
  <c r="AX1666"/>
  <c r="BJ1666" s="1"/>
  <c r="BA1667"/>
  <c r="AX1667"/>
  <c r="BJ1667" s="1"/>
  <c r="BA1672"/>
  <c r="AX1672"/>
  <c r="BJ1672" s="1"/>
  <c r="BA1676"/>
  <c r="AX1676"/>
  <c r="BJ1676" s="1"/>
  <c r="AX1680"/>
  <c r="BJ1680" s="1"/>
  <c r="BA1680"/>
  <c r="BA1684"/>
  <c r="AX1684"/>
  <c r="BJ1684" s="1"/>
  <c r="BA1685"/>
  <c r="AX1685"/>
  <c r="BJ1685" s="1"/>
  <c r="BA1690"/>
  <c r="AX1690"/>
  <c r="BJ1690" s="1"/>
  <c r="BA1694"/>
  <c r="AX1694"/>
  <c r="BJ1694" s="1"/>
  <c r="BA1698"/>
  <c r="AX1698"/>
  <c r="BJ1698" s="1"/>
  <c r="AX1702"/>
  <c r="BJ1702" s="1"/>
  <c r="BA1702"/>
  <c r="BA1707"/>
  <c r="AX1707"/>
  <c r="BJ1707" s="1"/>
  <c r="AX1711"/>
  <c r="BA1711"/>
  <c r="BA1717"/>
  <c r="AX1717"/>
  <c r="BJ1717" s="1"/>
  <c r="AX1722"/>
  <c r="BJ1722" s="1"/>
  <c r="BA1722"/>
  <c r="AX1723"/>
  <c r="BJ1723" s="1"/>
  <c r="BA1723"/>
  <c r="BA1727"/>
  <c r="AX1727"/>
  <c r="BJ1727" s="1"/>
  <c r="BA1733"/>
  <c r="AX1733"/>
  <c r="BA1737"/>
  <c r="AX1737"/>
  <c r="BJ1737" s="1"/>
  <c r="BA1741"/>
  <c r="AX1741"/>
  <c r="BJ1741" s="1"/>
  <c r="BA1745"/>
  <c r="AX1745"/>
  <c r="BJ1745" s="1"/>
  <c r="BA1749"/>
  <c r="AX1749"/>
  <c r="BJ1749" s="1"/>
  <c r="BA1754"/>
  <c r="AX1754"/>
  <c r="BJ1754" s="1"/>
  <c r="BA1758"/>
  <c r="AX1758"/>
  <c r="BJ1758" s="1"/>
  <c r="BA1762"/>
  <c r="AX1762"/>
  <c r="BJ1762" s="1"/>
  <c r="BA1763"/>
  <c r="AX1763"/>
  <c r="BJ1763" s="1"/>
  <c r="BA1768"/>
  <c r="AX1768"/>
  <c r="BJ1768" s="1"/>
  <c r="BA1772"/>
  <c r="AX1772"/>
  <c r="BJ1772" s="1"/>
  <c r="AX1776"/>
  <c r="BJ1776" s="1"/>
  <c r="BA1776"/>
  <c r="BA1780"/>
  <c r="AX1780"/>
  <c r="BJ1780" s="1"/>
  <c r="BA1784"/>
  <c r="AX1784"/>
  <c r="BJ1784" s="1"/>
  <c r="BA1785"/>
  <c r="AX1785"/>
  <c r="BJ1785" s="1"/>
  <c r="BA1789"/>
  <c r="AX1789"/>
  <c r="BJ1789" s="1"/>
  <c r="BA1794"/>
  <c r="AX1794"/>
  <c r="BJ1794" s="1"/>
  <c r="BA1798"/>
  <c r="AX1798"/>
  <c r="BJ1798" s="1"/>
  <c r="BA1802"/>
  <c r="AX1802"/>
  <c r="BJ1802" s="1"/>
  <c r="BA1806"/>
  <c r="AX1806"/>
  <c r="BJ1806" s="1"/>
  <c r="BA1811"/>
  <c r="AX1811"/>
  <c r="BJ1811" s="1"/>
  <c r="BA1816"/>
  <c r="AX1816"/>
  <c r="BJ1816" s="1"/>
  <c r="BA1820"/>
  <c r="AX1820"/>
  <c r="BJ1820" s="1"/>
  <c r="BA1825"/>
  <c r="AX1825"/>
  <c r="BJ1825" s="1"/>
  <c r="BA1826"/>
  <c r="AX1826"/>
  <c r="BJ1826" s="1"/>
  <c r="AX1830"/>
  <c r="BJ1830" s="1"/>
  <c r="BA1830"/>
  <c r="BA1834"/>
  <c r="AX1834"/>
  <c r="BJ1834" s="1"/>
  <c r="BA1835"/>
  <c r="AX1835"/>
  <c r="BJ1835" s="1"/>
  <c r="AX1839"/>
  <c r="BJ1839" s="1"/>
  <c r="BA1839"/>
  <c r="BA1843"/>
  <c r="AX1843"/>
  <c r="BJ1843" s="1"/>
  <c r="AX1851"/>
  <c r="BJ1851" s="1"/>
  <c r="BA1851"/>
  <c r="BA1856"/>
  <c r="AX1856"/>
  <c r="BJ1856" s="1"/>
  <c r="BA1860"/>
  <c r="AX1860"/>
  <c r="BJ1860" s="1"/>
  <c r="BA1861"/>
  <c r="AX1861"/>
  <c r="BJ1861" s="1"/>
  <c r="BA1865"/>
  <c r="AX1865"/>
  <c r="BA1869"/>
  <c r="AX1869"/>
  <c r="BJ1869" s="1"/>
  <c r="BA1870"/>
  <c r="AX1870"/>
  <c r="BJ1870" s="1"/>
  <c r="AX1871"/>
  <c r="BJ1871" s="1"/>
  <c r="BA1871"/>
  <c r="BA1875"/>
  <c r="AX1875"/>
  <c r="BJ1875" s="1"/>
  <c r="BA1879"/>
  <c r="AX1879"/>
  <c r="BJ1879" s="1"/>
  <c r="AX1883"/>
  <c r="BJ1883" s="1"/>
  <c r="BA1883"/>
  <c r="BA1887"/>
  <c r="AX1887"/>
  <c r="BJ1887" s="1"/>
  <c r="BA1891"/>
  <c r="AX1891"/>
  <c r="BJ1891" s="1"/>
  <c r="BA1895"/>
  <c r="AX1895"/>
  <c r="BJ1895" s="1"/>
  <c r="BA1900"/>
  <c r="AX1900"/>
  <c r="BJ1900" s="1"/>
  <c r="AX1904"/>
  <c r="BJ1904" s="1"/>
  <c r="BA1904"/>
  <c r="BA1908"/>
  <c r="AX1908"/>
  <c r="BJ1908" s="1"/>
  <c r="BA1912"/>
  <c r="AX1912"/>
  <c r="BJ1912" s="1"/>
  <c r="BA1916"/>
  <c r="AX1916"/>
  <c r="BJ1916" s="1"/>
  <c r="BA1920"/>
  <c r="AX1920"/>
  <c r="BJ1920" s="1"/>
  <c r="BA1924"/>
  <c r="AX1924"/>
  <c r="BJ1924" s="1"/>
  <c r="BA1928"/>
  <c r="AX1928"/>
  <c r="BJ1928" s="1"/>
  <c r="BA1932"/>
  <c r="AX1932"/>
  <c r="BJ1932" s="1"/>
  <c r="BA1933"/>
  <c r="AX1933"/>
  <c r="BJ1933" s="1"/>
  <c r="BA1934"/>
  <c r="AX1934"/>
  <c r="BJ1934" s="1"/>
  <c r="BA1938"/>
  <c r="AX1938"/>
  <c r="BJ1938" s="1"/>
  <c r="BA1942"/>
  <c r="AX1942"/>
  <c r="BJ1942" s="1"/>
  <c r="BA1943"/>
  <c r="AX1943"/>
  <c r="BJ1943" s="1"/>
  <c r="BA1951"/>
  <c r="AX1951"/>
  <c r="BJ1951" s="1"/>
  <c r="BA1955"/>
  <c r="AX1955"/>
  <c r="BJ1955" s="1"/>
  <c r="BA1956"/>
  <c r="AX1956"/>
  <c r="BJ1956" s="1"/>
  <c r="BA1957"/>
  <c r="AX1957"/>
  <c r="BJ1957" s="1"/>
  <c r="BA1961"/>
  <c r="AX1961"/>
  <c r="BJ1961" s="1"/>
  <c r="BA1965"/>
  <c r="AX1965"/>
  <c r="BJ1965" s="1"/>
  <c r="BA1971"/>
  <c r="AX1971"/>
  <c r="BJ1971" s="1"/>
  <c r="BA1972"/>
  <c r="AX1972"/>
  <c r="BJ1972" s="1"/>
  <c r="AX1978"/>
  <c r="BJ1978" s="1"/>
  <c r="BA1978"/>
  <c r="AX1979"/>
  <c r="BJ1979" s="1"/>
  <c r="BA1979"/>
  <c r="BA1986"/>
  <c r="AX1986"/>
  <c r="BJ1986" s="1"/>
  <c r="BA1990"/>
  <c r="AX1990"/>
  <c r="BJ1990" s="1"/>
  <c r="BA1995"/>
  <c r="AX1995"/>
  <c r="BJ1995" s="1"/>
  <c r="AX1999"/>
  <c r="BJ1999" s="1"/>
  <c r="BA1999"/>
  <c r="BA2005"/>
  <c r="AX2005"/>
  <c r="BJ2005" s="1"/>
  <c r="BA2009"/>
  <c r="AX2009"/>
  <c r="BJ2009" s="1"/>
  <c r="BA2014"/>
  <c r="AX2014"/>
  <c r="BJ2014" s="1"/>
  <c r="BA2015"/>
  <c r="AX2015"/>
  <c r="BJ2015" s="1"/>
  <c r="BA2016"/>
  <c r="AX2016"/>
  <c r="BJ2016" s="1"/>
  <c r="BA2020"/>
  <c r="AX2020"/>
  <c r="BJ2020" s="1"/>
  <c r="BA2021"/>
  <c r="AX2021"/>
  <c r="BJ2021" s="1"/>
  <c r="BA2027"/>
  <c r="AX2027"/>
  <c r="BJ2027" s="1"/>
  <c r="AX2031"/>
  <c r="BJ2031" s="1"/>
  <c r="BA2031"/>
  <c r="AX2032"/>
  <c r="BJ2032" s="1"/>
  <c r="BA2032"/>
  <c r="BA2033"/>
  <c r="AX2033"/>
  <c r="BA2037"/>
  <c r="AX2037"/>
  <c r="BJ2037" s="1"/>
  <c r="BA2041"/>
  <c r="AX2041"/>
  <c r="BA2047"/>
  <c r="AX2047"/>
  <c r="BJ2047" s="1"/>
  <c r="BA2051"/>
  <c r="AX2051"/>
  <c r="BJ2051" s="1"/>
  <c r="BA2055"/>
  <c r="AX2055"/>
  <c r="BJ2055" s="1"/>
  <c r="BA2060"/>
  <c r="AX2060"/>
  <c r="BJ2060" s="1"/>
  <c r="BA2065"/>
  <c r="AX2065"/>
  <c r="BJ2065" s="1"/>
  <c r="BA2069"/>
  <c r="AX2069"/>
  <c r="BJ2069" s="1"/>
  <c r="AX2075"/>
  <c r="BJ2075" s="1"/>
  <c r="BA2075"/>
  <c r="BA2076"/>
  <c r="AX2076"/>
  <c r="BJ2076" s="1"/>
  <c r="BA2080"/>
  <c r="AX2080"/>
  <c r="BJ2080" s="1"/>
  <c r="BA2084"/>
  <c r="AX2084"/>
  <c r="BJ2084" s="1"/>
  <c r="BA2089"/>
  <c r="AX2089"/>
  <c r="BJ2089" s="1"/>
  <c r="BA2090"/>
  <c r="AX2090"/>
  <c r="BJ2090" s="1"/>
  <c r="AX2095"/>
  <c r="BJ2095" s="1"/>
  <c r="BA2095"/>
  <c r="AX2096"/>
  <c r="BJ2096" s="1"/>
  <c r="BA2096"/>
  <c r="BA2100"/>
  <c r="AX2100"/>
  <c r="BJ2100" s="1"/>
  <c r="BA2101"/>
  <c r="AX2101"/>
  <c r="BJ2101" s="1"/>
  <c r="AX2106"/>
  <c r="BJ2106" s="1"/>
  <c r="BA2106"/>
  <c r="BA2111"/>
  <c r="AX2111"/>
  <c r="BJ2111" s="1"/>
  <c r="BA2115"/>
  <c r="AX2115"/>
  <c r="BJ2115" s="1"/>
  <c r="BA2119"/>
  <c r="AX2119"/>
  <c r="BJ2119" s="1"/>
  <c r="BA2123"/>
  <c r="AX2123"/>
  <c r="BJ2123" s="1"/>
  <c r="AX2127"/>
  <c r="BJ2127" s="1"/>
  <c r="BA2127"/>
  <c r="AX2128"/>
  <c r="BJ2128" s="1"/>
  <c r="BA2128"/>
  <c r="AX793"/>
  <c r="BJ793" s="1"/>
  <c r="BA793"/>
  <c r="AX809"/>
  <c r="BJ809" s="1"/>
  <c r="BA809"/>
  <c r="AX829"/>
  <c r="BJ829" s="1"/>
  <c r="BA829"/>
  <c r="AX841"/>
  <c r="BJ841" s="1"/>
  <c r="BA841"/>
  <c r="BA849"/>
  <c r="AX849"/>
  <c r="BJ849" s="1"/>
  <c r="BA863"/>
  <c r="AX863"/>
  <c r="BJ863" s="1"/>
  <c r="BA872"/>
  <c r="AX872"/>
  <c r="BJ872" s="1"/>
  <c r="AX883"/>
  <c r="BJ883" s="1"/>
  <c r="BA883"/>
  <c r="BA890"/>
  <c r="AX890"/>
  <c r="BJ890" s="1"/>
  <c r="BA906"/>
  <c r="AX906"/>
  <c r="BJ906" s="1"/>
  <c r="AX953"/>
  <c r="BJ953" s="1"/>
  <c r="BA953"/>
  <c r="AX969"/>
  <c r="BJ969" s="1"/>
  <c r="BA969"/>
  <c r="BA977"/>
  <c r="AX977"/>
  <c r="BJ977" s="1"/>
  <c r="BA982"/>
  <c r="AX982"/>
  <c r="BJ982" s="1"/>
  <c r="BA987"/>
  <c r="AX987"/>
  <c r="BA1006"/>
  <c r="AX1006"/>
  <c r="BJ1006" s="1"/>
  <c r="BA1035"/>
  <c r="AX1035"/>
  <c r="BJ1035" s="1"/>
  <c r="BA1040"/>
  <c r="AX1040"/>
  <c r="BJ1040" s="1"/>
  <c r="BA1056"/>
  <c r="AX1056"/>
  <c r="AX1074"/>
  <c r="BJ1074" s="1"/>
  <c r="BA1074"/>
  <c r="BA1087"/>
  <c r="AX1087"/>
  <c r="BJ1087" s="1"/>
  <c r="BA1101"/>
  <c r="AX1101"/>
  <c r="BJ1101" s="1"/>
  <c r="AX761"/>
  <c r="BJ761" s="1"/>
  <c r="BA761"/>
  <c r="BA773"/>
  <c r="AX773"/>
  <c r="BJ773" s="1"/>
  <c r="BA781"/>
  <c r="AX781"/>
  <c r="BA789"/>
  <c r="AX789"/>
  <c r="BJ789" s="1"/>
  <c r="BA801"/>
  <c r="AX801"/>
  <c r="BJ801" s="1"/>
  <c r="AX825"/>
  <c r="BJ825" s="1"/>
  <c r="BA825"/>
  <c r="BA2134"/>
  <c r="AX2134"/>
  <c r="BJ2134" s="1"/>
  <c r="BA2138"/>
  <c r="AX2138"/>
  <c r="BJ2138" s="1"/>
  <c r="BA2142"/>
  <c r="AX2142"/>
  <c r="BJ2142" s="1"/>
  <c r="BA2146"/>
  <c r="AX2146"/>
  <c r="BJ2146" s="1"/>
  <c r="AX2150"/>
  <c r="BJ2150" s="1"/>
  <c r="BA2150"/>
  <c r="BA2155"/>
  <c r="AX2155"/>
  <c r="BJ2155" s="1"/>
  <c r="AX2159"/>
  <c r="BJ2159" s="1"/>
  <c r="BA2159"/>
  <c r="BA2167"/>
  <c r="AX2167"/>
  <c r="BJ2167" s="1"/>
  <c r="AX2171"/>
  <c r="BJ2171" s="1"/>
  <c r="BA2171"/>
  <c r="BA2179"/>
  <c r="AX2179"/>
  <c r="BJ2179" s="1"/>
  <c r="BA2183"/>
  <c r="AX2183"/>
  <c r="BJ2183" s="1"/>
  <c r="BA2187"/>
  <c r="AX2187"/>
  <c r="BJ2187" s="1"/>
  <c r="BA2196"/>
  <c r="AX2196"/>
  <c r="BJ2196" s="1"/>
  <c r="BA762"/>
  <c r="AX762"/>
  <c r="BJ762" s="1"/>
  <c r="BA770"/>
  <c r="AX770"/>
  <c r="BJ770" s="1"/>
  <c r="BA774"/>
  <c r="AX774"/>
  <c r="BJ774" s="1"/>
  <c r="BA782"/>
  <c r="AX782"/>
  <c r="BJ782" s="1"/>
  <c r="AX786"/>
  <c r="BJ786" s="1"/>
  <c r="BA786"/>
  <c r="BA790"/>
  <c r="AX790"/>
  <c r="BJ790" s="1"/>
  <c r="BA794"/>
  <c r="AX794"/>
  <c r="BJ794" s="1"/>
  <c r="BA802"/>
  <c r="AX802"/>
  <c r="BJ802" s="1"/>
  <c r="BA806"/>
  <c r="AX806"/>
  <c r="BJ806" s="1"/>
  <c r="BA814"/>
  <c r="AX814"/>
  <c r="BJ814" s="1"/>
  <c r="AX818"/>
  <c r="BJ818" s="1"/>
  <c r="BA818"/>
  <c r="AX850"/>
  <c r="BJ850" s="1"/>
  <c r="BA850"/>
  <c r="BA854"/>
  <c r="AX854"/>
  <c r="BJ854" s="1"/>
  <c r="BA858"/>
  <c r="AX858"/>
  <c r="BJ858" s="1"/>
  <c r="BA874"/>
  <c r="AX874"/>
  <c r="BJ874" s="1"/>
  <c r="BA878"/>
  <c r="AX878"/>
  <c r="BJ878" s="1"/>
  <c r="BA884"/>
  <c r="AX884"/>
  <c r="BJ884" s="1"/>
  <c r="BA892"/>
  <c r="AX892"/>
  <c r="BJ892" s="1"/>
  <c r="BA907"/>
  <c r="AX907"/>
  <c r="BJ907" s="1"/>
  <c r="BA911"/>
  <c r="AX911"/>
  <c r="BJ911" s="1"/>
  <c r="AX926"/>
  <c r="BJ926" s="1"/>
  <c r="BA926"/>
  <c r="BA934"/>
  <c r="AX934"/>
  <c r="BJ934" s="1"/>
  <c r="BA942"/>
  <c r="AX942"/>
  <c r="BJ942" s="1"/>
  <c r="BA954"/>
  <c r="AX954"/>
  <c r="BJ954" s="1"/>
  <c r="AX958"/>
  <c r="BJ958" s="1"/>
  <c r="BA958"/>
  <c r="BA962"/>
  <c r="AX962"/>
  <c r="BJ962" s="1"/>
  <c r="BA970"/>
  <c r="AX970"/>
  <c r="BJ970" s="1"/>
  <c r="AX978"/>
  <c r="BJ978" s="1"/>
  <c r="BA978"/>
  <c r="BA983"/>
  <c r="AX983"/>
  <c r="BJ983" s="1"/>
  <c r="BA988"/>
  <c r="AX988"/>
  <c r="BJ988" s="1"/>
  <c r="BA993"/>
  <c r="AX993"/>
  <c r="BJ993" s="1"/>
  <c r="BA997"/>
  <c r="AX997"/>
  <c r="BJ997" s="1"/>
  <c r="BA998"/>
  <c r="AX998"/>
  <c r="BJ998" s="1"/>
  <c r="BA1003"/>
  <c r="AX1003"/>
  <c r="BJ1003" s="1"/>
  <c r="BA1007"/>
  <c r="AX1007"/>
  <c r="BJ1007" s="1"/>
  <c r="BA1008"/>
  <c r="AX1008"/>
  <c r="BJ1008" s="1"/>
  <c r="BA1009"/>
  <c r="AX1009"/>
  <c r="BJ1009" s="1"/>
  <c r="BA1015"/>
  <c r="AX1015"/>
  <c r="BJ1015" s="1"/>
  <c r="BA1016"/>
  <c r="AX1016"/>
  <c r="BJ1016" s="1"/>
  <c r="BA1023"/>
  <c r="AX1023"/>
  <c r="BJ1023" s="1"/>
  <c r="BA1028"/>
  <c r="AX1028"/>
  <c r="BJ1028" s="1"/>
  <c r="BA1032"/>
  <c r="AX1032"/>
  <c r="BJ1032" s="1"/>
  <c r="BA1036"/>
  <c r="AX1036"/>
  <c r="BJ1036" s="1"/>
  <c r="BA1041"/>
  <c r="AX1041"/>
  <c r="BJ1041" s="1"/>
  <c r="AX1042"/>
  <c r="BJ1042" s="1"/>
  <c r="BA1042"/>
  <c r="BA1048"/>
  <c r="AX1048"/>
  <c r="BJ1048" s="1"/>
  <c r="BA1052"/>
  <c r="AX1052"/>
  <c r="BJ1052" s="1"/>
  <c r="BA1057"/>
  <c r="AX1057"/>
  <c r="BA1058"/>
  <c r="AX1058"/>
  <c r="BJ1058" s="1"/>
  <c r="BA1059"/>
  <c r="AX1059"/>
  <c r="BJ1059" s="1"/>
  <c r="BA1066"/>
  <c r="AX1066"/>
  <c r="BJ1066" s="1"/>
  <c r="BA1070"/>
  <c r="AX1070"/>
  <c r="BJ1070" s="1"/>
  <c r="AX1075"/>
  <c r="BJ1075" s="1"/>
  <c r="BA1075"/>
  <c r="BA1082"/>
  <c r="AX1082"/>
  <c r="BJ1082" s="1"/>
  <c r="BA1088"/>
  <c r="AX1088"/>
  <c r="BJ1088" s="1"/>
  <c r="BA1093"/>
  <c r="AX1093"/>
  <c r="BA1098"/>
  <c r="AX1098"/>
  <c r="BJ1098" s="1"/>
  <c r="BA1102"/>
  <c r="AX1102"/>
  <c r="BJ1102" s="1"/>
  <c r="AX1106"/>
  <c r="BJ1106" s="1"/>
  <c r="BA1106"/>
  <c r="BA1110"/>
  <c r="AX1110"/>
  <c r="BJ1110" s="1"/>
  <c r="BA1114"/>
  <c r="AX1114"/>
  <c r="BJ1114" s="1"/>
  <c r="BA1119"/>
  <c r="AX1119"/>
  <c r="BJ1119" s="1"/>
  <c r="BA1120"/>
  <c r="AX1120"/>
  <c r="BJ1120" s="1"/>
  <c r="BA1124"/>
  <c r="AX1124"/>
  <c r="BJ1124" s="1"/>
  <c r="AX1129"/>
  <c r="BJ1129" s="1"/>
  <c r="BA1129"/>
  <c r="BA1133"/>
  <c r="AX1133"/>
  <c r="BJ1133" s="1"/>
  <c r="BA1137"/>
  <c r="AX1137"/>
  <c r="BJ1137" s="1"/>
  <c r="BA1141"/>
  <c r="AX1141"/>
  <c r="BJ1141" s="1"/>
  <c r="AX1145"/>
  <c r="BJ1145" s="1"/>
  <c r="BA1145"/>
  <c r="AX1149"/>
  <c r="BJ1149" s="1"/>
  <c r="BA1149"/>
  <c r="AX1150"/>
  <c r="BJ1150" s="1"/>
  <c r="BA1150"/>
  <c r="BA1155"/>
  <c r="AX1155"/>
  <c r="BJ1155" s="1"/>
  <c r="AX1159"/>
  <c r="BJ1159" s="1"/>
  <c r="BA1159"/>
  <c r="BA1164"/>
  <c r="AX1164"/>
  <c r="BJ1164" s="1"/>
  <c r="BA1171"/>
  <c r="AX1171"/>
  <c r="BJ1171" s="1"/>
  <c r="BA1172"/>
  <c r="AX1172"/>
  <c r="BJ1172" s="1"/>
  <c r="BA1176"/>
  <c r="AX1176"/>
  <c r="BJ1176" s="1"/>
  <c r="AX1182"/>
  <c r="BJ1182" s="1"/>
  <c r="BA1182"/>
  <c r="BA1186"/>
  <c r="AX1186"/>
  <c r="BJ1186" s="1"/>
  <c r="BA1190"/>
  <c r="AX1190"/>
  <c r="BJ1190" s="1"/>
  <c r="BA1195"/>
  <c r="AX1195"/>
  <c r="BJ1195" s="1"/>
  <c r="BA1199"/>
  <c r="AX1199"/>
  <c r="BJ1199" s="1"/>
  <c r="AX1203"/>
  <c r="BJ1203" s="1"/>
  <c r="BA1203"/>
  <c r="BA1207"/>
  <c r="AX1207"/>
  <c r="BJ1207" s="1"/>
  <c r="BA1211"/>
  <c r="AX1211"/>
  <c r="BJ1211" s="1"/>
  <c r="BA1215"/>
  <c r="AX1215"/>
  <c r="BJ1215" s="1"/>
  <c r="BA1219"/>
  <c r="AX1219"/>
  <c r="BJ1219" s="1"/>
  <c r="BA1224"/>
  <c r="AX1224"/>
  <c r="BJ1224" s="1"/>
  <c r="BA1228"/>
  <c r="AX1228"/>
  <c r="BJ1228" s="1"/>
  <c r="BA1234"/>
  <c r="AX1234"/>
  <c r="BJ1234" s="1"/>
  <c r="BA1239"/>
  <c r="AX1239"/>
  <c r="BJ1239" s="1"/>
  <c r="BA1243"/>
  <c r="AX1243"/>
  <c r="BJ1243" s="1"/>
  <c r="BA1247"/>
  <c r="AX1247"/>
  <c r="BJ1247" s="1"/>
  <c r="BA1251"/>
  <c r="AX1251"/>
  <c r="BJ1251" s="1"/>
  <c r="BA1255"/>
  <c r="AX1255"/>
  <c r="BJ1255" s="1"/>
  <c r="BA1256"/>
  <c r="AX1256"/>
  <c r="BJ1256" s="1"/>
  <c r="AX1262"/>
  <c r="BJ1262" s="1"/>
  <c r="BA1262"/>
  <c r="BA1267"/>
  <c r="AX1267"/>
  <c r="BJ1267" s="1"/>
  <c r="BA1268"/>
  <c r="AX1268"/>
  <c r="BJ1268" s="1"/>
  <c r="BA1274"/>
  <c r="AX1274"/>
  <c r="BJ1274" s="1"/>
  <c r="BA1279"/>
  <c r="AX1279"/>
  <c r="BJ1279" s="1"/>
  <c r="BA1283"/>
  <c r="AX1283"/>
  <c r="BJ1283" s="1"/>
  <c r="BA1287"/>
  <c r="AX1287"/>
  <c r="BJ1287" s="1"/>
  <c r="BA1291"/>
  <c r="AX1291"/>
  <c r="BJ1291" s="1"/>
  <c r="AX1295"/>
  <c r="BJ1295" s="1"/>
  <c r="BA1295"/>
  <c r="BA1301"/>
  <c r="AX1301"/>
  <c r="BJ1301" s="1"/>
  <c r="BA1302"/>
  <c r="AX1302"/>
  <c r="BJ1302" s="1"/>
  <c r="BA1306"/>
  <c r="AX1306"/>
  <c r="BJ1306" s="1"/>
  <c r="BA1310"/>
  <c r="AX1310"/>
  <c r="BJ1310" s="1"/>
  <c r="BA1316"/>
  <c r="AX1316"/>
  <c r="BJ1316" s="1"/>
  <c r="BA1323"/>
  <c r="AX1323"/>
  <c r="BJ1323" s="1"/>
  <c r="BA1327"/>
  <c r="AX1327"/>
  <c r="BJ1327" s="1"/>
  <c r="BA1331"/>
  <c r="AX1331"/>
  <c r="BJ1331" s="1"/>
  <c r="BA1335"/>
  <c r="AX1335"/>
  <c r="BJ1335" s="1"/>
  <c r="BA1340"/>
  <c r="AX1340"/>
  <c r="BJ1340" s="1"/>
  <c r="BA1346"/>
  <c r="AX1346"/>
  <c r="BJ1346" s="1"/>
  <c r="BA1350"/>
  <c r="AX1350"/>
  <c r="BJ1350" s="1"/>
  <c r="BA1354"/>
  <c r="AX1354"/>
  <c r="BJ1354" s="1"/>
  <c r="BA1355"/>
  <c r="AX1355"/>
  <c r="BJ1355" s="1"/>
  <c r="BA1361"/>
  <c r="AX1361"/>
  <c r="BJ1361" s="1"/>
  <c r="BA1365"/>
  <c r="AX1365"/>
  <c r="BJ1365" s="1"/>
  <c r="BA1369"/>
  <c r="AX1369"/>
  <c r="BJ1369" s="1"/>
  <c r="BA1373"/>
  <c r="AX1373"/>
  <c r="BJ1373" s="1"/>
  <c r="BA1377"/>
  <c r="AX1377"/>
  <c r="BJ1377" s="1"/>
  <c r="BA1381"/>
  <c r="AX1381"/>
  <c r="BJ1381" s="1"/>
  <c r="BA1385"/>
  <c r="AX1385"/>
  <c r="BJ1385" s="1"/>
  <c r="BA1389"/>
  <c r="AX1389"/>
  <c r="BJ1389" s="1"/>
  <c r="BA1394"/>
  <c r="AX1394"/>
  <c r="BJ1394" s="1"/>
  <c r="BA1398"/>
  <c r="AX1398"/>
  <c r="BJ1398" s="1"/>
  <c r="AX1402"/>
  <c r="BJ1402" s="1"/>
  <c r="BA1402"/>
  <c r="BA1408"/>
  <c r="AX1408"/>
  <c r="BJ1408" s="1"/>
  <c r="BA1413"/>
  <c r="AX1413"/>
  <c r="BJ1413" s="1"/>
  <c r="BA1417"/>
  <c r="AX1417"/>
  <c r="BJ1417" s="1"/>
  <c r="BA1421"/>
  <c r="AX1421"/>
  <c r="BJ1421" s="1"/>
  <c r="BA1425"/>
  <c r="AX1425"/>
  <c r="BJ1425" s="1"/>
  <c r="BA1429"/>
  <c r="AX1429"/>
  <c r="BJ1429" s="1"/>
  <c r="BA1433"/>
  <c r="AX1433"/>
  <c r="BJ1433" s="1"/>
  <c r="BA1437"/>
  <c r="AX1437"/>
  <c r="BJ1437" s="1"/>
  <c r="BA1441"/>
  <c r="AX1441"/>
  <c r="BJ1441" s="1"/>
  <c r="BA1445"/>
  <c r="AX1445"/>
  <c r="BJ1445" s="1"/>
  <c r="BA1449"/>
  <c r="AX1449"/>
  <c r="BJ1449" s="1"/>
  <c r="BA1453"/>
  <c r="AX1453"/>
  <c r="BJ1453" s="1"/>
  <c r="BA1457"/>
  <c r="AX1457"/>
  <c r="BJ1457" s="1"/>
  <c r="BA1461"/>
  <c r="AX1461"/>
  <c r="BJ1461" s="1"/>
  <c r="BA1465"/>
  <c r="AX1465"/>
  <c r="BJ1465" s="1"/>
  <c r="BA1469"/>
  <c r="AX1469"/>
  <c r="BJ1469" s="1"/>
  <c r="BA1474"/>
  <c r="AX1474"/>
  <c r="BJ1474" s="1"/>
  <c r="BA1475"/>
  <c r="AX1475"/>
  <c r="BJ1475" s="1"/>
  <c r="BA1479"/>
  <c r="AX1479"/>
  <c r="BJ1479" s="1"/>
  <c r="BA1483"/>
  <c r="AX1483"/>
  <c r="BJ1483" s="1"/>
  <c r="BA1487"/>
  <c r="AX1487"/>
  <c r="BJ1487" s="1"/>
  <c r="BA1492"/>
  <c r="AX1492"/>
  <c r="BJ1492" s="1"/>
  <c r="BA1498"/>
  <c r="AX1498"/>
  <c r="BJ1498" s="1"/>
  <c r="BA1502"/>
  <c r="AX1502"/>
  <c r="BJ1502" s="1"/>
  <c r="BA1506"/>
  <c r="AX1506"/>
  <c r="BJ1506" s="1"/>
  <c r="AX1510"/>
  <c r="BJ1510" s="1"/>
  <c r="BA1510"/>
  <c r="BA1511"/>
  <c r="AX1511"/>
  <c r="BJ1511" s="1"/>
  <c r="BA1515"/>
  <c r="AX1515"/>
  <c r="BJ1515" s="1"/>
  <c r="BA1519"/>
  <c r="AX1519"/>
  <c r="BJ1519" s="1"/>
  <c r="BA1523"/>
  <c r="AX1523"/>
  <c r="BJ1523" s="1"/>
  <c r="BA1527"/>
  <c r="AX1527"/>
  <c r="BJ1527" s="1"/>
  <c r="BA1533"/>
  <c r="AX1533"/>
  <c r="BJ1533" s="1"/>
  <c r="BA1537"/>
  <c r="AX1537"/>
  <c r="BJ1537" s="1"/>
  <c r="BA1541"/>
  <c r="AX1541"/>
  <c r="BJ1541" s="1"/>
  <c r="BA1547"/>
  <c r="AX1547"/>
  <c r="BJ1547" s="1"/>
  <c r="AX1551"/>
  <c r="BJ1551" s="1"/>
  <c r="BA1551"/>
  <c r="BA1557"/>
  <c r="AX1557"/>
  <c r="BJ1557" s="1"/>
  <c r="BA1558"/>
  <c r="AX1558"/>
  <c r="BJ1558" s="1"/>
  <c r="BA1562"/>
  <c r="AX1562"/>
  <c r="BJ1562" s="1"/>
  <c r="BA1566"/>
  <c r="AX1566"/>
  <c r="BA1570"/>
  <c r="AX1570"/>
  <c r="BJ1570" s="1"/>
  <c r="AX1574"/>
  <c r="BJ1574" s="1"/>
  <c r="BA1574"/>
  <c r="BA1578"/>
  <c r="AX1578"/>
  <c r="BJ1578" s="1"/>
  <c r="BA1582"/>
  <c r="AX1582"/>
  <c r="BJ1582" s="1"/>
  <c r="BA1586"/>
  <c r="AX1586"/>
  <c r="BJ1586" s="1"/>
  <c r="BA1590"/>
  <c r="AX1590"/>
  <c r="BJ1590" s="1"/>
  <c r="AX1594"/>
  <c r="BJ1594" s="1"/>
  <c r="BA1594"/>
  <c r="BA1599"/>
  <c r="AX1599"/>
  <c r="BJ1599" s="1"/>
  <c r="BA1603"/>
  <c r="AX1603"/>
  <c r="BJ1603" s="1"/>
  <c r="BA1607"/>
  <c r="AX1607"/>
  <c r="BJ1607" s="1"/>
  <c r="BA1611"/>
  <c r="AX1611"/>
  <c r="BJ1611" s="1"/>
  <c r="AX1615"/>
  <c r="BJ1615" s="1"/>
  <c r="BA1615"/>
  <c r="BA1619"/>
  <c r="AX1619"/>
  <c r="BJ1619" s="1"/>
  <c r="BA1625"/>
  <c r="AX1625"/>
  <c r="BJ1625" s="1"/>
  <c r="BA1630"/>
  <c r="AX1630"/>
  <c r="BJ1630" s="1"/>
  <c r="BA1634"/>
  <c r="AX1634"/>
  <c r="BJ1634" s="1"/>
  <c r="AX1638"/>
  <c r="BJ1638" s="1"/>
  <c r="BA1638"/>
  <c r="BA1642"/>
  <c r="AX1642"/>
  <c r="BA1646"/>
  <c r="AX1646"/>
  <c r="BJ1646" s="1"/>
  <c r="BA1650"/>
  <c r="AX1650"/>
  <c r="BJ1650" s="1"/>
  <c r="BA1654"/>
  <c r="AX1654"/>
  <c r="BJ1654" s="1"/>
  <c r="AX1658"/>
  <c r="BJ1658" s="1"/>
  <c r="BA1658"/>
  <c r="BA1662"/>
  <c r="AX1662"/>
  <c r="BJ1662" s="1"/>
  <c r="BA1668"/>
  <c r="AX1668"/>
  <c r="BJ1668" s="1"/>
  <c r="BA1669"/>
  <c r="AX1669"/>
  <c r="BJ1669" s="1"/>
  <c r="BA1673"/>
  <c r="AX1673"/>
  <c r="BJ1673" s="1"/>
  <c r="BA1677"/>
  <c r="AX1677"/>
  <c r="BJ1677" s="1"/>
  <c r="BA1681"/>
  <c r="AX1681"/>
  <c r="BJ1681" s="1"/>
  <c r="BA1686"/>
  <c r="AX1686"/>
  <c r="BJ1686" s="1"/>
  <c r="BA1687"/>
  <c r="AX1687"/>
  <c r="BJ1687" s="1"/>
  <c r="AX1691"/>
  <c r="BJ1691" s="1"/>
  <c r="BA1691"/>
  <c r="BA1695"/>
  <c r="AX1695"/>
  <c r="BJ1695" s="1"/>
  <c r="BA1699"/>
  <c r="AX1699"/>
  <c r="BJ1699" s="1"/>
  <c r="BA1703"/>
  <c r="AX1703"/>
  <c r="BJ1703" s="1"/>
  <c r="BA1708"/>
  <c r="AX1708"/>
  <c r="BJ1708" s="1"/>
  <c r="AX1712"/>
  <c r="BJ1712" s="1"/>
  <c r="BA1712"/>
  <c r="BA1713"/>
  <c r="AX1713"/>
  <c r="BJ1713" s="1"/>
  <c r="BA1714"/>
  <c r="AX1714"/>
  <c r="BJ1714" s="1"/>
  <c r="BA1718"/>
  <c r="AX1718"/>
  <c r="BJ1718" s="1"/>
  <c r="BA1719"/>
  <c r="AX1719"/>
  <c r="BA1724"/>
  <c r="AX1724"/>
  <c r="BJ1724" s="1"/>
  <c r="BA1728"/>
  <c r="AX1728"/>
  <c r="BJ1728" s="1"/>
  <c r="BA1729"/>
  <c r="AX1729"/>
  <c r="BJ1729" s="1"/>
  <c r="BA1734"/>
  <c r="AX1734"/>
  <c r="BJ1734" s="1"/>
  <c r="BA1738"/>
  <c r="AX1738"/>
  <c r="BJ1738" s="1"/>
  <c r="BA1742"/>
  <c r="AX1742"/>
  <c r="BJ1742" s="1"/>
  <c r="BA1746"/>
  <c r="AX1746"/>
  <c r="BJ1746" s="1"/>
  <c r="BA1750"/>
  <c r="AX1750"/>
  <c r="BJ1750" s="1"/>
  <c r="AX1755"/>
  <c r="BJ1755" s="1"/>
  <c r="BA1755"/>
  <c r="BA1759"/>
  <c r="AX1759"/>
  <c r="BA1764"/>
  <c r="AX1764"/>
  <c r="BJ1764" s="1"/>
  <c r="BA1765"/>
  <c r="AX1765"/>
  <c r="BJ1765" s="1"/>
  <c r="BA1769"/>
  <c r="AX1769"/>
  <c r="BJ1769" s="1"/>
  <c r="BA1773"/>
  <c r="AX1773"/>
  <c r="BJ1773" s="1"/>
  <c r="BA1777"/>
  <c r="AX1777"/>
  <c r="BJ1777" s="1"/>
  <c r="BA1781"/>
  <c r="AX1781"/>
  <c r="AX1786"/>
  <c r="BJ1786" s="1"/>
  <c r="BA1786"/>
  <c r="BA1790"/>
  <c r="AX1790"/>
  <c r="BJ1790" s="1"/>
  <c r="BA1791"/>
  <c r="AX1791"/>
  <c r="BJ1791" s="1"/>
  <c r="BA1795"/>
  <c r="AX1795"/>
  <c r="BA1799"/>
  <c r="AX1799"/>
  <c r="BJ1799" s="1"/>
  <c r="BA1803"/>
  <c r="AX1803"/>
  <c r="BJ1803" s="1"/>
  <c r="AX1807"/>
  <c r="BJ1807" s="1"/>
  <c r="BA1807"/>
  <c r="AX1808"/>
  <c r="BJ1808" s="1"/>
  <c r="BA1808"/>
  <c r="BA1812"/>
  <c r="AX1812"/>
  <c r="BJ1812" s="1"/>
  <c r="BA1817"/>
  <c r="AX1817"/>
  <c r="BA1821"/>
  <c r="AX1821"/>
  <c r="BJ1821" s="1"/>
  <c r="BA1827"/>
  <c r="AX1827"/>
  <c r="BJ1827" s="1"/>
  <c r="BA1831"/>
  <c r="AX1831"/>
  <c r="BJ1831" s="1"/>
  <c r="BA1836"/>
  <c r="AX1836"/>
  <c r="BJ1836" s="1"/>
  <c r="AX1840"/>
  <c r="BJ1840" s="1"/>
  <c r="BA1840"/>
  <c r="BA1844"/>
  <c r="AX1844"/>
  <c r="BJ1844" s="1"/>
  <c r="BA1845"/>
  <c r="AX1845"/>
  <c r="BJ1845" s="1"/>
  <c r="BA2172"/>
  <c r="AX2172"/>
  <c r="BJ2172" s="1"/>
  <c r="AX2191"/>
  <c r="BJ2191" s="1"/>
  <c r="BA2191"/>
  <c r="AX766"/>
  <c r="BJ766" s="1"/>
  <c r="BA766"/>
  <c r="BA778"/>
  <c r="AX778"/>
  <c r="BJ778" s="1"/>
  <c r="AX798"/>
  <c r="BJ798" s="1"/>
  <c r="BA798"/>
  <c r="BA810"/>
  <c r="AX810"/>
  <c r="BJ810" s="1"/>
  <c r="BA822"/>
  <c r="AX822"/>
  <c r="BJ822" s="1"/>
  <c r="BA826"/>
  <c r="AX826"/>
  <c r="BJ826" s="1"/>
  <c r="AX830"/>
  <c r="BJ830" s="1"/>
  <c r="BA830"/>
  <c r="BA834"/>
  <c r="AX834"/>
  <c r="BJ834" s="1"/>
  <c r="BA838"/>
  <c r="AX838"/>
  <c r="BJ838" s="1"/>
  <c r="BA842"/>
  <c r="AX842"/>
  <c r="BJ842" s="1"/>
  <c r="BA846"/>
  <c r="AX846"/>
  <c r="BJ846" s="1"/>
  <c r="BA866"/>
  <c r="AX866"/>
  <c r="BJ866" s="1"/>
  <c r="BA896"/>
  <c r="AX896"/>
  <c r="BJ896" s="1"/>
  <c r="BA900"/>
  <c r="AX900"/>
  <c r="BJ900" s="1"/>
  <c r="BA917"/>
  <c r="AX917"/>
  <c r="BJ917" s="1"/>
  <c r="AX921"/>
  <c r="BJ921" s="1"/>
  <c r="BA921"/>
  <c r="BA930"/>
  <c r="AX930"/>
  <c r="BA938"/>
  <c r="AX938"/>
  <c r="BJ938" s="1"/>
  <c r="AX946"/>
  <c r="BJ946" s="1"/>
  <c r="BA946"/>
  <c r="BA950"/>
  <c r="AX950"/>
  <c r="BJ950" s="1"/>
  <c r="BA966"/>
  <c r="AX966"/>
  <c r="BJ966" s="1"/>
  <c r="BA974"/>
  <c r="AX974"/>
  <c r="BJ974" s="1"/>
  <c r="AX989"/>
  <c r="BJ989" s="1"/>
  <c r="BA989"/>
  <c r="BA1852"/>
  <c r="AX1852"/>
  <c r="BJ1852" s="1"/>
  <c r="BA1857"/>
  <c r="AX1857"/>
  <c r="BJ1857" s="1"/>
  <c r="BA1862"/>
  <c r="AX1862"/>
  <c r="BJ1862" s="1"/>
  <c r="BA1866"/>
  <c r="AX1866"/>
  <c r="BJ1866" s="1"/>
  <c r="BA1884"/>
  <c r="AX1884"/>
  <c r="BJ1884" s="1"/>
  <c r="BA1888"/>
  <c r="AX1888"/>
  <c r="BJ1888" s="1"/>
  <c r="BA1905"/>
  <c r="AX1905"/>
  <c r="BJ1905" s="1"/>
  <c r="BA1909"/>
  <c r="AX1909"/>
  <c r="BJ1909" s="1"/>
  <c r="BA1921"/>
  <c r="AX1921"/>
  <c r="BJ1921" s="1"/>
  <c r="BA1925"/>
  <c r="AX1925"/>
  <c r="BJ1925" s="1"/>
  <c r="BA1939"/>
  <c r="AX1939"/>
  <c r="BJ1939" s="1"/>
  <c r="BA1946"/>
  <c r="AX1946"/>
  <c r="BJ1946" s="1"/>
  <c r="BA1952"/>
  <c r="AX1952"/>
  <c r="BJ1952" s="1"/>
  <c r="BA1962"/>
  <c r="AX1962"/>
  <c r="BJ1962" s="1"/>
  <c r="BA1973"/>
  <c r="AX1973"/>
  <c r="BJ1973" s="1"/>
  <c r="BA1980"/>
  <c r="AX1980"/>
  <c r="BA1981"/>
  <c r="BA1987"/>
  <c r="AX1987"/>
  <c r="BJ1987" s="1"/>
  <c r="BA1991"/>
  <c r="AX1991"/>
  <c r="BJ1991" s="1"/>
  <c r="BA1996"/>
  <c r="AX1996"/>
  <c r="BJ1996" s="1"/>
  <c r="BA2001"/>
  <c r="AX2001"/>
  <c r="BJ2001" s="1"/>
  <c r="BA2006"/>
  <c r="AX2006"/>
  <c r="BJ2006" s="1"/>
  <c r="BA2010"/>
  <c r="AX2010"/>
  <c r="BJ2010" s="1"/>
  <c r="AX2011"/>
  <c r="BJ2011" s="1"/>
  <c r="BA2011"/>
  <c r="BA2017"/>
  <c r="AX2017"/>
  <c r="BJ2017" s="1"/>
  <c r="BA2023"/>
  <c r="AX2023"/>
  <c r="BJ2023" s="1"/>
  <c r="BA2028"/>
  <c r="AX2028"/>
  <c r="BJ2028" s="1"/>
  <c r="BA2038"/>
  <c r="AX2038"/>
  <c r="BJ2038" s="1"/>
  <c r="BA2048"/>
  <c r="AX2048"/>
  <c r="BJ2048" s="1"/>
  <c r="BA2070"/>
  <c r="AX2070"/>
  <c r="BJ2070" s="1"/>
  <c r="BJ2077"/>
  <c r="BA2077"/>
  <c r="BA2081"/>
  <c r="AX2081"/>
  <c r="BJ2081" s="1"/>
  <c r="BA2085"/>
  <c r="AX2085"/>
  <c r="BJ2085" s="1"/>
  <c r="BA2091"/>
  <c r="AX2091"/>
  <c r="BJ2091" s="1"/>
  <c r="BA2092"/>
  <c r="AX2092"/>
  <c r="BJ2092" s="1"/>
  <c r="BA2097"/>
  <c r="AX2097"/>
  <c r="BJ2097" s="1"/>
  <c r="BA2102"/>
  <c r="AX2102"/>
  <c r="BJ2102" s="1"/>
  <c r="BA2108"/>
  <c r="AX2108"/>
  <c r="BJ2108" s="1"/>
  <c r="BA2112"/>
  <c r="AX2112"/>
  <c r="BJ2112" s="1"/>
  <c r="BA2124"/>
  <c r="AX2124"/>
  <c r="BJ2124" s="1"/>
  <c r="BA2129"/>
  <c r="AX2129"/>
  <c r="BJ2129" s="1"/>
  <c r="BJ2130"/>
  <c r="BA2130"/>
  <c r="BA2135"/>
  <c r="AX2135"/>
  <c r="BJ2135" s="1"/>
  <c r="AX2139"/>
  <c r="BJ2139" s="1"/>
  <c r="BA2139"/>
  <c r="BA2143"/>
  <c r="AX2143"/>
  <c r="BJ2143" s="1"/>
  <c r="BA2147"/>
  <c r="AX2147"/>
  <c r="BJ2147" s="1"/>
  <c r="BA2151"/>
  <c r="AX2151"/>
  <c r="BJ2151" s="1"/>
  <c r="BA2156"/>
  <c r="AX2156"/>
  <c r="BJ2156" s="1"/>
  <c r="AX2160"/>
  <c r="BA2160"/>
  <c r="BA2188"/>
  <c r="AX2188"/>
  <c r="BJ2188" s="1"/>
  <c r="BA2197"/>
  <c r="AX2197"/>
  <c r="BJ2197" s="1"/>
  <c r="BA869"/>
  <c r="AX869"/>
  <c r="BJ869" s="1"/>
  <c r="BA885"/>
  <c r="AX885"/>
  <c r="BJ885" s="1"/>
  <c r="AX893"/>
  <c r="BJ893" s="1"/>
  <c r="BA897"/>
  <c r="AX897"/>
  <c r="BJ897" s="1"/>
  <c r="BA901"/>
  <c r="AX901"/>
  <c r="BJ901" s="1"/>
  <c r="BA918"/>
  <c r="AX918"/>
  <c r="BJ918" s="1"/>
  <c r="BA922"/>
  <c r="AX922"/>
  <c r="BJ922" s="1"/>
  <c r="AX985"/>
  <c r="BJ985" s="1"/>
  <c r="BA985"/>
  <c r="BA994"/>
  <c r="AX994"/>
  <c r="BJ994" s="1"/>
  <c r="AX1017"/>
  <c r="BJ1017" s="1"/>
  <c r="BA1017"/>
  <c r="BA1018"/>
  <c r="AX1018"/>
  <c r="BJ1018" s="1"/>
  <c r="BA1025"/>
  <c r="AX1025"/>
  <c r="BJ1025" s="1"/>
  <c r="BA1029"/>
  <c r="AX1029"/>
  <c r="BJ1029" s="1"/>
  <c r="BA1037"/>
  <c r="AX1037"/>
  <c r="BJ1037" s="1"/>
  <c r="BA1038"/>
  <c r="AX1038"/>
  <c r="BJ1038" s="1"/>
  <c r="BA1045"/>
  <c r="AX1045"/>
  <c r="BJ1045" s="1"/>
  <c r="AX1049"/>
  <c r="BJ1049" s="1"/>
  <c r="BA1049"/>
  <c r="BA1089"/>
  <c r="AX1089"/>
  <c r="BJ1089" s="1"/>
  <c r="BA1090"/>
  <c r="AX1090"/>
  <c r="BJ1090" s="1"/>
  <c r="BA1094"/>
  <c r="AX1094"/>
  <c r="BJ1094" s="1"/>
  <c r="BA1121"/>
  <c r="AX1121"/>
  <c r="BJ1121" s="1"/>
  <c r="BA1125"/>
  <c r="AX1125"/>
  <c r="BJ1125" s="1"/>
  <c r="BA1130"/>
  <c r="AX1130"/>
  <c r="BJ1130" s="1"/>
  <c r="BA1134"/>
  <c r="AX1134"/>
  <c r="BJ1134" s="1"/>
  <c r="AX1138"/>
  <c r="BJ1138" s="1"/>
  <c r="BA1142"/>
  <c r="AX1142"/>
  <c r="BJ1142" s="1"/>
  <c r="BA1146"/>
  <c r="AX1146"/>
  <c r="BJ1146" s="1"/>
  <c r="BJ1151"/>
  <c r="BA1151"/>
  <c r="BA1165"/>
  <c r="AX1165"/>
  <c r="BJ1165" s="1"/>
  <c r="BA1166"/>
  <c r="AX1166"/>
  <c r="BJ1166" s="1"/>
  <c r="BA1173"/>
  <c r="AX1173"/>
  <c r="BJ1173" s="1"/>
  <c r="AX1177"/>
  <c r="BJ1177" s="1"/>
  <c r="BA1177"/>
  <c r="BA1178"/>
  <c r="AX1178"/>
  <c r="BJ1178" s="1"/>
  <c r="BJ1183"/>
  <c r="BA1183"/>
  <c r="BA1225"/>
  <c r="AX1225"/>
  <c r="BJ1225" s="1"/>
  <c r="AX1230"/>
  <c r="BJ1230" s="1"/>
  <c r="BA1235"/>
  <c r="BA1257"/>
  <c r="AX1257"/>
  <c r="BJ1257" s="1"/>
  <c r="BA1258"/>
  <c r="AX1258"/>
  <c r="BJ1258" s="1"/>
  <c r="BA1269"/>
  <c r="AX1269"/>
  <c r="BJ1269" s="1"/>
  <c r="BA1270"/>
  <c r="AX1270"/>
  <c r="BJ1270" s="1"/>
  <c r="BA1317"/>
  <c r="AX1317"/>
  <c r="BJ1317" s="1"/>
  <c r="BA1320"/>
  <c r="BJ1332"/>
  <c r="BA1332"/>
  <c r="Q1332" s="1"/>
  <c r="BA1336"/>
  <c r="BA1341"/>
  <c r="AX1341"/>
  <c r="BJ1356"/>
  <c r="BA1356"/>
  <c r="Q1356" s="1"/>
  <c r="BA1362"/>
  <c r="AX1362"/>
  <c r="BJ1362" s="1"/>
  <c r="BA1366"/>
  <c r="AX1366"/>
  <c r="BJ1366" s="1"/>
  <c r="BA1370"/>
  <c r="AX1370"/>
  <c r="BJ1370" s="1"/>
  <c r="BA1374"/>
  <c r="AX1374"/>
  <c r="BJ1374" s="1"/>
  <c r="BA1378"/>
  <c r="AX1378"/>
  <c r="BJ1378" s="1"/>
  <c r="BA1386"/>
  <c r="AX1386"/>
  <c r="BJ1386" s="1"/>
  <c r="BA1390"/>
  <c r="AX1390"/>
  <c r="BJ1390" s="1"/>
  <c r="BA1409"/>
  <c r="AX1409"/>
  <c r="BJ1409" s="1"/>
  <c r="BA1410"/>
  <c r="AX1410"/>
  <c r="BJ1410" s="1"/>
  <c r="BA1414"/>
  <c r="AX1414"/>
  <c r="BJ1414" s="1"/>
  <c r="BA1418"/>
  <c r="AX1418"/>
  <c r="BJ1418" s="1"/>
  <c r="BA1422"/>
  <c r="AX1422"/>
  <c r="BJ1422" s="1"/>
  <c r="BA1426"/>
  <c r="AX1426"/>
  <c r="BJ1426" s="1"/>
  <c r="BA1430"/>
  <c r="AX1430"/>
  <c r="BJ1430" s="1"/>
  <c r="BA1434"/>
  <c r="AX1434"/>
  <c r="BJ1434" s="1"/>
  <c r="BA1438"/>
  <c r="AX1438"/>
  <c r="BJ1438" s="1"/>
  <c r="BA1442"/>
  <c r="AX1442"/>
  <c r="BJ1442" s="1"/>
  <c r="BA1450"/>
  <c r="AX1450"/>
  <c r="BJ1450" s="1"/>
  <c r="BA1454"/>
  <c r="AX1454"/>
  <c r="BJ1454" s="1"/>
  <c r="BA1458"/>
  <c r="AX1458"/>
  <c r="BJ1458" s="1"/>
  <c r="BA1462"/>
  <c r="AX1462"/>
  <c r="BJ1462" s="1"/>
  <c r="AX1466"/>
  <c r="BJ1466" s="1"/>
  <c r="BA1470"/>
  <c r="AX1470"/>
  <c r="BJ1470" s="1"/>
  <c r="BA1489"/>
  <c r="AX1489"/>
  <c r="BJ1489" s="1"/>
  <c r="BA1493"/>
  <c r="AX1493"/>
  <c r="BJ1493" s="1"/>
  <c r="BA1499"/>
  <c r="BA1534"/>
  <c r="AX1534"/>
  <c r="BJ1534" s="1"/>
  <c r="BA1538"/>
  <c r="AX1538"/>
  <c r="BJ1538" s="1"/>
  <c r="BA1542"/>
  <c r="AX1542"/>
  <c r="BJ1542" s="1"/>
  <c r="BA1543"/>
  <c r="AX1543"/>
  <c r="BJ1543" s="1"/>
  <c r="BA1548"/>
  <c r="AX1548"/>
  <c r="BJ1548" s="1"/>
  <c r="BA1559"/>
  <c r="AX1559"/>
  <c r="BJ1559" s="1"/>
  <c r="AX1563"/>
  <c r="BJ1563" s="1"/>
  <c r="BA1563"/>
  <c r="BA1567"/>
  <c r="AX1567"/>
  <c r="BJ1567" s="1"/>
  <c r="BA1571"/>
  <c r="AX1571"/>
  <c r="BJ1571" s="1"/>
  <c r="BA1575"/>
  <c r="AX1575"/>
  <c r="BJ1575" s="1"/>
  <c r="BA1579"/>
  <c r="AX1579"/>
  <c r="BJ1579" s="1"/>
  <c r="AX1583"/>
  <c r="BJ1583" s="1"/>
  <c r="BA1583"/>
  <c r="BA1587"/>
  <c r="AX1587"/>
  <c r="BJ1587" s="1"/>
  <c r="BA1591"/>
  <c r="AX1591"/>
  <c r="BJ1591" s="1"/>
  <c r="AX1595"/>
  <c r="BA1600"/>
  <c r="AX1600"/>
  <c r="BJ1600" s="1"/>
  <c r="BA1612"/>
  <c r="AX1612"/>
  <c r="BJ1612" s="1"/>
  <c r="BA1621"/>
  <c r="AX1621"/>
  <c r="BJ1621" s="1"/>
  <c r="BA1626"/>
  <c r="AX1626"/>
  <c r="BA1631"/>
  <c r="AX1631"/>
  <c r="BJ1631" s="1"/>
  <c r="BA1635"/>
  <c r="AX1635"/>
  <c r="BJ1635" s="1"/>
  <c r="BA1639"/>
  <c r="AX1639"/>
  <c r="BJ1639" s="1"/>
  <c r="BA1643"/>
  <c r="AX1643"/>
  <c r="AX1647"/>
  <c r="BJ1647" s="1"/>
  <c r="BA1647"/>
  <c r="BA1651"/>
  <c r="AX1651"/>
  <c r="BJ1651" s="1"/>
  <c r="BA1655"/>
  <c r="AX1655"/>
  <c r="BJ1655" s="1"/>
  <c r="BA1663"/>
  <c r="AX1663"/>
  <c r="BJ1663" s="1"/>
  <c r="BA1670"/>
  <c r="AX1670"/>
  <c r="BJ1670" s="1"/>
  <c r="BA1674"/>
  <c r="AX1674"/>
  <c r="BJ1674" s="1"/>
  <c r="BJ1682"/>
  <c r="BA1682"/>
  <c r="BA1692"/>
  <c r="AX1692"/>
  <c r="BJ1692" s="1"/>
  <c r="BA1696"/>
  <c r="AX1696"/>
  <c r="BJ1696" s="1"/>
  <c r="BA1715"/>
  <c r="AX1715"/>
  <c r="BJ1715" s="1"/>
  <c r="BA1730"/>
  <c r="BA1731"/>
  <c r="AX1731"/>
  <c r="BJ1731" s="1"/>
  <c r="BA1735"/>
  <c r="AX1735"/>
  <c r="BJ1735" s="1"/>
  <c r="BA1739"/>
  <c r="AX1739"/>
  <c r="BJ1739" s="1"/>
  <c r="AX1743"/>
  <c r="BJ1743" s="1"/>
  <c r="BA1747"/>
  <c r="AX1747"/>
  <c r="BJ1747" s="1"/>
  <c r="BA1751"/>
  <c r="AX1751"/>
  <c r="BJ1751" s="1"/>
  <c r="BA1756"/>
  <c r="AX1756"/>
  <c r="BJ1756" s="1"/>
  <c r="BA1760"/>
  <c r="AX1760"/>
  <c r="BJ1760" s="1"/>
  <c r="BA1770"/>
  <c r="AX1770"/>
  <c r="BJ1770" s="1"/>
  <c r="BJ1778"/>
  <c r="BA1778"/>
  <c r="BA1782"/>
  <c r="AX1782"/>
  <c r="BJ1782" s="1"/>
  <c r="BA1792"/>
  <c r="AX1792"/>
  <c r="BJ1792" s="1"/>
  <c r="BA1804"/>
  <c r="AX1804"/>
  <c r="BJ1804" s="1"/>
  <c r="BA1809"/>
  <c r="AX1809"/>
  <c r="BJ1809" s="1"/>
  <c r="BA1813"/>
  <c r="AX1813"/>
  <c r="BJ1813" s="1"/>
  <c r="BA1818"/>
  <c r="AX1818"/>
  <c r="BJ1818" s="1"/>
  <c r="BA1841"/>
  <c r="AX1841"/>
  <c r="BJ1841" s="1"/>
  <c r="BA1846"/>
  <c r="AX1846"/>
  <c r="BJ1846" s="1"/>
  <c r="BA1847"/>
  <c r="AX1847"/>
  <c r="BJ1847" s="1"/>
  <c r="BA1863"/>
  <c r="AX1863"/>
  <c r="BA1867"/>
  <c r="AX1867"/>
  <c r="BJ1867" s="1"/>
  <c r="BA1873"/>
  <c r="AX1873"/>
  <c r="BJ1873" s="1"/>
  <c r="BA1877"/>
  <c r="AX1877"/>
  <c r="BJ1877" s="1"/>
  <c r="BJ1881"/>
  <c r="BA1881"/>
  <c r="Q1881" s="1"/>
  <c r="BA1889"/>
  <c r="AX1889"/>
  <c r="BJ1889" s="1"/>
  <c r="BA1893"/>
  <c r="AX1893"/>
  <c r="BJ1893" s="1"/>
  <c r="BA1898"/>
  <c r="AX1898"/>
  <c r="BJ1898" s="1"/>
  <c r="BA1910"/>
  <c r="AX1910"/>
  <c r="BJ1910" s="1"/>
  <c r="BA1926"/>
  <c r="AX1926"/>
  <c r="BJ1926" s="1"/>
  <c r="BA1930"/>
  <c r="AX1930"/>
  <c r="BJ1930" s="1"/>
  <c r="AX1947"/>
  <c r="BJ1947" s="1"/>
  <c r="BA1947"/>
  <c r="BA1953"/>
  <c r="AX1953"/>
  <c r="BJ1953" s="1"/>
  <c r="BA1959"/>
  <c r="AX1959"/>
  <c r="BJ1959" s="1"/>
  <c r="BA1963"/>
  <c r="AX1963"/>
  <c r="BJ1963" s="1"/>
  <c r="AX1967"/>
  <c r="BJ1967" s="1"/>
  <c r="BA1967"/>
  <c r="BA1974"/>
  <c r="AX1974"/>
  <c r="BJ1974" s="1"/>
  <c r="BA1975"/>
  <c r="AX1975"/>
  <c r="BJ1975" s="1"/>
  <c r="BA1983"/>
  <c r="AX1983"/>
  <c r="BJ1983" s="1"/>
  <c r="BA1984"/>
  <c r="AX1984"/>
  <c r="BJ1984" s="1"/>
  <c r="BA2003"/>
  <c r="AX2003"/>
  <c r="BJ2003" s="1"/>
  <c r="BA2007"/>
  <c r="AX2007"/>
  <c r="BJ2007" s="1"/>
  <c r="BA2012"/>
  <c r="AX2012"/>
  <c r="BJ2012" s="1"/>
  <c r="BA2035"/>
  <c r="AX2035"/>
  <c r="BJ2035" s="1"/>
  <c r="BA2039"/>
  <c r="AX2039"/>
  <c r="BJ2039" s="1"/>
  <c r="BA2044"/>
  <c r="AX2044"/>
  <c r="BJ2044" s="1"/>
  <c r="BA2049"/>
  <c r="AX2049"/>
  <c r="BJ2049" s="1"/>
  <c r="BA2053"/>
  <c r="AX2053"/>
  <c r="BJ2053" s="1"/>
  <c r="BA2058"/>
  <c r="AX2058"/>
  <c r="BJ2058" s="1"/>
  <c r="BA2067"/>
  <c r="AX2067"/>
  <c r="BJ2067" s="1"/>
  <c r="BA2071"/>
  <c r="AX2071"/>
  <c r="BJ2071" s="1"/>
  <c r="BA2072"/>
  <c r="BA2082"/>
  <c r="BA2087"/>
  <c r="AX2087"/>
  <c r="BJ2087" s="1"/>
  <c r="BA2103"/>
  <c r="AX2103"/>
  <c r="BJ2103" s="1"/>
  <c r="BA2104"/>
  <c r="BA2113"/>
  <c r="AX2113"/>
  <c r="BJ2113" s="1"/>
  <c r="BA2117"/>
  <c r="AX2117"/>
  <c r="BA2131"/>
  <c r="AX2131"/>
  <c r="BJ2131" s="1"/>
  <c r="BA2132"/>
  <c r="BA2140"/>
  <c r="AX2140"/>
  <c r="BJ2140" s="1"/>
  <c r="BA2144"/>
  <c r="AX2144"/>
  <c r="BJ2144" s="1"/>
  <c r="BA2161"/>
  <c r="AX2161"/>
  <c r="BJ2161" s="1"/>
  <c r="BA2174"/>
  <c r="BA2181"/>
  <c r="AX2181"/>
  <c r="BJ2181" s="1"/>
  <c r="BA2193"/>
  <c r="AX2193"/>
  <c r="BJ2193" s="1"/>
  <c r="BA2198"/>
  <c r="AX2198"/>
  <c r="BJ2198" s="1"/>
  <c r="AX764"/>
  <c r="AX772"/>
  <c r="BJ772" s="1"/>
  <c r="AX780"/>
  <c r="Q780" s="1"/>
  <c r="AX788"/>
  <c r="Q788" s="1"/>
  <c r="AX796"/>
  <c r="AX804"/>
  <c r="BJ804" s="1"/>
  <c r="AX812"/>
  <c r="Q812" s="1"/>
  <c r="AX820"/>
  <c r="Q820" s="1"/>
  <c r="AX828"/>
  <c r="BJ828" s="1"/>
  <c r="AX836"/>
  <c r="BJ836" s="1"/>
  <c r="AX844"/>
  <c r="Q844" s="1"/>
  <c r="AX852"/>
  <c r="Q852" s="1"/>
  <c r="AX860"/>
  <c r="AX876"/>
  <c r="BJ876" s="1"/>
  <c r="AX924"/>
  <c r="Q924" s="1"/>
  <c r="AX932"/>
  <c r="Q932" s="1"/>
  <c r="AX940"/>
  <c r="Q940" s="1"/>
  <c r="AX1892"/>
  <c r="AX1913"/>
  <c r="BJ1913" s="1"/>
  <c r="AX1945"/>
  <c r="BJ1945" s="1"/>
  <c r="AX1966"/>
  <c r="BJ1966" s="1"/>
  <c r="AX2052"/>
  <c r="AX2116"/>
  <c r="Q2116" s="1"/>
  <c r="AX2180"/>
  <c r="Q2180" s="1"/>
  <c r="BA2022"/>
  <c r="BA2107"/>
  <c r="Q2107" s="1"/>
  <c r="BA2192"/>
  <c r="Q2192" s="1"/>
  <c r="AX763"/>
  <c r="BJ763" s="1"/>
  <c r="AX771"/>
  <c r="BJ771" s="1"/>
  <c r="AX779"/>
  <c r="BJ779" s="1"/>
  <c r="AX787"/>
  <c r="BJ787" s="1"/>
  <c r="AX795"/>
  <c r="BJ795" s="1"/>
  <c r="AX803"/>
  <c r="BJ803" s="1"/>
  <c r="AX811"/>
  <c r="BJ811" s="1"/>
  <c r="AX827"/>
  <c r="BJ827" s="1"/>
  <c r="AX835"/>
  <c r="BJ835" s="1"/>
  <c r="AX843"/>
  <c r="BJ843" s="1"/>
  <c r="AX851"/>
  <c r="BJ851" s="1"/>
  <c r="AX859"/>
  <c r="BJ859" s="1"/>
  <c r="AX867"/>
  <c r="BJ867" s="1"/>
  <c r="AX875"/>
  <c r="Q875" s="1"/>
  <c r="AX915"/>
  <c r="Q915" s="1"/>
  <c r="AX923"/>
  <c r="BJ923" s="1"/>
  <c r="AX931"/>
  <c r="BJ931" s="1"/>
  <c r="AX939"/>
  <c r="BJ939" s="1"/>
  <c r="AX955"/>
  <c r="BJ955" s="1"/>
  <c r="AX963"/>
  <c r="BJ963" s="1"/>
  <c r="AX971"/>
  <c r="BJ971" s="1"/>
  <c r="AX979"/>
  <c r="BJ979" s="1"/>
  <c r="AX995"/>
  <c r="Q995" s="1"/>
  <c r="AX1019"/>
  <c r="Q1019" s="1"/>
  <c r="AX1043"/>
  <c r="BJ1043" s="1"/>
  <c r="AX1067"/>
  <c r="BJ1067" s="1"/>
  <c r="AX1083"/>
  <c r="BJ1083" s="1"/>
  <c r="AX1091"/>
  <c r="Q1091" s="1"/>
  <c r="AX1099"/>
  <c r="BJ1099" s="1"/>
  <c r="AX1107"/>
  <c r="BJ1107" s="1"/>
  <c r="AX1115"/>
  <c r="BJ1115" s="1"/>
  <c r="AX1131"/>
  <c r="BJ1131" s="1"/>
  <c r="AX1147"/>
  <c r="BJ1147" s="1"/>
  <c r="AX1179"/>
  <c r="BJ1179" s="1"/>
  <c r="AX1187"/>
  <c r="BJ1187" s="1"/>
  <c r="AX1235"/>
  <c r="BJ1235" s="1"/>
  <c r="AX1259"/>
  <c r="BJ1259" s="1"/>
  <c r="AX1275"/>
  <c r="BJ1275" s="1"/>
  <c r="AX1299"/>
  <c r="BJ1299" s="1"/>
  <c r="AX1307"/>
  <c r="BJ1307" s="1"/>
  <c r="AX1347"/>
  <c r="AX1363"/>
  <c r="BJ1363" s="1"/>
  <c r="AX1371"/>
  <c r="BJ1371" s="1"/>
  <c r="AX1379"/>
  <c r="BJ1379" s="1"/>
  <c r="AX1387"/>
  <c r="BJ1387" s="1"/>
  <c r="AX1395"/>
  <c r="AX1403"/>
  <c r="Q1403" s="1"/>
  <c r="AX1411"/>
  <c r="BJ1411" s="1"/>
  <c r="AX1419"/>
  <c r="BJ1419" s="1"/>
  <c r="AX1427"/>
  <c r="BJ1427" s="1"/>
  <c r="AX1435"/>
  <c r="BJ1435" s="1"/>
  <c r="AX1443"/>
  <c r="BJ1443" s="1"/>
  <c r="AX1459"/>
  <c r="BJ1459" s="1"/>
  <c r="AX1499"/>
  <c r="BJ1499" s="1"/>
  <c r="AX1507"/>
  <c r="Q1507" s="1"/>
  <c r="AX1539"/>
  <c r="BJ1539" s="1"/>
  <c r="AX1549"/>
  <c r="BJ1549" s="1"/>
  <c r="AX1560"/>
  <c r="BJ1560" s="1"/>
  <c r="AX1592"/>
  <c r="BJ1592" s="1"/>
  <c r="AX1613"/>
  <c r="BJ1613" s="1"/>
  <c r="AX1656"/>
  <c r="BJ1656" s="1"/>
  <c r="AX1688"/>
  <c r="BJ1688" s="1"/>
  <c r="AX1709"/>
  <c r="Q1709" s="1"/>
  <c r="AX1720"/>
  <c r="Q1720" s="1"/>
  <c r="AX1730"/>
  <c r="BJ1730" s="1"/>
  <c r="AX1752"/>
  <c r="BJ1752" s="1"/>
  <c r="AX1805"/>
  <c r="BJ1805" s="1"/>
  <c r="AX1837"/>
  <c r="Q1837" s="1"/>
  <c r="AX1848"/>
  <c r="BJ1848" s="1"/>
  <c r="AX1858"/>
  <c r="BJ1858" s="1"/>
  <c r="AX1880"/>
  <c r="Q1880" s="1"/>
  <c r="AX1890"/>
  <c r="BJ1890" s="1"/>
  <c r="AX1901"/>
  <c r="BJ1901" s="1"/>
  <c r="AX1922"/>
  <c r="BJ1922" s="1"/>
  <c r="AX1944"/>
  <c r="Q1944" s="1"/>
  <c r="AX1954"/>
  <c r="BJ1954" s="1"/>
  <c r="AX1976"/>
  <c r="BJ1976" s="1"/>
  <c r="AX1997"/>
  <c r="BJ1997" s="1"/>
  <c r="AX2008"/>
  <c r="BJ2008" s="1"/>
  <c r="AX2018"/>
  <c r="BJ2018" s="1"/>
  <c r="AX2029"/>
  <c r="BJ2029" s="1"/>
  <c r="AX2040"/>
  <c r="BJ2040" s="1"/>
  <c r="AX2050"/>
  <c r="BJ2050" s="1"/>
  <c r="AX2061"/>
  <c r="BJ2061" s="1"/>
  <c r="AX2072"/>
  <c r="BJ2072" s="1"/>
  <c r="AX2082"/>
  <c r="BJ2082" s="1"/>
  <c r="AX2093"/>
  <c r="BJ2093" s="1"/>
  <c r="AX2104"/>
  <c r="BJ2104" s="1"/>
  <c r="AX2114"/>
  <c r="BJ2114" s="1"/>
  <c r="AX2125"/>
  <c r="BJ2125" s="1"/>
  <c r="AX2136"/>
  <c r="Q2136" s="1"/>
  <c r="AX2157"/>
  <c r="BJ2157" s="1"/>
  <c r="AX2168"/>
  <c r="Q2168" s="1"/>
  <c r="AX2178"/>
  <c r="BJ2178" s="1"/>
  <c r="AX2189"/>
  <c r="BJ2189" s="1"/>
  <c r="AX2200"/>
  <c r="Q2200" s="1"/>
  <c r="BA861"/>
  <c r="BA1010"/>
  <c r="BA1053"/>
  <c r="BA1117"/>
  <c r="BA1138"/>
  <c r="BA1229"/>
  <c r="BA1338"/>
  <c r="BA1466"/>
  <c r="BA1679"/>
  <c r="BA1850"/>
  <c r="BA1935"/>
  <c r="Q1935" s="1"/>
  <c r="BA2063"/>
  <c r="AX862"/>
  <c r="BJ862" s="1"/>
  <c r="BA870"/>
  <c r="AX870"/>
  <c r="BJ870" s="1"/>
  <c r="BA886"/>
  <c r="AX886"/>
  <c r="BJ886" s="1"/>
  <c r="AX894"/>
  <c r="BJ894" s="1"/>
  <c r="BA898"/>
  <c r="AX898"/>
  <c r="BJ898" s="1"/>
  <c r="BA902"/>
  <c r="AX902"/>
  <c r="BJ902" s="1"/>
  <c r="AX905"/>
  <c r="BJ905" s="1"/>
  <c r="BA909"/>
  <c r="AX909"/>
  <c r="BJ909" s="1"/>
  <c r="BA913"/>
  <c r="AX913"/>
  <c r="BJ913" s="1"/>
  <c r="BA986"/>
  <c r="AX986"/>
  <c r="BJ986" s="1"/>
  <c r="BA1005"/>
  <c r="AX1005"/>
  <c r="BJ1005" s="1"/>
  <c r="BA1013"/>
  <c r="AX1013"/>
  <c r="BJ1013" s="1"/>
  <c r="BA1026"/>
  <c r="AX1026"/>
  <c r="BJ1026" s="1"/>
  <c r="BA1030"/>
  <c r="AX1030"/>
  <c r="BJ1030" s="1"/>
  <c r="BA1034"/>
  <c r="AX1034"/>
  <c r="BJ1034" s="1"/>
  <c r="BA1046"/>
  <c r="AX1046"/>
  <c r="BJ1046" s="1"/>
  <c r="BA1050"/>
  <c r="AX1050"/>
  <c r="BJ1050" s="1"/>
  <c r="AX1054"/>
  <c r="BJ1054" s="1"/>
  <c r="BA1061"/>
  <c r="AX1061"/>
  <c r="BJ1061" s="1"/>
  <c r="BA1062"/>
  <c r="AX1062"/>
  <c r="BJ1062" s="1"/>
  <c r="BA1073"/>
  <c r="AX1073"/>
  <c r="BJ1073" s="1"/>
  <c r="BA1077"/>
  <c r="AX1077"/>
  <c r="BJ1077" s="1"/>
  <c r="BA1078"/>
  <c r="AX1078"/>
  <c r="BJ1078" s="1"/>
  <c r="BA1122"/>
  <c r="AX1122"/>
  <c r="BJ1122" s="1"/>
  <c r="BA1126"/>
  <c r="AX1126"/>
  <c r="BJ1126" s="1"/>
  <c r="BA1153"/>
  <c r="AX1153"/>
  <c r="BJ1153" s="1"/>
  <c r="BA1157"/>
  <c r="AX1157"/>
  <c r="BJ1157" s="1"/>
  <c r="BA1162"/>
  <c r="AX1162"/>
  <c r="BJ1162" s="1"/>
  <c r="BA1174"/>
  <c r="AX1174"/>
  <c r="BJ1174" s="1"/>
  <c r="BA1197"/>
  <c r="AX1197"/>
  <c r="BJ1197" s="1"/>
  <c r="BA1201"/>
  <c r="AX1201"/>
  <c r="BJ1201" s="1"/>
  <c r="BA1205"/>
  <c r="AX1205"/>
  <c r="BJ1205" s="1"/>
  <c r="AX1209"/>
  <c r="BJ1209" s="1"/>
  <c r="BA1209"/>
  <c r="BA1217"/>
  <c r="AX1217"/>
  <c r="BJ1217" s="1"/>
  <c r="BA1221"/>
  <c r="AX1221"/>
  <c r="BJ1221" s="1"/>
  <c r="BA1226"/>
  <c r="AX1226"/>
  <c r="BJ1226" s="1"/>
  <c r="BA1237"/>
  <c r="AX1237"/>
  <c r="BJ1237" s="1"/>
  <c r="BA1241"/>
  <c r="AX1241"/>
  <c r="BJ1241" s="1"/>
  <c r="BA1249"/>
  <c r="AX1249"/>
  <c r="BJ1249" s="1"/>
  <c r="BA1253"/>
  <c r="AX1253"/>
  <c r="BJ1253" s="1"/>
  <c r="BA1281"/>
  <c r="AX1281"/>
  <c r="BJ1281" s="1"/>
  <c r="BA1285"/>
  <c r="AX1285"/>
  <c r="BJ1285" s="1"/>
  <c r="BA1289"/>
  <c r="AX1289"/>
  <c r="BJ1289" s="1"/>
  <c r="BA1293"/>
  <c r="AX1293"/>
  <c r="BJ1293" s="1"/>
  <c r="BA1297"/>
  <c r="AX1297"/>
  <c r="BJ1297" s="1"/>
  <c r="BA1313"/>
  <c r="AX1313"/>
  <c r="BJ1313" s="1"/>
  <c r="BA1321"/>
  <c r="AX1321"/>
  <c r="BJ1321" s="1"/>
  <c r="BA1325"/>
  <c r="AX1325"/>
  <c r="BJ1325" s="1"/>
  <c r="BA1329"/>
  <c r="AX1329"/>
  <c r="BJ1329" s="1"/>
  <c r="BA1333"/>
  <c r="AX1333"/>
  <c r="BJ1333" s="1"/>
  <c r="BA1337"/>
  <c r="AX1337"/>
  <c r="BJ1337" s="1"/>
  <c r="BA1342"/>
  <c r="AX1342"/>
  <c r="BJ1342" s="1"/>
  <c r="BA1357"/>
  <c r="AX1357"/>
  <c r="BJ1357" s="1"/>
  <c r="BA1358"/>
  <c r="AX1358"/>
  <c r="BJ1358" s="1"/>
  <c r="BA1405"/>
  <c r="AX1405"/>
  <c r="BJ1405" s="1"/>
  <c r="BA1406"/>
  <c r="AX1406"/>
  <c r="BJ1406" s="1"/>
  <c r="BJ1451"/>
  <c r="BA1451"/>
  <c r="BJ1463"/>
  <c r="BA1463"/>
  <c r="BA1477"/>
  <c r="AX1477"/>
  <c r="BJ1477" s="1"/>
  <c r="BA1481"/>
  <c r="AX1481"/>
  <c r="BJ1481" s="1"/>
  <c r="BA1485"/>
  <c r="AX1485"/>
  <c r="BJ1485" s="1"/>
  <c r="BA1490"/>
  <c r="AX1490"/>
  <c r="BJ1490" s="1"/>
  <c r="BA1494"/>
  <c r="AX1494"/>
  <c r="BJ1494" s="1"/>
  <c r="BA1513"/>
  <c r="AX1513"/>
  <c r="BJ1513" s="1"/>
  <c r="BA1517"/>
  <c r="AX1517"/>
  <c r="BJ1517" s="1"/>
  <c r="BA1521"/>
  <c r="AX1521"/>
  <c r="BJ1521" s="1"/>
  <c r="BA1525"/>
  <c r="AX1525"/>
  <c r="BJ1525" s="1"/>
  <c r="BA1529"/>
  <c r="AX1529"/>
  <c r="BJ1529" s="1"/>
  <c r="BA1553"/>
  <c r="AX1553"/>
  <c r="BJ1553" s="1"/>
  <c r="BA1564"/>
  <c r="AX1564"/>
  <c r="BJ1564" s="1"/>
  <c r="BA1568"/>
  <c r="AX1568"/>
  <c r="BJ1568" s="1"/>
  <c r="BA1580"/>
  <c r="AX1580"/>
  <c r="BJ1580" s="1"/>
  <c r="AX1584"/>
  <c r="BJ1584" s="1"/>
  <c r="BA1584"/>
  <c r="BA1596"/>
  <c r="AX1596"/>
  <c r="BJ1596" s="1"/>
  <c r="BJ1597"/>
  <c r="BA1597"/>
  <c r="BA1601"/>
  <c r="AX1601"/>
  <c r="BJ1601" s="1"/>
  <c r="BA1605"/>
  <c r="AX1605"/>
  <c r="BJ1605" s="1"/>
  <c r="BA1617"/>
  <c r="AX1617"/>
  <c r="BJ1617" s="1"/>
  <c r="BA1622"/>
  <c r="AX1622"/>
  <c r="BJ1622" s="1"/>
  <c r="BA1623"/>
  <c r="AX1623"/>
  <c r="BJ1623" s="1"/>
  <c r="AX1627"/>
  <c r="BJ1627" s="1"/>
  <c r="BA1627"/>
  <c r="BA1628"/>
  <c r="AX1628"/>
  <c r="BJ1628" s="1"/>
  <c r="BA1632"/>
  <c r="AX1632"/>
  <c r="BJ1632" s="1"/>
  <c r="BA1644"/>
  <c r="AX1644"/>
  <c r="BJ1644" s="1"/>
  <c r="AX1648"/>
  <c r="BJ1648" s="1"/>
  <c r="BA1648"/>
  <c r="BA1660"/>
  <c r="AX1660"/>
  <c r="BJ1660" s="1"/>
  <c r="BA1664"/>
  <c r="AX1664"/>
  <c r="BJ1664" s="1"/>
  <c r="BA1665"/>
  <c r="AX1665"/>
  <c r="BJ1665" s="1"/>
  <c r="BA1671"/>
  <c r="AX1671"/>
  <c r="BJ1671" s="1"/>
  <c r="BA1675"/>
  <c r="AX1675"/>
  <c r="BJ1675" s="1"/>
  <c r="BA1683"/>
  <c r="AX1683"/>
  <c r="BJ1683" s="1"/>
  <c r="BA1697"/>
  <c r="AX1697"/>
  <c r="BJ1697" s="1"/>
  <c r="BA1701"/>
  <c r="AX1701"/>
  <c r="BJ1701" s="1"/>
  <c r="BA1706"/>
  <c r="AX1706"/>
  <c r="BJ1706" s="1"/>
  <c r="BA1726"/>
  <c r="BA1740"/>
  <c r="AX1740"/>
  <c r="BJ1740" s="1"/>
  <c r="BA1761"/>
  <c r="AX1761"/>
  <c r="BJ1761" s="1"/>
  <c r="BA1767"/>
  <c r="AX1767"/>
  <c r="BJ1767" s="1"/>
  <c r="BA1771"/>
  <c r="AX1771"/>
  <c r="BJ1771" s="1"/>
  <c r="AX1775"/>
  <c r="BJ1775" s="1"/>
  <c r="BA1775"/>
  <c r="BA1779"/>
  <c r="AX1779"/>
  <c r="BJ1779" s="1"/>
  <c r="BA1783"/>
  <c r="AX1783"/>
  <c r="BJ1783" s="1"/>
  <c r="BA1788"/>
  <c r="AX1788"/>
  <c r="BJ1788" s="1"/>
  <c r="BA1793"/>
  <c r="AX1793"/>
  <c r="BJ1793" s="1"/>
  <c r="BA1797"/>
  <c r="AX1797"/>
  <c r="BJ1797" s="1"/>
  <c r="BJ1810"/>
  <c r="BA1810"/>
  <c r="BA1814"/>
  <c r="AX1814"/>
  <c r="BJ1814" s="1"/>
  <c r="BA1815"/>
  <c r="AX1815"/>
  <c r="BJ1815" s="1"/>
  <c r="AX1819"/>
  <c r="BJ1819" s="1"/>
  <c r="BA1819"/>
  <c r="BA1823"/>
  <c r="AX1823"/>
  <c r="BJ1823" s="1"/>
  <c r="BA1824"/>
  <c r="AX1824"/>
  <c r="BJ1824" s="1"/>
  <c r="BA1829"/>
  <c r="AX1829"/>
  <c r="BJ1829" s="1"/>
  <c r="BA1833"/>
  <c r="BJ1838"/>
  <c r="BA1838"/>
  <c r="BA1854"/>
  <c r="BA1855"/>
  <c r="AX1855"/>
  <c r="BJ1855" s="1"/>
  <c r="BA1859"/>
  <c r="AX1859"/>
  <c r="BJ1859" s="1"/>
  <c r="BA1868"/>
  <c r="AX1868"/>
  <c r="BJ1868" s="1"/>
  <c r="BA1878"/>
  <c r="AX1878"/>
  <c r="BJ1878" s="1"/>
  <c r="BA1882"/>
  <c r="AX1882"/>
  <c r="BJ1882" s="1"/>
  <c r="BA1899"/>
  <c r="AX1899"/>
  <c r="BJ1899" s="1"/>
  <c r="AX1903"/>
  <c r="BJ1903" s="1"/>
  <c r="BA1903"/>
  <c r="BA1907"/>
  <c r="AX1907"/>
  <c r="BJ1907" s="1"/>
  <c r="BA1911"/>
  <c r="AX1911"/>
  <c r="BJ1911" s="1"/>
  <c r="BA1919"/>
  <c r="AX1919"/>
  <c r="BJ1919" s="1"/>
  <c r="BA1923"/>
  <c r="AX1923"/>
  <c r="BJ1923" s="1"/>
  <c r="BA1927"/>
  <c r="AX1927"/>
  <c r="BJ1927" s="1"/>
  <c r="BA1931"/>
  <c r="AX1931"/>
  <c r="BJ1931" s="1"/>
  <c r="BA1937"/>
  <c r="AX1937"/>
  <c r="BJ1937" s="1"/>
  <c r="BA1941"/>
  <c r="AX1941"/>
  <c r="BJ1941" s="1"/>
  <c r="BA1948"/>
  <c r="AX1948"/>
  <c r="BJ1948" s="1"/>
  <c r="BA1964"/>
  <c r="AX1964"/>
  <c r="BJ1964" s="1"/>
  <c r="AX1968"/>
  <c r="BJ1968" s="1"/>
  <c r="BA1968"/>
  <c r="BA1969"/>
  <c r="AX1969"/>
  <c r="BJ1969" s="1"/>
  <c r="BA1985"/>
  <c r="AX1985"/>
  <c r="BJ1985" s="1"/>
  <c r="BA1989"/>
  <c r="AX1989"/>
  <c r="BJ1989" s="1"/>
  <c r="BA1994"/>
  <c r="AX1994"/>
  <c r="BJ1994" s="1"/>
  <c r="BA2019"/>
  <c r="AX2019"/>
  <c r="BJ2019" s="1"/>
  <c r="BA2026"/>
  <c r="AX2026"/>
  <c r="BJ2026" s="1"/>
  <c r="BA2054"/>
  <c r="AX2054"/>
  <c r="BJ2054" s="1"/>
  <c r="BA2059"/>
  <c r="AX2059"/>
  <c r="BJ2059" s="1"/>
  <c r="BA2074"/>
  <c r="AX2074"/>
  <c r="BJ2074" s="1"/>
  <c r="BA2079"/>
  <c r="AX2079"/>
  <c r="BJ2079" s="1"/>
  <c r="BA2083"/>
  <c r="AX2083"/>
  <c r="BJ2083" s="1"/>
  <c r="BA2099"/>
  <c r="AX2099"/>
  <c r="BJ2099" s="1"/>
  <c r="BA2118"/>
  <c r="AX2118"/>
  <c r="BJ2118" s="1"/>
  <c r="BA2122"/>
  <c r="AX2122"/>
  <c r="BJ2122" s="1"/>
  <c r="BA2133"/>
  <c r="AX2133"/>
  <c r="BJ2133" s="1"/>
  <c r="BA2145"/>
  <c r="AX2145"/>
  <c r="BJ2145" s="1"/>
  <c r="BA2149"/>
  <c r="AX2149"/>
  <c r="BJ2149" s="1"/>
  <c r="BA2154"/>
  <c r="AX2154"/>
  <c r="BJ2154" s="1"/>
  <c r="BA2163"/>
  <c r="AX2163"/>
  <c r="BJ2163" s="1"/>
  <c r="BA2165"/>
  <c r="AX2165"/>
  <c r="BJ2165" s="1"/>
  <c r="BA2166"/>
  <c r="AX2166"/>
  <c r="BJ2166" s="1"/>
  <c r="BA2175"/>
  <c r="AX2175"/>
  <c r="BJ2175" s="1"/>
  <c r="BA2176"/>
  <c r="AX2176"/>
  <c r="BJ2176" s="1"/>
  <c r="BA2177"/>
  <c r="AX2177"/>
  <c r="BJ2177" s="1"/>
  <c r="BA2182"/>
  <c r="AX2182"/>
  <c r="BJ2182" s="1"/>
  <c r="BA2186"/>
  <c r="AX2186"/>
  <c r="BJ2186" s="1"/>
  <c r="BJ2190"/>
  <c r="BA2190"/>
  <c r="BA2195"/>
  <c r="AX2195"/>
  <c r="BJ2195" s="1"/>
  <c r="BA2199"/>
  <c r="AX2199"/>
  <c r="BJ2199" s="1"/>
  <c r="BJ1011"/>
  <c r="AX760"/>
  <c r="AX768"/>
  <c r="Q768" s="1"/>
  <c r="AX776"/>
  <c r="AX784"/>
  <c r="AX792"/>
  <c r="AX800"/>
  <c r="Q800" s="1"/>
  <c r="AX808"/>
  <c r="BJ808" s="1"/>
  <c r="AX816"/>
  <c r="Q816" s="1"/>
  <c r="AX824"/>
  <c r="AX832"/>
  <c r="Q832" s="1"/>
  <c r="AX840"/>
  <c r="AX848"/>
  <c r="AX856"/>
  <c r="AX880"/>
  <c r="BJ880" s="1"/>
  <c r="AX888"/>
  <c r="BJ888" s="1"/>
  <c r="AX904"/>
  <c r="Q904" s="1"/>
  <c r="AX912"/>
  <c r="AX928"/>
  <c r="Q928" s="1"/>
  <c r="AX936"/>
  <c r="AX944"/>
  <c r="Q944" s="1"/>
  <c r="AX952"/>
  <c r="AX960"/>
  <c r="Q960" s="1"/>
  <c r="AX968"/>
  <c r="AX976"/>
  <c r="Q976" s="1"/>
  <c r="AX984"/>
  <c r="AX1000"/>
  <c r="Q1000" s="1"/>
  <c r="AX1024"/>
  <c r="Q1024" s="1"/>
  <c r="AX1064"/>
  <c r="BJ1064" s="1"/>
  <c r="AX1072"/>
  <c r="AX1080"/>
  <c r="AX1096"/>
  <c r="Q1096" s="1"/>
  <c r="AX1104"/>
  <c r="AX1112"/>
  <c r="AX1152"/>
  <c r="BJ1152" s="1"/>
  <c r="AX1160"/>
  <c r="BJ1160" s="1"/>
  <c r="AX1168"/>
  <c r="Q1168" s="1"/>
  <c r="AX1184"/>
  <c r="BJ1184" s="1"/>
  <c r="AX1192"/>
  <c r="BJ1192" s="1"/>
  <c r="AX1200"/>
  <c r="BJ1200" s="1"/>
  <c r="AX1208"/>
  <c r="BJ1208" s="1"/>
  <c r="AX1216"/>
  <c r="BJ1216" s="1"/>
  <c r="AX1232"/>
  <c r="Q1232" s="1"/>
  <c r="AX1240"/>
  <c r="BJ1240" s="1"/>
  <c r="AX1248"/>
  <c r="BJ1248" s="1"/>
  <c r="AX1264"/>
  <c r="Q1264" s="1"/>
  <c r="AX1272"/>
  <c r="AX1280"/>
  <c r="BJ1280" s="1"/>
  <c r="AX1288"/>
  <c r="BJ1288" s="1"/>
  <c r="AX1304"/>
  <c r="AX1312"/>
  <c r="BJ1312" s="1"/>
  <c r="AX1320"/>
  <c r="BJ1320" s="1"/>
  <c r="AX1328"/>
  <c r="Q1328" s="1"/>
  <c r="AX1336"/>
  <c r="BJ1336" s="1"/>
  <c r="AX1352"/>
  <c r="BJ1352" s="1"/>
  <c r="AX1400"/>
  <c r="BJ1400" s="1"/>
  <c r="AX1472"/>
  <c r="BJ1472" s="1"/>
  <c r="AX1480"/>
  <c r="BJ1480" s="1"/>
  <c r="AX1488"/>
  <c r="Q1488" s="1"/>
  <c r="AX1496"/>
  <c r="BJ1496" s="1"/>
  <c r="AX1504"/>
  <c r="BJ1504" s="1"/>
  <c r="AX1512"/>
  <c r="BJ1512" s="1"/>
  <c r="AX1520"/>
  <c r="Q1520" s="1"/>
  <c r="AX1528"/>
  <c r="BJ1528" s="1"/>
  <c r="AX1545"/>
  <c r="BJ1545" s="1"/>
  <c r="AX1588"/>
  <c r="BJ1588" s="1"/>
  <c r="AX1609"/>
  <c r="BJ1609" s="1"/>
  <c r="AX1620"/>
  <c r="Q1620" s="1"/>
  <c r="AX1652"/>
  <c r="BJ1652" s="1"/>
  <c r="AX1705"/>
  <c r="BJ1705" s="1"/>
  <c r="AX1716"/>
  <c r="BJ1716" s="1"/>
  <c r="AX1726"/>
  <c r="BJ1726" s="1"/>
  <c r="AX1748"/>
  <c r="BJ1748" s="1"/>
  <c r="AX1801"/>
  <c r="BJ1801" s="1"/>
  <c r="AX1822"/>
  <c r="BJ1822" s="1"/>
  <c r="AX1833"/>
  <c r="BJ1833" s="1"/>
  <c r="AX1854"/>
  <c r="BJ1854" s="1"/>
  <c r="AX1876"/>
  <c r="AX1886"/>
  <c r="BJ1886" s="1"/>
  <c r="AX1897"/>
  <c r="BJ1897" s="1"/>
  <c r="AX1918"/>
  <c r="BJ1918" s="1"/>
  <c r="AX1929"/>
  <c r="BJ1929" s="1"/>
  <c r="AX1940"/>
  <c r="AX1950"/>
  <c r="BJ1950" s="1"/>
  <c r="AX1982"/>
  <c r="BJ1982" s="1"/>
  <c r="AX1993"/>
  <c r="BJ1993" s="1"/>
  <c r="AX2004"/>
  <c r="BJ2004" s="1"/>
  <c r="AX2025"/>
  <c r="BJ2025" s="1"/>
  <c r="AX2036"/>
  <c r="BJ2036" s="1"/>
  <c r="AX2046"/>
  <c r="BJ2046" s="1"/>
  <c r="AX2057"/>
  <c r="BJ2057" s="1"/>
  <c r="AX2068"/>
  <c r="BJ2068" s="1"/>
  <c r="AX2078"/>
  <c r="BJ2078" s="1"/>
  <c r="AX2110"/>
  <c r="BJ2110" s="1"/>
  <c r="AX2121"/>
  <c r="BJ2121" s="1"/>
  <c r="AX2132"/>
  <c r="BJ2132" s="1"/>
  <c r="AX2153"/>
  <c r="BJ2153" s="1"/>
  <c r="AX2164"/>
  <c r="Q2164" s="1"/>
  <c r="AX2174"/>
  <c r="BJ2174" s="1"/>
  <c r="AX2185"/>
  <c r="BJ2185" s="1"/>
  <c r="BA894"/>
  <c r="BA1001"/>
  <c r="BA1193"/>
  <c r="BA1318"/>
  <c r="BA1446"/>
  <c r="BA1616"/>
  <c r="Q1616" s="1"/>
  <c r="BA1659"/>
  <c r="Q1659" s="1"/>
  <c r="BA1744"/>
  <c r="BA1787"/>
  <c r="Q1787" s="1"/>
  <c r="BA1872"/>
  <c r="Q1872" s="1"/>
  <c r="BA1915"/>
  <c r="BA1958"/>
  <c r="BA2000"/>
  <c r="Q2000" s="1"/>
  <c r="BA2043"/>
  <c r="Q2043" s="1"/>
  <c r="BA2086"/>
  <c r="AX1896"/>
  <c r="BJ1896" s="1"/>
  <c r="AX1917"/>
  <c r="BJ1917" s="1"/>
  <c r="AX1981"/>
  <c r="BJ1981" s="1"/>
  <c r="AX1992"/>
  <c r="Q1992" s="1"/>
  <c r="AX2024"/>
  <c r="BJ2024" s="1"/>
  <c r="AX2034"/>
  <c r="BJ2034" s="1"/>
  <c r="BA2042"/>
  <c r="BK764"/>
  <c r="BK772"/>
  <c r="BK784"/>
  <c r="BK796"/>
  <c r="BK800"/>
  <c r="BK804"/>
  <c r="BK808"/>
  <c r="BK816"/>
  <c r="BK824"/>
  <c r="BK840"/>
  <c r="BK848"/>
  <c r="BK860"/>
  <c r="BK984"/>
  <c r="BK1000"/>
  <c r="BK1024"/>
  <c r="BK1044"/>
  <c r="BK1060"/>
  <c r="BK1076"/>
  <c r="BK1180"/>
  <c r="BK1184"/>
  <c r="BK1232"/>
  <c r="BK1260"/>
  <c r="BK1264"/>
  <c r="BK1272"/>
  <c r="BK1276"/>
  <c r="BK1308"/>
  <c r="BK1360"/>
  <c r="BK1368"/>
  <c r="BK1372"/>
  <c r="BK1380"/>
  <c r="BK1384"/>
  <c r="BK1420"/>
  <c r="BK1428"/>
  <c r="BK1432"/>
  <c r="BK1444"/>
  <c r="BK1448"/>
  <c r="BK1456"/>
  <c r="BK1460"/>
  <c r="BK1464"/>
  <c r="BK1532"/>
  <c r="BK1536"/>
  <c r="BK1540"/>
  <c r="BK1556"/>
  <c r="BK1672"/>
  <c r="BK1680"/>
  <c r="BK1684"/>
  <c r="BK1768"/>
  <c r="BK1772"/>
  <c r="BK1776"/>
  <c r="BK1780"/>
  <c r="BK1784"/>
  <c r="BK1912"/>
  <c r="BK2020"/>
  <c r="BK2076"/>
  <c r="BK2080"/>
  <c r="BK2084"/>
  <c r="BK863"/>
  <c r="BK864"/>
  <c r="BK871"/>
  <c r="BK884"/>
  <c r="BK892"/>
  <c r="BK896"/>
  <c r="BK900"/>
  <c r="BK908"/>
  <c r="BK912"/>
  <c r="BK924"/>
  <c r="BK928"/>
  <c r="BK932"/>
  <c r="BK936"/>
  <c r="BK940"/>
  <c r="BK944"/>
  <c r="BK948"/>
  <c r="BK952"/>
  <c r="BK956"/>
  <c r="BK960"/>
  <c r="BK964"/>
  <c r="BK968"/>
  <c r="BK972"/>
  <c r="BK976"/>
  <c r="BK980"/>
  <c r="BK991"/>
  <c r="BK995"/>
  <c r="BK1011"/>
  <c r="BK1012"/>
  <c r="BK1019"/>
  <c r="BK1020"/>
  <c r="BK1039"/>
  <c r="BK1055"/>
  <c r="BK1063"/>
  <c r="BK1064"/>
  <c r="BK1068"/>
  <c r="BK1079"/>
  <c r="BK1080"/>
  <c r="BK1084"/>
  <c r="BK1091"/>
  <c r="BK1096"/>
  <c r="BK1100"/>
  <c r="BK1104"/>
  <c r="BK1108"/>
  <c r="BK1112"/>
  <c r="BK1123"/>
  <c r="BK1127"/>
  <c r="BK1128"/>
  <c r="BK1132"/>
  <c r="BK1136"/>
  <c r="BK1140"/>
  <c r="BK1144"/>
  <c r="BK1148"/>
  <c r="BK1163"/>
  <c r="BK1175"/>
  <c r="BK1223"/>
  <c r="BK1227"/>
  <c r="BK1300"/>
  <c r="BK1315"/>
  <c r="BK1323"/>
  <c r="BK1327"/>
  <c r="BK1331"/>
  <c r="BK1335"/>
  <c r="BK1340"/>
  <c r="BK1355"/>
  <c r="BK1408"/>
  <c r="BK1475"/>
  <c r="BK1479"/>
  <c r="BK1483"/>
  <c r="BK1487"/>
  <c r="BK1492"/>
  <c r="BK1511"/>
  <c r="BK1515"/>
  <c r="BK1519"/>
  <c r="BK1523"/>
  <c r="BK1527"/>
  <c r="BK1547"/>
  <c r="BK1551"/>
  <c r="BK1599"/>
  <c r="BK1603"/>
  <c r="BK1607"/>
  <c r="BK1611"/>
  <c r="BK1615"/>
  <c r="BK1619"/>
  <c r="BK1668"/>
  <c r="BK1687"/>
  <c r="BK1691"/>
  <c r="BK1695"/>
  <c r="BK1699"/>
  <c r="BK1703"/>
  <c r="BK1708"/>
  <c r="BK1712"/>
  <c r="BK1719"/>
  <c r="BK1724"/>
  <c r="BK1728"/>
  <c r="BK1755"/>
  <c r="BK1759"/>
  <c r="BK1764"/>
  <c r="BK1791"/>
  <c r="BK1795"/>
  <c r="BK1799"/>
  <c r="BK1803"/>
  <c r="BK1808"/>
  <c r="BK1812"/>
  <c r="BK1827"/>
  <c r="BK1831"/>
  <c r="BK1836"/>
  <c r="BK1840"/>
  <c r="BK1844"/>
  <c r="BK1852"/>
  <c r="BK1872"/>
  <c r="BK1876"/>
  <c r="BK1880"/>
  <c r="BK1884"/>
  <c r="BK1888"/>
  <c r="BK1892"/>
  <c r="BK1896"/>
  <c r="BK1935"/>
  <c r="BK1939"/>
  <c r="BK1944"/>
  <c r="BK1952"/>
  <c r="BK1980"/>
  <c r="BK1987"/>
  <c r="BK1992"/>
  <c r="BK1996"/>
  <c r="BK2000"/>
  <c r="BK2011"/>
  <c r="BK2024"/>
  <c r="BK2028"/>
  <c r="BK2048"/>
  <c r="BK2052"/>
  <c r="BK2056"/>
  <c r="BK2091"/>
  <c r="BK2092"/>
  <c r="BK2107"/>
  <c r="BK2108"/>
  <c r="BK2112"/>
  <c r="BK2116"/>
  <c r="BK2120"/>
  <c r="BK2124"/>
  <c r="BK2135"/>
  <c r="BK2139"/>
  <c r="BK2143"/>
  <c r="BK2147"/>
  <c r="BK2151"/>
  <c r="BK2156"/>
  <c r="BK2160"/>
  <c r="BK760"/>
  <c r="BK768"/>
  <c r="BK776"/>
  <c r="BK780"/>
  <c r="BK788"/>
  <c r="BK792"/>
  <c r="BK812"/>
  <c r="BK820"/>
  <c r="BK828"/>
  <c r="BK832"/>
  <c r="BK836"/>
  <c r="BK844"/>
  <c r="BK852"/>
  <c r="BK856"/>
  <c r="BK1004"/>
  <c r="BK1072"/>
  <c r="BK1168"/>
  <c r="BK1188"/>
  <c r="BK1304"/>
  <c r="BK1344"/>
  <c r="BK1364"/>
  <c r="BK1376"/>
  <c r="BK1388"/>
  <c r="BK1412"/>
  <c r="BK1416"/>
  <c r="BK1424"/>
  <c r="BK1436"/>
  <c r="BK1440"/>
  <c r="BK1452"/>
  <c r="BK1468"/>
  <c r="BK1624"/>
  <c r="BK1676"/>
  <c r="BK1816"/>
  <c r="BK1820"/>
  <c r="BK1856"/>
  <c r="BK1860"/>
  <c r="BK1900"/>
  <c r="BK1904"/>
  <c r="BK1908"/>
  <c r="BK1916"/>
  <c r="BK1920"/>
  <c r="BK1924"/>
  <c r="BK1928"/>
  <c r="BK1932"/>
  <c r="BK1956"/>
  <c r="BK1972"/>
  <c r="BK2016"/>
  <c r="BK2032"/>
  <c r="BK2060"/>
  <c r="BK2096"/>
  <c r="BK2128"/>
  <c r="BK2168"/>
  <c r="BK2180"/>
  <c r="BK2184"/>
  <c r="BK2188"/>
  <c r="BK2192"/>
  <c r="BK875"/>
  <c r="BK879"/>
  <c r="BK915"/>
  <c r="BK920"/>
  <c r="BK987"/>
  <c r="BK992"/>
  <c r="BK996"/>
  <c r="BK1027"/>
  <c r="BK1031"/>
  <c r="BK1035"/>
  <c r="BK1040"/>
  <c r="BK1047"/>
  <c r="BK1051"/>
  <c r="BK1056"/>
  <c r="BK1087"/>
  <c r="BK1092"/>
  <c r="BK1119"/>
  <c r="BK1120"/>
  <c r="BK1124"/>
  <c r="BK1155"/>
  <c r="BK1159"/>
  <c r="BK1164"/>
  <c r="BK1171"/>
  <c r="BK1172"/>
  <c r="BK1176"/>
  <c r="BK1195"/>
  <c r="BK1199"/>
  <c r="BK1203"/>
  <c r="BK1207"/>
  <c r="BK1211"/>
  <c r="BK1215"/>
  <c r="BK1219"/>
  <c r="BK1224"/>
  <c r="BK1228"/>
  <c r="BK1239"/>
  <c r="BK1243"/>
  <c r="BK1247"/>
  <c r="BK1251"/>
  <c r="BK1255"/>
  <c r="BK1256"/>
  <c r="BK1267"/>
  <c r="BK1268"/>
  <c r="BK1279"/>
  <c r="BK1283"/>
  <c r="BK1287"/>
  <c r="BK1291"/>
  <c r="BK1295"/>
  <c r="BK1316"/>
  <c r="BK1320"/>
  <c r="BK1324"/>
  <c r="BK1328"/>
  <c r="BK1332"/>
  <c r="BK1336"/>
  <c r="BK1347"/>
  <c r="BK1351"/>
  <c r="BK1356"/>
  <c r="BK1395"/>
  <c r="BK1399"/>
  <c r="BK1403"/>
  <c r="BK1404"/>
  <c r="BK1476"/>
  <c r="BK1480"/>
  <c r="BK1484"/>
  <c r="BK1488"/>
  <c r="BK1499"/>
  <c r="BK1503"/>
  <c r="BK1507"/>
  <c r="BK1512"/>
  <c r="BK1516"/>
  <c r="BK1520"/>
  <c r="BK1524"/>
  <c r="BK1528"/>
  <c r="BK1543"/>
  <c r="BK1548"/>
  <c r="BK1552"/>
  <c r="BK1559"/>
  <c r="BK1563"/>
  <c r="BK1567"/>
  <c r="BK1571"/>
  <c r="BK1575"/>
  <c r="BK1579"/>
  <c r="BK1583"/>
  <c r="BK1587"/>
  <c r="BK1591"/>
  <c r="BK1595"/>
  <c r="BK1600"/>
  <c r="BK1604"/>
  <c r="BK1608"/>
  <c r="BK1612"/>
  <c r="BK1616"/>
  <c r="BK1620"/>
  <c r="BK1631"/>
  <c r="BK1635"/>
  <c r="BK1639"/>
  <c r="BK1643"/>
  <c r="BK1647"/>
  <c r="BK1651"/>
  <c r="BK1655"/>
  <c r="BK1659"/>
  <c r="BK1663"/>
  <c r="BK1688"/>
  <c r="BK1692"/>
  <c r="BK1696"/>
  <c r="BK1700"/>
  <c r="BK1704"/>
  <c r="BK1715"/>
  <c r="BK1720"/>
  <c r="BK1731"/>
  <c r="BK1735"/>
  <c r="BK1739"/>
  <c r="BK1743"/>
  <c r="BK1747"/>
  <c r="BK1751"/>
  <c r="BK1756"/>
  <c r="BK1760"/>
  <c r="BK1787"/>
  <c r="BK1792"/>
  <c r="BK1796"/>
  <c r="BK1800"/>
  <c r="BK1804"/>
  <c r="BK1828"/>
  <c r="BK1832"/>
  <c r="BK1847"/>
  <c r="BK1863"/>
  <c r="BK1867"/>
  <c r="BK1936"/>
  <c r="BK1940"/>
  <c r="BK1947"/>
  <c r="BK1959"/>
  <c r="BK1963"/>
  <c r="BK1967"/>
  <c r="BK1975"/>
  <c r="BK1983"/>
  <c r="BK1984"/>
  <c r="BK1988"/>
  <c r="BK2003"/>
  <c r="BK2007"/>
  <c r="BK2012"/>
  <c r="BK2035"/>
  <c r="BK2039"/>
  <c r="BK2043"/>
  <c r="BK2044"/>
  <c r="BK2067"/>
  <c r="BK2071"/>
  <c r="BK2072"/>
  <c r="BK2087"/>
  <c r="BK2103"/>
  <c r="BK2104"/>
  <c r="BK2131"/>
  <c r="BK2132"/>
  <c r="BK2136"/>
  <c r="BK2140"/>
  <c r="BK2144"/>
  <c r="BK2148"/>
  <c r="BK2152"/>
  <c r="BK2175"/>
  <c r="BK2176"/>
  <c r="BK2195"/>
  <c r="BK2199"/>
  <c r="BK2200"/>
  <c r="BJ1348"/>
  <c r="BJ861"/>
  <c r="BJ1308"/>
  <c r="BJ1428"/>
  <c r="BJ1334"/>
  <c r="BJ2170"/>
  <c r="BJ1642"/>
  <c r="BJ1053"/>
  <c r="BJ1273"/>
  <c r="BJ1359"/>
  <c r="BJ1618"/>
  <c r="BJ853"/>
  <c r="BJ1423"/>
  <c r="BJ1193"/>
  <c r="BJ930"/>
  <c r="BJ1039"/>
  <c r="BJ1135"/>
  <c r="BJ1850"/>
  <c r="BJ1759"/>
  <c r="BJ2000"/>
  <c r="BJ1367"/>
  <c r="BJ1415"/>
  <c r="BJ1447"/>
  <c r="BJ1263"/>
  <c r="BJ1341"/>
  <c r="BJ1431"/>
  <c r="BJ1700"/>
  <c r="BJ2041"/>
  <c r="BJ1795"/>
  <c r="BJ1958"/>
  <c r="BJ2062"/>
  <c r="BJ2117"/>
  <c r="BJ781"/>
  <c r="BJ1781"/>
  <c r="BJ1229"/>
  <c r="BJ1318"/>
  <c r="BJ1375"/>
  <c r="BJ1399"/>
  <c r="BJ1710"/>
  <c r="BJ1744"/>
  <c r="BJ1980"/>
  <c r="BJ2105"/>
  <c r="BJ1616"/>
  <c r="BJ1906"/>
  <c r="BJ2086"/>
  <c r="BJ2160"/>
  <c r="BJ2192"/>
  <c r="BJ987"/>
  <c r="BJ1010"/>
  <c r="BJ1338"/>
  <c r="BJ1383"/>
  <c r="BJ1388"/>
  <c r="BJ2043"/>
  <c r="BJ996"/>
  <c r="BJ1271"/>
  <c r="BJ1626"/>
  <c r="BJ1446"/>
  <c r="BJ1231"/>
  <c r="BJ1817"/>
  <c r="BJ2066"/>
  <c r="BJ1566"/>
  <c r="BJ1711"/>
  <c r="BJ1787"/>
  <c r="BJ2107"/>
  <c r="BJ2013"/>
  <c r="BJ1679"/>
  <c r="BJ1800"/>
  <c r="BJ1935"/>
  <c r="BJ2042"/>
  <c r="BJ1576"/>
  <c r="BJ2063"/>
  <c r="BJ1117"/>
  <c r="BJ875"/>
  <c r="BJ1001"/>
  <c r="BJ1056"/>
  <c r="BJ807"/>
  <c r="BJ879"/>
  <c r="BJ943"/>
  <c r="BJ1733"/>
  <c r="BJ1315"/>
  <c r="BJ1444"/>
  <c r="BJ1643"/>
  <c r="BJ1471"/>
  <c r="BJ1561"/>
  <c r="BJ1093"/>
  <c r="BJ1455"/>
  <c r="BJ1468"/>
  <c r="BJ1849"/>
  <c r="BJ788"/>
  <c r="BJ868"/>
  <c r="BJ1004"/>
  <c r="BJ1057"/>
  <c r="BJ1863"/>
  <c r="BJ1659"/>
  <c r="BJ1865"/>
  <c r="BJ1872"/>
  <c r="BJ1719"/>
  <c r="BJ2033"/>
  <c r="BJ1864"/>
  <c r="BJ1915"/>
  <c r="BJ1936"/>
  <c r="BJ2022"/>
  <c r="BJ1403" l="1"/>
  <c r="BJ1880"/>
  <c r="BJ2120"/>
  <c r="BJ2056"/>
  <c r="BJ1988"/>
  <c r="BJ940"/>
  <c r="BJ2168"/>
  <c r="BJ2180"/>
  <c r="BJ960"/>
  <c r="BJ1992"/>
  <c r="BJ768"/>
  <c r="BJ1232"/>
  <c r="Q1967"/>
  <c r="Q1947"/>
  <c r="Q1295"/>
  <c r="Q1203"/>
  <c r="Q1159"/>
  <c r="BJ1709"/>
  <c r="BJ2152"/>
  <c r="BJ1000"/>
  <c r="BJ944"/>
  <c r="BJ1488"/>
  <c r="BJ1520"/>
  <c r="Q1039"/>
  <c r="BJ844"/>
  <c r="Q1775"/>
  <c r="BJ816"/>
  <c r="Q1617"/>
  <c r="Q1601"/>
  <c r="Q1521"/>
  <c r="Q1241"/>
  <c r="Q2123"/>
  <c r="Q2115"/>
  <c r="Q2100"/>
  <c r="Q2080"/>
  <c r="Q2055"/>
  <c r="Q2027"/>
  <c r="Q2020"/>
  <c r="Q1972"/>
  <c r="Q1955"/>
  <c r="Q1943"/>
  <c r="Q1933"/>
  <c r="Q1928"/>
  <c r="Q1920"/>
  <c r="Q1912"/>
  <c r="Q1856"/>
  <c r="Q1825"/>
  <c r="Q1816"/>
  <c r="Q1672"/>
  <c r="Q1464"/>
  <c r="Q1448"/>
  <c r="Q2190"/>
  <c r="BJ780"/>
  <c r="BJ976"/>
  <c r="BJ1168"/>
  <c r="Q2131"/>
  <c r="Q1735"/>
  <c r="Q2151"/>
  <c r="Q2143"/>
  <c r="Q2135"/>
  <c r="Q2112"/>
  <c r="Q2092"/>
  <c r="Q2048"/>
  <c r="Q2028"/>
  <c r="Q1991"/>
  <c r="Q1063"/>
  <c r="BJ2200"/>
  <c r="BJ1720"/>
  <c r="BJ1019"/>
  <c r="Q1553"/>
  <c r="Q2010"/>
  <c r="Q1615"/>
  <c r="Q1551"/>
  <c r="Q2171"/>
  <c r="Q1869"/>
  <c r="Q1657"/>
  <c r="Q1641"/>
  <c r="Q1624"/>
  <c r="Q1432"/>
  <c r="Q1416"/>
  <c r="Q1392"/>
  <c r="Q1376"/>
  <c r="Q1360"/>
  <c r="Q1344"/>
  <c r="Q1223"/>
  <c r="Q1148"/>
  <c r="Q1132"/>
  <c r="Q1047"/>
  <c r="Q2173"/>
  <c r="Q1849"/>
  <c r="Q1828"/>
  <c r="Q1704"/>
  <c r="Q1348"/>
  <c r="Q1308"/>
  <c r="Q1800"/>
  <c r="Q1399"/>
  <c r="Q1324"/>
  <c r="Q1044"/>
  <c r="Q1004"/>
  <c r="Q879"/>
  <c r="BJ924"/>
  <c r="BJ904"/>
  <c r="BJ812"/>
  <c r="BJ1837"/>
  <c r="BJ1091"/>
  <c r="BJ1328"/>
  <c r="BJ2116"/>
  <c r="Q1915"/>
  <c r="Q1739"/>
  <c r="Q1731"/>
  <c r="Q1591"/>
  <c r="Q1575"/>
  <c r="Q1567"/>
  <c r="Q1559"/>
  <c r="Q1543"/>
  <c r="Q2188"/>
  <c r="Q2156"/>
  <c r="Q2147"/>
  <c r="Q2124"/>
  <c r="Q2108"/>
  <c r="Q2091"/>
  <c r="Q2023"/>
  <c r="Q1996"/>
  <c r="Q1987"/>
  <c r="Q2119"/>
  <c r="Q2084"/>
  <c r="Q2076"/>
  <c r="Q2060"/>
  <c r="Q2051"/>
  <c r="Q2041"/>
  <c r="Q2016"/>
  <c r="Q1995"/>
  <c r="Q1971"/>
  <c r="Q1956"/>
  <c r="Q1932"/>
  <c r="Q1924"/>
  <c r="Q1916"/>
  <c r="Q1908"/>
  <c r="Q1900"/>
  <c r="Q1860"/>
  <c r="Q1820"/>
  <c r="Q1780"/>
  <c r="Q1772"/>
  <c r="Q1684"/>
  <c r="Q1676"/>
  <c r="Q1540"/>
  <c r="Q1532"/>
  <c r="Q1468"/>
  <c r="Q1460"/>
  <c r="Q1452"/>
  <c r="Q1444"/>
  <c r="Q1436"/>
  <c r="Q1428"/>
  <c r="Q1420"/>
  <c r="Q1412"/>
  <c r="Q1388"/>
  <c r="Q1380"/>
  <c r="Q1372"/>
  <c r="Q1364"/>
  <c r="Q1315"/>
  <c r="Q1300"/>
  <c r="Q1227"/>
  <c r="Q1222"/>
  <c r="Q1163"/>
  <c r="Q1144"/>
  <c r="Q1136"/>
  <c r="Q1128"/>
  <c r="Q1123"/>
  <c r="Q1092"/>
  <c r="Q1051"/>
  <c r="Q996"/>
  <c r="Q920"/>
  <c r="Q871"/>
  <c r="Q864"/>
  <c r="Q2169"/>
  <c r="Q1725"/>
  <c r="Q1693"/>
  <c r="Q1832"/>
  <c r="Q1524"/>
  <c r="Q1516"/>
  <c r="Q1060"/>
  <c r="Q951"/>
  <c r="Q1885"/>
  <c r="Q980"/>
  <c r="Q972"/>
  <c r="Q964"/>
  <c r="Q956"/>
  <c r="Q948"/>
  <c r="Q1055"/>
  <c r="Q1068"/>
  <c r="Q1084"/>
  <c r="BJ2136"/>
  <c r="BJ1507"/>
  <c r="Q1012"/>
  <c r="Q2184"/>
  <c r="BJ1620"/>
  <c r="BJ995"/>
  <c r="BJ1944"/>
  <c r="BJ852"/>
  <c r="BJ1024"/>
  <c r="BJ1096"/>
  <c r="Q1812"/>
  <c r="BJ932"/>
  <c r="BJ820"/>
  <c r="BJ915"/>
  <c r="BJ2164"/>
  <c r="Q1844"/>
  <c r="Q1836"/>
  <c r="Q1827"/>
  <c r="Q1803"/>
  <c r="Q1795"/>
  <c r="Q1759"/>
  <c r="Q1728"/>
  <c r="Q1719"/>
  <c r="Q1703"/>
  <c r="Q1695"/>
  <c r="Q1687"/>
  <c r="Q1668"/>
  <c r="Q2194"/>
  <c r="Q2132"/>
  <c r="Q1320"/>
  <c r="Q2176"/>
  <c r="Q1882"/>
  <c r="Q2140"/>
  <c r="Q2104"/>
  <c r="Q2087"/>
  <c r="Q2012"/>
  <c r="Q2003"/>
  <c r="Q1983"/>
  <c r="Q1963"/>
  <c r="Q1893"/>
  <c r="Q1873"/>
  <c r="Q1863"/>
  <c r="Q1792"/>
  <c r="Q1760"/>
  <c r="Q1751"/>
  <c r="Q1643"/>
  <c r="Q1583"/>
  <c r="Q1489"/>
  <c r="Q2139"/>
  <c r="Q2011"/>
  <c r="Q1962"/>
  <c r="Q1946"/>
  <c r="Q1808"/>
  <c r="Q1619"/>
  <c r="Q1611"/>
  <c r="Q1603"/>
  <c r="Q1557"/>
  <c r="Q1547"/>
  <c r="Q1527"/>
  <c r="Q1511"/>
  <c r="Q1340"/>
  <c r="Q1287"/>
  <c r="Q1247"/>
  <c r="Q1228"/>
  <c r="Q1211"/>
  <c r="Q1195"/>
  <c r="Q2187"/>
  <c r="Q2155"/>
  <c r="Q2128"/>
  <c r="Q2075"/>
  <c r="Q2032"/>
  <c r="Q1979"/>
  <c r="Q1904"/>
  <c r="Q1776"/>
  <c r="Q1680"/>
  <c r="Q1424"/>
  <c r="Q2045"/>
  <c r="Q1503"/>
  <c r="Q1260"/>
  <c r="Q1796"/>
  <c r="Q1351"/>
  <c r="Q1319"/>
  <c r="Q1292"/>
  <c r="Q1076"/>
  <c r="Q1116"/>
  <c r="Q1108"/>
  <c r="Q1100"/>
  <c r="Q919"/>
  <c r="Q2002"/>
  <c r="Q2198"/>
  <c r="Q2174"/>
  <c r="Q2029"/>
  <c r="Q1998"/>
  <c r="Q2088"/>
  <c r="Q2148"/>
  <c r="Q2195"/>
  <c r="Q2177"/>
  <c r="Q2175"/>
  <c r="Q2059"/>
  <c r="Q1948"/>
  <c r="Q1937"/>
  <c r="Q1899"/>
  <c r="Q2144"/>
  <c r="Q2103"/>
  <c r="Q2072"/>
  <c r="Q2067"/>
  <c r="Q2053"/>
  <c r="Q2044"/>
  <c r="Q2035"/>
  <c r="Q2007"/>
  <c r="Q1984"/>
  <c r="Q1975"/>
  <c r="Q1959"/>
  <c r="Q1889"/>
  <c r="Q1877"/>
  <c r="Q1867"/>
  <c r="Q1847"/>
  <c r="Q1841"/>
  <c r="Q1813"/>
  <c r="Q1804"/>
  <c r="Q1756"/>
  <c r="Q1747"/>
  <c r="Q1696"/>
  <c r="Q1655"/>
  <c r="Q1639"/>
  <c r="Q1631"/>
  <c r="Q1621"/>
  <c r="Q1600"/>
  <c r="Q1563"/>
  <c r="Q1493"/>
  <c r="Q2160"/>
  <c r="Q1952"/>
  <c r="Q1939"/>
  <c r="Q1884"/>
  <c r="Q1852"/>
  <c r="Q900"/>
  <c r="Q1840"/>
  <c r="Q1807"/>
  <c r="Q1755"/>
  <c r="Q1691"/>
  <c r="Q1475"/>
  <c r="Q1335"/>
  <c r="Q1316"/>
  <c r="Q1267"/>
  <c r="Q1256"/>
  <c r="Q1224"/>
  <c r="Q1215"/>
  <c r="Q1207"/>
  <c r="Q1199"/>
  <c r="Q892"/>
  <c r="Q872"/>
  <c r="Q2096"/>
  <c r="Q1031"/>
  <c r="Q2193"/>
  <c r="Q2161"/>
  <c r="Q2109"/>
  <c r="Q1974"/>
  <c r="Q1608"/>
  <c r="Q1276"/>
  <c r="BJ1104"/>
  <c r="Q1104"/>
  <c r="BJ848"/>
  <c r="Q848"/>
  <c r="BJ784"/>
  <c r="Q784"/>
  <c r="BJ1347"/>
  <c r="Q1347"/>
  <c r="BJ1595"/>
  <c r="Q1595"/>
  <c r="BK2047"/>
  <c r="Q2047"/>
  <c r="BK1818"/>
  <c r="Q1818"/>
  <c r="BK1678"/>
  <c r="Q1678"/>
  <c r="BK1542"/>
  <c r="Q1542"/>
  <c r="BK1466"/>
  <c r="Q1466"/>
  <c r="BK1450"/>
  <c r="Q1450"/>
  <c r="BK2196"/>
  <c r="Q2196"/>
  <c r="BK2101"/>
  <c r="Q2101"/>
  <c r="BK2118"/>
  <c r="Q2118"/>
  <c r="BK2068"/>
  <c r="Q2068"/>
  <c r="BK2030"/>
  <c r="Q2030"/>
  <c r="BK2004"/>
  <c r="Q2004"/>
  <c r="BK1985"/>
  <c r="Q1985"/>
  <c r="BK1969"/>
  <c r="Q1969"/>
  <c r="BK2117"/>
  <c r="Q2117"/>
  <c r="BK2102"/>
  <c r="Q2102"/>
  <c r="BK2022"/>
  <c r="Q2022"/>
  <c r="BK1821"/>
  <c r="Q1821"/>
  <c r="BK1654"/>
  <c r="Q1654"/>
  <c r="BK2097"/>
  <c r="Q2097"/>
  <c r="BK1864"/>
  <c r="Q1864"/>
  <c r="BK1850"/>
  <c r="Q1850"/>
  <c r="BK1834"/>
  <c r="Q1834"/>
  <c r="BK1786"/>
  <c r="Q1786"/>
  <c r="BK1716"/>
  <c r="Q1716"/>
  <c r="BK1555"/>
  <c r="Q1555"/>
  <c r="BK1550"/>
  <c r="Q1550"/>
  <c r="BK1526"/>
  <c r="Q1526"/>
  <c r="BK1518"/>
  <c r="Q1518"/>
  <c r="BK1509"/>
  <c r="Q1509"/>
  <c r="BK1921"/>
  <c r="Q1921"/>
  <c r="BK1905"/>
  <c r="Q1905"/>
  <c r="BK1842"/>
  <c r="Q1842"/>
  <c r="BK1811"/>
  <c r="Q1811"/>
  <c r="BK1794"/>
  <c r="Q1794"/>
  <c r="BK1762"/>
  <c r="Q1762"/>
  <c r="BK1746"/>
  <c r="Q1746"/>
  <c r="BK1729"/>
  <c r="Q1729"/>
  <c r="BK1679"/>
  <c r="Q1679"/>
  <c r="BK1664"/>
  <c r="Q1664"/>
  <c r="BK1648"/>
  <c r="Q1648"/>
  <c r="BK1632"/>
  <c r="Q1632"/>
  <c r="BK1622"/>
  <c r="Q1622"/>
  <c r="BK1508"/>
  <c r="Q1508"/>
  <c r="BK1349"/>
  <c r="Q1349"/>
  <c r="BK1334"/>
  <c r="Q1334"/>
  <c r="BK1314"/>
  <c r="Q1314"/>
  <c r="BK1305"/>
  <c r="Q1305"/>
  <c r="BK1290"/>
  <c r="Q1290"/>
  <c r="BK1282"/>
  <c r="Q1282"/>
  <c r="BK1266"/>
  <c r="Q1266"/>
  <c r="BK1250"/>
  <c r="Q1250"/>
  <c r="BK1242"/>
  <c r="Q1242"/>
  <c r="BK1214"/>
  <c r="Q1214"/>
  <c r="BK1206"/>
  <c r="Q1206"/>
  <c r="BK1198"/>
  <c r="Q1198"/>
  <c r="BK1181"/>
  <c r="Q1181"/>
  <c r="BK1105"/>
  <c r="Q1105"/>
  <c r="BK1085"/>
  <c r="Q1085"/>
  <c r="BK1074"/>
  <c r="Q1074"/>
  <c r="BK1065"/>
  <c r="Q1065"/>
  <c r="BK1021"/>
  <c r="Q1021"/>
  <c r="BK977"/>
  <c r="Q977"/>
  <c r="BK969"/>
  <c r="Q969"/>
  <c r="BK961"/>
  <c r="Q961"/>
  <c r="BK953"/>
  <c r="Q953"/>
  <c r="BK895"/>
  <c r="Q895"/>
  <c r="BK2001"/>
  <c r="Q2001"/>
  <c r="BK1887"/>
  <c r="Q1887"/>
  <c r="BK1797"/>
  <c r="Q1797"/>
  <c r="BK1761"/>
  <c r="Q1761"/>
  <c r="BK1745"/>
  <c r="Q1745"/>
  <c r="BK1472"/>
  <c r="Q1472"/>
  <c r="BK1459"/>
  <c r="Q1459"/>
  <c r="BK1443"/>
  <c r="Q1443"/>
  <c r="BK1427"/>
  <c r="Q1427"/>
  <c r="BK1411"/>
  <c r="Q1411"/>
  <c r="BK1396"/>
  <c r="Q1396"/>
  <c r="BK1379"/>
  <c r="Q1379"/>
  <c r="BK1363"/>
  <c r="Q1363"/>
  <c r="BK1352"/>
  <c r="Q1352"/>
  <c r="BK1337"/>
  <c r="Q1337"/>
  <c r="BK1321"/>
  <c r="Q1321"/>
  <c r="BK1226"/>
  <c r="Q1226"/>
  <c r="BK1311"/>
  <c r="Q1311"/>
  <c r="BK1252"/>
  <c r="Q1252"/>
  <c r="BK1236"/>
  <c r="Q1236"/>
  <c r="BK1114"/>
  <c r="Q1114"/>
  <c r="BK1106"/>
  <c r="Q1106"/>
  <c r="BK1098"/>
  <c r="Q1098"/>
  <c r="BK1059"/>
  <c r="Q1059"/>
  <c r="BK1003"/>
  <c r="Q1003"/>
  <c r="BK966"/>
  <c r="Q966"/>
  <c r="BK950"/>
  <c r="Q950"/>
  <c r="BK926"/>
  <c r="Q926"/>
  <c r="BK917"/>
  <c r="Q917"/>
  <c r="BK907"/>
  <c r="Q907"/>
  <c r="BK897"/>
  <c r="Q897"/>
  <c r="BK855"/>
  <c r="Q855"/>
  <c r="BK839"/>
  <c r="Q839"/>
  <c r="BK823"/>
  <c r="Q823"/>
  <c r="BK807"/>
  <c r="Q807"/>
  <c r="BK791"/>
  <c r="Q791"/>
  <c r="BK775"/>
  <c r="Q775"/>
  <c r="BK830"/>
  <c r="Q830"/>
  <c r="BK798"/>
  <c r="Q798"/>
  <c r="BK1434"/>
  <c r="Q1434"/>
  <c r="BK1418"/>
  <c r="Q1418"/>
  <c r="BK1143"/>
  <c r="Q1143"/>
  <c r="BK1126"/>
  <c r="Q1126"/>
  <c r="BK1057"/>
  <c r="Q1057"/>
  <c r="BK1048"/>
  <c r="Q1048"/>
  <c r="BK1030"/>
  <c r="Q1030"/>
  <c r="BK822"/>
  <c r="Q822"/>
  <c r="BK790"/>
  <c r="Q790"/>
  <c r="BK774"/>
  <c r="Q774"/>
  <c r="BK913"/>
  <c r="Q913"/>
  <c r="BK878"/>
  <c r="Q878"/>
  <c r="BK821"/>
  <c r="Q821"/>
  <c r="BK801"/>
  <c r="Q801"/>
  <c r="BK793"/>
  <c r="Q793"/>
  <c r="BK777"/>
  <c r="Q777"/>
  <c r="BK1023"/>
  <c r="Q1023"/>
  <c r="BK1008"/>
  <c r="Q1008"/>
  <c r="BK959"/>
  <c r="Q959"/>
  <c r="BK1378"/>
  <c r="Q1378"/>
  <c r="BK1362"/>
  <c r="Q1362"/>
  <c r="BK1216"/>
  <c r="Q1216"/>
  <c r="BK1200"/>
  <c r="Q1200"/>
  <c r="BK1187"/>
  <c r="Q1187"/>
  <c r="BK1165"/>
  <c r="Q1165"/>
  <c r="BK1151"/>
  <c r="Q1151"/>
  <c r="BK1117"/>
  <c r="Q1117"/>
  <c r="BK1025"/>
  <c r="Q1025"/>
  <c r="BK1005"/>
  <c r="Q1005"/>
  <c r="BK845"/>
  <c r="Q845"/>
  <c r="BK837"/>
  <c r="Q837"/>
  <c r="BK829"/>
  <c r="Q829"/>
  <c r="BK817"/>
  <c r="Q817"/>
  <c r="BK805"/>
  <c r="Q805"/>
  <c r="BK781"/>
  <c r="Q781"/>
  <c r="BK769"/>
  <c r="Q769"/>
  <c r="BK761"/>
  <c r="Q761"/>
  <c r="BK1032"/>
  <c r="Q1032"/>
  <c r="BK971"/>
  <c r="Q971"/>
  <c r="BK931"/>
  <c r="Q931"/>
  <c r="BK1498"/>
  <c r="Q1498"/>
  <c r="BK1258"/>
  <c r="Q1258"/>
  <c r="BK1111"/>
  <c r="Q1111"/>
  <c r="BK1095"/>
  <c r="Q1095"/>
  <c r="BK955"/>
  <c r="Q955"/>
  <c r="BK902"/>
  <c r="Q902"/>
  <c r="Q2199"/>
  <c r="Q1941"/>
  <c r="Q1587"/>
  <c r="Q1579"/>
  <c r="Q1571"/>
  <c r="Q1548"/>
  <c r="Q1784"/>
  <c r="Q1768"/>
  <c r="Q1556"/>
  <c r="Q1536"/>
  <c r="Q1456"/>
  <c r="Q1440"/>
  <c r="Q1384"/>
  <c r="Q1368"/>
  <c r="Q1298"/>
  <c r="Q1175"/>
  <c r="Q1604"/>
  <c r="Q2066"/>
  <c r="Q2050"/>
  <c r="Q2034"/>
  <c r="Q2017"/>
  <c r="Q1923"/>
  <c r="Q1907"/>
  <c r="Q1890"/>
  <c r="Q1874"/>
  <c r="Q1861"/>
  <c r="Q2185"/>
  <c r="Q2069"/>
  <c r="Q2037"/>
  <c r="Q2024"/>
  <c r="Q1994"/>
  <c r="Q1978"/>
  <c r="Q1930"/>
  <c r="Q1914"/>
  <c r="Q1898"/>
  <c r="Q1788"/>
  <c r="Q1771"/>
  <c r="Q1722"/>
  <c r="Q1705"/>
  <c r="Q1689"/>
  <c r="Q1673"/>
  <c r="Q1625"/>
  <c r="Q1609"/>
  <c r="Q1593"/>
  <c r="Q1577"/>
  <c r="Q1561"/>
  <c r="Q1545"/>
  <c r="Q1529"/>
  <c r="Q1513"/>
  <c r="Q1469"/>
  <c r="Q1449"/>
  <c r="Q1425"/>
  <c r="Q1405"/>
  <c r="Q1280"/>
  <c r="Q1257"/>
  <c r="Q1233"/>
  <c r="Q2138"/>
  <c r="Q2114"/>
  <c r="Q2094"/>
  <c r="Q2014"/>
  <c r="Q1981"/>
  <c r="Q1949"/>
  <c r="Q1917"/>
  <c r="Q1819"/>
  <c r="Q1754"/>
  <c r="Q1688"/>
  <c r="Q1560"/>
  <c r="Q1496"/>
  <c r="Q1367"/>
  <c r="Q1303"/>
  <c r="Q1240"/>
  <c r="Q1177"/>
  <c r="Q1113"/>
  <c r="Q983"/>
  <c r="Q922"/>
  <c r="Q858"/>
  <c r="Q794"/>
  <c r="Q1390"/>
  <c r="Q1310"/>
  <c r="Q1184"/>
  <c r="Q2105"/>
  <c r="Q1976"/>
  <c r="Q1846"/>
  <c r="Q1785"/>
  <c r="Q1447"/>
  <c r="Q1131"/>
  <c r="Q1067"/>
  <c r="Q1006"/>
  <c r="Q934"/>
  <c r="Q825"/>
  <c r="Q925"/>
  <c r="Q1714"/>
  <c r="Q1650"/>
  <c r="Q1586"/>
  <c r="Q1522"/>
  <c r="Q1458"/>
  <c r="Q1394"/>
  <c r="Q1166"/>
  <c r="Q1102"/>
  <c r="Q1001"/>
  <c r="Q880"/>
  <c r="Q1373"/>
  <c r="Q1309"/>
  <c r="Q1061"/>
  <c r="Q867"/>
  <c r="Q803"/>
  <c r="Q901"/>
  <c r="Q1029"/>
  <c r="Q772"/>
  <c r="BJ1876"/>
  <c r="Q1876"/>
  <c r="BJ1304"/>
  <c r="Q1304"/>
  <c r="BJ1112"/>
  <c r="Q1112"/>
  <c r="BJ1072"/>
  <c r="Q1072"/>
  <c r="BJ984"/>
  <c r="Q984"/>
  <c r="BJ952"/>
  <c r="Q952"/>
  <c r="BJ912"/>
  <c r="Q912"/>
  <c r="BJ856"/>
  <c r="Q856"/>
  <c r="BJ824"/>
  <c r="Q824"/>
  <c r="BJ792"/>
  <c r="Q792"/>
  <c r="BJ760"/>
  <c r="Q760"/>
  <c r="BJ1395"/>
  <c r="Q1395"/>
  <c r="BJ860"/>
  <c r="Q860"/>
  <c r="BJ796"/>
  <c r="Q796"/>
  <c r="BJ764"/>
  <c r="Q764"/>
  <c r="BK2063"/>
  <c r="Q2063"/>
  <c r="BK1822"/>
  <c r="Q1822"/>
  <c r="BK1774"/>
  <c r="Q1774"/>
  <c r="BK1626"/>
  <c r="Q1626"/>
  <c r="BK1470"/>
  <c r="Q1470"/>
  <c r="BK1454"/>
  <c r="Q1454"/>
  <c r="BK1438"/>
  <c r="Q1438"/>
  <c r="BK2005"/>
  <c r="Q2005"/>
  <c r="BK2141"/>
  <c r="Q2141"/>
  <c r="BK2036"/>
  <c r="Q2036"/>
  <c r="BK1989"/>
  <c r="Q1989"/>
  <c r="BK2129"/>
  <c r="Q2129"/>
  <c r="BK2077"/>
  <c r="Q2077"/>
  <c r="BK1748"/>
  <c r="Q1748"/>
  <c r="BK1732"/>
  <c r="Q1732"/>
  <c r="BK1723"/>
  <c r="Q1723"/>
  <c r="BK1658"/>
  <c r="Q1658"/>
  <c r="BK1642"/>
  <c r="Q1642"/>
  <c r="BK1854"/>
  <c r="Q1854"/>
  <c r="BK1790"/>
  <c r="Q1790"/>
  <c r="BK1773"/>
  <c r="Q1773"/>
  <c r="BK1610"/>
  <c r="Q1610"/>
  <c r="BK1530"/>
  <c r="Q1530"/>
  <c r="BK1514"/>
  <c r="Q1514"/>
  <c r="BK1486"/>
  <c r="Q1486"/>
  <c r="BK1478"/>
  <c r="Q1478"/>
  <c r="BK1398"/>
  <c r="Q1398"/>
  <c r="BK1301"/>
  <c r="Q1301"/>
  <c r="BK1190"/>
  <c r="Q1190"/>
  <c r="BK1925"/>
  <c r="Q1925"/>
  <c r="BK1909"/>
  <c r="Q1909"/>
  <c r="BK1829"/>
  <c r="Q1829"/>
  <c r="BK1815"/>
  <c r="Q1815"/>
  <c r="BK1750"/>
  <c r="Q1750"/>
  <c r="BK1683"/>
  <c r="Q1683"/>
  <c r="BK1652"/>
  <c r="Q1652"/>
  <c r="BK1636"/>
  <c r="Q1636"/>
  <c r="BK1623"/>
  <c r="Q1623"/>
  <c r="BK1596"/>
  <c r="Q1596"/>
  <c r="BK1580"/>
  <c r="Q1580"/>
  <c r="BK1564"/>
  <c r="Q1564"/>
  <c r="BK1407"/>
  <c r="Q1407"/>
  <c r="BK1339"/>
  <c r="Q1339"/>
  <c r="BK1273"/>
  <c r="Q1273"/>
  <c r="BK1218"/>
  <c r="Q1218"/>
  <c r="BK1202"/>
  <c r="Q1202"/>
  <c r="BK1185"/>
  <c r="Q1185"/>
  <c r="BK1158"/>
  <c r="Q1158"/>
  <c r="BK1109"/>
  <c r="Q1109"/>
  <c r="BK1101"/>
  <c r="Q1101"/>
  <c r="BK1069"/>
  <c r="Q1069"/>
  <c r="BK981"/>
  <c r="Q981"/>
  <c r="BK965"/>
  <c r="Q965"/>
  <c r="BK949"/>
  <c r="Q949"/>
  <c r="BK910"/>
  <c r="Q910"/>
  <c r="BK889"/>
  <c r="Q889"/>
  <c r="BK2086"/>
  <c r="Q2086"/>
  <c r="BK1891"/>
  <c r="Q1891"/>
  <c r="BK1883"/>
  <c r="Q1883"/>
  <c r="BK1857"/>
  <c r="Q1857"/>
  <c r="BK1749"/>
  <c r="Q1749"/>
  <c r="BK1733"/>
  <c r="Q1733"/>
  <c r="BK1463"/>
  <c r="Q1463"/>
  <c r="BK1338"/>
  <c r="Q1338"/>
  <c r="BK1297"/>
  <c r="Q1297"/>
  <c r="BK1281"/>
  <c r="Q1281"/>
  <c r="BK1231"/>
  <c r="Q1231"/>
  <c r="BK1078"/>
  <c r="Q1078"/>
  <c r="BK1045"/>
  <c r="Q1045"/>
  <c r="BK1007"/>
  <c r="Q1007"/>
  <c r="BK988"/>
  <c r="Q988"/>
  <c r="BK978"/>
  <c r="Q978"/>
  <c r="BK970"/>
  <c r="Q970"/>
  <c r="BK962"/>
  <c r="Q962"/>
  <c r="BK954"/>
  <c r="Q954"/>
  <c r="BK946"/>
  <c r="Q946"/>
  <c r="BK930"/>
  <c r="Q930"/>
  <c r="BK911"/>
  <c r="Q911"/>
  <c r="BK886"/>
  <c r="Q886"/>
  <c r="BK859"/>
  <c r="Q859"/>
  <c r="BK843"/>
  <c r="Q843"/>
  <c r="BK827"/>
  <c r="Q827"/>
  <c r="BK811"/>
  <c r="Q811"/>
  <c r="BK795"/>
  <c r="Q795"/>
  <c r="BK779"/>
  <c r="Q779"/>
  <c r="BK763"/>
  <c r="Q763"/>
  <c r="BK806"/>
  <c r="Q806"/>
  <c r="BK1422"/>
  <c r="Q1422"/>
  <c r="BK1201"/>
  <c r="Q1201"/>
  <c r="BK1162"/>
  <c r="Q1162"/>
  <c r="BK1058"/>
  <c r="Q1058"/>
  <c r="BK1052"/>
  <c r="Q1052"/>
  <c r="BK1034"/>
  <c r="Q1034"/>
  <c r="BK885"/>
  <c r="Q885"/>
  <c r="BK846"/>
  <c r="Q846"/>
  <c r="BK903"/>
  <c r="Q903"/>
  <c r="BK789"/>
  <c r="Q789"/>
  <c r="BK1046"/>
  <c r="Q1046"/>
  <c r="BK963"/>
  <c r="Q963"/>
  <c r="BK869"/>
  <c r="Q869"/>
  <c r="BK1590"/>
  <c r="Q1590"/>
  <c r="BK1558"/>
  <c r="Q1558"/>
  <c r="BK1382"/>
  <c r="Q1382"/>
  <c r="BK1366"/>
  <c r="Q1366"/>
  <c r="BK1269"/>
  <c r="Q1269"/>
  <c r="BK1220"/>
  <c r="Q1220"/>
  <c r="BK1204"/>
  <c r="Q1204"/>
  <c r="BK1191"/>
  <c r="Q1191"/>
  <c r="BK1174"/>
  <c r="Q1174"/>
  <c r="BK1138"/>
  <c r="Q1138"/>
  <c r="BK1121"/>
  <c r="Q1121"/>
  <c r="BK1082"/>
  <c r="Q1082"/>
  <c r="BK1010"/>
  <c r="Q1010"/>
  <c r="BK914"/>
  <c r="Q914"/>
  <c r="BK773"/>
  <c r="Q773"/>
  <c r="BK1036"/>
  <c r="Q1036"/>
  <c r="BK985"/>
  <c r="Q985"/>
  <c r="BK918"/>
  <c r="Q918"/>
  <c r="BK1317"/>
  <c r="Q1317"/>
  <c r="BK1173"/>
  <c r="Q1173"/>
  <c r="BK1149"/>
  <c r="Q1149"/>
  <c r="BK1141"/>
  <c r="Q1141"/>
  <c r="BK1018"/>
  <c r="Q1018"/>
  <c r="BK923"/>
  <c r="Q923"/>
  <c r="Q1336"/>
  <c r="Q1519"/>
  <c r="Q1487"/>
  <c r="Q1479"/>
  <c r="Q1408"/>
  <c r="Q1355"/>
  <c r="Q1331"/>
  <c r="Q1323"/>
  <c r="Q1279"/>
  <c r="Q1268"/>
  <c r="Q1255"/>
  <c r="Q1239"/>
  <c r="Q1219"/>
  <c r="Q1176"/>
  <c r="Q1171"/>
  <c r="Q1120"/>
  <c r="Q884"/>
  <c r="Q2179"/>
  <c r="Q2167"/>
  <c r="Q1040"/>
  <c r="Q863"/>
  <c r="Q2018"/>
  <c r="Q2178"/>
  <c r="Q2165"/>
  <c r="Q2070"/>
  <c r="Q2054"/>
  <c r="Q2038"/>
  <c r="Q2021"/>
  <c r="Q1927"/>
  <c r="Q1911"/>
  <c r="Q1894"/>
  <c r="Q1878"/>
  <c r="Q1862"/>
  <c r="Q2189"/>
  <c r="Q2073"/>
  <c r="Q2057"/>
  <c r="Q2015"/>
  <c r="Q1982"/>
  <c r="Q1966"/>
  <c r="Q1950"/>
  <c r="Q1934"/>
  <c r="Q1918"/>
  <c r="Q1902"/>
  <c r="Q1824"/>
  <c r="Q1743"/>
  <c r="Q1727"/>
  <c r="Q1677"/>
  <c r="Q1661"/>
  <c r="Q1645"/>
  <c r="Q1629"/>
  <c r="Q1613"/>
  <c r="Q1597"/>
  <c r="Q1581"/>
  <c r="Q1565"/>
  <c r="Q1549"/>
  <c r="Q1533"/>
  <c r="Q1517"/>
  <c r="Q1497"/>
  <c r="Q1473"/>
  <c r="Q1453"/>
  <c r="Q1433"/>
  <c r="Q1409"/>
  <c r="Q1284"/>
  <c r="Q1261"/>
  <c r="Q2159"/>
  <c r="Q2142"/>
  <c r="Q2122"/>
  <c r="Q2098"/>
  <c r="Q2078"/>
  <c r="Q1993"/>
  <c r="Q1961"/>
  <c r="Q1929"/>
  <c r="Q1896"/>
  <c r="Q1835"/>
  <c r="Q1770"/>
  <c r="Q1640"/>
  <c r="Q1576"/>
  <c r="Q1512"/>
  <c r="Q1383"/>
  <c r="Q1194"/>
  <c r="Q1129"/>
  <c r="Q1064"/>
  <c r="Q999"/>
  <c r="Q935"/>
  <c r="Q874"/>
  <c r="Q810"/>
  <c r="Q1627"/>
  <c r="Q1326"/>
  <c r="Q1263"/>
  <c r="Q1197"/>
  <c r="Q2121"/>
  <c r="Q1798"/>
  <c r="Q1737"/>
  <c r="Q1675"/>
  <c r="Q1467"/>
  <c r="Q1386"/>
  <c r="Q894"/>
  <c r="Q1801"/>
  <c r="Q1147"/>
  <c r="Q1083"/>
  <c r="Q1022"/>
  <c r="Q958"/>
  <c r="Q849"/>
  <c r="Q1041"/>
  <c r="Q1666"/>
  <c r="Q1602"/>
  <c r="Q1538"/>
  <c r="Q1474"/>
  <c r="Q1410"/>
  <c r="Q1182"/>
  <c r="Q1118"/>
  <c r="Q1033"/>
  <c r="Q933"/>
  <c r="Q1389"/>
  <c r="Q1325"/>
  <c r="Q1077"/>
  <c r="Q883"/>
  <c r="Q819"/>
  <c r="Q942"/>
  <c r="Q785"/>
  <c r="Q804"/>
  <c r="BJ1940"/>
  <c r="Q1940"/>
  <c r="BJ1272"/>
  <c r="Q1272"/>
  <c r="BJ1080"/>
  <c r="Q1080"/>
  <c r="BJ2052"/>
  <c r="Q2052"/>
  <c r="BJ1892"/>
  <c r="Q1892"/>
  <c r="BK1778"/>
  <c r="Q1778"/>
  <c r="BK1730"/>
  <c r="Q1730"/>
  <c r="BK1670"/>
  <c r="Q1670"/>
  <c r="BK1534"/>
  <c r="Q1534"/>
  <c r="BK2150"/>
  <c r="Q2150"/>
  <c r="BK2134"/>
  <c r="Q2134"/>
  <c r="BK2163"/>
  <c r="Q2163"/>
  <c r="BK2158"/>
  <c r="Q2158"/>
  <c r="BK2145"/>
  <c r="Q2145"/>
  <c r="BK2040"/>
  <c r="Q2040"/>
  <c r="BK2013"/>
  <c r="Q2013"/>
  <c r="BK1964"/>
  <c r="Q1964"/>
  <c r="BK1953"/>
  <c r="Q1953"/>
  <c r="BK2081"/>
  <c r="Q2081"/>
  <c r="BK1752"/>
  <c r="Q1752"/>
  <c r="BK1736"/>
  <c r="Q1736"/>
  <c r="BK1662"/>
  <c r="Q1662"/>
  <c r="BK1646"/>
  <c r="Q1646"/>
  <c r="BK1638"/>
  <c r="Q1638"/>
  <c r="BK1630"/>
  <c r="Q1630"/>
  <c r="BK1855"/>
  <c r="Q1855"/>
  <c r="BK1839"/>
  <c r="Q1839"/>
  <c r="BK1826"/>
  <c r="Q1826"/>
  <c r="BK1777"/>
  <c r="Q1777"/>
  <c r="BK1726"/>
  <c r="Q1726"/>
  <c r="BK1690"/>
  <c r="Q1690"/>
  <c r="BK1667"/>
  <c r="Q1667"/>
  <c r="BK1614"/>
  <c r="Q1614"/>
  <c r="BK1606"/>
  <c r="Q1606"/>
  <c r="BK1598"/>
  <c r="Q1598"/>
  <c r="BK1531"/>
  <c r="Q1531"/>
  <c r="BK1491"/>
  <c r="Q1491"/>
  <c r="BK1482"/>
  <c r="Q1482"/>
  <c r="BK1402"/>
  <c r="Q1402"/>
  <c r="BK1385"/>
  <c r="Q1385"/>
  <c r="BK1377"/>
  <c r="Q1377"/>
  <c r="BK1369"/>
  <c r="Q1369"/>
  <c r="BK1361"/>
  <c r="Q1361"/>
  <c r="BK1350"/>
  <c r="Q1350"/>
  <c r="BK1302"/>
  <c r="Q1302"/>
  <c r="BK1274"/>
  <c r="Q1274"/>
  <c r="BK1234"/>
  <c r="Q1234"/>
  <c r="BK1186"/>
  <c r="Q1186"/>
  <c r="BK1802"/>
  <c r="Q1802"/>
  <c r="BK1706"/>
  <c r="Q1706"/>
  <c r="BK1671"/>
  <c r="Q1671"/>
  <c r="BK1584"/>
  <c r="Q1584"/>
  <c r="BK1568"/>
  <c r="Q1568"/>
  <c r="BK1535"/>
  <c r="Q1535"/>
  <c r="BK1500"/>
  <c r="Q1500"/>
  <c r="BK1343"/>
  <c r="Q1343"/>
  <c r="BK1189"/>
  <c r="Q1189"/>
  <c r="BK1169"/>
  <c r="Q1169"/>
  <c r="BK1154"/>
  <c r="Q1154"/>
  <c r="BK982"/>
  <c r="Q982"/>
  <c r="BK945"/>
  <c r="Q945"/>
  <c r="BK937"/>
  <c r="Q937"/>
  <c r="BK929"/>
  <c r="Q929"/>
  <c r="BK916"/>
  <c r="Q916"/>
  <c r="BK890"/>
  <c r="Q890"/>
  <c r="BK881"/>
  <c r="Q881"/>
  <c r="BK873"/>
  <c r="Q873"/>
  <c r="BK857"/>
  <c r="Q857"/>
  <c r="BK1973"/>
  <c r="Q1973"/>
  <c r="BK1871"/>
  <c r="Q1871"/>
  <c r="BK1805"/>
  <c r="Q1805"/>
  <c r="BK1718"/>
  <c r="Q1718"/>
  <c r="BK1451"/>
  <c r="Q1451"/>
  <c r="BK1435"/>
  <c r="Q1435"/>
  <c r="BK1419"/>
  <c r="Q1419"/>
  <c r="BK1387"/>
  <c r="Q1387"/>
  <c r="BK1371"/>
  <c r="Q1371"/>
  <c r="BK1329"/>
  <c r="Q1329"/>
  <c r="BK1299"/>
  <c r="Q1299"/>
  <c r="BK1285"/>
  <c r="Q1285"/>
  <c r="BK1253"/>
  <c r="Q1253"/>
  <c r="BK1237"/>
  <c r="Q1237"/>
  <c r="BK1217"/>
  <c r="Q1217"/>
  <c r="BK1244"/>
  <c r="Q1244"/>
  <c r="BK1089"/>
  <c r="Q1089"/>
  <c r="BK1049"/>
  <c r="Q1049"/>
  <c r="BK1016"/>
  <c r="Q1016"/>
  <c r="BK997"/>
  <c r="Q997"/>
  <c r="BK989"/>
  <c r="Q989"/>
  <c r="BK888"/>
  <c r="Q888"/>
  <c r="BK866"/>
  <c r="Q866"/>
  <c r="BK847"/>
  <c r="Q847"/>
  <c r="BK831"/>
  <c r="Q831"/>
  <c r="BK815"/>
  <c r="Q815"/>
  <c r="BK799"/>
  <c r="Q799"/>
  <c r="BK783"/>
  <c r="Q783"/>
  <c r="BK767"/>
  <c r="Q767"/>
  <c r="BK814"/>
  <c r="Q814"/>
  <c r="BK1288"/>
  <c r="Q1288"/>
  <c r="BK1235"/>
  <c r="Q1235"/>
  <c r="BK1205"/>
  <c r="Q1205"/>
  <c r="BK1153"/>
  <c r="Q1153"/>
  <c r="BK1135"/>
  <c r="Q1135"/>
  <c r="BK1088"/>
  <c r="Q1088"/>
  <c r="BK1062"/>
  <c r="Q1062"/>
  <c r="BK850"/>
  <c r="Q850"/>
  <c r="BK834"/>
  <c r="Q834"/>
  <c r="BK802"/>
  <c r="Q802"/>
  <c r="BK782"/>
  <c r="Q782"/>
  <c r="BK766"/>
  <c r="Q766"/>
  <c r="BK979"/>
  <c r="Q979"/>
  <c r="BK1594"/>
  <c r="Q1594"/>
  <c r="BK1578"/>
  <c r="Q1578"/>
  <c r="BK1562"/>
  <c r="Q1562"/>
  <c r="BK1370"/>
  <c r="Q1370"/>
  <c r="BK1270"/>
  <c r="Q1270"/>
  <c r="BK1225"/>
  <c r="Q1225"/>
  <c r="BK1192"/>
  <c r="Q1192"/>
  <c r="BK1156"/>
  <c r="Q1156"/>
  <c r="BK1142"/>
  <c r="Q1142"/>
  <c r="BK1125"/>
  <c r="Q1125"/>
  <c r="BK1071"/>
  <c r="Q1071"/>
  <c r="BK986"/>
  <c r="Q986"/>
  <c r="BK1066"/>
  <c r="Q1066"/>
  <c r="BK1009"/>
  <c r="Q1009"/>
  <c r="BK943"/>
  <c r="Q943"/>
  <c r="BK1137"/>
  <c r="Q1137"/>
  <c r="BK1103"/>
  <c r="Q1103"/>
  <c r="BK1075"/>
  <c r="Q1075"/>
  <c r="BK975"/>
  <c r="Q975"/>
  <c r="BK939"/>
  <c r="Q939"/>
  <c r="BJ1264"/>
  <c r="Q1647"/>
  <c r="Q1712"/>
  <c r="Q1700"/>
  <c r="Q1552"/>
  <c r="Q1011"/>
  <c r="Q2182"/>
  <c r="Q2166"/>
  <c r="Q2074"/>
  <c r="Q2058"/>
  <c r="Q2042"/>
  <c r="Q2025"/>
  <c r="Q1931"/>
  <c r="Q1866"/>
  <c r="Q2127"/>
  <c r="Q2111"/>
  <c r="Q2095"/>
  <c r="Q2079"/>
  <c r="Q2061"/>
  <c r="Q1986"/>
  <c r="Q1970"/>
  <c r="Q1954"/>
  <c r="Q1938"/>
  <c r="Q1922"/>
  <c r="Q1906"/>
  <c r="Q1779"/>
  <c r="Q1763"/>
  <c r="Q1713"/>
  <c r="Q1697"/>
  <c r="Q1681"/>
  <c r="Q1665"/>
  <c r="Q1649"/>
  <c r="Q1633"/>
  <c r="Q1585"/>
  <c r="Q1569"/>
  <c r="Q1537"/>
  <c r="Q1501"/>
  <c r="Q1481"/>
  <c r="Q1457"/>
  <c r="Q1437"/>
  <c r="Q1417"/>
  <c r="Q1393"/>
  <c r="Q1312"/>
  <c r="Q1265"/>
  <c r="Q1245"/>
  <c r="Q2146"/>
  <c r="Q2126"/>
  <c r="Q2106"/>
  <c r="Q2082"/>
  <c r="Q2031"/>
  <c r="Q1997"/>
  <c r="Q1965"/>
  <c r="Q1901"/>
  <c r="Q1851"/>
  <c r="Q1721"/>
  <c r="Q1656"/>
  <c r="Q1592"/>
  <c r="Q1528"/>
  <c r="Q1400"/>
  <c r="Q1271"/>
  <c r="Q1210"/>
  <c r="Q1145"/>
  <c r="Q1081"/>
  <c r="Q1015"/>
  <c r="Q826"/>
  <c r="Q762"/>
  <c r="Q1342"/>
  <c r="Q1278"/>
  <c r="Q1213"/>
  <c r="Q1152"/>
  <c r="Q2137"/>
  <c r="Q2008"/>
  <c r="Q1879"/>
  <c r="Q1814"/>
  <c r="Q1753"/>
  <c r="Q1495"/>
  <c r="Q1415"/>
  <c r="Q1817"/>
  <c r="Q1099"/>
  <c r="Q1038"/>
  <c r="Q974"/>
  <c r="Q877"/>
  <c r="Q765"/>
  <c r="Q828"/>
  <c r="Q1744"/>
  <c r="Q1682"/>
  <c r="Q1618"/>
  <c r="Q1554"/>
  <c r="Q1490"/>
  <c r="Q1426"/>
  <c r="Q1238"/>
  <c r="Q1134"/>
  <c r="Q1070"/>
  <c r="Q957"/>
  <c r="Q808"/>
  <c r="Q1341"/>
  <c r="Q1277"/>
  <c r="Q1028"/>
  <c r="Q899"/>
  <c r="Q835"/>
  <c r="Q771"/>
  <c r="Q813"/>
  <c r="BJ968"/>
  <c r="Q968"/>
  <c r="BJ936"/>
  <c r="Q936"/>
  <c r="BJ840"/>
  <c r="Q840"/>
  <c r="BJ776"/>
  <c r="Q776"/>
  <c r="BK2191"/>
  <c r="Q2191"/>
  <c r="BK1858"/>
  <c r="Q1858"/>
  <c r="BK1782"/>
  <c r="Q1782"/>
  <c r="BK1766"/>
  <c r="Q1766"/>
  <c r="BK1674"/>
  <c r="Q1674"/>
  <c r="BK1462"/>
  <c r="Q1462"/>
  <c r="BK1446"/>
  <c r="Q1446"/>
  <c r="BK1957"/>
  <c r="Q1957"/>
  <c r="BK2019"/>
  <c r="Q2019"/>
  <c r="BK2162"/>
  <c r="Q2162"/>
  <c r="BK2149"/>
  <c r="Q2149"/>
  <c r="BK2133"/>
  <c r="Q2133"/>
  <c r="BK1968"/>
  <c r="Q1968"/>
  <c r="BK2113"/>
  <c r="Q2113"/>
  <c r="BK2085"/>
  <c r="Q2085"/>
  <c r="BK1845"/>
  <c r="Q1845"/>
  <c r="BK1740"/>
  <c r="Q1740"/>
  <c r="BK1686"/>
  <c r="Q1686"/>
  <c r="BK1859"/>
  <c r="Q1859"/>
  <c r="BK1843"/>
  <c r="Q1843"/>
  <c r="BK1781"/>
  <c r="Q1781"/>
  <c r="BK1765"/>
  <c r="Q1765"/>
  <c r="BK1711"/>
  <c r="Q1711"/>
  <c r="BK1702"/>
  <c r="Q1702"/>
  <c r="BK1694"/>
  <c r="Q1694"/>
  <c r="BK1546"/>
  <c r="Q1546"/>
  <c r="BK1461"/>
  <c r="Q1461"/>
  <c r="BK1445"/>
  <c r="Q1445"/>
  <c r="BK1429"/>
  <c r="Q1429"/>
  <c r="BK1413"/>
  <c r="Q1413"/>
  <c r="BK1381"/>
  <c r="Q1381"/>
  <c r="BK1365"/>
  <c r="Q1365"/>
  <c r="BK1354"/>
  <c r="Q1354"/>
  <c r="BK1346"/>
  <c r="Q1346"/>
  <c r="BK1306"/>
  <c r="Q1306"/>
  <c r="BK1262"/>
  <c r="Q1262"/>
  <c r="BK1838"/>
  <c r="Q1838"/>
  <c r="BK1823"/>
  <c r="Q1823"/>
  <c r="BK1806"/>
  <c r="Q1806"/>
  <c r="BK1789"/>
  <c r="Q1789"/>
  <c r="BK1758"/>
  <c r="Q1758"/>
  <c r="BK1742"/>
  <c r="Q1742"/>
  <c r="BK1734"/>
  <c r="Q1734"/>
  <c r="BK1710"/>
  <c r="Q1710"/>
  <c r="BK1660"/>
  <c r="Q1660"/>
  <c r="BK1644"/>
  <c r="Q1644"/>
  <c r="BK1628"/>
  <c r="Q1628"/>
  <c r="BK1588"/>
  <c r="Q1588"/>
  <c r="BK1572"/>
  <c r="Q1572"/>
  <c r="BK1539"/>
  <c r="Q1539"/>
  <c r="BK1504"/>
  <c r="Q1504"/>
  <c r="BK1494"/>
  <c r="Q1494"/>
  <c r="BK1477"/>
  <c r="Q1477"/>
  <c r="BK1397"/>
  <c r="Q1397"/>
  <c r="BK1353"/>
  <c r="Q1353"/>
  <c r="BK1345"/>
  <c r="Q1345"/>
  <c r="BK1330"/>
  <c r="Q1330"/>
  <c r="BK1322"/>
  <c r="Q1322"/>
  <c r="BK1286"/>
  <c r="Q1286"/>
  <c r="BK1246"/>
  <c r="Q1246"/>
  <c r="BK1170"/>
  <c r="Q1170"/>
  <c r="BK1014"/>
  <c r="Q1014"/>
  <c r="BK1002"/>
  <c r="Q1002"/>
  <c r="BK941"/>
  <c r="Q941"/>
  <c r="BK891"/>
  <c r="Q891"/>
  <c r="BK882"/>
  <c r="Q882"/>
  <c r="BK865"/>
  <c r="Q865"/>
  <c r="BK853"/>
  <c r="Q853"/>
  <c r="BK1875"/>
  <c r="Q1875"/>
  <c r="BK1810"/>
  <c r="Q1810"/>
  <c r="BK1793"/>
  <c r="Q1793"/>
  <c r="BK1757"/>
  <c r="Q1757"/>
  <c r="BK1741"/>
  <c r="Q1741"/>
  <c r="BK1471"/>
  <c r="Q1471"/>
  <c r="BK1455"/>
  <c r="Q1455"/>
  <c r="BK1439"/>
  <c r="Q1439"/>
  <c r="BK1423"/>
  <c r="Q1423"/>
  <c r="BK1406"/>
  <c r="Q1406"/>
  <c r="BK1391"/>
  <c r="Q1391"/>
  <c r="BK1375"/>
  <c r="Q1375"/>
  <c r="BK1359"/>
  <c r="Q1359"/>
  <c r="BK1333"/>
  <c r="Q1333"/>
  <c r="BK1313"/>
  <c r="Q1313"/>
  <c r="BK1289"/>
  <c r="Q1289"/>
  <c r="BK1259"/>
  <c r="Q1259"/>
  <c r="BK1221"/>
  <c r="Q1221"/>
  <c r="BK1307"/>
  <c r="Q1307"/>
  <c r="BK1248"/>
  <c r="Q1248"/>
  <c r="BK1167"/>
  <c r="Q1167"/>
  <c r="BK1110"/>
  <c r="Q1110"/>
  <c r="BK1093"/>
  <c r="Q1093"/>
  <c r="BK1053"/>
  <c r="Q1053"/>
  <c r="BK998"/>
  <c r="Q998"/>
  <c r="BK938"/>
  <c r="Q938"/>
  <c r="BK921"/>
  <c r="Q921"/>
  <c r="BK893"/>
  <c r="Q893"/>
  <c r="BK876"/>
  <c r="Q876"/>
  <c r="BK818"/>
  <c r="Q818"/>
  <c r="BK1430"/>
  <c r="Q1430"/>
  <c r="BK1414"/>
  <c r="Q1414"/>
  <c r="BK1275"/>
  <c r="Q1275"/>
  <c r="BK1209"/>
  <c r="Q1209"/>
  <c r="BK1193"/>
  <c r="Q1193"/>
  <c r="BK1157"/>
  <c r="Q1157"/>
  <c r="BK1139"/>
  <c r="Q1139"/>
  <c r="BK1122"/>
  <c r="Q1122"/>
  <c r="BK1073"/>
  <c r="Q1073"/>
  <c r="BK1043"/>
  <c r="Q1043"/>
  <c r="BK1026"/>
  <c r="Q1026"/>
  <c r="BK854"/>
  <c r="Q854"/>
  <c r="BK838"/>
  <c r="Q838"/>
  <c r="BK786"/>
  <c r="Q786"/>
  <c r="BK770"/>
  <c r="Q770"/>
  <c r="BK909"/>
  <c r="Q909"/>
  <c r="BK870"/>
  <c r="Q870"/>
  <c r="BK1013"/>
  <c r="Q1013"/>
  <c r="BK898"/>
  <c r="Q898"/>
  <c r="BK1582"/>
  <c r="Q1582"/>
  <c r="BK1574"/>
  <c r="Q1574"/>
  <c r="BK1566"/>
  <c r="Q1566"/>
  <c r="BK1374"/>
  <c r="Q1374"/>
  <c r="BK1318"/>
  <c r="Q1318"/>
  <c r="BK1229"/>
  <c r="Q1229"/>
  <c r="BK1212"/>
  <c r="Q1212"/>
  <c r="BK1196"/>
  <c r="Q1196"/>
  <c r="BK1183"/>
  <c r="Q1183"/>
  <c r="BK1160"/>
  <c r="Q1160"/>
  <c r="BK1146"/>
  <c r="Q1146"/>
  <c r="BK1130"/>
  <c r="Q1130"/>
  <c r="BK1042"/>
  <c r="Q1042"/>
  <c r="BK1037"/>
  <c r="Q1037"/>
  <c r="BK862"/>
  <c r="Q862"/>
  <c r="BK841"/>
  <c r="Q841"/>
  <c r="BK833"/>
  <c r="Q833"/>
  <c r="BK809"/>
  <c r="Q809"/>
  <c r="BK1017"/>
  <c r="Q1017"/>
  <c r="BK947"/>
  <c r="Q947"/>
  <c r="BK927"/>
  <c r="Q927"/>
  <c r="BK1510"/>
  <c r="Q1510"/>
  <c r="BK1502"/>
  <c r="Q1502"/>
  <c r="BK1178"/>
  <c r="Q1178"/>
  <c r="BK1133"/>
  <c r="Q1133"/>
  <c r="BK1107"/>
  <c r="Q1107"/>
  <c r="BK1090"/>
  <c r="Q1090"/>
  <c r="BK1050"/>
  <c r="Q1050"/>
  <c r="BK994"/>
  <c r="Q994"/>
  <c r="BJ928"/>
  <c r="BJ832"/>
  <c r="BJ800"/>
  <c r="Q2071"/>
  <c r="Q2039"/>
  <c r="Q1809"/>
  <c r="Q1715"/>
  <c r="Q1692"/>
  <c r="Q1663"/>
  <c r="Q1651"/>
  <c r="Q1635"/>
  <c r="Q1612"/>
  <c r="Q1499"/>
  <c r="Q1094"/>
  <c r="Q1980"/>
  <c r="Q1888"/>
  <c r="Q896"/>
  <c r="Q1831"/>
  <c r="Q1799"/>
  <c r="Q1791"/>
  <c r="Q1764"/>
  <c r="Q1724"/>
  <c r="Q1708"/>
  <c r="Q1699"/>
  <c r="Q1607"/>
  <c r="Q1599"/>
  <c r="Q1523"/>
  <c r="Q1515"/>
  <c r="Q1492"/>
  <c r="Q1483"/>
  <c r="Q1327"/>
  <c r="Q1291"/>
  <c r="Q1283"/>
  <c r="Q1251"/>
  <c r="Q1243"/>
  <c r="Q1172"/>
  <c r="Q1164"/>
  <c r="Q1155"/>
  <c r="Q1124"/>
  <c r="Q1119"/>
  <c r="Q2183"/>
  <c r="Q1087"/>
  <c r="Q1056"/>
  <c r="Q1035"/>
  <c r="Q987"/>
  <c r="Q1140"/>
  <c r="Q1127"/>
  <c r="Q1027"/>
  <c r="Q992"/>
  <c r="Q887"/>
  <c r="Q2125"/>
  <c r="Q2093"/>
  <c r="BK2029"/>
  <c r="BK1974"/>
  <c r="Q1853"/>
  <c r="Q1484"/>
  <c r="Q1476"/>
  <c r="Q1188"/>
  <c r="Q1180"/>
  <c r="Q1404"/>
  <c r="Q908"/>
  <c r="Q1020"/>
  <c r="Q991"/>
  <c r="Q1079"/>
  <c r="Q2186"/>
  <c r="Q2170"/>
  <c r="Q2157"/>
  <c r="Q2062"/>
  <c r="Q2046"/>
  <c r="Q1999"/>
  <c r="Q1951"/>
  <c r="Q1919"/>
  <c r="Q1903"/>
  <c r="Q1886"/>
  <c r="Q1870"/>
  <c r="Q2197"/>
  <c r="Q2181"/>
  <c r="Q2099"/>
  <c r="Q2083"/>
  <c r="Q2065"/>
  <c r="Q2049"/>
  <c r="Q2033"/>
  <c r="Q2006"/>
  <c r="Q1990"/>
  <c r="Q1958"/>
  <c r="Q1942"/>
  <c r="Q1926"/>
  <c r="Q1910"/>
  <c r="Q1897"/>
  <c r="Q1865"/>
  <c r="Q1848"/>
  <c r="Q1783"/>
  <c r="Q1767"/>
  <c r="Q1717"/>
  <c r="Q1701"/>
  <c r="Q1685"/>
  <c r="Q1669"/>
  <c r="Q1653"/>
  <c r="Q1637"/>
  <c r="Q1605"/>
  <c r="Q1589"/>
  <c r="Q1573"/>
  <c r="Q1541"/>
  <c r="Q1525"/>
  <c r="Q1505"/>
  <c r="Q1485"/>
  <c r="Q1465"/>
  <c r="Q1441"/>
  <c r="Q1421"/>
  <c r="Q1401"/>
  <c r="Q1296"/>
  <c r="Q1249"/>
  <c r="Q2172"/>
  <c r="Q2154"/>
  <c r="Q2130"/>
  <c r="Q2110"/>
  <c r="Q2090"/>
  <c r="Q2064"/>
  <c r="Q2009"/>
  <c r="Q1977"/>
  <c r="Q1945"/>
  <c r="Q1913"/>
  <c r="Q1868"/>
  <c r="Q1738"/>
  <c r="Q1544"/>
  <c r="Q1480"/>
  <c r="Q1161"/>
  <c r="Q1097"/>
  <c r="Q967"/>
  <c r="Q906"/>
  <c r="Q842"/>
  <c r="Q778"/>
  <c r="Q1358"/>
  <c r="Q1294"/>
  <c r="Q1230"/>
  <c r="Q2153"/>
  <c r="Q2089"/>
  <c r="Q2026"/>
  <c r="Q1960"/>
  <c r="Q1895"/>
  <c r="Q1830"/>
  <c r="Q1769"/>
  <c r="Q1707"/>
  <c r="Q1431"/>
  <c r="Q1208"/>
  <c r="Q1833"/>
  <c r="Q1179"/>
  <c r="Q1115"/>
  <c r="Q1054"/>
  <c r="Q990"/>
  <c r="Q905"/>
  <c r="Q797"/>
  <c r="Q868"/>
  <c r="Q1698"/>
  <c r="Q1634"/>
  <c r="Q1570"/>
  <c r="Q1506"/>
  <c r="Q1442"/>
  <c r="Q1254"/>
  <c r="Q1150"/>
  <c r="Q1086"/>
  <c r="Q973"/>
  <c r="Q836"/>
  <c r="Q1357"/>
  <c r="Q1293"/>
  <c r="Q851"/>
  <c r="Q787"/>
  <c r="Q861"/>
  <c r="Q993"/>
  <c r="Z759"/>
  <c r="Z758"/>
  <c r="Z757"/>
  <c r="Z756"/>
  <c r="Z755"/>
  <c r="Z754"/>
  <c r="Z753"/>
  <c r="Z752"/>
  <c r="Z751"/>
  <c r="Z750"/>
  <c r="Z749"/>
  <c r="Z748"/>
  <c r="Z747"/>
  <c r="Z746"/>
  <c r="Z745"/>
  <c r="Z744"/>
  <c r="Z743"/>
  <c r="Z742"/>
  <c r="Z741"/>
  <c r="Z740"/>
  <c r="Z739"/>
  <c r="Z738"/>
  <c r="Z737"/>
  <c r="Z736"/>
  <c r="Z735"/>
  <c r="Z734"/>
  <c r="Z733"/>
  <c r="Z732"/>
  <c r="Z731"/>
  <c r="Z730"/>
  <c r="Z729"/>
  <c r="Z728"/>
  <c r="Z727"/>
  <c r="Z726"/>
  <c r="Z725"/>
  <c r="Z724"/>
  <c r="Z723"/>
  <c r="Z722"/>
  <c r="Z721"/>
  <c r="Z720"/>
  <c r="Z719"/>
  <c r="Z718"/>
  <c r="Z717"/>
  <c r="Z716"/>
  <c r="Z715"/>
  <c r="Z714"/>
  <c r="Z713"/>
  <c r="Z712"/>
  <c r="Z711"/>
  <c r="Z710"/>
  <c r="Z709"/>
  <c r="Z708"/>
  <c r="Z707"/>
  <c r="Z706"/>
  <c r="Z705"/>
  <c r="Z704"/>
  <c r="Z703"/>
  <c r="Z702"/>
  <c r="Z701"/>
  <c r="Z700"/>
  <c r="Z699"/>
  <c r="Z698"/>
  <c r="Z697"/>
  <c r="Z696"/>
  <c r="Z695"/>
  <c r="Z694"/>
  <c r="Z693"/>
  <c r="Z692"/>
  <c r="Z691"/>
  <c r="Z690"/>
  <c r="Z689"/>
  <c r="Z688"/>
  <c r="Z687"/>
  <c r="Z686"/>
  <c r="Z685"/>
  <c r="Z684"/>
  <c r="Z683"/>
  <c r="Z682"/>
  <c r="Z681"/>
  <c r="Z680"/>
  <c r="Z679"/>
  <c r="Z678"/>
  <c r="Z677"/>
  <c r="Z676"/>
  <c r="Z675"/>
  <c r="Z674"/>
  <c r="Z673"/>
  <c r="Z672"/>
  <c r="Z671"/>
  <c r="Z670"/>
  <c r="Z669"/>
  <c r="Z668"/>
  <c r="Z667"/>
  <c r="Z666"/>
  <c r="Z665"/>
  <c r="Z664"/>
  <c r="Z663"/>
  <c r="Z662"/>
  <c r="Z661"/>
  <c r="Z660"/>
  <c r="Z659"/>
  <c r="Z658"/>
  <c r="Z657"/>
  <c r="Z656"/>
  <c r="Z655"/>
  <c r="Z654"/>
  <c r="Z653"/>
  <c r="Z652"/>
  <c r="Z651"/>
  <c r="Z650"/>
  <c r="Z649"/>
  <c r="Z648"/>
  <c r="Z647"/>
  <c r="Z646"/>
  <c r="Z645"/>
  <c r="Z644"/>
  <c r="Z643"/>
  <c r="Z642"/>
  <c r="Z641"/>
  <c r="Z640"/>
  <c r="Z639"/>
  <c r="Z638"/>
  <c r="Z637"/>
  <c r="Z636"/>
  <c r="Z635"/>
  <c r="Z634"/>
  <c r="Z633"/>
  <c r="Z632"/>
  <c r="Z631"/>
  <c r="Z630"/>
  <c r="Z629"/>
  <c r="Z628"/>
  <c r="Z627"/>
  <c r="Z626"/>
  <c r="Z625"/>
  <c r="Z624"/>
  <c r="Z623"/>
  <c r="Z622"/>
  <c r="Z621"/>
  <c r="Z620"/>
  <c r="Z619"/>
  <c r="Z618"/>
  <c r="Z617"/>
  <c r="Z616"/>
  <c r="Z615"/>
  <c r="Z614"/>
  <c r="Z613"/>
  <c r="Z612"/>
  <c r="Z611"/>
  <c r="Z610"/>
  <c r="Z609"/>
  <c r="Z608"/>
  <c r="Z607"/>
  <c r="Z606"/>
  <c r="Z605"/>
  <c r="Z604"/>
  <c r="Z603"/>
  <c r="Z602"/>
  <c r="Z601"/>
  <c r="Z600"/>
  <c r="Z599"/>
  <c r="Z598"/>
  <c r="Z597"/>
  <c r="Z596"/>
  <c r="Z595"/>
  <c r="Z594"/>
  <c r="Z593"/>
  <c r="Z592"/>
  <c r="Z591"/>
  <c r="Z590"/>
  <c r="Z589"/>
  <c r="Z588"/>
  <c r="Z587"/>
  <c r="Z586"/>
  <c r="Z585"/>
  <c r="Z584"/>
  <c r="Z583"/>
  <c r="Z582"/>
  <c r="Z581"/>
  <c r="Z580"/>
  <c r="Z579"/>
  <c r="Z578"/>
  <c r="Z577"/>
  <c r="Z576"/>
  <c r="Z575"/>
  <c r="Z574"/>
  <c r="Z573"/>
  <c r="Z572"/>
  <c r="Z571"/>
  <c r="Z570"/>
  <c r="Z569"/>
  <c r="Z568"/>
  <c r="Z567"/>
  <c r="Z566"/>
  <c r="Z565"/>
  <c r="Z564"/>
  <c r="Z563"/>
  <c r="Z562"/>
  <c r="Z561"/>
  <c r="Z560"/>
  <c r="Z559"/>
  <c r="Z558"/>
  <c r="Z557"/>
  <c r="Z556"/>
  <c r="Z555"/>
  <c r="Z554"/>
  <c r="Z553"/>
  <c r="Z552"/>
  <c r="Z551"/>
  <c r="Z550"/>
  <c r="Z549"/>
  <c r="Z548"/>
  <c r="Z547"/>
  <c r="Z546"/>
  <c r="Z545"/>
  <c r="Z544"/>
  <c r="Z543"/>
  <c r="Z542"/>
  <c r="Z541"/>
  <c r="Z540"/>
  <c r="Z539"/>
  <c r="Z538"/>
  <c r="Z537"/>
  <c r="Z536"/>
  <c r="Z535"/>
  <c r="Z534"/>
  <c r="Z533"/>
  <c r="Z532"/>
  <c r="Z531"/>
  <c r="Z530"/>
  <c r="Z529"/>
  <c r="Z528"/>
  <c r="Z527"/>
  <c r="Z526"/>
  <c r="Z525"/>
  <c r="Z524"/>
  <c r="Z523"/>
  <c r="Z522"/>
  <c r="Z521"/>
  <c r="Z520"/>
  <c r="Z519"/>
  <c r="Z518"/>
  <c r="Z517"/>
  <c r="Z516"/>
  <c r="Z515"/>
  <c r="Z514"/>
  <c r="Z513"/>
  <c r="Z512"/>
  <c r="Z511"/>
  <c r="Z510"/>
  <c r="Z509"/>
  <c r="Z508"/>
  <c r="Z507"/>
  <c r="Z506"/>
  <c r="Z505"/>
  <c r="Z504"/>
  <c r="Z503"/>
  <c r="Z502"/>
  <c r="Z501"/>
  <c r="Z500"/>
  <c r="Z499"/>
  <c r="Z498"/>
  <c r="Z497"/>
  <c r="Z496"/>
  <c r="Z495"/>
  <c r="Z494"/>
  <c r="Z493"/>
  <c r="Z492"/>
  <c r="Z491"/>
  <c r="Z490"/>
  <c r="Z489"/>
  <c r="Z488"/>
  <c r="Z487"/>
  <c r="Z486"/>
  <c r="Z485"/>
  <c r="Z484"/>
  <c r="Z483"/>
  <c r="Z482"/>
  <c r="Z481"/>
  <c r="Z480"/>
  <c r="Z479"/>
  <c r="Z478"/>
  <c r="Z477"/>
  <c r="Z476"/>
  <c r="Z475"/>
  <c r="Z474"/>
  <c r="Z473"/>
  <c r="Z472"/>
  <c r="Z471"/>
  <c r="Z470"/>
  <c r="Z469"/>
  <c r="Z468"/>
  <c r="Z467"/>
  <c r="Z466"/>
  <c r="Z465"/>
  <c r="Z464"/>
  <c r="Z463"/>
  <c r="Z462"/>
  <c r="Z461"/>
  <c r="Z460"/>
  <c r="Z459"/>
  <c r="Z458"/>
  <c r="Z457"/>
  <c r="Z456"/>
  <c r="Z455"/>
  <c r="Z454"/>
  <c r="Z453"/>
  <c r="Z452"/>
  <c r="Z451"/>
  <c r="Z450"/>
  <c r="Z449"/>
  <c r="Z448"/>
  <c r="Z447"/>
  <c r="Z446"/>
  <c r="Z445"/>
  <c r="Z444"/>
  <c r="Z443"/>
  <c r="Z442"/>
  <c r="Z441"/>
  <c r="Z440"/>
  <c r="Z439"/>
  <c r="Z438"/>
  <c r="Z437"/>
  <c r="Z436"/>
  <c r="Z435"/>
  <c r="Z434"/>
  <c r="Z433"/>
  <c r="Z432"/>
  <c r="Z431"/>
  <c r="Z430"/>
  <c r="Z429"/>
  <c r="Z428"/>
  <c r="Z427"/>
  <c r="Z426"/>
  <c r="Z425"/>
  <c r="Z424"/>
  <c r="Z423"/>
  <c r="Z422"/>
  <c r="Z421"/>
  <c r="Z420"/>
  <c r="Z419"/>
  <c r="Z418"/>
  <c r="Z417"/>
  <c r="Z416"/>
  <c r="Z415"/>
  <c r="Z414"/>
  <c r="Z413"/>
  <c r="Z412"/>
  <c r="Z411"/>
  <c r="Z410"/>
  <c r="Z409"/>
  <c r="Z408"/>
  <c r="Z407"/>
  <c r="Z406"/>
  <c r="Z405"/>
  <c r="Z404"/>
  <c r="Z403"/>
  <c r="Z402"/>
  <c r="Z401"/>
  <c r="Z400"/>
  <c r="Z399"/>
  <c r="Z398"/>
  <c r="Z397"/>
  <c r="Z396"/>
  <c r="Z395"/>
  <c r="Z394"/>
  <c r="Z393"/>
  <c r="Z392"/>
  <c r="Z391"/>
  <c r="Z390"/>
  <c r="Z389"/>
  <c r="Z388"/>
  <c r="Z387"/>
  <c r="Z386"/>
  <c r="Z385"/>
  <c r="Z384"/>
  <c r="Z383"/>
  <c r="Z382"/>
  <c r="Z381"/>
  <c r="Z380"/>
  <c r="Z379"/>
  <c r="Z378"/>
  <c r="Z377"/>
  <c r="Z376"/>
  <c r="Z375"/>
  <c r="Z374"/>
  <c r="Z373"/>
  <c r="Z372"/>
  <c r="Z371"/>
  <c r="Z370"/>
  <c r="Z369"/>
  <c r="Z368"/>
  <c r="Z367"/>
  <c r="Z366"/>
  <c r="Z365"/>
  <c r="Z364"/>
  <c r="Z363"/>
  <c r="Z362"/>
  <c r="Z361"/>
  <c r="Z360"/>
  <c r="Z359"/>
  <c r="Z358"/>
  <c r="Z357"/>
  <c r="Z356"/>
  <c r="Z355"/>
  <c r="Z354"/>
  <c r="Z353"/>
  <c r="Z352"/>
  <c r="Z351"/>
  <c r="Z350"/>
  <c r="Z349"/>
  <c r="Z348"/>
  <c r="Z347"/>
  <c r="Z346"/>
  <c r="Z345"/>
  <c r="Z344"/>
  <c r="Z343"/>
  <c r="Z342"/>
  <c r="Z341"/>
  <c r="Z340"/>
  <c r="Z339"/>
  <c r="Z338"/>
  <c r="Z337"/>
  <c r="Z336"/>
  <c r="Z335"/>
  <c r="Z334"/>
  <c r="Z333"/>
  <c r="Z332"/>
  <c r="Z331"/>
  <c r="Z330"/>
  <c r="Z329"/>
  <c r="Z328"/>
  <c r="Z327"/>
  <c r="Z326"/>
  <c r="Z325"/>
  <c r="Z324"/>
  <c r="Z323"/>
  <c r="Z322"/>
  <c r="Z321"/>
  <c r="Z320"/>
  <c r="Z319"/>
  <c r="Z318"/>
  <c r="Z317"/>
  <c r="Z316"/>
  <c r="Z315"/>
  <c r="Z314"/>
  <c r="Z313"/>
  <c r="Z312"/>
  <c r="Z311"/>
  <c r="Z310"/>
  <c r="Z309"/>
  <c r="Z308"/>
  <c r="Z307"/>
  <c r="Z306"/>
  <c r="Z305"/>
  <c r="Z304"/>
  <c r="Z303"/>
  <c r="Z302"/>
  <c r="Z301"/>
  <c r="Z300"/>
  <c r="Z299"/>
  <c r="Z298"/>
  <c r="Z297"/>
  <c r="Z296"/>
  <c r="Z295"/>
  <c r="Z294"/>
  <c r="Z293"/>
  <c r="Z292"/>
  <c r="Z291"/>
  <c r="Z290"/>
  <c r="Z289"/>
  <c r="Z288"/>
  <c r="Z287"/>
  <c r="Z286"/>
  <c r="Z285"/>
  <c r="Z284"/>
  <c r="Z283"/>
  <c r="Z282"/>
  <c r="Z281"/>
  <c r="Z280"/>
  <c r="Z279"/>
  <c r="Z278"/>
  <c r="Z277"/>
  <c r="Z276"/>
  <c r="Z275"/>
  <c r="Z274"/>
  <c r="Z273"/>
  <c r="Z272"/>
  <c r="Z271"/>
  <c r="Z270"/>
  <c r="Z269"/>
  <c r="Z268"/>
  <c r="Z267"/>
  <c r="Z266"/>
  <c r="Z265"/>
  <c r="Z264"/>
  <c r="Z263"/>
  <c r="Z262"/>
  <c r="Z261"/>
  <c r="Z260"/>
  <c r="Z259"/>
  <c r="Z258"/>
  <c r="Z257"/>
  <c r="Z256"/>
  <c r="Z255"/>
  <c r="Z254"/>
  <c r="Z253"/>
  <c r="Z252"/>
  <c r="Z251"/>
  <c r="Z250"/>
  <c r="Z249"/>
  <c r="Z248"/>
  <c r="Z247"/>
  <c r="Z246"/>
  <c r="Z245"/>
  <c r="Z244"/>
  <c r="Z243"/>
  <c r="Z242"/>
  <c r="Z241"/>
  <c r="Z240"/>
  <c r="Z239"/>
  <c r="Z238"/>
  <c r="Z237"/>
  <c r="Z236"/>
  <c r="Z235"/>
  <c r="Z234"/>
  <c r="Z233"/>
  <c r="Z232"/>
  <c r="Z231"/>
  <c r="Z230"/>
  <c r="Z229"/>
  <c r="Z228"/>
  <c r="Z227"/>
  <c r="Z226"/>
  <c r="Z225"/>
  <c r="Z224"/>
  <c r="Z223"/>
  <c r="Z222"/>
  <c r="Z221"/>
  <c r="Z220"/>
  <c r="Z219"/>
  <c r="Z218"/>
  <c r="Z217"/>
  <c r="Z216"/>
  <c r="Z215"/>
  <c r="Z214"/>
  <c r="Z213"/>
  <c r="Z212"/>
  <c r="Z211"/>
  <c r="Z210"/>
  <c r="Z209"/>
  <c r="Z208"/>
  <c r="Z207"/>
  <c r="Z206"/>
  <c r="Z205"/>
  <c r="Z204"/>
  <c r="Z203"/>
  <c r="Z202"/>
  <c r="Z201"/>
  <c r="Z200"/>
  <c r="Z199"/>
  <c r="Z198"/>
  <c r="Z197"/>
  <c r="Z196"/>
  <c r="Z195"/>
  <c r="Z194"/>
  <c r="Z193"/>
  <c r="Z192"/>
  <c r="Z191"/>
  <c r="Z190"/>
  <c r="Z189"/>
  <c r="Z188"/>
  <c r="Z187"/>
  <c r="Z186"/>
  <c r="Z185"/>
  <c r="Z184"/>
  <c r="Z183"/>
  <c r="Z182"/>
  <c r="Z181"/>
  <c r="Z180"/>
  <c r="Z179"/>
  <c r="Z178"/>
  <c r="Z177"/>
  <c r="Z176"/>
  <c r="Z175"/>
  <c r="Z174"/>
  <c r="Z173"/>
  <c r="Z172"/>
  <c r="Z171"/>
  <c r="Z170"/>
  <c r="Z169"/>
  <c r="Z168"/>
  <c r="Z167"/>
  <c r="Z166"/>
  <c r="Z165"/>
  <c r="Z164"/>
  <c r="Z163"/>
  <c r="Z162"/>
  <c r="Z161"/>
  <c r="Z160"/>
  <c r="Z159"/>
  <c r="Z158"/>
  <c r="Z157"/>
  <c r="Z156"/>
  <c r="Z155"/>
  <c r="Z154"/>
  <c r="Z153"/>
  <c r="Z152"/>
  <c r="Z151"/>
  <c r="Z150"/>
  <c r="Z149"/>
  <c r="Z148"/>
  <c r="Z147"/>
  <c r="Z146"/>
  <c r="Z145"/>
  <c r="Z144"/>
  <c r="Z143"/>
  <c r="Z142"/>
  <c r="Z141"/>
  <c r="Z140"/>
  <c r="Z139"/>
  <c r="Z138"/>
  <c r="Z137"/>
  <c r="Z136"/>
  <c r="Z135"/>
  <c r="Z134"/>
  <c r="Z133"/>
  <c r="Z132"/>
  <c r="Z131"/>
  <c r="Z130"/>
  <c r="Z129"/>
  <c r="Z128"/>
  <c r="Z127"/>
  <c r="Z126"/>
  <c r="Z125"/>
  <c r="Z124"/>
  <c r="Z123"/>
  <c r="Z122"/>
  <c r="Z121"/>
  <c r="Z120"/>
  <c r="Z119"/>
  <c r="Z118"/>
  <c r="Z117"/>
  <c r="Z116"/>
  <c r="Z115"/>
  <c r="Z114"/>
  <c r="Z113"/>
  <c r="Z112"/>
  <c r="Z111"/>
  <c r="Z110"/>
  <c r="Z109"/>
  <c r="Z108"/>
  <c r="Z107"/>
  <c r="Z106"/>
  <c r="Z105"/>
  <c r="Z104"/>
  <c r="Z103"/>
  <c r="Z102"/>
  <c r="Z101"/>
  <c r="Z100"/>
  <c r="Z99"/>
  <c r="Z98"/>
  <c r="Z97"/>
  <c r="Z96"/>
  <c r="Z95"/>
  <c r="Z94"/>
  <c r="Z93"/>
  <c r="Z92"/>
  <c r="Z91"/>
  <c r="Z90"/>
  <c r="Z89"/>
  <c r="Z88"/>
  <c r="Z87"/>
  <c r="Z86"/>
  <c r="Z85"/>
  <c r="Z84"/>
  <c r="Z83"/>
  <c r="Z82"/>
  <c r="Z81"/>
  <c r="Z80"/>
  <c r="Z79"/>
  <c r="Z78"/>
  <c r="Z77"/>
  <c r="Z76"/>
  <c r="Z75"/>
  <c r="Z74"/>
  <c r="Z73"/>
  <c r="Z72"/>
  <c r="Z71"/>
  <c r="Z70"/>
  <c r="Z69"/>
  <c r="Z68"/>
  <c r="Z67"/>
  <c r="Z66"/>
  <c r="Z65"/>
  <c r="Z64"/>
  <c r="Z63"/>
  <c r="Z62"/>
  <c r="Z61"/>
  <c r="Z60"/>
  <c r="Z59"/>
  <c r="Z58"/>
  <c r="Z57"/>
  <c r="Z56"/>
  <c r="Z55"/>
  <c r="Z54"/>
  <c r="Z53"/>
  <c r="Z52"/>
  <c r="Z51"/>
  <c r="Z50"/>
  <c r="Z49"/>
  <c r="Z48"/>
  <c r="Z47"/>
  <c r="Z46"/>
  <c r="Z45"/>
  <c r="Z44"/>
  <c r="Z43"/>
  <c r="Z42"/>
  <c r="Z41"/>
  <c r="Z40"/>
  <c r="Z39"/>
  <c r="Z38"/>
  <c r="Z37"/>
  <c r="Z36"/>
  <c r="Z35"/>
  <c r="Z34"/>
  <c r="Z33"/>
  <c r="Z32"/>
  <c r="Z31"/>
  <c r="Z30"/>
  <c r="Z29"/>
  <c r="Z28"/>
  <c r="Z27"/>
  <c r="Z26"/>
  <c r="Z25"/>
  <c r="Z24"/>
  <c r="Z23"/>
  <c r="Z22"/>
  <c r="Z21"/>
  <c r="Z20"/>
  <c r="Z19"/>
  <c r="Z18"/>
  <c r="Z17"/>
  <c r="Z16"/>
  <c r="Z15"/>
  <c r="Z14"/>
  <c r="Z13"/>
  <c r="Z12"/>
  <c r="Z11"/>
  <c r="Z10"/>
  <c r="Z9"/>
  <c r="Z8"/>
  <c r="Z7"/>
  <c r="Z6"/>
  <c r="AS6"/>
  <c r="AS7"/>
  <c r="AS8"/>
  <c r="AS9"/>
  <c r="AS10"/>
  <c r="AS11"/>
  <c r="AS12"/>
  <c r="AS13"/>
  <c r="AS14"/>
  <c r="AS15"/>
  <c r="AS16"/>
  <c r="AS17"/>
  <c r="AS18"/>
  <c r="AS19"/>
  <c r="AS20"/>
  <c r="AS21"/>
  <c r="AS22"/>
  <c r="AS23"/>
  <c r="AS24"/>
  <c r="AS25"/>
  <c r="AS26"/>
  <c r="AS27"/>
  <c r="AS28"/>
  <c r="AS29"/>
  <c r="AS30"/>
  <c r="AS31"/>
  <c r="AS32"/>
  <c r="AS33"/>
  <c r="AS34"/>
  <c r="AS35"/>
  <c r="AS36"/>
  <c r="AS37"/>
  <c r="AS38"/>
  <c r="AS39"/>
  <c r="AS40"/>
  <c r="AS41"/>
  <c r="AS42"/>
  <c r="AS43"/>
  <c r="AS44"/>
  <c r="AS45"/>
  <c r="AS46"/>
  <c r="AS47"/>
  <c r="AS48"/>
  <c r="AS49"/>
  <c r="AS50"/>
  <c r="AS51"/>
  <c r="AS52"/>
  <c r="AS53"/>
  <c r="AS54"/>
  <c r="AS55"/>
  <c r="AS56"/>
  <c r="AS57"/>
  <c r="AS58"/>
  <c r="AS59"/>
  <c r="AS60"/>
  <c r="AS61"/>
  <c r="AS62"/>
  <c r="AS63"/>
  <c r="AS64"/>
  <c r="AS65"/>
  <c r="AS66"/>
  <c r="AS67"/>
  <c r="AS68"/>
  <c r="AS69"/>
  <c r="AS70"/>
  <c r="AS71"/>
  <c r="AS72"/>
  <c r="AS73"/>
  <c r="AS74"/>
  <c r="AS75"/>
  <c r="AS76"/>
  <c r="AS77"/>
  <c r="AS78"/>
  <c r="AS79"/>
  <c r="AS80"/>
  <c r="AS81"/>
  <c r="AS82"/>
  <c r="AS83"/>
  <c r="AS84"/>
  <c r="AS85"/>
  <c r="AS86"/>
  <c r="AS87"/>
  <c r="AS88"/>
  <c r="AS89"/>
  <c r="AS90"/>
  <c r="AS91"/>
  <c r="AS92"/>
  <c r="AS93"/>
  <c r="AS94"/>
  <c r="AS95"/>
  <c r="AS96"/>
  <c r="AS97"/>
  <c r="AS98"/>
  <c r="AS99"/>
  <c r="AS100"/>
  <c r="AS101"/>
  <c r="AS102"/>
  <c r="AS103"/>
  <c r="AS104"/>
  <c r="AS105"/>
  <c r="AS106"/>
  <c r="AS107"/>
  <c r="AS108"/>
  <c r="AS109"/>
  <c r="AS110"/>
  <c r="AS111"/>
  <c r="AS112"/>
  <c r="AS113"/>
  <c r="AS114"/>
  <c r="AS115"/>
  <c r="AS116"/>
  <c r="AS117"/>
  <c r="AS118"/>
  <c r="AS119"/>
  <c r="AS120"/>
  <c r="AS121"/>
  <c r="AS122"/>
  <c r="AS123"/>
  <c r="AS124"/>
  <c r="AS125"/>
  <c r="AS126"/>
  <c r="AS127"/>
  <c r="AS128"/>
  <c r="AS129"/>
  <c r="AS130"/>
  <c r="AS131"/>
  <c r="AS132"/>
  <c r="AS133"/>
  <c r="AS134"/>
  <c r="AS135"/>
  <c r="AS136"/>
  <c r="AS137"/>
  <c r="AS138"/>
  <c r="AS139"/>
  <c r="AS140"/>
  <c r="AS141"/>
  <c r="AS142"/>
  <c r="AS143"/>
  <c r="AS144"/>
  <c r="AS145"/>
  <c r="AS146"/>
  <c r="AS147"/>
  <c r="AS148"/>
  <c r="AS149"/>
  <c r="AS150"/>
  <c r="AS151"/>
  <c r="AS152"/>
  <c r="AS153"/>
  <c r="AS154"/>
  <c r="AS155"/>
  <c r="AS156"/>
  <c r="AS157"/>
  <c r="AS158"/>
  <c r="AS159"/>
  <c r="AS160"/>
  <c r="AS161"/>
  <c r="AS162"/>
  <c r="AS163"/>
  <c r="AS164"/>
  <c r="AS165"/>
  <c r="AS166"/>
  <c r="AS167"/>
  <c r="AS168"/>
  <c r="AS169"/>
  <c r="AS170"/>
  <c r="AS171"/>
  <c r="AS172"/>
  <c r="AS173"/>
  <c r="AS174"/>
  <c r="AS175"/>
  <c r="AS176"/>
  <c r="AS177"/>
  <c r="AS178"/>
  <c r="AS179"/>
  <c r="AS180"/>
  <c r="AS181"/>
  <c r="AS182"/>
  <c r="AS183"/>
  <c r="AS184"/>
  <c r="AS185"/>
  <c r="AS186"/>
  <c r="AS187"/>
  <c r="AS188"/>
  <c r="AS189"/>
  <c r="AS190"/>
  <c r="AS191"/>
  <c r="AS192"/>
  <c r="AS193"/>
  <c r="AS194"/>
  <c r="AS195"/>
  <c r="AS196"/>
  <c r="AS197"/>
  <c r="AS198"/>
  <c r="AS199"/>
  <c r="AS200"/>
  <c r="AS201"/>
  <c r="AS202"/>
  <c r="AS203"/>
  <c r="AS204"/>
  <c r="AS205"/>
  <c r="AS206"/>
  <c r="AS207"/>
  <c r="AS208"/>
  <c r="AS209"/>
  <c r="AS210"/>
  <c r="AS211"/>
  <c r="AS212"/>
  <c r="AS213"/>
  <c r="AS214"/>
  <c r="AS215"/>
  <c r="AS216"/>
  <c r="AS217"/>
  <c r="AS218"/>
  <c r="AS219"/>
  <c r="AS220"/>
  <c r="AS221"/>
  <c r="AS222"/>
  <c r="AS223"/>
  <c r="AS224"/>
  <c r="AS225"/>
  <c r="AS226"/>
  <c r="AS227"/>
  <c r="AS228"/>
  <c r="AS229"/>
  <c r="AS230"/>
  <c r="AS231"/>
  <c r="AS232"/>
  <c r="AS233"/>
  <c r="AS234"/>
  <c r="AS235"/>
  <c r="AS236"/>
  <c r="AS237"/>
  <c r="AS238"/>
  <c r="AS239"/>
  <c r="AS240"/>
  <c r="AS241"/>
  <c r="AS242"/>
  <c r="AS243"/>
  <c r="AS244"/>
  <c r="AS245"/>
  <c r="AS246"/>
  <c r="AS247"/>
  <c r="AS248"/>
  <c r="AS249"/>
  <c r="AS250"/>
  <c r="AS251"/>
  <c r="AS252"/>
  <c r="AS253"/>
  <c r="AS254"/>
  <c r="AS255"/>
  <c r="AS256"/>
  <c r="AS257"/>
  <c r="AS258"/>
  <c r="AS259"/>
  <c r="AS260"/>
  <c r="AS261"/>
  <c r="AS262"/>
  <c r="AS263"/>
  <c r="AS264"/>
  <c r="AS265"/>
  <c r="AS266"/>
  <c r="AS267"/>
  <c r="AS268"/>
  <c r="AS269"/>
  <c r="AS270"/>
  <c r="AS271"/>
  <c r="AS272"/>
  <c r="AS273"/>
  <c r="AS274"/>
  <c r="AS275"/>
  <c r="AS276"/>
  <c r="AS277"/>
  <c r="AS278"/>
  <c r="AS279"/>
  <c r="AS280"/>
  <c r="AS281"/>
  <c r="AS282"/>
  <c r="AS283"/>
  <c r="AS284"/>
  <c r="AS285"/>
  <c r="AS286"/>
  <c r="AS287"/>
  <c r="AS288"/>
  <c r="AS289"/>
  <c r="AS290"/>
  <c r="AS291"/>
  <c r="AS292"/>
  <c r="AS293"/>
  <c r="AS294"/>
  <c r="AS295"/>
  <c r="AS296"/>
  <c r="AS297"/>
  <c r="AS298"/>
  <c r="AS299"/>
  <c r="AS300"/>
  <c r="AS301"/>
  <c r="AS302"/>
  <c r="AS303"/>
  <c r="AS304"/>
  <c r="AS305"/>
  <c r="AS306"/>
  <c r="AS307"/>
  <c r="AS308"/>
  <c r="AS309"/>
  <c r="AS310"/>
  <c r="AS311"/>
  <c r="AS312"/>
  <c r="AS313"/>
  <c r="AS314"/>
  <c r="AS315"/>
  <c r="AS316"/>
  <c r="AS317"/>
  <c r="AS318"/>
  <c r="AS319"/>
  <c r="AS320"/>
  <c r="AS321"/>
  <c r="AS322"/>
  <c r="AS323"/>
  <c r="AS324"/>
  <c r="AS325"/>
  <c r="AS326"/>
  <c r="AS327"/>
  <c r="AS328"/>
  <c r="AS329"/>
  <c r="AS330"/>
  <c r="AS331"/>
  <c r="AS332"/>
  <c r="AS333"/>
  <c r="AS334"/>
  <c r="AS335"/>
  <c r="AS336"/>
  <c r="AS337"/>
  <c r="AS338"/>
  <c r="AS339"/>
  <c r="AS340"/>
  <c r="AS341"/>
  <c r="AS342"/>
  <c r="AS343"/>
  <c r="AS344"/>
  <c r="AS345"/>
  <c r="AS346"/>
  <c r="AS347"/>
  <c r="AS348"/>
  <c r="AS349"/>
  <c r="AS350"/>
  <c r="AS351"/>
  <c r="AS352"/>
  <c r="AS353"/>
  <c r="AS354"/>
  <c r="AS355"/>
  <c r="AS356"/>
  <c r="AS357"/>
  <c r="AS358"/>
  <c r="AS359"/>
  <c r="AS360"/>
  <c r="AS361"/>
  <c r="AS362"/>
  <c r="AS363"/>
  <c r="AS364"/>
  <c r="AS365"/>
  <c r="AS366"/>
  <c r="AS367"/>
  <c r="AS368"/>
  <c r="AS369"/>
  <c r="AS370"/>
  <c r="AS371"/>
  <c r="AS372"/>
  <c r="AS373"/>
  <c r="AS374"/>
  <c r="AS375"/>
  <c r="AS376"/>
  <c r="AS377"/>
  <c r="AS378"/>
  <c r="AS379"/>
  <c r="AS380"/>
  <c r="AS381"/>
  <c r="AS382"/>
  <c r="AS383"/>
  <c r="AS384"/>
  <c r="AS385"/>
  <c r="AS386"/>
  <c r="AS387"/>
  <c r="AS388"/>
  <c r="AS389"/>
  <c r="AS390"/>
  <c r="AS391"/>
  <c r="AS392"/>
  <c r="AS393"/>
  <c r="AS394"/>
  <c r="AS395"/>
  <c r="AS396"/>
  <c r="AS397"/>
  <c r="AS398"/>
  <c r="AS399"/>
  <c r="AS400"/>
  <c r="AS401"/>
  <c r="AS402"/>
  <c r="AS403"/>
  <c r="AS404"/>
  <c r="AS405"/>
  <c r="AS406"/>
  <c r="AS407"/>
  <c r="AS408"/>
  <c r="AS409"/>
  <c r="AS410"/>
  <c r="AS411"/>
  <c r="AS412"/>
  <c r="AS413"/>
  <c r="AS414"/>
  <c r="AS415"/>
  <c r="AS416"/>
  <c r="AS417"/>
  <c r="AS418"/>
  <c r="AS419"/>
  <c r="AS420"/>
  <c r="AS421"/>
  <c r="AS422"/>
  <c r="AS423"/>
  <c r="AS424"/>
  <c r="AS425"/>
  <c r="AS426"/>
  <c r="AS427"/>
  <c r="AS428"/>
  <c r="AS429"/>
  <c r="AS430"/>
  <c r="AS431"/>
  <c r="AS432"/>
  <c r="AS433"/>
  <c r="AS434"/>
  <c r="AS435"/>
  <c r="AS436"/>
  <c r="AS437"/>
  <c r="AS438"/>
  <c r="AS439"/>
  <c r="AS440"/>
  <c r="AS441"/>
  <c r="AS442"/>
  <c r="AS443"/>
  <c r="AS444"/>
  <c r="AS445"/>
  <c r="AS446"/>
  <c r="AS447"/>
  <c r="AS448"/>
  <c r="AS449"/>
  <c r="AS450"/>
  <c r="AS451"/>
  <c r="AS452"/>
  <c r="AS453"/>
  <c r="AS454"/>
  <c r="AS455"/>
  <c r="AS456"/>
  <c r="AS457"/>
  <c r="AS458"/>
  <c r="AS459"/>
  <c r="AS460"/>
  <c r="AS461"/>
  <c r="AS462"/>
  <c r="AS463"/>
  <c r="AS464"/>
  <c r="AS465"/>
  <c r="AS466"/>
  <c r="AS467"/>
  <c r="AS468"/>
  <c r="AS469"/>
  <c r="AS470"/>
  <c r="AS471"/>
  <c r="AS472"/>
  <c r="AS473"/>
  <c r="AS474"/>
  <c r="AS475"/>
  <c r="AS476"/>
  <c r="AS477"/>
  <c r="AS478"/>
  <c r="AS479"/>
  <c r="AS480"/>
  <c r="AS481"/>
  <c r="AS482"/>
  <c r="AS483"/>
  <c r="AS484"/>
  <c r="AS485"/>
  <c r="AS486"/>
  <c r="AS487"/>
  <c r="AS488"/>
  <c r="AS489"/>
  <c r="AS490"/>
  <c r="AS491"/>
  <c r="AS492"/>
  <c r="AS493"/>
  <c r="AS494"/>
  <c r="AS495"/>
  <c r="AS496"/>
  <c r="AS497"/>
  <c r="AS498"/>
  <c r="AS499"/>
  <c r="AS500"/>
  <c r="AS501"/>
  <c r="AS502"/>
  <c r="AS503"/>
  <c r="AS504"/>
  <c r="AS505"/>
  <c r="AS506"/>
  <c r="AS507"/>
  <c r="AS508"/>
  <c r="AS509"/>
  <c r="AS510"/>
  <c r="AS511"/>
  <c r="AS512"/>
  <c r="AS513"/>
  <c r="AS514"/>
  <c r="AS515"/>
  <c r="AS516"/>
  <c r="AS517"/>
  <c r="AS518"/>
  <c r="AS519"/>
  <c r="AS520"/>
  <c r="AS521"/>
  <c r="AS522"/>
  <c r="AS523"/>
  <c r="AS524"/>
  <c r="AS525"/>
  <c r="AS526"/>
  <c r="AS527"/>
  <c r="AS528"/>
  <c r="AS529"/>
  <c r="AS530"/>
  <c r="AS531"/>
  <c r="AS532"/>
  <c r="AS533"/>
  <c r="AS534"/>
  <c r="AS535"/>
  <c r="AS536"/>
  <c r="AS537"/>
  <c r="AS538"/>
  <c r="AS539"/>
  <c r="AS540"/>
  <c r="AS541"/>
  <c r="AS542"/>
  <c r="AS543"/>
  <c r="AS544"/>
  <c r="AS545"/>
  <c r="AS546"/>
  <c r="AS547"/>
  <c r="AS548"/>
  <c r="AS549"/>
  <c r="AS550"/>
  <c r="AS551"/>
  <c r="AS552"/>
  <c r="AS553"/>
  <c r="AS554"/>
  <c r="AS555"/>
  <c r="AS556"/>
  <c r="AS557"/>
  <c r="AS558"/>
  <c r="AS559"/>
  <c r="AS560"/>
  <c r="AS561"/>
  <c r="AS562"/>
  <c r="AS563"/>
  <c r="AS564"/>
  <c r="AS565"/>
  <c r="AS566"/>
  <c r="AS567"/>
  <c r="AS568"/>
  <c r="AS569"/>
  <c r="AS570"/>
  <c r="AS571"/>
  <c r="AS572"/>
  <c r="AS573"/>
  <c r="AS574"/>
  <c r="AS575"/>
  <c r="AS576"/>
  <c r="AS577"/>
  <c r="AS578"/>
  <c r="AS579"/>
  <c r="AS580"/>
  <c r="AS581"/>
  <c r="AS582"/>
  <c r="AS583"/>
  <c r="AS584"/>
  <c r="AS585"/>
  <c r="AS586"/>
  <c r="AS587"/>
  <c r="AS588"/>
  <c r="AS589"/>
  <c r="AS590"/>
  <c r="AS591"/>
  <c r="AS592"/>
  <c r="AS593"/>
  <c r="AS594"/>
  <c r="AS595"/>
  <c r="AS596"/>
  <c r="AS597"/>
  <c r="AS598"/>
  <c r="AS599"/>
  <c r="AS600"/>
  <c r="AS601"/>
  <c r="AS602"/>
  <c r="AS603"/>
  <c r="AS604"/>
  <c r="AS605"/>
  <c r="AS606"/>
  <c r="AS607"/>
  <c r="AS608"/>
  <c r="AS609"/>
  <c r="AS610"/>
  <c r="AS611"/>
  <c r="AS612"/>
  <c r="AS613"/>
  <c r="AS614"/>
  <c r="AS615"/>
  <c r="AS616"/>
  <c r="AS617"/>
  <c r="AS618"/>
  <c r="AS619"/>
  <c r="AS620"/>
  <c r="AS621"/>
  <c r="AS622"/>
  <c r="AS623"/>
  <c r="AS624"/>
  <c r="AS625"/>
  <c r="AS626"/>
  <c r="AS627"/>
  <c r="AS628"/>
  <c r="AS629"/>
  <c r="AS630"/>
  <c r="AS631"/>
  <c r="AS632"/>
  <c r="AS633"/>
  <c r="AS634"/>
  <c r="AS635"/>
  <c r="AS636"/>
  <c r="AS637"/>
  <c r="AS638"/>
  <c r="AS639"/>
  <c r="AS640"/>
  <c r="AS641"/>
  <c r="AS642"/>
  <c r="AS643"/>
  <c r="AS644"/>
  <c r="AS645"/>
  <c r="AS646"/>
  <c r="AS647"/>
  <c r="AS648"/>
  <c r="AS649"/>
  <c r="AS650"/>
  <c r="AS651"/>
  <c r="AS652"/>
  <c r="AS653"/>
  <c r="AS654"/>
  <c r="AS655"/>
  <c r="AS656"/>
  <c r="AS657"/>
  <c r="AS658"/>
  <c r="AS659"/>
  <c r="AS660"/>
  <c r="AS661"/>
  <c r="AS662"/>
  <c r="AS663"/>
  <c r="AS664"/>
  <c r="AS665"/>
  <c r="AS666"/>
  <c r="AS667"/>
  <c r="AS668"/>
  <c r="AS669"/>
  <c r="AS670"/>
  <c r="AS671"/>
  <c r="AS672"/>
  <c r="AS673"/>
  <c r="AS674"/>
  <c r="AS675"/>
  <c r="AS676"/>
  <c r="AS677"/>
  <c r="AS678"/>
  <c r="AS679"/>
  <c r="AS680"/>
  <c r="AS681"/>
  <c r="AS682"/>
  <c r="AS683"/>
  <c r="AS684"/>
  <c r="AS685"/>
  <c r="AS686"/>
  <c r="AS687"/>
  <c r="AS688"/>
  <c r="AS689"/>
  <c r="AS690"/>
  <c r="AS691"/>
  <c r="AS692"/>
  <c r="AS693"/>
  <c r="AS694"/>
  <c r="AS695"/>
  <c r="AS696"/>
  <c r="AS697"/>
  <c r="AS698"/>
  <c r="AS699"/>
  <c r="AS700"/>
  <c r="AS701"/>
  <c r="AS702"/>
  <c r="AS703"/>
  <c r="AS704"/>
  <c r="AS705"/>
  <c r="AS706"/>
  <c r="AS707"/>
  <c r="AS708"/>
  <c r="AS709"/>
  <c r="AS710"/>
  <c r="AS711"/>
  <c r="AS712"/>
  <c r="AS713"/>
  <c r="AS714"/>
  <c r="AS715"/>
  <c r="AS716"/>
  <c r="AS717"/>
  <c r="AS718"/>
  <c r="AS719"/>
  <c r="AS720"/>
  <c r="AS721"/>
  <c r="AS722"/>
  <c r="AS723"/>
  <c r="AS724"/>
  <c r="AS725"/>
  <c r="AS726"/>
  <c r="AS727"/>
  <c r="AS728"/>
  <c r="AS729"/>
  <c r="AS730"/>
  <c r="AS731"/>
  <c r="AS732"/>
  <c r="AS733"/>
  <c r="AS734"/>
  <c r="AS735"/>
  <c r="AS736"/>
  <c r="AS737"/>
  <c r="AS738"/>
  <c r="AS739"/>
  <c r="AS740"/>
  <c r="AS741"/>
  <c r="AS742"/>
  <c r="AS743"/>
  <c r="AS744"/>
  <c r="AS745"/>
  <c r="AS746"/>
  <c r="AS747"/>
  <c r="AS748"/>
  <c r="AS749"/>
  <c r="AS750"/>
  <c r="AS751"/>
  <c r="AS752"/>
  <c r="AS753"/>
  <c r="AS754"/>
  <c r="AS755"/>
  <c r="AS756"/>
  <c r="AS757"/>
  <c r="AS758"/>
  <c r="AS759"/>
  <c r="AV6" l="1"/>
  <c r="AV7"/>
  <c r="AV8"/>
  <c r="AV9"/>
  <c r="AV10"/>
  <c r="AV11"/>
  <c r="AV12"/>
  <c r="AV13"/>
  <c r="AV14"/>
  <c r="AV15"/>
  <c r="AV16"/>
  <c r="AV17"/>
  <c r="AV18"/>
  <c r="AV19"/>
  <c r="AV20"/>
  <c r="AV21"/>
  <c r="AV22"/>
  <c r="AV23"/>
  <c r="AV24"/>
  <c r="AV25"/>
  <c r="AV26"/>
  <c r="AV27"/>
  <c r="AV28"/>
  <c r="AV29"/>
  <c r="AV30"/>
  <c r="AV31"/>
  <c r="AV32"/>
  <c r="AV33"/>
  <c r="AV34"/>
  <c r="AV35"/>
  <c r="AV36"/>
  <c r="AV37"/>
  <c r="AV38"/>
  <c r="AV39"/>
  <c r="AV40"/>
  <c r="AV41"/>
  <c r="AV42"/>
  <c r="AV43"/>
  <c r="AV44"/>
  <c r="AV45"/>
  <c r="AV46"/>
  <c r="AV47"/>
  <c r="AV48"/>
  <c r="AV49"/>
  <c r="AV50"/>
  <c r="AV51"/>
  <c r="AV52"/>
  <c r="AV53"/>
  <c r="AV54"/>
  <c r="AV55"/>
  <c r="AV56"/>
  <c r="AV57"/>
  <c r="AV58"/>
  <c r="AV59"/>
  <c r="AV60"/>
  <c r="AV61"/>
  <c r="AV62"/>
  <c r="AV63"/>
  <c r="AV64"/>
  <c r="AV65"/>
  <c r="AV66"/>
  <c r="AV67"/>
  <c r="AV68"/>
  <c r="AV69"/>
  <c r="AV70"/>
  <c r="AV71"/>
  <c r="AV72"/>
  <c r="AV73"/>
  <c r="AV74"/>
  <c r="AV75"/>
  <c r="AV76"/>
  <c r="AV77"/>
  <c r="AV78"/>
  <c r="AV79"/>
  <c r="AV80"/>
  <c r="AV81"/>
  <c r="AV82"/>
  <c r="AV83"/>
  <c r="AV84"/>
  <c r="AV85"/>
  <c r="AV86"/>
  <c r="AV87"/>
  <c r="AV88"/>
  <c r="AV89"/>
  <c r="AV90"/>
  <c r="AV91"/>
  <c r="AV92"/>
  <c r="AV93"/>
  <c r="AV94"/>
  <c r="AV95"/>
  <c r="AV96"/>
  <c r="AV97"/>
  <c r="AV98"/>
  <c r="AV99"/>
  <c r="AV100"/>
  <c r="AV101"/>
  <c r="AV102"/>
  <c r="AV103"/>
  <c r="AV104"/>
  <c r="AV105"/>
  <c r="AV106"/>
  <c r="AV107"/>
  <c r="AV108"/>
  <c r="AV109"/>
  <c r="AV110"/>
  <c r="AV111"/>
  <c r="AV112"/>
  <c r="AV113"/>
  <c r="AV114"/>
  <c r="AV115"/>
  <c r="AV116"/>
  <c r="AV117"/>
  <c r="AV118"/>
  <c r="AV119"/>
  <c r="AV120"/>
  <c r="AV121"/>
  <c r="AV122"/>
  <c r="AV123"/>
  <c r="AV124"/>
  <c r="AV125"/>
  <c r="AV126"/>
  <c r="AV127"/>
  <c r="AV128"/>
  <c r="AV129"/>
  <c r="AV130"/>
  <c r="AV131"/>
  <c r="AV132"/>
  <c r="AV133"/>
  <c r="AV134"/>
  <c r="AV135"/>
  <c r="AV136"/>
  <c r="AV137"/>
  <c r="AV138"/>
  <c r="AV139"/>
  <c r="AV140"/>
  <c r="AV141"/>
  <c r="AV142"/>
  <c r="AV143"/>
  <c r="AV144"/>
  <c r="AV145"/>
  <c r="AV146"/>
  <c r="AV147"/>
  <c r="AV148"/>
  <c r="AV149"/>
  <c r="AV150"/>
  <c r="AV151"/>
  <c r="AV152"/>
  <c r="AV153"/>
  <c r="AV154"/>
  <c r="AV155"/>
  <c r="AV156"/>
  <c r="AV157"/>
  <c r="AV158"/>
  <c r="AV159"/>
  <c r="AV160"/>
  <c r="AV161"/>
  <c r="AV162"/>
  <c r="AV163"/>
  <c r="AV164"/>
  <c r="AV165"/>
  <c r="AV166"/>
  <c r="AV167"/>
  <c r="AV168"/>
  <c r="AV169"/>
  <c r="AV170"/>
  <c r="AV171"/>
  <c r="AV172"/>
  <c r="AV173"/>
  <c r="AV174"/>
  <c r="AV175"/>
  <c r="AV176"/>
  <c r="AV177"/>
  <c r="AV178"/>
  <c r="AV179"/>
  <c r="AV180"/>
  <c r="AV181"/>
  <c r="AV182"/>
  <c r="AV183"/>
  <c r="AV184"/>
  <c r="AV185"/>
  <c r="AV186"/>
  <c r="AV187"/>
  <c r="AV188"/>
  <c r="AV189"/>
  <c r="AV190"/>
  <c r="AV191"/>
  <c r="AV192"/>
  <c r="AV193"/>
  <c r="AV194"/>
  <c r="AV195"/>
  <c r="AV196"/>
  <c r="AV197"/>
  <c r="AV198"/>
  <c r="AV199"/>
  <c r="AV200"/>
  <c r="AV201"/>
  <c r="AV202"/>
  <c r="AV203"/>
  <c r="AV204"/>
  <c r="AV205"/>
  <c r="AV206"/>
  <c r="AV207"/>
  <c r="AV208"/>
  <c r="AV209"/>
  <c r="AV210"/>
  <c r="AV211"/>
  <c r="AV212"/>
  <c r="AV213"/>
  <c r="AV214"/>
  <c r="AV215"/>
  <c r="AV216"/>
  <c r="AV217"/>
  <c r="AV218"/>
  <c r="AV219"/>
  <c r="AV220"/>
  <c r="AV221"/>
  <c r="AV222"/>
  <c r="AV223"/>
  <c r="AV224"/>
  <c r="AV225"/>
  <c r="AV226"/>
  <c r="AV227"/>
  <c r="AV228"/>
  <c r="AV229"/>
  <c r="AV230"/>
  <c r="AV231"/>
  <c r="AV232"/>
  <c r="AV233"/>
  <c r="AV234"/>
  <c r="AV235"/>
  <c r="AV236"/>
  <c r="AV237"/>
  <c r="AV238"/>
  <c r="AV239"/>
  <c r="AV240"/>
  <c r="AV241"/>
  <c r="AV242"/>
  <c r="AV243"/>
  <c r="AV244"/>
  <c r="AV245"/>
  <c r="AV246"/>
  <c r="AV247"/>
  <c r="AV248"/>
  <c r="AV249"/>
  <c r="AV250"/>
  <c r="AV251"/>
  <c r="AV252"/>
  <c r="AV253"/>
  <c r="AV254"/>
  <c r="AV255"/>
  <c r="AV256"/>
  <c r="AV257"/>
  <c r="AV258"/>
  <c r="AV259"/>
  <c r="AV260"/>
  <c r="AV261"/>
  <c r="AV262"/>
  <c r="AV263"/>
  <c r="AV264"/>
  <c r="AV265"/>
  <c r="AV266"/>
  <c r="AV267"/>
  <c r="AV268"/>
  <c r="AV269"/>
  <c r="AV270"/>
  <c r="AV271"/>
  <c r="AV272"/>
  <c r="AV273"/>
  <c r="AV274"/>
  <c r="AV275"/>
  <c r="AV276"/>
  <c r="AV277"/>
  <c r="AV278"/>
  <c r="AV279"/>
  <c r="AV280"/>
  <c r="AV281"/>
  <c r="AV282"/>
  <c r="AV283"/>
  <c r="AV284"/>
  <c r="AV285"/>
  <c r="AV286"/>
  <c r="AV287"/>
  <c r="AV288"/>
  <c r="AV289"/>
  <c r="AV290"/>
  <c r="AV291"/>
  <c r="AV292"/>
  <c r="AV293"/>
  <c r="AV294"/>
  <c r="AV295"/>
  <c r="AV296"/>
  <c r="AV297"/>
  <c r="AV298"/>
  <c r="AV299"/>
  <c r="AV300"/>
  <c r="AV301"/>
  <c r="AV302"/>
  <c r="AV303"/>
  <c r="AV304"/>
  <c r="AV305"/>
  <c r="AV306"/>
  <c r="AV307"/>
  <c r="AV308"/>
  <c r="AV309"/>
  <c r="AV310"/>
  <c r="AV311"/>
  <c r="AV312"/>
  <c r="AV313"/>
  <c r="AV314"/>
  <c r="AV315"/>
  <c r="AV316"/>
  <c r="AV317"/>
  <c r="AV318"/>
  <c r="AV319"/>
  <c r="AV320"/>
  <c r="AV321"/>
  <c r="AV322"/>
  <c r="AV323"/>
  <c r="AV324"/>
  <c r="AV325"/>
  <c r="AV326"/>
  <c r="AV327"/>
  <c r="AV328"/>
  <c r="AV329"/>
  <c r="AV330"/>
  <c r="AV331"/>
  <c r="AV332"/>
  <c r="AV333"/>
  <c r="AV334"/>
  <c r="AV335"/>
  <c r="AV336"/>
  <c r="AV337"/>
  <c r="AV338"/>
  <c r="AV339"/>
  <c r="AV340"/>
  <c r="AV341"/>
  <c r="AV342"/>
  <c r="AV343"/>
  <c r="AV344"/>
  <c r="AV345"/>
  <c r="AV346"/>
  <c r="AV347"/>
  <c r="AV348"/>
  <c r="AV349"/>
  <c r="AV350"/>
  <c r="AV351"/>
  <c r="AV352"/>
  <c r="AV353"/>
  <c r="AV354"/>
  <c r="AV355"/>
  <c r="AV356"/>
  <c r="AV357"/>
  <c r="AV358"/>
  <c r="AV359"/>
  <c r="AV360"/>
  <c r="AV361"/>
  <c r="AV362"/>
  <c r="AV363"/>
  <c r="AV364"/>
  <c r="AV365"/>
  <c r="AV366"/>
  <c r="AV367"/>
  <c r="AV368"/>
  <c r="AV369"/>
  <c r="AV370"/>
  <c r="AV371"/>
  <c r="AV372"/>
  <c r="AV373"/>
  <c r="AV374"/>
  <c r="AV375"/>
  <c r="AV376"/>
  <c r="AV377"/>
  <c r="AV378"/>
  <c r="AV379"/>
  <c r="AV380"/>
  <c r="AV381"/>
  <c r="AV382"/>
  <c r="AV383"/>
  <c r="AV384"/>
  <c r="AV385"/>
  <c r="AV386"/>
  <c r="AV387"/>
  <c r="AV388"/>
  <c r="AV389"/>
  <c r="AV390"/>
  <c r="AV391"/>
  <c r="AV392"/>
  <c r="AV393"/>
  <c r="AV394"/>
  <c r="AV395"/>
  <c r="AV396"/>
  <c r="AV397"/>
  <c r="AV398"/>
  <c r="AV399"/>
  <c r="AV400"/>
  <c r="AV401"/>
  <c r="AV402"/>
  <c r="AV403"/>
  <c r="AV404"/>
  <c r="AV405"/>
  <c r="AV406"/>
  <c r="AV407"/>
  <c r="AV408"/>
  <c r="AV409"/>
  <c r="AV410"/>
  <c r="AV411"/>
  <c r="AV412"/>
  <c r="AV413"/>
  <c r="AV414"/>
  <c r="AV415"/>
  <c r="AV416"/>
  <c r="AV417"/>
  <c r="AV418"/>
  <c r="AV419"/>
  <c r="AV420"/>
  <c r="AV421"/>
  <c r="AV422"/>
  <c r="AV423"/>
  <c r="AV424"/>
  <c r="AV425"/>
  <c r="AV426"/>
  <c r="AV427"/>
  <c r="AV428"/>
  <c r="AV429"/>
  <c r="AV430"/>
  <c r="AV431"/>
  <c r="AV432"/>
  <c r="AV433"/>
  <c r="AV434"/>
  <c r="AV435"/>
  <c r="AV436"/>
  <c r="AV437"/>
  <c r="AV438"/>
  <c r="AV439"/>
  <c r="AV440"/>
  <c r="AV441"/>
  <c r="AV442"/>
  <c r="AV443"/>
  <c r="AV444"/>
  <c r="AV445"/>
  <c r="AV446"/>
  <c r="AV447"/>
  <c r="AV448"/>
  <c r="AV449"/>
  <c r="AV450"/>
  <c r="AV451"/>
  <c r="AV452"/>
  <c r="AV453"/>
  <c r="AV454"/>
  <c r="AV455"/>
  <c r="AV456"/>
  <c r="AV457"/>
  <c r="AV458"/>
  <c r="AV459"/>
  <c r="AV460"/>
  <c r="AV461"/>
  <c r="AV462"/>
  <c r="AV463"/>
  <c r="AV464"/>
  <c r="AV465"/>
  <c r="AV466"/>
  <c r="AV467"/>
  <c r="AV468"/>
  <c r="AV469"/>
  <c r="AV470"/>
  <c r="AV471"/>
  <c r="AV472"/>
  <c r="AV473"/>
  <c r="AV474"/>
  <c r="AV475"/>
  <c r="AV476"/>
  <c r="AV477"/>
  <c r="AV478"/>
  <c r="AV479"/>
  <c r="AV480"/>
  <c r="AV481"/>
  <c r="AV482"/>
  <c r="AV483"/>
  <c r="AV484"/>
  <c r="AV485"/>
  <c r="AV486"/>
  <c r="AV487"/>
  <c r="AV488"/>
  <c r="AV489"/>
  <c r="AV490"/>
  <c r="AV491"/>
  <c r="AV492"/>
  <c r="AV493"/>
  <c r="AV494"/>
  <c r="AV495"/>
  <c r="AV496"/>
  <c r="AV497"/>
  <c r="AV498"/>
  <c r="AV499"/>
  <c r="AV500"/>
  <c r="AV501"/>
  <c r="AV502"/>
  <c r="AV503"/>
  <c r="AV504"/>
  <c r="AV505"/>
  <c r="AV506"/>
  <c r="AV507"/>
  <c r="AV508"/>
  <c r="AV509"/>
  <c r="AV510"/>
  <c r="AV511"/>
  <c r="AV512"/>
  <c r="AV513"/>
  <c r="AV514"/>
  <c r="AV515"/>
  <c r="AV516"/>
  <c r="AV517"/>
  <c r="AV518"/>
  <c r="AV519"/>
  <c r="AV520"/>
  <c r="AV521"/>
  <c r="AV522"/>
  <c r="AV523"/>
  <c r="AV524"/>
  <c r="AV525"/>
  <c r="AV526"/>
  <c r="AV527"/>
  <c r="AV528"/>
  <c r="AV529"/>
  <c r="AV530"/>
  <c r="AV531"/>
  <c r="AV532"/>
  <c r="AV533"/>
  <c r="AV534"/>
  <c r="AV535"/>
  <c r="AV536"/>
  <c r="AV537"/>
  <c r="AV538"/>
  <c r="AV539"/>
  <c r="AV540"/>
  <c r="AV541"/>
  <c r="AV542"/>
  <c r="AV543"/>
  <c r="AV544"/>
  <c r="AV545"/>
  <c r="AV546"/>
  <c r="AV547"/>
  <c r="AV548"/>
  <c r="AV549"/>
  <c r="AV550"/>
  <c r="AV551"/>
  <c r="AV552"/>
  <c r="AV553"/>
  <c r="AV554"/>
  <c r="AV555"/>
  <c r="AV556"/>
  <c r="AV557"/>
  <c r="AV558"/>
  <c r="AV559"/>
  <c r="AV560"/>
  <c r="AV561"/>
  <c r="AV562"/>
  <c r="AV563"/>
  <c r="AV564"/>
  <c r="AV565"/>
  <c r="AV566"/>
  <c r="AV567"/>
  <c r="AV568"/>
  <c r="AV569"/>
  <c r="AV570"/>
  <c r="AV571"/>
  <c r="AV572"/>
  <c r="AV573"/>
  <c r="AV574"/>
  <c r="AV575"/>
  <c r="AV576"/>
  <c r="AV577"/>
  <c r="AV578"/>
  <c r="AV579"/>
  <c r="AV580"/>
  <c r="AV581"/>
  <c r="AV582"/>
  <c r="AV583"/>
  <c r="AV584"/>
  <c r="AV585"/>
  <c r="AV586"/>
  <c r="AV587"/>
  <c r="AV588"/>
  <c r="AV589"/>
  <c r="AV590"/>
  <c r="AV591"/>
  <c r="AV592"/>
  <c r="AV593"/>
  <c r="AV594"/>
  <c r="AV595"/>
  <c r="AV596"/>
  <c r="AV597"/>
  <c r="AV598"/>
  <c r="AV599"/>
  <c r="AV600"/>
  <c r="AV601"/>
  <c r="AV602"/>
  <c r="AV603"/>
  <c r="AV604"/>
  <c r="AV605"/>
  <c r="AV606"/>
  <c r="AV607"/>
  <c r="AV608"/>
  <c r="AV609"/>
  <c r="AV610"/>
  <c r="AV611"/>
  <c r="AV612"/>
  <c r="AV613"/>
  <c r="AV614"/>
  <c r="AV615"/>
  <c r="AV616"/>
  <c r="AV617"/>
  <c r="AV618"/>
  <c r="AV619"/>
  <c r="AV620"/>
  <c r="AV621"/>
  <c r="AV622"/>
  <c r="AV623"/>
  <c r="AV624"/>
  <c r="AV625"/>
  <c r="AV626"/>
  <c r="AV627"/>
  <c r="AV628"/>
  <c r="AV629"/>
  <c r="AV630"/>
  <c r="AV631"/>
  <c r="AV632"/>
  <c r="AV633"/>
  <c r="AV634"/>
  <c r="AV635"/>
  <c r="AV636"/>
  <c r="AV637"/>
  <c r="AV638"/>
  <c r="AV639"/>
  <c r="AV640"/>
  <c r="AV641"/>
  <c r="AV642"/>
  <c r="AV643"/>
  <c r="AV644"/>
  <c r="AV645"/>
  <c r="AV646"/>
  <c r="AV647"/>
  <c r="AV648"/>
  <c r="AV649"/>
  <c r="AV650"/>
  <c r="AV651"/>
  <c r="AV652"/>
  <c r="AV653"/>
  <c r="AV654"/>
  <c r="AV655"/>
  <c r="AV656"/>
  <c r="AV657"/>
  <c r="AV658"/>
  <c r="AV659"/>
  <c r="AV660"/>
  <c r="AV661"/>
  <c r="AV662"/>
  <c r="AV663"/>
  <c r="AV664"/>
  <c r="AV665"/>
  <c r="AV666"/>
  <c r="AV667"/>
  <c r="AV668"/>
  <c r="AV669"/>
  <c r="AV670"/>
  <c r="AV671"/>
  <c r="AV672"/>
  <c r="AV673"/>
  <c r="AV674"/>
  <c r="AV675"/>
  <c r="AV676"/>
  <c r="AV677"/>
  <c r="AV678"/>
  <c r="AV679"/>
  <c r="AV680"/>
  <c r="AV681"/>
  <c r="AV682"/>
  <c r="AV683"/>
  <c r="AV684"/>
  <c r="AV685"/>
  <c r="AV686"/>
  <c r="AV687"/>
  <c r="AV688"/>
  <c r="AV689"/>
  <c r="AV690"/>
  <c r="AV691"/>
  <c r="AV692"/>
  <c r="AV693"/>
  <c r="AV694"/>
  <c r="AV695"/>
  <c r="AV696"/>
  <c r="AV697"/>
  <c r="AV698"/>
  <c r="AV699"/>
  <c r="AV700"/>
  <c r="AV701"/>
  <c r="AV702"/>
  <c r="AV703"/>
  <c r="AV704"/>
  <c r="AV705"/>
  <c r="AV706"/>
  <c r="AV707"/>
  <c r="AV708"/>
  <c r="AV709"/>
  <c r="AV710"/>
  <c r="AV711"/>
  <c r="AV712"/>
  <c r="AV713"/>
  <c r="AV714"/>
  <c r="AV715"/>
  <c r="AV716"/>
  <c r="AV717"/>
  <c r="AV718"/>
  <c r="AV719"/>
  <c r="AV720"/>
  <c r="AV721"/>
  <c r="AV722"/>
  <c r="AV723"/>
  <c r="AV724"/>
  <c r="AV725"/>
  <c r="AV726"/>
  <c r="AV727"/>
  <c r="AV728"/>
  <c r="AV729"/>
  <c r="AV730"/>
  <c r="AV731"/>
  <c r="AV732"/>
  <c r="AV733"/>
  <c r="AV734"/>
  <c r="AV735"/>
  <c r="AV736"/>
  <c r="AV737"/>
  <c r="AV738"/>
  <c r="AV739"/>
  <c r="AV740"/>
  <c r="AV741"/>
  <c r="AV742"/>
  <c r="AV743"/>
  <c r="AV744"/>
  <c r="AV745"/>
  <c r="AV746"/>
  <c r="AV747"/>
  <c r="AV748"/>
  <c r="AV749"/>
  <c r="AV750"/>
  <c r="AV751"/>
  <c r="AV752"/>
  <c r="AV753"/>
  <c r="AV754"/>
  <c r="AV755"/>
  <c r="AV756"/>
  <c r="AV757"/>
  <c r="AV758"/>
  <c r="AV759"/>
  <c r="BH759" l="1"/>
  <c r="BH758"/>
  <c r="BH757"/>
  <c r="BH756"/>
  <c r="BH755"/>
  <c r="BH754"/>
  <c r="BH753"/>
  <c r="BH752"/>
  <c r="BH751"/>
  <c r="BH750"/>
  <c r="BH749"/>
  <c r="BH748"/>
  <c r="BH747"/>
  <c r="BH746"/>
  <c r="BH745"/>
  <c r="BH744"/>
  <c r="BH743"/>
  <c r="BH742"/>
  <c r="BH741"/>
  <c r="BH740"/>
  <c r="BH739"/>
  <c r="BH738"/>
  <c r="BH737"/>
  <c r="BH736"/>
  <c r="BH735"/>
  <c r="BH734"/>
  <c r="BH733"/>
  <c r="BH732"/>
  <c r="BH731"/>
  <c r="BH730"/>
  <c r="BH729"/>
  <c r="BH728"/>
  <c r="BH727"/>
  <c r="BH726"/>
  <c r="BH725"/>
  <c r="BH724"/>
  <c r="BH723"/>
  <c r="BH722"/>
  <c r="BH721"/>
  <c r="BH720"/>
  <c r="BH719"/>
  <c r="BH718"/>
  <c r="BH717"/>
  <c r="BH716"/>
  <c r="BH715"/>
  <c r="BH714"/>
  <c r="BH713"/>
  <c r="BH712"/>
  <c r="BH711"/>
  <c r="BH710"/>
  <c r="BH709"/>
  <c r="BH708"/>
  <c r="BH707"/>
  <c r="BH706"/>
  <c r="V696" l="1"/>
  <c r="V700"/>
  <c r="V704"/>
  <c r="V706"/>
  <c r="V707"/>
  <c r="V708"/>
  <c r="V709"/>
  <c r="V710"/>
  <c r="V711"/>
  <c r="V712"/>
  <c r="V713"/>
  <c r="V714"/>
  <c r="V715"/>
  <c r="V716"/>
  <c r="V717"/>
  <c r="V718"/>
  <c r="V719"/>
  <c r="V720"/>
  <c r="V721"/>
  <c r="V722"/>
  <c r="V723"/>
  <c r="V724"/>
  <c r="V725"/>
  <c r="V726"/>
  <c r="V727"/>
  <c r="V728"/>
  <c r="V729"/>
  <c r="V730"/>
  <c r="V731"/>
  <c r="V732"/>
  <c r="V733"/>
  <c r="V734"/>
  <c r="V735"/>
  <c r="V736"/>
  <c r="V737"/>
  <c r="V738"/>
  <c r="V739"/>
  <c r="V740"/>
  <c r="V741"/>
  <c r="V742"/>
  <c r="V743"/>
  <c r="V744"/>
  <c r="V745"/>
  <c r="V746"/>
  <c r="V747"/>
  <c r="V748"/>
  <c r="V749"/>
  <c r="V750"/>
  <c r="V751"/>
  <c r="V752"/>
  <c r="V753"/>
  <c r="V754"/>
  <c r="V755"/>
  <c r="V756"/>
  <c r="V757"/>
  <c r="V758"/>
  <c r="V759"/>
  <c r="U6"/>
  <c r="V6" s="1"/>
  <c r="U7"/>
  <c r="V7" s="1"/>
  <c r="U8"/>
  <c r="V8" s="1"/>
  <c r="U9"/>
  <c r="V9" s="1"/>
  <c r="U10"/>
  <c r="V10" s="1"/>
  <c r="U11"/>
  <c r="V11" s="1"/>
  <c r="U12"/>
  <c r="V12" s="1"/>
  <c r="U13"/>
  <c r="V13" s="1"/>
  <c r="U14"/>
  <c r="V14" s="1"/>
  <c r="U15"/>
  <c r="V15" s="1"/>
  <c r="U16"/>
  <c r="V16" s="1"/>
  <c r="U17"/>
  <c r="V17" s="1"/>
  <c r="U18"/>
  <c r="V18" s="1"/>
  <c r="U19"/>
  <c r="V19" s="1"/>
  <c r="U20"/>
  <c r="V20" s="1"/>
  <c r="U21"/>
  <c r="V21" s="1"/>
  <c r="U22"/>
  <c r="V22" s="1"/>
  <c r="U23"/>
  <c r="V23" s="1"/>
  <c r="U24"/>
  <c r="V24" s="1"/>
  <c r="U25"/>
  <c r="V25" s="1"/>
  <c r="U26"/>
  <c r="V26" s="1"/>
  <c r="U27"/>
  <c r="V27" s="1"/>
  <c r="U28"/>
  <c r="V28" s="1"/>
  <c r="U29"/>
  <c r="V29" s="1"/>
  <c r="U30"/>
  <c r="V30" s="1"/>
  <c r="U31"/>
  <c r="V31" s="1"/>
  <c r="U32"/>
  <c r="V32" s="1"/>
  <c r="U33"/>
  <c r="V33" s="1"/>
  <c r="U34"/>
  <c r="V34" s="1"/>
  <c r="U35"/>
  <c r="V35" s="1"/>
  <c r="U36"/>
  <c r="V36" s="1"/>
  <c r="U37"/>
  <c r="V37" s="1"/>
  <c r="U38"/>
  <c r="V38" s="1"/>
  <c r="U39"/>
  <c r="V39" s="1"/>
  <c r="U40"/>
  <c r="V40" s="1"/>
  <c r="U41"/>
  <c r="V41" s="1"/>
  <c r="U42"/>
  <c r="V42" s="1"/>
  <c r="U43"/>
  <c r="V43" s="1"/>
  <c r="U44"/>
  <c r="V44" s="1"/>
  <c r="U45"/>
  <c r="V45" s="1"/>
  <c r="U46"/>
  <c r="V46" s="1"/>
  <c r="U47"/>
  <c r="V47" s="1"/>
  <c r="U48"/>
  <c r="V48" s="1"/>
  <c r="U49"/>
  <c r="V49" s="1"/>
  <c r="U50"/>
  <c r="V50" s="1"/>
  <c r="U51"/>
  <c r="V51" s="1"/>
  <c r="U52"/>
  <c r="V52" s="1"/>
  <c r="U53"/>
  <c r="V53" s="1"/>
  <c r="U54"/>
  <c r="V54" s="1"/>
  <c r="U55"/>
  <c r="V55" s="1"/>
  <c r="U56"/>
  <c r="V56" s="1"/>
  <c r="U57"/>
  <c r="V57" s="1"/>
  <c r="U58"/>
  <c r="V58" s="1"/>
  <c r="U59"/>
  <c r="V59" s="1"/>
  <c r="U60"/>
  <c r="V60" s="1"/>
  <c r="U61"/>
  <c r="V61" s="1"/>
  <c r="U62"/>
  <c r="V62" s="1"/>
  <c r="V63"/>
  <c r="U64"/>
  <c r="V64" s="1"/>
  <c r="U65"/>
  <c r="V65" s="1"/>
  <c r="U66"/>
  <c r="V66" s="1"/>
  <c r="U67"/>
  <c r="V67" s="1"/>
  <c r="U68"/>
  <c r="V68" s="1"/>
  <c r="U69"/>
  <c r="V69" s="1"/>
  <c r="U70"/>
  <c r="V70" s="1"/>
  <c r="U71"/>
  <c r="V71" s="1"/>
  <c r="U72"/>
  <c r="V72" s="1"/>
  <c r="U73"/>
  <c r="V73" s="1"/>
  <c r="U74"/>
  <c r="V74" s="1"/>
  <c r="U75"/>
  <c r="V75" s="1"/>
  <c r="U76"/>
  <c r="V76" s="1"/>
  <c r="U77"/>
  <c r="V77" s="1"/>
  <c r="U78"/>
  <c r="V78" s="1"/>
  <c r="U79"/>
  <c r="V79" s="1"/>
  <c r="U80"/>
  <c r="V80" s="1"/>
  <c r="U81"/>
  <c r="V81" s="1"/>
  <c r="U82"/>
  <c r="V82" s="1"/>
  <c r="U83"/>
  <c r="V83" s="1"/>
  <c r="U84"/>
  <c r="V84" s="1"/>
  <c r="U85"/>
  <c r="V85" s="1"/>
  <c r="U86"/>
  <c r="V86" s="1"/>
  <c r="U87"/>
  <c r="V87" s="1"/>
  <c r="U88"/>
  <c r="V88" s="1"/>
  <c r="U89"/>
  <c r="V89" s="1"/>
  <c r="U90"/>
  <c r="V90" s="1"/>
  <c r="U91"/>
  <c r="V91" s="1"/>
  <c r="U92"/>
  <c r="V92" s="1"/>
  <c r="U93"/>
  <c r="V93" s="1"/>
  <c r="U94"/>
  <c r="V94" s="1"/>
  <c r="U95"/>
  <c r="V95" s="1"/>
  <c r="U96"/>
  <c r="V96" s="1"/>
  <c r="U97"/>
  <c r="V97" s="1"/>
  <c r="U98"/>
  <c r="V98" s="1"/>
  <c r="U99"/>
  <c r="V99" s="1"/>
  <c r="U100"/>
  <c r="V100" s="1"/>
  <c r="U101"/>
  <c r="V101" s="1"/>
  <c r="U102"/>
  <c r="V102" s="1"/>
  <c r="U103"/>
  <c r="V103" s="1"/>
  <c r="U104"/>
  <c r="V104" s="1"/>
  <c r="U105"/>
  <c r="V105" s="1"/>
  <c r="U106"/>
  <c r="V106" s="1"/>
  <c r="U107"/>
  <c r="V107" s="1"/>
  <c r="U108"/>
  <c r="V108" s="1"/>
  <c r="U109"/>
  <c r="V109" s="1"/>
  <c r="U110"/>
  <c r="V110" s="1"/>
  <c r="U111"/>
  <c r="V111" s="1"/>
  <c r="U112"/>
  <c r="V112" s="1"/>
  <c r="U113"/>
  <c r="V113" s="1"/>
  <c r="U114"/>
  <c r="V114" s="1"/>
  <c r="U115"/>
  <c r="V115" s="1"/>
  <c r="U116"/>
  <c r="V116" s="1"/>
  <c r="U117"/>
  <c r="V117" s="1"/>
  <c r="U118"/>
  <c r="V118" s="1"/>
  <c r="U119"/>
  <c r="V119" s="1"/>
  <c r="U120"/>
  <c r="V120" s="1"/>
  <c r="U121"/>
  <c r="V121" s="1"/>
  <c r="U122"/>
  <c r="V122" s="1"/>
  <c r="U123"/>
  <c r="V123" s="1"/>
  <c r="U124"/>
  <c r="V124" s="1"/>
  <c r="U125"/>
  <c r="V125" s="1"/>
  <c r="U126"/>
  <c r="V126" s="1"/>
  <c r="U127"/>
  <c r="V127" s="1"/>
  <c r="U128"/>
  <c r="V128" s="1"/>
  <c r="U129"/>
  <c r="V129" s="1"/>
  <c r="U130"/>
  <c r="V130" s="1"/>
  <c r="U131"/>
  <c r="V131" s="1"/>
  <c r="U132"/>
  <c r="V132" s="1"/>
  <c r="U133"/>
  <c r="V133" s="1"/>
  <c r="U134"/>
  <c r="V134" s="1"/>
  <c r="U135"/>
  <c r="V135" s="1"/>
  <c r="U136"/>
  <c r="V136" s="1"/>
  <c r="U137"/>
  <c r="V137" s="1"/>
  <c r="U138"/>
  <c r="V138" s="1"/>
  <c r="U139"/>
  <c r="V139" s="1"/>
  <c r="U140"/>
  <c r="V140" s="1"/>
  <c r="U141"/>
  <c r="V141" s="1"/>
  <c r="U142"/>
  <c r="V142" s="1"/>
  <c r="U143"/>
  <c r="V143" s="1"/>
  <c r="U144"/>
  <c r="V144" s="1"/>
  <c r="U145"/>
  <c r="V145" s="1"/>
  <c r="U146"/>
  <c r="V146" s="1"/>
  <c r="U147"/>
  <c r="V147" s="1"/>
  <c r="U148"/>
  <c r="V148" s="1"/>
  <c r="U149"/>
  <c r="V149" s="1"/>
  <c r="U150"/>
  <c r="V150" s="1"/>
  <c r="U151"/>
  <c r="V151" s="1"/>
  <c r="U152"/>
  <c r="V152" s="1"/>
  <c r="U153"/>
  <c r="V153" s="1"/>
  <c r="U154"/>
  <c r="V154" s="1"/>
  <c r="U155"/>
  <c r="V155" s="1"/>
  <c r="U156"/>
  <c r="V156" s="1"/>
  <c r="U157"/>
  <c r="V157" s="1"/>
  <c r="U158"/>
  <c r="V158" s="1"/>
  <c r="U159"/>
  <c r="V159" s="1"/>
  <c r="U160"/>
  <c r="V160" s="1"/>
  <c r="U161"/>
  <c r="V161" s="1"/>
  <c r="U162"/>
  <c r="V162" s="1"/>
  <c r="U163"/>
  <c r="V163" s="1"/>
  <c r="U164"/>
  <c r="V164" s="1"/>
  <c r="U165"/>
  <c r="V165" s="1"/>
  <c r="U166"/>
  <c r="V166" s="1"/>
  <c r="U167"/>
  <c r="V167" s="1"/>
  <c r="U168"/>
  <c r="V168" s="1"/>
  <c r="U169"/>
  <c r="V169" s="1"/>
  <c r="U170"/>
  <c r="V170" s="1"/>
  <c r="U171"/>
  <c r="V171" s="1"/>
  <c r="U172"/>
  <c r="V172" s="1"/>
  <c r="U173"/>
  <c r="V173" s="1"/>
  <c r="U174"/>
  <c r="V174" s="1"/>
  <c r="U175"/>
  <c r="V175" s="1"/>
  <c r="U176"/>
  <c r="V176" s="1"/>
  <c r="U177"/>
  <c r="V177" s="1"/>
  <c r="U178"/>
  <c r="V178" s="1"/>
  <c r="U179"/>
  <c r="V179" s="1"/>
  <c r="U180"/>
  <c r="V180" s="1"/>
  <c r="U181"/>
  <c r="V181" s="1"/>
  <c r="U182"/>
  <c r="V182" s="1"/>
  <c r="U183"/>
  <c r="V183" s="1"/>
  <c r="U184"/>
  <c r="V184" s="1"/>
  <c r="U185"/>
  <c r="V185" s="1"/>
  <c r="U186"/>
  <c r="V186" s="1"/>
  <c r="U187"/>
  <c r="V187" s="1"/>
  <c r="U188"/>
  <c r="V188" s="1"/>
  <c r="U189"/>
  <c r="V189" s="1"/>
  <c r="U190"/>
  <c r="V190" s="1"/>
  <c r="U191"/>
  <c r="V191" s="1"/>
  <c r="U192"/>
  <c r="V192" s="1"/>
  <c r="U193"/>
  <c r="V193" s="1"/>
  <c r="U194"/>
  <c r="V194" s="1"/>
  <c r="U195"/>
  <c r="V195" s="1"/>
  <c r="U196"/>
  <c r="V196" s="1"/>
  <c r="U197"/>
  <c r="V197" s="1"/>
  <c r="U198"/>
  <c r="V198" s="1"/>
  <c r="U199"/>
  <c r="V199" s="1"/>
  <c r="U200"/>
  <c r="V200" s="1"/>
  <c r="U201"/>
  <c r="V201" s="1"/>
  <c r="U202"/>
  <c r="V202" s="1"/>
  <c r="U203"/>
  <c r="V203" s="1"/>
  <c r="U204"/>
  <c r="V204" s="1"/>
  <c r="U205"/>
  <c r="V205" s="1"/>
  <c r="U206"/>
  <c r="V206" s="1"/>
  <c r="U207"/>
  <c r="V207" s="1"/>
  <c r="U208"/>
  <c r="V208" s="1"/>
  <c r="U209"/>
  <c r="V209" s="1"/>
  <c r="U210"/>
  <c r="V210" s="1"/>
  <c r="U211"/>
  <c r="V211" s="1"/>
  <c r="U212"/>
  <c r="V212" s="1"/>
  <c r="U213"/>
  <c r="V213" s="1"/>
  <c r="U214"/>
  <c r="V214" s="1"/>
  <c r="U215"/>
  <c r="V215" s="1"/>
  <c r="U216"/>
  <c r="V216" s="1"/>
  <c r="U217"/>
  <c r="V217" s="1"/>
  <c r="U218"/>
  <c r="V218" s="1"/>
  <c r="U219"/>
  <c r="V219" s="1"/>
  <c r="U220"/>
  <c r="V220" s="1"/>
  <c r="U221"/>
  <c r="V221" s="1"/>
  <c r="U222"/>
  <c r="V222" s="1"/>
  <c r="U223"/>
  <c r="V223" s="1"/>
  <c r="U224"/>
  <c r="V224" s="1"/>
  <c r="U225"/>
  <c r="V225" s="1"/>
  <c r="U226"/>
  <c r="V226" s="1"/>
  <c r="U227"/>
  <c r="V227" s="1"/>
  <c r="U228"/>
  <c r="V228" s="1"/>
  <c r="U229"/>
  <c r="V229" s="1"/>
  <c r="U230"/>
  <c r="V230" s="1"/>
  <c r="U231"/>
  <c r="V231" s="1"/>
  <c r="U232"/>
  <c r="V232" s="1"/>
  <c r="U233"/>
  <c r="V233" s="1"/>
  <c r="U234"/>
  <c r="V234" s="1"/>
  <c r="U235"/>
  <c r="V235" s="1"/>
  <c r="U236"/>
  <c r="V236" s="1"/>
  <c r="U237"/>
  <c r="V237" s="1"/>
  <c r="U238"/>
  <c r="V238" s="1"/>
  <c r="U239"/>
  <c r="V239" s="1"/>
  <c r="U240"/>
  <c r="V240" s="1"/>
  <c r="U241"/>
  <c r="V241" s="1"/>
  <c r="U242"/>
  <c r="V242" s="1"/>
  <c r="U243"/>
  <c r="V243" s="1"/>
  <c r="U244"/>
  <c r="V244" s="1"/>
  <c r="U245"/>
  <c r="V245" s="1"/>
  <c r="U246"/>
  <c r="V246" s="1"/>
  <c r="U247"/>
  <c r="V247" s="1"/>
  <c r="U248"/>
  <c r="V248" s="1"/>
  <c r="U249"/>
  <c r="V249" s="1"/>
  <c r="U250"/>
  <c r="V250" s="1"/>
  <c r="U251"/>
  <c r="V251" s="1"/>
  <c r="U252"/>
  <c r="V252" s="1"/>
  <c r="U253"/>
  <c r="V253" s="1"/>
  <c r="U254"/>
  <c r="V254" s="1"/>
  <c r="U255"/>
  <c r="V255" s="1"/>
  <c r="U256"/>
  <c r="V256" s="1"/>
  <c r="U257"/>
  <c r="V257" s="1"/>
  <c r="U258"/>
  <c r="V258" s="1"/>
  <c r="U259"/>
  <c r="V259" s="1"/>
  <c r="U260"/>
  <c r="V260" s="1"/>
  <c r="U261"/>
  <c r="V261" s="1"/>
  <c r="U262"/>
  <c r="V262" s="1"/>
  <c r="U263"/>
  <c r="V263" s="1"/>
  <c r="U264"/>
  <c r="V264" s="1"/>
  <c r="U265"/>
  <c r="V265" s="1"/>
  <c r="U266"/>
  <c r="V266" s="1"/>
  <c r="U267"/>
  <c r="V267" s="1"/>
  <c r="U268"/>
  <c r="V268" s="1"/>
  <c r="U269"/>
  <c r="V269" s="1"/>
  <c r="U270"/>
  <c r="V270" s="1"/>
  <c r="U271"/>
  <c r="V271" s="1"/>
  <c r="U272"/>
  <c r="V272" s="1"/>
  <c r="U273"/>
  <c r="V273" s="1"/>
  <c r="U274"/>
  <c r="V274" s="1"/>
  <c r="U275"/>
  <c r="V275" s="1"/>
  <c r="U276"/>
  <c r="V276" s="1"/>
  <c r="U277"/>
  <c r="V277" s="1"/>
  <c r="U278"/>
  <c r="V278" s="1"/>
  <c r="U279"/>
  <c r="V279" s="1"/>
  <c r="U280"/>
  <c r="V280" s="1"/>
  <c r="U281"/>
  <c r="V281" s="1"/>
  <c r="U282"/>
  <c r="V282" s="1"/>
  <c r="U283"/>
  <c r="V283" s="1"/>
  <c r="U284"/>
  <c r="V284" s="1"/>
  <c r="U285"/>
  <c r="V285" s="1"/>
  <c r="U286"/>
  <c r="V286" s="1"/>
  <c r="U287"/>
  <c r="V287" s="1"/>
  <c r="U288"/>
  <c r="V288" s="1"/>
  <c r="U289"/>
  <c r="V289" s="1"/>
  <c r="U290"/>
  <c r="V290" s="1"/>
  <c r="U291"/>
  <c r="V291" s="1"/>
  <c r="U292"/>
  <c r="V292" s="1"/>
  <c r="U293"/>
  <c r="V293" s="1"/>
  <c r="U294"/>
  <c r="V294" s="1"/>
  <c r="U295"/>
  <c r="V295" s="1"/>
  <c r="U296"/>
  <c r="V296" s="1"/>
  <c r="U297"/>
  <c r="V297" s="1"/>
  <c r="U298"/>
  <c r="V298" s="1"/>
  <c r="U299"/>
  <c r="V299" s="1"/>
  <c r="U300"/>
  <c r="V300" s="1"/>
  <c r="U301"/>
  <c r="V301" s="1"/>
  <c r="U302"/>
  <c r="V302" s="1"/>
  <c r="U303"/>
  <c r="V303" s="1"/>
  <c r="U304"/>
  <c r="V304" s="1"/>
  <c r="U305"/>
  <c r="V305" s="1"/>
  <c r="U306"/>
  <c r="V306" s="1"/>
  <c r="U307"/>
  <c r="V307" s="1"/>
  <c r="U308"/>
  <c r="V308" s="1"/>
  <c r="U309"/>
  <c r="V309" s="1"/>
  <c r="U310"/>
  <c r="V310" s="1"/>
  <c r="U311"/>
  <c r="V311" s="1"/>
  <c r="U312"/>
  <c r="V312" s="1"/>
  <c r="U313"/>
  <c r="V313" s="1"/>
  <c r="U314"/>
  <c r="V314" s="1"/>
  <c r="U315"/>
  <c r="V315" s="1"/>
  <c r="U316"/>
  <c r="V316" s="1"/>
  <c r="U317"/>
  <c r="V317" s="1"/>
  <c r="U318"/>
  <c r="V318" s="1"/>
  <c r="U319"/>
  <c r="V319" s="1"/>
  <c r="U320"/>
  <c r="V320" s="1"/>
  <c r="U321"/>
  <c r="V321" s="1"/>
  <c r="U322"/>
  <c r="V322" s="1"/>
  <c r="U323"/>
  <c r="V323" s="1"/>
  <c r="U324"/>
  <c r="V324" s="1"/>
  <c r="U325"/>
  <c r="V325" s="1"/>
  <c r="U326"/>
  <c r="V326" s="1"/>
  <c r="U327"/>
  <c r="V327" s="1"/>
  <c r="U328"/>
  <c r="V328" s="1"/>
  <c r="U329"/>
  <c r="V329" s="1"/>
  <c r="U330"/>
  <c r="V330" s="1"/>
  <c r="U331"/>
  <c r="V331" s="1"/>
  <c r="U332"/>
  <c r="V332" s="1"/>
  <c r="U333"/>
  <c r="V333" s="1"/>
  <c r="U334"/>
  <c r="V334" s="1"/>
  <c r="U335"/>
  <c r="V335" s="1"/>
  <c r="U336"/>
  <c r="V336" s="1"/>
  <c r="U337"/>
  <c r="V337" s="1"/>
  <c r="U338"/>
  <c r="V338" s="1"/>
  <c r="U339"/>
  <c r="V339" s="1"/>
  <c r="U340"/>
  <c r="V340" s="1"/>
  <c r="U341"/>
  <c r="V341" s="1"/>
  <c r="U342"/>
  <c r="V342" s="1"/>
  <c r="U343"/>
  <c r="V343" s="1"/>
  <c r="U344"/>
  <c r="V344" s="1"/>
  <c r="U345"/>
  <c r="V345" s="1"/>
  <c r="U346"/>
  <c r="V346" s="1"/>
  <c r="U347"/>
  <c r="V347" s="1"/>
  <c r="U348"/>
  <c r="V348" s="1"/>
  <c r="U349"/>
  <c r="V349" s="1"/>
  <c r="U350"/>
  <c r="V350" s="1"/>
  <c r="U351"/>
  <c r="V351" s="1"/>
  <c r="U352"/>
  <c r="V352" s="1"/>
  <c r="U353"/>
  <c r="V353" s="1"/>
  <c r="U354"/>
  <c r="V354" s="1"/>
  <c r="U355"/>
  <c r="V355" s="1"/>
  <c r="U356"/>
  <c r="V356" s="1"/>
  <c r="U357"/>
  <c r="V357" s="1"/>
  <c r="U358"/>
  <c r="V358" s="1"/>
  <c r="U359"/>
  <c r="V359" s="1"/>
  <c r="U360"/>
  <c r="V360" s="1"/>
  <c r="U361"/>
  <c r="V361" s="1"/>
  <c r="U362"/>
  <c r="V362" s="1"/>
  <c r="U363"/>
  <c r="V363" s="1"/>
  <c r="U364"/>
  <c r="V364" s="1"/>
  <c r="U365"/>
  <c r="V365" s="1"/>
  <c r="U366"/>
  <c r="V366" s="1"/>
  <c r="U367"/>
  <c r="V367" s="1"/>
  <c r="U368"/>
  <c r="V368" s="1"/>
  <c r="U369"/>
  <c r="V369" s="1"/>
  <c r="U370"/>
  <c r="V370" s="1"/>
  <c r="U371"/>
  <c r="V371" s="1"/>
  <c r="U372"/>
  <c r="V372" s="1"/>
  <c r="U373"/>
  <c r="V373" s="1"/>
  <c r="U374"/>
  <c r="V374" s="1"/>
  <c r="U375"/>
  <c r="V375" s="1"/>
  <c r="U376"/>
  <c r="V376" s="1"/>
  <c r="U377"/>
  <c r="V377" s="1"/>
  <c r="U378"/>
  <c r="V378" s="1"/>
  <c r="U379"/>
  <c r="V379" s="1"/>
  <c r="U380"/>
  <c r="V380" s="1"/>
  <c r="U381"/>
  <c r="V381" s="1"/>
  <c r="U382"/>
  <c r="V382" s="1"/>
  <c r="U383"/>
  <c r="V383" s="1"/>
  <c r="U384"/>
  <c r="V384" s="1"/>
  <c r="U385"/>
  <c r="V385" s="1"/>
  <c r="U386"/>
  <c r="V386" s="1"/>
  <c r="U387"/>
  <c r="V387" s="1"/>
  <c r="U388"/>
  <c r="V388" s="1"/>
  <c r="U389"/>
  <c r="V389" s="1"/>
  <c r="U390"/>
  <c r="V390" s="1"/>
  <c r="U391"/>
  <c r="V391" s="1"/>
  <c r="U392"/>
  <c r="V392" s="1"/>
  <c r="U393"/>
  <c r="V393" s="1"/>
  <c r="U394"/>
  <c r="V394" s="1"/>
  <c r="U395"/>
  <c r="V395" s="1"/>
  <c r="U396"/>
  <c r="V396" s="1"/>
  <c r="U397"/>
  <c r="V397" s="1"/>
  <c r="U398"/>
  <c r="V398" s="1"/>
  <c r="U399"/>
  <c r="V399" s="1"/>
  <c r="U400"/>
  <c r="V400" s="1"/>
  <c r="U401"/>
  <c r="V401" s="1"/>
  <c r="U402"/>
  <c r="V402" s="1"/>
  <c r="U403"/>
  <c r="V403" s="1"/>
  <c r="U404"/>
  <c r="V404" s="1"/>
  <c r="U405"/>
  <c r="V405" s="1"/>
  <c r="U406"/>
  <c r="V406" s="1"/>
  <c r="U407"/>
  <c r="V407" s="1"/>
  <c r="U408"/>
  <c r="V408" s="1"/>
  <c r="U409"/>
  <c r="V409" s="1"/>
  <c r="U410"/>
  <c r="V410" s="1"/>
  <c r="U411"/>
  <c r="V411" s="1"/>
  <c r="U412"/>
  <c r="V412" s="1"/>
  <c r="U413"/>
  <c r="V413" s="1"/>
  <c r="U414"/>
  <c r="V414" s="1"/>
  <c r="U415"/>
  <c r="V415" s="1"/>
  <c r="U416"/>
  <c r="V416" s="1"/>
  <c r="U417"/>
  <c r="V417" s="1"/>
  <c r="U418"/>
  <c r="V418" s="1"/>
  <c r="U419"/>
  <c r="V419" s="1"/>
  <c r="U420"/>
  <c r="V420" s="1"/>
  <c r="U421"/>
  <c r="V421" s="1"/>
  <c r="U422"/>
  <c r="V422" s="1"/>
  <c r="U423"/>
  <c r="V423" s="1"/>
  <c r="U424"/>
  <c r="V424" s="1"/>
  <c r="U425"/>
  <c r="V425" s="1"/>
  <c r="U426"/>
  <c r="V426" s="1"/>
  <c r="U427"/>
  <c r="V427" s="1"/>
  <c r="U428"/>
  <c r="V428" s="1"/>
  <c r="U429"/>
  <c r="V429" s="1"/>
  <c r="U430"/>
  <c r="V430" s="1"/>
  <c r="U431"/>
  <c r="V431" s="1"/>
  <c r="U432"/>
  <c r="V432" s="1"/>
  <c r="U433"/>
  <c r="V433" s="1"/>
  <c r="U434"/>
  <c r="V434" s="1"/>
  <c r="U435"/>
  <c r="V435" s="1"/>
  <c r="U436"/>
  <c r="V436" s="1"/>
  <c r="U437"/>
  <c r="V437" s="1"/>
  <c r="U438"/>
  <c r="V438" s="1"/>
  <c r="U439"/>
  <c r="V439" s="1"/>
  <c r="U440"/>
  <c r="V440" s="1"/>
  <c r="U441"/>
  <c r="V441" s="1"/>
  <c r="U442"/>
  <c r="V442" s="1"/>
  <c r="U443"/>
  <c r="V443" s="1"/>
  <c r="U444"/>
  <c r="V444" s="1"/>
  <c r="U445"/>
  <c r="V445" s="1"/>
  <c r="U446"/>
  <c r="V446" s="1"/>
  <c r="U447"/>
  <c r="V447" s="1"/>
  <c r="U448"/>
  <c r="V448" s="1"/>
  <c r="U449"/>
  <c r="V449" s="1"/>
  <c r="U450"/>
  <c r="V450" s="1"/>
  <c r="U451"/>
  <c r="V451" s="1"/>
  <c r="U452"/>
  <c r="V452" s="1"/>
  <c r="U453"/>
  <c r="V453" s="1"/>
  <c r="U454"/>
  <c r="V454" s="1"/>
  <c r="U455"/>
  <c r="V455" s="1"/>
  <c r="U456"/>
  <c r="V456" s="1"/>
  <c r="U457"/>
  <c r="V457" s="1"/>
  <c r="U458"/>
  <c r="V458" s="1"/>
  <c r="U459"/>
  <c r="V459" s="1"/>
  <c r="U460"/>
  <c r="V460" s="1"/>
  <c r="U461"/>
  <c r="V461" s="1"/>
  <c r="U462"/>
  <c r="V462" s="1"/>
  <c r="U463"/>
  <c r="V463" s="1"/>
  <c r="U464"/>
  <c r="V464" s="1"/>
  <c r="U465"/>
  <c r="V465" s="1"/>
  <c r="U466"/>
  <c r="V466" s="1"/>
  <c r="U467"/>
  <c r="V467" s="1"/>
  <c r="U468"/>
  <c r="V468" s="1"/>
  <c r="U469"/>
  <c r="V469" s="1"/>
  <c r="U470"/>
  <c r="V470" s="1"/>
  <c r="U471"/>
  <c r="V471" s="1"/>
  <c r="U472"/>
  <c r="V472" s="1"/>
  <c r="U473"/>
  <c r="V473" s="1"/>
  <c r="U474"/>
  <c r="V474" s="1"/>
  <c r="U475"/>
  <c r="V475" s="1"/>
  <c r="U476"/>
  <c r="V476" s="1"/>
  <c r="U477"/>
  <c r="V477" s="1"/>
  <c r="U478"/>
  <c r="V478" s="1"/>
  <c r="U479"/>
  <c r="V479" s="1"/>
  <c r="U480"/>
  <c r="V480" s="1"/>
  <c r="U481"/>
  <c r="V481" s="1"/>
  <c r="U482"/>
  <c r="V482" s="1"/>
  <c r="U483"/>
  <c r="V483" s="1"/>
  <c r="U484"/>
  <c r="V484" s="1"/>
  <c r="U485"/>
  <c r="V485" s="1"/>
  <c r="U486"/>
  <c r="V486" s="1"/>
  <c r="U487"/>
  <c r="V487" s="1"/>
  <c r="U488"/>
  <c r="V488" s="1"/>
  <c r="U489"/>
  <c r="V489" s="1"/>
  <c r="U490"/>
  <c r="V490" s="1"/>
  <c r="U491"/>
  <c r="V491" s="1"/>
  <c r="U492"/>
  <c r="V492" s="1"/>
  <c r="U493"/>
  <c r="V493" s="1"/>
  <c r="U494"/>
  <c r="V494" s="1"/>
  <c r="U495"/>
  <c r="V495" s="1"/>
  <c r="U496"/>
  <c r="V496" s="1"/>
  <c r="U497"/>
  <c r="V497" s="1"/>
  <c r="U498"/>
  <c r="V498" s="1"/>
  <c r="U499"/>
  <c r="V499" s="1"/>
  <c r="U500"/>
  <c r="V500" s="1"/>
  <c r="U501"/>
  <c r="V501" s="1"/>
  <c r="U502"/>
  <c r="V502" s="1"/>
  <c r="U503"/>
  <c r="V503" s="1"/>
  <c r="U504"/>
  <c r="V504" s="1"/>
  <c r="U505"/>
  <c r="V505" s="1"/>
  <c r="U506"/>
  <c r="V506" s="1"/>
  <c r="U507"/>
  <c r="V507" s="1"/>
  <c r="U508"/>
  <c r="V508" s="1"/>
  <c r="U509"/>
  <c r="V509" s="1"/>
  <c r="U510"/>
  <c r="V510" s="1"/>
  <c r="U511"/>
  <c r="V511" s="1"/>
  <c r="U512"/>
  <c r="V512" s="1"/>
  <c r="U513"/>
  <c r="V513" s="1"/>
  <c r="U514"/>
  <c r="V514" s="1"/>
  <c r="U515"/>
  <c r="V515" s="1"/>
  <c r="U516"/>
  <c r="V516" s="1"/>
  <c r="U517"/>
  <c r="V517" s="1"/>
  <c r="U518"/>
  <c r="V518" s="1"/>
  <c r="U519"/>
  <c r="V519" s="1"/>
  <c r="U520"/>
  <c r="V520" s="1"/>
  <c r="U521"/>
  <c r="V521" s="1"/>
  <c r="U522"/>
  <c r="V522" s="1"/>
  <c r="U523"/>
  <c r="V523" s="1"/>
  <c r="U524"/>
  <c r="V524" s="1"/>
  <c r="U525"/>
  <c r="V525" s="1"/>
  <c r="U526"/>
  <c r="V526" s="1"/>
  <c r="U527"/>
  <c r="V527" s="1"/>
  <c r="U528"/>
  <c r="V528" s="1"/>
  <c r="U529"/>
  <c r="V529" s="1"/>
  <c r="U530"/>
  <c r="V530" s="1"/>
  <c r="U531"/>
  <c r="V531" s="1"/>
  <c r="U532"/>
  <c r="V532" s="1"/>
  <c r="U533"/>
  <c r="V533" s="1"/>
  <c r="U534"/>
  <c r="V534" s="1"/>
  <c r="U535"/>
  <c r="V535" s="1"/>
  <c r="U536"/>
  <c r="V536" s="1"/>
  <c r="U537"/>
  <c r="V537" s="1"/>
  <c r="U538"/>
  <c r="V538" s="1"/>
  <c r="U539"/>
  <c r="V539" s="1"/>
  <c r="U540"/>
  <c r="V540" s="1"/>
  <c r="U541"/>
  <c r="V541" s="1"/>
  <c r="U542"/>
  <c r="V542" s="1"/>
  <c r="U543"/>
  <c r="V543" s="1"/>
  <c r="U544"/>
  <c r="V544" s="1"/>
  <c r="U545"/>
  <c r="V545" s="1"/>
  <c r="U546"/>
  <c r="V546" s="1"/>
  <c r="U547"/>
  <c r="V547" s="1"/>
  <c r="U548"/>
  <c r="V548" s="1"/>
  <c r="U549"/>
  <c r="V549" s="1"/>
  <c r="U550"/>
  <c r="V550" s="1"/>
  <c r="U551"/>
  <c r="V551" s="1"/>
  <c r="U552"/>
  <c r="V552" s="1"/>
  <c r="U553"/>
  <c r="V553" s="1"/>
  <c r="U554"/>
  <c r="V554" s="1"/>
  <c r="U555"/>
  <c r="V555" s="1"/>
  <c r="U556"/>
  <c r="V556" s="1"/>
  <c r="U557"/>
  <c r="V557" s="1"/>
  <c r="U558"/>
  <c r="V558" s="1"/>
  <c r="U559"/>
  <c r="V559" s="1"/>
  <c r="U560"/>
  <c r="V560" s="1"/>
  <c r="U561"/>
  <c r="V561" s="1"/>
  <c r="U562"/>
  <c r="V562" s="1"/>
  <c r="U563"/>
  <c r="V563" s="1"/>
  <c r="U564"/>
  <c r="V564" s="1"/>
  <c r="U565"/>
  <c r="V565" s="1"/>
  <c r="U566"/>
  <c r="V566" s="1"/>
  <c r="U567"/>
  <c r="V567" s="1"/>
  <c r="U568"/>
  <c r="V568" s="1"/>
  <c r="U569"/>
  <c r="V569" s="1"/>
  <c r="U570"/>
  <c r="V570" s="1"/>
  <c r="U571"/>
  <c r="V571" s="1"/>
  <c r="U572"/>
  <c r="V572" s="1"/>
  <c r="U573"/>
  <c r="V573" s="1"/>
  <c r="U574"/>
  <c r="V574" s="1"/>
  <c r="U575"/>
  <c r="V575" s="1"/>
  <c r="U576"/>
  <c r="V576" s="1"/>
  <c r="U577"/>
  <c r="V577" s="1"/>
  <c r="U578"/>
  <c r="V578" s="1"/>
  <c r="U579"/>
  <c r="V579" s="1"/>
  <c r="U580"/>
  <c r="V580" s="1"/>
  <c r="U581"/>
  <c r="V581" s="1"/>
  <c r="U582"/>
  <c r="V582" s="1"/>
  <c r="U583"/>
  <c r="V583" s="1"/>
  <c r="U584"/>
  <c r="V584" s="1"/>
  <c r="U585"/>
  <c r="V585" s="1"/>
  <c r="U586"/>
  <c r="V586" s="1"/>
  <c r="U587"/>
  <c r="V587" s="1"/>
  <c r="U588"/>
  <c r="V588" s="1"/>
  <c r="U589"/>
  <c r="V589" s="1"/>
  <c r="U590"/>
  <c r="V590" s="1"/>
  <c r="U591"/>
  <c r="V591" s="1"/>
  <c r="U592"/>
  <c r="V592" s="1"/>
  <c r="U593"/>
  <c r="V593" s="1"/>
  <c r="U594"/>
  <c r="V594" s="1"/>
  <c r="U595"/>
  <c r="V595" s="1"/>
  <c r="U596"/>
  <c r="V596" s="1"/>
  <c r="U597"/>
  <c r="V597" s="1"/>
  <c r="U598"/>
  <c r="V598" s="1"/>
  <c r="U599"/>
  <c r="V599" s="1"/>
  <c r="U600"/>
  <c r="V600" s="1"/>
  <c r="U601"/>
  <c r="V601" s="1"/>
  <c r="U602"/>
  <c r="V602" s="1"/>
  <c r="U603"/>
  <c r="V603" s="1"/>
  <c r="U604"/>
  <c r="V604" s="1"/>
  <c r="U605"/>
  <c r="V605" s="1"/>
  <c r="U606"/>
  <c r="V606" s="1"/>
  <c r="U607"/>
  <c r="V607" s="1"/>
  <c r="U608"/>
  <c r="V608" s="1"/>
  <c r="U609"/>
  <c r="V609" s="1"/>
  <c r="U610"/>
  <c r="V610" s="1"/>
  <c r="U611"/>
  <c r="V611" s="1"/>
  <c r="U612"/>
  <c r="V612" s="1"/>
  <c r="U613"/>
  <c r="V613" s="1"/>
  <c r="U614"/>
  <c r="V614" s="1"/>
  <c r="U615"/>
  <c r="V615" s="1"/>
  <c r="U616"/>
  <c r="V616" s="1"/>
  <c r="U617"/>
  <c r="V617" s="1"/>
  <c r="U618"/>
  <c r="V618" s="1"/>
  <c r="U619"/>
  <c r="V619" s="1"/>
  <c r="U620"/>
  <c r="V620" s="1"/>
  <c r="U621"/>
  <c r="V621" s="1"/>
  <c r="U622"/>
  <c r="V622" s="1"/>
  <c r="U623"/>
  <c r="V623" s="1"/>
  <c r="U624"/>
  <c r="V624" s="1"/>
  <c r="U625"/>
  <c r="V625" s="1"/>
  <c r="U626"/>
  <c r="V626" s="1"/>
  <c r="U627"/>
  <c r="V627" s="1"/>
  <c r="U628"/>
  <c r="V628" s="1"/>
  <c r="U629"/>
  <c r="V629" s="1"/>
  <c r="U630"/>
  <c r="V630" s="1"/>
  <c r="U631"/>
  <c r="V631" s="1"/>
  <c r="U632"/>
  <c r="V632" s="1"/>
  <c r="U633"/>
  <c r="V633" s="1"/>
  <c r="U634"/>
  <c r="V634" s="1"/>
  <c r="U635"/>
  <c r="V635" s="1"/>
  <c r="U636"/>
  <c r="V636" s="1"/>
  <c r="U637"/>
  <c r="V637" s="1"/>
  <c r="U638"/>
  <c r="V638" s="1"/>
  <c r="U639"/>
  <c r="V639" s="1"/>
  <c r="U640"/>
  <c r="V640" s="1"/>
  <c r="U641"/>
  <c r="V641" s="1"/>
  <c r="U642"/>
  <c r="V642" s="1"/>
  <c r="U643"/>
  <c r="V643" s="1"/>
  <c r="U644"/>
  <c r="V644" s="1"/>
  <c r="U645"/>
  <c r="V645" s="1"/>
  <c r="U646"/>
  <c r="V646" s="1"/>
  <c r="U647"/>
  <c r="V647" s="1"/>
  <c r="U648"/>
  <c r="V648" s="1"/>
  <c r="U649"/>
  <c r="V649" s="1"/>
  <c r="U650"/>
  <c r="V650" s="1"/>
  <c r="U651"/>
  <c r="V651" s="1"/>
  <c r="U652"/>
  <c r="V652" s="1"/>
  <c r="U653"/>
  <c r="V653" s="1"/>
  <c r="U654"/>
  <c r="V654" s="1"/>
  <c r="U655"/>
  <c r="V655" s="1"/>
  <c r="U656"/>
  <c r="V656" s="1"/>
  <c r="U657"/>
  <c r="V657" s="1"/>
  <c r="U658"/>
  <c r="V658" s="1"/>
  <c r="U659"/>
  <c r="V659" s="1"/>
  <c r="U660"/>
  <c r="V660" s="1"/>
  <c r="U661"/>
  <c r="V661" s="1"/>
  <c r="U662"/>
  <c r="V662" s="1"/>
  <c r="U663"/>
  <c r="V663" s="1"/>
  <c r="U664"/>
  <c r="V664" s="1"/>
  <c r="U665"/>
  <c r="V665" s="1"/>
  <c r="U666"/>
  <c r="V666" s="1"/>
  <c r="U667"/>
  <c r="V667" s="1"/>
  <c r="U668"/>
  <c r="V668" s="1"/>
  <c r="U669"/>
  <c r="V669" s="1"/>
  <c r="U670"/>
  <c r="V670" s="1"/>
  <c r="U671"/>
  <c r="V671" s="1"/>
  <c r="U672"/>
  <c r="V672" s="1"/>
  <c r="U673"/>
  <c r="V673" s="1"/>
  <c r="U674"/>
  <c r="V674" s="1"/>
  <c r="U675"/>
  <c r="V675" s="1"/>
  <c r="U676"/>
  <c r="V676" s="1"/>
  <c r="U677"/>
  <c r="V677" s="1"/>
  <c r="U678"/>
  <c r="V678" s="1"/>
  <c r="U679"/>
  <c r="V679" s="1"/>
  <c r="U680"/>
  <c r="V680" s="1"/>
  <c r="U681"/>
  <c r="V681" s="1"/>
  <c r="U682"/>
  <c r="V682" s="1"/>
  <c r="U683"/>
  <c r="V683" s="1"/>
  <c r="U684"/>
  <c r="V684" s="1"/>
  <c r="U685"/>
  <c r="V685" s="1"/>
  <c r="U686"/>
  <c r="V686" s="1"/>
  <c r="U687"/>
  <c r="V687" s="1"/>
  <c r="U688"/>
  <c r="V688" s="1"/>
  <c r="U689"/>
  <c r="V689" s="1"/>
  <c r="U690"/>
  <c r="V690" s="1"/>
  <c r="U691"/>
  <c r="V691" s="1"/>
  <c r="U692"/>
  <c r="V692" s="1"/>
  <c r="U693"/>
  <c r="V693" s="1"/>
  <c r="U694"/>
  <c r="V694" s="1"/>
  <c r="U695"/>
  <c r="V695" s="1"/>
  <c r="U696"/>
  <c r="U697"/>
  <c r="V697" s="1"/>
  <c r="U698"/>
  <c r="V698" s="1"/>
  <c r="U699"/>
  <c r="V699" s="1"/>
  <c r="U700"/>
  <c r="U701"/>
  <c r="V701" s="1"/>
  <c r="U702"/>
  <c r="V702" s="1"/>
  <c r="U703"/>
  <c r="V703" s="1"/>
  <c r="U704"/>
  <c r="U705"/>
  <c r="V705" s="1"/>
  <c r="U706"/>
  <c r="U707"/>
  <c r="U708"/>
  <c r="U709"/>
  <c r="U710"/>
  <c r="U711"/>
  <c r="U712"/>
  <c r="U713"/>
  <c r="U714"/>
  <c r="U715"/>
  <c r="U716"/>
  <c r="U717"/>
  <c r="U718"/>
  <c r="U719"/>
  <c r="U720"/>
  <c r="U721"/>
  <c r="U722"/>
  <c r="U723"/>
  <c r="U724"/>
  <c r="U725"/>
  <c r="U726"/>
  <c r="U727"/>
  <c r="U728"/>
  <c r="U729"/>
  <c r="U730"/>
  <c r="U731"/>
  <c r="U732"/>
  <c r="U733"/>
  <c r="U734"/>
  <c r="U735"/>
  <c r="U736"/>
  <c r="U737"/>
  <c r="U738"/>
  <c r="U739"/>
  <c r="U740"/>
  <c r="U741"/>
  <c r="U742"/>
  <c r="U743"/>
  <c r="U744"/>
  <c r="U745"/>
  <c r="U746"/>
  <c r="U747"/>
  <c r="U748"/>
  <c r="U749"/>
  <c r="U750"/>
  <c r="U751"/>
  <c r="U752"/>
  <c r="U753"/>
  <c r="U754"/>
  <c r="U755"/>
  <c r="U756"/>
  <c r="U757"/>
  <c r="U758"/>
  <c r="U759"/>
  <c r="BD401"/>
  <c r="BF401" s="1"/>
  <c r="BD397"/>
  <c r="BF397" s="1"/>
  <c r="BD393"/>
  <c r="BF393" s="1"/>
  <c r="BD389"/>
  <c r="BF389" s="1"/>
  <c r="BD385"/>
  <c r="BF385" s="1"/>
  <c r="BD381"/>
  <c r="BF381" s="1"/>
  <c r="BD377"/>
  <c r="BF377" s="1"/>
  <c r="BD373"/>
  <c r="BF373" s="1"/>
  <c r="BD369"/>
  <c r="BF369" s="1"/>
  <c r="BD365"/>
  <c r="BF365" s="1"/>
  <c r="BD361"/>
  <c r="BF361" s="1"/>
  <c r="BD357"/>
  <c r="BF357" s="1"/>
  <c r="BD353"/>
  <c r="BF353" s="1"/>
  <c r="BD349"/>
  <c r="BF349" s="1"/>
  <c r="BD345"/>
  <c r="BF345" s="1"/>
  <c r="BD341"/>
  <c r="BF341" s="1"/>
  <c r="BD337"/>
  <c r="BF337" s="1"/>
  <c r="BD333"/>
  <c r="BF333" s="1"/>
  <c r="BD329"/>
  <c r="BF329" s="1"/>
  <c r="BD325"/>
  <c r="BF325" s="1"/>
  <c r="BD321"/>
  <c r="BF321" s="1"/>
  <c r="BD317"/>
  <c r="BF317" s="1"/>
  <c r="BD313"/>
  <c r="BF313" s="1"/>
  <c r="BD309"/>
  <c r="BF309" s="1"/>
  <c r="BD305"/>
  <c r="BF305" s="1"/>
  <c r="BD301"/>
  <c r="BF301" s="1"/>
  <c r="BD297"/>
  <c r="BF297" s="1"/>
  <c r="BD293"/>
  <c r="BF293" s="1"/>
  <c r="BD289"/>
  <c r="BF289" s="1"/>
  <c r="BD285"/>
  <c r="BF285" s="1"/>
  <c r="BD281"/>
  <c r="BF281" s="1"/>
  <c r="BD277"/>
  <c r="BF277" s="1"/>
  <c r="BD273"/>
  <c r="BF273" s="1"/>
  <c r="BD269"/>
  <c r="BF269" s="1"/>
  <c r="BD265"/>
  <c r="BF265" s="1"/>
  <c r="BD261"/>
  <c r="BF261" s="1"/>
  <c r="BD257"/>
  <c r="BF257" s="1"/>
  <c r="BD253"/>
  <c r="BF253" s="1"/>
  <c r="BD249"/>
  <c r="BF249" s="1"/>
  <c r="BD245"/>
  <c r="BF245" s="1"/>
  <c r="BD241"/>
  <c r="BF241" s="1"/>
  <c r="BD237"/>
  <c r="BF237" s="1"/>
  <c r="BD233"/>
  <c r="BF233" s="1"/>
  <c r="BD229"/>
  <c r="BF229" s="1"/>
  <c r="BD225"/>
  <c r="BF225" s="1"/>
  <c r="BD221"/>
  <c r="BF221" s="1"/>
  <c r="BD217"/>
  <c r="BF217" s="1"/>
  <c r="BD213"/>
  <c r="BF213" s="1"/>
  <c r="BD209"/>
  <c r="BF209" s="1"/>
  <c r="BD205"/>
  <c r="BF205" s="1"/>
  <c r="BD203"/>
  <c r="BF203" s="1"/>
  <c r="BD194"/>
  <c r="BF194" s="1"/>
  <c r="BD190"/>
  <c r="BF190" s="1"/>
  <c r="BD186"/>
  <c r="BF186" s="1"/>
  <c r="BD182"/>
  <c r="BF182" s="1"/>
  <c r="BD178"/>
  <c r="BF178" s="1"/>
  <c r="BD174"/>
  <c r="BF174" s="1"/>
  <c r="BD170"/>
  <c r="BF170" s="1"/>
  <c r="BD166"/>
  <c r="BF166" s="1"/>
  <c r="BD162"/>
  <c r="BF162" s="1"/>
  <c r="BD158"/>
  <c r="BF158" s="1"/>
  <c r="BD154"/>
  <c r="BF154" s="1"/>
  <c r="BD150"/>
  <c r="BF150" s="1"/>
  <c r="BD146"/>
  <c r="BF146" s="1"/>
  <c r="BD142"/>
  <c r="BF142" s="1"/>
  <c r="BD138"/>
  <c r="BF138" s="1"/>
  <c r="BD134"/>
  <c r="BF134" s="1"/>
  <c r="BD130"/>
  <c r="BF130" s="1"/>
  <c r="BD126"/>
  <c r="BF126" s="1"/>
  <c r="BD122"/>
  <c r="BF122" s="1"/>
  <c r="BD118"/>
  <c r="BF118" s="1"/>
  <c r="BD114"/>
  <c r="BF114" s="1"/>
  <c r="BD110"/>
  <c r="BF110" s="1"/>
  <c r="BD106"/>
  <c r="BF106" s="1"/>
  <c r="BD102"/>
  <c r="BF102" s="1"/>
  <c r="BD99"/>
  <c r="BF99" s="1"/>
  <c r="BD94"/>
  <c r="BF94" s="1"/>
  <c r="BD91"/>
  <c r="BF91" s="1"/>
  <c r="BD87"/>
  <c r="BF87" s="1"/>
  <c r="BD83"/>
  <c r="BF83" s="1"/>
  <c r="BD79"/>
  <c r="BF79" s="1"/>
  <c r="BD74"/>
  <c r="BF74" s="1"/>
  <c r="BD70"/>
  <c r="BF70" s="1"/>
  <c r="BD66"/>
  <c r="BF66" s="1"/>
  <c r="BD62"/>
  <c r="BF62" s="1"/>
  <c r="BD58"/>
  <c r="BF58" s="1"/>
  <c r="BD54"/>
  <c r="BF54" s="1"/>
  <c r="BD50"/>
  <c r="BF50" s="1"/>
  <c r="BD45"/>
  <c r="BF45" s="1"/>
  <c r="BD42"/>
  <c r="BF42" s="1"/>
  <c r="BD38"/>
  <c r="BF38" s="1"/>
  <c r="BD34"/>
  <c r="BF34" s="1"/>
  <c r="BD30"/>
  <c r="BF30" s="1"/>
  <c r="BD26"/>
  <c r="BF26" s="1"/>
  <c r="BD22"/>
  <c r="BF22" s="1"/>
  <c r="BD18"/>
  <c r="BF18" s="1"/>
  <c r="BD15"/>
  <c r="BF15" s="1"/>
  <c r="BD11"/>
  <c r="BF11" s="1"/>
  <c r="BD8"/>
  <c r="BF8" s="1"/>
  <c r="BD6"/>
  <c r="BF6" s="1"/>
  <c r="BD7"/>
  <c r="BF7" s="1"/>
  <c r="BD9"/>
  <c r="BF9" s="1"/>
  <c r="BD10"/>
  <c r="BF10" s="1"/>
  <c r="BD12"/>
  <c r="BF12" s="1"/>
  <c r="BD13"/>
  <c r="BF13" s="1"/>
  <c r="BD14"/>
  <c r="BF14" s="1"/>
  <c r="BD16"/>
  <c r="BF16" s="1"/>
  <c r="BD17"/>
  <c r="BF17" s="1"/>
  <c r="BD19"/>
  <c r="BF19" s="1"/>
  <c r="BD20"/>
  <c r="BF20" s="1"/>
  <c r="BD21"/>
  <c r="BF21" s="1"/>
  <c r="BD23"/>
  <c r="BF23" s="1"/>
  <c r="BD24"/>
  <c r="BF24" s="1"/>
  <c r="BD25"/>
  <c r="BF25" s="1"/>
  <c r="BD27"/>
  <c r="BF27" s="1"/>
  <c r="BD28"/>
  <c r="BF28" s="1"/>
  <c r="BD29"/>
  <c r="BF29" s="1"/>
  <c r="BD31"/>
  <c r="BF31" s="1"/>
  <c r="BD32"/>
  <c r="BF32" s="1"/>
  <c r="BD33"/>
  <c r="BF33" s="1"/>
  <c r="BD35"/>
  <c r="BF35" s="1"/>
  <c r="BD36"/>
  <c r="BF36" s="1"/>
  <c r="BD37"/>
  <c r="BF37" s="1"/>
  <c r="BD39"/>
  <c r="BF39" s="1"/>
  <c r="BD40"/>
  <c r="BF40" s="1"/>
  <c r="BD41"/>
  <c r="BF41" s="1"/>
  <c r="BD43"/>
  <c r="BF43" s="1"/>
  <c r="BD44"/>
  <c r="BF44" s="1"/>
  <c r="BD46"/>
  <c r="BF46" s="1"/>
  <c r="BD47"/>
  <c r="BF47" s="1"/>
  <c r="BD48"/>
  <c r="BF48" s="1"/>
  <c r="BD49"/>
  <c r="BF49" s="1"/>
  <c r="BD51"/>
  <c r="BF51" s="1"/>
  <c r="BD52"/>
  <c r="BF52" s="1"/>
  <c r="BD53"/>
  <c r="BF53" s="1"/>
  <c r="BD55"/>
  <c r="BF55" s="1"/>
  <c r="BD56"/>
  <c r="BF56" s="1"/>
  <c r="BD57"/>
  <c r="BF57" s="1"/>
  <c r="BD59"/>
  <c r="BF59" s="1"/>
  <c r="BD60"/>
  <c r="BF60" s="1"/>
  <c r="BD61"/>
  <c r="BF61" s="1"/>
  <c r="BD63"/>
  <c r="BF63" s="1"/>
  <c r="BD64"/>
  <c r="BF64" s="1"/>
  <c r="BD65"/>
  <c r="BF65" s="1"/>
  <c r="BD67"/>
  <c r="BF67" s="1"/>
  <c r="BD68"/>
  <c r="BF68" s="1"/>
  <c r="BD69"/>
  <c r="BF69" s="1"/>
  <c r="BD71"/>
  <c r="BF71" s="1"/>
  <c r="BD72"/>
  <c r="BF72" s="1"/>
  <c r="BD73"/>
  <c r="BF73" s="1"/>
  <c r="BD75"/>
  <c r="BF75" s="1"/>
  <c r="BD76"/>
  <c r="BF76" s="1"/>
  <c r="BD77"/>
  <c r="BF77" s="1"/>
  <c r="BD78"/>
  <c r="BF78" s="1"/>
  <c r="BD80"/>
  <c r="BF80" s="1"/>
  <c r="BD81"/>
  <c r="BF81" s="1"/>
  <c r="BD82"/>
  <c r="BF82" s="1"/>
  <c r="BD84"/>
  <c r="BF84" s="1"/>
  <c r="BD85"/>
  <c r="BF85" s="1"/>
  <c r="BD86"/>
  <c r="BF86" s="1"/>
  <c r="BD88"/>
  <c r="BF88" s="1"/>
  <c r="BD89"/>
  <c r="BF89" s="1"/>
  <c r="BD90"/>
  <c r="BF90" s="1"/>
  <c r="BD92"/>
  <c r="BF92" s="1"/>
  <c r="BD93"/>
  <c r="BF93" s="1"/>
  <c r="BD95"/>
  <c r="BF95" s="1"/>
  <c r="BD96"/>
  <c r="BF96" s="1"/>
  <c r="BD97"/>
  <c r="BF97" s="1"/>
  <c r="BD98"/>
  <c r="BF98" s="1"/>
  <c r="BD100"/>
  <c r="BF100" s="1"/>
  <c r="BD101"/>
  <c r="BF101" s="1"/>
  <c r="BD103"/>
  <c r="BF103" s="1"/>
  <c r="BD104"/>
  <c r="BF104" s="1"/>
  <c r="BD105"/>
  <c r="BF105" s="1"/>
  <c r="BD107"/>
  <c r="BF107" s="1"/>
  <c r="BD108"/>
  <c r="BF108" s="1"/>
  <c r="BD109"/>
  <c r="BF109" s="1"/>
  <c r="BD111"/>
  <c r="BF111" s="1"/>
  <c r="BD112"/>
  <c r="BF112" s="1"/>
  <c r="BD113"/>
  <c r="BF113" s="1"/>
  <c r="BD115"/>
  <c r="BF115" s="1"/>
  <c r="BD116"/>
  <c r="BF116" s="1"/>
  <c r="BD117"/>
  <c r="BF117" s="1"/>
  <c r="BD119"/>
  <c r="BF119" s="1"/>
  <c r="BD120"/>
  <c r="BF120" s="1"/>
  <c r="BD121"/>
  <c r="BF121" s="1"/>
  <c r="BD123"/>
  <c r="BF123" s="1"/>
  <c r="BD124"/>
  <c r="BF124" s="1"/>
  <c r="BD125"/>
  <c r="BF125" s="1"/>
  <c r="BD127"/>
  <c r="BF127" s="1"/>
  <c r="BD128"/>
  <c r="BF128" s="1"/>
  <c r="BD129"/>
  <c r="BF129" s="1"/>
  <c r="BD131"/>
  <c r="BF131" s="1"/>
  <c r="BD132"/>
  <c r="BF132" s="1"/>
  <c r="BD133"/>
  <c r="BF133" s="1"/>
  <c r="BD135"/>
  <c r="BF135" s="1"/>
  <c r="BD136"/>
  <c r="BF136" s="1"/>
  <c r="BD137"/>
  <c r="BF137" s="1"/>
  <c r="BD139"/>
  <c r="BF139" s="1"/>
  <c r="BD140"/>
  <c r="BF140" s="1"/>
  <c r="BD141"/>
  <c r="BF141" s="1"/>
  <c r="BD143"/>
  <c r="BF143" s="1"/>
  <c r="BD144"/>
  <c r="BF144" s="1"/>
  <c r="BD145"/>
  <c r="BF145" s="1"/>
  <c r="BD147"/>
  <c r="BF147" s="1"/>
  <c r="BD148"/>
  <c r="BF148" s="1"/>
  <c r="BD149"/>
  <c r="BF149" s="1"/>
  <c r="BD151"/>
  <c r="BF151" s="1"/>
  <c r="BD152"/>
  <c r="BF152" s="1"/>
  <c r="BD153"/>
  <c r="BF153" s="1"/>
  <c r="BD155"/>
  <c r="BF155" s="1"/>
  <c r="BD156"/>
  <c r="BF156" s="1"/>
  <c r="BD157"/>
  <c r="BF157" s="1"/>
  <c r="BD159"/>
  <c r="BF159" s="1"/>
  <c r="BD160"/>
  <c r="BF160" s="1"/>
  <c r="BD161"/>
  <c r="BF161" s="1"/>
  <c r="BD163"/>
  <c r="BF163" s="1"/>
  <c r="BD164"/>
  <c r="BF164" s="1"/>
  <c r="BD165"/>
  <c r="BF165" s="1"/>
  <c r="BD167"/>
  <c r="BF167" s="1"/>
  <c r="BD168"/>
  <c r="BF168" s="1"/>
  <c r="BD169"/>
  <c r="BF169" s="1"/>
  <c r="BD171"/>
  <c r="BF171" s="1"/>
  <c r="BD172"/>
  <c r="BF172" s="1"/>
  <c r="BD173"/>
  <c r="BF173" s="1"/>
  <c r="BD175"/>
  <c r="BF175" s="1"/>
  <c r="BD176"/>
  <c r="BF176" s="1"/>
  <c r="BD177"/>
  <c r="BF177" s="1"/>
  <c r="BD179"/>
  <c r="BF179" s="1"/>
  <c r="BD180"/>
  <c r="BF180" s="1"/>
  <c r="BD181"/>
  <c r="BF181" s="1"/>
  <c r="BD183"/>
  <c r="BF183" s="1"/>
  <c r="BD184"/>
  <c r="BF184" s="1"/>
  <c r="BD185"/>
  <c r="BF185" s="1"/>
  <c r="BD187"/>
  <c r="BF187" s="1"/>
  <c r="BD188"/>
  <c r="BF188" s="1"/>
  <c r="BD189"/>
  <c r="BF189" s="1"/>
  <c r="BD191"/>
  <c r="BF191" s="1"/>
  <c r="BD192"/>
  <c r="BF192" s="1"/>
  <c r="BD193"/>
  <c r="BF193" s="1"/>
  <c r="BD195"/>
  <c r="BF195" s="1"/>
  <c r="BD196"/>
  <c r="BF196" s="1"/>
  <c r="BD197"/>
  <c r="BF197" s="1"/>
  <c r="BD198"/>
  <c r="BF198" s="1"/>
  <c r="BD199"/>
  <c r="BF199" s="1"/>
  <c r="BD200"/>
  <c r="BF200" s="1"/>
  <c r="BD201"/>
  <c r="BF201" s="1"/>
  <c r="BD202"/>
  <c r="BF202" s="1"/>
  <c r="BD204"/>
  <c r="BF204" s="1"/>
  <c r="BD206"/>
  <c r="BF206" s="1"/>
  <c r="BD207"/>
  <c r="BF207" s="1"/>
  <c r="BD208"/>
  <c r="BF208" s="1"/>
  <c r="BD210"/>
  <c r="BF210" s="1"/>
  <c r="BD211"/>
  <c r="BF211" s="1"/>
  <c r="BD212"/>
  <c r="BF212" s="1"/>
  <c r="BD214"/>
  <c r="BF214" s="1"/>
  <c r="BD215"/>
  <c r="BF215" s="1"/>
  <c r="BD216"/>
  <c r="BF216" s="1"/>
  <c r="BD218"/>
  <c r="BF218" s="1"/>
  <c r="BD219"/>
  <c r="BF219" s="1"/>
  <c r="BD220"/>
  <c r="BF220" s="1"/>
  <c r="BD222"/>
  <c r="BF222" s="1"/>
  <c r="BD223"/>
  <c r="BF223" s="1"/>
  <c r="BD224"/>
  <c r="BF224" s="1"/>
  <c r="BD226"/>
  <c r="BF226" s="1"/>
  <c r="BD227"/>
  <c r="BF227" s="1"/>
  <c r="BD228"/>
  <c r="BF228" s="1"/>
  <c r="BD230"/>
  <c r="BF230" s="1"/>
  <c r="BD231"/>
  <c r="BF231" s="1"/>
  <c r="BD232"/>
  <c r="BF232" s="1"/>
  <c r="BD234"/>
  <c r="BF234" s="1"/>
  <c r="BD235"/>
  <c r="BF235" s="1"/>
  <c r="BD236"/>
  <c r="BF236" s="1"/>
  <c r="BD238"/>
  <c r="BF238" s="1"/>
  <c r="BD239"/>
  <c r="BF239" s="1"/>
  <c r="BD240"/>
  <c r="BF240" s="1"/>
  <c r="BD242"/>
  <c r="BF242" s="1"/>
  <c r="BD243"/>
  <c r="BF243" s="1"/>
  <c r="BD244"/>
  <c r="BF244" s="1"/>
  <c r="BD246"/>
  <c r="BF246" s="1"/>
  <c r="BD247"/>
  <c r="BF247" s="1"/>
  <c r="BD248"/>
  <c r="BF248" s="1"/>
  <c r="BD250"/>
  <c r="BF250" s="1"/>
  <c r="BD251"/>
  <c r="BF251" s="1"/>
  <c r="BD252"/>
  <c r="BF252" s="1"/>
  <c r="BD254"/>
  <c r="BF254" s="1"/>
  <c r="BD255"/>
  <c r="BF255" s="1"/>
  <c r="BD256"/>
  <c r="BF256" s="1"/>
  <c r="BD258"/>
  <c r="BF258" s="1"/>
  <c r="BD259"/>
  <c r="BF259" s="1"/>
  <c r="BD260"/>
  <c r="BF260" s="1"/>
  <c r="BD262"/>
  <c r="BF262" s="1"/>
  <c r="BD263"/>
  <c r="BF263" s="1"/>
  <c r="BD264"/>
  <c r="BF264" s="1"/>
  <c r="BD266"/>
  <c r="BF266" s="1"/>
  <c r="BD267"/>
  <c r="BF267" s="1"/>
  <c r="BD268"/>
  <c r="BF268" s="1"/>
  <c r="BD270"/>
  <c r="BF270" s="1"/>
  <c r="BD271"/>
  <c r="BF271" s="1"/>
  <c r="BD272"/>
  <c r="BF272" s="1"/>
  <c r="BD274"/>
  <c r="BF274" s="1"/>
  <c r="BD275"/>
  <c r="BF275" s="1"/>
  <c r="BD276"/>
  <c r="BF276" s="1"/>
  <c r="BD278"/>
  <c r="BF278" s="1"/>
  <c r="BD279"/>
  <c r="BF279" s="1"/>
  <c r="BD280"/>
  <c r="BF280" s="1"/>
  <c r="BD282"/>
  <c r="BF282" s="1"/>
  <c r="BD283"/>
  <c r="BF283" s="1"/>
  <c r="BD284"/>
  <c r="BF284" s="1"/>
  <c r="BD286"/>
  <c r="BF286" s="1"/>
  <c r="BD287"/>
  <c r="BF287" s="1"/>
  <c r="BD288"/>
  <c r="BF288" s="1"/>
  <c r="BD290"/>
  <c r="BF290" s="1"/>
  <c r="BD291"/>
  <c r="BF291" s="1"/>
  <c r="BD292"/>
  <c r="BF292" s="1"/>
  <c r="BD294"/>
  <c r="BF294" s="1"/>
  <c r="BD295"/>
  <c r="BF295" s="1"/>
  <c r="BD296"/>
  <c r="BF296" s="1"/>
  <c r="BD298"/>
  <c r="BF298" s="1"/>
  <c r="BD299"/>
  <c r="BF299" s="1"/>
  <c r="BD300"/>
  <c r="BF300" s="1"/>
  <c r="BD302"/>
  <c r="BF302" s="1"/>
  <c r="BD303"/>
  <c r="BF303" s="1"/>
  <c r="BD304"/>
  <c r="BF304" s="1"/>
  <c r="BD306"/>
  <c r="BF306" s="1"/>
  <c r="BD307"/>
  <c r="BF307" s="1"/>
  <c r="BD308"/>
  <c r="BF308" s="1"/>
  <c r="BD310"/>
  <c r="BF310" s="1"/>
  <c r="BD311"/>
  <c r="BF311" s="1"/>
  <c r="BD312"/>
  <c r="BF312" s="1"/>
  <c r="BD314"/>
  <c r="BF314" s="1"/>
  <c r="BD315"/>
  <c r="BF315" s="1"/>
  <c r="BD316"/>
  <c r="BF316" s="1"/>
  <c r="BD318"/>
  <c r="BF318" s="1"/>
  <c r="BD319"/>
  <c r="BF319" s="1"/>
  <c r="BD320"/>
  <c r="BF320" s="1"/>
  <c r="BD322"/>
  <c r="BF322" s="1"/>
  <c r="BD323"/>
  <c r="BF323" s="1"/>
  <c r="BD324"/>
  <c r="BF324" s="1"/>
  <c r="BD326"/>
  <c r="BF326" s="1"/>
  <c r="BD327"/>
  <c r="BF327" s="1"/>
  <c r="BD328"/>
  <c r="BF328" s="1"/>
  <c r="BD330"/>
  <c r="BF330" s="1"/>
  <c r="BD331"/>
  <c r="BF331" s="1"/>
  <c r="BD332"/>
  <c r="BF332" s="1"/>
  <c r="BD334"/>
  <c r="BF334" s="1"/>
  <c r="BD335"/>
  <c r="BF335" s="1"/>
  <c r="BD336"/>
  <c r="BF336" s="1"/>
  <c r="BD338"/>
  <c r="BF338" s="1"/>
  <c r="BD339"/>
  <c r="BF339" s="1"/>
  <c r="BD340"/>
  <c r="BF340" s="1"/>
  <c r="BD342"/>
  <c r="BF342" s="1"/>
  <c r="BD343"/>
  <c r="BF343" s="1"/>
  <c r="BD344"/>
  <c r="BF344" s="1"/>
  <c r="BD346"/>
  <c r="BF346" s="1"/>
  <c r="BD347"/>
  <c r="BF347" s="1"/>
  <c r="BD348"/>
  <c r="BF348" s="1"/>
  <c r="BD350"/>
  <c r="BF350" s="1"/>
  <c r="BD351"/>
  <c r="BF351" s="1"/>
  <c r="BD352"/>
  <c r="BF352" s="1"/>
  <c r="BD354"/>
  <c r="BF354" s="1"/>
  <c r="BD355"/>
  <c r="BF355" s="1"/>
  <c r="BD356"/>
  <c r="BF356" s="1"/>
  <c r="BD358"/>
  <c r="BF358" s="1"/>
  <c r="BD359"/>
  <c r="BF359" s="1"/>
  <c r="BD360"/>
  <c r="BF360" s="1"/>
  <c r="BD362"/>
  <c r="BF362" s="1"/>
  <c r="BD363"/>
  <c r="BF363" s="1"/>
  <c r="BD364"/>
  <c r="BF364" s="1"/>
  <c r="BD366"/>
  <c r="BF366" s="1"/>
  <c r="BD367"/>
  <c r="BF367" s="1"/>
  <c r="BD368"/>
  <c r="BF368" s="1"/>
  <c r="BD370"/>
  <c r="BF370" s="1"/>
  <c r="BD371"/>
  <c r="BF371" s="1"/>
  <c r="BD372"/>
  <c r="BF372" s="1"/>
  <c r="BD374"/>
  <c r="BF374" s="1"/>
  <c r="BD375"/>
  <c r="BF375" s="1"/>
  <c r="BD376"/>
  <c r="BF376" s="1"/>
  <c r="BD378"/>
  <c r="BF378" s="1"/>
  <c r="BD379"/>
  <c r="BF379" s="1"/>
  <c r="BD380"/>
  <c r="BF380" s="1"/>
  <c r="BD382"/>
  <c r="BF382" s="1"/>
  <c r="BD383"/>
  <c r="BF383" s="1"/>
  <c r="BD384"/>
  <c r="BF384" s="1"/>
  <c r="BD386"/>
  <c r="BF386" s="1"/>
  <c r="BD387"/>
  <c r="BF387" s="1"/>
  <c r="BD388"/>
  <c r="BF388" s="1"/>
  <c r="BD390"/>
  <c r="BF390" s="1"/>
  <c r="BD391"/>
  <c r="BF391" s="1"/>
  <c r="BD392"/>
  <c r="BF392" s="1"/>
  <c r="BD394"/>
  <c r="BF394" s="1"/>
  <c r="BD395"/>
  <c r="BF395" s="1"/>
  <c r="BD396"/>
  <c r="BF396" s="1"/>
  <c r="BD398"/>
  <c r="BF398" s="1"/>
  <c r="BD399"/>
  <c r="BF399" s="1"/>
  <c r="BD400"/>
  <c r="BF400" s="1"/>
  <c r="BD402"/>
  <c r="BF402" s="1"/>
  <c r="BD403"/>
  <c r="BF403" s="1"/>
  <c r="BD404"/>
  <c r="BF404" s="1"/>
  <c r="BD405"/>
  <c r="BF405" s="1"/>
  <c r="BD406"/>
  <c r="BF406" s="1"/>
  <c r="BD407"/>
  <c r="BF407" s="1"/>
  <c r="BD408"/>
  <c r="BF408" s="1"/>
  <c r="BD409"/>
  <c r="BF409" s="1"/>
  <c r="BD410"/>
  <c r="BF410" s="1"/>
  <c r="BD411"/>
  <c r="BF411" s="1"/>
  <c r="BD412"/>
  <c r="BF412" s="1"/>
  <c r="BD413"/>
  <c r="BF413" s="1"/>
  <c r="BD414"/>
  <c r="BF414" s="1"/>
  <c r="BD415"/>
  <c r="BF415" s="1"/>
  <c r="BD416"/>
  <c r="BF416" s="1"/>
  <c r="BD417"/>
  <c r="BF417" s="1"/>
  <c r="BD418"/>
  <c r="BF418" s="1"/>
  <c r="BD419"/>
  <c r="BF419" s="1"/>
  <c r="BD420"/>
  <c r="BF420" s="1"/>
  <c r="BD421"/>
  <c r="BF421" s="1"/>
  <c r="BD422"/>
  <c r="BF422" s="1"/>
  <c r="BD423"/>
  <c r="BF423" s="1"/>
  <c r="BD424"/>
  <c r="BF424" s="1"/>
  <c r="BD425"/>
  <c r="BF425" s="1"/>
  <c r="BD426"/>
  <c r="BF426" s="1"/>
  <c r="BD427"/>
  <c r="BF427" s="1"/>
  <c r="BD428"/>
  <c r="BF428" s="1"/>
  <c r="BD429"/>
  <c r="BF429" s="1"/>
  <c r="BD430"/>
  <c r="BF430" s="1"/>
  <c r="BD431"/>
  <c r="BF431" s="1"/>
  <c r="BD432"/>
  <c r="BF432" s="1"/>
  <c r="BD433"/>
  <c r="BF433" s="1"/>
  <c r="BD434"/>
  <c r="BF434" s="1"/>
  <c r="BD435"/>
  <c r="BF435" s="1"/>
  <c r="BD436"/>
  <c r="BF436" s="1"/>
  <c r="BD437"/>
  <c r="BF437" s="1"/>
  <c r="BD438"/>
  <c r="BF438" s="1"/>
  <c r="BD439"/>
  <c r="BF439" s="1"/>
  <c r="BD440"/>
  <c r="BF440" s="1"/>
  <c r="BD441"/>
  <c r="BF441" s="1"/>
  <c r="BD442"/>
  <c r="BF442" s="1"/>
  <c r="BD443"/>
  <c r="BF443" s="1"/>
  <c r="BD444"/>
  <c r="BF444" s="1"/>
  <c r="BD445"/>
  <c r="BF445" s="1"/>
  <c r="BD446"/>
  <c r="BF446" s="1"/>
  <c r="BD447"/>
  <c r="BF447" s="1"/>
  <c r="BD448"/>
  <c r="BF448" s="1"/>
  <c r="BD449"/>
  <c r="BF449" s="1"/>
  <c r="BD450"/>
  <c r="BF450" s="1"/>
  <c r="BD451"/>
  <c r="BF451" s="1"/>
  <c r="BD452"/>
  <c r="BF452" s="1"/>
  <c r="BD453"/>
  <c r="BF453" s="1"/>
  <c r="BD454"/>
  <c r="BF454" s="1"/>
  <c r="BD455"/>
  <c r="BF455" s="1"/>
  <c r="BD456"/>
  <c r="BF456" s="1"/>
  <c r="BD457"/>
  <c r="BF457" s="1"/>
  <c r="BD458"/>
  <c r="BF458" s="1"/>
  <c r="BD459"/>
  <c r="BF459" s="1"/>
  <c r="BD460"/>
  <c r="BF460" s="1"/>
  <c r="BD461"/>
  <c r="BF461" s="1"/>
  <c r="BD462"/>
  <c r="BF462" s="1"/>
  <c r="BD463"/>
  <c r="BF463" s="1"/>
  <c r="BD464"/>
  <c r="BF464" s="1"/>
  <c r="BD465"/>
  <c r="BF465" s="1"/>
  <c r="BD466"/>
  <c r="BF466" s="1"/>
  <c r="BD467"/>
  <c r="BF467" s="1"/>
  <c r="BD468"/>
  <c r="BF468" s="1"/>
  <c r="BD469"/>
  <c r="BF469" s="1"/>
  <c r="BD470"/>
  <c r="BF470" s="1"/>
  <c r="BD471"/>
  <c r="BF471" s="1"/>
  <c r="BD472"/>
  <c r="BF472" s="1"/>
  <c r="BD473"/>
  <c r="BF473" s="1"/>
  <c r="BD474"/>
  <c r="BF474" s="1"/>
  <c r="BD475"/>
  <c r="BF475" s="1"/>
  <c r="BD476"/>
  <c r="BF476" s="1"/>
  <c r="BD477"/>
  <c r="BF477" s="1"/>
  <c r="BD478"/>
  <c r="BF478" s="1"/>
  <c r="BD479"/>
  <c r="BF479" s="1"/>
  <c r="BD480"/>
  <c r="BF480" s="1"/>
  <c r="BD481"/>
  <c r="BF481" s="1"/>
  <c r="BD482"/>
  <c r="BF482" s="1"/>
  <c r="BD483"/>
  <c r="BF483" s="1"/>
  <c r="BD484"/>
  <c r="BF484" s="1"/>
  <c r="BD485"/>
  <c r="BF485" s="1"/>
  <c r="BD486"/>
  <c r="BF486" s="1"/>
  <c r="BD487"/>
  <c r="BF487" s="1"/>
  <c r="BD488"/>
  <c r="BF488" s="1"/>
  <c r="BD489"/>
  <c r="BF489" s="1"/>
  <c r="BD490"/>
  <c r="BF490" s="1"/>
  <c r="BD491"/>
  <c r="BF491" s="1"/>
  <c r="BD492"/>
  <c r="BF492" s="1"/>
  <c r="BD493"/>
  <c r="BF493" s="1"/>
  <c r="BD494"/>
  <c r="BF494" s="1"/>
  <c r="BD495"/>
  <c r="BF495" s="1"/>
  <c r="BD496"/>
  <c r="BF496" s="1"/>
  <c r="BD497"/>
  <c r="BF497" s="1"/>
  <c r="BD498"/>
  <c r="BF498" s="1"/>
  <c r="BD499"/>
  <c r="BF499" s="1"/>
  <c r="BD500"/>
  <c r="BF500" s="1"/>
  <c r="BD501"/>
  <c r="BF501" s="1"/>
  <c r="BD502"/>
  <c r="BF502" s="1"/>
  <c r="BD503"/>
  <c r="BF503" s="1"/>
  <c r="BD504"/>
  <c r="BF504" s="1"/>
  <c r="BD505"/>
  <c r="BF505" s="1"/>
  <c r="BD506"/>
  <c r="BF506" s="1"/>
  <c r="BD507"/>
  <c r="BF507" s="1"/>
  <c r="BD508"/>
  <c r="BF508" s="1"/>
  <c r="BD509"/>
  <c r="BF509" s="1"/>
  <c r="BD510"/>
  <c r="BF510" s="1"/>
  <c r="BD511"/>
  <c r="BF511" s="1"/>
  <c r="BD512"/>
  <c r="BF512" s="1"/>
  <c r="BD513"/>
  <c r="BF513" s="1"/>
  <c r="BD514"/>
  <c r="BF514" s="1"/>
  <c r="BD515"/>
  <c r="BF515" s="1"/>
  <c r="BD516"/>
  <c r="BF516" s="1"/>
  <c r="BD517"/>
  <c r="BF517" s="1"/>
  <c r="BD518"/>
  <c r="BF518" s="1"/>
  <c r="BD519"/>
  <c r="BF519" s="1"/>
  <c r="BD520"/>
  <c r="BF520" s="1"/>
  <c r="BD521"/>
  <c r="BF521" s="1"/>
  <c r="BD522"/>
  <c r="BF522" s="1"/>
  <c r="BD523"/>
  <c r="BF523" s="1"/>
  <c r="BD524"/>
  <c r="BF524" s="1"/>
  <c r="BD525"/>
  <c r="BF525" s="1"/>
  <c r="BD526"/>
  <c r="BF526" s="1"/>
  <c r="BD527"/>
  <c r="BF527" s="1"/>
  <c r="BD528"/>
  <c r="BF528" s="1"/>
  <c r="BD529"/>
  <c r="BF529" s="1"/>
  <c r="BD530"/>
  <c r="BF530" s="1"/>
  <c r="BD531"/>
  <c r="BF531" s="1"/>
  <c r="BD532"/>
  <c r="BF532" s="1"/>
  <c r="BD533"/>
  <c r="BF533" s="1"/>
  <c r="BD534"/>
  <c r="BF534" s="1"/>
  <c r="BD535"/>
  <c r="BF535" s="1"/>
  <c r="BD536"/>
  <c r="BF536" s="1"/>
  <c r="BD537"/>
  <c r="BF537" s="1"/>
  <c r="BD538"/>
  <c r="BF538" s="1"/>
  <c r="BD539"/>
  <c r="BF539" s="1"/>
  <c r="BD540"/>
  <c r="BF540" s="1"/>
  <c r="BD541"/>
  <c r="BF541" s="1"/>
  <c r="BD542"/>
  <c r="BF542" s="1"/>
  <c r="BD543"/>
  <c r="BF543" s="1"/>
  <c r="BD544"/>
  <c r="BF544" s="1"/>
  <c r="BD545"/>
  <c r="BF545" s="1"/>
  <c r="BD546"/>
  <c r="BF546" s="1"/>
  <c r="BD547"/>
  <c r="BF547" s="1"/>
  <c r="BD548"/>
  <c r="BF548" s="1"/>
  <c r="BD549"/>
  <c r="BF549" s="1"/>
  <c r="BD550"/>
  <c r="BF550" s="1"/>
  <c r="BD551"/>
  <c r="BF551" s="1"/>
  <c r="BD552"/>
  <c r="BF552" s="1"/>
  <c r="BD553"/>
  <c r="BF553" s="1"/>
  <c r="BD554"/>
  <c r="BF554" s="1"/>
  <c r="BD555"/>
  <c r="BF555" s="1"/>
  <c r="BD556"/>
  <c r="BF556" s="1"/>
  <c r="BD557"/>
  <c r="BF557" s="1"/>
  <c r="BD558"/>
  <c r="BF558" s="1"/>
  <c r="BD559"/>
  <c r="BF559" s="1"/>
  <c r="BD560"/>
  <c r="BF560" s="1"/>
  <c r="BD561"/>
  <c r="BF561" s="1"/>
  <c r="BD562"/>
  <c r="BF562" s="1"/>
  <c r="BD563"/>
  <c r="BF563" s="1"/>
  <c r="BD564"/>
  <c r="BF564" s="1"/>
  <c r="BD565"/>
  <c r="BF565" s="1"/>
  <c r="BD566"/>
  <c r="BF566" s="1"/>
  <c r="BD567"/>
  <c r="BF567" s="1"/>
  <c r="BD568"/>
  <c r="BF568" s="1"/>
  <c r="BD569"/>
  <c r="BF569" s="1"/>
  <c r="BD570"/>
  <c r="BF570" s="1"/>
  <c r="BD571"/>
  <c r="BF571" s="1"/>
  <c r="BD572"/>
  <c r="BF572" s="1"/>
  <c r="BD573"/>
  <c r="BF573" s="1"/>
  <c r="BD574"/>
  <c r="BF574" s="1"/>
  <c r="BD575"/>
  <c r="BF575" s="1"/>
  <c r="BD576"/>
  <c r="BF576" s="1"/>
  <c r="BD577"/>
  <c r="BF577" s="1"/>
  <c r="BD578"/>
  <c r="BF578" s="1"/>
  <c r="BD579"/>
  <c r="BF579" s="1"/>
  <c r="BD580"/>
  <c r="BF580" s="1"/>
  <c r="BD581"/>
  <c r="BF581" s="1"/>
  <c r="BD582"/>
  <c r="BF582" s="1"/>
  <c r="BD583"/>
  <c r="BF583" s="1"/>
  <c r="BD584"/>
  <c r="BF584" s="1"/>
  <c r="BD585"/>
  <c r="BF585" s="1"/>
  <c r="BD586"/>
  <c r="BF586" s="1"/>
  <c r="BD587"/>
  <c r="BF587" s="1"/>
  <c r="BD588"/>
  <c r="BF588" s="1"/>
  <c r="BD589"/>
  <c r="BF589" s="1"/>
  <c r="BD590"/>
  <c r="BF590" s="1"/>
  <c r="BD591"/>
  <c r="BF591" s="1"/>
  <c r="BD592"/>
  <c r="BF592" s="1"/>
  <c r="BD593"/>
  <c r="BF593" s="1"/>
  <c r="BD594"/>
  <c r="BF594" s="1"/>
  <c r="BD595"/>
  <c r="BF595" s="1"/>
  <c r="BD596"/>
  <c r="BF596" s="1"/>
  <c r="BD597"/>
  <c r="BF597" s="1"/>
  <c r="BD598"/>
  <c r="BF598" s="1"/>
  <c r="BD599"/>
  <c r="BF599" s="1"/>
  <c r="BD600"/>
  <c r="BF600" s="1"/>
  <c r="BD601"/>
  <c r="BF601" s="1"/>
  <c r="BD602"/>
  <c r="BF602" s="1"/>
  <c r="BD603"/>
  <c r="BF603" s="1"/>
  <c r="BD604"/>
  <c r="BF604" s="1"/>
  <c r="BD605"/>
  <c r="BF605" s="1"/>
  <c r="BD606"/>
  <c r="BF606" s="1"/>
  <c r="BD607"/>
  <c r="BF607" s="1"/>
  <c r="BD608"/>
  <c r="BF608" s="1"/>
  <c r="BD609"/>
  <c r="BF609" s="1"/>
  <c r="BD610"/>
  <c r="BF610" s="1"/>
  <c r="BD611"/>
  <c r="BF611" s="1"/>
  <c r="BD612"/>
  <c r="BF612" s="1"/>
  <c r="BD613"/>
  <c r="BF613" s="1"/>
  <c r="BD614"/>
  <c r="BF614" s="1"/>
  <c r="BD615"/>
  <c r="BF615" s="1"/>
  <c r="BD616"/>
  <c r="BF616" s="1"/>
  <c r="BD617"/>
  <c r="BF617" s="1"/>
  <c r="BD618"/>
  <c r="BF618" s="1"/>
  <c r="BD619"/>
  <c r="BF619" s="1"/>
  <c r="BD620"/>
  <c r="BF620" s="1"/>
  <c r="BD621"/>
  <c r="BF621" s="1"/>
  <c r="BD622"/>
  <c r="BF622" s="1"/>
  <c r="BD623"/>
  <c r="BF623" s="1"/>
  <c r="BD624"/>
  <c r="BF624" s="1"/>
  <c r="BD625"/>
  <c r="BF625" s="1"/>
  <c r="BD626"/>
  <c r="BF626" s="1"/>
  <c r="BD627"/>
  <c r="BF627" s="1"/>
  <c r="BD628"/>
  <c r="BF628" s="1"/>
  <c r="BD629"/>
  <c r="BF629" s="1"/>
  <c r="BD630"/>
  <c r="BF630" s="1"/>
  <c r="BD631"/>
  <c r="BF631" s="1"/>
  <c r="BD632"/>
  <c r="BF632" s="1"/>
  <c r="BD633"/>
  <c r="BF633" s="1"/>
  <c r="BD634"/>
  <c r="BF634" s="1"/>
  <c r="BD635"/>
  <c r="BF635" s="1"/>
  <c r="BD636"/>
  <c r="BF636" s="1"/>
  <c r="BD637"/>
  <c r="BF637" s="1"/>
  <c r="BD638"/>
  <c r="BF638" s="1"/>
  <c r="BD639"/>
  <c r="BF639" s="1"/>
  <c r="BD640"/>
  <c r="BF640" s="1"/>
  <c r="BD641"/>
  <c r="BF641" s="1"/>
  <c r="BD642"/>
  <c r="BF642" s="1"/>
  <c r="BD643"/>
  <c r="BF643" s="1"/>
  <c r="BD644"/>
  <c r="BF644" s="1"/>
  <c r="BD645"/>
  <c r="BF645" s="1"/>
  <c r="BD646"/>
  <c r="BF646" s="1"/>
  <c r="BD647"/>
  <c r="BF647" s="1"/>
  <c r="BD648"/>
  <c r="BF648" s="1"/>
  <c r="BD649"/>
  <c r="BF649" s="1"/>
  <c r="BD650"/>
  <c r="BF650" s="1"/>
  <c r="BD651"/>
  <c r="BF651" s="1"/>
  <c r="BD652"/>
  <c r="BF652" s="1"/>
  <c r="BD653"/>
  <c r="BF653" s="1"/>
  <c r="BD654"/>
  <c r="BF654" s="1"/>
  <c r="BD655"/>
  <c r="BF655" s="1"/>
  <c r="BD656"/>
  <c r="BF656" s="1"/>
  <c r="BD657"/>
  <c r="BF657" s="1"/>
  <c r="BD658"/>
  <c r="BF658" s="1"/>
  <c r="BD659"/>
  <c r="BF659" s="1"/>
  <c r="BD660"/>
  <c r="BF660" s="1"/>
  <c r="BD661"/>
  <c r="BF661" s="1"/>
  <c r="BD662"/>
  <c r="BF662" s="1"/>
  <c r="BD663"/>
  <c r="BF663" s="1"/>
  <c r="BD664"/>
  <c r="BF664" s="1"/>
  <c r="BD665"/>
  <c r="BF665" s="1"/>
  <c r="BD666"/>
  <c r="BF666" s="1"/>
  <c r="BD667"/>
  <c r="BF667" s="1"/>
  <c r="BD668"/>
  <c r="BF668" s="1"/>
  <c r="BD669"/>
  <c r="BF669" s="1"/>
  <c r="BD670"/>
  <c r="BF670" s="1"/>
  <c r="BD671"/>
  <c r="BF671" s="1"/>
  <c r="BD672"/>
  <c r="BF672" s="1"/>
  <c r="BD673"/>
  <c r="BF673" s="1"/>
  <c r="BD674"/>
  <c r="BF674" s="1"/>
  <c r="BD675"/>
  <c r="BF675" s="1"/>
  <c r="BD676"/>
  <c r="BF676" s="1"/>
  <c r="BD677"/>
  <c r="BF677" s="1"/>
  <c r="BD678"/>
  <c r="BF678" s="1"/>
  <c r="BD679"/>
  <c r="BF679" s="1"/>
  <c r="BD680"/>
  <c r="BF680" s="1"/>
  <c r="BD681"/>
  <c r="BF681" s="1"/>
  <c r="BD682"/>
  <c r="BF682" s="1"/>
  <c r="BD683"/>
  <c r="BF683" s="1"/>
  <c r="BD684"/>
  <c r="BF684" s="1"/>
  <c r="BD685"/>
  <c r="BF685" s="1"/>
  <c r="BD686"/>
  <c r="BF686" s="1"/>
  <c r="BD687"/>
  <c r="BF687" s="1"/>
  <c r="BD688"/>
  <c r="BF688" s="1"/>
  <c r="BD689"/>
  <c r="BF689" s="1"/>
  <c r="BD690"/>
  <c r="BF690" s="1"/>
  <c r="BD691"/>
  <c r="BF691" s="1"/>
  <c r="BD692"/>
  <c r="BF692" s="1"/>
  <c r="BD693"/>
  <c r="BF693" s="1"/>
  <c r="BD694"/>
  <c r="BF694" s="1"/>
  <c r="BD695"/>
  <c r="BF695" s="1"/>
  <c r="BD696"/>
  <c r="BF696" s="1"/>
  <c r="BD697"/>
  <c r="BF697" s="1"/>
  <c r="BD698"/>
  <c r="BF698" s="1"/>
  <c r="BD699"/>
  <c r="BF699" s="1"/>
  <c r="BD700"/>
  <c r="BF700" s="1"/>
  <c r="BD701"/>
  <c r="BF701" s="1"/>
  <c r="BD702"/>
  <c r="BF702" s="1"/>
  <c r="BD703"/>
  <c r="BF703" s="1"/>
  <c r="BD704"/>
  <c r="BF704" s="1"/>
  <c r="BD705"/>
  <c r="BF705" s="1"/>
  <c r="BD706"/>
  <c r="BF706" s="1"/>
  <c r="BD707"/>
  <c r="BF707" s="1"/>
  <c r="BD708"/>
  <c r="BF708" s="1"/>
  <c r="BD709"/>
  <c r="BF709" s="1"/>
  <c r="BD710"/>
  <c r="BF710" s="1"/>
  <c r="BD711"/>
  <c r="BF711" s="1"/>
  <c r="BD712"/>
  <c r="BF712" s="1"/>
  <c r="BD713"/>
  <c r="BF713" s="1"/>
  <c r="BD714"/>
  <c r="BF714" s="1"/>
  <c r="BD715"/>
  <c r="BF715" s="1"/>
  <c r="BD716"/>
  <c r="BF716" s="1"/>
  <c r="BD717"/>
  <c r="BF717" s="1"/>
  <c r="BD718"/>
  <c r="BF718" s="1"/>
  <c r="BD719"/>
  <c r="BF719" s="1"/>
  <c r="BD720"/>
  <c r="BF720" s="1"/>
  <c r="BD721"/>
  <c r="BF721" s="1"/>
  <c r="BD722"/>
  <c r="BF722" s="1"/>
  <c r="BD723"/>
  <c r="BF723" s="1"/>
  <c r="BD724"/>
  <c r="BF724" s="1"/>
  <c r="BD725"/>
  <c r="BF725" s="1"/>
  <c r="BD726"/>
  <c r="BF726" s="1"/>
  <c r="BD727"/>
  <c r="BF727" s="1"/>
  <c r="BD728"/>
  <c r="BF728" s="1"/>
  <c r="BD729"/>
  <c r="BF729" s="1"/>
  <c r="BD730"/>
  <c r="BF730" s="1"/>
  <c r="BD731"/>
  <c r="BF731" s="1"/>
  <c r="BD732"/>
  <c r="BF732" s="1"/>
  <c r="BD733"/>
  <c r="BF733" s="1"/>
  <c r="BD734"/>
  <c r="BF734" s="1"/>
  <c r="BD735"/>
  <c r="BF735" s="1"/>
  <c r="BD736"/>
  <c r="BF736" s="1"/>
  <c r="BD737"/>
  <c r="BF737" s="1"/>
  <c r="BD738"/>
  <c r="BF738" s="1"/>
  <c r="BD739"/>
  <c r="BF739" s="1"/>
  <c r="BD740"/>
  <c r="BF740" s="1"/>
  <c r="BD741"/>
  <c r="BF741" s="1"/>
  <c r="BD742"/>
  <c r="BF742" s="1"/>
  <c r="BD743"/>
  <c r="BF743" s="1"/>
  <c r="BD744"/>
  <c r="BF744" s="1"/>
  <c r="BD745"/>
  <c r="BF745" s="1"/>
  <c r="BD746"/>
  <c r="BF746" s="1"/>
  <c r="BD747"/>
  <c r="BF747" s="1"/>
  <c r="BD748"/>
  <c r="BF748" s="1"/>
  <c r="BD749"/>
  <c r="BF749" s="1"/>
  <c r="BD750"/>
  <c r="BF750" s="1"/>
  <c r="BD751"/>
  <c r="BF751" s="1"/>
  <c r="BD752"/>
  <c r="BF752" s="1"/>
  <c r="BD753"/>
  <c r="BF753" s="1"/>
  <c r="BD754"/>
  <c r="BF754" s="1"/>
  <c r="BD755"/>
  <c r="BF755" s="1"/>
  <c r="BD756"/>
  <c r="BF756" s="1"/>
  <c r="BD757"/>
  <c r="BF757" s="1"/>
  <c r="BD758"/>
  <c r="BF758" s="1"/>
  <c r="BD759"/>
  <c r="BF759" s="1"/>
  <c r="AW6"/>
  <c r="AZ6"/>
  <c r="AW7"/>
  <c r="AZ7"/>
  <c r="AW8"/>
  <c r="AZ8"/>
  <c r="AW9"/>
  <c r="AZ9"/>
  <c r="AW10"/>
  <c r="AZ10"/>
  <c r="AW11"/>
  <c r="AZ11"/>
  <c r="AW12"/>
  <c r="AZ12"/>
  <c r="AW13"/>
  <c r="AZ13"/>
  <c r="AW14"/>
  <c r="AZ14"/>
  <c r="AW15"/>
  <c r="AZ15"/>
  <c r="AW16"/>
  <c r="AZ16"/>
  <c r="AW17"/>
  <c r="AZ17"/>
  <c r="AW18"/>
  <c r="AZ18"/>
  <c r="AW19"/>
  <c r="AZ19"/>
  <c r="AW20"/>
  <c r="AZ20"/>
  <c r="AW21"/>
  <c r="AZ21"/>
  <c r="AW22"/>
  <c r="AZ22"/>
  <c r="AW23"/>
  <c r="AZ23"/>
  <c r="AW24"/>
  <c r="AZ24"/>
  <c r="AW25"/>
  <c r="AZ25"/>
  <c r="AW26"/>
  <c r="AZ26"/>
  <c r="AW27"/>
  <c r="AZ27"/>
  <c r="AW28"/>
  <c r="AZ28"/>
  <c r="AW29"/>
  <c r="AZ29"/>
  <c r="AW30"/>
  <c r="AZ30"/>
  <c r="AW31"/>
  <c r="AZ31"/>
  <c r="AW32"/>
  <c r="AZ32"/>
  <c r="AW33"/>
  <c r="AZ33"/>
  <c r="AW34"/>
  <c r="AZ34"/>
  <c r="AW35"/>
  <c r="AZ35"/>
  <c r="AW36"/>
  <c r="AZ36"/>
  <c r="AW37"/>
  <c r="AZ37"/>
  <c r="AW38"/>
  <c r="AZ38"/>
  <c r="AW39"/>
  <c r="AZ39"/>
  <c r="AW40"/>
  <c r="AZ40"/>
  <c r="AW41"/>
  <c r="AZ41"/>
  <c r="AW42"/>
  <c r="AZ42"/>
  <c r="AW43"/>
  <c r="AZ43"/>
  <c r="AW44"/>
  <c r="AZ44"/>
  <c r="AW45"/>
  <c r="AZ45"/>
  <c r="AW46"/>
  <c r="AZ46"/>
  <c r="AW47"/>
  <c r="AZ47"/>
  <c r="AW48"/>
  <c r="AZ48"/>
  <c r="AW49"/>
  <c r="AZ49"/>
  <c r="AW50"/>
  <c r="AZ50"/>
  <c r="AW51"/>
  <c r="AZ51"/>
  <c r="AW52"/>
  <c r="AZ52"/>
  <c r="AW53"/>
  <c r="AZ53"/>
  <c r="AW54"/>
  <c r="AZ54"/>
  <c r="AW55"/>
  <c r="AZ55"/>
  <c r="AW56"/>
  <c r="AZ56"/>
  <c r="AW57"/>
  <c r="AZ57"/>
  <c r="AW58"/>
  <c r="AZ58"/>
  <c r="AW59"/>
  <c r="AZ59"/>
  <c r="AW60"/>
  <c r="AZ60"/>
  <c r="AW61"/>
  <c r="AZ61"/>
  <c r="AW62"/>
  <c r="AZ62"/>
  <c r="AW63"/>
  <c r="AZ63"/>
  <c r="AW64"/>
  <c r="AZ64"/>
  <c r="AW65"/>
  <c r="AZ65"/>
  <c r="AW66"/>
  <c r="AZ66"/>
  <c r="AW67"/>
  <c r="AZ67"/>
  <c r="AW68"/>
  <c r="AZ68"/>
  <c r="AW69"/>
  <c r="AZ69"/>
  <c r="AW70"/>
  <c r="AZ70"/>
  <c r="AW71"/>
  <c r="AZ71"/>
  <c r="AW72"/>
  <c r="AZ72"/>
  <c r="AW73"/>
  <c r="AZ73"/>
  <c r="AW74"/>
  <c r="AZ74"/>
  <c r="AW75"/>
  <c r="AZ75"/>
  <c r="AW76"/>
  <c r="AZ76"/>
  <c r="AW77"/>
  <c r="AZ77"/>
  <c r="AW78"/>
  <c r="AZ78"/>
  <c r="AW79"/>
  <c r="AZ79"/>
  <c r="AW80"/>
  <c r="AZ80"/>
  <c r="AW81"/>
  <c r="AZ81"/>
  <c r="AW82"/>
  <c r="AZ82"/>
  <c r="AW83"/>
  <c r="AZ83"/>
  <c r="AW84"/>
  <c r="AZ84"/>
  <c r="AW85"/>
  <c r="AZ85"/>
  <c r="AW86"/>
  <c r="AZ86"/>
  <c r="AW87"/>
  <c r="AZ87"/>
  <c r="AW88"/>
  <c r="AZ88"/>
  <c r="AW89"/>
  <c r="AZ89"/>
  <c r="AW90"/>
  <c r="AZ90"/>
  <c r="AW91"/>
  <c r="AZ91"/>
  <c r="AW92"/>
  <c r="AZ92"/>
  <c r="AW93"/>
  <c r="AZ93"/>
  <c r="AW94"/>
  <c r="AZ94"/>
  <c r="AW95"/>
  <c r="AZ95"/>
  <c r="AW96"/>
  <c r="AZ96"/>
  <c r="AW97"/>
  <c r="AZ97"/>
  <c r="AW98"/>
  <c r="AZ98"/>
  <c r="AW99"/>
  <c r="AZ99"/>
  <c r="AW100"/>
  <c r="AZ100"/>
  <c r="AW101"/>
  <c r="AZ101"/>
  <c r="AW102"/>
  <c r="AZ102"/>
  <c r="AW103"/>
  <c r="AZ103"/>
  <c r="AW104"/>
  <c r="AZ104"/>
  <c r="AW105"/>
  <c r="AZ105"/>
  <c r="AW106"/>
  <c r="AZ106"/>
  <c r="AW107"/>
  <c r="AZ107"/>
  <c r="AW108"/>
  <c r="AZ108"/>
  <c r="AW109"/>
  <c r="AZ109"/>
  <c r="AW110"/>
  <c r="AZ110"/>
  <c r="AW111"/>
  <c r="AZ111"/>
  <c r="AW112"/>
  <c r="AZ112"/>
  <c r="AW113"/>
  <c r="AZ113"/>
  <c r="AW114"/>
  <c r="AZ114"/>
  <c r="AW115"/>
  <c r="AZ115"/>
  <c r="AW116"/>
  <c r="AZ116"/>
  <c r="AW117"/>
  <c r="AZ117"/>
  <c r="AW118"/>
  <c r="AZ118"/>
  <c r="AW119"/>
  <c r="AZ119"/>
  <c r="AW120"/>
  <c r="AZ120"/>
  <c r="AW121"/>
  <c r="AZ121"/>
  <c r="AW122"/>
  <c r="AZ122"/>
  <c r="AW123"/>
  <c r="AZ123"/>
  <c r="AW124"/>
  <c r="AZ124"/>
  <c r="AW125"/>
  <c r="AZ125"/>
  <c r="AW126"/>
  <c r="AZ126"/>
  <c r="AW127"/>
  <c r="AZ127"/>
  <c r="AW128"/>
  <c r="AZ128"/>
  <c r="AW129"/>
  <c r="AZ129"/>
  <c r="AW130"/>
  <c r="AZ130"/>
  <c r="AW131"/>
  <c r="AZ131"/>
  <c r="AW132"/>
  <c r="AZ132"/>
  <c r="AW133"/>
  <c r="AZ133"/>
  <c r="AW134"/>
  <c r="AZ134"/>
  <c r="AW135"/>
  <c r="AZ135"/>
  <c r="AW136"/>
  <c r="AZ136"/>
  <c r="AW137"/>
  <c r="AZ137"/>
  <c r="AW138"/>
  <c r="AZ138"/>
  <c r="AW139"/>
  <c r="AZ139"/>
  <c r="AW140"/>
  <c r="AZ140"/>
  <c r="AW141"/>
  <c r="AZ141"/>
  <c r="AW142"/>
  <c r="AZ142"/>
  <c r="AW143"/>
  <c r="AZ143"/>
  <c r="AW144"/>
  <c r="AZ144"/>
  <c r="AW145"/>
  <c r="AZ145"/>
  <c r="AW146"/>
  <c r="AZ146"/>
  <c r="AW147"/>
  <c r="AZ147"/>
  <c r="AW148"/>
  <c r="AZ148"/>
  <c r="AW149"/>
  <c r="AZ149"/>
  <c r="AW150"/>
  <c r="AZ150"/>
  <c r="AW151"/>
  <c r="AZ151"/>
  <c r="AW152"/>
  <c r="AZ152"/>
  <c r="AW153"/>
  <c r="AZ153"/>
  <c r="AW154"/>
  <c r="AZ154"/>
  <c r="AW155"/>
  <c r="AZ155"/>
  <c r="AW156"/>
  <c r="AZ156"/>
  <c r="AW157"/>
  <c r="AZ157"/>
  <c r="AW158"/>
  <c r="AZ158"/>
  <c r="AW159"/>
  <c r="AZ159"/>
  <c r="AW160"/>
  <c r="AZ160"/>
  <c r="AW161"/>
  <c r="AZ161"/>
  <c r="AW162"/>
  <c r="AZ162"/>
  <c r="AW163"/>
  <c r="AZ163"/>
  <c r="AW164"/>
  <c r="AZ164"/>
  <c r="AW165"/>
  <c r="AZ165"/>
  <c r="AW166"/>
  <c r="AZ166"/>
  <c r="AW167"/>
  <c r="AZ167"/>
  <c r="AW168"/>
  <c r="AZ168"/>
  <c r="AW169"/>
  <c r="AZ169"/>
  <c r="AW170"/>
  <c r="AZ170"/>
  <c r="AW171"/>
  <c r="AZ171"/>
  <c r="AW172"/>
  <c r="AZ172"/>
  <c r="AW173"/>
  <c r="AZ173"/>
  <c r="AW174"/>
  <c r="AZ174"/>
  <c r="AW175"/>
  <c r="AZ175"/>
  <c r="AW176"/>
  <c r="AZ176"/>
  <c r="AW177"/>
  <c r="AZ177"/>
  <c r="AW178"/>
  <c r="AZ178"/>
  <c r="AW179"/>
  <c r="AZ179"/>
  <c r="AW180"/>
  <c r="AZ180"/>
  <c r="AW181"/>
  <c r="AZ181"/>
  <c r="AW182"/>
  <c r="AZ182"/>
  <c r="AW183"/>
  <c r="AZ183"/>
  <c r="AW184"/>
  <c r="AZ184"/>
  <c r="AW185"/>
  <c r="AZ185"/>
  <c r="AW186"/>
  <c r="AZ186"/>
  <c r="AW187"/>
  <c r="AZ187"/>
  <c r="AW188"/>
  <c r="AZ188"/>
  <c r="AW189"/>
  <c r="AZ189"/>
  <c r="AW190"/>
  <c r="AZ190"/>
  <c r="AW191"/>
  <c r="AZ191"/>
  <c r="AW192"/>
  <c r="AZ192"/>
  <c r="AW193"/>
  <c r="AZ193"/>
  <c r="AW194"/>
  <c r="AZ194"/>
  <c r="AW195"/>
  <c r="AZ195"/>
  <c r="AW196"/>
  <c r="AZ196"/>
  <c r="AW197"/>
  <c r="AZ197"/>
  <c r="AW198"/>
  <c r="AZ198"/>
  <c r="AW199"/>
  <c r="AZ199"/>
  <c r="AW200"/>
  <c r="AZ200"/>
  <c r="AW201"/>
  <c r="AZ201"/>
  <c r="AW202"/>
  <c r="AZ202"/>
  <c r="AW203"/>
  <c r="AZ203"/>
  <c r="AW204"/>
  <c r="AZ204"/>
  <c r="AW205"/>
  <c r="AZ205"/>
  <c r="AW206"/>
  <c r="AZ206"/>
  <c r="AW207"/>
  <c r="AZ207"/>
  <c r="AW208"/>
  <c r="AZ208"/>
  <c r="AW209"/>
  <c r="AZ209"/>
  <c r="AW210"/>
  <c r="AZ210"/>
  <c r="AW211"/>
  <c r="AZ211"/>
  <c r="AW212"/>
  <c r="AZ212"/>
  <c r="AW213"/>
  <c r="AZ213"/>
  <c r="AW214"/>
  <c r="AZ214"/>
  <c r="AW215"/>
  <c r="AZ215"/>
  <c r="AW216"/>
  <c r="AZ216"/>
  <c r="AW217"/>
  <c r="AZ217"/>
  <c r="AW218"/>
  <c r="AZ218"/>
  <c r="AW219"/>
  <c r="AZ219"/>
  <c r="AW220"/>
  <c r="AZ220"/>
  <c r="AW221"/>
  <c r="AZ221"/>
  <c r="AW222"/>
  <c r="AZ222"/>
  <c r="AW223"/>
  <c r="AZ223"/>
  <c r="AW224"/>
  <c r="AZ224"/>
  <c r="AW225"/>
  <c r="AZ225"/>
  <c r="AW226"/>
  <c r="AZ226"/>
  <c r="AW227"/>
  <c r="AZ227"/>
  <c r="AW228"/>
  <c r="AZ228"/>
  <c r="AW229"/>
  <c r="AZ229"/>
  <c r="AW230"/>
  <c r="AZ230"/>
  <c r="AW231"/>
  <c r="AZ231"/>
  <c r="AW232"/>
  <c r="AZ232"/>
  <c r="AW233"/>
  <c r="AZ233"/>
  <c r="AW234"/>
  <c r="AZ234"/>
  <c r="AW235"/>
  <c r="AZ235"/>
  <c r="AW236"/>
  <c r="AZ236"/>
  <c r="AW237"/>
  <c r="AZ237"/>
  <c r="AW238"/>
  <c r="AZ238"/>
  <c r="AW239"/>
  <c r="AZ239"/>
  <c r="AW240"/>
  <c r="AZ240"/>
  <c r="AW241"/>
  <c r="AZ241"/>
  <c r="AW242"/>
  <c r="AZ242"/>
  <c r="AW243"/>
  <c r="AZ243"/>
  <c r="AW244"/>
  <c r="AZ244"/>
  <c r="AW245"/>
  <c r="AZ245"/>
  <c r="AW246"/>
  <c r="AZ246"/>
  <c r="AW247"/>
  <c r="AZ247"/>
  <c r="AW248"/>
  <c r="AZ248"/>
  <c r="AW249"/>
  <c r="AZ249"/>
  <c r="AW250"/>
  <c r="AZ250"/>
  <c r="AW251"/>
  <c r="AZ251"/>
  <c r="AW252"/>
  <c r="AZ252"/>
  <c r="AW253"/>
  <c r="AZ253"/>
  <c r="AW254"/>
  <c r="AZ254"/>
  <c r="AW255"/>
  <c r="AZ255"/>
  <c r="AW256"/>
  <c r="AZ256"/>
  <c r="AW257"/>
  <c r="AZ257"/>
  <c r="AW258"/>
  <c r="AZ258"/>
  <c r="AW259"/>
  <c r="AZ259"/>
  <c r="AW260"/>
  <c r="AZ260"/>
  <c r="AW261"/>
  <c r="AZ261"/>
  <c r="AW262"/>
  <c r="AZ262"/>
  <c r="AW263"/>
  <c r="AZ263"/>
  <c r="AW264"/>
  <c r="AZ264"/>
  <c r="AW265"/>
  <c r="AZ265"/>
  <c r="AW266"/>
  <c r="AZ266"/>
  <c r="AW267"/>
  <c r="AZ267"/>
  <c r="AW268"/>
  <c r="AZ268"/>
  <c r="AW269"/>
  <c r="AZ269"/>
  <c r="AW270"/>
  <c r="AZ270"/>
  <c r="AW271"/>
  <c r="AZ271"/>
  <c r="AW272"/>
  <c r="AZ272"/>
  <c r="AW273"/>
  <c r="AZ273"/>
  <c r="AW274"/>
  <c r="AZ274"/>
  <c r="AW275"/>
  <c r="AZ275"/>
  <c r="AW276"/>
  <c r="AZ276"/>
  <c r="AW277"/>
  <c r="AZ277"/>
  <c r="AW278"/>
  <c r="AZ278"/>
  <c r="AW279"/>
  <c r="AZ279"/>
  <c r="AW280"/>
  <c r="AZ280"/>
  <c r="AW281"/>
  <c r="AZ281"/>
  <c r="AW282"/>
  <c r="AZ282"/>
  <c r="AW283"/>
  <c r="AZ283"/>
  <c r="AW284"/>
  <c r="AZ284"/>
  <c r="AW285"/>
  <c r="AZ285"/>
  <c r="AW286"/>
  <c r="AZ286"/>
  <c r="AW287"/>
  <c r="AZ287"/>
  <c r="AW288"/>
  <c r="AZ288"/>
  <c r="AW289"/>
  <c r="AZ289"/>
  <c r="AW290"/>
  <c r="AZ290"/>
  <c r="AW291"/>
  <c r="AZ291"/>
  <c r="AW292"/>
  <c r="AZ292"/>
  <c r="AW293"/>
  <c r="AZ293"/>
  <c r="AW294"/>
  <c r="AZ294"/>
  <c r="AW295"/>
  <c r="AZ295"/>
  <c r="AW296"/>
  <c r="AZ296"/>
  <c r="AW297"/>
  <c r="AZ297"/>
  <c r="AW298"/>
  <c r="AZ298"/>
  <c r="AW299"/>
  <c r="AZ299"/>
  <c r="AW300"/>
  <c r="AZ300"/>
  <c r="AW301"/>
  <c r="AZ301"/>
  <c r="AW302"/>
  <c r="AZ302"/>
  <c r="AW303"/>
  <c r="AZ303"/>
  <c r="AW304"/>
  <c r="AZ304"/>
  <c r="AW305"/>
  <c r="AZ305"/>
  <c r="AW306"/>
  <c r="AZ306"/>
  <c r="AW307"/>
  <c r="AZ307"/>
  <c r="AW308"/>
  <c r="AZ308"/>
  <c r="AW309"/>
  <c r="AZ309"/>
  <c r="AW310"/>
  <c r="AZ310"/>
  <c r="AW311"/>
  <c r="AZ311"/>
  <c r="AW312"/>
  <c r="AZ312"/>
  <c r="AW313"/>
  <c r="AZ313"/>
  <c r="AW314"/>
  <c r="AZ314"/>
  <c r="AW315"/>
  <c r="AZ315"/>
  <c r="AW316"/>
  <c r="AZ316"/>
  <c r="AW317"/>
  <c r="AZ317"/>
  <c r="AW318"/>
  <c r="AZ318"/>
  <c r="AW319"/>
  <c r="AZ319"/>
  <c r="AW320"/>
  <c r="AZ320"/>
  <c r="AW321"/>
  <c r="AZ321"/>
  <c r="AW322"/>
  <c r="AZ322"/>
  <c r="AW323"/>
  <c r="AZ323"/>
  <c r="AW324"/>
  <c r="AZ324"/>
  <c r="AW325"/>
  <c r="AZ325"/>
  <c r="AW326"/>
  <c r="AZ326"/>
  <c r="AW327"/>
  <c r="AZ327"/>
  <c r="AW328"/>
  <c r="AZ328"/>
  <c r="AW329"/>
  <c r="AZ329"/>
  <c r="AW330"/>
  <c r="AZ330"/>
  <c r="AW331"/>
  <c r="AZ331"/>
  <c r="AW332"/>
  <c r="AZ332"/>
  <c r="AW333"/>
  <c r="AZ333"/>
  <c r="AW334"/>
  <c r="AZ334"/>
  <c r="AW335"/>
  <c r="AZ335"/>
  <c r="AW336"/>
  <c r="AZ336"/>
  <c r="AW337"/>
  <c r="AZ337"/>
  <c r="AW338"/>
  <c r="AZ338"/>
  <c r="AW339"/>
  <c r="AZ339"/>
  <c r="AW340"/>
  <c r="AZ340"/>
  <c r="AW341"/>
  <c r="AZ341"/>
  <c r="AW342"/>
  <c r="AZ342"/>
  <c r="AW343"/>
  <c r="AZ343"/>
  <c r="AW344"/>
  <c r="AZ344"/>
  <c r="AW345"/>
  <c r="AZ345"/>
  <c r="AW346"/>
  <c r="AZ346"/>
  <c r="AW347"/>
  <c r="AZ347"/>
  <c r="AW348"/>
  <c r="AZ348"/>
  <c r="AW349"/>
  <c r="AZ349"/>
  <c r="AW350"/>
  <c r="AZ350"/>
  <c r="AW351"/>
  <c r="AZ351"/>
  <c r="AW352"/>
  <c r="AZ352"/>
  <c r="AW353"/>
  <c r="AZ353"/>
  <c r="AW354"/>
  <c r="AZ354"/>
  <c r="AW355"/>
  <c r="AZ355"/>
  <c r="AW356"/>
  <c r="AZ356"/>
  <c r="AW357"/>
  <c r="AZ357"/>
  <c r="AW358"/>
  <c r="AZ358"/>
  <c r="AW359"/>
  <c r="AZ359"/>
  <c r="AW360"/>
  <c r="AZ360"/>
  <c r="AW361"/>
  <c r="AZ361"/>
  <c r="AW362"/>
  <c r="AZ362"/>
  <c r="AW363"/>
  <c r="AZ363"/>
  <c r="AW364"/>
  <c r="AZ364"/>
  <c r="AW365"/>
  <c r="AZ365"/>
  <c r="AW366"/>
  <c r="AZ366"/>
  <c r="AW367"/>
  <c r="AZ367"/>
  <c r="AW368"/>
  <c r="AZ368"/>
  <c r="AW369"/>
  <c r="AZ369"/>
  <c r="AW370"/>
  <c r="AZ370"/>
  <c r="AW371"/>
  <c r="AZ371"/>
  <c r="AW372"/>
  <c r="AZ372"/>
  <c r="AW373"/>
  <c r="AZ373"/>
  <c r="AW374"/>
  <c r="AZ374"/>
  <c r="AW375"/>
  <c r="AZ375"/>
  <c r="AW376"/>
  <c r="AZ376"/>
  <c r="AW377"/>
  <c r="AZ377"/>
  <c r="AW378"/>
  <c r="AZ378"/>
  <c r="AW379"/>
  <c r="AZ379"/>
  <c r="AW380"/>
  <c r="AZ380"/>
  <c r="AW381"/>
  <c r="AZ381"/>
  <c r="AW382"/>
  <c r="AZ382"/>
  <c r="AW383"/>
  <c r="AZ383"/>
  <c r="AW384"/>
  <c r="AZ384"/>
  <c r="AW385"/>
  <c r="AZ385"/>
  <c r="AW386"/>
  <c r="AZ386"/>
  <c r="AW387"/>
  <c r="AZ387"/>
  <c r="AW388"/>
  <c r="AZ388"/>
  <c r="AW389"/>
  <c r="AZ389"/>
  <c r="AW390"/>
  <c r="AZ390"/>
  <c r="AW391"/>
  <c r="AZ391"/>
  <c r="AW392"/>
  <c r="AZ392"/>
  <c r="AW393"/>
  <c r="AZ393"/>
  <c r="AW394"/>
  <c r="AZ394"/>
  <c r="AW395"/>
  <c r="AZ395"/>
  <c r="AW396"/>
  <c r="AZ396"/>
  <c r="AW397"/>
  <c r="AZ397"/>
  <c r="AW398"/>
  <c r="AZ398"/>
  <c r="AW399"/>
  <c r="AZ399"/>
  <c r="AW400"/>
  <c r="AZ400"/>
  <c r="AW401"/>
  <c r="AZ401"/>
  <c r="AW402"/>
  <c r="AZ402"/>
  <c r="AW403"/>
  <c r="AZ403"/>
  <c r="AW404"/>
  <c r="AZ404"/>
  <c r="AW405"/>
  <c r="AZ405"/>
  <c r="AW406"/>
  <c r="AZ406"/>
  <c r="AW407"/>
  <c r="AZ407"/>
  <c r="AW408"/>
  <c r="AZ408"/>
  <c r="AW409"/>
  <c r="AZ409"/>
  <c r="AW410"/>
  <c r="AZ410"/>
  <c r="AW411"/>
  <c r="AZ411"/>
  <c r="AW412"/>
  <c r="AZ412"/>
  <c r="AW413"/>
  <c r="AZ413"/>
  <c r="AW414"/>
  <c r="AZ414"/>
  <c r="AW415"/>
  <c r="AZ415"/>
  <c r="AW416"/>
  <c r="AZ416"/>
  <c r="AW417"/>
  <c r="AZ417"/>
  <c r="AW418"/>
  <c r="AZ418"/>
  <c r="AW419"/>
  <c r="AZ419"/>
  <c r="AW420"/>
  <c r="AZ420"/>
  <c r="AW421"/>
  <c r="AZ421"/>
  <c r="AW422"/>
  <c r="AZ422"/>
  <c r="AW423"/>
  <c r="AZ423"/>
  <c r="AW424"/>
  <c r="AZ424"/>
  <c r="AW425"/>
  <c r="AZ425"/>
  <c r="AW426"/>
  <c r="AZ426"/>
  <c r="AW427"/>
  <c r="AZ427"/>
  <c r="AW428"/>
  <c r="AZ428"/>
  <c r="AW429"/>
  <c r="AZ429"/>
  <c r="AW430"/>
  <c r="AZ430"/>
  <c r="AW431"/>
  <c r="AZ431"/>
  <c r="AW432"/>
  <c r="AZ432"/>
  <c r="AW433"/>
  <c r="AZ433"/>
  <c r="AW434"/>
  <c r="AZ434"/>
  <c r="AW435"/>
  <c r="AZ435"/>
  <c r="AW436"/>
  <c r="AZ436"/>
  <c r="AW437"/>
  <c r="AZ437"/>
  <c r="AW438"/>
  <c r="AZ438"/>
  <c r="AW439"/>
  <c r="AZ439"/>
  <c r="AW440"/>
  <c r="AZ440"/>
  <c r="AW441"/>
  <c r="AZ441"/>
  <c r="AW442"/>
  <c r="AZ442"/>
  <c r="AW443"/>
  <c r="AZ443"/>
  <c r="AW444"/>
  <c r="AZ444"/>
  <c r="AW445"/>
  <c r="AZ445"/>
  <c r="AW446"/>
  <c r="AZ446"/>
  <c r="AW447"/>
  <c r="AZ447"/>
  <c r="AW448"/>
  <c r="AZ448"/>
  <c r="AW449"/>
  <c r="AZ449"/>
  <c r="AW450"/>
  <c r="AZ450"/>
  <c r="AW451"/>
  <c r="AZ451"/>
  <c r="AW452"/>
  <c r="AZ452"/>
  <c r="AW453"/>
  <c r="AZ453"/>
  <c r="AW454"/>
  <c r="AZ454"/>
  <c r="AW455"/>
  <c r="AZ455"/>
  <c r="AW456"/>
  <c r="AZ456"/>
  <c r="AW457"/>
  <c r="AZ457"/>
  <c r="AW458"/>
  <c r="AZ458"/>
  <c r="AW459"/>
  <c r="AZ459"/>
  <c r="AW460"/>
  <c r="AZ460"/>
  <c r="AW461"/>
  <c r="AZ461"/>
  <c r="AW462"/>
  <c r="AZ462"/>
  <c r="AW463"/>
  <c r="AZ463"/>
  <c r="AW464"/>
  <c r="AZ464"/>
  <c r="AW465"/>
  <c r="AZ465"/>
  <c r="AW466"/>
  <c r="AZ466"/>
  <c r="AW467"/>
  <c r="AZ467"/>
  <c r="AW468"/>
  <c r="AZ468"/>
  <c r="AW469"/>
  <c r="AZ469"/>
  <c r="AW470"/>
  <c r="AZ470"/>
  <c r="AW471"/>
  <c r="AZ471"/>
  <c r="AW472"/>
  <c r="AZ472"/>
  <c r="AW473"/>
  <c r="AZ473"/>
  <c r="AW474"/>
  <c r="AZ474"/>
  <c r="AW475"/>
  <c r="AZ475"/>
  <c r="AW476"/>
  <c r="AZ476"/>
  <c r="AW477"/>
  <c r="AZ477"/>
  <c r="AW478"/>
  <c r="AZ478"/>
  <c r="AW479"/>
  <c r="AZ479"/>
  <c r="AW480"/>
  <c r="AZ480"/>
  <c r="AW481"/>
  <c r="AZ481"/>
  <c r="AW482"/>
  <c r="AZ482"/>
  <c r="AW483"/>
  <c r="AZ483"/>
  <c r="AW484"/>
  <c r="AZ484"/>
  <c r="AW485"/>
  <c r="AZ485"/>
  <c r="AW486"/>
  <c r="AZ486"/>
  <c r="AW487"/>
  <c r="AZ487"/>
  <c r="AW488"/>
  <c r="AZ488"/>
  <c r="AW489"/>
  <c r="AZ489"/>
  <c r="AW490"/>
  <c r="AZ490"/>
  <c r="AW491"/>
  <c r="AZ491"/>
  <c r="AW492"/>
  <c r="AZ492"/>
  <c r="AW493"/>
  <c r="AZ493"/>
  <c r="AW494"/>
  <c r="AZ494"/>
  <c r="AW495"/>
  <c r="AZ495"/>
  <c r="AW496"/>
  <c r="AZ496"/>
  <c r="AW497"/>
  <c r="AZ497"/>
  <c r="AW498"/>
  <c r="AZ498"/>
  <c r="AW499"/>
  <c r="AZ499"/>
  <c r="AW500"/>
  <c r="AZ500"/>
  <c r="AW501"/>
  <c r="AZ501"/>
  <c r="AW502"/>
  <c r="AZ502"/>
  <c r="AW503"/>
  <c r="AZ503"/>
  <c r="AW504"/>
  <c r="AZ504"/>
  <c r="AW505"/>
  <c r="AZ505"/>
  <c r="AW506"/>
  <c r="AZ506"/>
  <c r="AW507"/>
  <c r="AZ507"/>
  <c r="AW508"/>
  <c r="AZ508"/>
  <c r="AW509"/>
  <c r="AZ509"/>
  <c r="AW510"/>
  <c r="AZ510"/>
  <c r="AW511"/>
  <c r="AZ511"/>
  <c r="AW512"/>
  <c r="AZ512"/>
  <c r="AW513"/>
  <c r="AZ513"/>
  <c r="AW514"/>
  <c r="AZ514"/>
  <c r="AW515"/>
  <c r="AZ515"/>
  <c r="AW516"/>
  <c r="AZ516"/>
  <c r="AW517"/>
  <c r="AZ517"/>
  <c r="AW518"/>
  <c r="AZ518"/>
  <c r="AW519"/>
  <c r="AZ519"/>
  <c r="AW520"/>
  <c r="AZ520"/>
  <c r="AW521"/>
  <c r="AZ521"/>
  <c r="AW522"/>
  <c r="AZ522"/>
  <c r="AW523"/>
  <c r="AZ523"/>
  <c r="AW524"/>
  <c r="AZ524"/>
  <c r="AW525"/>
  <c r="AZ525"/>
  <c r="AW526"/>
  <c r="AZ526"/>
  <c r="AW527"/>
  <c r="AZ527"/>
  <c r="AW528"/>
  <c r="AZ528"/>
  <c r="AW529"/>
  <c r="AZ529"/>
  <c r="AW530"/>
  <c r="AZ530"/>
  <c r="AW531"/>
  <c r="AZ531"/>
  <c r="AW532"/>
  <c r="AZ532"/>
  <c r="AW533"/>
  <c r="AZ533"/>
  <c r="AW534"/>
  <c r="AZ534"/>
  <c r="AW535"/>
  <c r="AZ535"/>
  <c r="AW536"/>
  <c r="AZ536"/>
  <c r="AW537"/>
  <c r="AZ537"/>
  <c r="AW538"/>
  <c r="AZ538"/>
  <c r="AW539"/>
  <c r="AZ539"/>
  <c r="AW540"/>
  <c r="AZ540"/>
  <c r="AW541"/>
  <c r="AZ541"/>
  <c r="AW542"/>
  <c r="AZ542"/>
  <c r="AW543"/>
  <c r="AZ543"/>
  <c r="AW544"/>
  <c r="AZ544"/>
  <c r="AW545"/>
  <c r="AZ545"/>
  <c r="AW546"/>
  <c r="AZ546"/>
  <c r="AW547"/>
  <c r="AZ547"/>
  <c r="AW548"/>
  <c r="AZ548"/>
  <c r="AW549"/>
  <c r="AZ549"/>
  <c r="AW550"/>
  <c r="AZ550"/>
  <c r="AW551"/>
  <c r="AZ551"/>
  <c r="AW552"/>
  <c r="AZ552"/>
  <c r="AW553"/>
  <c r="AZ553"/>
  <c r="AW554"/>
  <c r="AZ554"/>
  <c r="AW555"/>
  <c r="AZ555"/>
  <c r="AW556"/>
  <c r="AZ556"/>
  <c r="AW557"/>
  <c r="AZ557"/>
  <c r="AW558"/>
  <c r="AZ558"/>
  <c r="AW559"/>
  <c r="AZ559"/>
  <c r="AW560"/>
  <c r="AZ560"/>
  <c r="AW561"/>
  <c r="AZ561"/>
  <c r="AW562"/>
  <c r="AZ562"/>
  <c r="AW563"/>
  <c r="AZ563"/>
  <c r="AW564"/>
  <c r="AZ564"/>
  <c r="AW565"/>
  <c r="AZ565"/>
  <c r="AW566"/>
  <c r="AZ566"/>
  <c r="AW567"/>
  <c r="AZ567"/>
  <c r="AW568"/>
  <c r="AZ568"/>
  <c r="AW569"/>
  <c r="AZ569"/>
  <c r="AW570"/>
  <c r="AZ570"/>
  <c r="AW571"/>
  <c r="AZ571"/>
  <c r="AW572"/>
  <c r="AZ572"/>
  <c r="AW573"/>
  <c r="AZ573"/>
  <c r="AW574"/>
  <c r="AZ574"/>
  <c r="AW575"/>
  <c r="AZ575"/>
  <c r="AW576"/>
  <c r="AZ576"/>
  <c r="AW577"/>
  <c r="AZ577"/>
  <c r="AW578"/>
  <c r="AZ578"/>
  <c r="AW579"/>
  <c r="AZ579"/>
  <c r="AW580"/>
  <c r="AZ580"/>
  <c r="AW581"/>
  <c r="AZ581"/>
  <c r="AW582"/>
  <c r="AZ582"/>
  <c r="AW583"/>
  <c r="AZ583"/>
  <c r="AW584"/>
  <c r="AZ584"/>
  <c r="AW585"/>
  <c r="AZ585"/>
  <c r="AW586"/>
  <c r="AZ586"/>
  <c r="AW587"/>
  <c r="AZ587"/>
  <c r="AW588"/>
  <c r="AZ588"/>
  <c r="AW589"/>
  <c r="AZ589"/>
  <c r="AW590"/>
  <c r="AZ590"/>
  <c r="AW591"/>
  <c r="AZ591"/>
  <c r="AW592"/>
  <c r="AZ592"/>
  <c r="AW593"/>
  <c r="AZ593"/>
  <c r="AW594"/>
  <c r="AZ594"/>
  <c r="AW595"/>
  <c r="AZ595"/>
  <c r="AW596"/>
  <c r="AZ596"/>
  <c r="AW597"/>
  <c r="AZ597"/>
  <c r="AW598"/>
  <c r="AZ598"/>
  <c r="AW599"/>
  <c r="AZ599"/>
  <c r="AW600"/>
  <c r="AZ600"/>
  <c r="AW601"/>
  <c r="AZ601"/>
  <c r="AW602"/>
  <c r="AZ602"/>
  <c r="AW603"/>
  <c r="AZ603"/>
  <c r="AW604"/>
  <c r="AZ604"/>
  <c r="AW605"/>
  <c r="AZ605"/>
  <c r="AW606"/>
  <c r="AZ606"/>
  <c r="AW607"/>
  <c r="AZ607"/>
  <c r="AW608"/>
  <c r="AZ608"/>
  <c r="AW609"/>
  <c r="AZ609"/>
  <c r="AW610"/>
  <c r="AZ610"/>
  <c r="AW611"/>
  <c r="AZ611"/>
  <c r="AW612"/>
  <c r="AZ612"/>
  <c r="AW613"/>
  <c r="AZ613"/>
  <c r="AW614"/>
  <c r="AZ614"/>
  <c r="AW615"/>
  <c r="AZ615"/>
  <c r="AW616"/>
  <c r="AZ616"/>
  <c r="AW617"/>
  <c r="AZ617"/>
  <c r="AW618"/>
  <c r="AZ618"/>
  <c r="AW619"/>
  <c r="AZ619"/>
  <c r="AW620"/>
  <c r="AZ620"/>
  <c r="AW621"/>
  <c r="AZ621"/>
  <c r="AW622"/>
  <c r="AZ622"/>
  <c r="AW623"/>
  <c r="AZ623"/>
  <c r="AW624"/>
  <c r="AZ624"/>
  <c r="AW625"/>
  <c r="AZ625"/>
  <c r="AW626"/>
  <c r="AZ626"/>
  <c r="AW627"/>
  <c r="AZ627"/>
  <c r="AW628"/>
  <c r="AZ628"/>
  <c r="AW629"/>
  <c r="AZ629"/>
  <c r="AW630"/>
  <c r="AZ630"/>
  <c r="AW631"/>
  <c r="AZ631"/>
  <c r="AW632"/>
  <c r="AZ632"/>
  <c r="AW633"/>
  <c r="AZ633"/>
  <c r="AW634"/>
  <c r="AZ634"/>
  <c r="AW635"/>
  <c r="AZ635"/>
  <c r="AW636"/>
  <c r="AZ636"/>
  <c r="AW637"/>
  <c r="AZ637"/>
  <c r="AW638"/>
  <c r="AZ638"/>
  <c r="AW639"/>
  <c r="AZ639"/>
  <c r="AW640"/>
  <c r="AZ640"/>
  <c r="AW641"/>
  <c r="AZ641"/>
  <c r="AW642"/>
  <c r="AZ642"/>
  <c r="AW643"/>
  <c r="AZ643"/>
  <c r="AW644"/>
  <c r="AZ644"/>
  <c r="AW645"/>
  <c r="AZ645"/>
  <c r="AW646"/>
  <c r="AZ646"/>
  <c r="AW647"/>
  <c r="AZ647"/>
  <c r="AW648"/>
  <c r="AZ648"/>
  <c r="AW649"/>
  <c r="AZ649"/>
  <c r="AW650"/>
  <c r="AZ650"/>
  <c r="AW651"/>
  <c r="AZ651"/>
  <c r="AW652"/>
  <c r="AZ652"/>
  <c r="AW653"/>
  <c r="AZ653"/>
  <c r="AW654"/>
  <c r="AZ654"/>
  <c r="AW655"/>
  <c r="AZ655"/>
  <c r="AW656"/>
  <c r="AZ656"/>
  <c r="AW657"/>
  <c r="AZ657"/>
  <c r="AW658"/>
  <c r="AZ658"/>
  <c r="AW659"/>
  <c r="AZ659"/>
  <c r="AW660"/>
  <c r="AZ660"/>
  <c r="AW661"/>
  <c r="AZ661"/>
  <c r="AW662"/>
  <c r="AZ662"/>
  <c r="AW663"/>
  <c r="AZ663"/>
  <c r="AW664"/>
  <c r="AZ664"/>
  <c r="AW665"/>
  <c r="AZ665"/>
  <c r="AW666"/>
  <c r="AZ666"/>
  <c r="AW667"/>
  <c r="AZ667"/>
  <c r="AW668"/>
  <c r="AZ668"/>
  <c r="AW669"/>
  <c r="AZ669"/>
  <c r="AW670"/>
  <c r="AZ670"/>
  <c r="AW671"/>
  <c r="AZ671"/>
  <c r="AW672"/>
  <c r="AZ672"/>
  <c r="AW673"/>
  <c r="AZ673"/>
  <c r="AW674"/>
  <c r="AZ674"/>
  <c r="AW675"/>
  <c r="AZ675"/>
  <c r="AW676"/>
  <c r="AZ676"/>
  <c r="AW677"/>
  <c r="AZ677"/>
  <c r="AW678"/>
  <c r="AZ678"/>
  <c r="AW679"/>
  <c r="AZ679"/>
  <c r="AW680"/>
  <c r="AZ680"/>
  <c r="AW681"/>
  <c r="AZ681"/>
  <c r="AW682"/>
  <c r="AZ682"/>
  <c r="AW683"/>
  <c r="AZ683"/>
  <c r="AW684"/>
  <c r="AZ684"/>
  <c r="AW685"/>
  <c r="AZ685"/>
  <c r="AW686"/>
  <c r="AZ686"/>
  <c r="AW687"/>
  <c r="AZ687"/>
  <c r="AW688"/>
  <c r="AZ688"/>
  <c r="AW689"/>
  <c r="AZ689"/>
  <c r="AW690"/>
  <c r="AZ690"/>
  <c r="AW691"/>
  <c r="AZ691"/>
  <c r="AW692"/>
  <c r="AZ692"/>
  <c r="AW693"/>
  <c r="AZ693"/>
  <c r="AW694"/>
  <c r="AZ694"/>
  <c r="AW695"/>
  <c r="AZ695"/>
  <c r="AW696"/>
  <c r="AZ696"/>
  <c r="AW697"/>
  <c r="AZ697"/>
  <c r="AW698"/>
  <c r="AZ698"/>
  <c r="AW699"/>
  <c r="AZ699"/>
  <c r="AW700"/>
  <c r="AZ700"/>
  <c r="AW701"/>
  <c r="AZ701"/>
  <c r="AW702"/>
  <c r="AZ702"/>
  <c r="AW703"/>
  <c r="AZ703"/>
  <c r="AW704"/>
  <c r="AZ704"/>
  <c r="AW705"/>
  <c r="AZ705"/>
  <c r="AW706"/>
  <c r="AZ706"/>
  <c r="AW707"/>
  <c r="AZ707"/>
  <c r="AW708"/>
  <c r="AZ708"/>
  <c r="AW709"/>
  <c r="AZ709"/>
  <c r="AW710"/>
  <c r="AZ710"/>
  <c r="AW711"/>
  <c r="AZ711"/>
  <c r="AW712"/>
  <c r="AZ712"/>
  <c r="AW713"/>
  <c r="AZ713"/>
  <c r="AW714"/>
  <c r="AZ714"/>
  <c r="AW715"/>
  <c r="AZ715"/>
  <c r="AW716"/>
  <c r="AZ716"/>
  <c r="AW717"/>
  <c r="AZ717"/>
  <c r="AW718"/>
  <c r="AZ718"/>
  <c r="AW719"/>
  <c r="AZ719"/>
  <c r="AW720"/>
  <c r="AZ720"/>
  <c r="AW721"/>
  <c r="AZ721"/>
  <c r="AW722"/>
  <c r="AZ722"/>
  <c r="AW723"/>
  <c r="AZ723"/>
  <c r="AW724"/>
  <c r="AZ724"/>
  <c r="AW725"/>
  <c r="AZ725"/>
  <c r="AW726"/>
  <c r="AZ726"/>
  <c r="AW727"/>
  <c r="AZ727"/>
  <c r="AW728"/>
  <c r="AZ728"/>
  <c r="AW729"/>
  <c r="AZ729"/>
  <c r="AW730"/>
  <c r="AZ730"/>
  <c r="AW731"/>
  <c r="AZ731"/>
  <c r="AW732"/>
  <c r="AZ732"/>
  <c r="AW733"/>
  <c r="AZ733"/>
  <c r="AW734"/>
  <c r="AZ734"/>
  <c r="AW735"/>
  <c r="AZ735"/>
  <c r="AW736"/>
  <c r="AZ736"/>
  <c r="AW737"/>
  <c r="AZ737"/>
  <c r="AW738"/>
  <c r="AZ738"/>
  <c r="AW739"/>
  <c r="AZ739"/>
  <c r="AW740"/>
  <c r="AZ740"/>
  <c r="AW741"/>
  <c r="AZ741"/>
  <c r="AW742"/>
  <c r="AZ742"/>
  <c r="AW743"/>
  <c r="AZ743"/>
  <c r="AW744"/>
  <c r="AZ744"/>
  <c r="AW745"/>
  <c r="AZ745"/>
  <c r="AW746"/>
  <c r="AZ746"/>
  <c r="AW747"/>
  <c r="AZ747"/>
  <c r="AW748"/>
  <c r="AZ748"/>
  <c r="AW749"/>
  <c r="AZ749"/>
  <c r="AW750"/>
  <c r="AZ750"/>
  <c r="AW751"/>
  <c r="AZ751"/>
  <c r="AW752"/>
  <c r="AZ752"/>
  <c r="AW753"/>
  <c r="AZ753"/>
  <c r="AW754"/>
  <c r="AZ754"/>
  <c r="AW755"/>
  <c r="AZ755"/>
  <c r="AW756"/>
  <c r="AZ756"/>
  <c r="AW757"/>
  <c r="AZ757"/>
  <c r="AW758"/>
  <c r="AZ758"/>
  <c r="AW759"/>
  <c r="AZ759"/>
  <c r="AX754" l="1"/>
  <c r="BJ754" s="1"/>
  <c r="BA754"/>
  <c r="BA750"/>
  <c r="AX750"/>
  <c r="BA738"/>
  <c r="AX738"/>
  <c r="BJ738" s="1"/>
  <c r="BA726"/>
  <c r="AX726"/>
  <c r="AX722"/>
  <c r="BJ722" s="1"/>
  <c r="BA722"/>
  <c r="BA710"/>
  <c r="AX710"/>
  <c r="AX702"/>
  <c r="BA702"/>
  <c r="AX690"/>
  <c r="BA690"/>
  <c r="BA682"/>
  <c r="AX682"/>
  <c r="BA674"/>
  <c r="AX674"/>
  <c r="BA662"/>
  <c r="AX662"/>
  <c r="BA654"/>
  <c r="AX654"/>
  <c r="BA646"/>
  <c r="AX646"/>
  <c r="BA634"/>
  <c r="AX634"/>
  <c r="BA630"/>
  <c r="AX630"/>
  <c r="BA618"/>
  <c r="AX618"/>
  <c r="AX606"/>
  <c r="BA606"/>
  <c r="BA598"/>
  <c r="AX598"/>
  <c r="BA590"/>
  <c r="AX590"/>
  <c r="BA578"/>
  <c r="AX578"/>
  <c r="BA566"/>
  <c r="AX566"/>
  <c r="AX562"/>
  <c r="BA562"/>
  <c r="BA550"/>
  <c r="AX550"/>
  <c r="BA538"/>
  <c r="AX538"/>
  <c r="AX530"/>
  <c r="BA530"/>
  <c r="BA522"/>
  <c r="AX522"/>
  <c r="AX510"/>
  <c r="BA510"/>
  <c r="BA502"/>
  <c r="AX502"/>
  <c r="BA494"/>
  <c r="AX494"/>
  <c r="BA482"/>
  <c r="AX482"/>
  <c r="AX478"/>
  <c r="BA478"/>
  <c r="AX466"/>
  <c r="BA466"/>
  <c r="BA462"/>
  <c r="AX462"/>
  <c r="BA450"/>
  <c r="AX450"/>
  <c r="AX446"/>
  <c r="BA446"/>
  <c r="AX434"/>
  <c r="BA434"/>
  <c r="BA430"/>
  <c r="AX430"/>
  <c r="BA418"/>
  <c r="AX418"/>
  <c r="BA406"/>
  <c r="AX406"/>
  <c r="BA398"/>
  <c r="AX398"/>
  <c r="BA390"/>
  <c r="AX390"/>
  <c r="AX378"/>
  <c r="BA378"/>
  <c r="BA374"/>
  <c r="AX374"/>
  <c r="AX362"/>
  <c r="BA362"/>
  <c r="AX350"/>
  <c r="BA350"/>
  <c r="BA342"/>
  <c r="AX342"/>
  <c r="AX334"/>
  <c r="BA334"/>
  <c r="AX322"/>
  <c r="BA322"/>
  <c r="BA310"/>
  <c r="AX310"/>
  <c r="AX298"/>
  <c r="BA298"/>
  <c r="BA290"/>
  <c r="AX290"/>
  <c r="BA282"/>
  <c r="AX282"/>
  <c r="AX270"/>
  <c r="BA270"/>
  <c r="AX258"/>
  <c r="BA258"/>
  <c r="AX250"/>
  <c r="BA250"/>
  <c r="AX242"/>
  <c r="BA242"/>
  <c r="BA230"/>
  <c r="AX230"/>
  <c r="AX222"/>
  <c r="BA222"/>
  <c r="BA214"/>
  <c r="AX214"/>
  <c r="BA202"/>
  <c r="AX202"/>
  <c r="BA190"/>
  <c r="AX190"/>
  <c r="BA182"/>
  <c r="AX182"/>
  <c r="BA174"/>
  <c r="AX174"/>
  <c r="BA162"/>
  <c r="AX162"/>
  <c r="BA154"/>
  <c r="AX154"/>
  <c r="BA146"/>
  <c r="AX146"/>
  <c r="AX142"/>
  <c r="BA142"/>
  <c r="BA138"/>
  <c r="AX138"/>
  <c r="AX130"/>
  <c r="BA130"/>
  <c r="AX122"/>
  <c r="BA122"/>
  <c r="BA118"/>
  <c r="AX118"/>
  <c r="AX114"/>
  <c r="BA114"/>
  <c r="BA110"/>
  <c r="AX110"/>
  <c r="AX106"/>
  <c r="BA106"/>
  <c r="BA102"/>
  <c r="AX102"/>
  <c r="BA99"/>
  <c r="AX99"/>
  <c r="BA94"/>
  <c r="AX94"/>
  <c r="BA91"/>
  <c r="AX91"/>
  <c r="BA87"/>
  <c r="AX87"/>
  <c r="AX83"/>
  <c r="BA83"/>
  <c r="BA79"/>
  <c r="AX79"/>
  <c r="AX73"/>
  <c r="BA73"/>
  <c r="AX69"/>
  <c r="BA69"/>
  <c r="BA65"/>
  <c r="AX65"/>
  <c r="AX61"/>
  <c r="BA61"/>
  <c r="BA57"/>
  <c r="AX57"/>
  <c r="BA46"/>
  <c r="AX46"/>
  <c r="BA41"/>
  <c r="AX41"/>
  <c r="BA37"/>
  <c r="AX37"/>
  <c r="BA33"/>
  <c r="AX33"/>
  <c r="AX29"/>
  <c r="BA29"/>
  <c r="BA24"/>
  <c r="AX24"/>
  <c r="AX21"/>
  <c r="BA21"/>
  <c r="BA17"/>
  <c r="AX17"/>
  <c r="AX14"/>
  <c r="BA14"/>
  <c r="BA10"/>
  <c r="AX10"/>
  <c r="BA759"/>
  <c r="AX759"/>
  <c r="AX755"/>
  <c r="BA755"/>
  <c r="BA751"/>
  <c r="AX751"/>
  <c r="BA747"/>
  <c r="AX747"/>
  <c r="BA743"/>
  <c r="AX743"/>
  <c r="BA739"/>
  <c r="AX739"/>
  <c r="BA735"/>
  <c r="AX735"/>
  <c r="BA731"/>
  <c r="AX731"/>
  <c r="BA727"/>
  <c r="AX727"/>
  <c r="BJ727" s="1"/>
  <c r="BA723"/>
  <c r="AX723"/>
  <c r="BA719"/>
  <c r="AX719"/>
  <c r="BJ719" s="1"/>
  <c r="BA715"/>
  <c r="AX715"/>
  <c r="AX711"/>
  <c r="BJ711" s="1"/>
  <c r="BA711"/>
  <c r="BA707"/>
  <c r="AX707"/>
  <c r="BA703"/>
  <c r="AX703"/>
  <c r="BA699"/>
  <c r="AX699"/>
  <c r="BA695"/>
  <c r="AX695"/>
  <c r="AX691"/>
  <c r="BA691"/>
  <c r="BA687"/>
  <c r="AX687"/>
  <c r="BA683"/>
  <c r="AX683"/>
  <c r="BA679"/>
  <c r="AX679"/>
  <c r="BA675"/>
  <c r="AX675"/>
  <c r="BA671"/>
  <c r="AX671"/>
  <c r="BA667"/>
  <c r="AX667"/>
  <c r="BA663"/>
  <c r="AX663"/>
  <c r="BA659"/>
  <c r="AX659"/>
  <c r="BA655"/>
  <c r="AX655"/>
  <c r="BA651"/>
  <c r="AX651"/>
  <c r="AX647"/>
  <c r="BA647"/>
  <c r="BA643"/>
  <c r="AX643"/>
  <c r="BA639"/>
  <c r="AX639"/>
  <c r="BA635"/>
  <c r="AX635"/>
  <c r="BA631"/>
  <c r="AX631"/>
  <c r="AX627"/>
  <c r="BA627"/>
  <c r="BA623"/>
  <c r="AX623"/>
  <c r="BA619"/>
  <c r="AX619"/>
  <c r="BA615"/>
  <c r="AX615"/>
  <c r="BA611"/>
  <c r="AX611"/>
  <c r="BA607"/>
  <c r="AX607"/>
  <c r="BA603"/>
  <c r="AX603"/>
  <c r="BA599"/>
  <c r="AX599"/>
  <c r="BA595"/>
  <c r="AX595"/>
  <c r="BA591"/>
  <c r="AX591"/>
  <c r="BA587"/>
  <c r="AX587"/>
  <c r="AX583"/>
  <c r="BA583"/>
  <c r="BA579"/>
  <c r="AX579"/>
  <c r="BA575"/>
  <c r="AX575"/>
  <c r="BA571"/>
  <c r="AX571"/>
  <c r="BA567"/>
  <c r="AX567"/>
  <c r="AX563"/>
  <c r="BA563"/>
  <c r="BA559"/>
  <c r="AX559"/>
  <c r="BA555"/>
  <c r="AX555"/>
  <c r="BA551"/>
  <c r="AX551"/>
  <c r="BA547"/>
  <c r="AX547"/>
  <c r="BA543"/>
  <c r="AX543"/>
  <c r="BA539"/>
  <c r="AX539"/>
  <c r="BA535"/>
  <c r="AX535"/>
  <c r="BA531"/>
  <c r="AX531"/>
  <c r="BA527"/>
  <c r="AX527"/>
  <c r="BA523"/>
  <c r="AX523"/>
  <c r="AX519"/>
  <c r="BA519"/>
  <c r="BA515"/>
  <c r="AX515"/>
  <c r="BA511"/>
  <c r="AX511"/>
  <c r="BA507"/>
  <c r="AX507"/>
  <c r="BA503"/>
  <c r="AX503"/>
  <c r="AX499"/>
  <c r="BA499"/>
  <c r="BA495"/>
  <c r="AX495"/>
  <c r="BA491"/>
  <c r="AX491"/>
  <c r="BA487"/>
  <c r="AX487"/>
  <c r="BA483"/>
  <c r="AX483"/>
  <c r="BA479"/>
  <c r="AX479"/>
  <c r="BA475"/>
  <c r="AX475"/>
  <c r="BA471"/>
  <c r="AX471"/>
  <c r="BA467"/>
  <c r="AX467"/>
  <c r="BA463"/>
  <c r="AX463"/>
  <c r="BA459"/>
  <c r="AX459"/>
  <c r="AX455"/>
  <c r="BA455"/>
  <c r="BA451"/>
  <c r="AX451"/>
  <c r="BA447"/>
  <c r="AX447"/>
  <c r="BA443"/>
  <c r="AX443"/>
  <c r="BA439"/>
  <c r="AX439"/>
  <c r="AX435"/>
  <c r="BA435"/>
  <c r="BA431"/>
  <c r="AX431"/>
  <c r="BA427"/>
  <c r="AX427"/>
  <c r="BA423"/>
  <c r="AX423"/>
  <c r="BA419"/>
  <c r="AX419"/>
  <c r="BA415"/>
  <c r="AX415"/>
  <c r="BA411"/>
  <c r="AX411"/>
  <c r="BA407"/>
  <c r="AX407"/>
  <c r="BA403"/>
  <c r="AX403"/>
  <c r="BA399"/>
  <c r="AX399"/>
  <c r="BA395"/>
  <c r="AX395"/>
  <c r="AX391"/>
  <c r="BA391"/>
  <c r="BA387"/>
  <c r="AX387"/>
  <c r="BA383"/>
  <c r="AX383"/>
  <c r="BA379"/>
  <c r="AX379"/>
  <c r="BA375"/>
  <c r="AX375"/>
  <c r="BA371"/>
  <c r="AX371"/>
  <c r="BA367"/>
  <c r="AX367"/>
  <c r="BA363"/>
  <c r="AX363"/>
  <c r="BA359"/>
  <c r="AX359"/>
  <c r="BA355"/>
  <c r="AX355"/>
  <c r="BA351"/>
  <c r="AX351"/>
  <c r="BA347"/>
  <c r="AX347"/>
  <c r="BA343"/>
  <c r="AX343"/>
  <c r="BA339"/>
  <c r="AX339"/>
  <c r="BA335"/>
  <c r="AX335"/>
  <c r="BA331"/>
  <c r="AX331"/>
  <c r="BA327"/>
  <c r="AX327"/>
  <c r="BA323"/>
  <c r="AX323"/>
  <c r="BA319"/>
  <c r="AX319"/>
  <c r="BA315"/>
  <c r="AX315"/>
  <c r="BA311"/>
  <c r="AX311"/>
  <c r="AX307"/>
  <c r="BA307"/>
  <c r="BA303"/>
  <c r="AX303"/>
  <c r="BA299"/>
  <c r="AX299"/>
  <c r="BA295"/>
  <c r="AX295"/>
  <c r="BA291"/>
  <c r="AX291"/>
  <c r="BA287"/>
  <c r="AX287"/>
  <c r="BA283"/>
  <c r="AX283"/>
  <c r="AX279"/>
  <c r="BA279"/>
  <c r="BA275"/>
  <c r="AX275"/>
  <c r="BA271"/>
  <c r="AX271"/>
  <c r="BA267"/>
  <c r="AX267"/>
  <c r="AX263"/>
  <c r="BA263"/>
  <c r="BA259"/>
  <c r="AX259"/>
  <c r="BA255"/>
  <c r="AX255"/>
  <c r="BA251"/>
  <c r="AX251"/>
  <c r="BA247"/>
  <c r="AX247"/>
  <c r="BA243"/>
  <c r="AX243"/>
  <c r="BA239"/>
  <c r="AX239"/>
  <c r="BA235"/>
  <c r="AX235"/>
  <c r="BA231"/>
  <c r="AX231"/>
  <c r="BA227"/>
  <c r="AX227"/>
  <c r="BA223"/>
  <c r="AX223"/>
  <c r="BA219"/>
  <c r="AX219"/>
  <c r="BA215"/>
  <c r="AX215"/>
  <c r="BA211"/>
  <c r="AX211"/>
  <c r="BA207"/>
  <c r="AX207"/>
  <c r="BA203"/>
  <c r="AX203"/>
  <c r="BA199"/>
  <c r="AX199"/>
  <c r="BA195"/>
  <c r="AX195"/>
  <c r="BA191"/>
  <c r="AX191"/>
  <c r="BA187"/>
  <c r="AX187"/>
  <c r="BA183"/>
  <c r="AX183"/>
  <c r="AX179"/>
  <c r="BA179"/>
  <c r="BA175"/>
  <c r="AX175"/>
  <c r="BA171"/>
  <c r="AX171"/>
  <c r="BA167"/>
  <c r="AX167"/>
  <c r="BA163"/>
  <c r="AX163"/>
  <c r="BA159"/>
  <c r="AX159"/>
  <c r="BA155"/>
  <c r="AX155"/>
  <c r="AX151"/>
  <c r="BA151"/>
  <c r="BA147"/>
  <c r="AX147"/>
  <c r="BA143"/>
  <c r="AX143"/>
  <c r="BA139"/>
  <c r="AX139"/>
  <c r="AX135"/>
  <c r="BA135"/>
  <c r="BA131"/>
  <c r="AX131"/>
  <c r="BA127"/>
  <c r="AX127"/>
  <c r="BA123"/>
  <c r="AX123"/>
  <c r="BA119"/>
  <c r="AX119"/>
  <c r="BA115"/>
  <c r="AX115"/>
  <c r="BA111"/>
  <c r="AX111"/>
  <c r="BA107"/>
  <c r="AX107"/>
  <c r="BA103"/>
  <c r="AX103"/>
  <c r="BA100"/>
  <c r="AX100"/>
  <c r="BA96"/>
  <c r="AX96"/>
  <c r="BA92"/>
  <c r="AX92"/>
  <c r="BA88"/>
  <c r="AX88"/>
  <c r="BA84"/>
  <c r="AX84"/>
  <c r="BA80"/>
  <c r="AX80"/>
  <c r="BA77"/>
  <c r="AX77"/>
  <c r="BA74"/>
  <c r="AX74"/>
  <c r="BA70"/>
  <c r="AX70"/>
  <c r="BA66"/>
  <c r="AX66"/>
  <c r="AX62"/>
  <c r="BA62"/>
  <c r="BA58"/>
  <c r="AX58"/>
  <c r="BA54"/>
  <c r="AX54"/>
  <c r="BA50"/>
  <c r="AX50"/>
  <c r="BA45"/>
  <c r="AX45"/>
  <c r="BA42"/>
  <c r="AX42"/>
  <c r="AX38"/>
  <c r="BA38"/>
  <c r="BA34"/>
  <c r="AX34"/>
  <c r="BA30"/>
  <c r="AX30"/>
  <c r="BA26"/>
  <c r="AX26"/>
  <c r="BA22"/>
  <c r="AX22"/>
  <c r="BA18"/>
  <c r="AX18"/>
  <c r="BA15"/>
  <c r="AX15"/>
  <c r="BA11"/>
  <c r="AX11"/>
  <c r="BA8"/>
  <c r="AX8"/>
  <c r="BA758"/>
  <c r="AX758"/>
  <c r="BJ758" s="1"/>
  <c r="BA746"/>
  <c r="AX746"/>
  <c r="BJ746" s="1"/>
  <c r="AX734"/>
  <c r="BA734"/>
  <c r="BA718"/>
  <c r="AX718"/>
  <c r="BA706"/>
  <c r="AX706"/>
  <c r="BA694"/>
  <c r="AX694"/>
  <c r="BA678"/>
  <c r="AX678"/>
  <c r="AX670"/>
  <c r="BA670"/>
  <c r="AX658"/>
  <c r="BA658"/>
  <c r="BA642"/>
  <c r="AX642"/>
  <c r="AX626"/>
  <c r="BA626"/>
  <c r="BA610"/>
  <c r="AX610"/>
  <c r="AX594"/>
  <c r="BA594"/>
  <c r="BA582"/>
  <c r="AX582"/>
  <c r="BA570"/>
  <c r="AX570"/>
  <c r="BA558"/>
  <c r="AX558"/>
  <c r="BA546"/>
  <c r="AX546"/>
  <c r="BA526"/>
  <c r="AX526"/>
  <c r="BA518"/>
  <c r="AX518"/>
  <c r="BA506"/>
  <c r="AX506"/>
  <c r="BA486"/>
  <c r="AX486"/>
  <c r="BA470"/>
  <c r="AX470"/>
  <c r="BA454"/>
  <c r="AX454"/>
  <c r="BA442"/>
  <c r="AX442"/>
  <c r="BA422"/>
  <c r="AX422"/>
  <c r="BA410"/>
  <c r="AX410"/>
  <c r="BA394"/>
  <c r="AX394"/>
  <c r="AX386"/>
  <c r="BA386"/>
  <c r="AX370"/>
  <c r="BA370"/>
  <c r="BA358"/>
  <c r="AX358"/>
  <c r="BA346"/>
  <c r="AX346"/>
  <c r="BA330"/>
  <c r="AX330"/>
  <c r="BA318"/>
  <c r="AX318"/>
  <c r="AX306"/>
  <c r="BA306"/>
  <c r="AX286"/>
  <c r="BA286"/>
  <c r="BA274"/>
  <c r="AX274"/>
  <c r="BA266"/>
  <c r="AX266"/>
  <c r="BA254"/>
  <c r="AX254"/>
  <c r="AX234"/>
  <c r="BA234"/>
  <c r="BA226"/>
  <c r="AX226"/>
  <c r="BA210"/>
  <c r="AX210"/>
  <c r="BA198"/>
  <c r="AX198"/>
  <c r="AX186"/>
  <c r="BA186"/>
  <c r="AX170"/>
  <c r="BA170"/>
  <c r="AX158"/>
  <c r="BA158"/>
  <c r="BA126"/>
  <c r="AX126"/>
  <c r="AX53"/>
  <c r="BA53"/>
  <c r="BA756"/>
  <c r="AX756"/>
  <c r="BJ756" s="1"/>
  <c r="BA752"/>
  <c r="AX752"/>
  <c r="BA748"/>
  <c r="AX748"/>
  <c r="BA744"/>
  <c r="AX744"/>
  <c r="BJ744" s="1"/>
  <c r="BA740"/>
  <c r="AX740"/>
  <c r="BJ740" s="1"/>
  <c r="BA736"/>
  <c r="AX736"/>
  <c r="BJ736" s="1"/>
  <c r="BA732"/>
  <c r="AX732"/>
  <c r="BJ732" s="1"/>
  <c r="BA728"/>
  <c r="AX728"/>
  <c r="BJ728" s="1"/>
  <c r="BA724"/>
  <c r="AX724"/>
  <c r="BJ724" s="1"/>
  <c r="BA720"/>
  <c r="AX720"/>
  <c r="BJ720" s="1"/>
  <c r="BA716"/>
  <c r="AX716"/>
  <c r="BJ716" s="1"/>
  <c r="BA712"/>
  <c r="AX712"/>
  <c r="BA708"/>
  <c r="AX708"/>
  <c r="BA704"/>
  <c r="AX704"/>
  <c r="BA700"/>
  <c r="AX700"/>
  <c r="BA696"/>
  <c r="AX696"/>
  <c r="BA692"/>
  <c r="AX692"/>
  <c r="BA688"/>
  <c r="AX688"/>
  <c r="BA684"/>
  <c r="AX684"/>
  <c r="BA680"/>
  <c r="AX680"/>
  <c r="BA676"/>
  <c r="AX676"/>
  <c r="BA672"/>
  <c r="AX672"/>
  <c r="BA668"/>
  <c r="AX668"/>
  <c r="BA664"/>
  <c r="AX664"/>
  <c r="BA660"/>
  <c r="AX660"/>
  <c r="BA656"/>
  <c r="AX656"/>
  <c r="BA652"/>
  <c r="AX652"/>
  <c r="BA648"/>
  <c r="AX648"/>
  <c r="BA644"/>
  <c r="AX644"/>
  <c r="BA640"/>
  <c r="AX640"/>
  <c r="BA636"/>
  <c r="AX636"/>
  <c r="BA632"/>
  <c r="AX632"/>
  <c r="BA628"/>
  <c r="AX628"/>
  <c r="BA624"/>
  <c r="AX624"/>
  <c r="BA620"/>
  <c r="AX620"/>
  <c r="BA616"/>
  <c r="AX616"/>
  <c r="BA612"/>
  <c r="AX612"/>
  <c r="BA608"/>
  <c r="AX608"/>
  <c r="BA604"/>
  <c r="AX604"/>
  <c r="BA600"/>
  <c r="AX600"/>
  <c r="BA596"/>
  <c r="AX596"/>
  <c r="BA592"/>
  <c r="AX592"/>
  <c r="BA588"/>
  <c r="AX588"/>
  <c r="BA584"/>
  <c r="AX584"/>
  <c r="BA580"/>
  <c r="AX580"/>
  <c r="BA576"/>
  <c r="AX576"/>
  <c r="BA572"/>
  <c r="AX572"/>
  <c r="BA568"/>
  <c r="AX568"/>
  <c r="BA564"/>
  <c r="AX564"/>
  <c r="BA560"/>
  <c r="AX560"/>
  <c r="BA556"/>
  <c r="AX556"/>
  <c r="BA552"/>
  <c r="AX552"/>
  <c r="BA548"/>
  <c r="AX548"/>
  <c r="BA544"/>
  <c r="AX544"/>
  <c r="BA540"/>
  <c r="AX540"/>
  <c r="BA536"/>
  <c r="AX536"/>
  <c r="BA532"/>
  <c r="AX532"/>
  <c r="BA528"/>
  <c r="AX528"/>
  <c r="BA524"/>
  <c r="AX524"/>
  <c r="BA520"/>
  <c r="AX520"/>
  <c r="BA516"/>
  <c r="AX516"/>
  <c r="BA512"/>
  <c r="AX512"/>
  <c r="BA508"/>
  <c r="AX508"/>
  <c r="BA504"/>
  <c r="AX504"/>
  <c r="BA500"/>
  <c r="AX500"/>
  <c r="BA496"/>
  <c r="AX496"/>
  <c r="BA492"/>
  <c r="AX492"/>
  <c r="BA488"/>
  <c r="AX488"/>
  <c r="BA484"/>
  <c r="AX484"/>
  <c r="BA480"/>
  <c r="AX480"/>
  <c r="BA476"/>
  <c r="AX476"/>
  <c r="BA472"/>
  <c r="AX472"/>
  <c r="BA468"/>
  <c r="AX468"/>
  <c r="BA464"/>
  <c r="AX464"/>
  <c r="BA460"/>
  <c r="AX460"/>
  <c r="BA456"/>
  <c r="AX456"/>
  <c r="BA452"/>
  <c r="AX452"/>
  <c r="BA448"/>
  <c r="AX448"/>
  <c r="BA444"/>
  <c r="AX444"/>
  <c r="BA440"/>
  <c r="AX440"/>
  <c r="BA436"/>
  <c r="AX436"/>
  <c r="BA432"/>
  <c r="AX432"/>
  <c r="BA428"/>
  <c r="AX428"/>
  <c r="BA424"/>
  <c r="AX424"/>
  <c r="BA420"/>
  <c r="AX420"/>
  <c r="BA416"/>
  <c r="AX416"/>
  <c r="BA412"/>
  <c r="AX412"/>
  <c r="BA408"/>
  <c r="AX408"/>
  <c r="BA404"/>
  <c r="AX404"/>
  <c r="BA400"/>
  <c r="AX400"/>
  <c r="BA396"/>
  <c r="AX396"/>
  <c r="BA392"/>
  <c r="AX392"/>
  <c r="BA388"/>
  <c r="AX388"/>
  <c r="BA384"/>
  <c r="AX384"/>
  <c r="BA380"/>
  <c r="AX380"/>
  <c r="BA376"/>
  <c r="AX376"/>
  <c r="BA372"/>
  <c r="AX372"/>
  <c r="BA368"/>
  <c r="AX368"/>
  <c r="BA364"/>
  <c r="AX364"/>
  <c r="BA360"/>
  <c r="AX360"/>
  <c r="BA356"/>
  <c r="AX356"/>
  <c r="BA352"/>
  <c r="AX352"/>
  <c r="BA348"/>
  <c r="AX348"/>
  <c r="BA344"/>
  <c r="AX344"/>
  <c r="BA340"/>
  <c r="AX340"/>
  <c r="BA336"/>
  <c r="AX336"/>
  <c r="BA332"/>
  <c r="AX332"/>
  <c r="BA328"/>
  <c r="AX328"/>
  <c r="BA324"/>
  <c r="AX324"/>
  <c r="BA320"/>
  <c r="AX320"/>
  <c r="BA316"/>
  <c r="AX316"/>
  <c r="BA312"/>
  <c r="AX312"/>
  <c r="BA308"/>
  <c r="AX308"/>
  <c r="BA304"/>
  <c r="AX304"/>
  <c r="BA300"/>
  <c r="AX300"/>
  <c r="BA296"/>
  <c r="AX296"/>
  <c r="BA292"/>
  <c r="AX292"/>
  <c r="BA288"/>
  <c r="AX288"/>
  <c r="BA284"/>
  <c r="AX284"/>
  <c r="BA280"/>
  <c r="AX280"/>
  <c r="BA276"/>
  <c r="AX276"/>
  <c r="BA272"/>
  <c r="AX272"/>
  <c r="BA268"/>
  <c r="AX268"/>
  <c r="BA264"/>
  <c r="AX264"/>
  <c r="BA260"/>
  <c r="AX260"/>
  <c r="BA256"/>
  <c r="AX256"/>
  <c r="BA252"/>
  <c r="AX252"/>
  <c r="BA248"/>
  <c r="AX248"/>
  <c r="BA244"/>
  <c r="AX244"/>
  <c r="BA240"/>
  <c r="AX240"/>
  <c r="BA236"/>
  <c r="AX236"/>
  <c r="BA232"/>
  <c r="AX232"/>
  <c r="BA228"/>
  <c r="AX228"/>
  <c r="BA224"/>
  <c r="AX224"/>
  <c r="BA220"/>
  <c r="AX220"/>
  <c r="BA216"/>
  <c r="AX216"/>
  <c r="BA212"/>
  <c r="AX212"/>
  <c r="BA208"/>
  <c r="AX208"/>
  <c r="BA204"/>
  <c r="AX204"/>
  <c r="BA200"/>
  <c r="AX200"/>
  <c r="BA196"/>
  <c r="AX196"/>
  <c r="BA192"/>
  <c r="AX192"/>
  <c r="BA188"/>
  <c r="AX188"/>
  <c r="BA184"/>
  <c r="AX184"/>
  <c r="BA180"/>
  <c r="AX180"/>
  <c r="BA176"/>
  <c r="AX176"/>
  <c r="BA172"/>
  <c r="AX172"/>
  <c r="BA168"/>
  <c r="AX168"/>
  <c r="BA164"/>
  <c r="AX164"/>
  <c r="BA160"/>
  <c r="AX160"/>
  <c r="BA156"/>
  <c r="AX156"/>
  <c r="BA152"/>
  <c r="AX152"/>
  <c r="BA148"/>
  <c r="AX148"/>
  <c r="BA144"/>
  <c r="AX144"/>
  <c r="BA140"/>
  <c r="AX140"/>
  <c r="BA136"/>
  <c r="AX136"/>
  <c r="BA132"/>
  <c r="AX132"/>
  <c r="BA128"/>
  <c r="AX128"/>
  <c r="BA124"/>
  <c r="AX124"/>
  <c r="BA120"/>
  <c r="AX120"/>
  <c r="BA116"/>
  <c r="AX116"/>
  <c r="BA112"/>
  <c r="AX112"/>
  <c r="BA108"/>
  <c r="AX108"/>
  <c r="BA104"/>
  <c r="AX104"/>
  <c r="BA101"/>
  <c r="AX101"/>
  <c r="BA97"/>
  <c r="AX97"/>
  <c r="BA93"/>
  <c r="AX93"/>
  <c r="BA89"/>
  <c r="AX89"/>
  <c r="BA85"/>
  <c r="AX85"/>
  <c r="BA81"/>
  <c r="AX81"/>
  <c r="BA75"/>
  <c r="AX75"/>
  <c r="BA72"/>
  <c r="AX72"/>
  <c r="BA67"/>
  <c r="AX67"/>
  <c r="BA63"/>
  <c r="AX63"/>
  <c r="BA59"/>
  <c r="AX59"/>
  <c r="BA55"/>
  <c r="AX55"/>
  <c r="BA51"/>
  <c r="AX51"/>
  <c r="BA47"/>
  <c r="AX47"/>
  <c r="BA43"/>
  <c r="AX43"/>
  <c r="BA39"/>
  <c r="AX39"/>
  <c r="BA35"/>
  <c r="AX35"/>
  <c r="BA31"/>
  <c r="AX31"/>
  <c r="BA27"/>
  <c r="AX27"/>
  <c r="BA23"/>
  <c r="AX23"/>
  <c r="BA19"/>
  <c r="AX19"/>
  <c r="BA16"/>
  <c r="AX16"/>
  <c r="BA12"/>
  <c r="AX12"/>
  <c r="BA7"/>
  <c r="AX7"/>
  <c r="BA742"/>
  <c r="AX742"/>
  <c r="BJ742" s="1"/>
  <c r="BA730"/>
  <c r="AX730"/>
  <c r="BJ730" s="1"/>
  <c r="BA714"/>
  <c r="AX714"/>
  <c r="BA698"/>
  <c r="AX698"/>
  <c r="BA686"/>
  <c r="AX686"/>
  <c r="BA666"/>
  <c r="AX666"/>
  <c r="BA650"/>
  <c r="AX650"/>
  <c r="AX638"/>
  <c r="BA638"/>
  <c r="BA622"/>
  <c r="AX622"/>
  <c r="BA614"/>
  <c r="AX614"/>
  <c r="BA602"/>
  <c r="AX602"/>
  <c r="BA586"/>
  <c r="AX586"/>
  <c r="AX574"/>
  <c r="BA574"/>
  <c r="BA554"/>
  <c r="AX554"/>
  <c r="AX542"/>
  <c r="BA542"/>
  <c r="BA534"/>
  <c r="AX534"/>
  <c r="BA514"/>
  <c r="AX514"/>
  <c r="AX498"/>
  <c r="BA498"/>
  <c r="BA490"/>
  <c r="AX490"/>
  <c r="BA474"/>
  <c r="AX474"/>
  <c r="BA458"/>
  <c r="AX458"/>
  <c r="BA438"/>
  <c r="AX438"/>
  <c r="BA426"/>
  <c r="AX426"/>
  <c r="AX414"/>
  <c r="BA414"/>
  <c r="AX402"/>
  <c r="BA402"/>
  <c r="BA382"/>
  <c r="AX382"/>
  <c r="BA366"/>
  <c r="AX366"/>
  <c r="BA354"/>
  <c r="AX354"/>
  <c r="BA338"/>
  <c r="AX338"/>
  <c r="BA326"/>
  <c r="AX326"/>
  <c r="AX314"/>
  <c r="BA314"/>
  <c r="BA302"/>
  <c r="AX302"/>
  <c r="BA294"/>
  <c r="AX294"/>
  <c r="BA278"/>
  <c r="AX278"/>
  <c r="BA262"/>
  <c r="AX262"/>
  <c r="BA246"/>
  <c r="AX246"/>
  <c r="BA238"/>
  <c r="AX238"/>
  <c r="BA218"/>
  <c r="AX218"/>
  <c r="AX206"/>
  <c r="BA206"/>
  <c r="AX194"/>
  <c r="BA194"/>
  <c r="AX178"/>
  <c r="BA178"/>
  <c r="BA166"/>
  <c r="AX166"/>
  <c r="BA150"/>
  <c r="AX150"/>
  <c r="BA134"/>
  <c r="AX134"/>
  <c r="BA49"/>
  <c r="AX49"/>
  <c r="BA757"/>
  <c r="AX757"/>
  <c r="BJ757" s="1"/>
  <c r="BA753"/>
  <c r="AX753"/>
  <c r="BJ753" s="1"/>
  <c r="BA749"/>
  <c r="AX749"/>
  <c r="BJ749" s="1"/>
  <c r="AX745"/>
  <c r="BJ745" s="1"/>
  <c r="BA745"/>
  <c r="BA741"/>
  <c r="AX741"/>
  <c r="BJ741" s="1"/>
  <c r="BA737"/>
  <c r="AX737"/>
  <c r="BJ737" s="1"/>
  <c r="BA733"/>
  <c r="AX733"/>
  <c r="BJ733" s="1"/>
  <c r="BA729"/>
  <c r="AX729"/>
  <c r="BA725"/>
  <c r="AX725"/>
  <c r="BJ725" s="1"/>
  <c r="BA721"/>
  <c r="AX721"/>
  <c r="BJ721" s="1"/>
  <c r="BA717"/>
  <c r="AX717"/>
  <c r="BJ717" s="1"/>
  <c r="BA713"/>
  <c r="AX713"/>
  <c r="BJ713" s="1"/>
  <c r="BA709"/>
  <c r="AX709"/>
  <c r="BJ709" s="1"/>
  <c r="BA705"/>
  <c r="AX705"/>
  <c r="BA701"/>
  <c r="AX701"/>
  <c r="BA697"/>
  <c r="AX697"/>
  <c r="BA693"/>
  <c r="AX693"/>
  <c r="BA689"/>
  <c r="AX689"/>
  <c r="BA685"/>
  <c r="AX685"/>
  <c r="BA681"/>
  <c r="AX681"/>
  <c r="BA677"/>
  <c r="AX677"/>
  <c r="BA673"/>
  <c r="AX673"/>
  <c r="BA669"/>
  <c r="AX669"/>
  <c r="BA665"/>
  <c r="AX665"/>
  <c r="BA661"/>
  <c r="AX661"/>
  <c r="BA657"/>
  <c r="AX657"/>
  <c r="BA653"/>
  <c r="AX653"/>
  <c r="BA649"/>
  <c r="AX649"/>
  <c r="BA645"/>
  <c r="AX645"/>
  <c r="BA641"/>
  <c r="AX641"/>
  <c r="BA637"/>
  <c r="AX637"/>
  <c r="BA633"/>
  <c r="AX633"/>
  <c r="BA629"/>
  <c r="AX629"/>
  <c r="BA625"/>
  <c r="AX625"/>
  <c r="BA621"/>
  <c r="AX621"/>
  <c r="BA617"/>
  <c r="AX617"/>
  <c r="BA613"/>
  <c r="AX613"/>
  <c r="BA609"/>
  <c r="AX609"/>
  <c r="BA605"/>
  <c r="AX605"/>
  <c r="BA601"/>
  <c r="AX601"/>
  <c r="BA597"/>
  <c r="AX597"/>
  <c r="BA593"/>
  <c r="AX593"/>
  <c r="BA589"/>
  <c r="AX589"/>
  <c r="BA585"/>
  <c r="AX585"/>
  <c r="BA581"/>
  <c r="AX581"/>
  <c r="BA577"/>
  <c r="AX577"/>
  <c r="BA573"/>
  <c r="AX573"/>
  <c r="BA569"/>
  <c r="AX569"/>
  <c r="BA565"/>
  <c r="AX565"/>
  <c r="BA561"/>
  <c r="AX561"/>
  <c r="BA557"/>
  <c r="AX557"/>
  <c r="BA553"/>
  <c r="AX553"/>
  <c r="BA549"/>
  <c r="AX549"/>
  <c r="BA545"/>
  <c r="AX545"/>
  <c r="BA541"/>
  <c r="AX541"/>
  <c r="BA537"/>
  <c r="AX537"/>
  <c r="BA533"/>
  <c r="AX533"/>
  <c r="BA529"/>
  <c r="AX529"/>
  <c r="BA525"/>
  <c r="AX525"/>
  <c r="BA521"/>
  <c r="AX521"/>
  <c r="BA517"/>
  <c r="AX517"/>
  <c r="BA513"/>
  <c r="AX513"/>
  <c r="BA509"/>
  <c r="AX509"/>
  <c r="BA505"/>
  <c r="AX505"/>
  <c r="BA501"/>
  <c r="AX501"/>
  <c r="BA497"/>
  <c r="AX497"/>
  <c r="BA493"/>
  <c r="AX493"/>
  <c r="BA489"/>
  <c r="AX489"/>
  <c r="BA485"/>
  <c r="AX485"/>
  <c r="BA481"/>
  <c r="AX481"/>
  <c r="BA477"/>
  <c r="AX477"/>
  <c r="BA473"/>
  <c r="AX473"/>
  <c r="BA469"/>
  <c r="AX469"/>
  <c r="BA465"/>
  <c r="AX465"/>
  <c r="BA461"/>
  <c r="AX461"/>
  <c r="BA457"/>
  <c r="AX457"/>
  <c r="BA453"/>
  <c r="AX453"/>
  <c r="BA449"/>
  <c r="AX449"/>
  <c r="BA445"/>
  <c r="AX445"/>
  <c r="BA441"/>
  <c r="AX441"/>
  <c r="BA437"/>
  <c r="AX437"/>
  <c r="BA433"/>
  <c r="AX433"/>
  <c r="BA429"/>
  <c r="AX429"/>
  <c r="BA425"/>
  <c r="AX425"/>
  <c r="BA421"/>
  <c r="AX421"/>
  <c r="BA417"/>
  <c r="AX417"/>
  <c r="BA413"/>
  <c r="AX413"/>
  <c r="BA409"/>
  <c r="AX409"/>
  <c r="BA405"/>
  <c r="AX405"/>
  <c r="BA401"/>
  <c r="AX401"/>
  <c r="BA397"/>
  <c r="AX397"/>
  <c r="BA393"/>
  <c r="AX393"/>
  <c r="BA389"/>
  <c r="AX389"/>
  <c r="BA385"/>
  <c r="AX385"/>
  <c r="BA381"/>
  <c r="AX381"/>
  <c r="BA377"/>
  <c r="AX377"/>
  <c r="BA373"/>
  <c r="AX373"/>
  <c r="BA369"/>
  <c r="AX369"/>
  <c r="AX365"/>
  <c r="BA365"/>
  <c r="BA361"/>
  <c r="AX361"/>
  <c r="AX357"/>
  <c r="BA357"/>
  <c r="BA353"/>
  <c r="AX353"/>
  <c r="BA349"/>
  <c r="AX349"/>
  <c r="BA345"/>
  <c r="AX345"/>
  <c r="BA341"/>
  <c r="AX341"/>
  <c r="BA337"/>
  <c r="AX337"/>
  <c r="BA333"/>
  <c r="AX333"/>
  <c r="BA329"/>
  <c r="AX329"/>
  <c r="BA325"/>
  <c r="AX325"/>
  <c r="BA321"/>
  <c r="AX321"/>
  <c r="BA317"/>
  <c r="AX317"/>
  <c r="BA313"/>
  <c r="AX313"/>
  <c r="BA309"/>
  <c r="AX309"/>
  <c r="BA305"/>
  <c r="AX305"/>
  <c r="BA301"/>
  <c r="AX301"/>
  <c r="BA297"/>
  <c r="AX297"/>
  <c r="AX293"/>
  <c r="BA293"/>
  <c r="BA289"/>
  <c r="AX289"/>
  <c r="BA285"/>
  <c r="AX285"/>
  <c r="BA281"/>
  <c r="AX281"/>
  <c r="AX277"/>
  <c r="BA277"/>
  <c r="BA273"/>
  <c r="AX273"/>
  <c r="BA269"/>
  <c r="AX269"/>
  <c r="BA265"/>
  <c r="AX265"/>
  <c r="BA261"/>
  <c r="AX261"/>
  <c r="BA257"/>
  <c r="AX257"/>
  <c r="BA253"/>
  <c r="AX253"/>
  <c r="BA249"/>
  <c r="AX249"/>
  <c r="BA245"/>
  <c r="AX245"/>
  <c r="BA241"/>
  <c r="AX241"/>
  <c r="AX237"/>
  <c r="BA237"/>
  <c r="BA233"/>
  <c r="AX233"/>
  <c r="AX229"/>
  <c r="BA229"/>
  <c r="BA225"/>
  <c r="AX225"/>
  <c r="BA221"/>
  <c r="AX221"/>
  <c r="BA217"/>
  <c r="AX217"/>
  <c r="BA213"/>
  <c r="AX213"/>
  <c r="BA209"/>
  <c r="AX209"/>
  <c r="BA205"/>
  <c r="AX205"/>
  <c r="BA201"/>
  <c r="AX201"/>
  <c r="BA197"/>
  <c r="AX197"/>
  <c r="BA193"/>
  <c r="AX193"/>
  <c r="BA189"/>
  <c r="AX189"/>
  <c r="BA185"/>
  <c r="AX185"/>
  <c r="BA181"/>
  <c r="AX181"/>
  <c r="BA177"/>
  <c r="AX177"/>
  <c r="BA173"/>
  <c r="AX173"/>
  <c r="BA169"/>
  <c r="AX169"/>
  <c r="AX165"/>
  <c r="BA165"/>
  <c r="BA161"/>
  <c r="AX161"/>
  <c r="BA157"/>
  <c r="AX157"/>
  <c r="BA153"/>
  <c r="AX153"/>
  <c r="AX149"/>
  <c r="BA149"/>
  <c r="BA145"/>
  <c r="AX145"/>
  <c r="BA141"/>
  <c r="AX141"/>
  <c r="BA137"/>
  <c r="AX137"/>
  <c r="BA133"/>
  <c r="AX133"/>
  <c r="BA129"/>
  <c r="AX129"/>
  <c r="BA125"/>
  <c r="AX125"/>
  <c r="BA121"/>
  <c r="AX121"/>
  <c r="BA117"/>
  <c r="AX117"/>
  <c r="BA113"/>
  <c r="AX113"/>
  <c r="AX109"/>
  <c r="BA109"/>
  <c r="BA105"/>
  <c r="AX105"/>
  <c r="BA98"/>
  <c r="AX98"/>
  <c r="BA95"/>
  <c r="AX95"/>
  <c r="BA90"/>
  <c r="AX90"/>
  <c r="BA86"/>
  <c r="AX86"/>
  <c r="BA82"/>
  <c r="AX82"/>
  <c r="BA78"/>
  <c r="AX78"/>
  <c r="BA76"/>
  <c r="AX76"/>
  <c r="BA71"/>
  <c r="AX71"/>
  <c r="BA68"/>
  <c r="AX68"/>
  <c r="BA64"/>
  <c r="AX64"/>
  <c r="BA60"/>
  <c r="AX60"/>
  <c r="BA56"/>
  <c r="AX56"/>
  <c r="BA52"/>
  <c r="AX52"/>
  <c r="BA48"/>
  <c r="AX48"/>
  <c r="BA44"/>
  <c r="AX44"/>
  <c r="BA40"/>
  <c r="AX40"/>
  <c r="BA36"/>
  <c r="AX36"/>
  <c r="BA32"/>
  <c r="AX32"/>
  <c r="BA28"/>
  <c r="AX28"/>
  <c r="BA25"/>
  <c r="AX25"/>
  <c r="BA20"/>
  <c r="AX20"/>
  <c r="BA13"/>
  <c r="AX13"/>
  <c r="BA9"/>
  <c r="AX9"/>
  <c r="AX6"/>
  <c r="BA6"/>
  <c r="BE759"/>
  <c r="BB759"/>
  <c r="AT759"/>
  <c r="AU759" s="1"/>
  <c r="AQ759"/>
  <c r="AP759"/>
  <c r="AN759"/>
  <c r="AO759" s="1"/>
  <c r="AL759"/>
  <c r="AM759" s="1"/>
  <c r="AJ759"/>
  <c r="AK759" s="1"/>
  <c r="AH759"/>
  <c r="AI759" s="1"/>
  <c r="AF759"/>
  <c r="AG759" s="1"/>
  <c r="AD759"/>
  <c r="AE759" s="1"/>
  <c r="AB759"/>
  <c r="AC759" s="1"/>
  <c r="AA759"/>
  <c r="Y759"/>
  <c r="X759"/>
  <c r="T759"/>
  <c r="S759"/>
  <c r="R759"/>
  <c r="BE758"/>
  <c r="BB758"/>
  <c r="AT758"/>
  <c r="AU758" s="1"/>
  <c r="AQ758"/>
  <c r="AP758"/>
  <c r="AN758"/>
  <c r="AO758" s="1"/>
  <c r="AL758"/>
  <c r="AM758" s="1"/>
  <c r="AJ758"/>
  <c r="AK758" s="1"/>
  <c r="AH758"/>
  <c r="AI758" s="1"/>
  <c r="AF758"/>
  <c r="AG758" s="1"/>
  <c r="AD758"/>
  <c r="AE758" s="1"/>
  <c r="AB758"/>
  <c r="AC758" s="1"/>
  <c r="AA758"/>
  <c r="Y758"/>
  <c r="X758"/>
  <c r="T758"/>
  <c r="S758"/>
  <c r="R758"/>
  <c r="BE757"/>
  <c r="BB757"/>
  <c r="AT757"/>
  <c r="AU757" s="1"/>
  <c r="AQ757"/>
  <c r="AP757"/>
  <c r="AN757"/>
  <c r="AO757" s="1"/>
  <c r="AL757"/>
  <c r="AM757" s="1"/>
  <c r="AJ757"/>
  <c r="AK757" s="1"/>
  <c r="AH757"/>
  <c r="AI757" s="1"/>
  <c r="AF757"/>
  <c r="AG757" s="1"/>
  <c r="AD757"/>
  <c r="AE757" s="1"/>
  <c r="AB757"/>
  <c r="AC757" s="1"/>
  <c r="AA757"/>
  <c r="Y757"/>
  <c r="X757"/>
  <c r="T757"/>
  <c r="S757"/>
  <c r="R757"/>
  <c r="BE756"/>
  <c r="BB756"/>
  <c r="AT756"/>
  <c r="AU756" s="1"/>
  <c r="AQ756"/>
  <c r="AP756"/>
  <c r="AN756"/>
  <c r="AO756" s="1"/>
  <c r="AL756"/>
  <c r="AM756" s="1"/>
  <c r="AJ756"/>
  <c r="AK756" s="1"/>
  <c r="AH756"/>
  <c r="AI756" s="1"/>
  <c r="AF756"/>
  <c r="AG756" s="1"/>
  <c r="AD756"/>
  <c r="AE756" s="1"/>
  <c r="AB756"/>
  <c r="AC756" s="1"/>
  <c r="AA756"/>
  <c r="Y756"/>
  <c r="X756"/>
  <c r="T756"/>
  <c r="S756"/>
  <c r="R756"/>
  <c r="BE755"/>
  <c r="BB755"/>
  <c r="AT755"/>
  <c r="AU755" s="1"/>
  <c r="AQ755"/>
  <c r="AP755"/>
  <c r="AN755"/>
  <c r="AO755" s="1"/>
  <c r="AL755"/>
  <c r="AM755" s="1"/>
  <c r="AJ755"/>
  <c r="AK755" s="1"/>
  <c r="AH755"/>
  <c r="AI755" s="1"/>
  <c r="AF755"/>
  <c r="AG755" s="1"/>
  <c r="AD755"/>
  <c r="AE755" s="1"/>
  <c r="AB755"/>
  <c r="AC755" s="1"/>
  <c r="AA755"/>
  <c r="Y755"/>
  <c r="X755"/>
  <c r="T755"/>
  <c r="S755"/>
  <c r="R755"/>
  <c r="BE754"/>
  <c r="BB754"/>
  <c r="AT754"/>
  <c r="AU754" s="1"/>
  <c r="AQ754"/>
  <c r="AP754"/>
  <c r="AN754"/>
  <c r="AO754" s="1"/>
  <c r="AL754"/>
  <c r="AM754" s="1"/>
  <c r="AJ754"/>
  <c r="AK754" s="1"/>
  <c r="AH754"/>
  <c r="AI754" s="1"/>
  <c r="AF754"/>
  <c r="AG754" s="1"/>
  <c r="AD754"/>
  <c r="AE754" s="1"/>
  <c r="AB754"/>
  <c r="AC754" s="1"/>
  <c r="AA754"/>
  <c r="Y754"/>
  <c r="X754"/>
  <c r="T754"/>
  <c r="S754"/>
  <c r="R754"/>
  <c r="BE753"/>
  <c r="BB753"/>
  <c r="AT753"/>
  <c r="AU753" s="1"/>
  <c r="AQ753"/>
  <c r="AP753"/>
  <c r="AN753"/>
  <c r="AO753" s="1"/>
  <c r="AL753"/>
  <c r="AM753" s="1"/>
  <c r="AJ753"/>
  <c r="AK753" s="1"/>
  <c r="AH753"/>
  <c r="AI753" s="1"/>
  <c r="AF753"/>
  <c r="AG753" s="1"/>
  <c r="AD753"/>
  <c r="AE753" s="1"/>
  <c r="AB753"/>
  <c r="AC753" s="1"/>
  <c r="AA753"/>
  <c r="Y753"/>
  <c r="X753"/>
  <c r="T753"/>
  <c r="S753"/>
  <c r="R753"/>
  <c r="BE752"/>
  <c r="BB752"/>
  <c r="BJ752"/>
  <c r="AT752"/>
  <c r="AU752" s="1"/>
  <c r="AQ752"/>
  <c r="AP752"/>
  <c r="AN752"/>
  <c r="AO752" s="1"/>
  <c r="AL752"/>
  <c r="AM752" s="1"/>
  <c r="AJ752"/>
  <c r="AK752" s="1"/>
  <c r="AH752"/>
  <c r="AI752" s="1"/>
  <c r="AF752"/>
  <c r="AG752" s="1"/>
  <c r="AD752"/>
  <c r="AE752" s="1"/>
  <c r="AB752"/>
  <c r="AC752" s="1"/>
  <c r="AA752"/>
  <c r="Y752"/>
  <c r="X752"/>
  <c r="T752"/>
  <c r="S752"/>
  <c r="R752"/>
  <c r="BE751"/>
  <c r="BB751"/>
  <c r="AT751"/>
  <c r="AU751" s="1"/>
  <c r="AQ751"/>
  <c r="AP751"/>
  <c r="AN751"/>
  <c r="AO751" s="1"/>
  <c r="AL751"/>
  <c r="AM751" s="1"/>
  <c r="AJ751"/>
  <c r="AK751" s="1"/>
  <c r="AH751"/>
  <c r="AI751" s="1"/>
  <c r="AF751"/>
  <c r="AG751" s="1"/>
  <c r="AD751"/>
  <c r="AE751" s="1"/>
  <c r="AB751"/>
  <c r="AC751" s="1"/>
  <c r="AA751"/>
  <c r="Y751"/>
  <c r="X751"/>
  <c r="T751"/>
  <c r="S751"/>
  <c r="R751"/>
  <c r="BE750"/>
  <c r="BB750"/>
  <c r="BJ750"/>
  <c r="AT750"/>
  <c r="AU750" s="1"/>
  <c r="AQ750"/>
  <c r="AP750"/>
  <c r="AN750"/>
  <c r="AO750" s="1"/>
  <c r="AL750"/>
  <c r="AM750" s="1"/>
  <c r="AJ750"/>
  <c r="AK750" s="1"/>
  <c r="AH750"/>
  <c r="AI750" s="1"/>
  <c r="AF750"/>
  <c r="AG750" s="1"/>
  <c r="AD750"/>
  <c r="AE750" s="1"/>
  <c r="AB750"/>
  <c r="AC750" s="1"/>
  <c r="AA750"/>
  <c r="Y750"/>
  <c r="X750"/>
  <c r="T750"/>
  <c r="S750"/>
  <c r="R750"/>
  <c r="BE749"/>
  <c r="BB749"/>
  <c r="AT749"/>
  <c r="AU749" s="1"/>
  <c r="AQ749"/>
  <c r="AP749"/>
  <c r="AN749"/>
  <c r="AO749" s="1"/>
  <c r="AL749"/>
  <c r="AM749" s="1"/>
  <c r="AJ749"/>
  <c r="AK749" s="1"/>
  <c r="AH749"/>
  <c r="AI749" s="1"/>
  <c r="AF749"/>
  <c r="AG749" s="1"/>
  <c r="AD749"/>
  <c r="AE749" s="1"/>
  <c r="AB749"/>
  <c r="AC749" s="1"/>
  <c r="AA749"/>
  <c r="Y749"/>
  <c r="X749"/>
  <c r="T749"/>
  <c r="S749"/>
  <c r="R749"/>
  <c r="BE748"/>
  <c r="BB748"/>
  <c r="BJ748"/>
  <c r="AT748"/>
  <c r="AU748" s="1"/>
  <c r="AQ748"/>
  <c r="AP748"/>
  <c r="AN748"/>
  <c r="AO748" s="1"/>
  <c r="AL748"/>
  <c r="AM748" s="1"/>
  <c r="AJ748"/>
  <c r="AK748" s="1"/>
  <c r="AH748"/>
  <c r="AI748" s="1"/>
  <c r="AF748"/>
  <c r="AG748" s="1"/>
  <c r="AD748"/>
  <c r="AE748" s="1"/>
  <c r="AB748"/>
  <c r="AC748" s="1"/>
  <c r="AA748"/>
  <c r="Y748"/>
  <c r="X748"/>
  <c r="T748"/>
  <c r="S748"/>
  <c r="R748"/>
  <c r="BE747"/>
  <c r="BB747"/>
  <c r="AT747"/>
  <c r="AU747" s="1"/>
  <c r="AQ747"/>
  <c r="AP747"/>
  <c r="AN747"/>
  <c r="AO747" s="1"/>
  <c r="AL747"/>
  <c r="AM747" s="1"/>
  <c r="AJ747"/>
  <c r="AK747" s="1"/>
  <c r="AH747"/>
  <c r="AI747" s="1"/>
  <c r="AF747"/>
  <c r="AG747" s="1"/>
  <c r="AD747"/>
  <c r="AE747" s="1"/>
  <c r="AB747"/>
  <c r="AC747" s="1"/>
  <c r="AA747"/>
  <c r="Y747"/>
  <c r="X747"/>
  <c r="T747"/>
  <c r="S747"/>
  <c r="R747"/>
  <c r="BE746"/>
  <c r="BB746"/>
  <c r="AT746"/>
  <c r="AU746" s="1"/>
  <c r="AQ746"/>
  <c r="AP746"/>
  <c r="AN746"/>
  <c r="AO746" s="1"/>
  <c r="AL746"/>
  <c r="AM746" s="1"/>
  <c r="AJ746"/>
  <c r="AK746" s="1"/>
  <c r="AH746"/>
  <c r="AI746" s="1"/>
  <c r="AF746"/>
  <c r="AG746" s="1"/>
  <c r="AD746"/>
  <c r="AE746" s="1"/>
  <c r="AB746"/>
  <c r="AC746" s="1"/>
  <c r="AA746"/>
  <c r="Y746"/>
  <c r="X746"/>
  <c r="T746"/>
  <c r="S746"/>
  <c r="R746"/>
  <c r="BE745"/>
  <c r="BB745"/>
  <c r="AT745"/>
  <c r="AU745" s="1"/>
  <c r="AQ745"/>
  <c r="AP745"/>
  <c r="AN745"/>
  <c r="AO745" s="1"/>
  <c r="AL745"/>
  <c r="AM745" s="1"/>
  <c r="AJ745"/>
  <c r="AK745" s="1"/>
  <c r="AH745"/>
  <c r="AI745" s="1"/>
  <c r="AF745"/>
  <c r="AG745" s="1"/>
  <c r="AD745"/>
  <c r="AE745" s="1"/>
  <c r="AB745"/>
  <c r="AC745" s="1"/>
  <c r="AA745"/>
  <c r="Y745"/>
  <c r="X745"/>
  <c r="T745"/>
  <c r="S745"/>
  <c r="R745"/>
  <c r="BE744"/>
  <c r="BB744"/>
  <c r="AT744"/>
  <c r="AU744" s="1"/>
  <c r="AQ744"/>
  <c r="AP744"/>
  <c r="AN744"/>
  <c r="AO744" s="1"/>
  <c r="AL744"/>
  <c r="AM744" s="1"/>
  <c r="AJ744"/>
  <c r="AK744" s="1"/>
  <c r="AH744"/>
  <c r="AI744" s="1"/>
  <c r="AF744"/>
  <c r="AG744" s="1"/>
  <c r="AD744"/>
  <c r="AE744" s="1"/>
  <c r="AB744"/>
  <c r="AC744" s="1"/>
  <c r="AA744"/>
  <c r="Y744"/>
  <c r="X744"/>
  <c r="T744"/>
  <c r="S744"/>
  <c r="R744"/>
  <c r="BE743"/>
  <c r="BB743"/>
  <c r="AT743"/>
  <c r="AU743" s="1"/>
  <c r="AQ743"/>
  <c r="AP743"/>
  <c r="AN743"/>
  <c r="AO743" s="1"/>
  <c r="AL743"/>
  <c r="AM743" s="1"/>
  <c r="AJ743"/>
  <c r="AK743" s="1"/>
  <c r="AH743"/>
  <c r="AI743" s="1"/>
  <c r="AF743"/>
  <c r="AG743" s="1"/>
  <c r="AD743"/>
  <c r="AE743" s="1"/>
  <c r="AB743"/>
  <c r="AC743" s="1"/>
  <c r="AA743"/>
  <c r="Y743"/>
  <c r="X743"/>
  <c r="T743"/>
  <c r="S743"/>
  <c r="R743"/>
  <c r="BE742"/>
  <c r="BB742"/>
  <c r="AT742"/>
  <c r="AU742" s="1"/>
  <c r="AQ742"/>
  <c r="AP742"/>
  <c r="AN742"/>
  <c r="AO742" s="1"/>
  <c r="AL742"/>
  <c r="AM742" s="1"/>
  <c r="AJ742"/>
  <c r="AK742" s="1"/>
  <c r="AH742"/>
  <c r="AI742" s="1"/>
  <c r="AF742"/>
  <c r="AG742" s="1"/>
  <c r="AD742"/>
  <c r="AE742" s="1"/>
  <c r="AB742"/>
  <c r="AC742" s="1"/>
  <c r="AA742"/>
  <c r="Y742"/>
  <c r="X742"/>
  <c r="T742"/>
  <c r="S742"/>
  <c r="R742"/>
  <c r="BE741"/>
  <c r="BB741"/>
  <c r="AT741"/>
  <c r="AU741" s="1"/>
  <c r="AQ741"/>
  <c r="AP741"/>
  <c r="AN741"/>
  <c r="AO741" s="1"/>
  <c r="AL741"/>
  <c r="AM741" s="1"/>
  <c r="AJ741"/>
  <c r="AK741" s="1"/>
  <c r="AH741"/>
  <c r="AI741" s="1"/>
  <c r="AF741"/>
  <c r="AG741" s="1"/>
  <c r="AD741"/>
  <c r="AE741" s="1"/>
  <c r="AB741"/>
  <c r="AC741" s="1"/>
  <c r="AA741"/>
  <c r="Y741"/>
  <c r="X741"/>
  <c r="T741"/>
  <c r="S741"/>
  <c r="R741"/>
  <c r="BE740"/>
  <c r="BB740"/>
  <c r="AT740"/>
  <c r="AU740" s="1"/>
  <c r="AQ740"/>
  <c r="AP740"/>
  <c r="AN740"/>
  <c r="AO740" s="1"/>
  <c r="AL740"/>
  <c r="AM740" s="1"/>
  <c r="AJ740"/>
  <c r="AK740" s="1"/>
  <c r="AH740"/>
  <c r="AI740" s="1"/>
  <c r="AF740"/>
  <c r="AG740" s="1"/>
  <c r="AD740"/>
  <c r="AE740" s="1"/>
  <c r="AB740"/>
  <c r="AC740" s="1"/>
  <c r="AA740"/>
  <c r="Y740"/>
  <c r="X740"/>
  <c r="T740"/>
  <c r="S740"/>
  <c r="R740"/>
  <c r="BE739"/>
  <c r="BB739"/>
  <c r="AT739"/>
  <c r="AU739" s="1"/>
  <c r="AQ739"/>
  <c r="AP739"/>
  <c r="AN739"/>
  <c r="AO739" s="1"/>
  <c r="AL739"/>
  <c r="AM739" s="1"/>
  <c r="AJ739"/>
  <c r="AK739" s="1"/>
  <c r="AH739"/>
  <c r="AI739" s="1"/>
  <c r="AF739"/>
  <c r="AG739" s="1"/>
  <c r="AD739"/>
  <c r="AE739" s="1"/>
  <c r="AB739"/>
  <c r="AC739" s="1"/>
  <c r="AA739"/>
  <c r="Y739"/>
  <c r="X739"/>
  <c r="T739"/>
  <c r="S739"/>
  <c r="R739"/>
  <c r="BE738"/>
  <c r="BB738"/>
  <c r="AT738"/>
  <c r="AU738" s="1"/>
  <c r="AQ738"/>
  <c r="AP738"/>
  <c r="AN738"/>
  <c r="AO738" s="1"/>
  <c r="AL738"/>
  <c r="AM738" s="1"/>
  <c r="AJ738"/>
  <c r="AK738" s="1"/>
  <c r="AH738"/>
  <c r="AI738" s="1"/>
  <c r="AF738"/>
  <c r="AG738" s="1"/>
  <c r="AD738"/>
  <c r="AE738" s="1"/>
  <c r="AB738"/>
  <c r="AC738" s="1"/>
  <c r="AA738"/>
  <c r="Y738"/>
  <c r="X738"/>
  <c r="T738"/>
  <c r="S738"/>
  <c r="R738"/>
  <c r="BE737"/>
  <c r="BB737"/>
  <c r="AT737"/>
  <c r="AU737" s="1"/>
  <c r="AQ737"/>
  <c r="AP737"/>
  <c r="AN737"/>
  <c r="AO737" s="1"/>
  <c r="AL737"/>
  <c r="AM737" s="1"/>
  <c r="AJ737"/>
  <c r="AK737" s="1"/>
  <c r="AH737"/>
  <c r="AI737" s="1"/>
  <c r="AF737"/>
  <c r="AG737" s="1"/>
  <c r="AD737"/>
  <c r="AE737" s="1"/>
  <c r="AB737"/>
  <c r="AC737" s="1"/>
  <c r="AA737"/>
  <c r="Y737"/>
  <c r="X737"/>
  <c r="T737"/>
  <c r="S737"/>
  <c r="R737"/>
  <c r="BE736"/>
  <c r="BB736"/>
  <c r="AT736"/>
  <c r="AU736" s="1"/>
  <c r="AQ736"/>
  <c r="AP736"/>
  <c r="AN736"/>
  <c r="AO736" s="1"/>
  <c r="AL736"/>
  <c r="AM736" s="1"/>
  <c r="AJ736"/>
  <c r="AK736" s="1"/>
  <c r="AH736"/>
  <c r="AI736" s="1"/>
  <c r="AF736"/>
  <c r="AG736" s="1"/>
  <c r="AD736"/>
  <c r="AE736" s="1"/>
  <c r="AB736"/>
  <c r="AC736" s="1"/>
  <c r="AA736"/>
  <c r="Y736"/>
  <c r="X736"/>
  <c r="T736"/>
  <c r="S736"/>
  <c r="R736"/>
  <c r="BE735"/>
  <c r="BB735"/>
  <c r="AT735"/>
  <c r="AU735" s="1"/>
  <c r="AQ735"/>
  <c r="AP735"/>
  <c r="AN735"/>
  <c r="AO735" s="1"/>
  <c r="AL735"/>
  <c r="AM735" s="1"/>
  <c r="AJ735"/>
  <c r="AK735" s="1"/>
  <c r="AH735"/>
  <c r="AI735" s="1"/>
  <c r="AF735"/>
  <c r="AG735" s="1"/>
  <c r="AD735"/>
  <c r="AE735" s="1"/>
  <c r="AB735"/>
  <c r="AC735" s="1"/>
  <c r="AA735"/>
  <c r="Y735"/>
  <c r="X735"/>
  <c r="T735"/>
  <c r="S735"/>
  <c r="R735"/>
  <c r="BE734"/>
  <c r="BB734"/>
  <c r="BJ734"/>
  <c r="AT734"/>
  <c r="AU734" s="1"/>
  <c r="AQ734"/>
  <c r="AP734"/>
  <c r="AN734"/>
  <c r="AO734" s="1"/>
  <c r="AL734"/>
  <c r="AM734" s="1"/>
  <c r="AJ734"/>
  <c r="AK734" s="1"/>
  <c r="AH734"/>
  <c r="AI734" s="1"/>
  <c r="AF734"/>
  <c r="AG734" s="1"/>
  <c r="AD734"/>
  <c r="AE734" s="1"/>
  <c r="AB734"/>
  <c r="AC734" s="1"/>
  <c r="AA734"/>
  <c r="Y734"/>
  <c r="X734"/>
  <c r="T734"/>
  <c r="S734"/>
  <c r="R734"/>
  <c r="BE733"/>
  <c r="BB733"/>
  <c r="AT733"/>
  <c r="AU733" s="1"/>
  <c r="AQ733"/>
  <c r="AP733"/>
  <c r="AN733"/>
  <c r="AO733" s="1"/>
  <c r="AL733"/>
  <c r="AM733" s="1"/>
  <c r="AJ733"/>
  <c r="AK733" s="1"/>
  <c r="AH733"/>
  <c r="AI733" s="1"/>
  <c r="AF733"/>
  <c r="AG733" s="1"/>
  <c r="AD733"/>
  <c r="AE733" s="1"/>
  <c r="AB733"/>
  <c r="AC733" s="1"/>
  <c r="AA733"/>
  <c r="Y733"/>
  <c r="X733"/>
  <c r="T733"/>
  <c r="S733"/>
  <c r="R733"/>
  <c r="BE732"/>
  <c r="BB732"/>
  <c r="AT732"/>
  <c r="AU732" s="1"/>
  <c r="AQ732"/>
  <c r="AP732"/>
  <c r="AN732"/>
  <c r="AO732" s="1"/>
  <c r="AL732"/>
  <c r="AM732" s="1"/>
  <c r="AJ732"/>
  <c r="AK732" s="1"/>
  <c r="AH732"/>
  <c r="AI732" s="1"/>
  <c r="AF732"/>
  <c r="AG732" s="1"/>
  <c r="AD732"/>
  <c r="AE732" s="1"/>
  <c r="AB732"/>
  <c r="AC732" s="1"/>
  <c r="AA732"/>
  <c r="Y732"/>
  <c r="X732"/>
  <c r="T732"/>
  <c r="S732"/>
  <c r="R732"/>
  <c r="BE731"/>
  <c r="BB731"/>
  <c r="AT731"/>
  <c r="AU731" s="1"/>
  <c r="AQ731"/>
  <c r="AP731"/>
  <c r="AN731"/>
  <c r="AO731" s="1"/>
  <c r="AL731"/>
  <c r="AM731" s="1"/>
  <c r="AJ731"/>
  <c r="AK731" s="1"/>
  <c r="AH731"/>
  <c r="AI731" s="1"/>
  <c r="AF731"/>
  <c r="AG731" s="1"/>
  <c r="AD731"/>
  <c r="AE731" s="1"/>
  <c r="AB731"/>
  <c r="AC731" s="1"/>
  <c r="AA731"/>
  <c r="Y731"/>
  <c r="X731"/>
  <c r="T731"/>
  <c r="S731"/>
  <c r="R731"/>
  <c r="BE730"/>
  <c r="BB730"/>
  <c r="AT730"/>
  <c r="AU730" s="1"/>
  <c r="AQ730"/>
  <c r="AP730"/>
  <c r="AN730"/>
  <c r="AO730" s="1"/>
  <c r="AL730"/>
  <c r="AM730" s="1"/>
  <c r="AJ730"/>
  <c r="AK730" s="1"/>
  <c r="AH730"/>
  <c r="AI730" s="1"/>
  <c r="AF730"/>
  <c r="AG730" s="1"/>
  <c r="AD730"/>
  <c r="AE730" s="1"/>
  <c r="AB730"/>
  <c r="AC730" s="1"/>
  <c r="AA730"/>
  <c r="Y730"/>
  <c r="X730"/>
  <c r="T730"/>
  <c r="S730"/>
  <c r="R730"/>
  <c r="BE729"/>
  <c r="BB729"/>
  <c r="BJ729"/>
  <c r="AT729"/>
  <c r="AU729" s="1"/>
  <c r="AQ729"/>
  <c r="AP729"/>
  <c r="AN729"/>
  <c r="AO729" s="1"/>
  <c r="AL729"/>
  <c r="AM729" s="1"/>
  <c r="AJ729"/>
  <c r="AK729" s="1"/>
  <c r="AH729"/>
  <c r="AI729" s="1"/>
  <c r="AF729"/>
  <c r="AG729" s="1"/>
  <c r="AD729"/>
  <c r="AE729" s="1"/>
  <c r="AB729"/>
  <c r="AC729" s="1"/>
  <c r="AA729"/>
  <c r="Y729"/>
  <c r="X729"/>
  <c r="T729"/>
  <c r="S729"/>
  <c r="R729"/>
  <c r="BE728"/>
  <c r="BB728"/>
  <c r="AT728"/>
  <c r="AU728" s="1"/>
  <c r="AQ728"/>
  <c r="AP728"/>
  <c r="AN728"/>
  <c r="AO728" s="1"/>
  <c r="AL728"/>
  <c r="AM728" s="1"/>
  <c r="AJ728"/>
  <c r="AK728" s="1"/>
  <c r="AH728"/>
  <c r="AI728" s="1"/>
  <c r="AF728"/>
  <c r="AG728" s="1"/>
  <c r="AD728"/>
  <c r="AE728" s="1"/>
  <c r="AB728"/>
  <c r="AC728" s="1"/>
  <c r="AA728"/>
  <c r="Y728"/>
  <c r="X728"/>
  <c r="T728"/>
  <c r="S728"/>
  <c r="R728"/>
  <c r="BE727"/>
  <c r="BB727"/>
  <c r="AT727"/>
  <c r="AU727" s="1"/>
  <c r="AQ727"/>
  <c r="AP727"/>
  <c r="AN727"/>
  <c r="AO727" s="1"/>
  <c r="AL727"/>
  <c r="AM727" s="1"/>
  <c r="AJ727"/>
  <c r="AK727" s="1"/>
  <c r="AH727"/>
  <c r="AI727" s="1"/>
  <c r="AF727"/>
  <c r="AG727" s="1"/>
  <c r="AD727"/>
  <c r="AE727" s="1"/>
  <c r="AB727"/>
  <c r="AC727" s="1"/>
  <c r="AA727"/>
  <c r="Y727"/>
  <c r="X727"/>
  <c r="T727"/>
  <c r="S727"/>
  <c r="R727"/>
  <c r="BE726"/>
  <c r="BB726"/>
  <c r="BJ726"/>
  <c r="AT726"/>
  <c r="AU726" s="1"/>
  <c r="AQ726"/>
  <c r="AP726"/>
  <c r="AN726"/>
  <c r="AO726" s="1"/>
  <c r="AL726"/>
  <c r="AM726" s="1"/>
  <c r="AJ726"/>
  <c r="AK726" s="1"/>
  <c r="AH726"/>
  <c r="AI726" s="1"/>
  <c r="AF726"/>
  <c r="AG726" s="1"/>
  <c r="AD726"/>
  <c r="AE726" s="1"/>
  <c r="AB726"/>
  <c r="AC726" s="1"/>
  <c r="AA726"/>
  <c r="Y726"/>
  <c r="X726"/>
  <c r="T726"/>
  <c r="S726"/>
  <c r="R726"/>
  <c r="BE725"/>
  <c r="BB725"/>
  <c r="AT725"/>
  <c r="AU725" s="1"/>
  <c r="AQ725"/>
  <c r="AP725"/>
  <c r="AN725"/>
  <c r="AO725" s="1"/>
  <c r="AL725"/>
  <c r="AM725" s="1"/>
  <c r="AJ725"/>
  <c r="AK725" s="1"/>
  <c r="AH725"/>
  <c r="AI725" s="1"/>
  <c r="AF725"/>
  <c r="AG725" s="1"/>
  <c r="AD725"/>
  <c r="AE725" s="1"/>
  <c r="AB725"/>
  <c r="AC725" s="1"/>
  <c r="AA725"/>
  <c r="Y725"/>
  <c r="X725"/>
  <c r="T725"/>
  <c r="S725"/>
  <c r="R725"/>
  <c r="BE724"/>
  <c r="BB724"/>
  <c r="AT724"/>
  <c r="AU724" s="1"/>
  <c r="AQ724"/>
  <c r="AP724"/>
  <c r="AN724"/>
  <c r="AO724" s="1"/>
  <c r="AL724"/>
  <c r="AM724" s="1"/>
  <c r="AJ724"/>
  <c r="AK724" s="1"/>
  <c r="AH724"/>
  <c r="AI724" s="1"/>
  <c r="AF724"/>
  <c r="AG724" s="1"/>
  <c r="AD724"/>
  <c r="AE724" s="1"/>
  <c r="AB724"/>
  <c r="AC724" s="1"/>
  <c r="AA724"/>
  <c r="Y724"/>
  <c r="X724"/>
  <c r="T724"/>
  <c r="S724"/>
  <c r="R724"/>
  <c r="BE723"/>
  <c r="BB723"/>
  <c r="BJ723"/>
  <c r="AT723"/>
  <c r="AU723" s="1"/>
  <c r="AQ723"/>
  <c r="AP723"/>
  <c r="AN723"/>
  <c r="AO723" s="1"/>
  <c r="AL723"/>
  <c r="AM723" s="1"/>
  <c r="AJ723"/>
  <c r="AK723" s="1"/>
  <c r="AH723"/>
  <c r="AI723" s="1"/>
  <c r="AF723"/>
  <c r="AG723" s="1"/>
  <c r="AD723"/>
  <c r="AE723" s="1"/>
  <c r="AB723"/>
  <c r="AC723" s="1"/>
  <c r="AA723"/>
  <c r="Y723"/>
  <c r="X723"/>
  <c r="T723"/>
  <c r="S723"/>
  <c r="R723"/>
  <c r="BE722"/>
  <c r="BB722"/>
  <c r="AT722"/>
  <c r="AU722" s="1"/>
  <c r="AQ722"/>
  <c r="AP722"/>
  <c r="AN722"/>
  <c r="AO722" s="1"/>
  <c r="AL722"/>
  <c r="AM722" s="1"/>
  <c r="AJ722"/>
  <c r="AK722" s="1"/>
  <c r="AH722"/>
  <c r="AI722" s="1"/>
  <c r="AF722"/>
  <c r="AG722" s="1"/>
  <c r="AD722"/>
  <c r="AE722" s="1"/>
  <c r="AB722"/>
  <c r="AC722" s="1"/>
  <c r="AA722"/>
  <c r="Y722"/>
  <c r="X722"/>
  <c r="T722"/>
  <c r="S722"/>
  <c r="R722"/>
  <c r="BE721"/>
  <c r="BB721"/>
  <c r="AT721"/>
  <c r="AU721" s="1"/>
  <c r="AQ721"/>
  <c r="AP721"/>
  <c r="AN721"/>
  <c r="AO721" s="1"/>
  <c r="AL721"/>
  <c r="AM721" s="1"/>
  <c r="AJ721"/>
  <c r="AK721" s="1"/>
  <c r="AH721"/>
  <c r="AI721" s="1"/>
  <c r="AF721"/>
  <c r="AG721" s="1"/>
  <c r="AD721"/>
  <c r="AE721" s="1"/>
  <c r="AB721"/>
  <c r="AC721" s="1"/>
  <c r="AA721"/>
  <c r="Y721"/>
  <c r="X721"/>
  <c r="T721"/>
  <c r="S721"/>
  <c r="R721"/>
  <c r="BE720"/>
  <c r="BB720"/>
  <c r="AT720"/>
  <c r="AU720" s="1"/>
  <c r="AQ720"/>
  <c r="AP720"/>
  <c r="AN720"/>
  <c r="AO720" s="1"/>
  <c r="AL720"/>
  <c r="AM720" s="1"/>
  <c r="AJ720"/>
  <c r="AK720" s="1"/>
  <c r="AH720"/>
  <c r="AI720" s="1"/>
  <c r="AF720"/>
  <c r="AG720" s="1"/>
  <c r="AD720"/>
  <c r="AE720" s="1"/>
  <c r="AB720"/>
  <c r="AC720" s="1"/>
  <c r="AA720"/>
  <c r="Y720"/>
  <c r="X720"/>
  <c r="T720"/>
  <c r="S720"/>
  <c r="R720"/>
  <c r="BE719"/>
  <c r="BB719"/>
  <c r="AT719"/>
  <c r="AU719" s="1"/>
  <c r="AQ719"/>
  <c r="AP719"/>
  <c r="AN719"/>
  <c r="AO719" s="1"/>
  <c r="AL719"/>
  <c r="AM719" s="1"/>
  <c r="AJ719"/>
  <c r="AK719" s="1"/>
  <c r="AH719"/>
  <c r="AI719" s="1"/>
  <c r="AF719"/>
  <c r="AG719" s="1"/>
  <c r="AD719"/>
  <c r="AE719" s="1"/>
  <c r="AB719"/>
  <c r="AC719" s="1"/>
  <c r="AA719"/>
  <c r="Y719"/>
  <c r="X719"/>
  <c r="T719"/>
  <c r="S719"/>
  <c r="R719"/>
  <c r="BE718"/>
  <c r="BB718"/>
  <c r="BJ718"/>
  <c r="AT718"/>
  <c r="AU718" s="1"/>
  <c r="AQ718"/>
  <c r="AP718"/>
  <c r="AN718"/>
  <c r="AO718" s="1"/>
  <c r="AL718"/>
  <c r="AM718" s="1"/>
  <c r="AJ718"/>
  <c r="AK718" s="1"/>
  <c r="AH718"/>
  <c r="AI718" s="1"/>
  <c r="AF718"/>
  <c r="AG718" s="1"/>
  <c r="AD718"/>
  <c r="AE718" s="1"/>
  <c r="AB718"/>
  <c r="AC718" s="1"/>
  <c r="AA718"/>
  <c r="Y718"/>
  <c r="X718"/>
  <c r="T718"/>
  <c r="S718"/>
  <c r="R718"/>
  <c r="BE717"/>
  <c r="BB717"/>
  <c r="AT717"/>
  <c r="AU717" s="1"/>
  <c r="AQ717"/>
  <c r="AP717"/>
  <c r="AN717"/>
  <c r="AO717" s="1"/>
  <c r="AL717"/>
  <c r="AM717" s="1"/>
  <c r="AJ717"/>
  <c r="AK717" s="1"/>
  <c r="AH717"/>
  <c r="AI717" s="1"/>
  <c r="AF717"/>
  <c r="AG717" s="1"/>
  <c r="AD717"/>
  <c r="AE717" s="1"/>
  <c r="AB717"/>
  <c r="AC717" s="1"/>
  <c r="AA717"/>
  <c r="Y717"/>
  <c r="X717"/>
  <c r="T717"/>
  <c r="S717"/>
  <c r="R717"/>
  <c r="BE716"/>
  <c r="BB716"/>
  <c r="AT716"/>
  <c r="AU716" s="1"/>
  <c r="AQ716"/>
  <c r="AP716"/>
  <c r="AN716"/>
  <c r="AO716" s="1"/>
  <c r="AL716"/>
  <c r="AM716" s="1"/>
  <c r="AJ716"/>
  <c r="AK716" s="1"/>
  <c r="AH716"/>
  <c r="AI716" s="1"/>
  <c r="AF716"/>
  <c r="AG716" s="1"/>
  <c r="AD716"/>
  <c r="AE716" s="1"/>
  <c r="AB716"/>
  <c r="AC716" s="1"/>
  <c r="AA716"/>
  <c r="Y716"/>
  <c r="X716"/>
  <c r="T716"/>
  <c r="S716"/>
  <c r="R716"/>
  <c r="BE715"/>
  <c r="BB715"/>
  <c r="BJ715"/>
  <c r="AT715"/>
  <c r="AU715" s="1"/>
  <c r="AQ715"/>
  <c r="AP715"/>
  <c r="AN715"/>
  <c r="AO715" s="1"/>
  <c r="AL715"/>
  <c r="AM715" s="1"/>
  <c r="AJ715"/>
  <c r="AK715" s="1"/>
  <c r="AH715"/>
  <c r="AI715" s="1"/>
  <c r="AF715"/>
  <c r="AG715" s="1"/>
  <c r="AD715"/>
  <c r="AE715" s="1"/>
  <c r="AB715"/>
  <c r="AC715" s="1"/>
  <c r="AA715"/>
  <c r="Y715"/>
  <c r="X715"/>
  <c r="T715"/>
  <c r="S715"/>
  <c r="R715"/>
  <c r="BE714"/>
  <c r="BB714"/>
  <c r="BJ714"/>
  <c r="AT714"/>
  <c r="AU714" s="1"/>
  <c r="AQ714"/>
  <c r="AP714"/>
  <c r="AN714"/>
  <c r="AO714" s="1"/>
  <c r="AL714"/>
  <c r="AM714" s="1"/>
  <c r="AJ714"/>
  <c r="AK714" s="1"/>
  <c r="AH714"/>
  <c r="AI714" s="1"/>
  <c r="AF714"/>
  <c r="AG714" s="1"/>
  <c r="AD714"/>
  <c r="AE714" s="1"/>
  <c r="AB714"/>
  <c r="AC714" s="1"/>
  <c r="AA714"/>
  <c r="Y714"/>
  <c r="X714"/>
  <c r="T714"/>
  <c r="S714"/>
  <c r="R714"/>
  <c r="BE713"/>
  <c r="BB713"/>
  <c r="AT713"/>
  <c r="AU713" s="1"/>
  <c r="AQ713"/>
  <c r="AP713"/>
  <c r="AN713"/>
  <c r="AO713" s="1"/>
  <c r="AL713"/>
  <c r="AM713" s="1"/>
  <c r="AJ713"/>
  <c r="AK713" s="1"/>
  <c r="AH713"/>
  <c r="AI713" s="1"/>
  <c r="AF713"/>
  <c r="AG713" s="1"/>
  <c r="AD713"/>
  <c r="AE713" s="1"/>
  <c r="AB713"/>
  <c r="AC713" s="1"/>
  <c r="AA713"/>
  <c r="Y713"/>
  <c r="X713"/>
  <c r="T713"/>
  <c r="S713"/>
  <c r="R713"/>
  <c r="BE712"/>
  <c r="BB712"/>
  <c r="AT712"/>
  <c r="AU712" s="1"/>
  <c r="AQ712"/>
  <c r="AP712"/>
  <c r="AN712"/>
  <c r="AO712" s="1"/>
  <c r="AL712"/>
  <c r="AM712" s="1"/>
  <c r="AJ712"/>
  <c r="AK712" s="1"/>
  <c r="AH712"/>
  <c r="AI712" s="1"/>
  <c r="AF712"/>
  <c r="AG712" s="1"/>
  <c r="AD712"/>
  <c r="AE712" s="1"/>
  <c r="AB712"/>
  <c r="AC712" s="1"/>
  <c r="AA712"/>
  <c r="Y712"/>
  <c r="X712"/>
  <c r="T712"/>
  <c r="S712"/>
  <c r="R712"/>
  <c r="BE711"/>
  <c r="BB711"/>
  <c r="AT711"/>
  <c r="AU711" s="1"/>
  <c r="AQ711"/>
  <c r="AP711"/>
  <c r="AN711"/>
  <c r="AO711" s="1"/>
  <c r="AL711"/>
  <c r="AM711" s="1"/>
  <c r="AJ711"/>
  <c r="AK711" s="1"/>
  <c r="AH711"/>
  <c r="AI711" s="1"/>
  <c r="AF711"/>
  <c r="AG711" s="1"/>
  <c r="AD711"/>
  <c r="AE711" s="1"/>
  <c r="AB711"/>
  <c r="AC711" s="1"/>
  <c r="AA711"/>
  <c r="Y711"/>
  <c r="X711"/>
  <c r="T711"/>
  <c r="S711"/>
  <c r="R711"/>
  <c r="BE710"/>
  <c r="BB710"/>
  <c r="AT710"/>
  <c r="AU710" s="1"/>
  <c r="AQ710"/>
  <c r="AP710"/>
  <c r="AN710"/>
  <c r="AO710" s="1"/>
  <c r="AL710"/>
  <c r="AM710" s="1"/>
  <c r="AJ710"/>
  <c r="AK710" s="1"/>
  <c r="AH710"/>
  <c r="AI710" s="1"/>
  <c r="AF710"/>
  <c r="AG710" s="1"/>
  <c r="AD710"/>
  <c r="AE710" s="1"/>
  <c r="AB710"/>
  <c r="AC710" s="1"/>
  <c r="AA710"/>
  <c r="Y710"/>
  <c r="X710"/>
  <c r="T710"/>
  <c r="S710"/>
  <c r="R710"/>
  <c r="BE709"/>
  <c r="BB709"/>
  <c r="AT709"/>
  <c r="AU709" s="1"/>
  <c r="AQ709"/>
  <c r="AP709"/>
  <c r="AN709"/>
  <c r="AO709" s="1"/>
  <c r="AL709"/>
  <c r="AM709" s="1"/>
  <c r="AJ709"/>
  <c r="AK709" s="1"/>
  <c r="AH709"/>
  <c r="AI709" s="1"/>
  <c r="AF709"/>
  <c r="AG709" s="1"/>
  <c r="AD709"/>
  <c r="AE709" s="1"/>
  <c r="AB709"/>
  <c r="AC709" s="1"/>
  <c r="AA709"/>
  <c r="Y709"/>
  <c r="X709"/>
  <c r="T709"/>
  <c r="S709"/>
  <c r="R709"/>
  <c r="BE708"/>
  <c r="BB708"/>
  <c r="AT708"/>
  <c r="AU708" s="1"/>
  <c r="AQ708"/>
  <c r="AP708"/>
  <c r="AN708"/>
  <c r="AO708" s="1"/>
  <c r="AL708"/>
  <c r="AM708" s="1"/>
  <c r="AJ708"/>
  <c r="AK708" s="1"/>
  <c r="AH708"/>
  <c r="AI708" s="1"/>
  <c r="AF708"/>
  <c r="AG708" s="1"/>
  <c r="AD708"/>
  <c r="AE708" s="1"/>
  <c r="AB708"/>
  <c r="AC708" s="1"/>
  <c r="AA708"/>
  <c r="Y708"/>
  <c r="X708"/>
  <c r="T708"/>
  <c r="S708"/>
  <c r="R708"/>
  <c r="BE707"/>
  <c r="BB707"/>
  <c r="BJ707"/>
  <c r="AT707"/>
  <c r="AU707" s="1"/>
  <c r="AQ707"/>
  <c r="AP707"/>
  <c r="AN707"/>
  <c r="AO707" s="1"/>
  <c r="AL707"/>
  <c r="AM707" s="1"/>
  <c r="AJ707"/>
  <c r="AK707" s="1"/>
  <c r="AH707"/>
  <c r="AI707" s="1"/>
  <c r="AF707"/>
  <c r="AG707" s="1"/>
  <c r="AD707"/>
  <c r="AE707" s="1"/>
  <c r="AB707"/>
  <c r="AC707" s="1"/>
  <c r="AA707"/>
  <c r="Y707"/>
  <c r="X707"/>
  <c r="T707"/>
  <c r="S707"/>
  <c r="R707"/>
  <c r="BE706"/>
  <c r="BB706"/>
  <c r="AT706"/>
  <c r="AU706" s="1"/>
  <c r="AQ706"/>
  <c r="AP706"/>
  <c r="AN706"/>
  <c r="AO706" s="1"/>
  <c r="AL706"/>
  <c r="AM706" s="1"/>
  <c r="AJ706"/>
  <c r="AK706" s="1"/>
  <c r="AH706"/>
  <c r="AI706" s="1"/>
  <c r="AF706"/>
  <c r="AG706" s="1"/>
  <c r="AD706"/>
  <c r="AE706" s="1"/>
  <c r="AB706"/>
  <c r="AC706" s="1"/>
  <c r="AA706"/>
  <c r="Y706"/>
  <c r="X706"/>
  <c r="T706"/>
  <c r="S706"/>
  <c r="R706"/>
  <c r="BE705"/>
  <c r="BB705"/>
  <c r="AT705"/>
  <c r="AU705" s="1"/>
  <c r="AQ705"/>
  <c r="AP705"/>
  <c r="AN705"/>
  <c r="AO705" s="1"/>
  <c r="AL705"/>
  <c r="AM705" s="1"/>
  <c r="AJ705"/>
  <c r="AK705" s="1"/>
  <c r="AH705"/>
  <c r="AI705" s="1"/>
  <c r="AF705"/>
  <c r="AG705" s="1"/>
  <c r="AD705"/>
  <c r="AE705" s="1"/>
  <c r="AB705"/>
  <c r="AC705" s="1"/>
  <c r="AA705"/>
  <c r="Y705"/>
  <c r="X705"/>
  <c r="T705"/>
  <c r="S705"/>
  <c r="R705"/>
  <c r="BH705" s="1"/>
  <c r="BE704"/>
  <c r="BB704"/>
  <c r="AT704"/>
  <c r="AU704" s="1"/>
  <c r="AQ704"/>
  <c r="AP704"/>
  <c r="AN704"/>
  <c r="AO704" s="1"/>
  <c r="AL704"/>
  <c r="AM704" s="1"/>
  <c r="AJ704"/>
  <c r="AK704" s="1"/>
  <c r="AH704"/>
  <c r="AI704" s="1"/>
  <c r="AF704"/>
  <c r="AG704" s="1"/>
  <c r="AD704"/>
  <c r="AE704" s="1"/>
  <c r="AB704"/>
  <c r="AC704" s="1"/>
  <c r="AA704"/>
  <c r="Y704"/>
  <c r="X704"/>
  <c r="T704"/>
  <c r="S704"/>
  <c r="R704"/>
  <c r="BE703"/>
  <c r="BB703"/>
  <c r="AT703"/>
  <c r="AU703" s="1"/>
  <c r="AQ703"/>
  <c r="AP703"/>
  <c r="AN703"/>
  <c r="AO703" s="1"/>
  <c r="AL703"/>
  <c r="AM703" s="1"/>
  <c r="AJ703"/>
  <c r="AK703" s="1"/>
  <c r="AH703"/>
  <c r="AI703" s="1"/>
  <c r="AF703"/>
  <c r="AG703" s="1"/>
  <c r="AD703"/>
  <c r="AE703" s="1"/>
  <c r="AB703"/>
  <c r="AC703" s="1"/>
  <c r="AA703"/>
  <c r="Y703"/>
  <c r="X703"/>
  <c r="T703"/>
  <c r="S703"/>
  <c r="R703"/>
  <c r="BH703" s="1"/>
  <c r="BE702"/>
  <c r="BB702"/>
  <c r="AT702"/>
  <c r="AU702" s="1"/>
  <c r="AQ702"/>
  <c r="AP702"/>
  <c r="AN702"/>
  <c r="AO702" s="1"/>
  <c r="AL702"/>
  <c r="AM702" s="1"/>
  <c r="AJ702"/>
  <c r="AK702" s="1"/>
  <c r="AH702"/>
  <c r="AI702" s="1"/>
  <c r="AF702"/>
  <c r="AG702" s="1"/>
  <c r="AD702"/>
  <c r="AE702" s="1"/>
  <c r="AB702"/>
  <c r="AC702" s="1"/>
  <c r="AA702"/>
  <c r="Y702"/>
  <c r="X702"/>
  <c r="T702"/>
  <c r="S702"/>
  <c r="R702"/>
  <c r="BE701"/>
  <c r="BB701"/>
  <c r="AT701"/>
  <c r="AU701" s="1"/>
  <c r="AQ701"/>
  <c r="AP701"/>
  <c r="AN701"/>
  <c r="AO701" s="1"/>
  <c r="AL701"/>
  <c r="AM701" s="1"/>
  <c r="AJ701"/>
  <c r="AK701" s="1"/>
  <c r="AH701"/>
  <c r="AI701" s="1"/>
  <c r="AF701"/>
  <c r="AG701" s="1"/>
  <c r="AD701"/>
  <c r="AE701" s="1"/>
  <c r="AB701"/>
  <c r="AC701" s="1"/>
  <c r="AA701"/>
  <c r="Y701"/>
  <c r="X701"/>
  <c r="T701"/>
  <c r="S701"/>
  <c r="R701"/>
  <c r="BE700"/>
  <c r="BB700"/>
  <c r="AT700"/>
  <c r="AU700" s="1"/>
  <c r="AQ700"/>
  <c r="AP700"/>
  <c r="AN700"/>
  <c r="AO700" s="1"/>
  <c r="AL700"/>
  <c r="AM700" s="1"/>
  <c r="AJ700"/>
  <c r="AK700" s="1"/>
  <c r="AH700"/>
  <c r="AI700" s="1"/>
  <c r="AF700"/>
  <c r="AG700" s="1"/>
  <c r="AD700"/>
  <c r="AE700" s="1"/>
  <c r="AB700"/>
  <c r="AC700" s="1"/>
  <c r="AA700"/>
  <c r="Y700"/>
  <c r="X700"/>
  <c r="T700"/>
  <c r="S700"/>
  <c r="R700"/>
  <c r="BE699"/>
  <c r="BB699"/>
  <c r="AT699"/>
  <c r="AU699" s="1"/>
  <c r="AQ699"/>
  <c r="AP699"/>
  <c r="AN699"/>
  <c r="AO699" s="1"/>
  <c r="AL699"/>
  <c r="AM699" s="1"/>
  <c r="AJ699"/>
  <c r="AK699" s="1"/>
  <c r="AH699"/>
  <c r="AI699" s="1"/>
  <c r="AF699"/>
  <c r="AG699" s="1"/>
  <c r="AD699"/>
  <c r="AE699" s="1"/>
  <c r="AB699"/>
  <c r="AC699" s="1"/>
  <c r="AA699"/>
  <c r="Y699"/>
  <c r="X699"/>
  <c r="T699"/>
  <c r="BJ699" s="1"/>
  <c r="S699"/>
  <c r="R699"/>
  <c r="BE698"/>
  <c r="BB698"/>
  <c r="AT698"/>
  <c r="AU698" s="1"/>
  <c r="AQ698"/>
  <c r="AP698"/>
  <c r="AN698"/>
  <c r="AO698" s="1"/>
  <c r="AL698"/>
  <c r="AM698" s="1"/>
  <c r="AJ698"/>
  <c r="AK698" s="1"/>
  <c r="AH698"/>
  <c r="AI698" s="1"/>
  <c r="AF698"/>
  <c r="AG698" s="1"/>
  <c r="AD698"/>
  <c r="AE698" s="1"/>
  <c r="AB698"/>
  <c r="AC698" s="1"/>
  <c r="AA698"/>
  <c r="Y698"/>
  <c r="X698"/>
  <c r="T698"/>
  <c r="S698"/>
  <c r="R698"/>
  <c r="BH698" s="1"/>
  <c r="BE697"/>
  <c r="BB697"/>
  <c r="AT697"/>
  <c r="AU697" s="1"/>
  <c r="AQ697"/>
  <c r="AP697"/>
  <c r="AN697"/>
  <c r="AO697" s="1"/>
  <c r="AL697"/>
  <c r="AM697" s="1"/>
  <c r="AJ697"/>
  <c r="AK697" s="1"/>
  <c r="AH697"/>
  <c r="AI697" s="1"/>
  <c r="AF697"/>
  <c r="AG697" s="1"/>
  <c r="AD697"/>
  <c r="AE697" s="1"/>
  <c r="AB697"/>
  <c r="AC697" s="1"/>
  <c r="AA697"/>
  <c r="Y697"/>
  <c r="X697"/>
  <c r="T697"/>
  <c r="S697"/>
  <c r="R697"/>
  <c r="BE696"/>
  <c r="BB696"/>
  <c r="AT696"/>
  <c r="AU696" s="1"/>
  <c r="AQ696"/>
  <c r="AP696"/>
  <c r="AN696"/>
  <c r="AO696" s="1"/>
  <c r="AL696"/>
  <c r="AM696" s="1"/>
  <c r="AJ696"/>
  <c r="AK696" s="1"/>
  <c r="AH696"/>
  <c r="AI696" s="1"/>
  <c r="AF696"/>
  <c r="AG696" s="1"/>
  <c r="AD696"/>
  <c r="AE696" s="1"/>
  <c r="AB696"/>
  <c r="AC696" s="1"/>
  <c r="AA696"/>
  <c r="Y696"/>
  <c r="X696"/>
  <c r="T696"/>
  <c r="S696"/>
  <c r="R696"/>
  <c r="BH696" s="1"/>
  <c r="BE695"/>
  <c r="BB695"/>
  <c r="AT695"/>
  <c r="AU695" s="1"/>
  <c r="AQ695"/>
  <c r="AP695"/>
  <c r="AN695"/>
  <c r="AO695" s="1"/>
  <c r="AL695"/>
  <c r="AM695" s="1"/>
  <c r="AJ695"/>
  <c r="AK695" s="1"/>
  <c r="AH695"/>
  <c r="AI695" s="1"/>
  <c r="AF695"/>
  <c r="AG695" s="1"/>
  <c r="AD695"/>
  <c r="AE695" s="1"/>
  <c r="AB695"/>
  <c r="AC695" s="1"/>
  <c r="AA695"/>
  <c r="Y695"/>
  <c r="X695"/>
  <c r="T695"/>
  <c r="S695"/>
  <c r="R695"/>
  <c r="BE694"/>
  <c r="BB694"/>
  <c r="AT694"/>
  <c r="AU694" s="1"/>
  <c r="AQ694"/>
  <c r="AP694"/>
  <c r="AN694"/>
  <c r="AO694" s="1"/>
  <c r="AL694"/>
  <c r="AM694" s="1"/>
  <c r="AJ694"/>
  <c r="AK694" s="1"/>
  <c r="AH694"/>
  <c r="AI694" s="1"/>
  <c r="AF694"/>
  <c r="AG694" s="1"/>
  <c r="AD694"/>
  <c r="AE694" s="1"/>
  <c r="AB694"/>
  <c r="AC694" s="1"/>
  <c r="AA694"/>
  <c r="Y694"/>
  <c r="X694"/>
  <c r="T694"/>
  <c r="S694"/>
  <c r="R694"/>
  <c r="BE693"/>
  <c r="BB693"/>
  <c r="AT693"/>
  <c r="AU693" s="1"/>
  <c r="AQ693"/>
  <c r="AP693"/>
  <c r="AN693"/>
  <c r="AO693" s="1"/>
  <c r="AL693"/>
  <c r="AM693" s="1"/>
  <c r="AJ693"/>
  <c r="AK693" s="1"/>
  <c r="AH693"/>
  <c r="AI693" s="1"/>
  <c r="AF693"/>
  <c r="AG693" s="1"/>
  <c r="AD693"/>
  <c r="AE693" s="1"/>
  <c r="AB693"/>
  <c r="AC693" s="1"/>
  <c r="AA693"/>
  <c r="Y693"/>
  <c r="X693"/>
  <c r="T693"/>
  <c r="S693"/>
  <c r="R693"/>
  <c r="BE692"/>
  <c r="BB692"/>
  <c r="AT692"/>
  <c r="AU692" s="1"/>
  <c r="AQ692"/>
  <c r="AP692"/>
  <c r="AN692"/>
  <c r="AO692" s="1"/>
  <c r="AL692"/>
  <c r="AM692" s="1"/>
  <c r="AJ692"/>
  <c r="AK692" s="1"/>
  <c r="AH692"/>
  <c r="AI692" s="1"/>
  <c r="AF692"/>
  <c r="AG692" s="1"/>
  <c r="AD692"/>
  <c r="AE692" s="1"/>
  <c r="AB692"/>
  <c r="AC692" s="1"/>
  <c r="AA692"/>
  <c r="Y692"/>
  <c r="X692"/>
  <c r="T692"/>
  <c r="S692"/>
  <c r="R692"/>
  <c r="BE691"/>
  <c r="BB691"/>
  <c r="AT691"/>
  <c r="AU691" s="1"/>
  <c r="AQ691"/>
  <c r="AP691"/>
  <c r="AN691"/>
  <c r="AO691" s="1"/>
  <c r="AL691"/>
  <c r="AM691" s="1"/>
  <c r="AJ691"/>
  <c r="AK691" s="1"/>
  <c r="AH691"/>
  <c r="AI691" s="1"/>
  <c r="AF691"/>
  <c r="AG691" s="1"/>
  <c r="AD691"/>
  <c r="AE691" s="1"/>
  <c r="AB691"/>
  <c r="AC691" s="1"/>
  <c r="AA691"/>
  <c r="Y691"/>
  <c r="X691"/>
  <c r="T691"/>
  <c r="S691"/>
  <c r="R691"/>
  <c r="BE690"/>
  <c r="BB690"/>
  <c r="AT690"/>
  <c r="AU690" s="1"/>
  <c r="AQ690"/>
  <c r="AP690"/>
  <c r="AN690"/>
  <c r="AO690" s="1"/>
  <c r="AL690"/>
  <c r="AM690" s="1"/>
  <c r="AJ690"/>
  <c r="AK690" s="1"/>
  <c r="AH690"/>
  <c r="AI690" s="1"/>
  <c r="AF690"/>
  <c r="AG690" s="1"/>
  <c r="AD690"/>
  <c r="AE690" s="1"/>
  <c r="AB690"/>
  <c r="AC690" s="1"/>
  <c r="AA690"/>
  <c r="Y690"/>
  <c r="X690"/>
  <c r="T690"/>
  <c r="S690"/>
  <c r="R690"/>
  <c r="BE689"/>
  <c r="BB689"/>
  <c r="AT689"/>
  <c r="AU689" s="1"/>
  <c r="AQ689"/>
  <c r="AP689"/>
  <c r="AN689"/>
  <c r="AO689" s="1"/>
  <c r="AL689"/>
  <c r="AM689" s="1"/>
  <c r="AJ689"/>
  <c r="AK689" s="1"/>
  <c r="AH689"/>
  <c r="AI689" s="1"/>
  <c r="AF689"/>
  <c r="AG689" s="1"/>
  <c r="AD689"/>
  <c r="AE689" s="1"/>
  <c r="AB689"/>
  <c r="AC689" s="1"/>
  <c r="AA689"/>
  <c r="Y689"/>
  <c r="X689"/>
  <c r="T689"/>
  <c r="S689"/>
  <c r="R689"/>
  <c r="BE688"/>
  <c r="BB688"/>
  <c r="AT688"/>
  <c r="AU688" s="1"/>
  <c r="AQ688"/>
  <c r="AP688"/>
  <c r="AN688"/>
  <c r="AO688" s="1"/>
  <c r="AL688"/>
  <c r="AM688" s="1"/>
  <c r="AJ688"/>
  <c r="AK688" s="1"/>
  <c r="AH688"/>
  <c r="AI688" s="1"/>
  <c r="AF688"/>
  <c r="AG688" s="1"/>
  <c r="AD688"/>
  <c r="AE688" s="1"/>
  <c r="AB688"/>
  <c r="AC688" s="1"/>
  <c r="AA688"/>
  <c r="Y688"/>
  <c r="X688"/>
  <c r="T688"/>
  <c r="S688"/>
  <c r="R688"/>
  <c r="BE687"/>
  <c r="BB687"/>
  <c r="AT687"/>
  <c r="AU687" s="1"/>
  <c r="AQ687"/>
  <c r="AP687"/>
  <c r="AN687"/>
  <c r="AO687" s="1"/>
  <c r="AL687"/>
  <c r="AM687" s="1"/>
  <c r="AJ687"/>
  <c r="AK687" s="1"/>
  <c r="AH687"/>
  <c r="AI687" s="1"/>
  <c r="AF687"/>
  <c r="AG687" s="1"/>
  <c r="AD687"/>
  <c r="AE687" s="1"/>
  <c r="AB687"/>
  <c r="AC687" s="1"/>
  <c r="AA687"/>
  <c r="Y687"/>
  <c r="X687"/>
  <c r="T687"/>
  <c r="S687"/>
  <c r="R687"/>
  <c r="BE686"/>
  <c r="BB686"/>
  <c r="AT686"/>
  <c r="AU686" s="1"/>
  <c r="AQ686"/>
  <c r="AP686"/>
  <c r="AN686"/>
  <c r="AO686" s="1"/>
  <c r="AL686"/>
  <c r="AM686" s="1"/>
  <c r="AJ686"/>
  <c r="AK686" s="1"/>
  <c r="AH686"/>
  <c r="AI686" s="1"/>
  <c r="AF686"/>
  <c r="AG686" s="1"/>
  <c r="AD686"/>
  <c r="AE686" s="1"/>
  <c r="AB686"/>
  <c r="AC686" s="1"/>
  <c r="AA686"/>
  <c r="Y686"/>
  <c r="X686"/>
  <c r="T686"/>
  <c r="S686"/>
  <c r="R686"/>
  <c r="BE685"/>
  <c r="BB685"/>
  <c r="AT685"/>
  <c r="AU685" s="1"/>
  <c r="AQ685"/>
  <c r="AP685"/>
  <c r="AN685"/>
  <c r="AO685" s="1"/>
  <c r="AL685"/>
  <c r="AM685" s="1"/>
  <c r="AJ685"/>
  <c r="AK685" s="1"/>
  <c r="AH685"/>
  <c r="AI685" s="1"/>
  <c r="AF685"/>
  <c r="AG685" s="1"/>
  <c r="AD685"/>
  <c r="AE685" s="1"/>
  <c r="AB685"/>
  <c r="AC685" s="1"/>
  <c r="AA685"/>
  <c r="Y685"/>
  <c r="X685"/>
  <c r="T685"/>
  <c r="S685"/>
  <c r="R685"/>
  <c r="BE684"/>
  <c r="BB684"/>
  <c r="AT684"/>
  <c r="AU684" s="1"/>
  <c r="AQ684"/>
  <c r="AP684"/>
  <c r="AN684"/>
  <c r="AO684" s="1"/>
  <c r="AL684"/>
  <c r="AM684" s="1"/>
  <c r="AJ684"/>
  <c r="AK684" s="1"/>
  <c r="AH684"/>
  <c r="AI684" s="1"/>
  <c r="AF684"/>
  <c r="AG684" s="1"/>
  <c r="AD684"/>
  <c r="AE684" s="1"/>
  <c r="AB684"/>
  <c r="AC684" s="1"/>
  <c r="AA684"/>
  <c r="Y684"/>
  <c r="X684"/>
  <c r="T684"/>
  <c r="S684"/>
  <c r="R684"/>
  <c r="BE683"/>
  <c r="BB683"/>
  <c r="AT683"/>
  <c r="AU683" s="1"/>
  <c r="AQ683"/>
  <c r="AP683"/>
  <c r="AN683"/>
  <c r="AO683" s="1"/>
  <c r="AL683"/>
  <c r="AM683" s="1"/>
  <c r="AJ683"/>
  <c r="AK683" s="1"/>
  <c r="AH683"/>
  <c r="AI683" s="1"/>
  <c r="AF683"/>
  <c r="AG683" s="1"/>
  <c r="AD683"/>
  <c r="AE683" s="1"/>
  <c r="AB683"/>
  <c r="AC683" s="1"/>
  <c r="AA683"/>
  <c r="Y683"/>
  <c r="X683"/>
  <c r="T683"/>
  <c r="S683"/>
  <c r="R683"/>
  <c r="BE682"/>
  <c r="BB682"/>
  <c r="AT682"/>
  <c r="AU682" s="1"/>
  <c r="AQ682"/>
  <c r="AP682"/>
  <c r="AN682"/>
  <c r="AO682" s="1"/>
  <c r="AL682"/>
  <c r="AM682" s="1"/>
  <c r="AJ682"/>
  <c r="AK682" s="1"/>
  <c r="AH682"/>
  <c r="AI682" s="1"/>
  <c r="AF682"/>
  <c r="AG682" s="1"/>
  <c r="AD682"/>
  <c r="AE682" s="1"/>
  <c r="AB682"/>
  <c r="AC682" s="1"/>
  <c r="AA682"/>
  <c r="Y682"/>
  <c r="X682"/>
  <c r="T682"/>
  <c r="S682"/>
  <c r="R682"/>
  <c r="BE681"/>
  <c r="BB681"/>
  <c r="AT681"/>
  <c r="AU681" s="1"/>
  <c r="AQ681"/>
  <c r="AP681"/>
  <c r="AN681"/>
  <c r="AO681" s="1"/>
  <c r="AL681"/>
  <c r="AM681" s="1"/>
  <c r="AJ681"/>
  <c r="AK681" s="1"/>
  <c r="AH681"/>
  <c r="AI681" s="1"/>
  <c r="AF681"/>
  <c r="AG681" s="1"/>
  <c r="AD681"/>
  <c r="AE681" s="1"/>
  <c r="AB681"/>
  <c r="AC681" s="1"/>
  <c r="AA681"/>
  <c r="Y681"/>
  <c r="X681"/>
  <c r="T681"/>
  <c r="S681"/>
  <c r="R681"/>
  <c r="BE680"/>
  <c r="BB680"/>
  <c r="AT680"/>
  <c r="AU680" s="1"/>
  <c r="AQ680"/>
  <c r="AP680"/>
  <c r="AN680"/>
  <c r="AO680" s="1"/>
  <c r="AL680"/>
  <c r="AM680" s="1"/>
  <c r="AJ680"/>
  <c r="AK680" s="1"/>
  <c r="AH680"/>
  <c r="AI680" s="1"/>
  <c r="AF680"/>
  <c r="AG680" s="1"/>
  <c r="AD680"/>
  <c r="AE680" s="1"/>
  <c r="AB680"/>
  <c r="AC680" s="1"/>
  <c r="AA680"/>
  <c r="Y680"/>
  <c r="X680"/>
  <c r="T680"/>
  <c r="S680"/>
  <c r="R680"/>
  <c r="BE679"/>
  <c r="BB679"/>
  <c r="AT679"/>
  <c r="AU679" s="1"/>
  <c r="AQ679"/>
  <c r="AP679"/>
  <c r="AN679"/>
  <c r="AO679" s="1"/>
  <c r="AL679"/>
  <c r="AM679" s="1"/>
  <c r="AJ679"/>
  <c r="AK679" s="1"/>
  <c r="AH679"/>
  <c r="AI679" s="1"/>
  <c r="AF679"/>
  <c r="AG679" s="1"/>
  <c r="AD679"/>
  <c r="AE679" s="1"/>
  <c r="AB679"/>
  <c r="AC679" s="1"/>
  <c r="AA679"/>
  <c r="Y679"/>
  <c r="X679"/>
  <c r="T679"/>
  <c r="S679"/>
  <c r="R679"/>
  <c r="BE678"/>
  <c r="BB678"/>
  <c r="AT678"/>
  <c r="AU678" s="1"/>
  <c r="AQ678"/>
  <c r="AP678"/>
  <c r="AN678"/>
  <c r="AO678" s="1"/>
  <c r="AL678"/>
  <c r="AM678" s="1"/>
  <c r="AJ678"/>
  <c r="AK678" s="1"/>
  <c r="AH678"/>
  <c r="AI678" s="1"/>
  <c r="AF678"/>
  <c r="AG678" s="1"/>
  <c r="AD678"/>
  <c r="AE678" s="1"/>
  <c r="AB678"/>
  <c r="AC678" s="1"/>
  <c r="AA678"/>
  <c r="Y678"/>
  <c r="X678"/>
  <c r="T678"/>
  <c r="S678"/>
  <c r="R678"/>
  <c r="BE677"/>
  <c r="BB677"/>
  <c r="AT677"/>
  <c r="AU677" s="1"/>
  <c r="AQ677"/>
  <c r="AP677"/>
  <c r="AN677"/>
  <c r="AO677" s="1"/>
  <c r="AL677"/>
  <c r="AM677" s="1"/>
  <c r="AJ677"/>
  <c r="AK677" s="1"/>
  <c r="AH677"/>
  <c r="AI677" s="1"/>
  <c r="AF677"/>
  <c r="AG677" s="1"/>
  <c r="AD677"/>
  <c r="AE677" s="1"/>
  <c r="AB677"/>
  <c r="AC677" s="1"/>
  <c r="AA677"/>
  <c r="Y677"/>
  <c r="X677"/>
  <c r="T677"/>
  <c r="S677"/>
  <c r="R677"/>
  <c r="BE676"/>
  <c r="BB676"/>
  <c r="AT676"/>
  <c r="AU676" s="1"/>
  <c r="AQ676"/>
  <c r="AP676"/>
  <c r="AN676"/>
  <c r="AO676" s="1"/>
  <c r="AL676"/>
  <c r="AM676" s="1"/>
  <c r="AJ676"/>
  <c r="AK676" s="1"/>
  <c r="AH676"/>
  <c r="AI676" s="1"/>
  <c r="AF676"/>
  <c r="AG676" s="1"/>
  <c r="AD676"/>
  <c r="AE676" s="1"/>
  <c r="AB676"/>
  <c r="AC676" s="1"/>
  <c r="AA676"/>
  <c r="Y676"/>
  <c r="X676"/>
  <c r="T676"/>
  <c r="S676"/>
  <c r="R676"/>
  <c r="BE675"/>
  <c r="BB675"/>
  <c r="AT675"/>
  <c r="AU675" s="1"/>
  <c r="AQ675"/>
  <c r="AP675"/>
  <c r="AN675"/>
  <c r="AO675" s="1"/>
  <c r="AL675"/>
  <c r="AM675" s="1"/>
  <c r="AJ675"/>
  <c r="AK675" s="1"/>
  <c r="AH675"/>
  <c r="AI675" s="1"/>
  <c r="AF675"/>
  <c r="AG675" s="1"/>
  <c r="AD675"/>
  <c r="AE675" s="1"/>
  <c r="AB675"/>
  <c r="AC675" s="1"/>
  <c r="AA675"/>
  <c r="Y675"/>
  <c r="X675"/>
  <c r="T675"/>
  <c r="S675"/>
  <c r="R675"/>
  <c r="BE674"/>
  <c r="BB674"/>
  <c r="AT674"/>
  <c r="AU674" s="1"/>
  <c r="AQ674"/>
  <c r="AP674"/>
  <c r="AN674"/>
  <c r="AO674" s="1"/>
  <c r="AL674"/>
  <c r="AM674" s="1"/>
  <c r="AJ674"/>
  <c r="AK674" s="1"/>
  <c r="AH674"/>
  <c r="AI674" s="1"/>
  <c r="AF674"/>
  <c r="AG674" s="1"/>
  <c r="AD674"/>
  <c r="AE674" s="1"/>
  <c r="AB674"/>
  <c r="AC674" s="1"/>
  <c r="AA674"/>
  <c r="Y674"/>
  <c r="X674"/>
  <c r="T674"/>
  <c r="S674"/>
  <c r="R674"/>
  <c r="BE673"/>
  <c r="BB673"/>
  <c r="AT673"/>
  <c r="AU673" s="1"/>
  <c r="AQ673"/>
  <c r="AP673"/>
  <c r="AN673"/>
  <c r="AO673" s="1"/>
  <c r="AL673"/>
  <c r="AM673" s="1"/>
  <c r="AJ673"/>
  <c r="AK673" s="1"/>
  <c r="AH673"/>
  <c r="AI673" s="1"/>
  <c r="AF673"/>
  <c r="AG673" s="1"/>
  <c r="AD673"/>
  <c r="AE673" s="1"/>
  <c r="AB673"/>
  <c r="AC673" s="1"/>
  <c r="AA673"/>
  <c r="Y673"/>
  <c r="X673"/>
  <c r="T673"/>
  <c r="S673"/>
  <c r="R673"/>
  <c r="BE672"/>
  <c r="BB672"/>
  <c r="AT672"/>
  <c r="AU672" s="1"/>
  <c r="AQ672"/>
  <c r="AP672"/>
  <c r="AN672"/>
  <c r="AO672" s="1"/>
  <c r="AL672"/>
  <c r="AM672" s="1"/>
  <c r="AJ672"/>
  <c r="AK672" s="1"/>
  <c r="AH672"/>
  <c r="AI672" s="1"/>
  <c r="AF672"/>
  <c r="AG672" s="1"/>
  <c r="AD672"/>
  <c r="AE672" s="1"/>
  <c r="AB672"/>
  <c r="AC672" s="1"/>
  <c r="AA672"/>
  <c r="Y672"/>
  <c r="X672"/>
  <c r="T672"/>
  <c r="S672"/>
  <c r="R672"/>
  <c r="BE671"/>
  <c r="BB671"/>
  <c r="AT671"/>
  <c r="AU671" s="1"/>
  <c r="AQ671"/>
  <c r="AP671"/>
  <c r="AN671"/>
  <c r="AO671" s="1"/>
  <c r="AL671"/>
  <c r="AM671" s="1"/>
  <c r="AJ671"/>
  <c r="AK671" s="1"/>
  <c r="AH671"/>
  <c r="AI671" s="1"/>
  <c r="AF671"/>
  <c r="AG671" s="1"/>
  <c r="AD671"/>
  <c r="AE671" s="1"/>
  <c r="AB671"/>
  <c r="AC671" s="1"/>
  <c r="AA671"/>
  <c r="Y671"/>
  <c r="X671"/>
  <c r="T671"/>
  <c r="S671"/>
  <c r="R671"/>
  <c r="BE670"/>
  <c r="BB670"/>
  <c r="AT670"/>
  <c r="AU670" s="1"/>
  <c r="AQ670"/>
  <c r="AP670"/>
  <c r="AN670"/>
  <c r="AO670" s="1"/>
  <c r="AL670"/>
  <c r="AM670" s="1"/>
  <c r="AJ670"/>
  <c r="AK670" s="1"/>
  <c r="AH670"/>
  <c r="AI670" s="1"/>
  <c r="AF670"/>
  <c r="AG670" s="1"/>
  <c r="AD670"/>
  <c r="AE670" s="1"/>
  <c r="AB670"/>
  <c r="AC670" s="1"/>
  <c r="AA670"/>
  <c r="Y670"/>
  <c r="X670"/>
  <c r="T670"/>
  <c r="S670"/>
  <c r="R670"/>
  <c r="BE669"/>
  <c r="BB669"/>
  <c r="AT669"/>
  <c r="AU669" s="1"/>
  <c r="AQ669"/>
  <c r="AP669"/>
  <c r="AN669"/>
  <c r="AO669" s="1"/>
  <c r="AL669"/>
  <c r="AM669" s="1"/>
  <c r="AJ669"/>
  <c r="AK669" s="1"/>
  <c r="AH669"/>
  <c r="AI669" s="1"/>
  <c r="AF669"/>
  <c r="AG669" s="1"/>
  <c r="AD669"/>
  <c r="AE669" s="1"/>
  <c r="AB669"/>
  <c r="AC669" s="1"/>
  <c r="AA669"/>
  <c r="Y669"/>
  <c r="X669"/>
  <c r="T669"/>
  <c r="S669"/>
  <c r="R669"/>
  <c r="BE668"/>
  <c r="BB668"/>
  <c r="AT668"/>
  <c r="AU668" s="1"/>
  <c r="AQ668"/>
  <c r="AP668"/>
  <c r="AN668"/>
  <c r="AO668" s="1"/>
  <c r="AL668"/>
  <c r="AM668" s="1"/>
  <c r="AJ668"/>
  <c r="AK668" s="1"/>
  <c r="AH668"/>
  <c r="AI668" s="1"/>
  <c r="AF668"/>
  <c r="AG668" s="1"/>
  <c r="AD668"/>
  <c r="AE668" s="1"/>
  <c r="AB668"/>
  <c r="AC668" s="1"/>
  <c r="AA668"/>
  <c r="Y668"/>
  <c r="X668"/>
  <c r="T668"/>
  <c r="S668"/>
  <c r="R668"/>
  <c r="BE667"/>
  <c r="BB667"/>
  <c r="AT667"/>
  <c r="AU667" s="1"/>
  <c r="AQ667"/>
  <c r="AP667"/>
  <c r="AN667"/>
  <c r="AO667" s="1"/>
  <c r="AL667"/>
  <c r="AM667" s="1"/>
  <c r="AJ667"/>
  <c r="AK667" s="1"/>
  <c r="AH667"/>
  <c r="AI667" s="1"/>
  <c r="AF667"/>
  <c r="AG667" s="1"/>
  <c r="AD667"/>
  <c r="AE667" s="1"/>
  <c r="AB667"/>
  <c r="AC667" s="1"/>
  <c r="AA667"/>
  <c r="Y667"/>
  <c r="X667"/>
  <c r="T667"/>
  <c r="S667"/>
  <c r="R667"/>
  <c r="BE666"/>
  <c r="BB666"/>
  <c r="AT666"/>
  <c r="AU666" s="1"/>
  <c r="AQ666"/>
  <c r="AP666"/>
  <c r="AN666"/>
  <c r="AO666" s="1"/>
  <c r="AL666"/>
  <c r="AM666" s="1"/>
  <c r="AJ666"/>
  <c r="AK666" s="1"/>
  <c r="AH666"/>
  <c r="AI666" s="1"/>
  <c r="AF666"/>
  <c r="AG666" s="1"/>
  <c r="AD666"/>
  <c r="AE666" s="1"/>
  <c r="AB666"/>
  <c r="AC666" s="1"/>
  <c r="AA666"/>
  <c r="Y666"/>
  <c r="X666"/>
  <c r="T666"/>
  <c r="S666"/>
  <c r="R666"/>
  <c r="BE665"/>
  <c r="BB665"/>
  <c r="BC665" s="1"/>
  <c r="AT665"/>
  <c r="AU665" s="1"/>
  <c r="AQ665"/>
  <c r="AP665"/>
  <c r="AN665"/>
  <c r="AO665" s="1"/>
  <c r="AL665"/>
  <c r="AM665" s="1"/>
  <c r="AJ665"/>
  <c r="AK665" s="1"/>
  <c r="AH665"/>
  <c r="AI665" s="1"/>
  <c r="AF665"/>
  <c r="AG665" s="1"/>
  <c r="AD665"/>
  <c r="AE665" s="1"/>
  <c r="AB665"/>
  <c r="AC665" s="1"/>
  <c r="AA665"/>
  <c r="Y665"/>
  <c r="X665"/>
  <c r="T665"/>
  <c r="S665"/>
  <c r="R665"/>
  <c r="BE664"/>
  <c r="BB664"/>
  <c r="BC664" s="1"/>
  <c r="AT664"/>
  <c r="AU664" s="1"/>
  <c r="AQ664"/>
  <c r="AP664"/>
  <c r="AN664"/>
  <c r="AO664" s="1"/>
  <c r="AL664"/>
  <c r="AM664" s="1"/>
  <c r="AJ664"/>
  <c r="AK664" s="1"/>
  <c r="AH664"/>
  <c r="AI664" s="1"/>
  <c r="AF664"/>
  <c r="AG664" s="1"/>
  <c r="AD664"/>
  <c r="AE664" s="1"/>
  <c r="AB664"/>
  <c r="AC664" s="1"/>
  <c r="AA664"/>
  <c r="Y664"/>
  <c r="X664"/>
  <c r="T664"/>
  <c r="S664"/>
  <c r="R664"/>
  <c r="BE663"/>
  <c r="BB663"/>
  <c r="BC663" s="1"/>
  <c r="AT663"/>
  <c r="AU663" s="1"/>
  <c r="AQ663"/>
  <c r="AP663"/>
  <c r="AN663"/>
  <c r="AO663" s="1"/>
  <c r="AL663"/>
  <c r="AM663" s="1"/>
  <c r="AJ663"/>
  <c r="AK663" s="1"/>
  <c r="AH663"/>
  <c r="AI663" s="1"/>
  <c r="AF663"/>
  <c r="AG663" s="1"/>
  <c r="AD663"/>
  <c r="AE663" s="1"/>
  <c r="AB663"/>
  <c r="AC663" s="1"/>
  <c r="AA663"/>
  <c r="Y663"/>
  <c r="X663"/>
  <c r="T663"/>
  <c r="S663"/>
  <c r="R663"/>
  <c r="BE662"/>
  <c r="BB662"/>
  <c r="BC662" s="1"/>
  <c r="AT662"/>
  <c r="AU662" s="1"/>
  <c r="AQ662"/>
  <c r="AP662"/>
  <c r="AN662"/>
  <c r="AO662" s="1"/>
  <c r="AL662"/>
  <c r="AM662" s="1"/>
  <c r="AJ662"/>
  <c r="AK662" s="1"/>
  <c r="AH662"/>
  <c r="AI662" s="1"/>
  <c r="AF662"/>
  <c r="AG662" s="1"/>
  <c r="AD662"/>
  <c r="AE662" s="1"/>
  <c r="AB662"/>
  <c r="AC662" s="1"/>
  <c r="AA662"/>
  <c r="Y662"/>
  <c r="X662"/>
  <c r="T662"/>
  <c r="S662"/>
  <c r="R662"/>
  <c r="BE661"/>
  <c r="BB661"/>
  <c r="AT661"/>
  <c r="AU661" s="1"/>
  <c r="AQ661"/>
  <c r="AP661"/>
  <c r="AN661"/>
  <c r="AO661" s="1"/>
  <c r="AL661"/>
  <c r="AM661" s="1"/>
  <c r="AJ661"/>
  <c r="AK661" s="1"/>
  <c r="AH661"/>
  <c r="AI661" s="1"/>
  <c r="AF661"/>
  <c r="AG661" s="1"/>
  <c r="AD661"/>
  <c r="AE661" s="1"/>
  <c r="AB661"/>
  <c r="AC661" s="1"/>
  <c r="AA661"/>
  <c r="Y661"/>
  <c r="X661"/>
  <c r="T661"/>
  <c r="S661"/>
  <c r="R661"/>
  <c r="BE660"/>
  <c r="BB660"/>
  <c r="BC660" s="1"/>
  <c r="AT660"/>
  <c r="AU660" s="1"/>
  <c r="AQ660"/>
  <c r="AP660"/>
  <c r="AN660"/>
  <c r="AO660" s="1"/>
  <c r="AL660"/>
  <c r="AM660" s="1"/>
  <c r="AJ660"/>
  <c r="AK660" s="1"/>
  <c r="AH660"/>
  <c r="AI660" s="1"/>
  <c r="AF660"/>
  <c r="AG660" s="1"/>
  <c r="AD660"/>
  <c r="AE660" s="1"/>
  <c r="AB660"/>
  <c r="AC660" s="1"/>
  <c r="AA660"/>
  <c r="Y660"/>
  <c r="X660"/>
  <c r="T660"/>
  <c r="S660"/>
  <c r="R660"/>
  <c r="BE659"/>
  <c r="BB659"/>
  <c r="BC659" s="1"/>
  <c r="AT659"/>
  <c r="AU659" s="1"/>
  <c r="AQ659"/>
  <c r="AP659"/>
  <c r="AN659"/>
  <c r="AO659" s="1"/>
  <c r="AL659"/>
  <c r="AM659" s="1"/>
  <c r="AJ659"/>
  <c r="AK659" s="1"/>
  <c r="AH659"/>
  <c r="AI659" s="1"/>
  <c r="AF659"/>
  <c r="AG659" s="1"/>
  <c r="AD659"/>
  <c r="AE659" s="1"/>
  <c r="AB659"/>
  <c r="AC659" s="1"/>
  <c r="AA659"/>
  <c r="Y659"/>
  <c r="X659"/>
  <c r="T659"/>
  <c r="S659"/>
  <c r="R659"/>
  <c r="BE658"/>
  <c r="BB658"/>
  <c r="BC658" s="1"/>
  <c r="AT658"/>
  <c r="AU658" s="1"/>
  <c r="AQ658"/>
  <c r="AP658"/>
  <c r="AN658"/>
  <c r="AO658" s="1"/>
  <c r="AL658"/>
  <c r="AM658" s="1"/>
  <c r="AJ658"/>
  <c r="AK658" s="1"/>
  <c r="AH658"/>
  <c r="AI658" s="1"/>
  <c r="AF658"/>
  <c r="AG658" s="1"/>
  <c r="AD658"/>
  <c r="AE658" s="1"/>
  <c r="AB658"/>
  <c r="AC658" s="1"/>
  <c r="AA658"/>
  <c r="Y658"/>
  <c r="X658"/>
  <c r="T658"/>
  <c r="S658"/>
  <c r="R658"/>
  <c r="BE657"/>
  <c r="BB657"/>
  <c r="BC657" s="1"/>
  <c r="AT657"/>
  <c r="AU657" s="1"/>
  <c r="AQ657"/>
  <c r="AP657"/>
  <c r="AN657"/>
  <c r="AO657" s="1"/>
  <c r="AL657"/>
  <c r="AM657" s="1"/>
  <c r="AJ657"/>
  <c r="AK657" s="1"/>
  <c r="AH657"/>
  <c r="AI657" s="1"/>
  <c r="AF657"/>
  <c r="AG657" s="1"/>
  <c r="AD657"/>
  <c r="AE657" s="1"/>
  <c r="AB657"/>
  <c r="AC657" s="1"/>
  <c r="AA657"/>
  <c r="Y657"/>
  <c r="X657"/>
  <c r="T657"/>
  <c r="S657"/>
  <c r="R657"/>
  <c r="BE656"/>
  <c r="BB656"/>
  <c r="BC656" s="1"/>
  <c r="AT656"/>
  <c r="AU656" s="1"/>
  <c r="AQ656"/>
  <c r="AP656"/>
  <c r="AN656"/>
  <c r="AO656" s="1"/>
  <c r="AL656"/>
  <c r="AM656" s="1"/>
  <c r="AJ656"/>
  <c r="AK656" s="1"/>
  <c r="AH656"/>
  <c r="AI656" s="1"/>
  <c r="AF656"/>
  <c r="AG656" s="1"/>
  <c r="AD656"/>
  <c r="AE656" s="1"/>
  <c r="AB656"/>
  <c r="AC656" s="1"/>
  <c r="AA656"/>
  <c r="Y656"/>
  <c r="X656"/>
  <c r="T656"/>
  <c r="S656"/>
  <c r="R656"/>
  <c r="BE655"/>
  <c r="BB655"/>
  <c r="BC655" s="1"/>
  <c r="AT655"/>
  <c r="AU655" s="1"/>
  <c r="AQ655"/>
  <c r="AP655"/>
  <c r="AN655"/>
  <c r="AO655" s="1"/>
  <c r="AL655"/>
  <c r="AM655" s="1"/>
  <c r="AJ655"/>
  <c r="AK655" s="1"/>
  <c r="AH655"/>
  <c r="AI655" s="1"/>
  <c r="AF655"/>
  <c r="AG655" s="1"/>
  <c r="AD655"/>
  <c r="AE655" s="1"/>
  <c r="AB655"/>
  <c r="AC655" s="1"/>
  <c r="AA655"/>
  <c r="Y655"/>
  <c r="X655"/>
  <c r="T655"/>
  <c r="S655"/>
  <c r="R655"/>
  <c r="BE654"/>
  <c r="BB654"/>
  <c r="BC654" s="1"/>
  <c r="AT654"/>
  <c r="AU654" s="1"/>
  <c r="AQ654"/>
  <c r="AP654"/>
  <c r="AN654"/>
  <c r="AO654" s="1"/>
  <c r="AL654"/>
  <c r="AM654" s="1"/>
  <c r="AJ654"/>
  <c r="AK654" s="1"/>
  <c r="AH654"/>
  <c r="AI654" s="1"/>
  <c r="AF654"/>
  <c r="AG654" s="1"/>
  <c r="AD654"/>
  <c r="AE654" s="1"/>
  <c r="AB654"/>
  <c r="AC654" s="1"/>
  <c r="AA654"/>
  <c r="Y654"/>
  <c r="X654"/>
  <c r="T654"/>
  <c r="S654"/>
  <c r="R654"/>
  <c r="BE653"/>
  <c r="BB653"/>
  <c r="BC653" s="1"/>
  <c r="AT653"/>
  <c r="AU653" s="1"/>
  <c r="AQ653"/>
  <c r="AP653"/>
  <c r="AN653"/>
  <c r="AO653" s="1"/>
  <c r="AL653"/>
  <c r="AM653" s="1"/>
  <c r="AJ653"/>
  <c r="AK653" s="1"/>
  <c r="AH653"/>
  <c r="AI653" s="1"/>
  <c r="AF653"/>
  <c r="AG653" s="1"/>
  <c r="AD653"/>
  <c r="AE653" s="1"/>
  <c r="AB653"/>
  <c r="AC653" s="1"/>
  <c r="AA653"/>
  <c r="Y653"/>
  <c r="X653"/>
  <c r="T653"/>
  <c r="S653"/>
  <c r="R653"/>
  <c r="BE652"/>
  <c r="BB652"/>
  <c r="BC652" s="1"/>
  <c r="AT652"/>
  <c r="AU652" s="1"/>
  <c r="AQ652"/>
  <c r="AP652"/>
  <c r="AN652"/>
  <c r="AO652" s="1"/>
  <c r="AL652"/>
  <c r="AM652" s="1"/>
  <c r="AJ652"/>
  <c r="AK652" s="1"/>
  <c r="AH652"/>
  <c r="AI652" s="1"/>
  <c r="AF652"/>
  <c r="AG652" s="1"/>
  <c r="AD652"/>
  <c r="AE652" s="1"/>
  <c r="AB652"/>
  <c r="AC652" s="1"/>
  <c r="AA652"/>
  <c r="Y652"/>
  <c r="X652"/>
  <c r="T652"/>
  <c r="S652"/>
  <c r="R652"/>
  <c r="BE651"/>
  <c r="BB651"/>
  <c r="BC651" s="1"/>
  <c r="AT651"/>
  <c r="AU651" s="1"/>
  <c r="AQ651"/>
  <c r="AP651"/>
  <c r="AN651"/>
  <c r="AO651" s="1"/>
  <c r="AL651"/>
  <c r="AM651" s="1"/>
  <c r="AJ651"/>
  <c r="AK651" s="1"/>
  <c r="AH651"/>
  <c r="AI651" s="1"/>
  <c r="AF651"/>
  <c r="AG651" s="1"/>
  <c r="AD651"/>
  <c r="AE651" s="1"/>
  <c r="AB651"/>
  <c r="AC651" s="1"/>
  <c r="AA651"/>
  <c r="Y651"/>
  <c r="X651"/>
  <c r="T651"/>
  <c r="S651"/>
  <c r="R651"/>
  <c r="BE650"/>
  <c r="BB650"/>
  <c r="BC650" s="1"/>
  <c r="AT650"/>
  <c r="AU650" s="1"/>
  <c r="AQ650"/>
  <c r="AP650"/>
  <c r="AN650"/>
  <c r="AO650" s="1"/>
  <c r="AL650"/>
  <c r="AM650" s="1"/>
  <c r="AJ650"/>
  <c r="AK650" s="1"/>
  <c r="AH650"/>
  <c r="AI650" s="1"/>
  <c r="AF650"/>
  <c r="AG650" s="1"/>
  <c r="AD650"/>
  <c r="AE650" s="1"/>
  <c r="AB650"/>
  <c r="AC650" s="1"/>
  <c r="AA650"/>
  <c r="Y650"/>
  <c r="X650"/>
  <c r="T650"/>
  <c r="S650"/>
  <c r="R650"/>
  <c r="BE649"/>
  <c r="BB649"/>
  <c r="BC649" s="1"/>
  <c r="AT649"/>
  <c r="AU649" s="1"/>
  <c r="AQ649"/>
  <c r="AP649"/>
  <c r="AN649"/>
  <c r="AO649" s="1"/>
  <c r="AL649"/>
  <c r="AM649" s="1"/>
  <c r="AJ649"/>
  <c r="AK649" s="1"/>
  <c r="AH649"/>
  <c r="AI649" s="1"/>
  <c r="AF649"/>
  <c r="AG649" s="1"/>
  <c r="AD649"/>
  <c r="AE649" s="1"/>
  <c r="AB649"/>
  <c r="AC649" s="1"/>
  <c r="AA649"/>
  <c r="Y649"/>
  <c r="X649"/>
  <c r="T649"/>
  <c r="S649"/>
  <c r="R649"/>
  <c r="BE648"/>
  <c r="BB648"/>
  <c r="BC648" s="1"/>
  <c r="AT648"/>
  <c r="AU648" s="1"/>
  <c r="AQ648"/>
  <c r="AP648"/>
  <c r="AN648"/>
  <c r="AO648" s="1"/>
  <c r="AL648"/>
  <c r="AM648" s="1"/>
  <c r="AJ648"/>
  <c r="AK648" s="1"/>
  <c r="AH648"/>
  <c r="AI648" s="1"/>
  <c r="AF648"/>
  <c r="AG648" s="1"/>
  <c r="AD648"/>
  <c r="AE648" s="1"/>
  <c r="AB648"/>
  <c r="AC648" s="1"/>
  <c r="AA648"/>
  <c r="Y648"/>
  <c r="X648"/>
  <c r="T648"/>
  <c r="S648"/>
  <c r="R648"/>
  <c r="BE647"/>
  <c r="BB647"/>
  <c r="BC647" s="1"/>
  <c r="AT647"/>
  <c r="AU647" s="1"/>
  <c r="AQ647"/>
  <c r="AP647"/>
  <c r="AN647"/>
  <c r="AO647" s="1"/>
  <c r="AL647"/>
  <c r="AM647" s="1"/>
  <c r="AJ647"/>
  <c r="AK647" s="1"/>
  <c r="AH647"/>
  <c r="AI647" s="1"/>
  <c r="AF647"/>
  <c r="AG647" s="1"/>
  <c r="AD647"/>
  <c r="AE647" s="1"/>
  <c r="AB647"/>
  <c r="AC647" s="1"/>
  <c r="AA647"/>
  <c r="Y647"/>
  <c r="X647"/>
  <c r="T647"/>
  <c r="S647"/>
  <c r="R647"/>
  <c r="BE646"/>
  <c r="BB646"/>
  <c r="BC646" s="1"/>
  <c r="AT646"/>
  <c r="AU646" s="1"/>
  <c r="AQ646"/>
  <c r="AP646"/>
  <c r="AN646"/>
  <c r="AO646" s="1"/>
  <c r="AL646"/>
  <c r="AM646" s="1"/>
  <c r="AJ646"/>
  <c r="AK646" s="1"/>
  <c r="AH646"/>
  <c r="AI646" s="1"/>
  <c r="AF646"/>
  <c r="AG646" s="1"/>
  <c r="AD646"/>
  <c r="AE646" s="1"/>
  <c r="AB646"/>
  <c r="AC646" s="1"/>
  <c r="AA646"/>
  <c r="Y646"/>
  <c r="X646"/>
  <c r="T646"/>
  <c r="S646"/>
  <c r="R646"/>
  <c r="BE645"/>
  <c r="BB645"/>
  <c r="BC645" s="1"/>
  <c r="AT645"/>
  <c r="AU645" s="1"/>
  <c r="AQ645"/>
  <c r="AP645"/>
  <c r="AN645"/>
  <c r="AO645" s="1"/>
  <c r="AL645"/>
  <c r="AM645" s="1"/>
  <c r="AJ645"/>
  <c r="AK645" s="1"/>
  <c r="AH645"/>
  <c r="AI645" s="1"/>
  <c r="AF645"/>
  <c r="AG645" s="1"/>
  <c r="AD645"/>
  <c r="AE645" s="1"/>
  <c r="AB645"/>
  <c r="AC645" s="1"/>
  <c r="AA645"/>
  <c r="Y645"/>
  <c r="X645"/>
  <c r="T645"/>
  <c r="S645"/>
  <c r="R645"/>
  <c r="BE644"/>
  <c r="BB644"/>
  <c r="BC644" s="1"/>
  <c r="AT644"/>
  <c r="AU644" s="1"/>
  <c r="AQ644"/>
  <c r="AP644"/>
  <c r="AN644"/>
  <c r="AO644" s="1"/>
  <c r="AL644"/>
  <c r="AM644" s="1"/>
  <c r="AJ644"/>
  <c r="AK644" s="1"/>
  <c r="AH644"/>
  <c r="AI644" s="1"/>
  <c r="AF644"/>
  <c r="AG644" s="1"/>
  <c r="AD644"/>
  <c r="AE644" s="1"/>
  <c r="AB644"/>
  <c r="AC644" s="1"/>
  <c r="AA644"/>
  <c r="Y644"/>
  <c r="X644"/>
  <c r="T644"/>
  <c r="S644"/>
  <c r="R644"/>
  <c r="BE643"/>
  <c r="BB643"/>
  <c r="BC643" s="1"/>
  <c r="AT643"/>
  <c r="AU643" s="1"/>
  <c r="AQ643"/>
  <c r="AP643"/>
  <c r="AN643"/>
  <c r="AO643" s="1"/>
  <c r="AL643"/>
  <c r="AM643" s="1"/>
  <c r="AJ643"/>
  <c r="AK643" s="1"/>
  <c r="AH643"/>
  <c r="AI643" s="1"/>
  <c r="AF643"/>
  <c r="AG643" s="1"/>
  <c r="AD643"/>
  <c r="AE643" s="1"/>
  <c r="AB643"/>
  <c r="AC643" s="1"/>
  <c r="AA643"/>
  <c r="Y643"/>
  <c r="X643"/>
  <c r="T643"/>
  <c r="S643"/>
  <c r="R643"/>
  <c r="BE642"/>
  <c r="BB642"/>
  <c r="BC642" s="1"/>
  <c r="AT642"/>
  <c r="AU642" s="1"/>
  <c r="AQ642"/>
  <c r="AP642"/>
  <c r="AN642"/>
  <c r="AO642" s="1"/>
  <c r="AL642"/>
  <c r="AM642" s="1"/>
  <c r="AJ642"/>
  <c r="AK642" s="1"/>
  <c r="AH642"/>
  <c r="AI642" s="1"/>
  <c r="AF642"/>
  <c r="AG642" s="1"/>
  <c r="AD642"/>
  <c r="AE642" s="1"/>
  <c r="AB642"/>
  <c r="AC642" s="1"/>
  <c r="AA642"/>
  <c r="Y642"/>
  <c r="X642"/>
  <c r="T642"/>
  <c r="S642"/>
  <c r="R642"/>
  <c r="BE641"/>
  <c r="BB641"/>
  <c r="BC641" s="1"/>
  <c r="AT641"/>
  <c r="AU641" s="1"/>
  <c r="AQ641"/>
  <c r="AP641"/>
  <c r="AN641"/>
  <c r="AO641" s="1"/>
  <c r="AL641"/>
  <c r="AM641" s="1"/>
  <c r="AJ641"/>
  <c r="AK641" s="1"/>
  <c r="AH641"/>
  <c r="AI641" s="1"/>
  <c r="AF641"/>
  <c r="AG641" s="1"/>
  <c r="AD641"/>
  <c r="AE641" s="1"/>
  <c r="AB641"/>
  <c r="AC641" s="1"/>
  <c r="AA641"/>
  <c r="Y641"/>
  <c r="X641"/>
  <c r="T641"/>
  <c r="S641"/>
  <c r="R641"/>
  <c r="BE640"/>
  <c r="BB640"/>
  <c r="BC640" s="1"/>
  <c r="AT640"/>
  <c r="AU640" s="1"/>
  <c r="AQ640"/>
  <c r="AP640"/>
  <c r="AN640"/>
  <c r="AO640" s="1"/>
  <c r="AL640"/>
  <c r="AM640" s="1"/>
  <c r="AJ640"/>
  <c r="AK640" s="1"/>
  <c r="AH640"/>
  <c r="AI640" s="1"/>
  <c r="AF640"/>
  <c r="AG640" s="1"/>
  <c r="AD640"/>
  <c r="AE640" s="1"/>
  <c r="AB640"/>
  <c r="AC640" s="1"/>
  <c r="AA640"/>
  <c r="Y640"/>
  <c r="X640"/>
  <c r="T640"/>
  <c r="S640"/>
  <c r="R640"/>
  <c r="BE639"/>
  <c r="BB639"/>
  <c r="BC639" s="1"/>
  <c r="AT639"/>
  <c r="AU639" s="1"/>
  <c r="AQ639"/>
  <c r="AP639"/>
  <c r="AN639"/>
  <c r="AO639" s="1"/>
  <c r="AL639"/>
  <c r="AM639" s="1"/>
  <c r="AJ639"/>
  <c r="AK639" s="1"/>
  <c r="AH639"/>
  <c r="AI639" s="1"/>
  <c r="AF639"/>
  <c r="AG639" s="1"/>
  <c r="AD639"/>
  <c r="AE639" s="1"/>
  <c r="AB639"/>
  <c r="AC639" s="1"/>
  <c r="AA639"/>
  <c r="Y639"/>
  <c r="X639"/>
  <c r="T639"/>
  <c r="S639"/>
  <c r="R639"/>
  <c r="BE638"/>
  <c r="BB638"/>
  <c r="BC638" s="1"/>
  <c r="AT638"/>
  <c r="AU638" s="1"/>
  <c r="AQ638"/>
  <c r="AP638"/>
  <c r="AN638"/>
  <c r="AO638" s="1"/>
  <c r="AL638"/>
  <c r="AM638" s="1"/>
  <c r="AJ638"/>
  <c r="AK638" s="1"/>
  <c r="AH638"/>
  <c r="AI638" s="1"/>
  <c r="AF638"/>
  <c r="AG638" s="1"/>
  <c r="AD638"/>
  <c r="AE638" s="1"/>
  <c r="AB638"/>
  <c r="AC638" s="1"/>
  <c r="AA638"/>
  <c r="Y638"/>
  <c r="X638"/>
  <c r="T638"/>
  <c r="S638"/>
  <c r="R638"/>
  <c r="BE637"/>
  <c r="BB637"/>
  <c r="BC637" s="1"/>
  <c r="AT637"/>
  <c r="AU637" s="1"/>
  <c r="AQ637"/>
  <c r="AP637"/>
  <c r="AN637"/>
  <c r="AO637" s="1"/>
  <c r="AL637"/>
  <c r="AM637" s="1"/>
  <c r="AJ637"/>
  <c r="AK637" s="1"/>
  <c r="AH637"/>
  <c r="AI637" s="1"/>
  <c r="AF637"/>
  <c r="AG637" s="1"/>
  <c r="AD637"/>
  <c r="AE637" s="1"/>
  <c r="AB637"/>
  <c r="AC637" s="1"/>
  <c r="AA637"/>
  <c r="Y637"/>
  <c r="X637"/>
  <c r="T637"/>
  <c r="S637"/>
  <c r="R637"/>
  <c r="BE636"/>
  <c r="BB636"/>
  <c r="BC636" s="1"/>
  <c r="AT636"/>
  <c r="AU636" s="1"/>
  <c r="AQ636"/>
  <c r="AP636"/>
  <c r="AN636"/>
  <c r="AO636" s="1"/>
  <c r="AL636"/>
  <c r="AM636" s="1"/>
  <c r="AJ636"/>
  <c r="AK636" s="1"/>
  <c r="AH636"/>
  <c r="AI636" s="1"/>
  <c r="AF636"/>
  <c r="AG636" s="1"/>
  <c r="AD636"/>
  <c r="AE636" s="1"/>
  <c r="AB636"/>
  <c r="AC636" s="1"/>
  <c r="AA636"/>
  <c r="Y636"/>
  <c r="X636"/>
  <c r="T636"/>
  <c r="S636"/>
  <c r="R636"/>
  <c r="BE635"/>
  <c r="BB635"/>
  <c r="BC635" s="1"/>
  <c r="AT635"/>
  <c r="AU635" s="1"/>
  <c r="AQ635"/>
  <c r="AP635"/>
  <c r="AN635"/>
  <c r="AO635" s="1"/>
  <c r="AL635"/>
  <c r="AM635" s="1"/>
  <c r="AJ635"/>
  <c r="AK635" s="1"/>
  <c r="AH635"/>
  <c r="AI635" s="1"/>
  <c r="AF635"/>
  <c r="AG635" s="1"/>
  <c r="AD635"/>
  <c r="AE635" s="1"/>
  <c r="AB635"/>
  <c r="AC635" s="1"/>
  <c r="AA635"/>
  <c r="Y635"/>
  <c r="X635"/>
  <c r="T635"/>
  <c r="S635"/>
  <c r="R635"/>
  <c r="BE634"/>
  <c r="BB634"/>
  <c r="BC634" s="1"/>
  <c r="AT634"/>
  <c r="AU634" s="1"/>
  <c r="AQ634"/>
  <c r="AP634"/>
  <c r="AN634"/>
  <c r="AO634" s="1"/>
  <c r="AL634"/>
  <c r="AM634" s="1"/>
  <c r="AJ634"/>
  <c r="AK634" s="1"/>
  <c r="AH634"/>
  <c r="AI634" s="1"/>
  <c r="AF634"/>
  <c r="AG634" s="1"/>
  <c r="AD634"/>
  <c r="AE634" s="1"/>
  <c r="AB634"/>
  <c r="AC634" s="1"/>
  <c r="AA634"/>
  <c r="Y634"/>
  <c r="X634"/>
  <c r="T634"/>
  <c r="S634"/>
  <c r="R634"/>
  <c r="BE633"/>
  <c r="BB633"/>
  <c r="BC633" s="1"/>
  <c r="AT633"/>
  <c r="AU633" s="1"/>
  <c r="AQ633"/>
  <c r="AP633"/>
  <c r="AN633"/>
  <c r="AO633" s="1"/>
  <c r="AL633"/>
  <c r="AM633" s="1"/>
  <c r="AJ633"/>
  <c r="AK633" s="1"/>
  <c r="AH633"/>
  <c r="AI633" s="1"/>
  <c r="AF633"/>
  <c r="AG633" s="1"/>
  <c r="AD633"/>
  <c r="AE633" s="1"/>
  <c r="AB633"/>
  <c r="AC633" s="1"/>
  <c r="AA633"/>
  <c r="Y633"/>
  <c r="X633"/>
  <c r="T633"/>
  <c r="S633"/>
  <c r="R633"/>
  <c r="BE632"/>
  <c r="BB632"/>
  <c r="BC632" s="1"/>
  <c r="AT632"/>
  <c r="AU632" s="1"/>
  <c r="AQ632"/>
  <c r="AP632"/>
  <c r="AN632"/>
  <c r="AO632" s="1"/>
  <c r="AL632"/>
  <c r="AM632" s="1"/>
  <c r="AJ632"/>
  <c r="AK632" s="1"/>
  <c r="AH632"/>
  <c r="AI632" s="1"/>
  <c r="AF632"/>
  <c r="AG632" s="1"/>
  <c r="AD632"/>
  <c r="AE632" s="1"/>
  <c r="AB632"/>
  <c r="AC632" s="1"/>
  <c r="AA632"/>
  <c r="Y632"/>
  <c r="X632"/>
  <c r="T632"/>
  <c r="S632"/>
  <c r="R632"/>
  <c r="BE631"/>
  <c r="BB631"/>
  <c r="BC631" s="1"/>
  <c r="AT631"/>
  <c r="AU631" s="1"/>
  <c r="AQ631"/>
  <c r="AP631"/>
  <c r="AN631"/>
  <c r="AO631" s="1"/>
  <c r="AL631"/>
  <c r="AM631" s="1"/>
  <c r="AJ631"/>
  <c r="AK631" s="1"/>
  <c r="AH631"/>
  <c r="AI631" s="1"/>
  <c r="AF631"/>
  <c r="AG631" s="1"/>
  <c r="AD631"/>
  <c r="AE631" s="1"/>
  <c r="AB631"/>
  <c r="AC631" s="1"/>
  <c r="AA631"/>
  <c r="Y631"/>
  <c r="X631"/>
  <c r="T631"/>
  <c r="S631"/>
  <c r="R631"/>
  <c r="BE630"/>
  <c r="BB630"/>
  <c r="BC630" s="1"/>
  <c r="AT630"/>
  <c r="AU630" s="1"/>
  <c r="AQ630"/>
  <c r="AP630"/>
  <c r="AN630"/>
  <c r="AO630" s="1"/>
  <c r="AL630"/>
  <c r="AM630" s="1"/>
  <c r="AJ630"/>
  <c r="AK630" s="1"/>
  <c r="AH630"/>
  <c r="AI630" s="1"/>
  <c r="AF630"/>
  <c r="AG630" s="1"/>
  <c r="AD630"/>
  <c r="AE630" s="1"/>
  <c r="AB630"/>
  <c r="AC630" s="1"/>
  <c r="AA630"/>
  <c r="Y630"/>
  <c r="X630"/>
  <c r="T630"/>
  <c r="S630"/>
  <c r="R630"/>
  <c r="BE629"/>
  <c r="BB629"/>
  <c r="AT629"/>
  <c r="AU629" s="1"/>
  <c r="AQ629"/>
  <c r="AP629"/>
  <c r="AN629"/>
  <c r="AO629" s="1"/>
  <c r="AL629"/>
  <c r="AM629" s="1"/>
  <c r="AJ629"/>
  <c r="AK629" s="1"/>
  <c r="AH629"/>
  <c r="AI629" s="1"/>
  <c r="AF629"/>
  <c r="AG629" s="1"/>
  <c r="AD629"/>
  <c r="AE629" s="1"/>
  <c r="AB629"/>
  <c r="AC629" s="1"/>
  <c r="AA629"/>
  <c r="Y629"/>
  <c r="X629"/>
  <c r="T629"/>
  <c r="S629"/>
  <c r="R629"/>
  <c r="BE628"/>
  <c r="BB628"/>
  <c r="BC628" s="1"/>
  <c r="AT628"/>
  <c r="AU628" s="1"/>
  <c r="AQ628"/>
  <c r="AP628"/>
  <c r="AN628"/>
  <c r="AO628" s="1"/>
  <c r="AL628"/>
  <c r="AM628" s="1"/>
  <c r="AJ628"/>
  <c r="AK628" s="1"/>
  <c r="AH628"/>
  <c r="AI628" s="1"/>
  <c r="AF628"/>
  <c r="AG628" s="1"/>
  <c r="AD628"/>
  <c r="AE628" s="1"/>
  <c r="AB628"/>
  <c r="AC628" s="1"/>
  <c r="AA628"/>
  <c r="Y628"/>
  <c r="X628"/>
  <c r="T628"/>
  <c r="S628"/>
  <c r="R628"/>
  <c r="BE627"/>
  <c r="BB627"/>
  <c r="BC627" s="1"/>
  <c r="AT627"/>
  <c r="AU627" s="1"/>
  <c r="AQ627"/>
  <c r="AP627"/>
  <c r="AN627"/>
  <c r="AO627" s="1"/>
  <c r="AL627"/>
  <c r="AM627" s="1"/>
  <c r="AJ627"/>
  <c r="AK627" s="1"/>
  <c r="AH627"/>
  <c r="AI627" s="1"/>
  <c r="AF627"/>
  <c r="AG627" s="1"/>
  <c r="AD627"/>
  <c r="AE627" s="1"/>
  <c r="AB627"/>
  <c r="AC627" s="1"/>
  <c r="AA627"/>
  <c r="Y627"/>
  <c r="X627"/>
  <c r="T627"/>
  <c r="S627"/>
  <c r="R627"/>
  <c r="BE626"/>
  <c r="BB626"/>
  <c r="BC626" s="1"/>
  <c r="AT626"/>
  <c r="AU626" s="1"/>
  <c r="AQ626"/>
  <c r="AP626"/>
  <c r="AN626"/>
  <c r="AO626" s="1"/>
  <c r="AL626"/>
  <c r="AM626" s="1"/>
  <c r="AJ626"/>
  <c r="AK626" s="1"/>
  <c r="AH626"/>
  <c r="AI626" s="1"/>
  <c r="AF626"/>
  <c r="AG626" s="1"/>
  <c r="AD626"/>
  <c r="AE626" s="1"/>
  <c r="AB626"/>
  <c r="AC626" s="1"/>
  <c r="AA626"/>
  <c r="Y626"/>
  <c r="X626"/>
  <c r="T626"/>
  <c r="S626"/>
  <c r="R626"/>
  <c r="BE625"/>
  <c r="BB625"/>
  <c r="BC625" s="1"/>
  <c r="AT625"/>
  <c r="AU625" s="1"/>
  <c r="AQ625"/>
  <c r="AP625"/>
  <c r="AN625"/>
  <c r="AO625" s="1"/>
  <c r="AL625"/>
  <c r="AM625" s="1"/>
  <c r="AJ625"/>
  <c r="AK625" s="1"/>
  <c r="AH625"/>
  <c r="AI625" s="1"/>
  <c r="AF625"/>
  <c r="AG625" s="1"/>
  <c r="AD625"/>
  <c r="AE625" s="1"/>
  <c r="AB625"/>
  <c r="AC625" s="1"/>
  <c r="AA625"/>
  <c r="Y625"/>
  <c r="X625"/>
  <c r="T625"/>
  <c r="S625"/>
  <c r="R625"/>
  <c r="BE624"/>
  <c r="BB624"/>
  <c r="BC624" s="1"/>
  <c r="AT624"/>
  <c r="AU624" s="1"/>
  <c r="AQ624"/>
  <c r="AP624"/>
  <c r="AN624"/>
  <c r="AO624" s="1"/>
  <c r="AL624"/>
  <c r="AM624" s="1"/>
  <c r="AJ624"/>
  <c r="AK624" s="1"/>
  <c r="AH624"/>
  <c r="AI624" s="1"/>
  <c r="AF624"/>
  <c r="AG624" s="1"/>
  <c r="AD624"/>
  <c r="AE624" s="1"/>
  <c r="AB624"/>
  <c r="AC624" s="1"/>
  <c r="AA624"/>
  <c r="Y624"/>
  <c r="X624"/>
  <c r="T624"/>
  <c r="S624"/>
  <c r="R624"/>
  <c r="BE623"/>
  <c r="BB623"/>
  <c r="BC623" s="1"/>
  <c r="AT623"/>
  <c r="AU623" s="1"/>
  <c r="AQ623"/>
  <c r="AP623"/>
  <c r="AN623"/>
  <c r="AO623" s="1"/>
  <c r="AL623"/>
  <c r="AM623" s="1"/>
  <c r="AJ623"/>
  <c r="AK623" s="1"/>
  <c r="AH623"/>
  <c r="AI623" s="1"/>
  <c r="AF623"/>
  <c r="AG623" s="1"/>
  <c r="AD623"/>
  <c r="AE623" s="1"/>
  <c r="AB623"/>
  <c r="AC623" s="1"/>
  <c r="AA623"/>
  <c r="Y623"/>
  <c r="X623"/>
  <c r="T623"/>
  <c r="S623"/>
  <c r="R623"/>
  <c r="BE622"/>
  <c r="BB622"/>
  <c r="BC622" s="1"/>
  <c r="AT622"/>
  <c r="AU622" s="1"/>
  <c r="AQ622"/>
  <c r="AP622"/>
  <c r="AN622"/>
  <c r="AO622" s="1"/>
  <c r="AL622"/>
  <c r="AM622" s="1"/>
  <c r="AJ622"/>
  <c r="AK622" s="1"/>
  <c r="AH622"/>
  <c r="AI622" s="1"/>
  <c r="AF622"/>
  <c r="AG622" s="1"/>
  <c r="AD622"/>
  <c r="AE622" s="1"/>
  <c r="AB622"/>
  <c r="AC622" s="1"/>
  <c r="AA622"/>
  <c r="Y622"/>
  <c r="X622"/>
  <c r="T622"/>
  <c r="S622"/>
  <c r="R622"/>
  <c r="BE621"/>
  <c r="BB621"/>
  <c r="BC621" s="1"/>
  <c r="AT621"/>
  <c r="AU621" s="1"/>
  <c r="AQ621"/>
  <c r="AP621"/>
  <c r="AN621"/>
  <c r="AO621" s="1"/>
  <c r="AL621"/>
  <c r="AM621" s="1"/>
  <c r="AJ621"/>
  <c r="AK621" s="1"/>
  <c r="AH621"/>
  <c r="AI621" s="1"/>
  <c r="AF621"/>
  <c r="AG621" s="1"/>
  <c r="AD621"/>
  <c r="AE621" s="1"/>
  <c r="AB621"/>
  <c r="AC621" s="1"/>
  <c r="AA621"/>
  <c r="Y621"/>
  <c r="X621"/>
  <c r="T621"/>
  <c r="S621"/>
  <c r="R621"/>
  <c r="BE620"/>
  <c r="BB620"/>
  <c r="BC620" s="1"/>
  <c r="AT620"/>
  <c r="AU620" s="1"/>
  <c r="AQ620"/>
  <c r="AP620"/>
  <c r="AN620"/>
  <c r="AO620" s="1"/>
  <c r="AL620"/>
  <c r="AM620" s="1"/>
  <c r="AJ620"/>
  <c r="AK620" s="1"/>
  <c r="AH620"/>
  <c r="AI620" s="1"/>
  <c r="AF620"/>
  <c r="AG620" s="1"/>
  <c r="AD620"/>
  <c r="AE620" s="1"/>
  <c r="AB620"/>
  <c r="AC620" s="1"/>
  <c r="AA620"/>
  <c r="Y620"/>
  <c r="X620"/>
  <c r="T620"/>
  <c r="S620"/>
  <c r="R620"/>
  <c r="BE619"/>
  <c r="BB619"/>
  <c r="BC619" s="1"/>
  <c r="AT619"/>
  <c r="AU619" s="1"/>
  <c r="AQ619"/>
  <c r="AP619"/>
  <c r="AN619"/>
  <c r="AO619" s="1"/>
  <c r="AL619"/>
  <c r="AM619" s="1"/>
  <c r="AJ619"/>
  <c r="AK619" s="1"/>
  <c r="AH619"/>
  <c r="AI619" s="1"/>
  <c r="AF619"/>
  <c r="AG619" s="1"/>
  <c r="AD619"/>
  <c r="AE619" s="1"/>
  <c r="AB619"/>
  <c r="AC619" s="1"/>
  <c r="AA619"/>
  <c r="Y619"/>
  <c r="X619"/>
  <c r="T619"/>
  <c r="S619"/>
  <c r="R619"/>
  <c r="BE618"/>
  <c r="BB618"/>
  <c r="BC618" s="1"/>
  <c r="AT618"/>
  <c r="AU618" s="1"/>
  <c r="AQ618"/>
  <c r="AP618"/>
  <c r="AN618"/>
  <c r="AO618" s="1"/>
  <c r="AL618"/>
  <c r="AM618" s="1"/>
  <c r="AJ618"/>
  <c r="AK618" s="1"/>
  <c r="AH618"/>
  <c r="AI618" s="1"/>
  <c r="AF618"/>
  <c r="AG618" s="1"/>
  <c r="AD618"/>
  <c r="AE618" s="1"/>
  <c r="AB618"/>
  <c r="AC618" s="1"/>
  <c r="AA618"/>
  <c r="Y618"/>
  <c r="X618"/>
  <c r="T618"/>
  <c r="S618"/>
  <c r="R618"/>
  <c r="BE617"/>
  <c r="BB617"/>
  <c r="BC617" s="1"/>
  <c r="AT617"/>
  <c r="AU617" s="1"/>
  <c r="AQ617"/>
  <c r="AP617"/>
  <c r="AN617"/>
  <c r="AO617" s="1"/>
  <c r="AL617"/>
  <c r="AM617" s="1"/>
  <c r="AJ617"/>
  <c r="AK617" s="1"/>
  <c r="AH617"/>
  <c r="AI617" s="1"/>
  <c r="AF617"/>
  <c r="AG617" s="1"/>
  <c r="AD617"/>
  <c r="AE617" s="1"/>
  <c r="AB617"/>
  <c r="AC617" s="1"/>
  <c r="AA617"/>
  <c r="Y617"/>
  <c r="X617"/>
  <c r="T617"/>
  <c r="S617"/>
  <c r="R617"/>
  <c r="BE616"/>
  <c r="BB616"/>
  <c r="BC616" s="1"/>
  <c r="AT616"/>
  <c r="AU616" s="1"/>
  <c r="AQ616"/>
  <c r="AP616"/>
  <c r="AN616"/>
  <c r="AO616" s="1"/>
  <c r="AL616"/>
  <c r="AM616" s="1"/>
  <c r="AJ616"/>
  <c r="AK616" s="1"/>
  <c r="AH616"/>
  <c r="AI616" s="1"/>
  <c r="AF616"/>
  <c r="AG616" s="1"/>
  <c r="AD616"/>
  <c r="AE616" s="1"/>
  <c r="AB616"/>
  <c r="AC616" s="1"/>
  <c r="AA616"/>
  <c r="Y616"/>
  <c r="X616"/>
  <c r="T616"/>
  <c r="S616"/>
  <c r="R616"/>
  <c r="BE615"/>
  <c r="BB615"/>
  <c r="BC615" s="1"/>
  <c r="AT615"/>
  <c r="AU615" s="1"/>
  <c r="AQ615"/>
  <c r="AP615"/>
  <c r="AN615"/>
  <c r="AO615" s="1"/>
  <c r="AL615"/>
  <c r="AM615" s="1"/>
  <c r="AJ615"/>
  <c r="AK615" s="1"/>
  <c r="AH615"/>
  <c r="AI615" s="1"/>
  <c r="AF615"/>
  <c r="AG615" s="1"/>
  <c r="AD615"/>
  <c r="AE615" s="1"/>
  <c r="AB615"/>
  <c r="AC615" s="1"/>
  <c r="AA615"/>
  <c r="Y615"/>
  <c r="X615"/>
  <c r="T615"/>
  <c r="S615"/>
  <c r="R615"/>
  <c r="BE614"/>
  <c r="BB614"/>
  <c r="BC614" s="1"/>
  <c r="AT614"/>
  <c r="AU614" s="1"/>
  <c r="AQ614"/>
  <c r="AP614"/>
  <c r="AN614"/>
  <c r="AO614" s="1"/>
  <c r="AL614"/>
  <c r="AM614" s="1"/>
  <c r="AJ614"/>
  <c r="AK614" s="1"/>
  <c r="AH614"/>
  <c r="AI614" s="1"/>
  <c r="AF614"/>
  <c r="AG614" s="1"/>
  <c r="AD614"/>
  <c r="AE614" s="1"/>
  <c r="AB614"/>
  <c r="AC614" s="1"/>
  <c r="AA614"/>
  <c r="Y614"/>
  <c r="X614"/>
  <c r="T614"/>
  <c r="S614"/>
  <c r="R614"/>
  <c r="BE613"/>
  <c r="BB613"/>
  <c r="BC613" s="1"/>
  <c r="AT613"/>
  <c r="AU613" s="1"/>
  <c r="AQ613"/>
  <c r="AP613"/>
  <c r="AN613"/>
  <c r="AO613" s="1"/>
  <c r="AL613"/>
  <c r="AM613" s="1"/>
  <c r="AJ613"/>
  <c r="AK613" s="1"/>
  <c r="AH613"/>
  <c r="AI613" s="1"/>
  <c r="AF613"/>
  <c r="AG613" s="1"/>
  <c r="AD613"/>
  <c r="AE613" s="1"/>
  <c r="AB613"/>
  <c r="AC613" s="1"/>
  <c r="AA613"/>
  <c r="Y613"/>
  <c r="X613"/>
  <c r="T613"/>
  <c r="S613"/>
  <c r="R613"/>
  <c r="BE612"/>
  <c r="BB612"/>
  <c r="BC612" s="1"/>
  <c r="AT612"/>
  <c r="AU612" s="1"/>
  <c r="AQ612"/>
  <c r="AP612"/>
  <c r="AN612"/>
  <c r="AO612" s="1"/>
  <c r="AL612"/>
  <c r="AM612" s="1"/>
  <c r="AJ612"/>
  <c r="AK612" s="1"/>
  <c r="AH612"/>
  <c r="AI612" s="1"/>
  <c r="AF612"/>
  <c r="AG612" s="1"/>
  <c r="AD612"/>
  <c r="AE612" s="1"/>
  <c r="AB612"/>
  <c r="AC612" s="1"/>
  <c r="AA612"/>
  <c r="Y612"/>
  <c r="X612"/>
  <c r="T612"/>
  <c r="S612"/>
  <c r="R612"/>
  <c r="BE611"/>
  <c r="BB611"/>
  <c r="BC611" s="1"/>
  <c r="AT611"/>
  <c r="AU611" s="1"/>
  <c r="AQ611"/>
  <c r="AP611"/>
  <c r="AN611"/>
  <c r="AO611" s="1"/>
  <c r="AL611"/>
  <c r="AM611" s="1"/>
  <c r="AJ611"/>
  <c r="AK611" s="1"/>
  <c r="AH611"/>
  <c r="AI611" s="1"/>
  <c r="AF611"/>
  <c r="AG611" s="1"/>
  <c r="AD611"/>
  <c r="AE611" s="1"/>
  <c r="AB611"/>
  <c r="AC611" s="1"/>
  <c r="AA611"/>
  <c r="Y611"/>
  <c r="X611"/>
  <c r="T611"/>
  <c r="S611"/>
  <c r="R611"/>
  <c r="BE610"/>
  <c r="BB610"/>
  <c r="BC610" s="1"/>
  <c r="AT610"/>
  <c r="AU610" s="1"/>
  <c r="AQ610"/>
  <c r="AP610"/>
  <c r="AN610"/>
  <c r="AO610" s="1"/>
  <c r="AL610"/>
  <c r="AM610" s="1"/>
  <c r="AJ610"/>
  <c r="AK610" s="1"/>
  <c r="AH610"/>
  <c r="AI610" s="1"/>
  <c r="AF610"/>
  <c r="AG610" s="1"/>
  <c r="AD610"/>
  <c r="AE610" s="1"/>
  <c r="AB610"/>
  <c r="AC610" s="1"/>
  <c r="AA610"/>
  <c r="Y610"/>
  <c r="X610"/>
  <c r="T610"/>
  <c r="S610"/>
  <c r="R610"/>
  <c r="BE609"/>
  <c r="BB609"/>
  <c r="BC609" s="1"/>
  <c r="AT609"/>
  <c r="AU609" s="1"/>
  <c r="AQ609"/>
  <c r="AP609"/>
  <c r="AN609"/>
  <c r="AO609" s="1"/>
  <c r="AL609"/>
  <c r="AM609" s="1"/>
  <c r="AJ609"/>
  <c r="AK609" s="1"/>
  <c r="AH609"/>
  <c r="AI609" s="1"/>
  <c r="AF609"/>
  <c r="AG609" s="1"/>
  <c r="AD609"/>
  <c r="AE609" s="1"/>
  <c r="AB609"/>
  <c r="AC609" s="1"/>
  <c r="AA609"/>
  <c r="Y609"/>
  <c r="X609"/>
  <c r="T609"/>
  <c r="S609"/>
  <c r="R609"/>
  <c r="BE608"/>
  <c r="BB608"/>
  <c r="BC608" s="1"/>
  <c r="AT608"/>
  <c r="AU608" s="1"/>
  <c r="AQ608"/>
  <c r="AP608"/>
  <c r="AN608"/>
  <c r="AO608" s="1"/>
  <c r="AL608"/>
  <c r="AM608" s="1"/>
  <c r="AJ608"/>
  <c r="AK608" s="1"/>
  <c r="AH608"/>
  <c r="AI608" s="1"/>
  <c r="AF608"/>
  <c r="AG608" s="1"/>
  <c r="AD608"/>
  <c r="AE608" s="1"/>
  <c r="AB608"/>
  <c r="AC608" s="1"/>
  <c r="AA608"/>
  <c r="Y608"/>
  <c r="X608"/>
  <c r="T608"/>
  <c r="S608"/>
  <c r="R608"/>
  <c r="BE607"/>
  <c r="BB607"/>
  <c r="BC607" s="1"/>
  <c r="AT607"/>
  <c r="AU607" s="1"/>
  <c r="AQ607"/>
  <c r="AP607"/>
  <c r="AN607"/>
  <c r="AO607" s="1"/>
  <c r="AL607"/>
  <c r="AM607" s="1"/>
  <c r="AJ607"/>
  <c r="AK607" s="1"/>
  <c r="AH607"/>
  <c r="AI607" s="1"/>
  <c r="AF607"/>
  <c r="AG607" s="1"/>
  <c r="AD607"/>
  <c r="AE607" s="1"/>
  <c r="AB607"/>
  <c r="AC607" s="1"/>
  <c r="AA607"/>
  <c r="Y607"/>
  <c r="X607"/>
  <c r="T607"/>
  <c r="S607"/>
  <c r="R607"/>
  <c r="BE606"/>
  <c r="BB606"/>
  <c r="BC606" s="1"/>
  <c r="AT606"/>
  <c r="AU606" s="1"/>
  <c r="AQ606"/>
  <c r="AP606"/>
  <c r="AN606"/>
  <c r="AO606" s="1"/>
  <c r="AL606"/>
  <c r="AM606" s="1"/>
  <c r="AJ606"/>
  <c r="AK606" s="1"/>
  <c r="AH606"/>
  <c r="AI606" s="1"/>
  <c r="AF606"/>
  <c r="AG606" s="1"/>
  <c r="AD606"/>
  <c r="AE606" s="1"/>
  <c r="AB606"/>
  <c r="AC606" s="1"/>
  <c r="AA606"/>
  <c r="Y606"/>
  <c r="X606"/>
  <c r="T606"/>
  <c r="S606"/>
  <c r="R606"/>
  <c r="BE605"/>
  <c r="BB605"/>
  <c r="BC605" s="1"/>
  <c r="AT605"/>
  <c r="AU605" s="1"/>
  <c r="AQ605"/>
  <c r="AP605"/>
  <c r="AN605"/>
  <c r="AO605" s="1"/>
  <c r="AL605"/>
  <c r="AM605" s="1"/>
  <c r="AJ605"/>
  <c r="AK605" s="1"/>
  <c r="AH605"/>
  <c r="AI605" s="1"/>
  <c r="AF605"/>
  <c r="AG605" s="1"/>
  <c r="AD605"/>
  <c r="AE605" s="1"/>
  <c r="AB605"/>
  <c r="AC605" s="1"/>
  <c r="AA605"/>
  <c r="Y605"/>
  <c r="X605"/>
  <c r="T605"/>
  <c r="S605"/>
  <c r="R605"/>
  <c r="BE604"/>
  <c r="BB604"/>
  <c r="BC604" s="1"/>
  <c r="AT604"/>
  <c r="AU604" s="1"/>
  <c r="AQ604"/>
  <c r="AP604"/>
  <c r="AN604"/>
  <c r="AO604" s="1"/>
  <c r="AL604"/>
  <c r="AM604" s="1"/>
  <c r="AJ604"/>
  <c r="AK604" s="1"/>
  <c r="AH604"/>
  <c r="AI604" s="1"/>
  <c r="AF604"/>
  <c r="AG604" s="1"/>
  <c r="AD604"/>
  <c r="AE604" s="1"/>
  <c r="AB604"/>
  <c r="AC604" s="1"/>
  <c r="AA604"/>
  <c r="Y604"/>
  <c r="X604"/>
  <c r="T604"/>
  <c r="S604"/>
  <c r="R604"/>
  <c r="BE603"/>
  <c r="BB603"/>
  <c r="BC603" s="1"/>
  <c r="AT603"/>
  <c r="AU603" s="1"/>
  <c r="AQ603"/>
  <c r="AP603"/>
  <c r="AN603"/>
  <c r="AO603" s="1"/>
  <c r="AL603"/>
  <c r="AM603" s="1"/>
  <c r="AJ603"/>
  <c r="AK603" s="1"/>
  <c r="AH603"/>
  <c r="AI603" s="1"/>
  <c r="AF603"/>
  <c r="AG603" s="1"/>
  <c r="AD603"/>
  <c r="AE603" s="1"/>
  <c r="AB603"/>
  <c r="AC603" s="1"/>
  <c r="AA603"/>
  <c r="Y603"/>
  <c r="X603"/>
  <c r="T603"/>
  <c r="S603"/>
  <c r="R603"/>
  <c r="BE602"/>
  <c r="BB602"/>
  <c r="BC602" s="1"/>
  <c r="AT602"/>
  <c r="AU602" s="1"/>
  <c r="AQ602"/>
  <c r="AP602"/>
  <c r="AN602"/>
  <c r="AO602" s="1"/>
  <c r="AL602"/>
  <c r="AM602" s="1"/>
  <c r="AJ602"/>
  <c r="AK602" s="1"/>
  <c r="AH602"/>
  <c r="AI602" s="1"/>
  <c r="AF602"/>
  <c r="AG602" s="1"/>
  <c r="AD602"/>
  <c r="AE602" s="1"/>
  <c r="AB602"/>
  <c r="AC602" s="1"/>
  <c r="AA602"/>
  <c r="Y602"/>
  <c r="X602"/>
  <c r="T602"/>
  <c r="S602"/>
  <c r="R602"/>
  <c r="BE601"/>
  <c r="BB601"/>
  <c r="BC601" s="1"/>
  <c r="AT601"/>
  <c r="AU601" s="1"/>
  <c r="AQ601"/>
  <c r="AP601"/>
  <c r="AN601"/>
  <c r="AO601" s="1"/>
  <c r="AL601"/>
  <c r="AM601" s="1"/>
  <c r="AJ601"/>
  <c r="AK601" s="1"/>
  <c r="AH601"/>
  <c r="AI601" s="1"/>
  <c r="AF601"/>
  <c r="AG601" s="1"/>
  <c r="AD601"/>
  <c r="AE601" s="1"/>
  <c r="AB601"/>
  <c r="AC601" s="1"/>
  <c r="AA601"/>
  <c r="Y601"/>
  <c r="X601"/>
  <c r="T601"/>
  <c r="S601"/>
  <c r="R601"/>
  <c r="BE600"/>
  <c r="BB600"/>
  <c r="BC600" s="1"/>
  <c r="AT600"/>
  <c r="AU600" s="1"/>
  <c r="AQ600"/>
  <c r="AP600"/>
  <c r="AN600"/>
  <c r="AO600" s="1"/>
  <c r="AL600"/>
  <c r="AM600" s="1"/>
  <c r="AJ600"/>
  <c r="AK600" s="1"/>
  <c r="AH600"/>
  <c r="AI600" s="1"/>
  <c r="AF600"/>
  <c r="AG600" s="1"/>
  <c r="AD600"/>
  <c r="AE600" s="1"/>
  <c r="AB600"/>
  <c r="AC600" s="1"/>
  <c r="AA600"/>
  <c r="Y600"/>
  <c r="X600"/>
  <c r="T600"/>
  <c r="S600"/>
  <c r="R600"/>
  <c r="BE599"/>
  <c r="BB599"/>
  <c r="BC599" s="1"/>
  <c r="AT599"/>
  <c r="AU599" s="1"/>
  <c r="AQ599"/>
  <c r="AP599"/>
  <c r="AN599"/>
  <c r="AO599" s="1"/>
  <c r="AL599"/>
  <c r="AM599" s="1"/>
  <c r="AJ599"/>
  <c r="AK599" s="1"/>
  <c r="AH599"/>
  <c r="AI599" s="1"/>
  <c r="AF599"/>
  <c r="AG599" s="1"/>
  <c r="AD599"/>
  <c r="AE599" s="1"/>
  <c r="AB599"/>
  <c r="AC599" s="1"/>
  <c r="AA599"/>
  <c r="Y599"/>
  <c r="X599"/>
  <c r="T599"/>
  <c r="S599"/>
  <c r="R599"/>
  <c r="BE598"/>
  <c r="BB598"/>
  <c r="BC598" s="1"/>
  <c r="AT598"/>
  <c r="AU598" s="1"/>
  <c r="AQ598"/>
  <c r="AP598"/>
  <c r="AN598"/>
  <c r="AO598" s="1"/>
  <c r="AL598"/>
  <c r="AM598" s="1"/>
  <c r="AJ598"/>
  <c r="AK598" s="1"/>
  <c r="AH598"/>
  <c r="AI598" s="1"/>
  <c r="AF598"/>
  <c r="AG598" s="1"/>
  <c r="AD598"/>
  <c r="AE598" s="1"/>
  <c r="AB598"/>
  <c r="AC598" s="1"/>
  <c r="AA598"/>
  <c r="Y598"/>
  <c r="X598"/>
  <c r="T598"/>
  <c r="S598"/>
  <c r="R598"/>
  <c r="BE597"/>
  <c r="BB597"/>
  <c r="BC597" s="1"/>
  <c r="AT597"/>
  <c r="AU597" s="1"/>
  <c r="AQ597"/>
  <c r="AP597"/>
  <c r="AN597"/>
  <c r="AO597" s="1"/>
  <c r="AL597"/>
  <c r="AM597" s="1"/>
  <c r="AJ597"/>
  <c r="AK597" s="1"/>
  <c r="AH597"/>
  <c r="AI597" s="1"/>
  <c r="AF597"/>
  <c r="AG597" s="1"/>
  <c r="AD597"/>
  <c r="AE597" s="1"/>
  <c r="AB597"/>
  <c r="AC597" s="1"/>
  <c r="AA597"/>
  <c r="Y597"/>
  <c r="X597"/>
  <c r="T597"/>
  <c r="S597"/>
  <c r="R597"/>
  <c r="BE596"/>
  <c r="BB596"/>
  <c r="BC596" s="1"/>
  <c r="AT596"/>
  <c r="AU596" s="1"/>
  <c r="AQ596"/>
  <c r="AP596"/>
  <c r="AN596"/>
  <c r="AO596" s="1"/>
  <c r="AL596"/>
  <c r="AM596" s="1"/>
  <c r="AJ596"/>
  <c r="AK596" s="1"/>
  <c r="AH596"/>
  <c r="AI596" s="1"/>
  <c r="AF596"/>
  <c r="AG596" s="1"/>
  <c r="AD596"/>
  <c r="AE596" s="1"/>
  <c r="AB596"/>
  <c r="AC596" s="1"/>
  <c r="AA596"/>
  <c r="Y596"/>
  <c r="X596"/>
  <c r="T596"/>
  <c r="S596"/>
  <c r="R596"/>
  <c r="BE595"/>
  <c r="BB595"/>
  <c r="BC595" s="1"/>
  <c r="AT595"/>
  <c r="AU595" s="1"/>
  <c r="AQ595"/>
  <c r="AP595"/>
  <c r="AN595"/>
  <c r="AO595" s="1"/>
  <c r="AL595"/>
  <c r="AM595" s="1"/>
  <c r="AJ595"/>
  <c r="AK595" s="1"/>
  <c r="AH595"/>
  <c r="AI595" s="1"/>
  <c r="AF595"/>
  <c r="AG595" s="1"/>
  <c r="AD595"/>
  <c r="AE595" s="1"/>
  <c r="AB595"/>
  <c r="AC595" s="1"/>
  <c r="AA595"/>
  <c r="Y595"/>
  <c r="X595"/>
  <c r="T595"/>
  <c r="S595"/>
  <c r="R595"/>
  <c r="BE594"/>
  <c r="BB594"/>
  <c r="BC594" s="1"/>
  <c r="AT594"/>
  <c r="AU594" s="1"/>
  <c r="AQ594"/>
  <c r="AP594"/>
  <c r="AN594"/>
  <c r="AO594" s="1"/>
  <c r="AL594"/>
  <c r="AM594" s="1"/>
  <c r="AJ594"/>
  <c r="AK594" s="1"/>
  <c r="AH594"/>
  <c r="AI594" s="1"/>
  <c r="AF594"/>
  <c r="AG594" s="1"/>
  <c r="AD594"/>
  <c r="AE594" s="1"/>
  <c r="AB594"/>
  <c r="AC594" s="1"/>
  <c r="AA594"/>
  <c r="Y594"/>
  <c r="X594"/>
  <c r="T594"/>
  <c r="S594"/>
  <c r="R594"/>
  <c r="BE593"/>
  <c r="BB593"/>
  <c r="BC593" s="1"/>
  <c r="AT593"/>
  <c r="AU593" s="1"/>
  <c r="AQ593"/>
  <c r="AP593"/>
  <c r="AN593"/>
  <c r="AO593" s="1"/>
  <c r="AL593"/>
  <c r="AM593" s="1"/>
  <c r="AJ593"/>
  <c r="AK593" s="1"/>
  <c r="AH593"/>
  <c r="AI593" s="1"/>
  <c r="AF593"/>
  <c r="AG593" s="1"/>
  <c r="AD593"/>
  <c r="AE593" s="1"/>
  <c r="AB593"/>
  <c r="AC593" s="1"/>
  <c r="AA593"/>
  <c r="Y593"/>
  <c r="X593"/>
  <c r="T593"/>
  <c r="S593"/>
  <c r="R593"/>
  <c r="BE592"/>
  <c r="BB592"/>
  <c r="BC592" s="1"/>
  <c r="AT592"/>
  <c r="AU592" s="1"/>
  <c r="AQ592"/>
  <c r="AP592"/>
  <c r="AN592"/>
  <c r="AO592" s="1"/>
  <c r="AL592"/>
  <c r="AM592" s="1"/>
  <c r="AJ592"/>
  <c r="AK592" s="1"/>
  <c r="AH592"/>
  <c r="AI592" s="1"/>
  <c r="AF592"/>
  <c r="AG592" s="1"/>
  <c r="AD592"/>
  <c r="AE592" s="1"/>
  <c r="AB592"/>
  <c r="AC592" s="1"/>
  <c r="AA592"/>
  <c r="Y592"/>
  <c r="X592"/>
  <c r="T592"/>
  <c r="S592"/>
  <c r="R592"/>
  <c r="BE591"/>
  <c r="BB591"/>
  <c r="BC591" s="1"/>
  <c r="AT591"/>
  <c r="AU591" s="1"/>
  <c r="AQ591"/>
  <c r="AP591"/>
  <c r="AN591"/>
  <c r="AO591" s="1"/>
  <c r="AL591"/>
  <c r="AM591" s="1"/>
  <c r="AJ591"/>
  <c r="AK591" s="1"/>
  <c r="AH591"/>
  <c r="AI591" s="1"/>
  <c r="AF591"/>
  <c r="AG591" s="1"/>
  <c r="AD591"/>
  <c r="AE591" s="1"/>
  <c r="AB591"/>
  <c r="AC591" s="1"/>
  <c r="AA591"/>
  <c r="Y591"/>
  <c r="X591"/>
  <c r="T591"/>
  <c r="S591"/>
  <c r="R591"/>
  <c r="BE590"/>
  <c r="BB590"/>
  <c r="BC590" s="1"/>
  <c r="AT590"/>
  <c r="AU590" s="1"/>
  <c r="AQ590"/>
  <c r="AP590"/>
  <c r="AN590"/>
  <c r="AO590" s="1"/>
  <c r="AL590"/>
  <c r="AM590" s="1"/>
  <c r="AJ590"/>
  <c r="AK590" s="1"/>
  <c r="AH590"/>
  <c r="AI590" s="1"/>
  <c r="AF590"/>
  <c r="AG590" s="1"/>
  <c r="AD590"/>
  <c r="AE590" s="1"/>
  <c r="AB590"/>
  <c r="AC590" s="1"/>
  <c r="AA590"/>
  <c r="Y590"/>
  <c r="X590"/>
  <c r="T590"/>
  <c r="S590"/>
  <c r="R590"/>
  <c r="BE589"/>
  <c r="BB589"/>
  <c r="BC589" s="1"/>
  <c r="AT589"/>
  <c r="AU589" s="1"/>
  <c r="AQ589"/>
  <c r="AP589"/>
  <c r="AN589"/>
  <c r="AO589" s="1"/>
  <c r="AL589"/>
  <c r="AM589" s="1"/>
  <c r="AJ589"/>
  <c r="AK589" s="1"/>
  <c r="AH589"/>
  <c r="AI589" s="1"/>
  <c r="AF589"/>
  <c r="AG589" s="1"/>
  <c r="AD589"/>
  <c r="AE589" s="1"/>
  <c r="AB589"/>
  <c r="AC589" s="1"/>
  <c r="AA589"/>
  <c r="Y589"/>
  <c r="X589"/>
  <c r="T589"/>
  <c r="S589"/>
  <c r="R589"/>
  <c r="BE588"/>
  <c r="BB588"/>
  <c r="BC588" s="1"/>
  <c r="AT588"/>
  <c r="AU588" s="1"/>
  <c r="AQ588"/>
  <c r="AP588"/>
  <c r="AN588"/>
  <c r="AO588" s="1"/>
  <c r="AL588"/>
  <c r="AM588" s="1"/>
  <c r="AJ588"/>
  <c r="AK588" s="1"/>
  <c r="AH588"/>
  <c r="AI588" s="1"/>
  <c r="AF588"/>
  <c r="AG588" s="1"/>
  <c r="AD588"/>
  <c r="AE588" s="1"/>
  <c r="AB588"/>
  <c r="AC588" s="1"/>
  <c r="AA588"/>
  <c r="Y588"/>
  <c r="X588"/>
  <c r="T588"/>
  <c r="S588"/>
  <c r="R588"/>
  <c r="BE587"/>
  <c r="BB587"/>
  <c r="BC587" s="1"/>
  <c r="AT587"/>
  <c r="AU587" s="1"/>
  <c r="AQ587"/>
  <c r="AP587"/>
  <c r="AN587"/>
  <c r="AO587" s="1"/>
  <c r="AL587"/>
  <c r="AM587" s="1"/>
  <c r="AJ587"/>
  <c r="AK587" s="1"/>
  <c r="AH587"/>
  <c r="AI587" s="1"/>
  <c r="AF587"/>
  <c r="AG587" s="1"/>
  <c r="AD587"/>
  <c r="AE587" s="1"/>
  <c r="AB587"/>
  <c r="AC587" s="1"/>
  <c r="AA587"/>
  <c r="Y587"/>
  <c r="X587"/>
  <c r="T587"/>
  <c r="S587"/>
  <c r="R587"/>
  <c r="BE586"/>
  <c r="BB586"/>
  <c r="BC586" s="1"/>
  <c r="AT586"/>
  <c r="AU586" s="1"/>
  <c r="AQ586"/>
  <c r="AP586"/>
  <c r="AN586"/>
  <c r="AO586" s="1"/>
  <c r="AL586"/>
  <c r="AM586" s="1"/>
  <c r="AJ586"/>
  <c r="AK586" s="1"/>
  <c r="AH586"/>
  <c r="AI586" s="1"/>
  <c r="AF586"/>
  <c r="AG586" s="1"/>
  <c r="AD586"/>
  <c r="AE586" s="1"/>
  <c r="AB586"/>
  <c r="AC586" s="1"/>
  <c r="AA586"/>
  <c r="Y586"/>
  <c r="X586"/>
  <c r="T586"/>
  <c r="S586"/>
  <c r="R586"/>
  <c r="BE585"/>
  <c r="BB585"/>
  <c r="BC585" s="1"/>
  <c r="AT585"/>
  <c r="AU585" s="1"/>
  <c r="AQ585"/>
  <c r="AP585"/>
  <c r="AN585"/>
  <c r="AO585" s="1"/>
  <c r="AL585"/>
  <c r="AM585" s="1"/>
  <c r="AJ585"/>
  <c r="AK585" s="1"/>
  <c r="AH585"/>
  <c r="AI585" s="1"/>
  <c r="AF585"/>
  <c r="AG585" s="1"/>
  <c r="AD585"/>
  <c r="AE585" s="1"/>
  <c r="AB585"/>
  <c r="AC585" s="1"/>
  <c r="AA585"/>
  <c r="Y585"/>
  <c r="X585"/>
  <c r="T585"/>
  <c r="S585"/>
  <c r="R585"/>
  <c r="BE584"/>
  <c r="BB584"/>
  <c r="BC584" s="1"/>
  <c r="AT584"/>
  <c r="AU584" s="1"/>
  <c r="AQ584"/>
  <c r="AP584"/>
  <c r="AN584"/>
  <c r="AO584" s="1"/>
  <c r="AL584"/>
  <c r="AM584" s="1"/>
  <c r="AJ584"/>
  <c r="AK584" s="1"/>
  <c r="AH584"/>
  <c r="AI584" s="1"/>
  <c r="AF584"/>
  <c r="AG584" s="1"/>
  <c r="AD584"/>
  <c r="AE584" s="1"/>
  <c r="AB584"/>
  <c r="AC584" s="1"/>
  <c r="AA584"/>
  <c r="Y584"/>
  <c r="X584"/>
  <c r="T584"/>
  <c r="S584"/>
  <c r="R584"/>
  <c r="BE583"/>
  <c r="BB583"/>
  <c r="BC583" s="1"/>
  <c r="AT583"/>
  <c r="AU583" s="1"/>
  <c r="AQ583"/>
  <c r="AP583"/>
  <c r="AN583"/>
  <c r="AO583" s="1"/>
  <c r="AL583"/>
  <c r="AM583" s="1"/>
  <c r="AJ583"/>
  <c r="AK583" s="1"/>
  <c r="AH583"/>
  <c r="AI583" s="1"/>
  <c r="AF583"/>
  <c r="AG583" s="1"/>
  <c r="AD583"/>
  <c r="AE583" s="1"/>
  <c r="AB583"/>
  <c r="AC583" s="1"/>
  <c r="AA583"/>
  <c r="Y583"/>
  <c r="X583"/>
  <c r="T583"/>
  <c r="S583"/>
  <c r="R583"/>
  <c r="BE582"/>
  <c r="BB582"/>
  <c r="BC582" s="1"/>
  <c r="AT582"/>
  <c r="AU582" s="1"/>
  <c r="AQ582"/>
  <c r="AP582"/>
  <c r="AN582"/>
  <c r="AO582" s="1"/>
  <c r="AL582"/>
  <c r="AM582" s="1"/>
  <c r="AJ582"/>
  <c r="AK582" s="1"/>
  <c r="AH582"/>
  <c r="AI582" s="1"/>
  <c r="AF582"/>
  <c r="AG582" s="1"/>
  <c r="AD582"/>
  <c r="AE582" s="1"/>
  <c r="AB582"/>
  <c r="AC582" s="1"/>
  <c r="AA582"/>
  <c r="Y582"/>
  <c r="X582"/>
  <c r="T582"/>
  <c r="S582"/>
  <c r="R582"/>
  <c r="BE581"/>
  <c r="BB581"/>
  <c r="BC581" s="1"/>
  <c r="AT581"/>
  <c r="AU581" s="1"/>
  <c r="AQ581"/>
  <c r="AP581"/>
  <c r="AN581"/>
  <c r="AO581" s="1"/>
  <c r="AL581"/>
  <c r="AM581" s="1"/>
  <c r="AJ581"/>
  <c r="AK581" s="1"/>
  <c r="AH581"/>
  <c r="AI581" s="1"/>
  <c r="AF581"/>
  <c r="AG581" s="1"/>
  <c r="AD581"/>
  <c r="AE581" s="1"/>
  <c r="AB581"/>
  <c r="AC581" s="1"/>
  <c r="AA581"/>
  <c r="Y581"/>
  <c r="X581"/>
  <c r="T581"/>
  <c r="S581"/>
  <c r="R581"/>
  <c r="BE580"/>
  <c r="BB580"/>
  <c r="BC580" s="1"/>
  <c r="AT580"/>
  <c r="AU580" s="1"/>
  <c r="AQ580"/>
  <c r="AP580"/>
  <c r="AN580"/>
  <c r="AO580" s="1"/>
  <c r="AL580"/>
  <c r="AM580" s="1"/>
  <c r="AJ580"/>
  <c r="AK580" s="1"/>
  <c r="AH580"/>
  <c r="AI580" s="1"/>
  <c r="AF580"/>
  <c r="AG580" s="1"/>
  <c r="AD580"/>
  <c r="AE580" s="1"/>
  <c r="AB580"/>
  <c r="AC580" s="1"/>
  <c r="AA580"/>
  <c r="Y580"/>
  <c r="X580"/>
  <c r="T580"/>
  <c r="S580"/>
  <c r="R580"/>
  <c r="BE579"/>
  <c r="BB579"/>
  <c r="BC579" s="1"/>
  <c r="AT579"/>
  <c r="AU579" s="1"/>
  <c r="AQ579"/>
  <c r="AP579"/>
  <c r="AN579"/>
  <c r="AO579" s="1"/>
  <c r="AL579"/>
  <c r="AM579" s="1"/>
  <c r="AJ579"/>
  <c r="AK579" s="1"/>
  <c r="AH579"/>
  <c r="AI579" s="1"/>
  <c r="AF579"/>
  <c r="AG579" s="1"/>
  <c r="AD579"/>
  <c r="AE579" s="1"/>
  <c r="AB579"/>
  <c r="AC579" s="1"/>
  <c r="AA579"/>
  <c r="Y579"/>
  <c r="X579"/>
  <c r="T579"/>
  <c r="S579"/>
  <c r="R579"/>
  <c r="BE578"/>
  <c r="BB578"/>
  <c r="BC578" s="1"/>
  <c r="AT578"/>
  <c r="AU578" s="1"/>
  <c r="AQ578"/>
  <c r="AP578"/>
  <c r="AN578"/>
  <c r="AO578" s="1"/>
  <c r="AL578"/>
  <c r="AM578" s="1"/>
  <c r="AJ578"/>
  <c r="AK578" s="1"/>
  <c r="AH578"/>
  <c r="AI578" s="1"/>
  <c r="AF578"/>
  <c r="AG578" s="1"/>
  <c r="AD578"/>
  <c r="AE578" s="1"/>
  <c r="AB578"/>
  <c r="AC578" s="1"/>
  <c r="AA578"/>
  <c r="Y578"/>
  <c r="X578"/>
  <c r="T578"/>
  <c r="S578"/>
  <c r="R578"/>
  <c r="BE577"/>
  <c r="BB577"/>
  <c r="BC577" s="1"/>
  <c r="AT577"/>
  <c r="AU577" s="1"/>
  <c r="AQ577"/>
  <c r="AP577"/>
  <c r="AN577"/>
  <c r="AO577" s="1"/>
  <c r="AL577"/>
  <c r="AM577" s="1"/>
  <c r="AJ577"/>
  <c r="AK577" s="1"/>
  <c r="AH577"/>
  <c r="AI577" s="1"/>
  <c r="AF577"/>
  <c r="AG577" s="1"/>
  <c r="AD577"/>
  <c r="AE577" s="1"/>
  <c r="AB577"/>
  <c r="AC577" s="1"/>
  <c r="AA577"/>
  <c r="Y577"/>
  <c r="X577"/>
  <c r="T577"/>
  <c r="S577"/>
  <c r="R577"/>
  <c r="BE576"/>
  <c r="BB576"/>
  <c r="BC576" s="1"/>
  <c r="AT576"/>
  <c r="AU576" s="1"/>
  <c r="AQ576"/>
  <c r="AP576"/>
  <c r="AN576"/>
  <c r="AO576" s="1"/>
  <c r="AL576"/>
  <c r="AM576" s="1"/>
  <c r="AJ576"/>
  <c r="AK576" s="1"/>
  <c r="AH576"/>
  <c r="AI576" s="1"/>
  <c r="AF576"/>
  <c r="AG576" s="1"/>
  <c r="AD576"/>
  <c r="AE576" s="1"/>
  <c r="AB576"/>
  <c r="AC576" s="1"/>
  <c r="AA576"/>
  <c r="Y576"/>
  <c r="X576"/>
  <c r="T576"/>
  <c r="S576"/>
  <c r="R576"/>
  <c r="BE575"/>
  <c r="BB575"/>
  <c r="BC575" s="1"/>
  <c r="AT575"/>
  <c r="AU575" s="1"/>
  <c r="AQ575"/>
  <c r="AP575"/>
  <c r="AN575"/>
  <c r="AO575" s="1"/>
  <c r="AL575"/>
  <c r="AM575" s="1"/>
  <c r="AJ575"/>
  <c r="AK575" s="1"/>
  <c r="AH575"/>
  <c r="AI575" s="1"/>
  <c r="AF575"/>
  <c r="AG575" s="1"/>
  <c r="AD575"/>
  <c r="AE575" s="1"/>
  <c r="AB575"/>
  <c r="AC575" s="1"/>
  <c r="AA575"/>
  <c r="Y575"/>
  <c r="X575"/>
  <c r="T575"/>
  <c r="S575"/>
  <c r="R575"/>
  <c r="BE574"/>
  <c r="BB574"/>
  <c r="BC574" s="1"/>
  <c r="AT574"/>
  <c r="AU574" s="1"/>
  <c r="AQ574"/>
  <c r="AP574"/>
  <c r="AN574"/>
  <c r="AO574" s="1"/>
  <c r="AL574"/>
  <c r="AM574" s="1"/>
  <c r="AJ574"/>
  <c r="AK574" s="1"/>
  <c r="AH574"/>
  <c r="AI574" s="1"/>
  <c r="AF574"/>
  <c r="AG574" s="1"/>
  <c r="AD574"/>
  <c r="AE574" s="1"/>
  <c r="AB574"/>
  <c r="AC574" s="1"/>
  <c r="AA574"/>
  <c r="Y574"/>
  <c r="X574"/>
  <c r="T574"/>
  <c r="S574"/>
  <c r="R574"/>
  <c r="BE573"/>
  <c r="BB573"/>
  <c r="BC573" s="1"/>
  <c r="AT573"/>
  <c r="AU573" s="1"/>
  <c r="AQ573"/>
  <c r="AP573"/>
  <c r="AN573"/>
  <c r="AO573" s="1"/>
  <c r="AL573"/>
  <c r="AM573" s="1"/>
  <c r="AJ573"/>
  <c r="AK573" s="1"/>
  <c r="AH573"/>
  <c r="AI573" s="1"/>
  <c r="AF573"/>
  <c r="AG573" s="1"/>
  <c r="AD573"/>
  <c r="AE573" s="1"/>
  <c r="AB573"/>
  <c r="AC573" s="1"/>
  <c r="AA573"/>
  <c r="Y573"/>
  <c r="X573"/>
  <c r="T573"/>
  <c r="S573"/>
  <c r="R573"/>
  <c r="BE572"/>
  <c r="BB572"/>
  <c r="BC572" s="1"/>
  <c r="AT572"/>
  <c r="AU572" s="1"/>
  <c r="AQ572"/>
  <c r="AP572"/>
  <c r="AN572"/>
  <c r="AO572" s="1"/>
  <c r="AL572"/>
  <c r="AM572" s="1"/>
  <c r="AJ572"/>
  <c r="AK572" s="1"/>
  <c r="AH572"/>
  <c r="AI572" s="1"/>
  <c r="AF572"/>
  <c r="AG572" s="1"/>
  <c r="AD572"/>
  <c r="AE572" s="1"/>
  <c r="AB572"/>
  <c r="AC572" s="1"/>
  <c r="AA572"/>
  <c r="Y572"/>
  <c r="X572"/>
  <c r="T572"/>
  <c r="S572"/>
  <c r="R572"/>
  <c r="BE571"/>
  <c r="BB571"/>
  <c r="BC571" s="1"/>
  <c r="AT571"/>
  <c r="AU571" s="1"/>
  <c r="AQ571"/>
  <c r="AP571"/>
  <c r="AN571"/>
  <c r="AO571" s="1"/>
  <c r="AL571"/>
  <c r="AM571" s="1"/>
  <c r="AJ571"/>
  <c r="AK571" s="1"/>
  <c r="AH571"/>
  <c r="AI571" s="1"/>
  <c r="AF571"/>
  <c r="AG571" s="1"/>
  <c r="AD571"/>
  <c r="AE571" s="1"/>
  <c r="AB571"/>
  <c r="AC571" s="1"/>
  <c r="AA571"/>
  <c r="Y571"/>
  <c r="X571"/>
  <c r="T571"/>
  <c r="S571"/>
  <c r="R571"/>
  <c r="BE570"/>
  <c r="BB570"/>
  <c r="BC570" s="1"/>
  <c r="AT570"/>
  <c r="AU570" s="1"/>
  <c r="AQ570"/>
  <c r="AP570"/>
  <c r="AN570"/>
  <c r="AO570" s="1"/>
  <c r="AL570"/>
  <c r="AM570" s="1"/>
  <c r="AJ570"/>
  <c r="AK570" s="1"/>
  <c r="AH570"/>
  <c r="AI570" s="1"/>
  <c r="AF570"/>
  <c r="AG570" s="1"/>
  <c r="AD570"/>
  <c r="AE570" s="1"/>
  <c r="AB570"/>
  <c r="AC570" s="1"/>
  <c r="AA570"/>
  <c r="Y570"/>
  <c r="X570"/>
  <c r="T570"/>
  <c r="S570"/>
  <c r="R570"/>
  <c r="BE569"/>
  <c r="BB569"/>
  <c r="BC569" s="1"/>
  <c r="AT569"/>
  <c r="AU569" s="1"/>
  <c r="AQ569"/>
  <c r="AP569"/>
  <c r="AN569"/>
  <c r="AO569" s="1"/>
  <c r="AL569"/>
  <c r="AM569" s="1"/>
  <c r="AJ569"/>
  <c r="AK569" s="1"/>
  <c r="AH569"/>
  <c r="AI569" s="1"/>
  <c r="AF569"/>
  <c r="AG569" s="1"/>
  <c r="AD569"/>
  <c r="AE569" s="1"/>
  <c r="AB569"/>
  <c r="AC569" s="1"/>
  <c r="AA569"/>
  <c r="Y569"/>
  <c r="X569"/>
  <c r="T569"/>
  <c r="S569"/>
  <c r="R569"/>
  <c r="BE568"/>
  <c r="BB568"/>
  <c r="BC568" s="1"/>
  <c r="AT568"/>
  <c r="AU568" s="1"/>
  <c r="AQ568"/>
  <c r="AP568"/>
  <c r="AN568"/>
  <c r="AO568" s="1"/>
  <c r="AL568"/>
  <c r="AM568" s="1"/>
  <c r="AJ568"/>
  <c r="AK568" s="1"/>
  <c r="AH568"/>
  <c r="AI568" s="1"/>
  <c r="AF568"/>
  <c r="AG568" s="1"/>
  <c r="AD568"/>
  <c r="AE568" s="1"/>
  <c r="AB568"/>
  <c r="AC568" s="1"/>
  <c r="AA568"/>
  <c r="Y568"/>
  <c r="X568"/>
  <c r="T568"/>
  <c r="S568"/>
  <c r="R568"/>
  <c r="BE567"/>
  <c r="BB567"/>
  <c r="BC567" s="1"/>
  <c r="AT567"/>
  <c r="AU567" s="1"/>
  <c r="AQ567"/>
  <c r="AP567"/>
  <c r="AN567"/>
  <c r="AO567" s="1"/>
  <c r="AL567"/>
  <c r="AM567" s="1"/>
  <c r="AJ567"/>
  <c r="AK567" s="1"/>
  <c r="AH567"/>
  <c r="AI567" s="1"/>
  <c r="AF567"/>
  <c r="AG567" s="1"/>
  <c r="AD567"/>
  <c r="AE567" s="1"/>
  <c r="AB567"/>
  <c r="AC567" s="1"/>
  <c r="AA567"/>
  <c r="Y567"/>
  <c r="X567"/>
  <c r="T567"/>
  <c r="S567"/>
  <c r="R567"/>
  <c r="BE566"/>
  <c r="BB566"/>
  <c r="BC566" s="1"/>
  <c r="AT566"/>
  <c r="AU566" s="1"/>
  <c r="AQ566"/>
  <c r="AP566"/>
  <c r="AN566"/>
  <c r="AO566" s="1"/>
  <c r="AL566"/>
  <c r="AM566" s="1"/>
  <c r="AJ566"/>
  <c r="AK566" s="1"/>
  <c r="AH566"/>
  <c r="AI566" s="1"/>
  <c r="AF566"/>
  <c r="AG566" s="1"/>
  <c r="AD566"/>
  <c r="AE566" s="1"/>
  <c r="AB566"/>
  <c r="AC566" s="1"/>
  <c r="AA566"/>
  <c r="Y566"/>
  <c r="X566"/>
  <c r="T566"/>
  <c r="S566"/>
  <c r="R566"/>
  <c r="BE565"/>
  <c r="BB565"/>
  <c r="BC565" s="1"/>
  <c r="AT565"/>
  <c r="AU565" s="1"/>
  <c r="AQ565"/>
  <c r="AP565"/>
  <c r="AN565"/>
  <c r="AO565" s="1"/>
  <c r="AL565"/>
  <c r="AM565" s="1"/>
  <c r="AJ565"/>
  <c r="AK565" s="1"/>
  <c r="AH565"/>
  <c r="AI565" s="1"/>
  <c r="AF565"/>
  <c r="AG565" s="1"/>
  <c r="AD565"/>
  <c r="AE565" s="1"/>
  <c r="AB565"/>
  <c r="AC565" s="1"/>
  <c r="AA565"/>
  <c r="Y565"/>
  <c r="X565"/>
  <c r="T565"/>
  <c r="S565"/>
  <c r="R565"/>
  <c r="BE564"/>
  <c r="BB564"/>
  <c r="BC564" s="1"/>
  <c r="AT564"/>
  <c r="AU564" s="1"/>
  <c r="AQ564"/>
  <c r="AP564"/>
  <c r="AN564"/>
  <c r="AO564" s="1"/>
  <c r="AL564"/>
  <c r="AM564" s="1"/>
  <c r="AJ564"/>
  <c r="AK564" s="1"/>
  <c r="AH564"/>
  <c r="AI564" s="1"/>
  <c r="AF564"/>
  <c r="AG564" s="1"/>
  <c r="AD564"/>
  <c r="AE564" s="1"/>
  <c r="AB564"/>
  <c r="AC564" s="1"/>
  <c r="AA564"/>
  <c r="Y564"/>
  <c r="X564"/>
  <c r="T564"/>
  <c r="S564"/>
  <c r="R564"/>
  <c r="BE563"/>
  <c r="BB563"/>
  <c r="BC563" s="1"/>
  <c r="AT563"/>
  <c r="AU563" s="1"/>
  <c r="AQ563"/>
  <c r="AP563"/>
  <c r="AN563"/>
  <c r="AO563" s="1"/>
  <c r="AL563"/>
  <c r="AM563" s="1"/>
  <c r="AJ563"/>
  <c r="AK563" s="1"/>
  <c r="AH563"/>
  <c r="AI563" s="1"/>
  <c r="AF563"/>
  <c r="AG563" s="1"/>
  <c r="AD563"/>
  <c r="AE563" s="1"/>
  <c r="AB563"/>
  <c r="AC563" s="1"/>
  <c r="AA563"/>
  <c r="Y563"/>
  <c r="X563"/>
  <c r="T563"/>
  <c r="S563"/>
  <c r="R563"/>
  <c r="BE562"/>
  <c r="BB562"/>
  <c r="BC562" s="1"/>
  <c r="AT562"/>
  <c r="AU562" s="1"/>
  <c r="AQ562"/>
  <c r="AP562"/>
  <c r="AN562"/>
  <c r="AO562" s="1"/>
  <c r="AL562"/>
  <c r="AM562" s="1"/>
  <c r="AJ562"/>
  <c r="AK562" s="1"/>
  <c r="AH562"/>
  <c r="AI562" s="1"/>
  <c r="AF562"/>
  <c r="AG562" s="1"/>
  <c r="AD562"/>
  <c r="AE562" s="1"/>
  <c r="AB562"/>
  <c r="AC562" s="1"/>
  <c r="AA562"/>
  <c r="Y562"/>
  <c r="X562"/>
  <c r="T562"/>
  <c r="S562"/>
  <c r="R562"/>
  <c r="BE561"/>
  <c r="BB561"/>
  <c r="BC561" s="1"/>
  <c r="AT561"/>
  <c r="AU561" s="1"/>
  <c r="AQ561"/>
  <c r="AP561"/>
  <c r="AN561"/>
  <c r="AO561" s="1"/>
  <c r="AL561"/>
  <c r="AM561" s="1"/>
  <c r="AJ561"/>
  <c r="AK561" s="1"/>
  <c r="AH561"/>
  <c r="AI561" s="1"/>
  <c r="AF561"/>
  <c r="AG561" s="1"/>
  <c r="AD561"/>
  <c r="AE561" s="1"/>
  <c r="AB561"/>
  <c r="AC561" s="1"/>
  <c r="AA561"/>
  <c r="Y561"/>
  <c r="X561"/>
  <c r="T561"/>
  <c r="S561"/>
  <c r="R561"/>
  <c r="BE560"/>
  <c r="BB560"/>
  <c r="BC560" s="1"/>
  <c r="AT560"/>
  <c r="AU560" s="1"/>
  <c r="AQ560"/>
  <c r="AP560"/>
  <c r="AN560"/>
  <c r="AO560" s="1"/>
  <c r="AL560"/>
  <c r="AM560" s="1"/>
  <c r="AJ560"/>
  <c r="AK560" s="1"/>
  <c r="AH560"/>
  <c r="AI560" s="1"/>
  <c r="AF560"/>
  <c r="AG560" s="1"/>
  <c r="AD560"/>
  <c r="AE560" s="1"/>
  <c r="AB560"/>
  <c r="AC560" s="1"/>
  <c r="AA560"/>
  <c r="Y560"/>
  <c r="X560"/>
  <c r="T560"/>
  <c r="S560"/>
  <c r="R560"/>
  <c r="BE559"/>
  <c r="BB559"/>
  <c r="BC559" s="1"/>
  <c r="AT559"/>
  <c r="AU559" s="1"/>
  <c r="AQ559"/>
  <c r="AP559"/>
  <c r="AN559"/>
  <c r="AO559" s="1"/>
  <c r="AL559"/>
  <c r="AM559" s="1"/>
  <c r="AJ559"/>
  <c r="AK559" s="1"/>
  <c r="AH559"/>
  <c r="AI559" s="1"/>
  <c r="AF559"/>
  <c r="AG559" s="1"/>
  <c r="AD559"/>
  <c r="AE559" s="1"/>
  <c r="AB559"/>
  <c r="AC559" s="1"/>
  <c r="AA559"/>
  <c r="Y559"/>
  <c r="X559"/>
  <c r="T559"/>
  <c r="S559"/>
  <c r="R559"/>
  <c r="BE558"/>
  <c r="BB558"/>
  <c r="BC558" s="1"/>
  <c r="AT558"/>
  <c r="AU558" s="1"/>
  <c r="AQ558"/>
  <c r="AP558"/>
  <c r="AN558"/>
  <c r="AO558" s="1"/>
  <c r="AL558"/>
  <c r="AM558" s="1"/>
  <c r="AJ558"/>
  <c r="AK558" s="1"/>
  <c r="AH558"/>
  <c r="AI558" s="1"/>
  <c r="AF558"/>
  <c r="AG558" s="1"/>
  <c r="AD558"/>
  <c r="AE558" s="1"/>
  <c r="AB558"/>
  <c r="AC558" s="1"/>
  <c r="AA558"/>
  <c r="Y558"/>
  <c r="X558"/>
  <c r="T558"/>
  <c r="S558"/>
  <c r="R558"/>
  <c r="BE557"/>
  <c r="BB557"/>
  <c r="BC557" s="1"/>
  <c r="AT557"/>
  <c r="AU557" s="1"/>
  <c r="AQ557"/>
  <c r="AP557"/>
  <c r="AN557"/>
  <c r="AO557" s="1"/>
  <c r="AL557"/>
  <c r="AM557" s="1"/>
  <c r="AJ557"/>
  <c r="AK557" s="1"/>
  <c r="AH557"/>
  <c r="AI557" s="1"/>
  <c r="AF557"/>
  <c r="AG557" s="1"/>
  <c r="AD557"/>
  <c r="AE557" s="1"/>
  <c r="AB557"/>
  <c r="AC557" s="1"/>
  <c r="AA557"/>
  <c r="Y557"/>
  <c r="X557"/>
  <c r="T557"/>
  <c r="S557"/>
  <c r="R557"/>
  <c r="BE556"/>
  <c r="BB556"/>
  <c r="BC556" s="1"/>
  <c r="AT556"/>
  <c r="AU556" s="1"/>
  <c r="AQ556"/>
  <c r="AP556"/>
  <c r="AN556"/>
  <c r="AO556" s="1"/>
  <c r="AL556"/>
  <c r="AM556" s="1"/>
  <c r="AJ556"/>
  <c r="AK556" s="1"/>
  <c r="AH556"/>
  <c r="AI556" s="1"/>
  <c r="AF556"/>
  <c r="AG556" s="1"/>
  <c r="AD556"/>
  <c r="AE556" s="1"/>
  <c r="AB556"/>
  <c r="AC556" s="1"/>
  <c r="AA556"/>
  <c r="Y556"/>
  <c r="X556"/>
  <c r="T556"/>
  <c r="S556"/>
  <c r="R556"/>
  <c r="BE555"/>
  <c r="BB555"/>
  <c r="BC555" s="1"/>
  <c r="AT555"/>
  <c r="AU555" s="1"/>
  <c r="AQ555"/>
  <c r="AP555"/>
  <c r="AN555"/>
  <c r="AO555" s="1"/>
  <c r="AL555"/>
  <c r="AM555" s="1"/>
  <c r="AJ555"/>
  <c r="AK555" s="1"/>
  <c r="AH555"/>
  <c r="AI555" s="1"/>
  <c r="AF555"/>
  <c r="AG555" s="1"/>
  <c r="AD555"/>
  <c r="AE555" s="1"/>
  <c r="AB555"/>
  <c r="AC555" s="1"/>
  <c r="AA555"/>
  <c r="Y555"/>
  <c r="X555"/>
  <c r="T555"/>
  <c r="S555"/>
  <c r="R555"/>
  <c r="BE554"/>
  <c r="BB554"/>
  <c r="BC554" s="1"/>
  <c r="AT554"/>
  <c r="AU554" s="1"/>
  <c r="AQ554"/>
  <c r="AP554"/>
  <c r="AN554"/>
  <c r="AO554" s="1"/>
  <c r="AL554"/>
  <c r="AM554" s="1"/>
  <c r="AJ554"/>
  <c r="AK554" s="1"/>
  <c r="AH554"/>
  <c r="AI554" s="1"/>
  <c r="AF554"/>
  <c r="AG554" s="1"/>
  <c r="AD554"/>
  <c r="AE554" s="1"/>
  <c r="AB554"/>
  <c r="AC554" s="1"/>
  <c r="AA554"/>
  <c r="Y554"/>
  <c r="X554"/>
  <c r="T554"/>
  <c r="S554"/>
  <c r="R554"/>
  <c r="BE553"/>
  <c r="BB553"/>
  <c r="BC553" s="1"/>
  <c r="AT553"/>
  <c r="AU553" s="1"/>
  <c r="AQ553"/>
  <c r="AP553"/>
  <c r="AN553"/>
  <c r="AO553" s="1"/>
  <c r="AL553"/>
  <c r="AM553" s="1"/>
  <c r="AJ553"/>
  <c r="AK553" s="1"/>
  <c r="AH553"/>
  <c r="AI553" s="1"/>
  <c r="AF553"/>
  <c r="AG553" s="1"/>
  <c r="AD553"/>
  <c r="AE553" s="1"/>
  <c r="AB553"/>
  <c r="AC553" s="1"/>
  <c r="AA553"/>
  <c r="Y553"/>
  <c r="X553"/>
  <c r="T553"/>
  <c r="S553"/>
  <c r="R553"/>
  <c r="BE552"/>
  <c r="BB552"/>
  <c r="BC552" s="1"/>
  <c r="AT552"/>
  <c r="AU552" s="1"/>
  <c r="AQ552"/>
  <c r="AP552"/>
  <c r="AN552"/>
  <c r="AO552" s="1"/>
  <c r="AL552"/>
  <c r="AM552" s="1"/>
  <c r="AJ552"/>
  <c r="AK552" s="1"/>
  <c r="AH552"/>
  <c r="AI552" s="1"/>
  <c r="AF552"/>
  <c r="AG552" s="1"/>
  <c r="AD552"/>
  <c r="AE552" s="1"/>
  <c r="AB552"/>
  <c r="AC552" s="1"/>
  <c r="AA552"/>
  <c r="Y552"/>
  <c r="X552"/>
  <c r="T552"/>
  <c r="S552"/>
  <c r="R552"/>
  <c r="BE551"/>
  <c r="BB551"/>
  <c r="BC551" s="1"/>
  <c r="AT551"/>
  <c r="AU551" s="1"/>
  <c r="AQ551"/>
  <c r="AP551"/>
  <c r="AN551"/>
  <c r="AO551" s="1"/>
  <c r="AL551"/>
  <c r="AM551" s="1"/>
  <c r="AJ551"/>
  <c r="AK551" s="1"/>
  <c r="AH551"/>
  <c r="AI551" s="1"/>
  <c r="AF551"/>
  <c r="AG551" s="1"/>
  <c r="AD551"/>
  <c r="AE551" s="1"/>
  <c r="AB551"/>
  <c r="AC551" s="1"/>
  <c r="AA551"/>
  <c r="Y551"/>
  <c r="X551"/>
  <c r="T551"/>
  <c r="S551"/>
  <c r="R551"/>
  <c r="BE550"/>
  <c r="BB550"/>
  <c r="BC550" s="1"/>
  <c r="AT550"/>
  <c r="AU550" s="1"/>
  <c r="AQ550"/>
  <c r="AP550"/>
  <c r="AN550"/>
  <c r="AO550" s="1"/>
  <c r="AL550"/>
  <c r="AM550" s="1"/>
  <c r="AJ550"/>
  <c r="AK550" s="1"/>
  <c r="AH550"/>
  <c r="AI550" s="1"/>
  <c r="AF550"/>
  <c r="AG550" s="1"/>
  <c r="AD550"/>
  <c r="AE550" s="1"/>
  <c r="AB550"/>
  <c r="AC550" s="1"/>
  <c r="AA550"/>
  <c r="Y550"/>
  <c r="X550"/>
  <c r="T550"/>
  <c r="S550"/>
  <c r="R550"/>
  <c r="BE549"/>
  <c r="BB549"/>
  <c r="BC549" s="1"/>
  <c r="AT549"/>
  <c r="AU549" s="1"/>
  <c r="AQ549"/>
  <c r="AP549"/>
  <c r="AN549"/>
  <c r="AO549" s="1"/>
  <c r="AL549"/>
  <c r="AM549" s="1"/>
  <c r="AJ549"/>
  <c r="AK549" s="1"/>
  <c r="AH549"/>
  <c r="AI549" s="1"/>
  <c r="AF549"/>
  <c r="AG549" s="1"/>
  <c r="AD549"/>
  <c r="AE549" s="1"/>
  <c r="AB549"/>
  <c r="AC549" s="1"/>
  <c r="AA549"/>
  <c r="Y549"/>
  <c r="X549"/>
  <c r="T549"/>
  <c r="S549"/>
  <c r="R549"/>
  <c r="BE548"/>
  <c r="BB548"/>
  <c r="BC548" s="1"/>
  <c r="AT548"/>
  <c r="AU548" s="1"/>
  <c r="AQ548"/>
  <c r="AP548"/>
  <c r="AN548"/>
  <c r="AO548" s="1"/>
  <c r="AL548"/>
  <c r="AM548" s="1"/>
  <c r="AJ548"/>
  <c r="AK548" s="1"/>
  <c r="AH548"/>
  <c r="AI548" s="1"/>
  <c r="AF548"/>
  <c r="AG548" s="1"/>
  <c r="AD548"/>
  <c r="AE548" s="1"/>
  <c r="AB548"/>
  <c r="AC548" s="1"/>
  <c r="AA548"/>
  <c r="Y548"/>
  <c r="X548"/>
  <c r="T548"/>
  <c r="S548"/>
  <c r="R548"/>
  <c r="BE547"/>
  <c r="BB547"/>
  <c r="BC547" s="1"/>
  <c r="AT547"/>
  <c r="AU547" s="1"/>
  <c r="AQ547"/>
  <c r="AP547"/>
  <c r="AN547"/>
  <c r="AO547" s="1"/>
  <c r="AL547"/>
  <c r="AM547" s="1"/>
  <c r="AJ547"/>
  <c r="AK547" s="1"/>
  <c r="AH547"/>
  <c r="AI547" s="1"/>
  <c r="AF547"/>
  <c r="AG547" s="1"/>
  <c r="AD547"/>
  <c r="AE547" s="1"/>
  <c r="AB547"/>
  <c r="AC547" s="1"/>
  <c r="AA547"/>
  <c r="Y547"/>
  <c r="X547"/>
  <c r="T547"/>
  <c r="S547"/>
  <c r="R547"/>
  <c r="BE546"/>
  <c r="BB546"/>
  <c r="BC546" s="1"/>
  <c r="AT546"/>
  <c r="AU546" s="1"/>
  <c r="AQ546"/>
  <c r="AP546"/>
  <c r="AN546"/>
  <c r="AO546" s="1"/>
  <c r="AL546"/>
  <c r="AM546" s="1"/>
  <c r="AJ546"/>
  <c r="AK546" s="1"/>
  <c r="AH546"/>
  <c r="AI546" s="1"/>
  <c r="AF546"/>
  <c r="AG546" s="1"/>
  <c r="AD546"/>
  <c r="AE546" s="1"/>
  <c r="AB546"/>
  <c r="AC546" s="1"/>
  <c r="AA546"/>
  <c r="Y546"/>
  <c r="X546"/>
  <c r="T546"/>
  <c r="S546"/>
  <c r="R546"/>
  <c r="BE545"/>
  <c r="BB545"/>
  <c r="BC545" s="1"/>
  <c r="AT545"/>
  <c r="AU545" s="1"/>
  <c r="AQ545"/>
  <c r="AP545"/>
  <c r="AN545"/>
  <c r="AO545" s="1"/>
  <c r="AL545"/>
  <c r="AM545" s="1"/>
  <c r="AJ545"/>
  <c r="AK545" s="1"/>
  <c r="AH545"/>
  <c r="AI545" s="1"/>
  <c r="AF545"/>
  <c r="AG545" s="1"/>
  <c r="AD545"/>
  <c r="AE545" s="1"/>
  <c r="AB545"/>
  <c r="AC545" s="1"/>
  <c r="AA545"/>
  <c r="Y545"/>
  <c r="X545"/>
  <c r="T545"/>
  <c r="S545"/>
  <c r="R545"/>
  <c r="BE544"/>
  <c r="BB544"/>
  <c r="BC544" s="1"/>
  <c r="AT544"/>
  <c r="AU544" s="1"/>
  <c r="AQ544"/>
  <c r="AP544"/>
  <c r="AN544"/>
  <c r="AO544" s="1"/>
  <c r="AL544"/>
  <c r="AM544" s="1"/>
  <c r="AJ544"/>
  <c r="AK544" s="1"/>
  <c r="AH544"/>
  <c r="AI544" s="1"/>
  <c r="AF544"/>
  <c r="AG544" s="1"/>
  <c r="AD544"/>
  <c r="AE544" s="1"/>
  <c r="AB544"/>
  <c r="AC544" s="1"/>
  <c r="AA544"/>
  <c r="Y544"/>
  <c r="X544"/>
  <c r="T544"/>
  <c r="S544"/>
  <c r="R544"/>
  <c r="BE543"/>
  <c r="BB543"/>
  <c r="BC543" s="1"/>
  <c r="AT543"/>
  <c r="AU543" s="1"/>
  <c r="AQ543"/>
  <c r="AP543"/>
  <c r="AN543"/>
  <c r="AO543" s="1"/>
  <c r="AL543"/>
  <c r="AM543" s="1"/>
  <c r="AJ543"/>
  <c r="AK543" s="1"/>
  <c r="AH543"/>
  <c r="AI543" s="1"/>
  <c r="AF543"/>
  <c r="AG543" s="1"/>
  <c r="AD543"/>
  <c r="AE543" s="1"/>
  <c r="AB543"/>
  <c r="AC543" s="1"/>
  <c r="AA543"/>
  <c r="Y543"/>
  <c r="X543"/>
  <c r="T543"/>
  <c r="S543"/>
  <c r="R543"/>
  <c r="BE542"/>
  <c r="BB542"/>
  <c r="BC542" s="1"/>
  <c r="AT542"/>
  <c r="AU542" s="1"/>
  <c r="AQ542"/>
  <c r="AP542"/>
  <c r="AN542"/>
  <c r="AO542" s="1"/>
  <c r="AL542"/>
  <c r="AM542" s="1"/>
  <c r="AJ542"/>
  <c r="AK542" s="1"/>
  <c r="AH542"/>
  <c r="AI542" s="1"/>
  <c r="AF542"/>
  <c r="AG542" s="1"/>
  <c r="AD542"/>
  <c r="AE542" s="1"/>
  <c r="AB542"/>
  <c r="AC542" s="1"/>
  <c r="AA542"/>
  <c r="Y542"/>
  <c r="X542"/>
  <c r="T542"/>
  <c r="S542"/>
  <c r="R542"/>
  <c r="BE541"/>
  <c r="BB541"/>
  <c r="BC541" s="1"/>
  <c r="AT541"/>
  <c r="AU541" s="1"/>
  <c r="AQ541"/>
  <c r="AP541"/>
  <c r="AN541"/>
  <c r="AO541" s="1"/>
  <c r="AL541"/>
  <c r="AM541" s="1"/>
  <c r="AJ541"/>
  <c r="AK541" s="1"/>
  <c r="AH541"/>
  <c r="AI541" s="1"/>
  <c r="AF541"/>
  <c r="AG541" s="1"/>
  <c r="AD541"/>
  <c r="AE541" s="1"/>
  <c r="AB541"/>
  <c r="AC541" s="1"/>
  <c r="AA541"/>
  <c r="Y541"/>
  <c r="X541"/>
  <c r="T541"/>
  <c r="S541"/>
  <c r="R541"/>
  <c r="BE540"/>
  <c r="BB540"/>
  <c r="BC540" s="1"/>
  <c r="AT540"/>
  <c r="AU540" s="1"/>
  <c r="AQ540"/>
  <c r="AP540"/>
  <c r="AN540"/>
  <c r="AO540" s="1"/>
  <c r="AL540"/>
  <c r="AM540" s="1"/>
  <c r="AJ540"/>
  <c r="AK540" s="1"/>
  <c r="AH540"/>
  <c r="AI540" s="1"/>
  <c r="AF540"/>
  <c r="AG540" s="1"/>
  <c r="AD540"/>
  <c r="AE540" s="1"/>
  <c r="AB540"/>
  <c r="AC540" s="1"/>
  <c r="AA540"/>
  <c r="Y540"/>
  <c r="X540"/>
  <c r="T540"/>
  <c r="S540"/>
  <c r="R540"/>
  <c r="BE539"/>
  <c r="BB539"/>
  <c r="BC539" s="1"/>
  <c r="AT539"/>
  <c r="AU539" s="1"/>
  <c r="AQ539"/>
  <c r="AP539"/>
  <c r="AN539"/>
  <c r="AO539" s="1"/>
  <c r="AL539"/>
  <c r="AM539" s="1"/>
  <c r="AJ539"/>
  <c r="AK539" s="1"/>
  <c r="AH539"/>
  <c r="AI539" s="1"/>
  <c r="AF539"/>
  <c r="AG539" s="1"/>
  <c r="AD539"/>
  <c r="AE539" s="1"/>
  <c r="AB539"/>
  <c r="AC539" s="1"/>
  <c r="AA539"/>
  <c r="Y539"/>
  <c r="X539"/>
  <c r="T539"/>
  <c r="S539"/>
  <c r="R539"/>
  <c r="BE538"/>
  <c r="BB538"/>
  <c r="BC538" s="1"/>
  <c r="AT538"/>
  <c r="AU538" s="1"/>
  <c r="AQ538"/>
  <c r="AP538"/>
  <c r="AN538"/>
  <c r="AO538" s="1"/>
  <c r="AL538"/>
  <c r="AM538" s="1"/>
  <c r="AJ538"/>
  <c r="AK538" s="1"/>
  <c r="AH538"/>
  <c r="AI538" s="1"/>
  <c r="AF538"/>
  <c r="AG538" s="1"/>
  <c r="AD538"/>
  <c r="AE538" s="1"/>
  <c r="AB538"/>
  <c r="AC538" s="1"/>
  <c r="AA538"/>
  <c r="Y538"/>
  <c r="X538"/>
  <c r="T538"/>
  <c r="S538"/>
  <c r="R538"/>
  <c r="BE537"/>
  <c r="BB537"/>
  <c r="BC537" s="1"/>
  <c r="AT537"/>
  <c r="AU537" s="1"/>
  <c r="AQ537"/>
  <c r="AP537"/>
  <c r="AN537"/>
  <c r="AO537" s="1"/>
  <c r="AL537"/>
  <c r="AM537" s="1"/>
  <c r="AJ537"/>
  <c r="AK537" s="1"/>
  <c r="AH537"/>
  <c r="AI537" s="1"/>
  <c r="AF537"/>
  <c r="AG537" s="1"/>
  <c r="AD537"/>
  <c r="AE537" s="1"/>
  <c r="AB537"/>
  <c r="AC537" s="1"/>
  <c r="AA537"/>
  <c r="Y537"/>
  <c r="X537"/>
  <c r="T537"/>
  <c r="S537"/>
  <c r="R537"/>
  <c r="BE536"/>
  <c r="BB536"/>
  <c r="BC536" s="1"/>
  <c r="AT536"/>
  <c r="AU536" s="1"/>
  <c r="AQ536"/>
  <c r="AP536"/>
  <c r="AN536"/>
  <c r="AO536" s="1"/>
  <c r="AL536"/>
  <c r="AM536" s="1"/>
  <c r="AJ536"/>
  <c r="AK536" s="1"/>
  <c r="AH536"/>
  <c r="AI536" s="1"/>
  <c r="AF536"/>
  <c r="AG536" s="1"/>
  <c r="AD536"/>
  <c r="AE536" s="1"/>
  <c r="AB536"/>
  <c r="AC536" s="1"/>
  <c r="AA536"/>
  <c r="Y536"/>
  <c r="X536"/>
  <c r="T536"/>
  <c r="S536"/>
  <c r="R536"/>
  <c r="BE535"/>
  <c r="BB535"/>
  <c r="BC535" s="1"/>
  <c r="AT535"/>
  <c r="AU535" s="1"/>
  <c r="AQ535"/>
  <c r="AP535"/>
  <c r="AN535"/>
  <c r="AO535" s="1"/>
  <c r="AL535"/>
  <c r="AM535" s="1"/>
  <c r="AJ535"/>
  <c r="AK535" s="1"/>
  <c r="AH535"/>
  <c r="AI535" s="1"/>
  <c r="AF535"/>
  <c r="AG535" s="1"/>
  <c r="AD535"/>
  <c r="AE535" s="1"/>
  <c r="AB535"/>
  <c r="AC535" s="1"/>
  <c r="AA535"/>
  <c r="Y535"/>
  <c r="X535"/>
  <c r="T535"/>
  <c r="S535"/>
  <c r="R535"/>
  <c r="BE534"/>
  <c r="BB534"/>
  <c r="BC534" s="1"/>
  <c r="AT534"/>
  <c r="AU534" s="1"/>
  <c r="AQ534"/>
  <c r="AP534"/>
  <c r="AN534"/>
  <c r="AO534" s="1"/>
  <c r="AL534"/>
  <c r="AM534" s="1"/>
  <c r="AJ534"/>
  <c r="AK534" s="1"/>
  <c r="AH534"/>
  <c r="AI534" s="1"/>
  <c r="AF534"/>
  <c r="AG534" s="1"/>
  <c r="AD534"/>
  <c r="AE534" s="1"/>
  <c r="AB534"/>
  <c r="AC534" s="1"/>
  <c r="AA534"/>
  <c r="Y534"/>
  <c r="X534"/>
  <c r="T534"/>
  <c r="S534"/>
  <c r="R534"/>
  <c r="BE533"/>
  <c r="BB533"/>
  <c r="BC533" s="1"/>
  <c r="AT533"/>
  <c r="AU533" s="1"/>
  <c r="AQ533"/>
  <c r="AP533"/>
  <c r="AN533"/>
  <c r="AO533" s="1"/>
  <c r="AL533"/>
  <c r="AM533" s="1"/>
  <c r="AJ533"/>
  <c r="AK533" s="1"/>
  <c r="AH533"/>
  <c r="AI533" s="1"/>
  <c r="AF533"/>
  <c r="AG533" s="1"/>
  <c r="AD533"/>
  <c r="AE533" s="1"/>
  <c r="AB533"/>
  <c r="AC533" s="1"/>
  <c r="AA533"/>
  <c r="Y533"/>
  <c r="X533"/>
  <c r="T533"/>
  <c r="S533"/>
  <c r="R533"/>
  <c r="BE532"/>
  <c r="BB532"/>
  <c r="BC532" s="1"/>
  <c r="AT532"/>
  <c r="AU532" s="1"/>
  <c r="AQ532"/>
  <c r="AP532"/>
  <c r="AN532"/>
  <c r="AO532" s="1"/>
  <c r="AL532"/>
  <c r="AM532" s="1"/>
  <c r="AJ532"/>
  <c r="AK532" s="1"/>
  <c r="AH532"/>
  <c r="AI532" s="1"/>
  <c r="AF532"/>
  <c r="AG532" s="1"/>
  <c r="AD532"/>
  <c r="AE532" s="1"/>
  <c r="AB532"/>
  <c r="AC532" s="1"/>
  <c r="AA532"/>
  <c r="Y532"/>
  <c r="X532"/>
  <c r="T532"/>
  <c r="S532"/>
  <c r="R532"/>
  <c r="BE531"/>
  <c r="BB531"/>
  <c r="BC531" s="1"/>
  <c r="AT531"/>
  <c r="AU531" s="1"/>
  <c r="AQ531"/>
  <c r="AP531"/>
  <c r="AN531"/>
  <c r="AO531" s="1"/>
  <c r="AL531"/>
  <c r="AM531" s="1"/>
  <c r="AJ531"/>
  <c r="AK531" s="1"/>
  <c r="AH531"/>
  <c r="AI531" s="1"/>
  <c r="AF531"/>
  <c r="AG531" s="1"/>
  <c r="AD531"/>
  <c r="AE531" s="1"/>
  <c r="AB531"/>
  <c r="AC531" s="1"/>
  <c r="AA531"/>
  <c r="Y531"/>
  <c r="X531"/>
  <c r="T531"/>
  <c r="S531"/>
  <c r="R531"/>
  <c r="BE530"/>
  <c r="BB530"/>
  <c r="BC530" s="1"/>
  <c r="AT530"/>
  <c r="AU530" s="1"/>
  <c r="AQ530"/>
  <c r="AP530"/>
  <c r="AN530"/>
  <c r="AO530" s="1"/>
  <c r="AL530"/>
  <c r="AM530" s="1"/>
  <c r="AJ530"/>
  <c r="AK530" s="1"/>
  <c r="AH530"/>
  <c r="AI530" s="1"/>
  <c r="AF530"/>
  <c r="AG530" s="1"/>
  <c r="AD530"/>
  <c r="AE530" s="1"/>
  <c r="AB530"/>
  <c r="AC530" s="1"/>
  <c r="AA530"/>
  <c r="Y530"/>
  <c r="X530"/>
  <c r="T530"/>
  <c r="S530"/>
  <c r="R530"/>
  <c r="BE529"/>
  <c r="BB529"/>
  <c r="BC529" s="1"/>
  <c r="AT529"/>
  <c r="AU529" s="1"/>
  <c r="AQ529"/>
  <c r="AP529"/>
  <c r="AN529"/>
  <c r="AO529" s="1"/>
  <c r="AL529"/>
  <c r="AM529" s="1"/>
  <c r="AJ529"/>
  <c r="AK529" s="1"/>
  <c r="AH529"/>
  <c r="AI529" s="1"/>
  <c r="AF529"/>
  <c r="AG529" s="1"/>
  <c r="AD529"/>
  <c r="AE529" s="1"/>
  <c r="AB529"/>
  <c r="AC529" s="1"/>
  <c r="AA529"/>
  <c r="Y529"/>
  <c r="X529"/>
  <c r="T529"/>
  <c r="S529"/>
  <c r="R529"/>
  <c r="BE528"/>
  <c r="BB528"/>
  <c r="BC528" s="1"/>
  <c r="AT528"/>
  <c r="AU528" s="1"/>
  <c r="AQ528"/>
  <c r="AP528"/>
  <c r="AN528"/>
  <c r="AO528" s="1"/>
  <c r="AL528"/>
  <c r="AM528" s="1"/>
  <c r="AJ528"/>
  <c r="AK528" s="1"/>
  <c r="AH528"/>
  <c r="AI528" s="1"/>
  <c r="AF528"/>
  <c r="AG528" s="1"/>
  <c r="AD528"/>
  <c r="AE528" s="1"/>
  <c r="AB528"/>
  <c r="AC528" s="1"/>
  <c r="AA528"/>
  <c r="Y528"/>
  <c r="X528"/>
  <c r="T528"/>
  <c r="S528"/>
  <c r="R528"/>
  <c r="BE527"/>
  <c r="BB527"/>
  <c r="BC527" s="1"/>
  <c r="AT527"/>
  <c r="AU527" s="1"/>
  <c r="AQ527"/>
  <c r="AP527"/>
  <c r="AN527"/>
  <c r="AO527" s="1"/>
  <c r="AL527"/>
  <c r="AM527" s="1"/>
  <c r="AJ527"/>
  <c r="AK527" s="1"/>
  <c r="AH527"/>
  <c r="AI527" s="1"/>
  <c r="AF527"/>
  <c r="AG527" s="1"/>
  <c r="AD527"/>
  <c r="AE527" s="1"/>
  <c r="AB527"/>
  <c r="AC527" s="1"/>
  <c r="AA527"/>
  <c r="Y527"/>
  <c r="X527"/>
  <c r="T527"/>
  <c r="S527"/>
  <c r="R527"/>
  <c r="BE526"/>
  <c r="BB526"/>
  <c r="BC526" s="1"/>
  <c r="AT526"/>
  <c r="AU526" s="1"/>
  <c r="AQ526"/>
  <c r="AP526"/>
  <c r="AN526"/>
  <c r="AO526" s="1"/>
  <c r="AL526"/>
  <c r="AM526" s="1"/>
  <c r="AJ526"/>
  <c r="AK526" s="1"/>
  <c r="AH526"/>
  <c r="AI526" s="1"/>
  <c r="AF526"/>
  <c r="AG526" s="1"/>
  <c r="AD526"/>
  <c r="AE526" s="1"/>
  <c r="AB526"/>
  <c r="AC526" s="1"/>
  <c r="AA526"/>
  <c r="Y526"/>
  <c r="X526"/>
  <c r="T526"/>
  <c r="S526"/>
  <c r="R526"/>
  <c r="BE525"/>
  <c r="BB525"/>
  <c r="BC525" s="1"/>
  <c r="AT525"/>
  <c r="AU525" s="1"/>
  <c r="AQ525"/>
  <c r="AP525"/>
  <c r="AN525"/>
  <c r="AO525" s="1"/>
  <c r="AL525"/>
  <c r="AM525" s="1"/>
  <c r="AJ525"/>
  <c r="AK525" s="1"/>
  <c r="AH525"/>
  <c r="AI525" s="1"/>
  <c r="AF525"/>
  <c r="AG525" s="1"/>
  <c r="AD525"/>
  <c r="AE525" s="1"/>
  <c r="AB525"/>
  <c r="AC525" s="1"/>
  <c r="AA525"/>
  <c r="Y525"/>
  <c r="X525"/>
  <c r="T525"/>
  <c r="S525"/>
  <c r="R525"/>
  <c r="BE524"/>
  <c r="BB524"/>
  <c r="BC524" s="1"/>
  <c r="AT524"/>
  <c r="AU524" s="1"/>
  <c r="AQ524"/>
  <c r="AP524"/>
  <c r="AN524"/>
  <c r="AO524" s="1"/>
  <c r="AL524"/>
  <c r="AM524" s="1"/>
  <c r="AJ524"/>
  <c r="AK524" s="1"/>
  <c r="AH524"/>
  <c r="AI524" s="1"/>
  <c r="AF524"/>
  <c r="AG524" s="1"/>
  <c r="AD524"/>
  <c r="AE524" s="1"/>
  <c r="AB524"/>
  <c r="AC524" s="1"/>
  <c r="AA524"/>
  <c r="Y524"/>
  <c r="X524"/>
  <c r="T524"/>
  <c r="S524"/>
  <c r="R524"/>
  <c r="BE523"/>
  <c r="BB523"/>
  <c r="BC523" s="1"/>
  <c r="AT523"/>
  <c r="AU523" s="1"/>
  <c r="AQ523"/>
  <c r="AP523"/>
  <c r="AN523"/>
  <c r="AO523" s="1"/>
  <c r="AL523"/>
  <c r="AM523" s="1"/>
  <c r="AJ523"/>
  <c r="AK523" s="1"/>
  <c r="AH523"/>
  <c r="AI523" s="1"/>
  <c r="AF523"/>
  <c r="AG523" s="1"/>
  <c r="AD523"/>
  <c r="AE523" s="1"/>
  <c r="AB523"/>
  <c r="AC523" s="1"/>
  <c r="AA523"/>
  <c r="Y523"/>
  <c r="X523"/>
  <c r="T523"/>
  <c r="S523"/>
  <c r="R523"/>
  <c r="BE522"/>
  <c r="BB522"/>
  <c r="BC522" s="1"/>
  <c r="AT522"/>
  <c r="AU522" s="1"/>
  <c r="AQ522"/>
  <c r="AP522"/>
  <c r="AN522"/>
  <c r="AO522" s="1"/>
  <c r="AL522"/>
  <c r="AM522" s="1"/>
  <c r="AJ522"/>
  <c r="AK522" s="1"/>
  <c r="AH522"/>
  <c r="AI522" s="1"/>
  <c r="AF522"/>
  <c r="AG522" s="1"/>
  <c r="AD522"/>
  <c r="AE522" s="1"/>
  <c r="AB522"/>
  <c r="AC522" s="1"/>
  <c r="AA522"/>
  <c r="Y522"/>
  <c r="X522"/>
  <c r="T522"/>
  <c r="S522"/>
  <c r="R522"/>
  <c r="BE521"/>
  <c r="BB521"/>
  <c r="BC521" s="1"/>
  <c r="AT521"/>
  <c r="AU521" s="1"/>
  <c r="AQ521"/>
  <c r="AP521"/>
  <c r="AN521"/>
  <c r="AO521" s="1"/>
  <c r="AL521"/>
  <c r="AM521" s="1"/>
  <c r="AJ521"/>
  <c r="AK521" s="1"/>
  <c r="AH521"/>
  <c r="AI521" s="1"/>
  <c r="AF521"/>
  <c r="AG521" s="1"/>
  <c r="AD521"/>
  <c r="AE521" s="1"/>
  <c r="AB521"/>
  <c r="AC521" s="1"/>
  <c r="AA521"/>
  <c r="Y521"/>
  <c r="X521"/>
  <c r="T521"/>
  <c r="S521"/>
  <c r="R521"/>
  <c r="BE520"/>
  <c r="BB520"/>
  <c r="BC520" s="1"/>
  <c r="AT520"/>
  <c r="AU520" s="1"/>
  <c r="AQ520"/>
  <c r="AP520"/>
  <c r="AN520"/>
  <c r="AO520" s="1"/>
  <c r="AL520"/>
  <c r="AM520" s="1"/>
  <c r="AJ520"/>
  <c r="AK520" s="1"/>
  <c r="AH520"/>
  <c r="AI520" s="1"/>
  <c r="AF520"/>
  <c r="AG520" s="1"/>
  <c r="AD520"/>
  <c r="AE520" s="1"/>
  <c r="AB520"/>
  <c r="AC520" s="1"/>
  <c r="AA520"/>
  <c r="Y520"/>
  <c r="X520"/>
  <c r="T520"/>
  <c r="S520"/>
  <c r="R520"/>
  <c r="BE519"/>
  <c r="BB519"/>
  <c r="BC519" s="1"/>
  <c r="AT519"/>
  <c r="AU519" s="1"/>
  <c r="AQ519"/>
  <c r="AP519"/>
  <c r="AN519"/>
  <c r="AO519" s="1"/>
  <c r="AL519"/>
  <c r="AM519" s="1"/>
  <c r="AJ519"/>
  <c r="AK519" s="1"/>
  <c r="AH519"/>
  <c r="AI519" s="1"/>
  <c r="AF519"/>
  <c r="AG519" s="1"/>
  <c r="AD519"/>
  <c r="AE519" s="1"/>
  <c r="AB519"/>
  <c r="AC519" s="1"/>
  <c r="AA519"/>
  <c r="Y519"/>
  <c r="X519"/>
  <c r="T519"/>
  <c r="S519"/>
  <c r="R519"/>
  <c r="BE518"/>
  <c r="BB518"/>
  <c r="BC518" s="1"/>
  <c r="AT518"/>
  <c r="AU518" s="1"/>
  <c r="AQ518"/>
  <c r="AP518"/>
  <c r="AN518"/>
  <c r="AO518" s="1"/>
  <c r="AL518"/>
  <c r="AM518" s="1"/>
  <c r="AJ518"/>
  <c r="AK518" s="1"/>
  <c r="AH518"/>
  <c r="AI518" s="1"/>
  <c r="AF518"/>
  <c r="AG518" s="1"/>
  <c r="AD518"/>
  <c r="AE518" s="1"/>
  <c r="AB518"/>
  <c r="AC518" s="1"/>
  <c r="AA518"/>
  <c r="Y518"/>
  <c r="X518"/>
  <c r="T518"/>
  <c r="S518"/>
  <c r="R518"/>
  <c r="BE517"/>
  <c r="BB517"/>
  <c r="BC517" s="1"/>
  <c r="AT517"/>
  <c r="AU517" s="1"/>
  <c r="AQ517"/>
  <c r="AP517"/>
  <c r="AN517"/>
  <c r="AO517" s="1"/>
  <c r="AL517"/>
  <c r="AM517" s="1"/>
  <c r="AJ517"/>
  <c r="AK517" s="1"/>
  <c r="AH517"/>
  <c r="AI517" s="1"/>
  <c r="AF517"/>
  <c r="AG517" s="1"/>
  <c r="AD517"/>
  <c r="AE517" s="1"/>
  <c r="AB517"/>
  <c r="AC517" s="1"/>
  <c r="AA517"/>
  <c r="Y517"/>
  <c r="X517"/>
  <c r="T517"/>
  <c r="S517"/>
  <c r="R517"/>
  <c r="BE516"/>
  <c r="BB516"/>
  <c r="BC516" s="1"/>
  <c r="AT516"/>
  <c r="AU516" s="1"/>
  <c r="AQ516"/>
  <c r="AP516"/>
  <c r="AN516"/>
  <c r="AO516" s="1"/>
  <c r="AL516"/>
  <c r="AM516" s="1"/>
  <c r="AJ516"/>
  <c r="AK516" s="1"/>
  <c r="AH516"/>
  <c r="AI516" s="1"/>
  <c r="AF516"/>
  <c r="AG516" s="1"/>
  <c r="AD516"/>
  <c r="AE516" s="1"/>
  <c r="AB516"/>
  <c r="AC516" s="1"/>
  <c r="AA516"/>
  <c r="Y516"/>
  <c r="X516"/>
  <c r="T516"/>
  <c r="S516"/>
  <c r="R516"/>
  <c r="BE515"/>
  <c r="BB515"/>
  <c r="BC515" s="1"/>
  <c r="AT515"/>
  <c r="AU515" s="1"/>
  <c r="AQ515"/>
  <c r="AP515"/>
  <c r="AN515"/>
  <c r="AO515" s="1"/>
  <c r="AL515"/>
  <c r="AM515" s="1"/>
  <c r="AJ515"/>
  <c r="AK515" s="1"/>
  <c r="AH515"/>
  <c r="AI515" s="1"/>
  <c r="AF515"/>
  <c r="AG515" s="1"/>
  <c r="AD515"/>
  <c r="AE515" s="1"/>
  <c r="AB515"/>
  <c r="AC515" s="1"/>
  <c r="AA515"/>
  <c r="Y515"/>
  <c r="X515"/>
  <c r="T515"/>
  <c r="S515"/>
  <c r="R515"/>
  <c r="BE514"/>
  <c r="BB514"/>
  <c r="BC514" s="1"/>
  <c r="AT514"/>
  <c r="AU514" s="1"/>
  <c r="AQ514"/>
  <c r="AP514"/>
  <c r="AN514"/>
  <c r="AO514" s="1"/>
  <c r="AL514"/>
  <c r="AM514" s="1"/>
  <c r="AJ514"/>
  <c r="AK514" s="1"/>
  <c r="AH514"/>
  <c r="AI514" s="1"/>
  <c r="AF514"/>
  <c r="AG514" s="1"/>
  <c r="AD514"/>
  <c r="AE514" s="1"/>
  <c r="AB514"/>
  <c r="AC514" s="1"/>
  <c r="AA514"/>
  <c r="Y514"/>
  <c r="X514"/>
  <c r="T514"/>
  <c r="S514"/>
  <c r="R514"/>
  <c r="BE513"/>
  <c r="BB513"/>
  <c r="BC513" s="1"/>
  <c r="AT513"/>
  <c r="AU513" s="1"/>
  <c r="AQ513"/>
  <c r="AP513"/>
  <c r="AN513"/>
  <c r="AO513" s="1"/>
  <c r="AL513"/>
  <c r="AM513" s="1"/>
  <c r="AJ513"/>
  <c r="AK513" s="1"/>
  <c r="AH513"/>
  <c r="AI513" s="1"/>
  <c r="AF513"/>
  <c r="AG513" s="1"/>
  <c r="AD513"/>
  <c r="AE513" s="1"/>
  <c r="AB513"/>
  <c r="AC513" s="1"/>
  <c r="AA513"/>
  <c r="Y513"/>
  <c r="X513"/>
  <c r="T513"/>
  <c r="S513"/>
  <c r="R513"/>
  <c r="BE512"/>
  <c r="BB512"/>
  <c r="BC512" s="1"/>
  <c r="AT512"/>
  <c r="AU512" s="1"/>
  <c r="AQ512"/>
  <c r="AP512"/>
  <c r="AN512"/>
  <c r="AO512" s="1"/>
  <c r="AL512"/>
  <c r="AM512" s="1"/>
  <c r="AJ512"/>
  <c r="AK512" s="1"/>
  <c r="AH512"/>
  <c r="AI512" s="1"/>
  <c r="AF512"/>
  <c r="AG512" s="1"/>
  <c r="AD512"/>
  <c r="AE512" s="1"/>
  <c r="AB512"/>
  <c r="AC512" s="1"/>
  <c r="AA512"/>
  <c r="Y512"/>
  <c r="X512"/>
  <c r="T512"/>
  <c r="S512"/>
  <c r="R512"/>
  <c r="BE511"/>
  <c r="BB511"/>
  <c r="BC511" s="1"/>
  <c r="AT511"/>
  <c r="AU511" s="1"/>
  <c r="AQ511"/>
  <c r="AP511"/>
  <c r="AN511"/>
  <c r="AO511" s="1"/>
  <c r="AL511"/>
  <c r="AM511" s="1"/>
  <c r="AJ511"/>
  <c r="AK511" s="1"/>
  <c r="AH511"/>
  <c r="AI511" s="1"/>
  <c r="AF511"/>
  <c r="AG511" s="1"/>
  <c r="AD511"/>
  <c r="AE511" s="1"/>
  <c r="AB511"/>
  <c r="AC511" s="1"/>
  <c r="AA511"/>
  <c r="Y511"/>
  <c r="X511"/>
  <c r="T511"/>
  <c r="S511"/>
  <c r="R511"/>
  <c r="BE510"/>
  <c r="BB510"/>
  <c r="BC510" s="1"/>
  <c r="AT510"/>
  <c r="AU510" s="1"/>
  <c r="AQ510"/>
  <c r="AP510"/>
  <c r="AN510"/>
  <c r="AO510" s="1"/>
  <c r="AL510"/>
  <c r="AM510" s="1"/>
  <c r="AJ510"/>
  <c r="AK510" s="1"/>
  <c r="AH510"/>
  <c r="AI510" s="1"/>
  <c r="AF510"/>
  <c r="AG510" s="1"/>
  <c r="AD510"/>
  <c r="AE510" s="1"/>
  <c r="AB510"/>
  <c r="AC510" s="1"/>
  <c r="AA510"/>
  <c r="Y510"/>
  <c r="X510"/>
  <c r="T510"/>
  <c r="S510"/>
  <c r="R510"/>
  <c r="BE509"/>
  <c r="BB509"/>
  <c r="BC509" s="1"/>
  <c r="AT509"/>
  <c r="AU509" s="1"/>
  <c r="AQ509"/>
  <c r="AP509"/>
  <c r="AN509"/>
  <c r="AO509" s="1"/>
  <c r="AL509"/>
  <c r="AM509" s="1"/>
  <c r="AJ509"/>
  <c r="AK509" s="1"/>
  <c r="AH509"/>
  <c r="AI509" s="1"/>
  <c r="AF509"/>
  <c r="AG509" s="1"/>
  <c r="AD509"/>
  <c r="AE509" s="1"/>
  <c r="AB509"/>
  <c r="AC509" s="1"/>
  <c r="AA509"/>
  <c r="Y509"/>
  <c r="X509"/>
  <c r="T509"/>
  <c r="S509"/>
  <c r="R509"/>
  <c r="BE508"/>
  <c r="BB508"/>
  <c r="BC508" s="1"/>
  <c r="AT508"/>
  <c r="AU508" s="1"/>
  <c r="AQ508"/>
  <c r="AP508"/>
  <c r="AN508"/>
  <c r="AO508" s="1"/>
  <c r="AL508"/>
  <c r="AM508" s="1"/>
  <c r="AJ508"/>
  <c r="AK508" s="1"/>
  <c r="AH508"/>
  <c r="AI508" s="1"/>
  <c r="AF508"/>
  <c r="AG508" s="1"/>
  <c r="AD508"/>
  <c r="AE508" s="1"/>
  <c r="AB508"/>
  <c r="AC508" s="1"/>
  <c r="AA508"/>
  <c r="Y508"/>
  <c r="X508"/>
  <c r="T508"/>
  <c r="S508"/>
  <c r="R508"/>
  <c r="BE507"/>
  <c r="BB507"/>
  <c r="BC507" s="1"/>
  <c r="AT507"/>
  <c r="AU507" s="1"/>
  <c r="AQ507"/>
  <c r="AP507"/>
  <c r="AN507"/>
  <c r="AO507" s="1"/>
  <c r="AL507"/>
  <c r="AM507" s="1"/>
  <c r="AJ507"/>
  <c r="AK507" s="1"/>
  <c r="AH507"/>
  <c r="AI507" s="1"/>
  <c r="AF507"/>
  <c r="AG507" s="1"/>
  <c r="AD507"/>
  <c r="AE507" s="1"/>
  <c r="AB507"/>
  <c r="AC507" s="1"/>
  <c r="AA507"/>
  <c r="Y507"/>
  <c r="X507"/>
  <c r="T507"/>
  <c r="S507"/>
  <c r="R507"/>
  <c r="BE506"/>
  <c r="BB506"/>
  <c r="BC506" s="1"/>
  <c r="AT506"/>
  <c r="AU506" s="1"/>
  <c r="AQ506"/>
  <c r="AP506"/>
  <c r="AN506"/>
  <c r="AO506" s="1"/>
  <c r="AL506"/>
  <c r="AM506" s="1"/>
  <c r="AJ506"/>
  <c r="AK506" s="1"/>
  <c r="AH506"/>
  <c r="AI506" s="1"/>
  <c r="AF506"/>
  <c r="AG506" s="1"/>
  <c r="AD506"/>
  <c r="AE506" s="1"/>
  <c r="AB506"/>
  <c r="AC506" s="1"/>
  <c r="AA506"/>
  <c r="Y506"/>
  <c r="X506"/>
  <c r="T506"/>
  <c r="S506"/>
  <c r="R506"/>
  <c r="BE505"/>
  <c r="BB505"/>
  <c r="BC505" s="1"/>
  <c r="AT505"/>
  <c r="AU505" s="1"/>
  <c r="AQ505"/>
  <c r="AP505"/>
  <c r="AN505"/>
  <c r="AO505" s="1"/>
  <c r="AL505"/>
  <c r="AM505" s="1"/>
  <c r="AJ505"/>
  <c r="AK505" s="1"/>
  <c r="AH505"/>
  <c r="AI505" s="1"/>
  <c r="AF505"/>
  <c r="AG505" s="1"/>
  <c r="AD505"/>
  <c r="AE505" s="1"/>
  <c r="AB505"/>
  <c r="AC505" s="1"/>
  <c r="AA505"/>
  <c r="Y505"/>
  <c r="X505"/>
  <c r="T505"/>
  <c r="S505"/>
  <c r="R505"/>
  <c r="BE504"/>
  <c r="BB504"/>
  <c r="BC504" s="1"/>
  <c r="AT504"/>
  <c r="AU504" s="1"/>
  <c r="AQ504"/>
  <c r="AP504"/>
  <c r="AN504"/>
  <c r="AO504" s="1"/>
  <c r="AL504"/>
  <c r="AM504" s="1"/>
  <c r="AJ504"/>
  <c r="AK504" s="1"/>
  <c r="AH504"/>
  <c r="AI504" s="1"/>
  <c r="AF504"/>
  <c r="AG504" s="1"/>
  <c r="AD504"/>
  <c r="AE504" s="1"/>
  <c r="AB504"/>
  <c r="AC504" s="1"/>
  <c r="AA504"/>
  <c r="Y504"/>
  <c r="X504"/>
  <c r="T504"/>
  <c r="S504"/>
  <c r="R504"/>
  <c r="BE503"/>
  <c r="BB503"/>
  <c r="BC503" s="1"/>
  <c r="AT503"/>
  <c r="AU503" s="1"/>
  <c r="AQ503"/>
  <c r="AP503"/>
  <c r="AN503"/>
  <c r="AO503" s="1"/>
  <c r="AL503"/>
  <c r="AM503" s="1"/>
  <c r="AJ503"/>
  <c r="AK503" s="1"/>
  <c r="AH503"/>
  <c r="AI503" s="1"/>
  <c r="AF503"/>
  <c r="AG503" s="1"/>
  <c r="AD503"/>
  <c r="AE503" s="1"/>
  <c r="AB503"/>
  <c r="AC503" s="1"/>
  <c r="AA503"/>
  <c r="Y503"/>
  <c r="X503"/>
  <c r="T503"/>
  <c r="S503"/>
  <c r="R503"/>
  <c r="BE502"/>
  <c r="BB502"/>
  <c r="BC502" s="1"/>
  <c r="AT502"/>
  <c r="AU502" s="1"/>
  <c r="AQ502"/>
  <c r="AP502"/>
  <c r="AN502"/>
  <c r="AO502" s="1"/>
  <c r="AL502"/>
  <c r="AM502" s="1"/>
  <c r="AJ502"/>
  <c r="AK502" s="1"/>
  <c r="AH502"/>
  <c r="AI502" s="1"/>
  <c r="AF502"/>
  <c r="AG502" s="1"/>
  <c r="AD502"/>
  <c r="AE502" s="1"/>
  <c r="AB502"/>
  <c r="AC502" s="1"/>
  <c r="AA502"/>
  <c r="Y502"/>
  <c r="X502"/>
  <c r="T502"/>
  <c r="S502"/>
  <c r="R502"/>
  <c r="BE501"/>
  <c r="BB501"/>
  <c r="BC501" s="1"/>
  <c r="AT501"/>
  <c r="AU501" s="1"/>
  <c r="AQ501"/>
  <c r="AP501"/>
  <c r="AN501"/>
  <c r="AO501" s="1"/>
  <c r="AL501"/>
  <c r="AM501" s="1"/>
  <c r="AJ501"/>
  <c r="AK501" s="1"/>
  <c r="AH501"/>
  <c r="AI501" s="1"/>
  <c r="AF501"/>
  <c r="AG501" s="1"/>
  <c r="AD501"/>
  <c r="AE501" s="1"/>
  <c r="AB501"/>
  <c r="AC501" s="1"/>
  <c r="AA501"/>
  <c r="Y501"/>
  <c r="X501"/>
  <c r="T501"/>
  <c r="S501"/>
  <c r="R501"/>
  <c r="BE500"/>
  <c r="BB500"/>
  <c r="BC500" s="1"/>
  <c r="AT500"/>
  <c r="AU500" s="1"/>
  <c r="AQ500"/>
  <c r="AP500"/>
  <c r="AN500"/>
  <c r="AO500" s="1"/>
  <c r="AL500"/>
  <c r="AM500" s="1"/>
  <c r="AJ500"/>
  <c r="AK500" s="1"/>
  <c r="AH500"/>
  <c r="AI500" s="1"/>
  <c r="AF500"/>
  <c r="AG500" s="1"/>
  <c r="AD500"/>
  <c r="AE500" s="1"/>
  <c r="AB500"/>
  <c r="AC500" s="1"/>
  <c r="AA500"/>
  <c r="Y500"/>
  <c r="X500"/>
  <c r="T500"/>
  <c r="S500"/>
  <c r="R500"/>
  <c r="BE499"/>
  <c r="BB499"/>
  <c r="BC499" s="1"/>
  <c r="AT499"/>
  <c r="AU499" s="1"/>
  <c r="AQ499"/>
  <c r="AP499"/>
  <c r="AN499"/>
  <c r="AO499" s="1"/>
  <c r="AL499"/>
  <c r="AM499" s="1"/>
  <c r="AJ499"/>
  <c r="AK499" s="1"/>
  <c r="AH499"/>
  <c r="AI499" s="1"/>
  <c r="AF499"/>
  <c r="AG499" s="1"/>
  <c r="AD499"/>
  <c r="AE499" s="1"/>
  <c r="AB499"/>
  <c r="AC499" s="1"/>
  <c r="AA499"/>
  <c r="Y499"/>
  <c r="X499"/>
  <c r="T499"/>
  <c r="S499"/>
  <c r="R499"/>
  <c r="BE498"/>
  <c r="BB498"/>
  <c r="AT498"/>
  <c r="AU498" s="1"/>
  <c r="AQ498"/>
  <c r="AP498"/>
  <c r="AN498"/>
  <c r="AO498" s="1"/>
  <c r="AL498"/>
  <c r="AM498" s="1"/>
  <c r="AJ498"/>
  <c r="AK498" s="1"/>
  <c r="AH498"/>
  <c r="AI498" s="1"/>
  <c r="AF498"/>
  <c r="AG498" s="1"/>
  <c r="AD498"/>
  <c r="AE498" s="1"/>
  <c r="AB498"/>
  <c r="AC498" s="1"/>
  <c r="AA498"/>
  <c r="Y498"/>
  <c r="X498"/>
  <c r="T498"/>
  <c r="S498"/>
  <c r="R498"/>
  <c r="BE497"/>
  <c r="BB497"/>
  <c r="BC497" s="1"/>
  <c r="AT497"/>
  <c r="AU497" s="1"/>
  <c r="AQ497"/>
  <c r="AP497"/>
  <c r="AN497"/>
  <c r="AO497" s="1"/>
  <c r="AL497"/>
  <c r="AM497" s="1"/>
  <c r="AJ497"/>
  <c r="AK497" s="1"/>
  <c r="AH497"/>
  <c r="AI497" s="1"/>
  <c r="AF497"/>
  <c r="AG497" s="1"/>
  <c r="AD497"/>
  <c r="AE497" s="1"/>
  <c r="AB497"/>
  <c r="AC497" s="1"/>
  <c r="AA497"/>
  <c r="Y497"/>
  <c r="X497"/>
  <c r="T497"/>
  <c r="S497"/>
  <c r="R497"/>
  <c r="BE496"/>
  <c r="BB496"/>
  <c r="BC496" s="1"/>
  <c r="AT496"/>
  <c r="AU496" s="1"/>
  <c r="AQ496"/>
  <c r="AP496"/>
  <c r="AN496"/>
  <c r="AO496" s="1"/>
  <c r="AL496"/>
  <c r="AM496" s="1"/>
  <c r="AJ496"/>
  <c r="AK496" s="1"/>
  <c r="AH496"/>
  <c r="AI496" s="1"/>
  <c r="AF496"/>
  <c r="AG496" s="1"/>
  <c r="AD496"/>
  <c r="AE496" s="1"/>
  <c r="AB496"/>
  <c r="AC496" s="1"/>
  <c r="AA496"/>
  <c r="Y496"/>
  <c r="X496"/>
  <c r="T496"/>
  <c r="S496"/>
  <c r="R496"/>
  <c r="BE495"/>
  <c r="BB495"/>
  <c r="BC495" s="1"/>
  <c r="AT495"/>
  <c r="AU495" s="1"/>
  <c r="AQ495"/>
  <c r="AP495"/>
  <c r="AN495"/>
  <c r="AO495" s="1"/>
  <c r="AL495"/>
  <c r="AM495" s="1"/>
  <c r="AJ495"/>
  <c r="AK495" s="1"/>
  <c r="AH495"/>
  <c r="AI495" s="1"/>
  <c r="AF495"/>
  <c r="AG495" s="1"/>
  <c r="AD495"/>
  <c r="AE495" s="1"/>
  <c r="AB495"/>
  <c r="AC495" s="1"/>
  <c r="AA495"/>
  <c r="Y495"/>
  <c r="X495"/>
  <c r="T495"/>
  <c r="S495"/>
  <c r="R495"/>
  <c r="BE494"/>
  <c r="BB494"/>
  <c r="BC494" s="1"/>
  <c r="AT494"/>
  <c r="AU494" s="1"/>
  <c r="AQ494"/>
  <c r="AP494"/>
  <c r="AN494"/>
  <c r="AO494" s="1"/>
  <c r="AL494"/>
  <c r="AM494" s="1"/>
  <c r="AJ494"/>
  <c r="AK494" s="1"/>
  <c r="AH494"/>
  <c r="AI494" s="1"/>
  <c r="AF494"/>
  <c r="AG494" s="1"/>
  <c r="AD494"/>
  <c r="AE494" s="1"/>
  <c r="AB494"/>
  <c r="AC494" s="1"/>
  <c r="AA494"/>
  <c r="Y494"/>
  <c r="X494"/>
  <c r="T494"/>
  <c r="S494"/>
  <c r="R494"/>
  <c r="BE493"/>
  <c r="BB493"/>
  <c r="BC493" s="1"/>
  <c r="AT493"/>
  <c r="AU493" s="1"/>
  <c r="AQ493"/>
  <c r="AP493"/>
  <c r="AN493"/>
  <c r="AO493" s="1"/>
  <c r="AL493"/>
  <c r="AM493" s="1"/>
  <c r="AJ493"/>
  <c r="AK493" s="1"/>
  <c r="AH493"/>
  <c r="AI493" s="1"/>
  <c r="AF493"/>
  <c r="AG493" s="1"/>
  <c r="AD493"/>
  <c r="AE493" s="1"/>
  <c r="AB493"/>
  <c r="AC493" s="1"/>
  <c r="AA493"/>
  <c r="Y493"/>
  <c r="X493"/>
  <c r="T493"/>
  <c r="S493"/>
  <c r="R493"/>
  <c r="BE492"/>
  <c r="BB492"/>
  <c r="BC492" s="1"/>
  <c r="AT492"/>
  <c r="AU492" s="1"/>
  <c r="AQ492"/>
  <c r="AP492"/>
  <c r="AN492"/>
  <c r="AO492" s="1"/>
  <c r="AL492"/>
  <c r="AM492" s="1"/>
  <c r="AJ492"/>
  <c r="AK492" s="1"/>
  <c r="AH492"/>
  <c r="AI492" s="1"/>
  <c r="AF492"/>
  <c r="AG492" s="1"/>
  <c r="AD492"/>
  <c r="AE492" s="1"/>
  <c r="AB492"/>
  <c r="AC492" s="1"/>
  <c r="AA492"/>
  <c r="Y492"/>
  <c r="X492"/>
  <c r="T492"/>
  <c r="S492"/>
  <c r="R492"/>
  <c r="BE491"/>
  <c r="BB491"/>
  <c r="BC491" s="1"/>
  <c r="AT491"/>
  <c r="AU491" s="1"/>
  <c r="AQ491"/>
  <c r="AP491"/>
  <c r="AN491"/>
  <c r="AO491" s="1"/>
  <c r="AL491"/>
  <c r="AM491" s="1"/>
  <c r="AJ491"/>
  <c r="AK491" s="1"/>
  <c r="AH491"/>
  <c r="AI491" s="1"/>
  <c r="AF491"/>
  <c r="AG491" s="1"/>
  <c r="AD491"/>
  <c r="AE491" s="1"/>
  <c r="AB491"/>
  <c r="AC491" s="1"/>
  <c r="AA491"/>
  <c r="Y491"/>
  <c r="X491"/>
  <c r="T491"/>
  <c r="S491"/>
  <c r="R491"/>
  <c r="BE490"/>
  <c r="BB490"/>
  <c r="BC490" s="1"/>
  <c r="AT490"/>
  <c r="AU490" s="1"/>
  <c r="AQ490"/>
  <c r="AP490"/>
  <c r="AN490"/>
  <c r="AO490" s="1"/>
  <c r="AL490"/>
  <c r="AM490" s="1"/>
  <c r="AJ490"/>
  <c r="AK490" s="1"/>
  <c r="AH490"/>
  <c r="AI490" s="1"/>
  <c r="AF490"/>
  <c r="AG490" s="1"/>
  <c r="AD490"/>
  <c r="AE490" s="1"/>
  <c r="AB490"/>
  <c r="AC490" s="1"/>
  <c r="AA490"/>
  <c r="Y490"/>
  <c r="X490"/>
  <c r="T490"/>
  <c r="S490"/>
  <c r="R490"/>
  <c r="BE489"/>
  <c r="BB489"/>
  <c r="BC489" s="1"/>
  <c r="AT489"/>
  <c r="AU489" s="1"/>
  <c r="AQ489"/>
  <c r="AP489"/>
  <c r="AN489"/>
  <c r="AO489" s="1"/>
  <c r="AL489"/>
  <c r="AM489" s="1"/>
  <c r="AJ489"/>
  <c r="AK489" s="1"/>
  <c r="AH489"/>
  <c r="AI489" s="1"/>
  <c r="AF489"/>
  <c r="AG489" s="1"/>
  <c r="AD489"/>
  <c r="AE489" s="1"/>
  <c r="AB489"/>
  <c r="AC489" s="1"/>
  <c r="AA489"/>
  <c r="Y489"/>
  <c r="X489"/>
  <c r="T489"/>
  <c r="S489"/>
  <c r="R489"/>
  <c r="BE488"/>
  <c r="BB488"/>
  <c r="BC488" s="1"/>
  <c r="AT488"/>
  <c r="AU488" s="1"/>
  <c r="AQ488"/>
  <c r="AP488"/>
  <c r="AN488"/>
  <c r="AO488" s="1"/>
  <c r="AL488"/>
  <c r="AM488" s="1"/>
  <c r="AJ488"/>
  <c r="AK488" s="1"/>
  <c r="AH488"/>
  <c r="AI488" s="1"/>
  <c r="AF488"/>
  <c r="AG488" s="1"/>
  <c r="AD488"/>
  <c r="AE488" s="1"/>
  <c r="AB488"/>
  <c r="AC488" s="1"/>
  <c r="AA488"/>
  <c r="Y488"/>
  <c r="X488"/>
  <c r="T488"/>
  <c r="S488"/>
  <c r="R488"/>
  <c r="BE487"/>
  <c r="BB487"/>
  <c r="BC487" s="1"/>
  <c r="AT487"/>
  <c r="AU487" s="1"/>
  <c r="AQ487"/>
  <c r="AP487"/>
  <c r="AN487"/>
  <c r="AO487" s="1"/>
  <c r="AL487"/>
  <c r="AM487" s="1"/>
  <c r="AJ487"/>
  <c r="AK487" s="1"/>
  <c r="AH487"/>
  <c r="AI487" s="1"/>
  <c r="AF487"/>
  <c r="AG487" s="1"/>
  <c r="AD487"/>
  <c r="AE487" s="1"/>
  <c r="AB487"/>
  <c r="AC487" s="1"/>
  <c r="AA487"/>
  <c r="Y487"/>
  <c r="X487"/>
  <c r="T487"/>
  <c r="S487"/>
  <c r="R487"/>
  <c r="BE486"/>
  <c r="BB486"/>
  <c r="BC486" s="1"/>
  <c r="AT486"/>
  <c r="AU486" s="1"/>
  <c r="AQ486"/>
  <c r="AP486"/>
  <c r="AN486"/>
  <c r="AO486" s="1"/>
  <c r="AL486"/>
  <c r="AM486" s="1"/>
  <c r="AJ486"/>
  <c r="AK486" s="1"/>
  <c r="AH486"/>
  <c r="AI486" s="1"/>
  <c r="AF486"/>
  <c r="AG486" s="1"/>
  <c r="AD486"/>
  <c r="AE486" s="1"/>
  <c r="AB486"/>
  <c r="AC486" s="1"/>
  <c r="AA486"/>
  <c r="Y486"/>
  <c r="X486"/>
  <c r="T486"/>
  <c r="S486"/>
  <c r="R486"/>
  <c r="BE485"/>
  <c r="BB485"/>
  <c r="BC485" s="1"/>
  <c r="AT485"/>
  <c r="AU485" s="1"/>
  <c r="AQ485"/>
  <c r="AP485"/>
  <c r="AN485"/>
  <c r="AO485" s="1"/>
  <c r="AL485"/>
  <c r="AM485" s="1"/>
  <c r="AJ485"/>
  <c r="AK485" s="1"/>
  <c r="AH485"/>
  <c r="AI485" s="1"/>
  <c r="AF485"/>
  <c r="AG485" s="1"/>
  <c r="AD485"/>
  <c r="AE485" s="1"/>
  <c r="AB485"/>
  <c r="AC485" s="1"/>
  <c r="AA485"/>
  <c r="Y485"/>
  <c r="X485"/>
  <c r="T485"/>
  <c r="S485"/>
  <c r="R485"/>
  <c r="BE484"/>
  <c r="BB484"/>
  <c r="BC484" s="1"/>
  <c r="AT484"/>
  <c r="AU484" s="1"/>
  <c r="AQ484"/>
  <c r="AP484"/>
  <c r="AN484"/>
  <c r="AO484" s="1"/>
  <c r="AL484"/>
  <c r="AM484" s="1"/>
  <c r="AJ484"/>
  <c r="AK484" s="1"/>
  <c r="AH484"/>
  <c r="AI484" s="1"/>
  <c r="AF484"/>
  <c r="AG484" s="1"/>
  <c r="AD484"/>
  <c r="AE484" s="1"/>
  <c r="AB484"/>
  <c r="AC484" s="1"/>
  <c r="AA484"/>
  <c r="Y484"/>
  <c r="X484"/>
  <c r="T484"/>
  <c r="S484"/>
  <c r="R484"/>
  <c r="BE483"/>
  <c r="BB483"/>
  <c r="BC483" s="1"/>
  <c r="AT483"/>
  <c r="AU483" s="1"/>
  <c r="AQ483"/>
  <c r="AP483"/>
  <c r="AN483"/>
  <c r="AO483" s="1"/>
  <c r="AL483"/>
  <c r="AM483" s="1"/>
  <c r="AJ483"/>
  <c r="AK483" s="1"/>
  <c r="AH483"/>
  <c r="AI483" s="1"/>
  <c r="AF483"/>
  <c r="AG483" s="1"/>
  <c r="AD483"/>
  <c r="AE483" s="1"/>
  <c r="AB483"/>
  <c r="AC483" s="1"/>
  <c r="AA483"/>
  <c r="Y483"/>
  <c r="X483"/>
  <c r="T483"/>
  <c r="S483"/>
  <c r="R483"/>
  <c r="BE482"/>
  <c r="BB482"/>
  <c r="BC482" s="1"/>
  <c r="AT482"/>
  <c r="AU482" s="1"/>
  <c r="AQ482"/>
  <c r="AP482"/>
  <c r="AN482"/>
  <c r="AO482" s="1"/>
  <c r="AL482"/>
  <c r="AM482" s="1"/>
  <c r="AJ482"/>
  <c r="AK482" s="1"/>
  <c r="AH482"/>
  <c r="AI482" s="1"/>
  <c r="AF482"/>
  <c r="AG482" s="1"/>
  <c r="AD482"/>
  <c r="AE482" s="1"/>
  <c r="AB482"/>
  <c r="AC482" s="1"/>
  <c r="AA482"/>
  <c r="Y482"/>
  <c r="X482"/>
  <c r="T482"/>
  <c r="S482"/>
  <c r="R482"/>
  <c r="BE481"/>
  <c r="BB481"/>
  <c r="BC481" s="1"/>
  <c r="AT481"/>
  <c r="AU481" s="1"/>
  <c r="AQ481"/>
  <c r="AP481"/>
  <c r="AN481"/>
  <c r="AO481" s="1"/>
  <c r="AL481"/>
  <c r="AM481" s="1"/>
  <c r="AJ481"/>
  <c r="AK481" s="1"/>
  <c r="AH481"/>
  <c r="AI481" s="1"/>
  <c r="AF481"/>
  <c r="AG481" s="1"/>
  <c r="AD481"/>
  <c r="AE481" s="1"/>
  <c r="AB481"/>
  <c r="AC481" s="1"/>
  <c r="AA481"/>
  <c r="Y481"/>
  <c r="X481"/>
  <c r="T481"/>
  <c r="S481"/>
  <c r="R481"/>
  <c r="BE480"/>
  <c r="BB480"/>
  <c r="BC480" s="1"/>
  <c r="AT480"/>
  <c r="AU480" s="1"/>
  <c r="AQ480"/>
  <c r="AP480"/>
  <c r="AN480"/>
  <c r="AO480" s="1"/>
  <c r="AL480"/>
  <c r="AM480" s="1"/>
  <c r="AJ480"/>
  <c r="AK480" s="1"/>
  <c r="AH480"/>
  <c r="AI480" s="1"/>
  <c r="AF480"/>
  <c r="AG480" s="1"/>
  <c r="AD480"/>
  <c r="AE480" s="1"/>
  <c r="AB480"/>
  <c r="AC480" s="1"/>
  <c r="AA480"/>
  <c r="Y480"/>
  <c r="X480"/>
  <c r="T480"/>
  <c r="S480"/>
  <c r="R480"/>
  <c r="BE479"/>
  <c r="BB479"/>
  <c r="BC479" s="1"/>
  <c r="AT479"/>
  <c r="AU479" s="1"/>
  <c r="AQ479"/>
  <c r="AP479"/>
  <c r="AN479"/>
  <c r="AO479" s="1"/>
  <c r="AL479"/>
  <c r="AM479" s="1"/>
  <c r="AJ479"/>
  <c r="AK479" s="1"/>
  <c r="AH479"/>
  <c r="AI479" s="1"/>
  <c r="AF479"/>
  <c r="AG479" s="1"/>
  <c r="AD479"/>
  <c r="AE479" s="1"/>
  <c r="AB479"/>
  <c r="AC479" s="1"/>
  <c r="AA479"/>
  <c r="Y479"/>
  <c r="X479"/>
  <c r="T479"/>
  <c r="S479"/>
  <c r="R479"/>
  <c r="BE478"/>
  <c r="BB478"/>
  <c r="BC478" s="1"/>
  <c r="AT478"/>
  <c r="AU478" s="1"/>
  <c r="AQ478"/>
  <c r="AP478"/>
  <c r="AN478"/>
  <c r="AO478" s="1"/>
  <c r="AL478"/>
  <c r="AM478" s="1"/>
  <c r="AJ478"/>
  <c r="AK478" s="1"/>
  <c r="AH478"/>
  <c r="AI478" s="1"/>
  <c r="AF478"/>
  <c r="AG478" s="1"/>
  <c r="AD478"/>
  <c r="AE478" s="1"/>
  <c r="AB478"/>
  <c r="AC478" s="1"/>
  <c r="AA478"/>
  <c r="Y478"/>
  <c r="X478"/>
  <c r="T478"/>
  <c r="S478"/>
  <c r="R478"/>
  <c r="BE477"/>
  <c r="BB477"/>
  <c r="BC477" s="1"/>
  <c r="AT477"/>
  <c r="AU477" s="1"/>
  <c r="AQ477"/>
  <c r="AP477"/>
  <c r="AN477"/>
  <c r="AO477" s="1"/>
  <c r="AL477"/>
  <c r="AM477" s="1"/>
  <c r="AJ477"/>
  <c r="AK477" s="1"/>
  <c r="AH477"/>
  <c r="AI477" s="1"/>
  <c r="AF477"/>
  <c r="AG477" s="1"/>
  <c r="AD477"/>
  <c r="AE477" s="1"/>
  <c r="AB477"/>
  <c r="AC477" s="1"/>
  <c r="AA477"/>
  <c r="Y477"/>
  <c r="X477"/>
  <c r="T477"/>
  <c r="S477"/>
  <c r="R477"/>
  <c r="BE476"/>
  <c r="BB476"/>
  <c r="BC476" s="1"/>
  <c r="AT476"/>
  <c r="AU476" s="1"/>
  <c r="AQ476"/>
  <c r="AP476"/>
  <c r="AN476"/>
  <c r="AO476" s="1"/>
  <c r="AL476"/>
  <c r="AM476" s="1"/>
  <c r="AJ476"/>
  <c r="AK476" s="1"/>
  <c r="AH476"/>
  <c r="AI476" s="1"/>
  <c r="AF476"/>
  <c r="AG476" s="1"/>
  <c r="AD476"/>
  <c r="AE476" s="1"/>
  <c r="AB476"/>
  <c r="AC476" s="1"/>
  <c r="AA476"/>
  <c r="Y476"/>
  <c r="X476"/>
  <c r="T476"/>
  <c r="S476"/>
  <c r="R476"/>
  <c r="BE475"/>
  <c r="BB475"/>
  <c r="BC475" s="1"/>
  <c r="AT475"/>
  <c r="AU475" s="1"/>
  <c r="AQ475"/>
  <c r="AP475"/>
  <c r="AN475"/>
  <c r="AO475" s="1"/>
  <c r="AL475"/>
  <c r="AM475" s="1"/>
  <c r="AJ475"/>
  <c r="AK475" s="1"/>
  <c r="AH475"/>
  <c r="AI475" s="1"/>
  <c r="AF475"/>
  <c r="AG475" s="1"/>
  <c r="AD475"/>
  <c r="AE475" s="1"/>
  <c r="AB475"/>
  <c r="AC475" s="1"/>
  <c r="AA475"/>
  <c r="Y475"/>
  <c r="X475"/>
  <c r="T475"/>
  <c r="S475"/>
  <c r="R475"/>
  <c r="BE474"/>
  <c r="BB474"/>
  <c r="BC474" s="1"/>
  <c r="AT474"/>
  <c r="AU474" s="1"/>
  <c r="AQ474"/>
  <c r="AP474"/>
  <c r="AN474"/>
  <c r="AO474" s="1"/>
  <c r="AL474"/>
  <c r="AM474" s="1"/>
  <c r="AJ474"/>
  <c r="AK474" s="1"/>
  <c r="AH474"/>
  <c r="AI474" s="1"/>
  <c r="AF474"/>
  <c r="AG474" s="1"/>
  <c r="AD474"/>
  <c r="AE474" s="1"/>
  <c r="AB474"/>
  <c r="AC474" s="1"/>
  <c r="AA474"/>
  <c r="Y474"/>
  <c r="X474"/>
  <c r="T474"/>
  <c r="S474"/>
  <c r="R474"/>
  <c r="BE473"/>
  <c r="BB473"/>
  <c r="BC473" s="1"/>
  <c r="AT473"/>
  <c r="AU473" s="1"/>
  <c r="AQ473"/>
  <c r="AP473"/>
  <c r="AN473"/>
  <c r="AO473" s="1"/>
  <c r="AL473"/>
  <c r="AM473" s="1"/>
  <c r="AJ473"/>
  <c r="AK473" s="1"/>
  <c r="AH473"/>
  <c r="AI473" s="1"/>
  <c r="AF473"/>
  <c r="AG473" s="1"/>
  <c r="AD473"/>
  <c r="AE473" s="1"/>
  <c r="AB473"/>
  <c r="AC473" s="1"/>
  <c r="AA473"/>
  <c r="Y473"/>
  <c r="X473"/>
  <c r="T473"/>
  <c r="S473"/>
  <c r="R473"/>
  <c r="BE472"/>
  <c r="BB472"/>
  <c r="BC472" s="1"/>
  <c r="AT472"/>
  <c r="AU472" s="1"/>
  <c r="AQ472"/>
  <c r="AP472"/>
  <c r="AN472"/>
  <c r="AO472" s="1"/>
  <c r="AL472"/>
  <c r="AM472" s="1"/>
  <c r="AJ472"/>
  <c r="AK472" s="1"/>
  <c r="AH472"/>
  <c r="AI472" s="1"/>
  <c r="AF472"/>
  <c r="AG472" s="1"/>
  <c r="AD472"/>
  <c r="AE472" s="1"/>
  <c r="AB472"/>
  <c r="AC472" s="1"/>
  <c r="AA472"/>
  <c r="Y472"/>
  <c r="X472"/>
  <c r="T472"/>
  <c r="S472"/>
  <c r="R472"/>
  <c r="BE471"/>
  <c r="BB471"/>
  <c r="BC471" s="1"/>
  <c r="AT471"/>
  <c r="AU471" s="1"/>
  <c r="AQ471"/>
  <c r="AP471"/>
  <c r="AN471"/>
  <c r="AO471" s="1"/>
  <c r="AL471"/>
  <c r="AM471" s="1"/>
  <c r="AJ471"/>
  <c r="AK471" s="1"/>
  <c r="AH471"/>
  <c r="AI471" s="1"/>
  <c r="AF471"/>
  <c r="AG471" s="1"/>
  <c r="AD471"/>
  <c r="AE471" s="1"/>
  <c r="AB471"/>
  <c r="AC471" s="1"/>
  <c r="AA471"/>
  <c r="Y471"/>
  <c r="X471"/>
  <c r="T471"/>
  <c r="S471"/>
  <c r="R471"/>
  <c r="BE470"/>
  <c r="BB470"/>
  <c r="BC470" s="1"/>
  <c r="AT470"/>
  <c r="AU470" s="1"/>
  <c r="AQ470"/>
  <c r="AP470"/>
  <c r="AN470"/>
  <c r="AO470" s="1"/>
  <c r="AL470"/>
  <c r="AM470" s="1"/>
  <c r="AJ470"/>
  <c r="AK470" s="1"/>
  <c r="AH470"/>
  <c r="AI470" s="1"/>
  <c r="AF470"/>
  <c r="AG470" s="1"/>
  <c r="AD470"/>
  <c r="AE470" s="1"/>
  <c r="AB470"/>
  <c r="AC470" s="1"/>
  <c r="AA470"/>
  <c r="Y470"/>
  <c r="X470"/>
  <c r="T470"/>
  <c r="S470"/>
  <c r="R470"/>
  <c r="BE469"/>
  <c r="BB469"/>
  <c r="BC469" s="1"/>
  <c r="AT469"/>
  <c r="AU469" s="1"/>
  <c r="AQ469"/>
  <c r="AP469"/>
  <c r="AN469"/>
  <c r="AO469" s="1"/>
  <c r="AL469"/>
  <c r="AM469" s="1"/>
  <c r="AJ469"/>
  <c r="AK469" s="1"/>
  <c r="AH469"/>
  <c r="AI469" s="1"/>
  <c r="AF469"/>
  <c r="AG469" s="1"/>
  <c r="AD469"/>
  <c r="AE469" s="1"/>
  <c r="AB469"/>
  <c r="AC469" s="1"/>
  <c r="AA469"/>
  <c r="Y469"/>
  <c r="X469"/>
  <c r="T469"/>
  <c r="S469"/>
  <c r="R469"/>
  <c r="BE468"/>
  <c r="BB468"/>
  <c r="BC468" s="1"/>
  <c r="AT468"/>
  <c r="AU468" s="1"/>
  <c r="AQ468"/>
  <c r="AP468"/>
  <c r="AN468"/>
  <c r="AO468" s="1"/>
  <c r="AL468"/>
  <c r="AM468" s="1"/>
  <c r="AJ468"/>
  <c r="AK468" s="1"/>
  <c r="AH468"/>
  <c r="AI468" s="1"/>
  <c r="AF468"/>
  <c r="AG468" s="1"/>
  <c r="AD468"/>
  <c r="AE468" s="1"/>
  <c r="AB468"/>
  <c r="AC468" s="1"/>
  <c r="AA468"/>
  <c r="Y468"/>
  <c r="X468"/>
  <c r="T468"/>
  <c r="S468"/>
  <c r="R468"/>
  <c r="BE467"/>
  <c r="BB467"/>
  <c r="BC467" s="1"/>
  <c r="AT467"/>
  <c r="AU467" s="1"/>
  <c r="AQ467"/>
  <c r="AP467"/>
  <c r="AN467"/>
  <c r="AO467" s="1"/>
  <c r="AL467"/>
  <c r="AM467" s="1"/>
  <c r="AJ467"/>
  <c r="AK467" s="1"/>
  <c r="AH467"/>
  <c r="AI467" s="1"/>
  <c r="AF467"/>
  <c r="AG467" s="1"/>
  <c r="AD467"/>
  <c r="AE467" s="1"/>
  <c r="AB467"/>
  <c r="AC467" s="1"/>
  <c r="AA467"/>
  <c r="Y467"/>
  <c r="X467"/>
  <c r="T467"/>
  <c r="S467"/>
  <c r="R467"/>
  <c r="BE466"/>
  <c r="BB466"/>
  <c r="BC466" s="1"/>
  <c r="AT466"/>
  <c r="AU466" s="1"/>
  <c r="AQ466"/>
  <c r="AP466"/>
  <c r="AN466"/>
  <c r="AO466" s="1"/>
  <c r="AL466"/>
  <c r="AM466" s="1"/>
  <c r="AJ466"/>
  <c r="AK466" s="1"/>
  <c r="AH466"/>
  <c r="AI466" s="1"/>
  <c r="AF466"/>
  <c r="AG466" s="1"/>
  <c r="AD466"/>
  <c r="AE466" s="1"/>
  <c r="AB466"/>
  <c r="AC466" s="1"/>
  <c r="AA466"/>
  <c r="Y466"/>
  <c r="X466"/>
  <c r="T466"/>
  <c r="S466"/>
  <c r="R466"/>
  <c r="BE465"/>
  <c r="BB465"/>
  <c r="BC465" s="1"/>
  <c r="AT465"/>
  <c r="AU465" s="1"/>
  <c r="AQ465"/>
  <c r="AP465"/>
  <c r="AN465"/>
  <c r="AO465" s="1"/>
  <c r="AL465"/>
  <c r="AM465" s="1"/>
  <c r="AJ465"/>
  <c r="AK465" s="1"/>
  <c r="AH465"/>
  <c r="AI465" s="1"/>
  <c r="AF465"/>
  <c r="AG465" s="1"/>
  <c r="AD465"/>
  <c r="AE465" s="1"/>
  <c r="AB465"/>
  <c r="AC465" s="1"/>
  <c r="AA465"/>
  <c r="Y465"/>
  <c r="X465"/>
  <c r="T465"/>
  <c r="S465"/>
  <c r="R465"/>
  <c r="BE464"/>
  <c r="BB464"/>
  <c r="BC464" s="1"/>
  <c r="AT464"/>
  <c r="AU464" s="1"/>
  <c r="AQ464"/>
  <c r="AP464"/>
  <c r="AN464"/>
  <c r="AO464" s="1"/>
  <c r="AL464"/>
  <c r="AM464" s="1"/>
  <c r="AJ464"/>
  <c r="AK464" s="1"/>
  <c r="AH464"/>
  <c r="AI464" s="1"/>
  <c r="AF464"/>
  <c r="AG464" s="1"/>
  <c r="AD464"/>
  <c r="AE464" s="1"/>
  <c r="AB464"/>
  <c r="AC464" s="1"/>
  <c r="AA464"/>
  <c r="Y464"/>
  <c r="X464"/>
  <c r="T464"/>
  <c r="S464"/>
  <c r="R464"/>
  <c r="BE463"/>
  <c r="BB463"/>
  <c r="BC463" s="1"/>
  <c r="AT463"/>
  <c r="AU463" s="1"/>
  <c r="AQ463"/>
  <c r="AP463"/>
  <c r="AN463"/>
  <c r="AO463" s="1"/>
  <c r="AL463"/>
  <c r="AM463" s="1"/>
  <c r="AJ463"/>
  <c r="AK463" s="1"/>
  <c r="AH463"/>
  <c r="AI463" s="1"/>
  <c r="AF463"/>
  <c r="AG463" s="1"/>
  <c r="AD463"/>
  <c r="AE463" s="1"/>
  <c r="AB463"/>
  <c r="AC463" s="1"/>
  <c r="AA463"/>
  <c r="Y463"/>
  <c r="X463"/>
  <c r="T463"/>
  <c r="S463"/>
  <c r="R463"/>
  <c r="BE462"/>
  <c r="BB462"/>
  <c r="BC462" s="1"/>
  <c r="AT462"/>
  <c r="AU462" s="1"/>
  <c r="AQ462"/>
  <c r="AP462"/>
  <c r="AN462"/>
  <c r="AO462" s="1"/>
  <c r="AL462"/>
  <c r="AM462" s="1"/>
  <c r="AJ462"/>
  <c r="AK462" s="1"/>
  <c r="AH462"/>
  <c r="AI462" s="1"/>
  <c r="AF462"/>
  <c r="AG462" s="1"/>
  <c r="AD462"/>
  <c r="AE462" s="1"/>
  <c r="AB462"/>
  <c r="AC462" s="1"/>
  <c r="AA462"/>
  <c r="Y462"/>
  <c r="X462"/>
  <c r="T462"/>
  <c r="S462"/>
  <c r="R462"/>
  <c r="BE461"/>
  <c r="BB461"/>
  <c r="BC461" s="1"/>
  <c r="AT461"/>
  <c r="AU461" s="1"/>
  <c r="AQ461"/>
  <c r="AP461"/>
  <c r="AN461"/>
  <c r="AO461" s="1"/>
  <c r="AL461"/>
  <c r="AM461" s="1"/>
  <c r="AJ461"/>
  <c r="AK461" s="1"/>
  <c r="AH461"/>
  <c r="AI461" s="1"/>
  <c r="AF461"/>
  <c r="AG461" s="1"/>
  <c r="AD461"/>
  <c r="AE461" s="1"/>
  <c r="AB461"/>
  <c r="AC461" s="1"/>
  <c r="AA461"/>
  <c r="Y461"/>
  <c r="X461"/>
  <c r="T461"/>
  <c r="S461"/>
  <c r="R461"/>
  <c r="BE460"/>
  <c r="BB460"/>
  <c r="BC460" s="1"/>
  <c r="AT460"/>
  <c r="AU460" s="1"/>
  <c r="AQ460"/>
  <c r="AP460"/>
  <c r="AN460"/>
  <c r="AO460" s="1"/>
  <c r="AL460"/>
  <c r="AM460" s="1"/>
  <c r="AJ460"/>
  <c r="AK460" s="1"/>
  <c r="AH460"/>
  <c r="AI460" s="1"/>
  <c r="AF460"/>
  <c r="AG460" s="1"/>
  <c r="AD460"/>
  <c r="AE460" s="1"/>
  <c r="AB460"/>
  <c r="AC460" s="1"/>
  <c r="AA460"/>
  <c r="Y460"/>
  <c r="X460"/>
  <c r="T460"/>
  <c r="S460"/>
  <c r="R460"/>
  <c r="BE459"/>
  <c r="BB459"/>
  <c r="BC459" s="1"/>
  <c r="AT459"/>
  <c r="AU459" s="1"/>
  <c r="AQ459"/>
  <c r="AP459"/>
  <c r="AN459"/>
  <c r="AO459" s="1"/>
  <c r="AL459"/>
  <c r="AM459" s="1"/>
  <c r="AJ459"/>
  <c r="AK459" s="1"/>
  <c r="AH459"/>
  <c r="AI459" s="1"/>
  <c r="AF459"/>
  <c r="AG459" s="1"/>
  <c r="AD459"/>
  <c r="AE459" s="1"/>
  <c r="AB459"/>
  <c r="AC459" s="1"/>
  <c r="AA459"/>
  <c r="Y459"/>
  <c r="X459"/>
  <c r="T459"/>
  <c r="S459"/>
  <c r="R459"/>
  <c r="BE458"/>
  <c r="BB458"/>
  <c r="BC458" s="1"/>
  <c r="AT458"/>
  <c r="AU458" s="1"/>
  <c r="AQ458"/>
  <c r="AP458"/>
  <c r="AN458"/>
  <c r="AO458" s="1"/>
  <c r="AL458"/>
  <c r="AM458" s="1"/>
  <c r="AJ458"/>
  <c r="AK458" s="1"/>
  <c r="AH458"/>
  <c r="AI458" s="1"/>
  <c r="AF458"/>
  <c r="AG458" s="1"/>
  <c r="AD458"/>
  <c r="AE458" s="1"/>
  <c r="AB458"/>
  <c r="AC458" s="1"/>
  <c r="AA458"/>
  <c r="Y458"/>
  <c r="X458"/>
  <c r="T458"/>
  <c r="S458"/>
  <c r="R458"/>
  <c r="BE457"/>
  <c r="BB457"/>
  <c r="BC457" s="1"/>
  <c r="AT457"/>
  <c r="AU457" s="1"/>
  <c r="AQ457"/>
  <c r="AP457"/>
  <c r="AN457"/>
  <c r="AO457" s="1"/>
  <c r="AL457"/>
  <c r="AM457" s="1"/>
  <c r="AJ457"/>
  <c r="AK457" s="1"/>
  <c r="AH457"/>
  <c r="AI457" s="1"/>
  <c r="AF457"/>
  <c r="AG457" s="1"/>
  <c r="AD457"/>
  <c r="AE457" s="1"/>
  <c r="AB457"/>
  <c r="AC457" s="1"/>
  <c r="AA457"/>
  <c r="Y457"/>
  <c r="X457"/>
  <c r="T457"/>
  <c r="S457"/>
  <c r="R457"/>
  <c r="BE456"/>
  <c r="BB456"/>
  <c r="BC456" s="1"/>
  <c r="AT456"/>
  <c r="AU456" s="1"/>
  <c r="AQ456"/>
  <c r="AP456"/>
  <c r="AN456"/>
  <c r="AO456" s="1"/>
  <c r="AL456"/>
  <c r="AM456" s="1"/>
  <c r="AJ456"/>
  <c r="AK456" s="1"/>
  <c r="AH456"/>
  <c r="AI456" s="1"/>
  <c r="AF456"/>
  <c r="AG456" s="1"/>
  <c r="AD456"/>
  <c r="AE456" s="1"/>
  <c r="AB456"/>
  <c r="AC456" s="1"/>
  <c r="AA456"/>
  <c r="Y456"/>
  <c r="X456"/>
  <c r="T456"/>
  <c r="S456"/>
  <c r="R456"/>
  <c r="BE455"/>
  <c r="BB455"/>
  <c r="BC455" s="1"/>
  <c r="AT455"/>
  <c r="AU455" s="1"/>
  <c r="AQ455"/>
  <c r="AP455"/>
  <c r="AN455"/>
  <c r="AO455" s="1"/>
  <c r="AL455"/>
  <c r="AM455" s="1"/>
  <c r="AJ455"/>
  <c r="AK455" s="1"/>
  <c r="AH455"/>
  <c r="AI455" s="1"/>
  <c r="AF455"/>
  <c r="AG455" s="1"/>
  <c r="AD455"/>
  <c r="AE455" s="1"/>
  <c r="AB455"/>
  <c r="AC455" s="1"/>
  <c r="AA455"/>
  <c r="Y455"/>
  <c r="X455"/>
  <c r="T455"/>
  <c r="S455"/>
  <c r="R455"/>
  <c r="BE454"/>
  <c r="BB454"/>
  <c r="BC454" s="1"/>
  <c r="AT454"/>
  <c r="AU454" s="1"/>
  <c r="AQ454"/>
  <c r="AP454"/>
  <c r="AN454"/>
  <c r="AO454" s="1"/>
  <c r="AL454"/>
  <c r="AM454" s="1"/>
  <c r="AJ454"/>
  <c r="AK454" s="1"/>
  <c r="AH454"/>
  <c r="AI454" s="1"/>
  <c r="AF454"/>
  <c r="AG454" s="1"/>
  <c r="AD454"/>
  <c r="AE454" s="1"/>
  <c r="AB454"/>
  <c r="AC454" s="1"/>
  <c r="AA454"/>
  <c r="Y454"/>
  <c r="X454"/>
  <c r="T454"/>
  <c r="S454"/>
  <c r="R454"/>
  <c r="BE453"/>
  <c r="BB453"/>
  <c r="BC453" s="1"/>
  <c r="AT453"/>
  <c r="AU453" s="1"/>
  <c r="AQ453"/>
  <c r="AP453"/>
  <c r="AN453"/>
  <c r="AO453" s="1"/>
  <c r="AL453"/>
  <c r="AM453" s="1"/>
  <c r="AJ453"/>
  <c r="AK453" s="1"/>
  <c r="AH453"/>
  <c r="AI453" s="1"/>
  <c r="AF453"/>
  <c r="AG453" s="1"/>
  <c r="AD453"/>
  <c r="AE453" s="1"/>
  <c r="AB453"/>
  <c r="AC453" s="1"/>
  <c r="AA453"/>
  <c r="Y453"/>
  <c r="X453"/>
  <c r="T453"/>
  <c r="S453"/>
  <c r="R453"/>
  <c r="BE452"/>
  <c r="BB452"/>
  <c r="BC452" s="1"/>
  <c r="AT452"/>
  <c r="AU452" s="1"/>
  <c r="AQ452"/>
  <c r="AP452"/>
  <c r="AN452"/>
  <c r="AO452" s="1"/>
  <c r="AL452"/>
  <c r="AM452" s="1"/>
  <c r="AJ452"/>
  <c r="AK452" s="1"/>
  <c r="AH452"/>
  <c r="AI452" s="1"/>
  <c r="AF452"/>
  <c r="AG452" s="1"/>
  <c r="AD452"/>
  <c r="AE452" s="1"/>
  <c r="AB452"/>
  <c r="AC452" s="1"/>
  <c r="AA452"/>
  <c r="Y452"/>
  <c r="X452"/>
  <c r="T452"/>
  <c r="S452"/>
  <c r="R452"/>
  <c r="BE451"/>
  <c r="BB451"/>
  <c r="BC451" s="1"/>
  <c r="AT451"/>
  <c r="AU451" s="1"/>
  <c r="AQ451"/>
  <c r="AP451"/>
  <c r="AN451"/>
  <c r="AO451" s="1"/>
  <c r="AL451"/>
  <c r="AM451" s="1"/>
  <c r="AJ451"/>
  <c r="AK451" s="1"/>
  <c r="AH451"/>
  <c r="AI451" s="1"/>
  <c r="AF451"/>
  <c r="AG451" s="1"/>
  <c r="AD451"/>
  <c r="AE451" s="1"/>
  <c r="AB451"/>
  <c r="AC451" s="1"/>
  <c r="AA451"/>
  <c r="Y451"/>
  <c r="X451"/>
  <c r="T451"/>
  <c r="S451"/>
  <c r="R451"/>
  <c r="BE450"/>
  <c r="BB450"/>
  <c r="BC450" s="1"/>
  <c r="AT450"/>
  <c r="AU450" s="1"/>
  <c r="AQ450"/>
  <c r="AP450"/>
  <c r="AN450"/>
  <c r="AO450" s="1"/>
  <c r="AL450"/>
  <c r="AM450" s="1"/>
  <c r="AJ450"/>
  <c r="AK450" s="1"/>
  <c r="AH450"/>
  <c r="AI450" s="1"/>
  <c r="AF450"/>
  <c r="AG450" s="1"/>
  <c r="AD450"/>
  <c r="AE450" s="1"/>
  <c r="AB450"/>
  <c r="AC450" s="1"/>
  <c r="AA450"/>
  <c r="Y450"/>
  <c r="X450"/>
  <c r="T450"/>
  <c r="S450"/>
  <c r="R450"/>
  <c r="BE449"/>
  <c r="BB449"/>
  <c r="BC449" s="1"/>
  <c r="AT449"/>
  <c r="AU449" s="1"/>
  <c r="AQ449"/>
  <c r="AP449"/>
  <c r="AN449"/>
  <c r="AO449" s="1"/>
  <c r="AL449"/>
  <c r="AM449" s="1"/>
  <c r="AJ449"/>
  <c r="AK449" s="1"/>
  <c r="AH449"/>
  <c r="AI449" s="1"/>
  <c r="AF449"/>
  <c r="AG449" s="1"/>
  <c r="AD449"/>
  <c r="AE449" s="1"/>
  <c r="AB449"/>
  <c r="AC449" s="1"/>
  <c r="AA449"/>
  <c r="Y449"/>
  <c r="X449"/>
  <c r="T449"/>
  <c r="S449"/>
  <c r="R449"/>
  <c r="BE448"/>
  <c r="BB448"/>
  <c r="BC448" s="1"/>
  <c r="AT448"/>
  <c r="AU448" s="1"/>
  <c r="AQ448"/>
  <c r="AP448"/>
  <c r="AN448"/>
  <c r="AO448" s="1"/>
  <c r="AL448"/>
  <c r="AM448" s="1"/>
  <c r="AJ448"/>
  <c r="AK448" s="1"/>
  <c r="AH448"/>
  <c r="AI448" s="1"/>
  <c r="AF448"/>
  <c r="AG448" s="1"/>
  <c r="AD448"/>
  <c r="AE448" s="1"/>
  <c r="AB448"/>
  <c r="AC448" s="1"/>
  <c r="AA448"/>
  <c r="Y448"/>
  <c r="X448"/>
  <c r="T448"/>
  <c r="S448"/>
  <c r="R448"/>
  <c r="BE447"/>
  <c r="BB447"/>
  <c r="BC447" s="1"/>
  <c r="AT447"/>
  <c r="AU447" s="1"/>
  <c r="AQ447"/>
  <c r="AP447"/>
  <c r="AN447"/>
  <c r="AO447" s="1"/>
  <c r="AL447"/>
  <c r="AM447" s="1"/>
  <c r="AJ447"/>
  <c r="AK447" s="1"/>
  <c r="AH447"/>
  <c r="AI447" s="1"/>
  <c r="AF447"/>
  <c r="AG447" s="1"/>
  <c r="AD447"/>
  <c r="AE447" s="1"/>
  <c r="AB447"/>
  <c r="AC447" s="1"/>
  <c r="AA447"/>
  <c r="Y447"/>
  <c r="X447"/>
  <c r="T447"/>
  <c r="S447"/>
  <c r="R447"/>
  <c r="BE446"/>
  <c r="BB446"/>
  <c r="BC446" s="1"/>
  <c r="AT446"/>
  <c r="AU446" s="1"/>
  <c r="AQ446"/>
  <c r="AP446"/>
  <c r="AN446"/>
  <c r="AO446" s="1"/>
  <c r="AL446"/>
  <c r="AM446" s="1"/>
  <c r="AJ446"/>
  <c r="AK446" s="1"/>
  <c r="AH446"/>
  <c r="AI446" s="1"/>
  <c r="AF446"/>
  <c r="AG446" s="1"/>
  <c r="AD446"/>
  <c r="AE446" s="1"/>
  <c r="AB446"/>
  <c r="AC446" s="1"/>
  <c r="AA446"/>
  <c r="Y446"/>
  <c r="X446"/>
  <c r="T446"/>
  <c r="S446"/>
  <c r="R446"/>
  <c r="BE445"/>
  <c r="BB445"/>
  <c r="BC445" s="1"/>
  <c r="AT445"/>
  <c r="AU445" s="1"/>
  <c r="AQ445"/>
  <c r="AP445"/>
  <c r="AN445"/>
  <c r="AO445" s="1"/>
  <c r="AL445"/>
  <c r="AM445" s="1"/>
  <c r="AJ445"/>
  <c r="AK445" s="1"/>
  <c r="AH445"/>
  <c r="AI445" s="1"/>
  <c r="AF445"/>
  <c r="AG445" s="1"/>
  <c r="AD445"/>
  <c r="AE445" s="1"/>
  <c r="AB445"/>
  <c r="AC445" s="1"/>
  <c r="AA445"/>
  <c r="Y445"/>
  <c r="X445"/>
  <c r="T445"/>
  <c r="S445"/>
  <c r="R445"/>
  <c r="BE444"/>
  <c r="BB444"/>
  <c r="BC444" s="1"/>
  <c r="AT444"/>
  <c r="AU444" s="1"/>
  <c r="AQ444"/>
  <c r="AP444"/>
  <c r="AN444"/>
  <c r="AO444" s="1"/>
  <c r="AL444"/>
  <c r="AM444" s="1"/>
  <c r="AJ444"/>
  <c r="AK444" s="1"/>
  <c r="AH444"/>
  <c r="AI444" s="1"/>
  <c r="AF444"/>
  <c r="AG444" s="1"/>
  <c r="AD444"/>
  <c r="AE444" s="1"/>
  <c r="AB444"/>
  <c r="AC444" s="1"/>
  <c r="AA444"/>
  <c r="Y444"/>
  <c r="X444"/>
  <c r="T444"/>
  <c r="S444"/>
  <c r="R444"/>
  <c r="BE443"/>
  <c r="BB443"/>
  <c r="BC443" s="1"/>
  <c r="AT443"/>
  <c r="AU443" s="1"/>
  <c r="AQ443"/>
  <c r="AP443"/>
  <c r="AN443"/>
  <c r="AO443" s="1"/>
  <c r="AL443"/>
  <c r="AM443" s="1"/>
  <c r="AJ443"/>
  <c r="AK443" s="1"/>
  <c r="AH443"/>
  <c r="AI443" s="1"/>
  <c r="AF443"/>
  <c r="AG443" s="1"/>
  <c r="AD443"/>
  <c r="AE443" s="1"/>
  <c r="AB443"/>
  <c r="AC443" s="1"/>
  <c r="AA443"/>
  <c r="Y443"/>
  <c r="X443"/>
  <c r="T443"/>
  <c r="S443"/>
  <c r="R443"/>
  <c r="BE442"/>
  <c r="BB442"/>
  <c r="BC442" s="1"/>
  <c r="AT442"/>
  <c r="AU442" s="1"/>
  <c r="AQ442"/>
  <c r="AP442"/>
  <c r="AN442"/>
  <c r="AO442" s="1"/>
  <c r="AL442"/>
  <c r="AM442" s="1"/>
  <c r="AJ442"/>
  <c r="AK442" s="1"/>
  <c r="AH442"/>
  <c r="AI442" s="1"/>
  <c r="AF442"/>
  <c r="AG442" s="1"/>
  <c r="AD442"/>
  <c r="AE442" s="1"/>
  <c r="AB442"/>
  <c r="AC442" s="1"/>
  <c r="AA442"/>
  <c r="Y442"/>
  <c r="X442"/>
  <c r="T442"/>
  <c r="S442"/>
  <c r="R442"/>
  <c r="BE441"/>
  <c r="BB441"/>
  <c r="BC441" s="1"/>
  <c r="AT441"/>
  <c r="AU441" s="1"/>
  <c r="AQ441"/>
  <c r="AP441"/>
  <c r="AN441"/>
  <c r="AO441" s="1"/>
  <c r="AL441"/>
  <c r="AM441" s="1"/>
  <c r="AJ441"/>
  <c r="AK441" s="1"/>
  <c r="AH441"/>
  <c r="AI441" s="1"/>
  <c r="AF441"/>
  <c r="AG441" s="1"/>
  <c r="AD441"/>
  <c r="AE441" s="1"/>
  <c r="AB441"/>
  <c r="AC441" s="1"/>
  <c r="AA441"/>
  <c r="Y441"/>
  <c r="X441"/>
  <c r="T441"/>
  <c r="S441"/>
  <c r="R441"/>
  <c r="BE440"/>
  <c r="BB440"/>
  <c r="BC440" s="1"/>
  <c r="AT440"/>
  <c r="AU440" s="1"/>
  <c r="AQ440"/>
  <c r="AP440"/>
  <c r="AN440"/>
  <c r="AO440" s="1"/>
  <c r="AL440"/>
  <c r="AM440" s="1"/>
  <c r="AJ440"/>
  <c r="AK440" s="1"/>
  <c r="AH440"/>
  <c r="AI440" s="1"/>
  <c r="AF440"/>
  <c r="AG440" s="1"/>
  <c r="AD440"/>
  <c r="AE440" s="1"/>
  <c r="AB440"/>
  <c r="AC440" s="1"/>
  <c r="AA440"/>
  <c r="Y440"/>
  <c r="X440"/>
  <c r="T440"/>
  <c r="S440"/>
  <c r="R440"/>
  <c r="BE439"/>
  <c r="BB439"/>
  <c r="BC439" s="1"/>
  <c r="AT439"/>
  <c r="AU439" s="1"/>
  <c r="AQ439"/>
  <c r="AP439"/>
  <c r="AN439"/>
  <c r="AO439" s="1"/>
  <c r="AL439"/>
  <c r="AM439" s="1"/>
  <c r="AJ439"/>
  <c r="AK439" s="1"/>
  <c r="AH439"/>
  <c r="AI439" s="1"/>
  <c r="AF439"/>
  <c r="AG439" s="1"/>
  <c r="AD439"/>
  <c r="AE439" s="1"/>
  <c r="AB439"/>
  <c r="AC439" s="1"/>
  <c r="AA439"/>
  <c r="Y439"/>
  <c r="X439"/>
  <c r="T439"/>
  <c r="S439"/>
  <c r="R439"/>
  <c r="BE438"/>
  <c r="BB438"/>
  <c r="BC438" s="1"/>
  <c r="AT438"/>
  <c r="AU438" s="1"/>
  <c r="AQ438"/>
  <c r="AP438"/>
  <c r="AN438"/>
  <c r="AO438" s="1"/>
  <c r="AL438"/>
  <c r="AM438" s="1"/>
  <c r="AJ438"/>
  <c r="AK438" s="1"/>
  <c r="AH438"/>
  <c r="AI438" s="1"/>
  <c r="AF438"/>
  <c r="AG438" s="1"/>
  <c r="AD438"/>
  <c r="AE438" s="1"/>
  <c r="AB438"/>
  <c r="AC438" s="1"/>
  <c r="AA438"/>
  <c r="Y438"/>
  <c r="X438"/>
  <c r="T438"/>
  <c r="S438"/>
  <c r="R438"/>
  <c r="BE437"/>
  <c r="BB437"/>
  <c r="BC437" s="1"/>
  <c r="AT437"/>
  <c r="AU437" s="1"/>
  <c r="AQ437"/>
  <c r="AP437"/>
  <c r="AN437"/>
  <c r="AO437" s="1"/>
  <c r="AL437"/>
  <c r="AM437" s="1"/>
  <c r="AJ437"/>
  <c r="AK437" s="1"/>
  <c r="AH437"/>
  <c r="AI437" s="1"/>
  <c r="AF437"/>
  <c r="AG437" s="1"/>
  <c r="AD437"/>
  <c r="AE437" s="1"/>
  <c r="AB437"/>
  <c r="AC437" s="1"/>
  <c r="AA437"/>
  <c r="Y437"/>
  <c r="X437"/>
  <c r="T437"/>
  <c r="S437"/>
  <c r="R437"/>
  <c r="BE436"/>
  <c r="BB436"/>
  <c r="BC436" s="1"/>
  <c r="AT436"/>
  <c r="AU436" s="1"/>
  <c r="AQ436"/>
  <c r="AP436"/>
  <c r="AN436"/>
  <c r="AO436" s="1"/>
  <c r="AL436"/>
  <c r="AM436" s="1"/>
  <c r="AJ436"/>
  <c r="AK436" s="1"/>
  <c r="AH436"/>
  <c r="AI436" s="1"/>
  <c r="AF436"/>
  <c r="AG436" s="1"/>
  <c r="AD436"/>
  <c r="AE436" s="1"/>
  <c r="AB436"/>
  <c r="AC436" s="1"/>
  <c r="AA436"/>
  <c r="Y436"/>
  <c r="X436"/>
  <c r="T436"/>
  <c r="S436"/>
  <c r="R436"/>
  <c r="BE435"/>
  <c r="BB435"/>
  <c r="BC435" s="1"/>
  <c r="AT435"/>
  <c r="AU435" s="1"/>
  <c r="AQ435"/>
  <c r="AP435"/>
  <c r="AN435"/>
  <c r="AO435" s="1"/>
  <c r="AL435"/>
  <c r="AM435" s="1"/>
  <c r="AJ435"/>
  <c r="AK435" s="1"/>
  <c r="AH435"/>
  <c r="AI435" s="1"/>
  <c r="AF435"/>
  <c r="AG435" s="1"/>
  <c r="AD435"/>
  <c r="AE435" s="1"/>
  <c r="AB435"/>
  <c r="AC435" s="1"/>
  <c r="AA435"/>
  <c r="Y435"/>
  <c r="X435"/>
  <c r="T435"/>
  <c r="S435"/>
  <c r="R435"/>
  <c r="BE434"/>
  <c r="BB434"/>
  <c r="BC434" s="1"/>
  <c r="AT434"/>
  <c r="AU434" s="1"/>
  <c r="AQ434"/>
  <c r="AP434"/>
  <c r="AN434"/>
  <c r="AO434" s="1"/>
  <c r="AL434"/>
  <c r="AM434" s="1"/>
  <c r="AJ434"/>
  <c r="AK434" s="1"/>
  <c r="AH434"/>
  <c r="AI434" s="1"/>
  <c r="AF434"/>
  <c r="AG434" s="1"/>
  <c r="AD434"/>
  <c r="AE434" s="1"/>
  <c r="AB434"/>
  <c r="AC434" s="1"/>
  <c r="AA434"/>
  <c r="Y434"/>
  <c r="X434"/>
  <c r="T434"/>
  <c r="S434"/>
  <c r="R434"/>
  <c r="BE433"/>
  <c r="BB433"/>
  <c r="BC433" s="1"/>
  <c r="AT433"/>
  <c r="AU433" s="1"/>
  <c r="AQ433"/>
  <c r="AP433"/>
  <c r="AN433"/>
  <c r="AO433" s="1"/>
  <c r="AL433"/>
  <c r="AM433" s="1"/>
  <c r="AJ433"/>
  <c r="AK433" s="1"/>
  <c r="AH433"/>
  <c r="AI433" s="1"/>
  <c r="AF433"/>
  <c r="AG433" s="1"/>
  <c r="AD433"/>
  <c r="AE433" s="1"/>
  <c r="AB433"/>
  <c r="AC433" s="1"/>
  <c r="AA433"/>
  <c r="Y433"/>
  <c r="X433"/>
  <c r="T433"/>
  <c r="S433"/>
  <c r="R433"/>
  <c r="BE432"/>
  <c r="BB432"/>
  <c r="BC432" s="1"/>
  <c r="AT432"/>
  <c r="AU432" s="1"/>
  <c r="AQ432"/>
  <c r="AP432"/>
  <c r="AN432"/>
  <c r="AO432" s="1"/>
  <c r="AL432"/>
  <c r="AM432" s="1"/>
  <c r="AJ432"/>
  <c r="AK432" s="1"/>
  <c r="AH432"/>
  <c r="AI432" s="1"/>
  <c r="AF432"/>
  <c r="AG432" s="1"/>
  <c r="AD432"/>
  <c r="AE432" s="1"/>
  <c r="AB432"/>
  <c r="AC432" s="1"/>
  <c r="AA432"/>
  <c r="Y432"/>
  <c r="X432"/>
  <c r="T432"/>
  <c r="S432"/>
  <c r="R432"/>
  <c r="BE431"/>
  <c r="BB431"/>
  <c r="BC431" s="1"/>
  <c r="AT431"/>
  <c r="AU431" s="1"/>
  <c r="AQ431"/>
  <c r="AP431"/>
  <c r="AN431"/>
  <c r="AO431" s="1"/>
  <c r="AL431"/>
  <c r="AM431" s="1"/>
  <c r="AJ431"/>
  <c r="AK431" s="1"/>
  <c r="AH431"/>
  <c r="AI431" s="1"/>
  <c r="AF431"/>
  <c r="AG431" s="1"/>
  <c r="AD431"/>
  <c r="AE431" s="1"/>
  <c r="AB431"/>
  <c r="AC431" s="1"/>
  <c r="AA431"/>
  <c r="Y431"/>
  <c r="X431"/>
  <c r="T431"/>
  <c r="S431"/>
  <c r="R431"/>
  <c r="BE430"/>
  <c r="BB430"/>
  <c r="BC430" s="1"/>
  <c r="AT430"/>
  <c r="AU430" s="1"/>
  <c r="AQ430"/>
  <c r="AP430"/>
  <c r="AN430"/>
  <c r="AO430" s="1"/>
  <c r="AL430"/>
  <c r="AM430" s="1"/>
  <c r="AJ430"/>
  <c r="AK430" s="1"/>
  <c r="AH430"/>
  <c r="AI430" s="1"/>
  <c r="AF430"/>
  <c r="AG430" s="1"/>
  <c r="AD430"/>
  <c r="AE430" s="1"/>
  <c r="AB430"/>
  <c r="AC430" s="1"/>
  <c r="AA430"/>
  <c r="Y430"/>
  <c r="X430"/>
  <c r="T430"/>
  <c r="S430"/>
  <c r="R430"/>
  <c r="BE429"/>
  <c r="BB429"/>
  <c r="BC429" s="1"/>
  <c r="AT429"/>
  <c r="AU429" s="1"/>
  <c r="AQ429"/>
  <c r="AP429"/>
  <c r="AN429"/>
  <c r="AO429" s="1"/>
  <c r="AL429"/>
  <c r="AM429" s="1"/>
  <c r="AJ429"/>
  <c r="AK429" s="1"/>
  <c r="AH429"/>
  <c r="AI429" s="1"/>
  <c r="AF429"/>
  <c r="AG429" s="1"/>
  <c r="AD429"/>
  <c r="AE429" s="1"/>
  <c r="AB429"/>
  <c r="AC429" s="1"/>
  <c r="AA429"/>
  <c r="Y429"/>
  <c r="X429"/>
  <c r="T429"/>
  <c r="S429"/>
  <c r="R429"/>
  <c r="BE428"/>
  <c r="BB428"/>
  <c r="BC428" s="1"/>
  <c r="AT428"/>
  <c r="AU428" s="1"/>
  <c r="AQ428"/>
  <c r="AP428"/>
  <c r="AN428"/>
  <c r="AO428" s="1"/>
  <c r="AL428"/>
  <c r="AM428" s="1"/>
  <c r="AJ428"/>
  <c r="AK428" s="1"/>
  <c r="AH428"/>
  <c r="AI428" s="1"/>
  <c r="AF428"/>
  <c r="AG428" s="1"/>
  <c r="AD428"/>
  <c r="AE428" s="1"/>
  <c r="AB428"/>
  <c r="AC428" s="1"/>
  <c r="AA428"/>
  <c r="Y428"/>
  <c r="X428"/>
  <c r="T428"/>
  <c r="S428"/>
  <c r="R428"/>
  <c r="BE427"/>
  <c r="BB427"/>
  <c r="BC427" s="1"/>
  <c r="AT427"/>
  <c r="AU427" s="1"/>
  <c r="AQ427"/>
  <c r="AP427"/>
  <c r="AN427"/>
  <c r="AO427" s="1"/>
  <c r="AL427"/>
  <c r="AM427" s="1"/>
  <c r="AJ427"/>
  <c r="AK427" s="1"/>
  <c r="AH427"/>
  <c r="AI427" s="1"/>
  <c r="AF427"/>
  <c r="AG427" s="1"/>
  <c r="AD427"/>
  <c r="AE427" s="1"/>
  <c r="AB427"/>
  <c r="AC427" s="1"/>
  <c r="AA427"/>
  <c r="Y427"/>
  <c r="X427"/>
  <c r="T427"/>
  <c r="S427"/>
  <c r="R427"/>
  <c r="BE426"/>
  <c r="BB426"/>
  <c r="BC426" s="1"/>
  <c r="AT426"/>
  <c r="AU426" s="1"/>
  <c r="AQ426"/>
  <c r="AP426"/>
  <c r="AN426"/>
  <c r="AO426" s="1"/>
  <c r="AL426"/>
  <c r="AM426" s="1"/>
  <c r="AJ426"/>
  <c r="AK426" s="1"/>
  <c r="AH426"/>
  <c r="AI426" s="1"/>
  <c r="AF426"/>
  <c r="AG426" s="1"/>
  <c r="AD426"/>
  <c r="AE426" s="1"/>
  <c r="AB426"/>
  <c r="AC426" s="1"/>
  <c r="AA426"/>
  <c r="Y426"/>
  <c r="X426"/>
  <c r="T426"/>
  <c r="S426"/>
  <c r="R426"/>
  <c r="BE425"/>
  <c r="BB425"/>
  <c r="BC425" s="1"/>
  <c r="AT425"/>
  <c r="AU425" s="1"/>
  <c r="AQ425"/>
  <c r="AP425"/>
  <c r="AN425"/>
  <c r="AO425" s="1"/>
  <c r="AL425"/>
  <c r="AM425" s="1"/>
  <c r="AJ425"/>
  <c r="AK425" s="1"/>
  <c r="AH425"/>
  <c r="AI425" s="1"/>
  <c r="AF425"/>
  <c r="AG425" s="1"/>
  <c r="AD425"/>
  <c r="AE425" s="1"/>
  <c r="AB425"/>
  <c r="AC425" s="1"/>
  <c r="AA425"/>
  <c r="Y425"/>
  <c r="X425"/>
  <c r="T425"/>
  <c r="S425"/>
  <c r="R425"/>
  <c r="BE424"/>
  <c r="BB424"/>
  <c r="BC424" s="1"/>
  <c r="AT424"/>
  <c r="AU424" s="1"/>
  <c r="AQ424"/>
  <c r="AP424"/>
  <c r="AN424"/>
  <c r="AO424" s="1"/>
  <c r="AL424"/>
  <c r="AM424" s="1"/>
  <c r="AJ424"/>
  <c r="AK424" s="1"/>
  <c r="AH424"/>
  <c r="AI424" s="1"/>
  <c r="AF424"/>
  <c r="AG424" s="1"/>
  <c r="AD424"/>
  <c r="AE424" s="1"/>
  <c r="AB424"/>
  <c r="AC424" s="1"/>
  <c r="AA424"/>
  <c r="Y424"/>
  <c r="X424"/>
  <c r="T424"/>
  <c r="S424"/>
  <c r="R424"/>
  <c r="BE423"/>
  <c r="BB423"/>
  <c r="BC423" s="1"/>
  <c r="AT423"/>
  <c r="AU423" s="1"/>
  <c r="AQ423"/>
  <c r="AP423"/>
  <c r="AN423"/>
  <c r="AO423" s="1"/>
  <c r="AL423"/>
  <c r="AM423" s="1"/>
  <c r="AJ423"/>
  <c r="AK423" s="1"/>
  <c r="AH423"/>
  <c r="AI423" s="1"/>
  <c r="AF423"/>
  <c r="AG423" s="1"/>
  <c r="AD423"/>
  <c r="AE423" s="1"/>
  <c r="AB423"/>
  <c r="AC423" s="1"/>
  <c r="AA423"/>
  <c r="Y423"/>
  <c r="X423"/>
  <c r="T423"/>
  <c r="S423"/>
  <c r="R423"/>
  <c r="BE422"/>
  <c r="BB422"/>
  <c r="BC422" s="1"/>
  <c r="AT422"/>
  <c r="AU422" s="1"/>
  <c r="AQ422"/>
  <c r="AP422"/>
  <c r="AN422"/>
  <c r="AO422" s="1"/>
  <c r="AL422"/>
  <c r="AM422" s="1"/>
  <c r="AJ422"/>
  <c r="AK422" s="1"/>
  <c r="AH422"/>
  <c r="AI422" s="1"/>
  <c r="AF422"/>
  <c r="AG422" s="1"/>
  <c r="AD422"/>
  <c r="AE422" s="1"/>
  <c r="AB422"/>
  <c r="AC422" s="1"/>
  <c r="AA422"/>
  <c r="Y422"/>
  <c r="X422"/>
  <c r="T422"/>
  <c r="S422"/>
  <c r="R422"/>
  <c r="BE421"/>
  <c r="BB421"/>
  <c r="BC421" s="1"/>
  <c r="AT421"/>
  <c r="AU421" s="1"/>
  <c r="AQ421"/>
  <c r="AP421"/>
  <c r="AN421"/>
  <c r="AO421" s="1"/>
  <c r="AL421"/>
  <c r="AM421" s="1"/>
  <c r="AJ421"/>
  <c r="AK421" s="1"/>
  <c r="AH421"/>
  <c r="AI421" s="1"/>
  <c r="AF421"/>
  <c r="AG421" s="1"/>
  <c r="AD421"/>
  <c r="AE421" s="1"/>
  <c r="AB421"/>
  <c r="AC421" s="1"/>
  <c r="AA421"/>
  <c r="Y421"/>
  <c r="X421"/>
  <c r="T421"/>
  <c r="S421"/>
  <c r="R421"/>
  <c r="BE420"/>
  <c r="BB420"/>
  <c r="BC420" s="1"/>
  <c r="AT420"/>
  <c r="AU420" s="1"/>
  <c r="AQ420"/>
  <c r="AP420"/>
  <c r="AN420"/>
  <c r="AO420" s="1"/>
  <c r="AL420"/>
  <c r="AM420" s="1"/>
  <c r="AJ420"/>
  <c r="AK420" s="1"/>
  <c r="AH420"/>
  <c r="AI420" s="1"/>
  <c r="AF420"/>
  <c r="AG420" s="1"/>
  <c r="AD420"/>
  <c r="AE420" s="1"/>
  <c r="AB420"/>
  <c r="AC420" s="1"/>
  <c r="AA420"/>
  <c r="Y420"/>
  <c r="X420"/>
  <c r="T420"/>
  <c r="S420"/>
  <c r="R420"/>
  <c r="BE419"/>
  <c r="BB419"/>
  <c r="BC419" s="1"/>
  <c r="AT419"/>
  <c r="AU419" s="1"/>
  <c r="AQ419"/>
  <c r="AP419"/>
  <c r="AN419"/>
  <c r="AO419" s="1"/>
  <c r="AL419"/>
  <c r="AM419" s="1"/>
  <c r="AJ419"/>
  <c r="AK419" s="1"/>
  <c r="AH419"/>
  <c r="AI419" s="1"/>
  <c r="AF419"/>
  <c r="AG419" s="1"/>
  <c r="AD419"/>
  <c r="AE419" s="1"/>
  <c r="AB419"/>
  <c r="AC419" s="1"/>
  <c r="AA419"/>
  <c r="Y419"/>
  <c r="X419"/>
  <c r="T419"/>
  <c r="S419"/>
  <c r="R419"/>
  <c r="BE418"/>
  <c r="BB418"/>
  <c r="BC418" s="1"/>
  <c r="AT418"/>
  <c r="AU418" s="1"/>
  <c r="AQ418"/>
  <c r="AP418"/>
  <c r="AN418"/>
  <c r="AO418" s="1"/>
  <c r="AL418"/>
  <c r="AM418" s="1"/>
  <c r="AJ418"/>
  <c r="AK418" s="1"/>
  <c r="AH418"/>
  <c r="AI418" s="1"/>
  <c r="AF418"/>
  <c r="AG418" s="1"/>
  <c r="AD418"/>
  <c r="AE418" s="1"/>
  <c r="AB418"/>
  <c r="AC418" s="1"/>
  <c r="AA418"/>
  <c r="Y418"/>
  <c r="X418"/>
  <c r="T418"/>
  <c r="S418"/>
  <c r="R418"/>
  <c r="BE417"/>
  <c r="BB417"/>
  <c r="BC417" s="1"/>
  <c r="AT417"/>
  <c r="AU417" s="1"/>
  <c r="AQ417"/>
  <c r="AP417"/>
  <c r="AN417"/>
  <c r="AO417" s="1"/>
  <c r="AL417"/>
  <c r="AM417" s="1"/>
  <c r="AJ417"/>
  <c r="AK417" s="1"/>
  <c r="AH417"/>
  <c r="AI417" s="1"/>
  <c r="AF417"/>
  <c r="AG417" s="1"/>
  <c r="AD417"/>
  <c r="AE417" s="1"/>
  <c r="AB417"/>
  <c r="AC417" s="1"/>
  <c r="AA417"/>
  <c r="Y417"/>
  <c r="X417"/>
  <c r="T417"/>
  <c r="S417"/>
  <c r="R417"/>
  <c r="BE416"/>
  <c r="BB416"/>
  <c r="BC416" s="1"/>
  <c r="AT416"/>
  <c r="AU416" s="1"/>
  <c r="AQ416"/>
  <c r="AP416"/>
  <c r="AN416"/>
  <c r="AO416" s="1"/>
  <c r="AL416"/>
  <c r="AM416" s="1"/>
  <c r="AJ416"/>
  <c r="AK416" s="1"/>
  <c r="AH416"/>
  <c r="AI416" s="1"/>
  <c r="AF416"/>
  <c r="AG416" s="1"/>
  <c r="AD416"/>
  <c r="AE416" s="1"/>
  <c r="AB416"/>
  <c r="AC416" s="1"/>
  <c r="AA416"/>
  <c r="Y416"/>
  <c r="X416"/>
  <c r="T416"/>
  <c r="S416"/>
  <c r="R416"/>
  <c r="BE415"/>
  <c r="BB415"/>
  <c r="BC415" s="1"/>
  <c r="AT415"/>
  <c r="AU415" s="1"/>
  <c r="AQ415"/>
  <c r="AP415"/>
  <c r="AN415"/>
  <c r="AO415" s="1"/>
  <c r="AL415"/>
  <c r="AM415" s="1"/>
  <c r="AJ415"/>
  <c r="AK415" s="1"/>
  <c r="AH415"/>
  <c r="AI415" s="1"/>
  <c r="AF415"/>
  <c r="AG415" s="1"/>
  <c r="AD415"/>
  <c r="AE415" s="1"/>
  <c r="AB415"/>
  <c r="AC415" s="1"/>
  <c r="AA415"/>
  <c r="Y415"/>
  <c r="X415"/>
  <c r="T415"/>
  <c r="S415"/>
  <c r="R415"/>
  <c r="BE414"/>
  <c r="BB414"/>
  <c r="BC414" s="1"/>
  <c r="AT414"/>
  <c r="AU414" s="1"/>
  <c r="AQ414"/>
  <c r="AP414"/>
  <c r="AN414"/>
  <c r="AO414" s="1"/>
  <c r="AL414"/>
  <c r="AM414" s="1"/>
  <c r="AJ414"/>
  <c r="AK414" s="1"/>
  <c r="AH414"/>
  <c r="AI414" s="1"/>
  <c r="AF414"/>
  <c r="AG414" s="1"/>
  <c r="AD414"/>
  <c r="AE414" s="1"/>
  <c r="AB414"/>
  <c r="AC414" s="1"/>
  <c r="AA414"/>
  <c r="Y414"/>
  <c r="X414"/>
  <c r="T414"/>
  <c r="S414"/>
  <c r="R414"/>
  <c r="BE413"/>
  <c r="BB413"/>
  <c r="BC413" s="1"/>
  <c r="AT413"/>
  <c r="AU413" s="1"/>
  <c r="AQ413"/>
  <c r="AP413"/>
  <c r="AN413"/>
  <c r="AO413" s="1"/>
  <c r="AL413"/>
  <c r="AM413" s="1"/>
  <c r="AJ413"/>
  <c r="AK413" s="1"/>
  <c r="AH413"/>
  <c r="AI413" s="1"/>
  <c r="AF413"/>
  <c r="AG413" s="1"/>
  <c r="AD413"/>
  <c r="AE413" s="1"/>
  <c r="AB413"/>
  <c r="AC413" s="1"/>
  <c r="AA413"/>
  <c r="Y413"/>
  <c r="X413"/>
  <c r="T413"/>
  <c r="S413"/>
  <c r="R413"/>
  <c r="BE412"/>
  <c r="BB412"/>
  <c r="AT412"/>
  <c r="AU412" s="1"/>
  <c r="AQ412"/>
  <c r="AP412"/>
  <c r="AN412"/>
  <c r="AO412" s="1"/>
  <c r="AL412"/>
  <c r="AM412" s="1"/>
  <c r="AJ412"/>
  <c r="AK412" s="1"/>
  <c r="AH412"/>
  <c r="AI412" s="1"/>
  <c r="AF412"/>
  <c r="AG412" s="1"/>
  <c r="AD412"/>
  <c r="AE412" s="1"/>
  <c r="AB412"/>
  <c r="AC412" s="1"/>
  <c r="AA412"/>
  <c r="Y412"/>
  <c r="X412"/>
  <c r="T412"/>
  <c r="S412"/>
  <c r="R412"/>
  <c r="BE411"/>
  <c r="BB411"/>
  <c r="AT411"/>
  <c r="AU411" s="1"/>
  <c r="AQ411"/>
  <c r="AP411"/>
  <c r="AN411"/>
  <c r="AO411" s="1"/>
  <c r="AL411"/>
  <c r="AM411" s="1"/>
  <c r="AJ411"/>
  <c r="AK411" s="1"/>
  <c r="AH411"/>
  <c r="AI411" s="1"/>
  <c r="AF411"/>
  <c r="AG411" s="1"/>
  <c r="AD411"/>
  <c r="AE411" s="1"/>
  <c r="AB411"/>
  <c r="AC411" s="1"/>
  <c r="AA411"/>
  <c r="Y411"/>
  <c r="X411"/>
  <c r="T411"/>
  <c r="S411"/>
  <c r="R411"/>
  <c r="BE410"/>
  <c r="BB410"/>
  <c r="AT410"/>
  <c r="AU410" s="1"/>
  <c r="AQ410"/>
  <c r="AP410"/>
  <c r="AN410"/>
  <c r="AO410" s="1"/>
  <c r="AL410"/>
  <c r="AM410" s="1"/>
  <c r="AJ410"/>
  <c r="AK410" s="1"/>
  <c r="AH410"/>
  <c r="AI410" s="1"/>
  <c r="AF410"/>
  <c r="AG410" s="1"/>
  <c r="AD410"/>
  <c r="AE410" s="1"/>
  <c r="AB410"/>
  <c r="AC410" s="1"/>
  <c r="AA410"/>
  <c r="Y410"/>
  <c r="X410"/>
  <c r="T410"/>
  <c r="S410"/>
  <c r="R410"/>
  <c r="BE409"/>
  <c r="BB409"/>
  <c r="AT409"/>
  <c r="AU409" s="1"/>
  <c r="AQ409"/>
  <c r="AP409"/>
  <c r="AN409"/>
  <c r="AO409" s="1"/>
  <c r="AL409"/>
  <c r="AM409" s="1"/>
  <c r="AJ409"/>
  <c r="AK409" s="1"/>
  <c r="AH409"/>
  <c r="AI409" s="1"/>
  <c r="AF409"/>
  <c r="AG409" s="1"/>
  <c r="AD409"/>
  <c r="AE409" s="1"/>
  <c r="AB409"/>
  <c r="AC409" s="1"/>
  <c r="AA409"/>
  <c r="Y409"/>
  <c r="X409"/>
  <c r="T409"/>
  <c r="S409"/>
  <c r="R409"/>
  <c r="BE408"/>
  <c r="BB408"/>
  <c r="AT408"/>
  <c r="AU408" s="1"/>
  <c r="AQ408"/>
  <c r="AP408"/>
  <c r="AN408"/>
  <c r="AO408" s="1"/>
  <c r="AL408"/>
  <c r="AM408" s="1"/>
  <c r="AJ408"/>
  <c r="AK408" s="1"/>
  <c r="AH408"/>
  <c r="AI408" s="1"/>
  <c r="AF408"/>
  <c r="AG408" s="1"/>
  <c r="AD408"/>
  <c r="AE408" s="1"/>
  <c r="AB408"/>
  <c r="AC408" s="1"/>
  <c r="AA408"/>
  <c r="Y408"/>
  <c r="X408"/>
  <c r="T408"/>
  <c r="S408"/>
  <c r="R408"/>
  <c r="BE407"/>
  <c r="BB407"/>
  <c r="AT407"/>
  <c r="AU407" s="1"/>
  <c r="AQ407"/>
  <c r="AP407"/>
  <c r="AN407"/>
  <c r="AO407" s="1"/>
  <c r="AL407"/>
  <c r="AM407" s="1"/>
  <c r="AJ407"/>
  <c r="AK407" s="1"/>
  <c r="AH407"/>
  <c r="AI407" s="1"/>
  <c r="AF407"/>
  <c r="AG407" s="1"/>
  <c r="AD407"/>
  <c r="AE407" s="1"/>
  <c r="AB407"/>
  <c r="AC407" s="1"/>
  <c r="AA407"/>
  <c r="Y407"/>
  <c r="X407"/>
  <c r="T407"/>
  <c r="S407"/>
  <c r="R407"/>
  <c r="BE406"/>
  <c r="BB406"/>
  <c r="AT406"/>
  <c r="AU406" s="1"/>
  <c r="AQ406"/>
  <c r="AP406"/>
  <c r="AN406"/>
  <c r="AO406" s="1"/>
  <c r="AL406"/>
  <c r="AM406" s="1"/>
  <c r="AJ406"/>
  <c r="AK406" s="1"/>
  <c r="AH406"/>
  <c r="AI406" s="1"/>
  <c r="AF406"/>
  <c r="AG406" s="1"/>
  <c r="AD406"/>
  <c r="AE406" s="1"/>
  <c r="AB406"/>
  <c r="AC406" s="1"/>
  <c r="AA406"/>
  <c r="Y406"/>
  <c r="X406"/>
  <c r="T406"/>
  <c r="S406"/>
  <c r="R406"/>
  <c r="BE405"/>
  <c r="BB405"/>
  <c r="AT405"/>
  <c r="AU405" s="1"/>
  <c r="AQ405"/>
  <c r="AP405"/>
  <c r="AN405"/>
  <c r="AO405" s="1"/>
  <c r="AL405"/>
  <c r="AM405" s="1"/>
  <c r="AJ405"/>
  <c r="AK405" s="1"/>
  <c r="AH405"/>
  <c r="AI405" s="1"/>
  <c r="AF405"/>
  <c r="AG405" s="1"/>
  <c r="AD405"/>
  <c r="AE405" s="1"/>
  <c r="AB405"/>
  <c r="AC405" s="1"/>
  <c r="AA405"/>
  <c r="Y405"/>
  <c r="X405"/>
  <c r="T405"/>
  <c r="S405"/>
  <c r="R405"/>
  <c r="BE404"/>
  <c r="BB404"/>
  <c r="AT404"/>
  <c r="AU404" s="1"/>
  <c r="AQ404"/>
  <c r="AP404"/>
  <c r="AN404"/>
  <c r="AO404" s="1"/>
  <c r="AL404"/>
  <c r="AM404" s="1"/>
  <c r="AJ404"/>
  <c r="AK404" s="1"/>
  <c r="AH404"/>
  <c r="AI404" s="1"/>
  <c r="AF404"/>
  <c r="AG404" s="1"/>
  <c r="AD404"/>
  <c r="AE404" s="1"/>
  <c r="AB404"/>
  <c r="AC404" s="1"/>
  <c r="AA404"/>
  <c r="Y404"/>
  <c r="X404"/>
  <c r="T404"/>
  <c r="S404"/>
  <c r="R404"/>
  <c r="BE403"/>
  <c r="BB403"/>
  <c r="AT403"/>
  <c r="AU403" s="1"/>
  <c r="AQ403"/>
  <c r="AP403"/>
  <c r="AN403"/>
  <c r="AO403" s="1"/>
  <c r="AL403"/>
  <c r="AM403" s="1"/>
  <c r="AJ403"/>
  <c r="AK403" s="1"/>
  <c r="AH403"/>
  <c r="AI403" s="1"/>
  <c r="AF403"/>
  <c r="AG403" s="1"/>
  <c r="AD403"/>
  <c r="AE403" s="1"/>
  <c r="AB403"/>
  <c r="AC403" s="1"/>
  <c r="AA403"/>
  <c r="Y403"/>
  <c r="X403"/>
  <c r="T403"/>
  <c r="S403"/>
  <c r="R403"/>
  <c r="BE402"/>
  <c r="BB402"/>
  <c r="BC402" s="1"/>
  <c r="AT402"/>
  <c r="AU402" s="1"/>
  <c r="AQ402"/>
  <c r="AP402"/>
  <c r="AN402"/>
  <c r="AO402" s="1"/>
  <c r="AL402"/>
  <c r="AM402" s="1"/>
  <c r="AJ402"/>
  <c r="AK402" s="1"/>
  <c r="AH402"/>
  <c r="AI402" s="1"/>
  <c r="AF402"/>
  <c r="AG402" s="1"/>
  <c r="AD402"/>
  <c r="AE402" s="1"/>
  <c r="AB402"/>
  <c r="AC402" s="1"/>
  <c r="AA402"/>
  <c r="Y402"/>
  <c r="X402"/>
  <c r="T402"/>
  <c r="S402"/>
  <c r="R402"/>
  <c r="BE401"/>
  <c r="BB401"/>
  <c r="BC401" s="1"/>
  <c r="AT401"/>
  <c r="AU401" s="1"/>
  <c r="AQ401"/>
  <c r="AP401"/>
  <c r="AN401"/>
  <c r="AO401" s="1"/>
  <c r="AL401"/>
  <c r="AM401" s="1"/>
  <c r="AJ401"/>
  <c r="AK401" s="1"/>
  <c r="AH401"/>
  <c r="AI401" s="1"/>
  <c r="AF401"/>
  <c r="AG401" s="1"/>
  <c r="AD401"/>
  <c r="AE401" s="1"/>
  <c r="AB401"/>
  <c r="AC401" s="1"/>
  <c r="AA401"/>
  <c r="Y401"/>
  <c r="X401"/>
  <c r="T401"/>
  <c r="S401"/>
  <c r="R401"/>
  <c r="BE400"/>
  <c r="BB400"/>
  <c r="BC400" s="1"/>
  <c r="AT400"/>
  <c r="AU400" s="1"/>
  <c r="AQ400"/>
  <c r="AP400"/>
  <c r="AN400"/>
  <c r="AO400" s="1"/>
  <c r="AL400"/>
  <c r="AM400" s="1"/>
  <c r="AJ400"/>
  <c r="AK400" s="1"/>
  <c r="AH400"/>
  <c r="AI400" s="1"/>
  <c r="AF400"/>
  <c r="AG400" s="1"/>
  <c r="AD400"/>
  <c r="AE400" s="1"/>
  <c r="AB400"/>
  <c r="AC400" s="1"/>
  <c r="AA400"/>
  <c r="Y400"/>
  <c r="X400"/>
  <c r="T400"/>
  <c r="S400"/>
  <c r="R400"/>
  <c r="BE399"/>
  <c r="BB399"/>
  <c r="BC399" s="1"/>
  <c r="AT399"/>
  <c r="AU399" s="1"/>
  <c r="AQ399"/>
  <c r="AP399"/>
  <c r="AN399"/>
  <c r="AO399" s="1"/>
  <c r="AL399"/>
  <c r="AM399" s="1"/>
  <c r="AJ399"/>
  <c r="AK399" s="1"/>
  <c r="AH399"/>
  <c r="AI399" s="1"/>
  <c r="AF399"/>
  <c r="AG399" s="1"/>
  <c r="AD399"/>
  <c r="AE399" s="1"/>
  <c r="AB399"/>
  <c r="AC399" s="1"/>
  <c r="AA399"/>
  <c r="Y399"/>
  <c r="X399"/>
  <c r="T399"/>
  <c r="S399"/>
  <c r="R399"/>
  <c r="BE398"/>
  <c r="BB398"/>
  <c r="BC398" s="1"/>
  <c r="AT398"/>
  <c r="AU398" s="1"/>
  <c r="AQ398"/>
  <c r="AP398"/>
  <c r="AN398"/>
  <c r="AO398" s="1"/>
  <c r="AL398"/>
  <c r="AM398" s="1"/>
  <c r="AJ398"/>
  <c r="AK398" s="1"/>
  <c r="AH398"/>
  <c r="AI398" s="1"/>
  <c r="AF398"/>
  <c r="AG398" s="1"/>
  <c r="AD398"/>
  <c r="AE398" s="1"/>
  <c r="AB398"/>
  <c r="AC398" s="1"/>
  <c r="AA398"/>
  <c r="Y398"/>
  <c r="X398"/>
  <c r="T398"/>
  <c r="S398"/>
  <c r="R398"/>
  <c r="BE397"/>
  <c r="BB397"/>
  <c r="BC397" s="1"/>
  <c r="AT397"/>
  <c r="AU397" s="1"/>
  <c r="AQ397"/>
  <c r="AP397"/>
  <c r="AN397"/>
  <c r="AO397" s="1"/>
  <c r="AL397"/>
  <c r="AM397" s="1"/>
  <c r="AJ397"/>
  <c r="AK397" s="1"/>
  <c r="AH397"/>
  <c r="AI397" s="1"/>
  <c r="AF397"/>
  <c r="AG397" s="1"/>
  <c r="AD397"/>
  <c r="AE397" s="1"/>
  <c r="AB397"/>
  <c r="AC397" s="1"/>
  <c r="AA397"/>
  <c r="Y397"/>
  <c r="X397"/>
  <c r="T397"/>
  <c r="S397"/>
  <c r="R397"/>
  <c r="BE396"/>
  <c r="BB396"/>
  <c r="BC396" s="1"/>
  <c r="AT396"/>
  <c r="AU396" s="1"/>
  <c r="AQ396"/>
  <c r="AP396"/>
  <c r="AN396"/>
  <c r="AO396" s="1"/>
  <c r="AL396"/>
  <c r="AM396" s="1"/>
  <c r="AJ396"/>
  <c r="AK396" s="1"/>
  <c r="AH396"/>
  <c r="AI396" s="1"/>
  <c r="AF396"/>
  <c r="AG396" s="1"/>
  <c r="AD396"/>
  <c r="AE396" s="1"/>
  <c r="AB396"/>
  <c r="AC396" s="1"/>
  <c r="AA396"/>
  <c r="Y396"/>
  <c r="X396"/>
  <c r="T396"/>
  <c r="S396"/>
  <c r="R396"/>
  <c r="BE395"/>
  <c r="BB395"/>
  <c r="BC395" s="1"/>
  <c r="AT395"/>
  <c r="AU395" s="1"/>
  <c r="AQ395"/>
  <c r="AP395"/>
  <c r="AN395"/>
  <c r="AO395" s="1"/>
  <c r="AL395"/>
  <c r="AM395" s="1"/>
  <c r="AJ395"/>
  <c r="AK395" s="1"/>
  <c r="AH395"/>
  <c r="AI395" s="1"/>
  <c r="AF395"/>
  <c r="AG395" s="1"/>
  <c r="AD395"/>
  <c r="AE395" s="1"/>
  <c r="AB395"/>
  <c r="AC395" s="1"/>
  <c r="AA395"/>
  <c r="Y395"/>
  <c r="X395"/>
  <c r="T395"/>
  <c r="S395"/>
  <c r="R395"/>
  <c r="BE394"/>
  <c r="BB394"/>
  <c r="BC394" s="1"/>
  <c r="AT394"/>
  <c r="AU394" s="1"/>
  <c r="AQ394"/>
  <c r="AP394"/>
  <c r="AN394"/>
  <c r="AO394" s="1"/>
  <c r="AL394"/>
  <c r="AM394" s="1"/>
  <c r="AJ394"/>
  <c r="AK394" s="1"/>
  <c r="AH394"/>
  <c r="AI394" s="1"/>
  <c r="AF394"/>
  <c r="AG394" s="1"/>
  <c r="AD394"/>
  <c r="AE394" s="1"/>
  <c r="AB394"/>
  <c r="AC394" s="1"/>
  <c r="AA394"/>
  <c r="Y394"/>
  <c r="X394"/>
  <c r="T394"/>
  <c r="S394"/>
  <c r="R394"/>
  <c r="BE393"/>
  <c r="BB393"/>
  <c r="BC393" s="1"/>
  <c r="AT393"/>
  <c r="AU393" s="1"/>
  <c r="AQ393"/>
  <c r="AP393"/>
  <c r="AN393"/>
  <c r="AO393" s="1"/>
  <c r="AL393"/>
  <c r="AM393" s="1"/>
  <c r="AJ393"/>
  <c r="AK393" s="1"/>
  <c r="AH393"/>
  <c r="AI393" s="1"/>
  <c r="AF393"/>
  <c r="AG393" s="1"/>
  <c r="AD393"/>
  <c r="AE393" s="1"/>
  <c r="AB393"/>
  <c r="AC393" s="1"/>
  <c r="AA393"/>
  <c r="Y393"/>
  <c r="X393"/>
  <c r="T393"/>
  <c r="S393"/>
  <c r="R393"/>
  <c r="BE392"/>
  <c r="BB392"/>
  <c r="BC392" s="1"/>
  <c r="AT392"/>
  <c r="AU392" s="1"/>
  <c r="AQ392"/>
  <c r="AP392"/>
  <c r="AN392"/>
  <c r="AO392" s="1"/>
  <c r="AL392"/>
  <c r="AM392" s="1"/>
  <c r="AJ392"/>
  <c r="AK392" s="1"/>
  <c r="AH392"/>
  <c r="AI392" s="1"/>
  <c r="AF392"/>
  <c r="AG392" s="1"/>
  <c r="AD392"/>
  <c r="AE392" s="1"/>
  <c r="AB392"/>
  <c r="AC392" s="1"/>
  <c r="AA392"/>
  <c r="Y392"/>
  <c r="X392"/>
  <c r="T392"/>
  <c r="S392"/>
  <c r="R392"/>
  <c r="BE391"/>
  <c r="BB391"/>
  <c r="BC391" s="1"/>
  <c r="AT391"/>
  <c r="AU391" s="1"/>
  <c r="AQ391"/>
  <c r="AP391"/>
  <c r="AN391"/>
  <c r="AO391" s="1"/>
  <c r="AL391"/>
  <c r="AM391" s="1"/>
  <c r="AJ391"/>
  <c r="AK391" s="1"/>
  <c r="AH391"/>
  <c r="AI391" s="1"/>
  <c r="AF391"/>
  <c r="AG391" s="1"/>
  <c r="AD391"/>
  <c r="AE391" s="1"/>
  <c r="AB391"/>
  <c r="AC391" s="1"/>
  <c r="AA391"/>
  <c r="Y391"/>
  <c r="X391"/>
  <c r="T391"/>
  <c r="S391"/>
  <c r="R391"/>
  <c r="BE390"/>
  <c r="BB390"/>
  <c r="BC390" s="1"/>
  <c r="AT390"/>
  <c r="AU390" s="1"/>
  <c r="AQ390"/>
  <c r="AP390"/>
  <c r="AN390"/>
  <c r="AO390" s="1"/>
  <c r="AL390"/>
  <c r="AM390" s="1"/>
  <c r="AJ390"/>
  <c r="AK390" s="1"/>
  <c r="AH390"/>
  <c r="AI390" s="1"/>
  <c r="AF390"/>
  <c r="AG390" s="1"/>
  <c r="AD390"/>
  <c r="AE390" s="1"/>
  <c r="AB390"/>
  <c r="AC390" s="1"/>
  <c r="AA390"/>
  <c r="Y390"/>
  <c r="X390"/>
  <c r="T390"/>
  <c r="S390"/>
  <c r="R390"/>
  <c r="BE389"/>
  <c r="BB389"/>
  <c r="BC389" s="1"/>
  <c r="AT389"/>
  <c r="AU389" s="1"/>
  <c r="AQ389"/>
  <c r="AP389"/>
  <c r="AN389"/>
  <c r="AO389" s="1"/>
  <c r="AL389"/>
  <c r="AM389" s="1"/>
  <c r="AJ389"/>
  <c r="AK389" s="1"/>
  <c r="AH389"/>
  <c r="AI389" s="1"/>
  <c r="AF389"/>
  <c r="AG389" s="1"/>
  <c r="AD389"/>
  <c r="AE389" s="1"/>
  <c r="AB389"/>
  <c r="AC389" s="1"/>
  <c r="AA389"/>
  <c r="Y389"/>
  <c r="X389"/>
  <c r="T389"/>
  <c r="S389"/>
  <c r="R389"/>
  <c r="BE388"/>
  <c r="BB388"/>
  <c r="BC388" s="1"/>
  <c r="AT388"/>
  <c r="AU388" s="1"/>
  <c r="AQ388"/>
  <c r="AP388"/>
  <c r="AN388"/>
  <c r="AO388" s="1"/>
  <c r="AL388"/>
  <c r="AM388" s="1"/>
  <c r="AJ388"/>
  <c r="AK388" s="1"/>
  <c r="AH388"/>
  <c r="AI388" s="1"/>
  <c r="AF388"/>
  <c r="AG388" s="1"/>
  <c r="AD388"/>
  <c r="AE388" s="1"/>
  <c r="AB388"/>
  <c r="AC388" s="1"/>
  <c r="AA388"/>
  <c r="Y388"/>
  <c r="X388"/>
  <c r="T388"/>
  <c r="S388"/>
  <c r="R388"/>
  <c r="BE387"/>
  <c r="BB387"/>
  <c r="BC387" s="1"/>
  <c r="AT387"/>
  <c r="AU387" s="1"/>
  <c r="AQ387"/>
  <c r="AP387"/>
  <c r="AN387"/>
  <c r="AO387" s="1"/>
  <c r="AL387"/>
  <c r="AM387" s="1"/>
  <c r="AJ387"/>
  <c r="AK387" s="1"/>
  <c r="AH387"/>
  <c r="AI387" s="1"/>
  <c r="AF387"/>
  <c r="AG387" s="1"/>
  <c r="AD387"/>
  <c r="AE387" s="1"/>
  <c r="AB387"/>
  <c r="AC387" s="1"/>
  <c r="AA387"/>
  <c r="Y387"/>
  <c r="X387"/>
  <c r="T387"/>
  <c r="S387"/>
  <c r="R387"/>
  <c r="BE386"/>
  <c r="BB386"/>
  <c r="BC386" s="1"/>
  <c r="AT386"/>
  <c r="AU386" s="1"/>
  <c r="AQ386"/>
  <c r="AP386"/>
  <c r="AN386"/>
  <c r="AO386" s="1"/>
  <c r="AL386"/>
  <c r="AM386" s="1"/>
  <c r="AJ386"/>
  <c r="AK386" s="1"/>
  <c r="AH386"/>
  <c r="AI386" s="1"/>
  <c r="AF386"/>
  <c r="AG386" s="1"/>
  <c r="AD386"/>
  <c r="AE386" s="1"/>
  <c r="AB386"/>
  <c r="AC386" s="1"/>
  <c r="AA386"/>
  <c r="Y386"/>
  <c r="X386"/>
  <c r="T386"/>
  <c r="S386"/>
  <c r="R386"/>
  <c r="BE385"/>
  <c r="BB385"/>
  <c r="BC385" s="1"/>
  <c r="AT385"/>
  <c r="AU385" s="1"/>
  <c r="AQ385"/>
  <c r="AP385"/>
  <c r="AN385"/>
  <c r="AO385" s="1"/>
  <c r="AL385"/>
  <c r="AM385" s="1"/>
  <c r="AJ385"/>
  <c r="AK385" s="1"/>
  <c r="AH385"/>
  <c r="AI385" s="1"/>
  <c r="AF385"/>
  <c r="AG385" s="1"/>
  <c r="AD385"/>
  <c r="AE385" s="1"/>
  <c r="AB385"/>
  <c r="AC385" s="1"/>
  <c r="AA385"/>
  <c r="Y385"/>
  <c r="X385"/>
  <c r="T385"/>
  <c r="S385"/>
  <c r="R385"/>
  <c r="BE384"/>
  <c r="BB384"/>
  <c r="BC384" s="1"/>
  <c r="AT384"/>
  <c r="AU384" s="1"/>
  <c r="AQ384"/>
  <c r="AP384"/>
  <c r="AN384"/>
  <c r="AO384" s="1"/>
  <c r="AL384"/>
  <c r="AM384" s="1"/>
  <c r="AJ384"/>
  <c r="AK384" s="1"/>
  <c r="AH384"/>
  <c r="AI384" s="1"/>
  <c r="AF384"/>
  <c r="AG384" s="1"/>
  <c r="AD384"/>
  <c r="AE384" s="1"/>
  <c r="AB384"/>
  <c r="AC384" s="1"/>
  <c r="AA384"/>
  <c r="Y384"/>
  <c r="X384"/>
  <c r="T384"/>
  <c r="S384"/>
  <c r="R384"/>
  <c r="BE383"/>
  <c r="BB383"/>
  <c r="BC383" s="1"/>
  <c r="AT383"/>
  <c r="AU383" s="1"/>
  <c r="AQ383"/>
  <c r="AP383"/>
  <c r="AN383"/>
  <c r="AO383" s="1"/>
  <c r="AL383"/>
  <c r="AM383" s="1"/>
  <c r="AJ383"/>
  <c r="AK383" s="1"/>
  <c r="AH383"/>
  <c r="AI383" s="1"/>
  <c r="AF383"/>
  <c r="AG383" s="1"/>
  <c r="AD383"/>
  <c r="AE383" s="1"/>
  <c r="AB383"/>
  <c r="AC383" s="1"/>
  <c r="AA383"/>
  <c r="Y383"/>
  <c r="X383"/>
  <c r="T383"/>
  <c r="S383"/>
  <c r="R383"/>
  <c r="BE382"/>
  <c r="BB382"/>
  <c r="BC382" s="1"/>
  <c r="AT382"/>
  <c r="AU382" s="1"/>
  <c r="AQ382"/>
  <c r="AP382"/>
  <c r="AN382"/>
  <c r="AO382" s="1"/>
  <c r="AL382"/>
  <c r="AM382" s="1"/>
  <c r="AJ382"/>
  <c r="AK382" s="1"/>
  <c r="AH382"/>
  <c r="AI382" s="1"/>
  <c r="AF382"/>
  <c r="AG382" s="1"/>
  <c r="AD382"/>
  <c r="AE382" s="1"/>
  <c r="AB382"/>
  <c r="AC382" s="1"/>
  <c r="AA382"/>
  <c r="Y382"/>
  <c r="X382"/>
  <c r="T382"/>
  <c r="S382"/>
  <c r="R382"/>
  <c r="BE381"/>
  <c r="BB381"/>
  <c r="BC381" s="1"/>
  <c r="AT381"/>
  <c r="AU381" s="1"/>
  <c r="AQ381"/>
  <c r="AP381"/>
  <c r="AN381"/>
  <c r="AO381" s="1"/>
  <c r="AL381"/>
  <c r="AM381" s="1"/>
  <c r="AJ381"/>
  <c r="AK381" s="1"/>
  <c r="AH381"/>
  <c r="AI381" s="1"/>
  <c r="AF381"/>
  <c r="AG381" s="1"/>
  <c r="AD381"/>
  <c r="AE381" s="1"/>
  <c r="AB381"/>
  <c r="AC381" s="1"/>
  <c r="AA381"/>
  <c r="Y381"/>
  <c r="X381"/>
  <c r="T381"/>
  <c r="S381"/>
  <c r="R381"/>
  <c r="BE380"/>
  <c r="BB380"/>
  <c r="BC380" s="1"/>
  <c r="AT380"/>
  <c r="AU380" s="1"/>
  <c r="AQ380"/>
  <c r="AP380"/>
  <c r="AN380"/>
  <c r="AO380" s="1"/>
  <c r="AL380"/>
  <c r="AM380" s="1"/>
  <c r="AJ380"/>
  <c r="AK380" s="1"/>
  <c r="AH380"/>
  <c r="AI380" s="1"/>
  <c r="AF380"/>
  <c r="AG380" s="1"/>
  <c r="AD380"/>
  <c r="AE380" s="1"/>
  <c r="AB380"/>
  <c r="AC380" s="1"/>
  <c r="AA380"/>
  <c r="Y380"/>
  <c r="X380"/>
  <c r="T380"/>
  <c r="S380"/>
  <c r="R380"/>
  <c r="BE379"/>
  <c r="BB379"/>
  <c r="BC379" s="1"/>
  <c r="AT379"/>
  <c r="AU379" s="1"/>
  <c r="AQ379"/>
  <c r="AP379"/>
  <c r="AN379"/>
  <c r="AO379" s="1"/>
  <c r="AL379"/>
  <c r="AM379" s="1"/>
  <c r="AJ379"/>
  <c r="AK379" s="1"/>
  <c r="AH379"/>
  <c r="AI379" s="1"/>
  <c r="AF379"/>
  <c r="AG379" s="1"/>
  <c r="AD379"/>
  <c r="AE379" s="1"/>
  <c r="AB379"/>
  <c r="AC379" s="1"/>
  <c r="AA379"/>
  <c r="Y379"/>
  <c r="X379"/>
  <c r="T379"/>
  <c r="S379"/>
  <c r="R379"/>
  <c r="BE378"/>
  <c r="BB378"/>
  <c r="BC378" s="1"/>
  <c r="AT378"/>
  <c r="AU378" s="1"/>
  <c r="AQ378"/>
  <c r="AP378"/>
  <c r="AN378"/>
  <c r="AO378" s="1"/>
  <c r="AL378"/>
  <c r="AM378" s="1"/>
  <c r="AJ378"/>
  <c r="AK378" s="1"/>
  <c r="AH378"/>
  <c r="AI378" s="1"/>
  <c r="AF378"/>
  <c r="AG378" s="1"/>
  <c r="AD378"/>
  <c r="AE378" s="1"/>
  <c r="AB378"/>
  <c r="AC378" s="1"/>
  <c r="AA378"/>
  <c r="Y378"/>
  <c r="X378"/>
  <c r="T378"/>
  <c r="S378"/>
  <c r="R378"/>
  <c r="BE377"/>
  <c r="BB377"/>
  <c r="BC377" s="1"/>
  <c r="AT377"/>
  <c r="AU377" s="1"/>
  <c r="AQ377"/>
  <c r="AP377"/>
  <c r="AN377"/>
  <c r="AO377" s="1"/>
  <c r="AL377"/>
  <c r="AM377" s="1"/>
  <c r="AJ377"/>
  <c r="AK377" s="1"/>
  <c r="AH377"/>
  <c r="AI377" s="1"/>
  <c r="AF377"/>
  <c r="AG377" s="1"/>
  <c r="AD377"/>
  <c r="AE377" s="1"/>
  <c r="AB377"/>
  <c r="AC377" s="1"/>
  <c r="AA377"/>
  <c r="Y377"/>
  <c r="X377"/>
  <c r="T377"/>
  <c r="S377"/>
  <c r="R377"/>
  <c r="BE376"/>
  <c r="BB376"/>
  <c r="BC376" s="1"/>
  <c r="AT376"/>
  <c r="AU376" s="1"/>
  <c r="AQ376"/>
  <c r="AP376"/>
  <c r="AN376"/>
  <c r="AO376" s="1"/>
  <c r="AL376"/>
  <c r="AM376" s="1"/>
  <c r="AJ376"/>
  <c r="AK376" s="1"/>
  <c r="AH376"/>
  <c r="AI376" s="1"/>
  <c r="AF376"/>
  <c r="AG376" s="1"/>
  <c r="AD376"/>
  <c r="AE376" s="1"/>
  <c r="AB376"/>
  <c r="AC376" s="1"/>
  <c r="AA376"/>
  <c r="Y376"/>
  <c r="X376"/>
  <c r="T376"/>
  <c r="S376"/>
  <c r="R376"/>
  <c r="BE375"/>
  <c r="BB375"/>
  <c r="BC375" s="1"/>
  <c r="AT375"/>
  <c r="AU375" s="1"/>
  <c r="AQ375"/>
  <c r="AP375"/>
  <c r="AN375"/>
  <c r="AO375" s="1"/>
  <c r="AL375"/>
  <c r="AM375" s="1"/>
  <c r="AJ375"/>
  <c r="AK375" s="1"/>
  <c r="AH375"/>
  <c r="AI375" s="1"/>
  <c r="AF375"/>
  <c r="AG375" s="1"/>
  <c r="AD375"/>
  <c r="AE375" s="1"/>
  <c r="AB375"/>
  <c r="AC375" s="1"/>
  <c r="AA375"/>
  <c r="Y375"/>
  <c r="X375"/>
  <c r="T375"/>
  <c r="S375"/>
  <c r="R375"/>
  <c r="BE374"/>
  <c r="BB374"/>
  <c r="BC374" s="1"/>
  <c r="AT374"/>
  <c r="AU374" s="1"/>
  <c r="AQ374"/>
  <c r="AP374"/>
  <c r="AN374"/>
  <c r="AO374" s="1"/>
  <c r="AL374"/>
  <c r="AM374" s="1"/>
  <c r="AJ374"/>
  <c r="AK374" s="1"/>
  <c r="AH374"/>
  <c r="AI374" s="1"/>
  <c r="AF374"/>
  <c r="AG374" s="1"/>
  <c r="AD374"/>
  <c r="AE374" s="1"/>
  <c r="AB374"/>
  <c r="AC374" s="1"/>
  <c r="AA374"/>
  <c r="Y374"/>
  <c r="X374"/>
  <c r="T374"/>
  <c r="S374"/>
  <c r="R374"/>
  <c r="BE373"/>
  <c r="BB373"/>
  <c r="BC373" s="1"/>
  <c r="AT373"/>
  <c r="AU373" s="1"/>
  <c r="AQ373"/>
  <c r="AP373"/>
  <c r="AN373"/>
  <c r="AO373" s="1"/>
  <c r="AL373"/>
  <c r="AM373" s="1"/>
  <c r="AJ373"/>
  <c r="AK373" s="1"/>
  <c r="AH373"/>
  <c r="AI373" s="1"/>
  <c r="AF373"/>
  <c r="AG373" s="1"/>
  <c r="AD373"/>
  <c r="AE373" s="1"/>
  <c r="AB373"/>
  <c r="AC373" s="1"/>
  <c r="AA373"/>
  <c r="Y373"/>
  <c r="X373"/>
  <c r="T373"/>
  <c r="S373"/>
  <c r="R373"/>
  <c r="BE372"/>
  <c r="BB372"/>
  <c r="BC372" s="1"/>
  <c r="AT372"/>
  <c r="AU372" s="1"/>
  <c r="AQ372"/>
  <c r="AP372"/>
  <c r="AN372"/>
  <c r="AO372" s="1"/>
  <c r="AL372"/>
  <c r="AM372" s="1"/>
  <c r="AJ372"/>
  <c r="AK372" s="1"/>
  <c r="AH372"/>
  <c r="AI372" s="1"/>
  <c r="AF372"/>
  <c r="AG372" s="1"/>
  <c r="AD372"/>
  <c r="AE372" s="1"/>
  <c r="AB372"/>
  <c r="AC372" s="1"/>
  <c r="AA372"/>
  <c r="Y372"/>
  <c r="X372"/>
  <c r="T372"/>
  <c r="S372"/>
  <c r="R372"/>
  <c r="BE371"/>
  <c r="BB371"/>
  <c r="BC371" s="1"/>
  <c r="AT371"/>
  <c r="AU371" s="1"/>
  <c r="AQ371"/>
  <c r="AP371"/>
  <c r="AN371"/>
  <c r="AO371" s="1"/>
  <c r="AL371"/>
  <c r="AM371" s="1"/>
  <c r="AJ371"/>
  <c r="AK371" s="1"/>
  <c r="AH371"/>
  <c r="AI371" s="1"/>
  <c r="AF371"/>
  <c r="AG371" s="1"/>
  <c r="AD371"/>
  <c r="AE371" s="1"/>
  <c r="AB371"/>
  <c r="AC371" s="1"/>
  <c r="AA371"/>
  <c r="Y371"/>
  <c r="X371"/>
  <c r="T371"/>
  <c r="S371"/>
  <c r="R371"/>
  <c r="BE370"/>
  <c r="BB370"/>
  <c r="BC370" s="1"/>
  <c r="AT370"/>
  <c r="AU370" s="1"/>
  <c r="AQ370"/>
  <c r="AP370"/>
  <c r="AN370"/>
  <c r="AO370" s="1"/>
  <c r="AL370"/>
  <c r="AM370" s="1"/>
  <c r="AJ370"/>
  <c r="AK370" s="1"/>
  <c r="AH370"/>
  <c r="AI370" s="1"/>
  <c r="AF370"/>
  <c r="AG370" s="1"/>
  <c r="AD370"/>
  <c r="AE370" s="1"/>
  <c r="AB370"/>
  <c r="AC370" s="1"/>
  <c r="AA370"/>
  <c r="Y370"/>
  <c r="X370"/>
  <c r="T370"/>
  <c r="S370"/>
  <c r="R370"/>
  <c r="BE369"/>
  <c r="BB369"/>
  <c r="BC369" s="1"/>
  <c r="AT369"/>
  <c r="AU369" s="1"/>
  <c r="AQ369"/>
  <c r="AP369"/>
  <c r="AN369"/>
  <c r="AO369" s="1"/>
  <c r="AL369"/>
  <c r="AM369" s="1"/>
  <c r="AJ369"/>
  <c r="AK369" s="1"/>
  <c r="AH369"/>
  <c r="AI369" s="1"/>
  <c r="AF369"/>
  <c r="AG369" s="1"/>
  <c r="AD369"/>
  <c r="AE369" s="1"/>
  <c r="AB369"/>
  <c r="AC369" s="1"/>
  <c r="AA369"/>
  <c r="Y369"/>
  <c r="X369"/>
  <c r="T369"/>
  <c r="S369"/>
  <c r="R369"/>
  <c r="BE368"/>
  <c r="BB368"/>
  <c r="BC368" s="1"/>
  <c r="AT368"/>
  <c r="AU368" s="1"/>
  <c r="AQ368"/>
  <c r="AP368"/>
  <c r="AN368"/>
  <c r="AO368" s="1"/>
  <c r="AL368"/>
  <c r="AM368" s="1"/>
  <c r="AJ368"/>
  <c r="AK368" s="1"/>
  <c r="AH368"/>
  <c r="AI368" s="1"/>
  <c r="AF368"/>
  <c r="AG368" s="1"/>
  <c r="AD368"/>
  <c r="AE368" s="1"/>
  <c r="AB368"/>
  <c r="AC368" s="1"/>
  <c r="AA368"/>
  <c r="Y368"/>
  <c r="X368"/>
  <c r="T368"/>
  <c r="S368"/>
  <c r="R368"/>
  <c r="BE367"/>
  <c r="BB367"/>
  <c r="BC367" s="1"/>
  <c r="AT367"/>
  <c r="AU367" s="1"/>
  <c r="AQ367"/>
  <c r="AP367"/>
  <c r="AN367"/>
  <c r="AO367" s="1"/>
  <c r="AL367"/>
  <c r="AM367" s="1"/>
  <c r="AJ367"/>
  <c r="AK367" s="1"/>
  <c r="AH367"/>
  <c r="AI367" s="1"/>
  <c r="AF367"/>
  <c r="AG367" s="1"/>
  <c r="AD367"/>
  <c r="AE367" s="1"/>
  <c r="AB367"/>
  <c r="AC367" s="1"/>
  <c r="AA367"/>
  <c r="Y367"/>
  <c r="X367"/>
  <c r="T367"/>
  <c r="S367"/>
  <c r="R367"/>
  <c r="BE366"/>
  <c r="BB366"/>
  <c r="BC366" s="1"/>
  <c r="AT366"/>
  <c r="AU366" s="1"/>
  <c r="AQ366"/>
  <c r="AP366"/>
  <c r="AN366"/>
  <c r="AO366" s="1"/>
  <c r="AL366"/>
  <c r="AM366" s="1"/>
  <c r="AJ366"/>
  <c r="AK366" s="1"/>
  <c r="AH366"/>
  <c r="AI366" s="1"/>
  <c r="AF366"/>
  <c r="AG366" s="1"/>
  <c r="AD366"/>
  <c r="AE366" s="1"/>
  <c r="AB366"/>
  <c r="AC366" s="1"/>
  <c r="AA366"/>
  <c r="Y366"/>
  <c r="X366"/>
  <c r="T366"/>
  <c r="S366"/>
  <c r="R366"/>
  <c r="BE365"/>
  <c r="BB365"/>
  <c r="BC365" s="1"/>
  <c r="AT365"/>
  <c r="AU365" s="1"/>
  <c r="AQ365"/>
  <c r="AP365"/>
  <c r="AN365"/>
  <c r="AO365" s="1"/>
  <c r="AL365"/>
  <c r="AM365" s="1"/>
  <c r="AJ365"/>
  <c r="AK365" s="1"/>
  <c r="AH365"/>
  <c r="AI365" s="1"/>
  <c r="AF365"/>
  <c r="AG365" s="1"/>
  <c r="AD365"/>
  <c r="AE365" s="1"/>
  <c r="AB365"/>
  <c r="AC365" s="1"/>
  <c r="AA365"/>
  <c r="Y365"/>
  <c r="X365"/>
  <c r="T365"/>
  <c r="S365"/>
  <c r="R365"/>
  <c r="BE364"/>
  <c r="BB364"/>
  <c r="BC364" s="1"/>
  <c r="AT364"/>
  <c r="AU364" s="1"/>
  <c r="AQ364"/>
  <c r="AP364"/>
  <c r="AN364"/>
  <c r="AO364" s="1"/>
  <c r="AL364"/>
  <c r="AM364" s="1"/>
  <c r="AJ364"/>
  <c r="AK364" s="1"/>
  <c r="AH364"/>
  <c r="AI364" s="1"/>
  <c r="AF364"/>
  <c r="AG364" s="1"/>
  <c r="AD364"/>
  <c r="AE364" s="1"/>
  <c r="AB364"/>
  <c r="AC364" s="1"/>
  <c r="AA364"/>
  <c r="Y364"/>
  <c r="X364"/>
  <c r="T364"/>
  <c r="S364"/>
  <c r="R364"/>
  <c r="BE363"/>
  <c r="BB363"/>
  <c r="BC363" s="1"/>
  <c r="AT363"/>
  <c r="AU363" s="1"/>
  <c r="AQ363"/>
  <c r="AP363"/>
  <c r="AN363"/>
  <c r="AO363" s="1"/>
  <c r="AL363"/>
  <c r="AM363" s="1"/>
  <c r="AJ363"/>
  <c r="AK363" s="1"/>
  <c r="AH363"/>
  <c r="AI363" s="1"/>
  <c r="AF363"/>
  <c r="AG363" s="1"/>
  <c r="AD363"/>
  <c r="AE363" s="1"/>
  <c r="AB363"/>
  <c r="AC363" s="1"/>
  <c r="AA363"/>
  <c r="Y363"/>
  <c r="X363"/>
  <c r="T363"/>
  <c r="S363"/>
  <c r="R363"/>
  <c r="BE362"/>
  <c r="BB362"/>
  <c r="BC362" s="1"/>
  <c r="AT362"/>
  <c r="AU362" s="1"/>
  <c r="AQ362"/>
  <c r="AP362"/>
  <c r="AN362"/>
  <c r="AO362" s="1"/>
  <c r="AL362"/>
  <c r="AM362" s="1"/>
  <c r="AJ362"/>
  <c r="AK362" s="1"/>
  <c r="AH362"/>
  <c r="AI362" s="1"/>
  <c r="AF362"/>
  <c r="AG362" s="1"/>
  <c r="AD362"/>
  <c r="AE362" s="1"/>
  <c r="AB362"/>
  <c r="AC362" s="1"/>
  <c r="AA362"/>
  <c r="Y362"/>
  <c r="X362"/>
  <c r="T362"/>
  <c r="S362"/>
  <c r="R362"/>
  <c r="BE361"/>
  <c r="BB361"/>
  <c r="BC361" s="1"/>
  <c r="AT361"/>
  <c r="AU361" s="1"/>
  <c r="AQ361"/>
  <c r="AP361"/>
  <c r="AN361"/>
  <c r="AO361" s="1"/>
  <c r="AL361"/>
  <c r="AM361" s="1"/>
  <c r="AJ361"/>
  <c r="AK361" s="1"/>
  <c r="AH361"/>
  <c r="AI361" s="1"/>
  <c r="AF361"/>
  <c r="AG361" s="1"/>
  <c r="AD361"/>
  <c r="AE361" s="1"/>
  <c r="AB361"/>
  <c r="AC361" s="1"/>
  <c r="AA361"/>
  <c r="Y361"/>
  <c r="X361"/>
  <c r="T361"/>
  <c r="S361"/>
  <c r="R361"/>
  <c r="BE360"/>
  <c r="BB360"/>
  <c r="BC360" s="1"/>
  <c r="AT360"/>
  <c r="AU360" s="1"/>
  <c r="AQ360"/>
  <c r="AP360"/>
  <c r="AN360"/>
  <c r="AO360" s="1"/>
  <c r="AL360"/>
  <c r="AM360" s="1"/>
  <c r="AJ360"/>
  <c r="AK360" s="1"/>
  <c r="AH360"/>
  <c r="AI360" s="1"/>
  <c r="AF360"/>
  <c r="AG360" s="1"/>
  <c r="AD360"/>
  <c r="AE360" s="1"/>
  <c r="AB360"/>
  <c r="AC360" s="1"/>
  <c r="AA360"/>
  <c r="Y360"/>
  <c r="X360"/>
  <c r="T360"/>
  <c r="S360"/>
  <c r="R360"/>
  <c r="BE359"/>
  <c r="BB359"/>
  <c r="BC359" s="1"/>
  <c r="AT359"/>
  <c r="AU359" s="1"/>
  <c r="AQ359"/>
  <c r="AP359"/>
  <c r="AN359"/>
  <c r="AO359" s="1"/>
  <c r="AL359"/>
  <c r="AM359" s="1"/>
  <c r="AJ359"/>
  <c r="AK359" s="1"/>
  <c r="AH359"/>
  <c r="AI359" s="1"/>
  <c r="AF359"/>
  <c r="AG359" s="1"/>
  <c r="AD359"/>
  <c r="AE359" s="1"/>
  <c r="AB359"/>
  <c r="AC359" s="1"/>
  <c r="AA359"/>
  <c r="Y359"/>
  <c r="X359"/>
  <c r="T359"/>
  <c r="S359"/>
  <c r="R359"/>
  <c r="BE358"/>
  <c r="BB358"/>
  <c r="BC358" s="1"/>
  <c r="AT358"/>
  <c r="AU358" s="1"/>
  <c r="AQ358"/>
  <c r="AP358"/>
  <c r="AN358"/>
  <c r="AO358" s="1"/>
  <c r="AL358"/>
  <c r="AM358" s="1"/>
  <c r="AJ358"/>
  <c r="AK358" s="1"/>
  <c r="AH358"/>
  <c r="AI358" s="1"/>
  <c r="AF358"/>
  <c r="AG358" s="1"/>
  <c r="AD358"/>
  <c r="AE358" s="1"/>
  <c r="AB358"/>
  <c r="AC358" s="1"/>
  <c r="AA358"/>
  <c r="Y358"/>
  <c r="X358"/>
  <c r="T358"/>
  <c r="S358"/>
  <c r="R358"/>
  <c r="BE357"/>
  <c r="BB357"/>
  <c r="BC357" s="1"/>
  <c r="AT357"/>
  <c r="AU357" s="1"/>
  <c r="AQ357"/>
  <c r="AP357"/>
  <c r="AN357"/>
  <c r="AO357" s="1"/>
  <c r="AL357"/>
  <c r="AM357" s="1"/>
  <c r="AJ357"/>
  <c r="AK357" s="1"/>
  <c r="AH357"/>
  <c r="AI357" s="1"/>
  <c r="AF357"/>
  <c r="AG357" s="1"/>
  <c r="AD357"/>
  <c r="AE357" s="1"/>
  <c r="AB357"/>
  <c r="AC357" s="1"/>
  <c r="AA357"/>
  <c r="Y357"/>
  <c r="X357"/>
  <c r="T357"/>
  <c r="S357"/>
  <c r="R357"/>
  <c r="BE356"/>
  <c r="BB356"/>
  <c r="BC356" s="1"/>
  <c r="AT356"/>
  <c r="AU356" s="1"/>
  <c r="AQ356"/>
  <c r="AP356"/>
  <c r="AN356"/>
  <c r="AO356" s="1"/>
  <c r="AL356"/>
  <c r="AM356" s="1"/>
  <c r="AJ356"/>
  <c r="AK356" s="1"/>
  <c r="AH356"/>
  <c r="AI356" s="1"/>
  <c r="AF356"/>
  <c r="AG356" s="1"/>
  <c r="AD356"/>
  <c r="AE356" s="1"/>
  <c r="AB356"/>
  <c r="AC356" s="1"/>
  <c r="AA356"/>
  <c r="Y356"/>
  <c r="X356"/>
  <c r="T356"/>
  <c r="S356"/>
  <c r="R356"/>
  <c r="BE355"/>
  <c r="BB355"/>
  <c r="BC355" s="1"/>
  <c r="AT355"/>
  <c r="AU355" s="1"/>
  <c r="AQ355"/>
  <c r="AP355"/>
  <c r="AN355"/>
  <c r="AO355" s="1"/>
  <c r="AL355"/>
  <c r="AM355" s="1"/>
  <c r="AJ355"/>
  <c r="AK355" s="1"/>
  <c r="AH355"/>
  <c r="AI355" s="1"/>
  <c r="AF355"/>
  <c r="AG355" s="1"/>
  <c r="AD355"/>
  <c r="AE355" s="1"/>
  <c r="AB355"/>
  <c r="AC355" s="1"/>
  <c r="AA355"/>
  <c r="Y355"/>
  <c r="X355"/>
  <c r="T355"/>
  <c r="S355"/>
  <c r="R355"/>
  <c r="BE354"/>
  <c r="BB354"/>
  <c r="BC354" s="1"/>
  <c r="AT354"/>
  <c r="AU354" s="1"/>
  <c r="AQ354"/>
  <c r="AP354"/>
  <c r="AN354"/>
  <c r="AO354" s="1"/>
  <c r="AL354"/>
  <c r="AM354" s="1"/>
  <c r="AJ354"/>
  <c r="AK354" s="1"/>
  <c r="AH354"/>
  <c r="AI354" s="1"/>
  <c r="AF354"/>
  <c r="AG354" s="1"/>
  <c r="AD354"/>
  <c r="AE354" s="1"/>
  <c r="AB354"/>
  <c r="AC354" s="1"/>
  <c r="AA354"/>
  <c r="Y354"/>
  <c r="X354"/>
  <c r="T354"/>
  <c r="S354"/>
  <c r="R354"/>
  <c r="BE353"/>
  <c r="BB353"/>
  <c r="BC353" s="1"/>
  <c r="AT353"/>
  <c r="AU353" s="1"/>
  <c r="AQ353"/>
  <c r="AP353"/>
  <c r="AN353"/>
  <c r="AO353" s="1"/>
  <c r="AL353"/>
  <c r="AM353" s="1"/>
  <c r="AJ353"/>
  <c r="AK353" s="1"/>
  <c r="AH353"/>
  <c r="AI353" s="1"/>
  <c r="AF353"/>
  <c r="AG353" s="1"/>
  <c r="AD353"/>
  <c r="AE353" s="1"/>
  <c r="AB353"/>
  <c r="AC353" s="1"/>
  <c r="AA353"/>
  <c r="Y353"/>
  <c r="X353"/>
  <c r="T353"/>
  <c r="S353"/>
  <c r="R353"/>
  <c r="BE352"/>
  <c r="BB352"/>
  <c r="BC352" s="1"/>
  <c r="AT352"/>
  <c r="AU352" s="1"/>
  <c r="AQ352"/>
  <c r="AP352"/>
  <c r="AN352"/>
  <c r="AO352" s="1"/>
  <c r="AL352"/>
  <c r="AM352" s="1"/>
  <c r="AJ352"/>
  <c r="AK352" s="1"/>
  <c r="AH352"/>
  <c r="AI352" s="1"/>
  <c r="AF352"/>
  <c r="AG352" s="1"/>
  <c r="AD352"/>
  <c r="AE352" s="1"/>
  <c r="AB352"/>
  <c r="AC352" s="1"/>
  <c r="AA352"/>
  <c r="Y352"/>
  <c r="X352"/>
  <c r="T352"/>
  <c r="S352"/>
  <c r="R352"/>
  <c r="BE351"/>
  <c r="BB351"/>
  <c r="BC351" s="1"/>
  <c r="AT351"/>
  <c r="AU351" s="1"/>
  <c r="AQ351"/>
  <c r="AP351"/>
  <c r="AN351"/>
  <c r="AO351" s="1"/>
  <c r="AL351"/>
  <c r="AM351" s="1"/>
  <c r="AJ351"/>
  <c r="AK351" s="1"/>
  <c r="AH351"/>
  <c r="AI351" s="1"/>
  <c r="AF351"/>
  <c r="AG351" s="1"/>
  <c r="AD351"/>
  <c r="AE351" s="1"/>
  <c r="AB351"/>
  <c r="AC351" s="1"/>
  <c r="AA351"/>
  <c r="Y351"/>
  <c r="X351"/>
  <c r="T351"/>
  <c r="S351"/>
  <c r="R351"/>
  <c r="BE350"/>
  <c r="BB350"/>
  <c r="BC350" s="1"/>
  <c r="AT350"/>
  <c r="AU350" s="1"/>
  <c r="AQ350"/>
  <c r="AP350"/>
  <c r="AN350"/>
  <c r="AO350" s="1"/>
  <c r="AL350"/>
  <c r="AM350" s="1"/>
  <c r="AJ350"/>
  <c r="AK350" s="1"/>
  <c r="AH350"/>
  <c r="AI350" s="1"/>
  <c r="AF350"/>
  <c r="AG350" s="1"/>
  <c r="AD350"/>
  <c r="AE350" s="1"/>
  <c r="AB350"/>
  <c r="AC350" s="1"/>
  <c r="AA350"/>
  <c r="Y350"/>
  <c r="X350"/>
  <c r="T350"/>
  <c r="S350"/>
  <c r="R350"/>
  <c r="BE349"/>
  <c r="BB349"/>
  <c r="BC349" s="1"/>
  <c r="AT349"/>
  <c r="AU349" s="1"/>
  <c r="AQ349"/>
  <c r="AP349"/>
  <c r="AN349"/>
  <c r="AO349" s="1"/>
  <c r="AL349"/>
  <c r="AM349" s="1"/>
  <c r="AJ349"/>
  <c r="AK349" s="1"/>
  <c r="AH349"/>
  <c r="AI349" s="1"/>
  <c r="AF349"/>
  <c r="AG349" s="1"/>
  <c r="AD349"/>
  <c r="AE349" s="1"/>
  <c r="AB349"/>
  <c r="AC349" s="1"/>
  <c r="AA349"/>
  <c r="Y349"/>
  <c r="X349"/>
  <c r="T349"/>
  <c r="S349"/>
  <c r="R349"/>
  <c r="BE348"/>
  <c r="BB348"/>
  <c r="BC348" s="1"/>
  <c r="AT348"/>
  <c r="AU348" s="1"/>
  <c r="AQ348"/>
  <c r="AP348"/>
  <c r="AN348"/>
  <c r="AO348" s="1"/>
  <c r="AL348"/>
  <c r="AM348" s="1"/>
  <c r="AJ348"/>
  <c r="AK348" s="1"/>
  <c r="AH348"/>
  <c r="AI348" s="1"/>
  <c r="AF348"/>
  <c r="AG348" s="1"/>
  <c r="AD348"/>
  <c r="AE348" s="1"/>
  <c r="AB348"/>
  <c r="AC348" s="1"/>
  <c r="AA348"/>
  <c r="Y348"/>
  <c r="X348"/>
  <c r="T348"/>
  <c r="S348"/>
  <c r="R348"/>
  <c r="BE347"/>
  <c r="BB347"/>
  <c r="BC347" s="1"/>
  <c r="AT347"/>
  <c r="AU347" s="1"/>
  <c r="AQ347"/>
  <c r="AP347"/>
  <c r="AN347"/>
  <c r="AO347" s="1"/>
  <c r="AL347"/>
  <c r="AM347" s="1"/>
  <c r="AJ347"/>
  <c r="AK347" s="1"/>
  <c r="AH347"/>
  <c r="AI347" s="1"/>
  <c r="AF347"/>
  <c r="AG347" s="1"/>
  <c r="AD347"/>
  <c r="AE347" s="1"/>
  <c r="AB347"/>
  <c r="AC347" s="1"/>
  <c r="AA347"/>
  <c r="Y347"/>
  <c r="X347"/>
  <c r="T347"/>
  <c r="S347"/>
  <c r="R347"/>
  <c r="BE346"/>
  <c r="BB346"/>
  <c r="BC346" s="1"/>
  <c r="AT346"/>
  <c r="AU346" s="1"/>
  <c r="AQ346"/>
  <c r="AP346"/>
  <c r="AN346"/>
  <c r="AO346" s="1"/>
  <c r="AL346"/>
  <c r="AM346" s="1"/>
  <c r="AJ346"/>
  <c r="AK346" s="1"/>
  <c r="AH346"/>
  <c r="AI346" s="1"/>
  <c r="AF346"/>
  <c r="AG346" s="1"/>
  <c r="AD346"/>
  <c r="AE346" s="1"/>
  <c r="AB346"/>
  <c r="AC346" s="1"/>
  <c r="AA346"/>
  <c r="Y346"/>
  <c r="X346"/>
  <c r="T346"/>
  <c r="S346"/>
  <c r="R346"/>
  <c r="BE345"/>
  <c r="BB345"/>
  <c r="BC345" s="1"/>
  <c r="AT345"/>
  <c r="AU345" s="1"/>
  <c r="AQ345"/>
  <c r="AP345"/>
  <c r="AN345"/>
  <c r="AO345" s="1"/>
  <c r="AL345"/>
  <c r="AM345" s="1"/>
  <c r="AJ345"/>
  <c r="AK345" s="1"/>
  <c r="AH345"/>
  <c r="AI345" s="1"/>
  <c r="AF345"/>
  <c r="AG345" s="1"/>
  <c r="AD345"/>
  <c r="AE345" s="1"/>
  <c r="AB345"/>
  <c r="AC345" s="1"/>
  <c r="AA345"/>
  <c r="Y345"/>
  <c r="X345"/>
  <c r="T345"/>
  <c r="S345"/>
  <c r="R345"/>
  <c r="BE344"/>
  <c r="BB344"/>
  <c r="BC344" s="1"/>
  <c r="AT344"/>
  <c r="AU344" s="1"/>
  <c r="AQ344"/>
  <c r="AP344"/>
  <c r="AN344"/>
  <c r="AO344" s="1"/>
  <c r="AL344"/>
  <c r="AM344" s="1"/>
  <c r="AJ344"/>
  <c r="AK344" s="1"/>
  <c r="AH344"/>
  <c r="AI344" s="1"/>
  <c r="AF344"/>
  <c r="AG344" s="1"/>
  <c r="AD344"/>
  <c r="AE344" s="1"/>
  <c r="AB344"/>
  <c r="AC344" s="1"/>
  <c r="AA344"/>
  <c r="Y344"/>
  <c r="X344"/>
  <c r="T344"/>
  <c r="S344"/>
  <c r="R344"/>
  <c r="BE343"/>
  <c r="BB343"/>
  <c r="BC343" s="1"/>
  <c r="AT343"/>
  <c r="AU343" s="1"/>
  <c r="AQ343"/>
  <c r="AP343"/>
  <c r="AN343"/>
  <c r="AO343" s="1"/>
  <c r="AL343"/>
  <c r="AM343" s="1"/>
  <c r="AJ343"/>
  <c r="AK343" s="1"/>
  <c r="AH343"/>
  <c r="AI343" s="1"/>
  <c r="AF343"/>
  <c r="AG343" s="1"/>
  <c r="AD343"/>
  <c r="AE343" s="1"/>
  <c r="AB343"/>
  <c r="AC343" s="1"/>
  <c r="AA343"/>
  <c r="Y343"/>
  <c r="X343"/>
  <c r="T343"/>
  <c r="S343"/>
  <c r="R343"/>
  <c r="BE342"/>
  <c r="BB342"/>
  <c r="BC342" s="1"/>
  <c r="AT342"/>
  <c r="AU342" s="1"/>
  <c r="AQ342"/>
  <c r="AP342"/>
  <c r="AN342"/>
  <c r="AO342" s="1"/>
  <c r="AL342"/>
  <c r="AM342" s="1"/>
  <c r="AJ342"/>
  <c r="AK342" s="1"/>
  <c r="AH342"/>
  <c r="AI342" s="1"/>
  <c r="AF342"/>
  <c r="AG342" s="1"/>
  <c r="AD342"/>
  <c r="AE342" s="1"/>
  <c r="AB342"/>
  <c r="AC342" s="1"/>
  <c r="AA342"/>
  <c r="Y342"/>
  <c r="X342"/>
  <c r="T342"/>
  <c r="S342"/>
  <c r="R342"/>
  <c r="BE341"/>
  <c r="BB341"/>
  <c r="BC341" s="1"/>
  <c r="AT341"/>
  <c r="AU341" s="1"/>
  <c r="AQ341"/>
  <c r="AP341"/>
  <c r="AN341"/>
  <c r="AO341" s="1"/>
  <c r="AL341"/>
  <c r="AM341" s="1"/>
  <c r="AJ341"/>
  <c r="AK341" s="1"/>
  <c r="AH341"/>
  <c r="AI341" s="1"/>
  <c r="AF341"/>
  <c r="AG341" s="1"/>
  <c r="AD341"/>
  <c r="AE341" s="1"/>
  <c r="AB341"/>
  <c r="AC341" s="1"/>
  <c r="AA341"/>
  <c r="Y341"/>
  <c r="X341"/>
  <c r="T341"/>
  <c r="S341"/>
  <c r="R341"/>
  <c r="BE340"/>
  <c r="BB340"/>
  <c r="BC340" s="1"/>
  <c r="AT340"/>
  <c r="AU340" s="1"/>
  <c r="AQ340"/>
  <c r="AP340"/>
  <c r="AN340"/>
  <c r="AO340" s="1"/>
  <c r="AL340"/>
  <c r="AM340" s="1"/>
  <c r="AJ340"/>
  <c r="AK340" s="1"/>
  <c r="AH340"/>
  <c r="AI340" s="1"/>
  <c r="AF340"/>
  <c r="AG340" s="1"/>
  <c r="AD340"/>
  <c r="AE340" s="1"/>
  <c r="AB340"/>
  <c r="AC340" s="1"/>
  <c r="AA340"/>
  <c r="Y340"/>
  <c r="X340"/>
  <c r="T340"/>
  <c r="S340"/>
  <c r="R340"/>
  <c r="BE339"/>
  <c r="BB339"/>
  <c r="BC339" s="1"/>
  <c r="AT339"/>
  <c r="AU339" s="1"/>
  <c r="AQ339"/>
  <c r="AP339"/>
  <c r="AN339"/>
  <c r="AO339" s="1"/>
  <c r="AL339"/>
  <c r="AM339" s="1"/>
  <c r="AJ339"/>
  <c r="AK339" s="1"/>
  <c r="AH339"/>
  <c r="AI339" s="1"/>
  <c r="AF339"/>
  <c r="AG339" s="1"/>
  <c r="AD339"/>
  <c r="AE339" s="1"/>
  <c r="AB339"/>
  <c r="AC339" s="1"/>
  <c r="AA339"/>
  <c r="Y339"/>
  <c r="X339"/>
  <c r="T339"/>
  <c r="S339"/>
  <c r="R339"/>
  <c r="BE338"/>
  <c r="BB338"/>
  <c r="BC338" s="1"/>
  <c r="AT338"/>
  <c r="AU338" s="1"/>
  <c r="AQ338"/>
  <c r="AP338"/>
  <c r="AN338"/>
  <c r="AO338" s="1"/>
  <c r="AL338"/>
  <c r="AM338" s="1"/>
  <c r="AJ338"/>
  <c r="AK338" s="1"/>
  <c r="AH338"/>
  <c r="AI338" s="1"/>
  <c r="AF338"/>
  <c r="AG338" s="1"/>
  <c r="AD338"/>
  <c r="AE338" s="1"/>
  <c r="AB338"/>
  <c r="AC338" s="1"/>
  <c r="AA338"/>
  <c r="Y338"/>
  <c r="X338"/>
  <c r="T338"/>
  <c r="S338"/>
  <c r="R338"/>
  <c r="BE337"/>
  <c r="BB337"/>
  <c r="BC337" s="1"/>
  <c r="AT337"/>
  <c r="AU337" s="1"/>
  <c r="AQ337"/>
  <c r="AP337"/>
  <c r="AN337"/>
  <c r="AO337" s="1"/>
  <c r="AL337"/>
  <c r="AM337" s="1"/>
  <c r="AJ337"/>
  <c r="AK337" s="1"/>
  <c r="AH337"/>
  <c r="AI337" s="1"/>
  <c r="AF337"/>
  <c r="AG337" s="1"/>
  <c r="AD337"/>
  <c r="AE337" s="1"/>
  <c r="AB337"/>
  <c r="AC337" s="1"/>
  <c r="AA337"/>
  <c r="Y337"/>
  <c r="X337"/>
  <c r="T337"/>
  <c r="S337"/>
  <c r="R337"/>
  <c r="BE336"/>
  <c r="BB336"/>
  <c r="BC336" s="1"/>
  <c r="AT336"/>
  <c r="AU336" s="1"/>
  <c r="AQ336"/>
  <c r="AP336"/>
  <c r="AN336"/>
  <c r="AO336" s="1"/>
  <c r="AL336"/>
  <c r="AM336" s="1"/>
  <c r="AJ336"/>
  <c r="AK336" s="1"/>
  <c r="AH336"/>
  <c r="AI336" s="1"/>
  <c r="AF336"/>
  <c r="AG336" s="1"/>
  <c r="AD336"/>
  <c r="AE336" s="1"/>
  <c r="AB336"/>
  <c r="AC336" s="1"/>
  <c r="AA336"/>
  <c r="Y336"/>
  <c r="X336"/>
  <c r="T336"/>
  <c r="S336"/>
  <c r="R336"/>
  <c r="BE335"/>
  <c r="BB335"/>
  <c r="BC335" s="1"/>
  <c r="AT335"/>
  <c r="AU335" s="1"/>
  <c r="AQ335"/>
  <c r="AP335"/>
  <c r="AN335"/>
  <c r="AO335" s="1"/>
  <c r="AL335"/>
  <c r="AM335" s="1"/>
  <c r="AJ335"/>
  <c r="AK335" s="1"/>
  <c r="AH335"/>
  <c r="AI335" s="1"/>
  <c r="AF335"/>
  <c r="AG335" s="1"/>
  <c r="AD335"/>
  <c r="AE335" s="1"/>
  <c r="AB335"/>
  <c r="AC335" s="1"/>
  <c r="AA335"/>
  <c r="Y335"/>
  <c r="X335"/>
  <c r="T335"/>
  <c r="S335"/>
  <c r="R335"/>
  <c r="BE334"/>
  <c r="BB334"/>
  <c r="BC334" s="1"/>
  <c r="AT334"/>
  <c r="AU334" s="1"/>
  <c r="AQ334"/>
  <c r="AP334"/>
  <c r="AN334"/>
  <c r="AO334" s="1"/>
  <c r="AL334"/>
  <c r="AM334" s="1"/>
  <c r="AJ334"/>
  <c r="AK334" s="1"/>
  <c r="AH334"/>
  <c r="AI334" s="1"/>
  <c r="AF334"/>
  <c r="AG334" s="1"/>
  <c r="AD334"/>
  <c r="AE334" s="1"/>
  <c r="AB334"/>
  <c r="AC334" s="1"/>
  <c r="AA334"/>
  <c r="Y334"/>
  <c r="X334"/>
  <c r="T334"/>
  <c r="S334"/>
  <c r="R334"/>
  <c r="BE333"/>
  <c r="BB333"/>
  <c r="BC333" s="1"/>
  <c r="AT333"/>
  <c r="AU333" s="1"/>
  <c r="AQ333"/>
  <c r="AP333"/>
  <c r="AN333"/>
  <c r="AO333" s="1"/>
  <c r="AL333"/>
  <c r="AM333" s="1"/>
  <c r="AJ333"/>
  <c r="AK333" s="1"/>
  <c r="AH333"/>
  <c r="AI333" s="1"/>
  <c r="AF333"/>
  <c r="AG333" s="1"/>
  <c r="AD333"/>
  <c r="AE333" s="1"/>
  <c r="AB333"/>
  <c r="AC333" s="1"/>
  <c r="AA333"/>
  <c r="Y333"/>
  <c r="X333"/>
  <c r="T333"/>
  <c r="S333"/>
  <c r="R333"/>
  <c r="BE332"/>
  <c r="BB332"/>
  <c r="BC332" s="1"/>
  <c r="AT332"/>
  <c r="AU332" s="1"/>
  <c r="AQ332"/>
  <c r="AP332"/>
  <c r="AN332"/>
  <c r="AO332" s="1"/>
  <c r="AL332"/>
  <c r="AM332" s="1"/>
  <c r="AJ332"/>
  <c r="AK332" s="1"/>
  <c r="AH332"/>
  <c r="AI332" s="1"/>
  <c r="AF332"/>
  <c r="AG332" s="1"/>
  <c r="AD332"/>
  <c r="AE332" s="1"/>
  <c r="AB332"/>
  <c r="AC332" s="1"/>
  <c r="AA332"/>
  <c r="Y332"/>
  <c r="X332"/>
  <c r="T332"/>
  <c r="S332"/>
  <c r="R332"/>
  <c r="BE331"/>
  <c r="BB331"/>
  <c r="BC331" s="1"/>
  <c r="AT331"/>
  <c r="AU331" s="1"/>
  <c r="AQ331"/>
  <c r="AP331"/>
  <c r="AN331"/>
  <c r="AO331" s="1"/>
  <c r="AL331"/>
  <c r="AM331" s="1"/>
  <c r="AJ331"/>
  <c r="AK331" s="1"/>
  <c r="AH331"/>
  <c r="AI331" s="1"/>
  <c r="AF331"/>
  <c r="AG331" s="1"/>
  <c r="AD331"/>
  <c r="AE331" s="1"/>
  <c r="AB331"/>
  <c r="AC331" s="1"/>
  <c r="AA331"/>
  <c r="Y331"/>
  <c r="X331"/>
  <c r="T331"/>
  <c r="S331"/>
  <c r="R331"/>
  <c r="BE330"/>
  <c r="BB330"/>
  <c r="BC330" s="1"/>
  <c r="AT330"/>
  <c r="AU330" s="1"/>
  <c r="AQ330"/>
  <c r="AP330"/>
  <c r="AN330"/>
  <c r="AO330" s="1"/>
  <c r="AL330"/>
  <c r="AM330" s="1"/>
  <c r="AJ330"/>
  <c r="AK330" s="1"/>
  <c r="AH330"/>
  <c r="AI330" s="1"/>
  <c r="AF330"/>
  <c r="AG330" s="1"/>
  <c r="AD330"/>
  <c r="AE330" s="1"/>
  <c r="AB330"/>
  <c r="AC330" s="1"/>
  <c r="AA330"/>
  <c r="Y330"/>
  <c r="X330"/>
  <c r="T330"/>
  <c r="S330"/>
  <c r="R330"/>
  <c r="BE329"/>
  <c r="BB329"/>
  <c r="BC329" s="1"/>
  <c r="AT329"/>
  <c r="AU329" s="1"/>
  <c r="AQ329"/>
  <c r="AP329"/>
  <c r="AN329"/>
  <c r="AO329" s="1"/>
  <c r="AL329"/>
  <c r="AM329" s="1"/>
  <c r="AJ329"/>
  <c r="AK329" s="1"/>
  <c r="AH329"/>
  <c r="AI329" s="1"/>
  <c r="AF329"/>
  <c r="AG329" s="1"/>
  <c r="AD329"/>
  <c r="AE329" s="1"/>
  <c r="AB329"/>
  <c r="AC329" s="1"/>
  <c r="AA329"/>
  <c r="Y329"/>
  <c r="X329"/>
  <c r="T329"/>
  <c r="S329"/>
  <c r="R329"/>
  <c r="BE328"/>
  <c r="BB328"/>
  <c r="BC328" s="1"/>
  <c r="AT328"/>
  <c r="AU328" s="1"/>
  <c r="AQ328"/>
  <c r="AP328"/>
  <c r="AN328"/>
  <c r="AO328" s="1"/>
  <c r="AL328"/>
  <c r="AM328" s="1"/>
  <c r="AJ328"/>
  <c r="AK328" s="1"/>
  <c r="AH328"/>
  <c r="AI328" s="1"/>
  <c r="AF328"/>
  <c r="AG328" s="1"/>
  <c r="AD328"/>
  <c r="AE328" s="1"/>
  <c r="AB328"/>
  <c r="AC328" s="1"/>
  <c r="AA328"/>
  <c r="Y328"/>
  <c r="X328"/>
  <c r="T328"/>
  <c r="S328"/>
  <c r="R328"/>
  <c r="BE327"/>
  <c r="BB327"/>
  <c r="BC327" s="1"/>
  <c r="AT327"/>
  <c r="AU327" s="1"/>
  <c r="AQ327"/>
  <c r="AP327"/>
  <c r="AN327"/>
  <c r="AO327" s="1"/>
  <c r="AL327"/>
  <c r="AM327" s="1"/>
  <c r="AJ327"/>
  <c r="AK327" s="1"/>
  <c r="AH327"/>
  <c r="AI327" s="1"/>
  <c r="AF327"/>
  <c r="AG327" s="1"/>
  <c r="AD327"/>
  <c r="AE327" s="1"/>
  <c r="AB327"/>
  <c r="AC327" s="1"/>
  <c r="AA327"/>
  <c r="Y327"/>
  <c r="X327"/>
  <c r="T327"/>
  <c r="S327"/>
  <c r="R327"/>
  <c r="BE326"/>
  <c r="BB326"/>
  <c r="BC326" s="1"/>
  <c r="AT326"/>
  <c r="AU326" s="1"/>
  <c r="AQ326"/>
  <c r="AP326"/>
  <c r="AN326"/>
  <c r="AO326" s="1"/>
  <c r="AL326"/>
  <c r="AM326" s="1"/>
  <c r="AJ326"/>
  <c r="AK326" s="1"/>
  <c r="AH326"/>
  <c r="AI326" s="1"/>
  <c r="AF326"/>
  <c r="AG326" s="1"/>
  <c r="AD326"/>
  <c r="AE326" s="1"/>
  <c r="AB326"/>
  <c r="AC326" s="1"/>
  <c r="AA326"/>
  <c r="Y326"/>
  <c r="X326"/>
  <c r="T326"/>
  <c r="S326"/>
  <c r="R326"/>
  <c r="BE325"/>
  <c r="BB325"/>
  <c r="BC325" s="1"/>
  <c r="AT325"/>
  <c r="AU325" s="1"/>
  <c r="AQ325"/>
  <c r="AP325"/>
  <c r="AN325"/>
  <c r="AO325" s="1"/>
  <c r="AL325"/>
  <c r="AM325" s="1"/>
  <c r="AJ325"/>
  <c r="AK325" s="1"/>
  <c r="AH325"/>
  <c r="AI325" s="1"/>
  <c r="AF325"/>
  <c r="AG325" s="1"/>
  <c r="AD325"/>
  <c r="AE325" s="1"/>
  <c r="AB325"/>
  <c r="AC325" s="1"/>
  <c r="AA325"/>
  <c r="Y325"/>
  <c r="X325"/>
  <c r="T325"/>
  <c r="S325"/>
  <c r="R325"/>
  <c r="BE324"/>
  <c r="BB324"/>
  <c r="BC324" s="1"/>
  <c r="AT324"/>
  <c r="AU324" s="1"/>
  <c r="AQ324"/>
  <c r="AP324"/>
  <c r="AN324"/>
  <c r="AO324" s="1"/>
  <c r="AL324"/>
  <c r="AM324" s="1"/>
  <c r="AJ324"/>
  <c r="AK324" s="1"/>
  <c r="AH324"/>
  <c r="AI324" s="1"/>
  <c r="AF324"/>
  <c r="AG324" s="1"/>
  <c r="AD324"/>
  <c r="AE324" s="1"/>
  <c r="AB324"/>
  <c r="AC324" s="1"/>
  <c r="AA324"/>
  <c r="Y324"/>
  <c r="X324"/>
  <c r="T324"/>
  <c r="S324"/>
  <c r="R324"/>
  <c r="BE323"/>
  <c r="BB323"/>
  <c r="BC323" s="1"/>
  <c r="AT323"/>
  <c r="AU323" s="1"/>
  <c r="AQ323"/>
  <c r="AP323"/>
  <c r="AN323"/>
  <c r="AO323" s="1"/>
  <c r="AL323"/>
  <c r="AM323" s="1"/>
  <c r="AJ323"/>
  <c r="AK323" s="1"/>
  <c r="AH323"/>
  <c r="AI323" s="1"/>
  <c r="AF323"/>
  <c r="AG323" s="1"/>
  <c r="AD323"/>
  <c r="AE323" s="1"/>
  <c r="AB323"/>
  <c r="AC323" s="1"/>
  <c r="AA323"/>
  <c r="Y323"/>
  <c r="X323"/>
  <c r="T323"/>
  <c r="S323"/>
  <c r="R323"/>
  <c r="BE322"/>
  <c r="BB322"/>
  <c r="BC322" s="1"/>
  <c r="AT322"/>
  <c r="AU322" s="1"/>
  <c r="AQ322"/>
  <c r="AP322"/>
  <c r="AN322"/>
  <c r="AO322" s="1"/>
  <c r="AL322"/>
  <c r="AM322" s="1"/>
  <c r="AJ322"/>
  <c r="AK322" s="1"/>
  <c r="AH322"/>
  <c r="AI322" s="1"/>
  <c r="AF322"/>
  <c r="AG322" s="1"/>
  <c r="AD322"/>
  <c r="AE322" s="1"/>
  <c r="AB322"/>
  <c r="AC322" s="1"/>
  <c r="AA322"/>
  <c r="Y322"/>
  <c r="X322"/>
  <c r="T322"/>
  <c r="S322"/>
  <c r="R322"/>
  <c r="BE321"/>
  <c r="BB321"/>
  <c r="BC321" s="1"/>
  <c r="AT321"/>
  <c r="AU321" s="1"/>
  <c r="AQ321"/>
  <c r="AP321"/>
  <c r="AN321"/>
  <c r="AO321" s="1"/>
  <c r="AL321"/>
  <c r="AM321" s="1"/>
  <c r="AJ321"/>
  <c r="AK321" s="1"/>
  <c r="AH321"/>
  <c r="AI321" s="1"/>
  <c r="AF321"/>
  <c r="AG321" s="1"/>
  <c r="AD321"/>
  <c r="AE321" s="1"/>
  <c r="AB321"/>
  <c r="AC321" s="1"/>
  <c r="AA321"/>
  <c r="Y321"/>
  <c r="X321"/>
  <c r="T321"/>
  <c r="S321"/>
  <c r="R321"/>
  <c r="BE320"/>
  <c r="BB320"/>
  <c r="BC320" s="1"/>
  <c r="AT320"/>
  <c r="AU320" s="1"/>
  <c r="AQ320"/>
  <c r="AP320"/>
  <c r="AN320"/>
  <c r="AO320" s="1"/>
  <c r="AL320"/>
  <c r="AM320" s="1"/>
  <c r="AJ320"/>
  <c r="AK320" s="1"/>
  <c r="AH320"/>
  <c r="AI320" s="1"/>
  <c r="AF320"/>
  <c r="AG320" s="1"/>
  <c r="AD320"/>
  <c r="AE320" s="1"/>
  <c r="AB320"/>
  <c r="AC320" s="1"/>
  <c r="AA320"/>
  <c r="Y320"/>
  <c r="X320"/>
  <c r="T320"/>
  <c r="S320"/>
  <c r="R320"/>
  <c r="BE319"/>
  <c r="BB319"/>
  <c r="BC319" s="1"/>
  <c r="AT319"/>
  <c r="AU319" s="1"/>
  <c r="AQ319"/>
  <c r="AP319"/>
  <c r="AN319"/>
  <c r="AO319" s="1"/>
  <c r="AL319"/>
  <c r="AM319" s="1"/>
  <c r="AJ319"/>
  <c r="AK319" s="1"/>
  <c r="AH319"/>
  <c r="AI319" s="1"/>
  <c r="AF319"/>
  <c r="AG319" s="1"/>
  <c r="AD319"/>
  <c r="AE319" s="1"/>
  <c r="AB319"/>
  <c r="AC319" s="1"/>
  <c r="AA319"/>
  <c r="Y319"/>
  <c r="X319"/>
  <c r="T319"/>
  <c r="S319"/>
  <c r="R319"/>
  <c r="BE318"/>
  <c r="BB318"/>
  <c r="BC318" s="1"/>
  <c r="AT318"/>
  <c r="AU318" s="1"/>
  <c r="AQ318"/>
  <c r="AP318"/>
  <c r="AN318"/>
  <c r="AO318" s="1"/>
  <c r="AL318"/>
  <c r="AM318" s="1"/>
  <c r="AJ318"/>
  <c r="AK318" s="1"/>
  <c r="AH318"/>
  <c r="AI318" s="1"/>
  <c r="AF318"/>
  <c r="AG318" s="1"/>
  <c r="AD318"/>
  <c r="AE318" s="1"/>
  <c r="AB318"/>
  <c r="AC318" s="1"/>
  <c r="AA318"/>
  <c r="Y318"/>
  <c r="X318"/>
  <c r="T318"/>
  <c r="S318"/>
  <c r="R318"/>
  <c r="BE317"/>
  <c r="BB317"/>
  <c r="BC317" s="1"/>
  <c r="AT317"/>
  <c r="AU317" s="1"/>
  <c r="AQ317"/>
  <c r="AP317"/>
  <c r="AN317"/>
  <c r="AO317" s="1"/>
  <c r="AL317"/>
  <c r="AM317" s="1"/>
  <c r="AJ317"/>
  <c r="AK317" s="1"/>
  <c r="AH317"/>
  <c r="AI317" s="1"/>
  <c r="AF317"/>
  <c r="AG317" s="1"/>
  <c r="AD317"/>
  <c r="AE317" s="1"/>
  <c r="AB317"/>
  <c r="AC317" s="1"/>
  <c r="AA317"/>
  <c r="Y317"/>
  <c r="X317"/>
  <c r="T317"/>
  <c r="S317"/>
  <c r="R317"/>
  <c r="BE316"/>
  <c r="BB316"/>
  <c r="BC316" s="1"/>
  <c r="AT316"/>
  <c r="AU316" s="1"/>
  <c r="AQ316"/>
  <c r="AP316"/>
  <c r="AN316"/>
  <c r="AO316" s="1"/>
  <c r="AL316"/>
  <c r="AM316" s="1"/>
  <c r="AJ316"/>
  <c r="AK316" s="1"/>
  <c r="AH316"/>
  <c r="AI316" s="1"/>
  <c r="AF316"/>
  <c r="AG316" s="1"/>
  <c r="AD316"/>
  <c r="AE316" s="1"/>
  <c r="AB316"/>
  <c r="AC316" s="1"/>
  <c r="AA316"/>
  <c r="Y316"/>
  <c r="X316"/>
  <c r="T316"/>
  <c r="S316"/>
  <c r="R316"/>
  <c r="BE315"/>
  <c r="BB315"/>
  <c r="BC315" s="1"/>
  <c r="AT315"/>
  <c r="AU315" s="1"/>
  <c r="AQ315"/>
  <c r="AP315"/>
  <c r="AN315"/>
  <c r="AO315" s="1"/>
  <c r="AL315"/>
  <c r="AM315" s="1"/>
  <c r="AJ315"/>
  <c r="AK315" s="1"/>
  <c r="AH315"/>
  <c r="AI315" s="1"/>
  <c r="AF315"/>
  <c r="AG315" s="1"/>
  <c r="AD315"/>
  <c r="AE315" s="1"/>
  <c r="AB315"/>
  <c r="AC315" s="1"/>
  <c r="AA315"/>
  <c r="Y315"/>
  <c r="X315"/>
  <c r="T315"/>
  <c r="S315"/>
  <c r="R315"/>
  <c r="BE314"/>
  <c r="BB314"/>
  <c r="BC314" s="1"/>
  <c r="AT314"/>
  <c r="AU314" s="1"/>
  <c r="AQ314"/>
  <c r="AP314"/>
  <c r="AN314"/>
  <c r="AO314" s="1"/>
  <c r="AL314"/>
  <c r="AM314" s="1"/>
  <c r="AJ314"/>
  <c r="AK314" s="1"/>
  <c r="AH314"/>
  <c r="AI314" s="1"/>
  <c r="AF314"/>
  <c r="AG314" s="1"/>
  <c r="AD314"/>
  <c r="AE314" s="1"/>
  <c r="AB314"/>
  <c r="AC314" s="1"/>
  <c r="AA314"/>
  <c r="Y314"/>
  <c r="X314"/>
  <c r="T314"/>
  <c r="S314"/>
  <c r="R314"/>
  <c r="BE313"/>
  <c r="BB313"/>
  <c r="BC313" s="1"/>
  <c r="AT313"/>
  <c r="AU313" s="1"/>
  <c r="AQ313"/>
  <c r="AP313"/>
  <c r="AN313"/>
  <c r="AO313" s="1"/>
  <c r="AL313"/>
  <c r="AM313" s="1"/>
  <c r="AJ313"/>
  <c r="AK313" s="1"/>
  <c r="AH313"/>
  <c r="AI313" s="1"/>
  <c r="AF313"/>
  <c r="AG313" s="1"/>
  <c r="AD313"/>
  <c r="AE313" s="1"/>
  <c r="AB313"/>
  <c r="AC313" s="1"/>
  <c r="AA313"/>
  <c r="Y313"/>
  <c r="X313"/>
  <c r="T313"/>
  <c r="S313"/>
  <c r="R313"/>
  <c r="BE312"/>
  <c r="BB312"/>
  <c r="BC312" s="1"/>
  <c r="AT312"/>
  <c r="AU312" s="1"/>
  <c r="AQ312"/>
  <c r="AP312"/>
  <c r="AN312"/>
  <c r="AO312" s="1"/>
  <c r="AL312"/>
  <c r="AM312" s="1"/>
  <c r="AJ312"/>
  <c r="AK312" s="1"/>
  <c r="AH312"/>
  <c r="AI312" s="1"/>
  <c r="AF312"/>
  <c r="AG312" s="1"/>
  <c r="AD312"/>
  <c r="AE312" s="1"/>
  <c r="AB312"/>
  <c r="AC312" s="1"/>
  <c r="AA312"/>
  <c r="Y312"/>
  <c r="X312"/>
  <c r="T312"/>
  <c r="S312"/>
  <c r="R312"/>
  <c r="BE311"/>
  <c r="BB311"/>
  <c r="BC311" s="1"/>
  <c r="AT311"/>
  <c r="AU311" s="1"/>
  <c r="AQ311"/>
  <c r="AP311"/>
  <c r="AN311"/>
  <c r="AO311" s="1"/>
  <c r="AL311"/>
  <c r="AM311" s="1"/>
  <c r="AJ311"/>
  <c r="AK311" s="1"/>
  <c r="AH311"/>
  <c r="AI311" s="1"/>
  <c r="AF311"/>
  <c r="AG311" s="1"/>
  <c r="AD311"/>
  <c r="AE311" s="1"/>
  <c r="AB311"/>
  <c r="AC311" s="1"/>
  <c r="AA311"/>
  <c r="Y311"/>
  <c r="X311"/>
  <c r="T311"/>
  <c r="S311"/>
  <c r="R311"/>
  <c r="BE310"/>
  <c r="BB310"/>
  <c r="BC310" s="1"/>
  <c r="AT310"/>
  <c r="AU310" s="1"/>
  <c r="AQ310"/>
  <c r="AP310"/>
  <c r="AN310"/>
  <c r="AO310" s="1"/>
  <c r="AL310"/>
  <c r="AM310" s="1"/>
  <c r="AJ310"/>
  <c r="AK310" s="1"/>
  <c r="AH310"/>
  <c r="AI310" s="1"/>
  <c r="AF310"/>
  <c r="AG310" s="1"/>
  <c r="AD310"/>
  <c r="AE310" s="1"/>
  <c r="AB310"/>
  <c r="AC310" s="1"/>
  <c r="AA310"/>
  <c r="Y310"/>
  <c r="X310"/>
  <c r="T310"/>
  <c r="S310"/>
  <c r="R310"/>
  <c r="BE309"/>
  <c r="BB309"/>
  <c r="BC309" s="1"/>
  <c r="AT309"/>
  <c r="AU309" s="1"/>
  <c r="AQ309"/>
  <c r="AP309"/>
  <c r="AN309"/>
  <c r="AO309" s="1"/>
  <c r="AL309"/>
  <c r="AM309" s="1"/>
  <c r="AJ309"/>
  <c r="AK309" s="1"/>
  <c r="AH309"/>
  <c r="AI309" s="1"/>
  <c r="AF309"/>
  <c r="AG309" s="1"/>
  <c r="AD309"/>
  <c r="AE309" s="1"/>
  <c r="AB309"/>
  <c r="AC309" s="1"/>
  <c r="AA309"/>
  <c r="Y309"/>
  <c r="X309"/>
  <c r="T309"/>
  <c r="S309"/>
  <c r="R309"/>
  <c r="BE308"/>
  <c r="BB308"/>
  <c r="BC308" s="1"/>
  <c r="AT308"/>
  <c r="AU308" s="1"/>
  <c r="AQ308"/>
  <c r="AP308"/>
  <c r="AN308"/>
  <c r="AO308" s="1"/>
  <c r="AL308"/>
  <c r="AM308" s="1"/>
  <c r="AJ308"/>
  <c r="AK308" s="1"/>
  <c r="AH308"/>
  <c r="AI308" s="1"/>
  <c r="AF308"/>
  <c r="AG308" s="1"/>
  <c r="AD308"/>
  <c r="AE308" s="1"/>
  <c r="AB308"/>
  <c r="AC308" s="1"/>
  <c r="AA308"/>
  <c r="Y308"/>
  <c r="X308"/>
  <c r="T308"/>
  <c r="S308"/>
  <c r="R308"/>
  <c r="BE307"/>
  <c r="BB307"/>
  <c r="BC307" s="1"/>
  <c r="AT307"/>
  <c r="AU307" s="1"/>
  <c r="AQ307"/>
  <c r="AP307"/>
  <c r="AN307"/>
  <c r="AO307" s="1"/>
  <c r="AL307"/>
  <c r="AM307" s="1"/>
  <c r="AJ307"/>
  <c r="AK307" s="1"/>
  <c r="AH307"/>
  <c r="AI307" s="1"/>
  <c r="AF307"/>
  <c r="AG307" s="1"/>
  <c r="AD307"/>
  <c r="AE307" s="1"/>
  <c r="AB307"/>
  <c r="AC307" s="1"/>
  <c r="AA307"/>
  <c r="Y307"/>
  <c r="X307"/>
  <c r="T307"/>
  <c r="S307"/>
  <c r="R307"/>
  <c r="BE306"/>
  <c r="BB306"/>
  <c r="AT306"/>
  <c r="AU306" s="1"/>
  <c r="AQ306"/>
  <c r="AP306"/>
  <c r="AN306"/>
  <c r="AO306" s="1"/>
  <c r="AL306"/>
  <c r="AM306" s="1"/>
  <c r="AJ306"/>
  <c r="AK306" s="1"/>
  <c r="AH306"/>
  <c r="AI306" s="1"/>
  <c r="AF306"/>
  <c r="AG306" s="1"/>
  <c r="AD306"/>
  <c r="AE306" s="1"/>
  <c r="AB306"/>
  <c r="AC306" s="1"/>
  <c r="AA306"/>
  <c r="Y306"/>
  <c r="X306"/>
  <c r="T306"/>
  <c r="S306"/>
  <c r="R306"/>
  <c r="BE305"/>
  <c r="BB305"/>
  <c r="BC305" s="1"/>
  <c r="AT305"/>
  <c r="AU305" s="1"/>
  <c r="AQ305"/>
  <c r="AP305"/>
  <c r="AN305"/>
  <c r="AO305" s="1"/>
  <c r="AL305"/>
  <c r="AM305" s="1"/>
  <c r="AJ305"/>
  <c r="AK305" s="1"/>
  <c r="AH305"/>
  <c r="AI305" s="1"/>
  <c r="AF305"/>
  <c r="AG305" s="1"/>
  <c r="AD305"/>
  <c r="AE305" s="1"/>
  <c r="AB305"/>
  <c r="AC305" s="1"/>
  <c r="AA305"/>
  <c r="Y305"/>
  <c r="X305"/>
  <c r="T305"/>
  <c r="S305"/>
  <c r="R305"/>
  <c r="BE304"/>
  <c r="BB304"/>
  <c r="BC304" s="1"/>
  <c r="AT304"/>
  <c r="AU304" s="1"/>
  <c r="AQ304"/>
  <c r="AP304"/>
  <c r="AN304"/>
  <c r="AO304" s="1"/>
  <c r="AL304"/>
  <c r="AM304" s="1"/>
  <c r="AJ304"/>
  <c r="AK304" s="1"/>
  <c r="AH304"/>
  <c r="AI304" s="1"/>
  <c r="AF304"/>
  <c r="AG304" s="1"/>
  <c r="AD304"/>
  <c r="AE304" s="1"/>
  <c r="AB304"/>
  <c r="AC304" s="1"/>
  <c r="AA304"/>
  <c r="Y304"/>
  <c r="X304"/>
  <c r="T304"/>
  <c r="S304"/>
  <c r="R304"/>
  <c r="BE303"/>
  <c r="BB303"/>
  <c r="BC303" s="1"/>
  <c r="AT303"/>
  <c r="AU303" s="1"/>
  <c r="AQ303"/>
  <c r="AP303"/>
  <c r="AN303"/>
  <c r="AO303" s="1"/>
  <c r="AL303"/>
  <c r="AM303" s="1"/>
  <c r="AJ303"/>
  <c r="AK303" s="1"/>
  <c r="AH303"/>
  <c r="AI303" s="1"/>
  <c r="AF303"/>
  <c r="AG303" s="1"/>
  <c r="AD303"/>
  <c r="AE303" s="1"/>
  <c r="AB303"/>
  <c r="AC303" s="1"/>
  <c r="AA303"/>
  <c r="Y303"/>
  <c r="X303"/>
  <c r="T303"/>
  <c r="S303"/>
  <c r="R303"/>
  <c r="BE302"/>
  <c r="BB302"/>
  <c r="BC302" s="1"/>
  <c r="AT302"/>
  <c r="AU302" s="1"/>
  <c r="AQ302"/>
  <c r="AP302"/>
  <c r="AN302"/>
  <c r="AO302" s="1"/>
  <c r="AL302"/>
  <c r="AM302" s="1"/>
  <c r="AJ302"/>
  <c r="AK302" s="1"/>
  <c r="AH302"/>
  <c r="AI302" s="1"/>
  <c r="AF302"/>
  <c r="AG302" s="1"/>
  <c r="AD302"/>
  <c r="AE302" s="1"/>
  <c r="AB302"/>
  <c r="AC302" s="1"/>
  <c r="AA302"/>
  <c r="Y302"/>
  <c r="X302"/>
  <c r="T302"/>
  <c r="S302"/>
  <c r="R302"/>
  <c r="BE301"/>
  <c r="BB301"/>
  <c r="BC301" s="1"/>
  <c r="AT301"/>
  <c r="AU301" s="1"/>
  <c r="AQ301"/>
  <c r="AP301"/>
  <c r="AN301"/>
  <c r="AO301" s="1"/>
  <c r="AL301"/>
  <c r="AM301" s="1"/>
  <c r="AJ301"/>
  <c r="AK301" s="1"/>
  <c r="AH301"/>
  <c r="AI301" s="1"/>
  <c r="AF301"/>
  <c r="AG301" s="1"/>
  <c r="AD301"/>
  <c r="AE301" s="1"/>
  <c r="AB301"/>
  <c r="AC301" s="1"/>
  <c r="AA301"/>
  <c r="Y301"/>
  <c r="X301"/>
  <c r="T301"/>
  <c r="S301"/>
  <c r="R301"/>
  <c r="BE300"/>
  <c r="BB300"/>
  <c r="BC300" s="1"/>
  <c r="AT300"/>
  <c r="AU300" s="1"/>
  <c r="AQ300"/>
  <c r="AP300"/>
  <c r="AN300"/>
  <c r="AO300" s="1"/>
  <c r="AL300"/>
  <c r="AM300" s="1"/>
  <c r="AJ300"/>
  <c r="AK300" s="1"/>
  <c r="AH300"/>
  <c r="AI300" s="1"/>
  <c r="AF300"/>
  <c r="AG300" s="1"/>
  <c r="AD300"/>
  <c r="AE300" s="1"/>
  <c r="AB300"/>
  <c r="AC300" s="1"/>
  <c r="AA300"/>
  <c r="Y300"/>
  <c r="X300"/>
  <c r="T300"/>
  <c r="S300"/>
  <c r="R300"/>
  <c r="BE299"/>
  <c r="BB299"/>
  <c r="BC299" s="1"/>
  <c r="AT299"/>
  <c r="AU299" s="1"/>
  <c r="AQ299"/>
  <c r="AP299"/>
  <c r="AN299"/>
  <c r="AO299" s="1"/>
  <c r="AL299"/>
  <c r="AM299" s="1"/>
  <c r="AJ299"/>
  <c r="AK299" s="1"/>
  <c r="AH299"/>
  <c r="AI299" s="1"/>
  <c r="AF299"/>
  <c r="AG299" s="1"/>
  <c r="AD299"/>
  <c r="AE299" s="1"/>
  <c r="AB299"/>
  <c r="AC299" s="1"/>
  <c r="AA299"/>
  <c r="Y299"/>
  <c r="X299"/>
  <c r="T299"/>
  <c r="S299"/>
  <c r="R299"/>
  <c r="BE298"/>
  <c r="BB298"/>
  <c r="BC298" s="1"/>
  <c r="AT298"/>
  <c r="AU298" s="1"/>
  <c r="AQ298"/>
  <c r="AP298"/>
  <c r="AN298"/>
  <c r="AO298" s="1"/>
  <c r="AL298"/>
  <c r="AM298" s="1"/>
  <c r="AJ298"/>
  <c r="AK298" s="1"/>
  <c r="AH298"/>
  <c r="AI298" s="1"/>
  <c r="AF298"/>
  <c r="AG298" s="1"/>
  <c r="AD298"/>
  <c r="AE298" s="1"/>
  <c r="AB298"/>
  <c r="AC298" s="1"/>
  <c r="AA298"/>
  <c r="Y298"/>
  <c r="X298"/>
  <c r="T298"/>
  <c r="S298"/>
  <c r="R298"/>
  <c r="BE297"/>
  <c r="BB297"/>
  <c r="BC297" s="1"/>
  <c r="AT297"/>
  <c r="AU297" s="1"/>
  <c r="AQ297"/>
  <c r="AP297"/>
  <c r="AN297"/>
  <c r="AO297" s="1"/>
  <c r="AL297"/>
  <c r="AM297" s="1"/>
  <c r="AJ297"/>
  <c r="AK297" s="1"/>
  <c r="AH297"/>
  <c r="AI297" s="1"/>
  <c r="AF297"/>
  <c r="AG297" s="1"/>
  <c r="AD297"/>
  <c r="AE297" s="1"/>
  <c r="AB297"/>
  <c r="AC297" s="1"/>
  <c r="AA297"/>
  <c r="Y297"/>
  <c r="X297"/>
  <c r="T297"/>
  <c r="S297"/>
  <c r="R297"/>
  <c r="BE296"/>
  <c r="BB296"/>
  <c r="BC296" s="1"/>
  <c r="AT296"/>
  <c r="AU296" s="1"/>
  <c r="AQ296"/>
  <c r="AP296"/>
  <c r="AN296"/>
  <c r="AO296" s="1"/>
  <c r="AL296"/>
  <c r="AM296" s="1"/>
  <c r="AJ296"/>
  <c r="AK296" s="1"/>
  <c r="AH296"/>
  <c r="AI296" s="1"/>
  <c r="AF296"/>
  <c r="AG296" s="1"/>
  <c r="AD296"/>
  <c r="AE296" s="1"/>
  <c r="AB296"/>
  <c r="AC296" s="1"/>
  <c r="AA296"/>
  <c r="Y296"/>
  <c r="X296"/>
  <c r="T296"/>
  <c r="S296"/>
  <c r="R296"/>
  <c r="BE295"/>
  <c r="BB295"/>
  <c r="BC295" s="1"/>
  <c r="AT295"/>
  <c r="AU295" s="1"/>
  <c r="AQ295"/>
  <c r="AP295"/>
  <c r="AN295"/>
  <c r="AO295" s="1"/>
  <c r="AL295"/>
  <c r="AM295" s="1"/>
  <c r="AJ295"/>
  <c r="AK295" s="1"/>
  <c r="AH295"/>
  <c r="AI295" s="1"/>
  <c r="AF295"/>
  <c r="AG295" s="1"/>
  <c r="AD295"/>
  <c r="AE295" s="1"/>
  <c r="AB295"/>
  <c r="AC295" s="1"/>
  <c r="AA295"/>
  <c r="Y295"/>
  <c r="X295"/>
  <c r="T295"/>
  <c r="S295"/>
  <c r="R295"/>
  <c r="BE294"/>
  <c r="BB294"/>
  <c r="BC294" s="1"/>
  <c r="AT294"/>
  <c r="AU294" s="1"/>
  <c r="AQ294"/>
  <c r="AP294"/>
  <c r="AN294"/>
  <c r="AO294" s="1"/>
  <c r="AL294"/>
  <c r="AM294" s="1"/>
  <c r="AJ294"/>
  <c r="AK294" s="1"/>
  <c r="AH294"/>
  <c r="AI294" s="1"/>
  <c r="AF294"/>
  <c r="AG294" s="1"/>
  <c r="AD294"/>
  <c r="AE294" s="1"/>
  <c r="AB294"/>
  <c r="AC294" s="1"/>
  <c r="AA294"/>
  <c r="Y294"/>
  <c r="X294"/>
  <c r="T294"/>
  <c r="S294"/>
  <c r="R294"/>
  <c r="BE293"/>
  <c r="BB293"/>
  <c r="BC293" s="1"/>
  <c r="AT293"/>
  <c r="AU293" s="1"/>
  <c r="AQ293"/>
  <c r="AP293"/>
  <c r="AN293"/>
  <c r="AO293" s="1"/>
  <c r="AL293"/>
  <c r="AM293" s="1"/>
  <c r="AJ293"/>
  <c r="AK293" s="1"/>
  <c r="AH293"/>
  <c r="AI293" s="1"/>
  <c r="AF293"/>
  <c r="AG293" s="1"/>
  <c r="AD293"/>
  <c r="AE293" s="1"/>
  <c r="AB293"/>
  <c r="AC293" s="1"/>
  <c r="AA293"/>
  <c r="Y293"/>
  <c r="X293"/>
  <c r="T293"/>
  <c r="S293"/>
  <c r="R293"/>
  <c r="BE292"/>
  <c r="BB292"/>
  <c r="BC292" s="1"/>
  <c r="AT292"/>
  <c r="AU292" s="1"/>
  <c r="AQ292"/>
  <c r="AP292"/>
  <c r="AN292"/>
  <c r="AO292" s="1"/>
  <c r="AL292"/>
  <c r="AM292" s="1"/>
  <c r="AJ292"/>
  <c r="AK292" s="1"/>
  <c r="AH292"/>
  <c r="AI292" s="1"/>
  <c r="AF292"/>
  <c r="AG292" s="1"/>
  <c r="AD292"/>
  <c r="AE292" s="1"/>
  <c r="AB292"/>
  <c r="AC292" s="1"/>
  <c r="AA292"/>
  <c r="Y292"/>
  <c r="X292"/>
  <c r="T292"/>
  <c r="S292"/>
  <c r="R292"/>
  <c r="BE291"/>
  <c r="BB291"/>
  <c r="BC291" s="1"/>
  <c r="AT291"/>
  <c r="AU291" s="1"/>
  <c r="AQ291"/>
  <c r="AP291"/>
  <c r="AN291"/>
  <c r="AO291" s="1"/>
  <c r="AL291"/>
  <c r="AM291" s="1"/>
  <c r="AJ291"/>
  <c r="AK291" s="1"/>
  <c r="AH291"/>
  <c r="AI291" s="1"/>
  <c r="AF291"/>
  <c r="AG291" s="1"/>
  <c r="AD291"/>
  <c r="AE291" s="1"/>
  <c r="AB291"/>
  <c r="AC291" s="1"/>
  <c r="AA291"/>
  <c r="Y291"/>
  <c r="X291"/>
  <c r="T291"/>
  <c r="S291"/>
  <c r="R291"/>
  <c r="BE290"/>
  <c r="BB290"/>
  <c r="BC290" s="1"/>
  <c r="AT290"/>
  <c r="AU290" s="1"/>
  <c r="AQ290"/>
  <c r="AP290"/>
  <c r="AN290"/>
  <c r="AO290" s="1"/>
  <c r="AL290"/>
  <c r="AM290" s="1"/>
  <c r="AJ290"/>
  <c r="AK290" s="1"/>
  <c r="AH290"/>
  <c r="AI290" s="1"/>
  <c r="AF290"/>
  <c r="AG290" s="1"/>
  <c r="AD290"/>
  <c r="AE290" s="1"/>
  <c r="AB290"/>
  <c r="AC290" s="1"/>
  <c r="AA290"/>
  <c r="Y290"/>
  <c r="X290"/>
  <c r="T290"/>
  <c r="S290"/>
  <c r="R290"/>
  <c r="BE289"/>
  <c r="BB289"/>
  <c r="BC289" s="1"/>
  <c r="AT289"/>
  <c r="AU289" s="1"/>
  <c r="AQ289"/>
  <c r="AP289"/>
  <c r="AN289"/>
  <c r="AO289" s="1"/>
  <c r="AL289"/>
  <c r="AM289" s="1"/>
  <c r="AJ289"/>
  <c r="AK289" s="1"/>
  <c r="AH289"/>
  <c r="AI289" s="1"/>
  <c r="AF289"/>
  <c r="AG289" s="1"/>
  <c r="AD289"/>
  <c r="AE289" s="1"/>
  <c r="AB289"/>
  <c r="AC289" s="1"/>
  <c r="AA289"/>
  <c r="Y289"/>
  <c r="X289"/>
  <c r="T289"/>
  <c r="S289"/>
  <c r="R289"/>
  <c r="BE288"/>
  <c r="BB288"/>
  <c r="BC288" s="1"/>
  <c r="AT288"/>
  <c r="AU288" s="1"/>
  <c r="AQ288"/>
  <c r="AP288"/>
  <c r="AN288"/>
  <c r="AO288" s="1"/>
  <c r="AL288"/>
  <c r="AM288" s="1"/>
  <c r="AJ288"/>
  <c r="AK288" s="1"/>
  <c r="AH288"/>
  <c r="AI288" s="1"/>
  <c r="AF288"/>
  <c r="AG288" s="1"/>
  <c r="AD288"/>
  <c r="AE288" s="1"/>
  <c r="AB288"/>
  <c r="AC288" s="1"/>
  <c r="AA288"/>
  <c r="Y288"/>
  <c r="X288"/>
  <c r="T288"/>
  <c r="S288"/>
  <c r="R288"/>
  <c r="BE287"/>
  <c r="BB287"/>
  <c r="BC287" s="1"/>
  <c r="AT287"/>
  <c r="AU287" s="1"/>
  <c r="AQ287"/>
  <c r="AP287"/>
  <c r="AN287"/>
  <c r="AO287" s="1"/>
  <c r="AL287"/>
  <c r="AM287" s="1"/>
  <c r="AJ287"/>
  <c r="AK287" s="1"/>
  <c r="AH287"/>
  <c r="AI287" s="1"/>
  <c r="AF287"/>
  <c r="AG287" s="1"/>
  <c r="AD287"/>
  <c r="AE287" s="1"/>
  <c r="AB287"/>
  <c r="AC287" s="1"/>
  <c r="AA287"/>
  <c r="Y287"/>
  <c r="X287"/>
  <c r="T287"/>
  <c r="S287"/>
  <c r="R287"/>
  <c r="BE286"/>
  <c r="BB286"/>
  <c r="BC286" s="1"/>
  <c r="AT286"/>
  <c r="AU286" s="1"/>
  <c r="AQ286"/>
  <c r="AP286"/>
  <c r="AN286"/>
  <c r="AO286" s="1"/>
  <c r="AL286"/>
  <c r="AM286" s="1"/>
  <c r="AJ286"/>
  <c r="AK286" s="1"/>
  <c r="AH286"/>
  <c r="AI286" s="1"/>
  <c r="AF286"/>
  <c r="AG286" s="1"/>
  <c r="AD286"/>
  <c r="AE286" s="1"/>
  <c r="AB286"/>
  <c r="AC286" s="1"/>
  <c r="AA286"/>
  <c r="Y286"/>
  <c r="X286"/>
  <c r="T286"/>
  <c r="S286"/>
  <c r="R286"/>
  <c r="BE285"/>
  <c r="BB285"/>
  <c r="BC285" s="1"/>
  <c r="AT285"/>
  <c r="AU285" s="1"/>
  <c r="AQ285"/>
  <c r="AP285"/>
  <c r="AN285"/>
  <c r="AO285" s="1"/>
  <c r="AL285"/>
  <c r="AM285" s="1"/>
  <c r="AJ285"/>
  <c r="AK285" s="1"/>
  <c r="AH285"/>
  <c r="AI285" s="1"/>
  <c r="AF285"/>
  <c r="AG285" s="1"/>
  <c r="AD285"/>
  <c r="AE285" s="1"/>
  <c r="AB285"/>
  <c r="AC285" s="1"/>
  <c r="AA285"/>
  <c r="Y285"/>
  <c r="X285"/>
  <c r="T285"/>
  <c r="S285"/>
  <c r="R285"/>
  <c r="BE284"/>
  <c r="BB284"/>
  <c r="BC284" s="1"/>
  <c r="AT284"/>
  <c r="AU284" s="1"/>
  <c r="AQ284"/>
  <c r="AP284"/>
  <c r="AN284"/>
  <c r="AO284" s="1"/>
  <c r="AL284"/>
  <c r="AM284" s="1"/>
  <c r="AJ284"/>
  <c r="AK284" s="1"/>
  <c r="AH284"/>
  <c r="AI284" s="1"/>
  <c r="AF284"/>
  <c r="AG284" s="1"/>
  <c r="AD284"/>
  <c r="AE284" s="1"/>
  <c r="AB284"/>
  <c r="AC284" s="1"/>
  <c r="AA284"/>
  <c r="Y284"/>
  <c r="X284"/>
  <c r="T284"/>
  <c r="S284"/>
  <c r="R284"/>
  <c r="BE283"/>
  <c r="BB283"/>
  <c r="BC283" s="1"/>
  <c r="AT283"/>
  <c r="AU283" s="1"/>
  <c r="AQ283"/>
  <c r="AP283"/>
  <c r="AN283"/>
  <c r="AO283" s="1"/>
  <c r="AL283"/>
  <c r="AM283" s="1"/>
  <c r="AJ283"/>
  <c r="AK283" s="1"/>
  <c r="AH283"/>
  <c r="AI283" s="1"/>
  <c r="AF283"/>
  <c r="AG283" s="1"/>
  <c r="AD283"/>
  <c r="AE283" s="1"/>
  <c r="AB283"/>
  <c r="AC283" s="1"/>
  <c r="AA283"/>
  <c r="Y283"/>
  <c r="X283"/>
  <c r="T283"/>
  <c r="S283"/>
  <c r="R283"/>
  <c r="BE282"/>
  <c r="BB282"/>
  <c r="BC282" s="1"/>
  <c r="AT282"/>
  <c r="AU282" s="1"/>
  <c r="AQ282"/>
  <c r="AP282"/>
  <c r="AN282"/>
  <c r="AO282" s="1"/>
  <c r="AL282"/>
  <c r="AM282" s="1"/>
  <c r="AJ282"/>
  <c r="AK282" s="1"/>
  <c r="AH282"/>
  <c r="AI282" s="1"/>
  <c r="AF282"/>
  <c r="AG282" s="1"/>
  <c r="AD282"/>
  <c r="AE282" s="1"/>
  <c r="AB282"/>
  <c r="AC282" s="1"/>
  <c r="AA282"/>
  <c r="Y282"/>
  <c r="X282"/>
  <c r="T282"/>
  <c r="S282"/>
  <c r="R282"/>
  <c r="BE281"/>
  <c r="BB281"/>
  <c r="BC281" s="1"/>
  <c r="AT281"/>
  <c r="AU281" s="1"/>
  <c r="AQ281"/>
  <c r="AP281"/>
  <c r="AN281"/>
  <c r="AO281" s="1"/>
  <c r="AL281"/>
  <c r="AM281" s="1"/>
  <c r="AJ281"/>
  <c r="AK281" s="1"/>
  <c r="AH281"/>
  <c r="AI281" s="1"/>
  <c r="AF281"/>
  <c r="AG281" s="1"/>
  <c r="AD281"/>
  <c r="AE281" s="1"/>
  <c r="AB281"/>
  <c r="AC281" s="1"/>
  <c r="AA281"/>
  <c r="Y281"/>
  <c r="X281"/>
  <c r="T281"/>
  <c r="S281"/>
  <c r="R281"/>
  <c r="BE280"/>
  <c r="BB280"/>
  <c r="BC280" s="1"/>
  <c r="AT280"/>
  <c r="AU280" s="1"/>
  <c r="AQ280"/>
  <c r="AP280"/>
  <c r="AN280"/>
  <c r="AO280" s="1"/>
  <c r="AL280"/>
  <c r="AM280" s="1"/>
  <c r="AJ280"/>
  <c r="AK280" s="1"/>
  <c r="AH280"/>
  <c r="AI280" s="1"/>
  <c r="AF280"/>
  <c r="AG280" s="1"/>
  <c r="AD280"/>
  <c r="AE280" s="1"/>
  <c r="AB280"/>
  <c r="AC280" s="1"/>
  <c r="AA280"/>
  <c r="Y280"/>
  <c r="X280"/>
  <c r="T280"/>
  <c r="S280"/>
  <c r="R280"/>
  <c r="BE279"/>
  <c r="BB279"/>
  <c r="BC279" s="1"/>
  <c r="AT279"/>
  <c r="AU279" s="1"/>
  <c r="AQ279"/>
  <c r="AP279"/>
  <c r="AN279"/>
  <c r="AO279" s="1"/>
  <c r="AL279"/>
  <c r="AM279" s="1"/>
  <c r="AJ279"/>
  <c r="AK279" s="1"/>
  <c r="AH279"/>
  <c r="AI279" s="1"/>
  <c r="AF279"/>
  <c r="AG279" s="1"/>
  <c r="AD279"/>
  <c r="AE279" s="1"/>
  <c r="AB279"/>
  <c r="AC279" s="1"/>
  <c r="AA279"/>
  <c r="Y279"/>
  <c r="X279"/>
  <c r="T279"/>
  <c r="S279"/>
  <c r="R279"/>
  <c r="BE278"/>
  <c r="BB278"/>
  <c r="BC278" s="1"/>
  <c r="AT278"/>
  <c r="AU278" s="1"/>
  <c r="AQ278"/>
  <c r="AP278"/>
  <c r="AN278"/>
  <c r="AO278" s="1"/>
  <c r="AL278"/>
  <c r="AM278" s="1"/>
  <c r="AJ278"/>
  <c r="AK278" s="1"/>
  <c r="AH278"/>
  <c r="AI278" s="1"/>
  <c r="AF278"/>
  <c r="AG278" s="1"/>
  <c r="AD278"/>
  <c r="AE278" s="1"/>
  <c r="AB278"/>
  <c r="AC278" s="1"/>
  <c r="AA278"/>
  <c r="Y278"/>
  <c r="X278"/>
  <c r="T278"/>
  <c r="S278"/>
  <c r="R278"/>
  <c r="BE277"/>
  <c r="BB277"/>
  <c r="BC277" s="1"/>
  <c r="AT277"/>
  <c r="AU277" s="1"/>
  <c r="AQ277"/>
  <c r="AP277"/>
  <c r="AN277"/>
  <c r="AO277" s="1"/>
  <c r="AL277"/>
  <c r="AM277" s="1"/>
  <c r="AJ277"/>
  <c r="AK277" s="1"/>
  <c r="AH277"/>
  <c r="AI277" s="1"/>
  <c r="AF277"/>
  <c r="AG277" s="1"/>
  <c r="AD277"/>
  <c r="AE277" s="1"/>
  <c r="AB277"/>
  <c r="AC277" s="1"/>
  <c r="AA277"/>
  <c r="Y277"/>
  <c r="X277"/>
  <c r="T277"/>
  <c r="S277"/>
  <c r="R277"/>
  <c r="BE276"/>
  <c r="BB276"/>
  <c r="BC276" s="1"/>
  <c r="AT276"/>
  <c r="AU276" s="1"/>
  <c r="AQ276"/>
  <c r="AP276"/>
  <c r="AN276"/>
  <c r="AO276" s="1"/>
  <c r="AL276"/>
  <c r="AM276" s="1"/>
  <c r="AJ276"/>
  <c r="AK276" s="1"/>
  <c r="AH276"/>
  <c r="AI276" s="1"/>
  <c r="AF276"/>
  <c r="AG276" s="1"/>
  <c r="AD276"/>
  <c r="AE276" s="1"/>
  <c r="AB276"/>
  <c r="AC276" s="1"/>
  <c r="AA276"/>
  <c r="Y276"/>
  <c r="X276"/>
  <c r="T276"/>
  <c r="S276"/>
  <c r="R276"/>
  <c r="BE275"/>
  <c r="BB275"/>
  <c r="BC275" s="1"/>
  <c r="AT275"/>
  <c r="AU275" s="1"/>
  <c r="AQ275"/>
  <c r="AP275"/>
  <c r="AN275"/>
  <c r="AO275" s="1"/>
  <c r="AL275"/>
  <c r="AM275" s="1"/>
  <c r="AJ275"/>
  <c r="AK275" s="1"/>
  <c r="AH275"/>
  <c r="AI275" s="1"/>
  <c r="AF275"/>
  <c r="AG275" s="1"/>
  <c r="AD275"/>
  <c r="AE275" s="1"/>
  <c r="AB275"/>
  <c r="AC275" s="1"/>
  <c r="AA275"/>
  <c r="Y275"/>
  <c r="X275"/>
  <c r="T275"/>
  <c r="S275"/>
  <c r="R275"/>
  <c r="BE274"/>
  <c r="BB274"/>
  <c r="BC274" s="1"/>
  <c r="AT274"/>
  <c r="AU274" s="1"/>
  <c r="AQ274"/>
  <c r="AP274"/>
  <c r="AN274"/>
  <c r="AO274" s="1"/>
  <c r="AL274"/>
  <c r="AM274" s="1"/>
  <c r="AJ274"/>
  <c r="AK274" s="1"/>
  <c r="AH274"/>
  <c r="AI274" s="1"/>
  <c r="AF274"/>
  <c r="AG274" s="1"/>
  <c r="AD274"/>
  <c r="AE274" s="1"/>
  <c r="AB274"/>
  <c r="AC274" s="1"/>
  <c r="AA274"/>
  <c r="Y274"/>
  <c r="X274"/>
  <c r="T274"/>
  <c r="S274"/>
  <c r="R274"/>
  <c r="BE273"/>
  <c r="BB273"/>
  <c r="BC273" s="1"/>
  <c r="AT273"/>
  <c r="AU273" s="1"/>
  <c r="AQ273"/>
  <c r="AP273"/>
  <c r="AN273"/>
  <c r="AO273" s="1"/>
  <c r="AL273"/>
  <c r="AM273" s="1"/>
  <c r="AJ273"/>
  <c r="AK273" s="1"/>
  <c r="AH273"/>
  <c r="AI273" s="1"/>
  <c r="AF273"/>
  <c r="AG273" s="1"/>
  <c r="AD273"/>
  <c r="AE273" s="1"/>
  <c r="AB273"/>
  <c r="AC273" s="1"/>
  <c r="AA273"/>
  <c r="Y273"/>
  <c r="X273"/>
  <c r="T273"/>
  <c r="S273"/>
  <c r="R273"/>
  <c r="BE272"/>
  <c r="BB272"/>
  <c r="BC272" s="1"/>
  <c r="AT272"/>
  <c r="AU272" s="1"/>
  <c r="AQ272"/>
  <c r="AP272"/>
  <c r="AN272"/>
  <c r="AO272" s="1"/>
  <c r="AL272"/>
  <c r="AM272" s="1"/>
  <c r="AJ272"/>
  <c r="AK272" s="1"/>
  <c r="AH272"/>
  <c r="AI272" s="1"/>
  <c r="AF272"/>
  <c r="AG272" s="1"/>
  <c r="AD272"/>
  <c r="AE272" s="1"/>
  <c r="AB272"/>
  <c r="AC272" s="1"/>
  <c r="AA272"/>
  <c r="Y272"/>
  <c r="X272"/>
  <c r="T272"/>
  <c r="S272"/>
  <c r="R272"/>
  <c r="BE271"/>
  <c r="BB271"/>
  <c r="BC271" s="1"/>
  <c r="AT271"/>
  <c r="AU271" s="1"/>
  <c r="AQ271"/>
  <c r="AP271"/>
  <c r="AN271"/>
  <c r="AO271" s="1"/>
  <c r="AL271"/>
  <c r="AM271" s="1"/>
  <c r="AJ271"/>
  <c r="AK271" s="1"/>
  <c r="AH271"/>
  <c r="AI271" s="1"/>
  <c r="AF271"/>
  <c r="AG271" s="1"/>
  <c r="AD271"/>
  <c r="AE271" s="1"/>
  <c r="AB271"/>
  <c r="AC271" s="1"/>
  <c r="AA271"/>
  <c r="Y271"/>
  <c r="X271"/>
  <c r="T271"/>
  <c r="S271"/>
  <c r="R271"/>
  <c r="BE270"/>
  <c r="BB270"/>
  <c r="BC270" s="1"/>
  <c r="AT270"/>
  <c r="AU270" s="1"/>
  <c r="AQ270"/>
  <c r="AP270"/>
  <c r="AN270"/>
  <c r="AO270" s="1"/>
  <c r="AL270"/>
  <c r="AM270" s="1"/>
  <c r="AJ270"/>
  <c r="AK270" s="1"/>
  <c r="AH270"/>
  <c r="AI270" s="1"/>
  <c r="AF270"/>
  <c r="AG270" s="1"/>
  <c r="AD270"/>
  <c r="AE270" s="1"/>
  <c r="AB270"/>
  <c r="AC270" s="1"/>
  <c r="AA270"/>
  <c r="Y270"/>
  <c r="X270"/>
  <c r="T270"/>
  <c r="S270"/>
  <c r="R270"/>
  <c r="BE269"/>
  <c r="BB269"/>
  <c r="BC269" s="1"/>
  <c r="AT269"/>
  <c r="AU269" s="1"/>
  <c r="AQ269"/>
  <c r="AP269"/>
  <c r="AN269"/>
  <c r="AO269" s="1"/>
  <c r="AL269"/>
  <c r="AM269" s="1"/>
  <c r="AJ269"/>
  <c r="AK269" s="1"/>
  <c r="AH269"/>
  <c r="AI269" s="1"/>
  <c r="AF269"/>
  <c r="AG269" s="1"/>
  <c r="AD269"/>
  <c r="AE269" s="1"/>
  <c r="AB269"/>
  <c r="AC269" s="1"/>
  <c r="AA269"/>
  <c r="Y269"/>
  <c r="X269"/>
  <c r="T269"/>
  <c r="S269"/>
  <c r="R269"/>
  <c r="BE268"/>
  <c r="BB268"/>
  <c r="BC268" s="1"/>
  <c r="AT268"/>
  <c r="AU268" s="1"/>
  <c r="AQ268"/>
  <c r="AP268"/>
  <c r="AN268"/>
  <c r="AO268" s="1"/>
  <c r="AL268"/>
  <c r="AM268" s="1"/>
  <c r="AJ268"/>
  <c r="AK268" s="1"/>
  <c r="AH268"/>
  <c r="AI268" s="1"/>
  <c r="AF268"/>
  <c r="AG268" s="1"/>
  <c r="AD268"/>
  <c r="AE268" s="1"/>
  <c r="AB268"/>
  <c r="AC268" s="1"/>
  <c r="AA268"/>
  <c r="Y268"/>
  <c r="X268"/>
  <c r="T268"/>
  <c r="S268"/>
  <c r="R268"/>
  <c r="BE267"/>
  <c r="BB267"/>
  <c r="BC267" s="1"/>
  <c r="AT267"/>
  <c r="AU267" s="1"/>
  <c r="AQ267"/>
  <c r="AP267"/>
  <c r="AN267"/>
  <c r="AO267" s="1"/>
  <c r="AL267"/>
  <c r="AM267" s="1"/>
  <c r="AJ267"/>
  <c r="AK267" s="1"/>
  <c r="AH267"/>
  <c r="AI267" s="1"/>
  <c r="AF267"/>
  <c r="AG267" s="1"/>
  <c r="AD267"/>
  <c r="AE267" s="1"/>
  <c r="AB267"/>
  <c r="AC267" s="1"/>
  <c r="AA267"/>
  <c r="Y267"/>
  <c r="X267"/>
  <c r="T267"/>
  <c r="S267"/>
  <c r="R267"/>
  <c r="BE266"/>
  <c r="BB266"/>
  <c r="BC266" s="1"/>
  <c r="AT266"/>
  <c r="AU266" s="1"/>
  <c r="AQ266"/>
  <c r="AP266"/>
  <c r="AN266"/>
  <c r="AO266" s="1"/>
  <c r="AL266"/>
  <c r="AM266" s="1"/>
  <c r="AJ266"/>
  <c r="AK266" s="1"/>
  <c r="AH266"/>
  <c r="AI266" s="1"/>
  <c r="AF266"/>
  <c r="AG266" s="1"/>
  <c r="AD266"/>
  <c r="AE266" s="1"/>
  <c r="AB266"/>
  <c r="AC266" s="1"/>
  <c r="AA266"/>
  <c r="Y266"/>
  <c r="X266"/>
  <c r="T266"/>
  <c r="S266"/>
  <c r="R266"/>
  <c r="BE265"/>
  <c r="BB265"/>
  <c r="BC265" s="1"/>
  <c r="AT265"/>
  <c r="AU265" s="1"/>
  <c r="AQ265"/>
  <c r="AP265"/>
  <c r="AN265"/>
  <c r="AO265" s="1"/>
  <c r="AL265"/>
  <c r="AM265" s="1"/>
  <c r="AJ265"/>
  <c r="AK265" s="1"/>
  <c r="AH265"/>
  <c r="AI265" s="1"/>
  <c r="AF265"/>
  <c r="AG265" s="1"/>
  <c r="AD265"/>
  <c r="AE265" s="1"/>
  <c r="AB265"/>
  <c r="AC265" s="1"/>
  <c r="AA265"/>
  <c r="Y265"/>
  <c r="X265"/>
  <c r="T265"/>
  <c r="S265"/>
  <c r="R265"/>
  <c r="BE264"/>
  <c r="BB264"/>
  <c r="BC264" s="1"/>
  <c r="AT264"/>
  <c r="AU264" s="1"/>
  <c r="AQ264"/>
  <c r="AP264"/>
  <c r="AN264"/>
  <c r="AO264" s="1"/>
  <c r="AL264"/>
  <c r="AM264" s="1"/>
  <c r="AJ264"/>
  <c r="AK264" s="1"/>
  <c r="AH264"/>
  <c r="AI264" s="1"/>
  <c r="AF264"/>
  <c r="AG264" s="1"/>
  <c r="AD264"/>
  <c r="AE264" s="1"/>
  <c r="AB264"/>
  <c r="AC264" s="1"/>
  <c r="AA264"/>
  <c r="Y264"/>
  <c r="X264"/>
  <c r="T264"/>
  <c r="S264"/>
  <c r="R264"/>
  <c r="BE263"/>
  <c r="BB263"/>
  <c r="BC263" s="1"/>
  <c r="AT263"/>
  <c r="AU263" s="1"/>
  <c r="AQ263"/>
  <c r="AP263"/>
  <c r="AN263"/>
  <c r="AO263" s="1"/>
  <c r="AL263"/>
  <c r="AM263" s="1"/>
  <c r="AJ263"/>
  <c r="AK263" s="1"/>
  <c r="AH263"/>
  <c r="AI263" s="1"/>
  <c r="AF263"/>
  <c r="AG263" s="1"/>
  <c r="AD263"/>
  <c r="AE263" s="1"/>
  <c r="AB263"/>
  <c r="AC263" s="1"/>
  <c r="AA263"/>
  <c r="Y263"/>
  <c r="X263"/>
  <c r="T263"/>
  <c r="S263"/>
  <c r="R263"/>
  <c r="BE262"/>
  <c r="BB262"/>
  <c r="BC262" s="1"/>
  <c r="AT262"/>
  <c r="AU262" s="1"/>
  <c r="AQ262"/>
  <c r="AP262"/>
  <c r="AN262"/>
  <c r="AO262" s="1"/>
  <c r="AL262"/>
  <c r="AM262" s="1"/>
  <c r="AJ262"/>
  <c r="AK262" s="1"/>
  <c r="AH262"/>
  <c r="AI262" s="1"/>
  <c r="AF262"/>
  <c r="AG262" s="1"/>
  <c r="AD262"/>
  <c r="AE262" s="1"/>
  <c r="AB262"/>
  <c r="AC262" s="1"/>
  <c r="AA262"/>
  <c r="Y262"/>
  <c r="X262"/>
  <c r="T262"/>
  <c r="S262"/>
  <c r="R262"/>
  <c r="BE261"/>
  <c r="BB261"/>
  <c r="BC261" s="1"/>
  <c r="AT261"/>
  <c r="AU261" s="1"/>
  <c r="AQ261"/>
  <c r="AP261"/>
  <c r="AN261"/>
  <c r="AO261" s="1"/>
  <c r="AL261"/>
  <c r="AM261" s="1"/>
  <c r="AJ261"/>
  <c r="AK261" s="1"/>
  <c r="AH261"/>
  <c r="AI261" s="1"/>
  <c r="AF261"/>
  <c r="AG261" s="1"/>
  <c r="AD261"/>
  <c r="AE261" s="1"/>
  <c r="AB261"/>
  <c r="AC261" s="1"/>
  <c r="AA261"/>
  <c r="Y261"/>
  <c r="X261"/>
  <c r="T261"/>
  <c r="S261"/>
  <c r="R261"/>
  <c r="BE260"/>
  <c r="BB260"/>
  <c r="BC260" s="1"/>
  <c r="AT260"/>
  <c r="AU260" s="1"/>
  <c r="AQ260"/>
  <c r="AP260"/>
  <c r="AN260"/>
  <c r="AO260" s="1"/>
  <c r="AL260"/>
  <c r="AM260" s="1"/>
  <c r="AJ260"/>
  <c r="AK260" s="1"/>
  <c r="AH260"/>
  <c r="AI260" s="1"/>
  <c r="AF260"/>
  <c r="AG260" s="1"/>
  <c r="AD260"/>
  <c r="AE260" s="1"/>
  <c r="AB260"/>
  <c r="AC260" s="1"/>
  <c r="AA260"/>
  <c r="Y260"/>
  <c r="X260"/>
  <c r="T260"/>
  <c r="S260"/>
  <c r="R260"/>
  <c r="BE259"/>
  <c r="BB259"/>
  <c r="BC259" s="1"/>
  <c r="AT259"/>
  <c r="AU259" s="1"/>
  <c r="AQ259"/>
  <c r="AP259"/>
  <c r="AN259"/>
  <c r="AO259" s="1"/>
  <c r="AL259"/>
  <c r="AM259" s="1"/>
  <c r="AJ259"/>
  <c r="AK259" s="1"/>
  <c r="AH259"/>
  <c r="AI259" s="1"/>
  <c r="AF259"/>
  <c r="AG259" s="1"/>
  <c r="AD259"/>
  <c r="AE259" s="1"/>
  <c r="AB259"/>
  <c r="AC259" s="1"/>
  <c r="AA259"/>
  <c r="Y259"/>
  <c r="X259"/>
  <c r="T259"/>
  <c r="S259"/>
  <c r="R259"/>
  <c r="BE258"/>
  <c r="BB258"/>
  <c r="BC258" s="1"/>
  <c r="AT258"/>
  <c r="AU258" s="1"/>
  <c r="AQ258"/>
  <c r="AP258"/>
  <c r="AN258"/>
  <c r="AO258" s="1"/>
  <c r="AL258"/>
  <c r="AM258" s="1"/>
  <c r="AJ258"/>
  <c r="AK258" s="1"/>
  <c r="AH258"/>
  <c r="AI258" s="1"/>
  <c r="AF258"/>
  <c r="AG258" s="1"/>
  <c r="AD258"/>
  <c r="AE258" s="1"/>
  <c r="AB258"/>
  <c r="AC258" s="1"/>
  <c r="AA258"/>
  <c r="Y258"/>
  <c r="X258"/>
  <c r="T258"/>
  <c r="S258"/>
  <c r="R258"/>
  <c r="BE257"/>
  <c r="BB257"/>
  <c r="BC257" s="1"/>
  <c r="AT257"/>
  <c r="AU257" s="1"/>
  <c r="AQ257"/>
  <c r="AP257"/>
  <c r="AN257"/>
  <c r="AO257" s="1"/>
  <c r="AL257"/>
  <c r="AM257" s="1"/>
  <c r="AJ257"/>
  <c r="AK257" s="1"/>
  <c r="AH257"/>
  <c r="AI257" s="1"/>
  <c r="AF257"/>
  <c r="AG257" s="1"/>
  <c r="AD257"/>
  <c r="AE257" s="1"/>
  <c r="AB257"/>
  <c r="AC257" s="1"/>
  <c r="AA257"/>
  <c r="Y257"/>
  <c r="X257"/>
  <c r="T257"/>
  <c r="S257"/>
  <c r="R257"/>
  <c r="BE256"/>
  <c r="BB256"/>
  <c r="BC256" s="1"/>
  <c r="AT256"/>
  <c r="AU256" s="1"/>
  <c r="AQ256"/>
  <c r="AP256"/>
  <c r="AN256"/>
  <c r="AO256" s="1"/>
  <c r="AL256"/>
  <c r="AM256" s="1"/>
  <c r="AJ256"/>
  <c r="AK256" s="1"/>
  <c r="AH256"/>
  <c r="AI256" s="1"/>
  <c r="AF256"/>
  <c r="AG256" s="1"/>
  <c r="AD256"/>
  <c r="AE256" s="1"/>
  <c r="AB256"/>
  <c r="AC256" s="1"/>
  <c r="AA256"/>
  <c r="Y256"/>
  <c r="X256"/>
  <c r="T256"/>
  <c r="S256"/>
  <c r="R256"/>
  <c r="BE255"/>
  <c r="BB255"/>
  <c r="BC255" s="1"/>
  <c r="AT255"/>
  <c r="AU255" s="1"/>
  <c r="AQ255"/>
  <c r="AP255"/>
  <c r="AN255"/>
  <c r="AO255" s="1"/>
  <c r="AL255"/>
  <c r="AM255" s="1"/>
  <c r="AJ255"/>
  <c r="AK255" s="1"/>
  <c r="AH255"/>
  <c r="AI255" s="1"/>
  <c r="AF255"/>
  <c r="AG255" s="1"/>
  <c r="AD255"/>
  <c r="AE255" s="1"/>
  <c r="AB255"/>
  <c r="AC255" s="1"/>
  <c r="AA255"/>
  <c r="Y255"/>
  <c r="X255"/>
  <c r="T255"/>
  <c r="S255"/>
  <c r="R255"/>
  <c r="BE254"/>
  <c r="BB254"/>
  <c r="BC254" s="1"/>
  <c r="AT254"/>
  <c r="AU254" s="1"/>
  <c r="AQ254"/>
  <c r="AP254"/>
  <c r="AN254"/>
  <c r="AO254" s="1"/>
  <c r="AL254"/>
  <c r="AM254" s="1"/>
  <c r="AJ254"/>
  <c r="AK254" s="1"/>
  <c r="AH254"/>
  <c r="AI254" s="1"/>
  <c r="AF254"/>
  <c r="AG254" s="1"/>
  <c r="AD254"/>
  <c r="AE254" s="1"/>
  <c r="AB254"/>
  <c r="AC254" s="1"/>
  <c r="AA254"/>
  <c r="Y254"/>
  <c r="X254"/>
  <c r="T254"/>
  <c r="S254"/>
  <c r="R254"/>
  <c r="BE253"/>
  <c r="BB253"/>
  <c r="BC253" s="1"/>
  <c r="AT253"/>
  <c r="AU253" s="1"/>
  <c r="AQ253"/>
  <c r="AP253"/>
  <c r="AN253"/>
  <c r="AO253" s="1"/>
  <c r="AL253"/>
  <c r="AM253" s="1"/>
  <c r="AJ253"/>
  <c r="AK253" s="1"/>
  <c r="AH253"/>
  <c r="AI253" s="1"/>
  <c r="AF253"/>
  <c r="AG253" s="1"/>
  <c r="AD253"/>
  <c r="AE253" s="1"/>
  <c r="AB253"/>
  <c r="AC253" s="1"/>
  <c r="AA253"/>
  <c r="Y253"/>
  <c r="X253"/>
  <c r="T253"/>
  <c r="S253"/>
  <c r="R253"/>
  <c r="BE252"/>
  <c r="BB252"/>
  <c r="BC252" s="1"/>
  <c r="AT252"/>
  <c r="AU252" s="1"/>
  <c r="AQ252"/>
  <c r="AP252"/>
  <c r="AN252"/>
  <c r="AO252" s="1"/>
  <c r="AL252"/>
  <c r="AM252" s="1"/>
  <c r="AJ252"/>
  <c r="AK252" s="1"/>
  <c r="AH252"/>
  <c r="AI252" s="1"/>
  <c r="AF252"/>
  <c r="AG252" s="1"/>
  <c r="AD252"/>
  <c r="AE252" s="1"/>
  <c r="AB252"/>
  <c r="AC252" s="1"/>
  <c r="AA252"/>
  <c r="Y252"/>
  <c r="X252"/>
  <c r="T252"/>
  <c r="S252"/>
  <c r="R252"/>
  <c r="BE251"/>
  <c r="BB251"/>
  <c r="BC251" s="1"/>
  <c r="AT251"/>
  <c r="AU251" s="1"/>
  <c r="AQ251"/>
  <c r="AP251"/>
  <c r="AN251"/>
  <c r="AO251" s="1"/>
  <c r="AL251"/>
  <c r="AM251" s="1"/>
  <c r="AJ251"/>
  <c r="AK251" s="1"/>
  <c r="AH251"/>
  <c r="AI251" s="1"/>
  <c r="AF251"/>
  <c r="AG251" s="1"/>
  <c r="AD251"/>
  <c r="AE251" s="1"/>
  <c r="AB251"/>
  <c r="AC251" s="1"/>
  <c r="AA251"/>
  <c r="Y251"/>
  <c r="X251"/>
  <c r="T251"/>
  <c r="S251"/>
  <c r="R251"/>
  <c r="BE250"/>
  <c r="BB250"/>
  <c r="BC250" s="1"/>
  <c r="AT250"/>
  <c r="AU250" s="1"/>
  <c r="AQ250"/>
  <c r="AP250"/>
  <c r="AN250"/>
  <c r="AO250" s="1"/>
  <c r="AL250"/>
  <c r="AM250" s="1"/>
  <c r="AJ250"/>
  <c r="AK250" s="1"/>
  <c r="AH250"/>
  <c r="AI250" s="1"/>
  <c r="AF250"/>
  <c r="AG250" s="1"/>
  <c r="AD250"/>
  <c r="AE250" s="1"/>
  <c r="AB250"/>
  <c r="AC250" s="1"/>
  <c r="AA250"/>
  <c r="Y250"/>
  <c r="X250"/>
  <c r="T250"/>
  <c r="S250"/>
  <c r="R250"/>
  <c r="BE249"/>
  <c r="BB249"/>
  <c r="BC249" s="1"/>
  <c r="AT249"/>
  <c r="AU249" s="1"/>
  <c r="AQ249"/>
  <c r="AP249"/>
  <c r="AN249"/>
  <c r="AO249" s="1"/>
  <c r="AL249"/>
  <c r="AM249" s="1"/>
  <c r="AJ249"/>
  <c r="AK249" s="1"/>
  <c r="AH249"/>
  <c r="AI249" s="1"/>
  <c r="AF249"/>
  <c r="AG249" s="1"/>
  <c r="AD249"/>
  <c r="AE249" s="1"/>
  <c r="AB249"/>
  <c r="AC249" s="1"/>
  <c r="AA249"/>
  <c r="Y249"/>
  <c r="X249"/>
  <c r="T249"/>
  <c r="S249"/>
  <c r="R249"/>
  <c r="BE248"/>
  <c r="BB248"/>
  <c r="BC248" s="1"/>
  <c r="AT248"/>
  <c r="AU248" s="1"/>
  <c r="AQ248"/>
  <c r="AP248"/>
  <c r="AN248"/>
  <c r="AO248" s="1"/>
  <c r="AL248"/>
  <c r="AM248" s="1"/>
  <c r="AJ248"/>
  <c r="AK248" s="1"/>
  <c r="AH248"/>
  <c r="AI248" s="1"/>
  <c r="AF248"/>
  <c r="AG248" s="1"/>
  <c r="AD248"/>
  <c r="AE248" s="1"/>
  <c r="AB248"/>
  <c r="AC248" s="1"/>
  <c r="AA248"/>
  <c r="Y248"/>
  <c r="X248"/>
  <c r="T248"/>
  <c r="S248"/>
  <c r="R248"/>
  <c r="BE247"/>
  <c r="BB247"/>
  <c r="BC247" s="1"/>
  <c r="AT247"/>
  <c r="AU247" s="1"/>
  <c r="AQ247"/>
  <c r="AP247"/>
  <c r="AN247"/>
  <c r="AO247" s="1"/>
  <c r="AL247"/>
  <c r="AM247" s="1"/>
  <c r="AJ247"/>
  <c r="AK247" s="1"/>
  <c r="AH247"/>
  <c r="AI247" s="1"/>
  <c r="AF247"/>
  <c r="AG247" s="1"/>
  <c r="AD247"/>
  <c r="AE247" s="1"/>
  <c r="AB247"/>
  <c r="AC247" s="1"/>
  <c r="AA247"/>
  <c r="Y247"/>
  <c r="X247"/>
  <c r="T247"/>
  <c r="S247"/>
  <c r="R247"/>
  <c r="BE246"/>
  <c r="BB246"/>
  <c r="BC246" s="1"/>
  <c r="AT246"/>
  <c r="AU246" s="1"/>
  <c r="AQ246"/>
  <c r="AP246"/>
  <c r="AN246"/>
  <c r="AO246" s="1"/>
  <c r="AL246"/>
  <c r="AM246" s="1"/>
  <c r="AJ246"/>
  <c r="AK246" s="1"/>
  <c r="AH246"/>
  <c r="AI246" s="1"/>
  <c r="AF246"/>
  <c r="AG246" s="1"/>
  <c r="AD246"/>
  <c r="AE246" s="1"/>
  <c r="AB246"/>
  <c r="AC246" s="1"/>
  <c r="AA246"/>
  <c r="Y246"/>
  <c r="X246"/>
  <c r="T246"/>
  <c r="S246"/>
  <c r="R246"/>
  <c r="BE245"/>
  <c r="BB245"/>
  <c r="BC245" s="1"/>
  <c r="AT245"/>
  <c r="AU245" s="1"/>
  <c r="AQ245"/>
  <c r="AP245"/>
  <c r="AN245"/>
  <c r="AO245" s="1"/>
  <c r="AL245"/>
  <c r="AM245" s="1"/>
  <c r="AJ245"/>
  <c r="AK245" s="1"/>
  <c r="AH245"/>
  <c r="AI245" s="1"/>
  <c r="AF245"/>
  <c r="AG245" s="1"/>
  <c r="AD245"/>
  <c r="AE245" s="1"/>
  <c r="AB245"/>
  <c r="AC245" s="1"/>
  <c r="AA245"/>
  <c r="Y245"/>
  <c r="X245"/>
  <c r="T245"/>
  <c r="S245"/>
  <c r="R245"/>
  <c r="BE244"/>
  <c r="BB244"/>
  <c r="BC244" s="1"/>
  <c r="AT244"/>
  <c r="AU244" s="1"/>
  <c r="AQ244"/>
  <c r="AP244"/>
  <c r="AN244"/>
  <c r="AO244" s="1"/>
  <c r="AL244"/>
  <c r="AM244" s="1"/>
  <c r="AJ244"/>
  <c r="AK244" s="1"/>
  <c r="AH244"/>
  <c r="AI244" s="1"/>
  <c r="AF244"/>
  <c r="AG244" s="1"/>
  <c r="AD244"/>
  <c r="AE244" s="1"/>
  <c r="AB244"/>
  <c r="AC244" s="1"/>
  <c r="AA244"/>
  <c r="Y244"/>
  <c r="X244"/>
  <c r="T244"/>
  <c r="S244"/>
  <c r="R244"/>
  <c r="BE243"/>
  <c r="BB243"/>
  <c r="BC243" s="1"/>
  <c r="AT243"/>
  <c r="AU243" s="1"/>
  <c r="AQ243"/>
  <c r="AP243"/>
  <c r="AN243"/>
  <c r="AO243" s="1"/>
  <c r="AL243"/>
  <c r="AM243" s="1"/>
  <c r="AJ243"/>
  <c r="AK243" s="1"/>
  <c r="AH243"/>
  <c r="AI243" s="1"/>
  <c r="AF243"/>
  <c r="AG243" s="1"/>
  <c r="AD243"/>
  <c r="AE243" s="1"/>
  <c r="AB243"/>
  <c r="AC243" s="1"/>
  <c r="AA243"/>
  <c r="Y243"/>
  <c r="X243"/>
  <c r="T243"/>
  <c r="S243"/>
  <c r="R243"/>
  <c r="BE242"/>
  <c r="BB242"/>
  <c r="BC242" s="1"/>
  <c r="AT242"/>
  <c r="AU242" s="1"/>
  <c r="AQ242"/>
  <c r="AP242"/>
  <c r="AN242"/>
  <c r="AO242" s="1"/>
  <c r="AL242"/>
  <c r="AM242" s="1"/>
  <c r="AJ242"/>
  <c r="AK242" s="1"/>
  <c r="AH242"/>
  <c r="AI242" s="1"/>
  <c r="AF242"/>
  <c r="AG242" s="1"/>
  <c r="AD242"/>
  <c r="AE242" s="1"/>
  <c r="AB242"/>
  <c r="AC242" s="1"/>
  <c r="AA242"/>
  <c r="Y242"/>
  <c r="X242"/>
  <c r="T242"/>
  <c r="S242"/>
  <c r="R242"/>
  <c r="BE241"/>
  <c r="BB241"/>
  <c r="BC241" s="1"/>
  <c r="AT241"/>
  <c r="AU241" s="1"/>
  <c r="AQ241"/>
  <c r="AP241"/>
  <c r="AN241"/>
  <c r="AO241" s="1"/>
  <c r="AL241"/>
  <c r="AM241" s="1"/>
  <c r="AJ241"/>
  <c r="AK241" s="1"/>
  <c r="AH241"/>
  <c r="AI241" s="1"/>
  <c r="AF241"/>
  <c r="AG241" s="1"/>
  <c r="AD241"/>
  <c r="AE241" s="1"/>
  <c r="AB241"/>
  <c r="AC241" s="1"/>
  <c r="AA241"/>
  <c r="Y241"/>
  <c r="X241"/>
  <c r="T241"/>
  <c r="S241"/>
  <c r="R241"/>
  <c r="BE240"/>
  <c r="BB240"/>
  <c r="BC240" s="1"/>
  <c r="AT240"/>
  <c r="AU240" s="1"/>
  <c r="AQ240"/>
  <c r="AP240"/>
  <c r="AN240"/>
  <c r="AO240" s="1"/>
  <c r="AL240"/>
  <c r="AM240" s="1"/>
  <c r="AJ240"/>
  <c r="AK240" s="1"/>
  <c r="AH240"/>
  <c r="AI240" s="1"/>
  <c r="AF240"/>
  <c r="AG240" s="1"/>
  <c r="AD240"/>
  <c r="AE240" s="1"/>
  <c r="AB240"/>
  <c r="AC240" s="1"/>
  <c r="AA240"/>
  <c r="Y240"/>
  <c r="X240"/>
  <c r="T240"/>
  <c r="S240"/>
  <c r="R240"/>
  <c r="BE239"/>
  <c r="BB239"/>
  <c r="BC239" s="1"/>
  <c r="AT239"/>
  <c r="AU239" s="1"/>
  <c r="AQ239"/>
  <c r="AP239"/>
  <c r="AN239"/>
  <c r="AO239" s="1"/>
  <c r="AL239"/>
  <c r="AM239" s="1"/>
  <c r="AJ239"/>
  <c r="AK239" s="1"/>
  <c r="AH239"/>
  <c r="AI239" s="1"/>
  <c r="AF239"/>
  <c r="AG239" s="1"/>
  <c r="AD239"/>
  <c r="AE239" s="1"/>
  <c r="AB239"/>
  <c r="AC239" s="1"/>
  <c r="AA239"/>
  <c r="Y239"/>
  <c r="X239"/>
  <c r="T239"/>
  <c r="S239"/>
  <c r="R239"/>
  <c r="BE238"/>
  <c r="BB238"/>
  <c r="BC238" s="1"/>
  <c r="AT238"/>
  <c r="AU238" s="1"/>
  <c r="AQ238"/>
  <c r="AP238"/>
  <c r="AN238"/>
  <c r="AO238" s="1"/>
  <c r="AL238"/>
  <c r="AM238" s="1"/>
  <c r="AJ238"/>
  <c r="AK238" s="1"/>
  <c r="AH238"/>
  <c r="AI238" s="1"/>
  <c r="AF238"/>
  <c r="AG238" s="1"/>
  <c r="AD238"/>
  <c r="AE238" s="1"/>
  <c r="AB238"/>
  <c r="AC238" s="1"/>
  <c r="AA238"/>
  <c r="Y238"/>
  <c r="X238"/>
  <c r="T238"/>
  <c r="S238"/>
  <c r="R238"/>
  <c r="BE237"/>
  <c r="BB237"/>
  <c r="BC237" s="1"/>
  <c r="AT237"/>
  <c r="AU237" s="1"/>
  <c r="AQ237"/>
  <c r="AP237"/>
  <c r="AN237"/>
  <c r="AO237" s="1"/>
  <c r="AL237"/>
  <c r="AM237" s="1"/>
  <c r="AJ237"/>
  <c r="AK237" s="1"/>
  <c r="AH237"/>
  <c r="AI237" s="1"/>
  <c r="AF237"/>
  <c r="AG237" s="1"/>
  <c r="AD237"/>
  <c r="AE237" s="1"/>
  <c r="AB237"/>
  <c r="AC237" s="1"/>
  <c r="AA237"/>
  <c r="Y237"/>
  <c r="X237"/>
  <c r="T237"/>
  <c r="S237"/>
  <c r="R237"/>
  <c r="BE236"/>
  <c r="BB236"/>
  <c r="BC236" s="1"/>
  <c r="AT236"/>
  <c r="AU236" s="1"/>
  <c r="AQ236"/>
  <c r="AP236"/>
  <c r="AN236"/>
  <c r="AO236" s="1"/>
  <c r="AL236"/>
  <c r="AM236" s="1"/>
  <c r="AJ236"/>
  <c r="AK236" s="1"/>
  <c r="AH236"/>
  <c r="AI236" s="1"/>
  <c r="AF236"/>
  <c r="AG236" s="1"/>
  <c r="AD236"/>
  <c r="AE236" s="1"/>
  <c r="AB236"/>
  <c r="AC236" s="1"/>
  <c r="AA236"/>
  <c r="Y236"/>
  <c r="X236"/>
  <c r="T236"/>
  <c r="S236"/>
  <c r="R236"/>
  <c r="BE235"/>
  <c r="BB235"/>
  <c r="BC235" s="1"/>
  <c r="AT235"/>
  <c r="AU235" s="1"/>
  <c r="AQ235"/>
  <c r="AP235"/>
  <c r="AN235"/>
  <c r="AO235" s="1"/>
  <c r="AL235"/>
  <c r="AM235" s="1"/>
  <c r="AJ235"/>
  <c r="AK235" s="1"/>
  <c r="AH235"/>
  <c r="AI235" s="1"/>
  <c r="AF235"/>
  <c r="AG235" s="1"/>
  <c r="AD235"/>
  <c r="AE235" s="1"/>
  <c r="AB235"/>
  <c r="AC235" s="1"/>
  <c r="AA235"/>
  <c r="Y235"/>
  <c r="X235"/>
  <c r="T235"/>
  <c r="S235"/>
  <c r="R235"/>
  <c r="BE234"/>
  <c r="BB234"/>
  <c r="BC234" s="1"/>
  <c r="AT234"/>
  <c r="AU234" s="1"/>
  <c r="AQ234"/>
  <c r="AP234"/>
  <c r="AN234"/>
  <c r="AO234" s="1"/>
  <c r="AL234"/>
  <c r="AM234" s="1"/>
  <c r="AJ234"/>
  <c r="AK234" s="1"/>
  <c r="AH234"/>
  <c r="AI234" s="1"/>
  <c r="AF234"/>
  <c r="AG234" s="1"/>
  <c r="AD234"/>
  <c r="AE234" s="1"/>
  <c r="AB234"/>
  <c r="AC234" s="1"/>
  <c r="AA234"/>
  <c r="Y234"/>
  <c r="X234"/>
  <c r="T234"/>
  <c r="S234"/>
  <c r="R234"/>
  <c r="BE233"/>
  <c r="BB233"/>
  <c r="BC233" s="1"/>
  <c r="AT233"/>
  <c r="AU233" s="1"/>
  <c r="AQ233"/>
  <c r="AP233"/>
  <c r="AN233"/>
  <c r="AO233" s="1"/>
  <c r="AL233"/>
  <c r="AM233" s="1"/>
  <c r="AJ233"/>
  <c r="AK233" s="1"/>
  <c r="AH233"/>
  <c r="AI233" s="1"/>
  <c r="AF233"/>
  <c r="AG233" s="1"/>
  <c r="AD233"/>
  <c r="AE233" s="1"/>
  <c r="AB233"/>
  <c r="AC233" s="1"/>
  <c r="AA233"/>
  <c r="Y233"/>
  <c r="X233"/>
  <c r="T233"/>
  <c r="S233"/>
  <c r="R233"/>
  <c r="BE232"/>
  <c r="BB232"/>
  <c r="BC232" s="1"/>
  <c r="AT232"/>
  <c r="AU232" s="1"/>
  <c r="AQ232"/>
  <c r="AP232"/>
  <c r="AN232"/>
  <c r="AO232" s="1"/>
  <c r="AL232"/>
  <c r="AM232" s="1"/>
  <c r="AJ232"/>
  <c r="AK232" s="1"/>
  <c r="AH232"/>
  <c r="AI232" s="1"/>
  <c r="AF232"/>
  <c r="AG232" s="1"/>
  <c r="AD232"/>
  <c r="AE232" s="1"/>
  <c r="AB232"/>
  <c r="AC232" s="1"/>
  <c r="AA232"/>
  <c r="Y232"/>
  <c r="X232"/>
  <c r="T232"/>
  <c r="S232"/>
  <c r="R232"/>
  <c r="BE231"/>
  <c r="BB231"/>
  <c r="BC231" s="1"/>
  <c r="AT231"/>
  <c r="AU231" s="1"/>
  <c r="AQ231"/>
  <c r="AP231"/>
  <c r="AN231"/>
  <c r="AO231" s="1"/>
  <c r="AL231"/>
  <c r="AM231" s="1"/>
  <c r="AJ231"/>
  <c r="AK231" s="1"/>
  <c r="AH231"/>
  <c r="AI231" s="1"/>
  <c r="AF231"/>
  <c r="AG231" s="1"/>
  <c r="AD231"/>
  <c r="AE231" s="1"/>
  <c r="AB231"/>
  <c r="AC231" s="1"/>
  <c r="AA231"/>
  <c r="Y231"/>
  <c r="X231"/>
  <c r="T231"/>
  <c r="S231"/>
  <c r="R231"/>
  <c r="BE230"/>
  <c r="BB230"/>
  <c r="BC230" s="1"/>
  <c r="AT230"/>
  <c r="AU230" s="1"/>
  <c r="AQ230"/>
  <c r="AP230"/>
  <c r="AN230"/>
  <c r="AO230" s="1"/>
  <c r="AL230"/>
  <c r="AM230" s="1"/>
  <c r="AJ230"/>
  <c r="AK230" s="1"/>
  <c r="AH230"/>
  <c r="AI230" s="1"/>
  <c r="AF230"/>
  <c r="AG230" s="1"/>
  <c r="AD230"/>
  <c r="AE230" s="1"/>
  <c r="AB230"/>
  <c r="AC230" s="1"/>
  <c r="AA230"/>
  <c r="Y230"/>
  <c r="X230"/>
  <c r="T230"/>
  <c r="S230"/>
  <c r="R230"/>
  <c r="BE229"/>
  <c r="BB229"/>
  <c r="BC229" s="1"/>
  <c r="AT229"/>
  <c r="AU229" s="1"/>
  <c r="AQ229"/>
  <c r="AP229"/>
  <c r="AN229"/>
  <c r="AO229" s="1"/>
  <c r="AL229"/>
  <c r="AM229" s="1"/>
  <c r="AJ229"/>
  <c r="AK229" s="1"/>
  <c r="AH229"/>
  <c r="AI229" s="1"/>
  <c r="AF229"/>
  <c r="AG229" s="1"/>
  <c r="AD229"/>
  <c r="AE229" s="1"/>
  <c r="AB229"/>
  <c r="AC229" s="1"/>
  <c r="AA229"/>
  <c r="Y229"/>
  <c r="X229"/>
  <c r="T229"/>
  <c r="S229"/>
  <c r="R229"/>
  <c r="BE228"/>
  <c r="BB228"/>
  <c r="BC228" s="1"/>
  <c r="AT228"/>
  <c r="AU228" s="1"/>
  <c r="AQ228"/>
  <c r="AP228"/>
  <c r="AN228"/>
  <c r="AO228" s="1"/>
  <c r="AL228"/>
  <c r="AM228" s="1"/>
  <c r="AJ228"/>
  <c r="AK228" s="1"/>
  <c r="AH228"/>
  <c r="AI228" s="1"/>
  <c r="AF228"/>
  <c r="AG228" s="1"/>
  <c r="AD228"/>
  <c r="AE228" s="1"/>
  <c r="AB228"/>
  <c r="AC228" s="1"/>
  <c r="AA228"/>
  <c r="Y228"/>
  <c r="X228"/>
  <c r="T228"/>
  <c r="S228"/>
  <c r="R228"/>
  <c r="BE227"/>
  <c r="BB227"/>
  <c r="BC227" s="1"/>
  <c r="AT227"/>
  <c r="AU227" s="1"/>
  <c r="AQ227"/>
  <c r="AP227"/>
  <c r="AN227"/>
  <c r="AO227" s="1"/>
  <c r="AL227"/>
  <c r="AM227" s="1"/>
  <c r="AJ227"/>
  <c r="AK227" s="1"/>
  <c r="AH227"/>
  <c r="AI227" s="1"/>
  <c r="AF227"/>
  <c r="AG227" s="1"/>
  <c r="AD227"/>
  <c r="AE227" s="1"/>
  <c r="AB227"/>
  <c r="AC227" s="1"/>
  <c r="AA227"/>
  <c r="Y227"/>
  <c r="X227"/>
  <c r="T227"/>
  <c r="S227"/>
  <c r="R227"/>
  <c r="BE226"/>
  <c r="BB226"/>
  <c r="BC226" s="1"/>
  <c r="AT226"/>
  <c r="AU226" s="1"/>
  <c r="AQ226"/>
  <c r="AP226"/>
  <c r="AN226"/>
  <c r="AO226" s="1"/>
  <c r="AL226"/>
  <c r="AM226" s="1"/>
  <c r="AJ226"/>
  <c r="AK226" s="1"/>
  <c r="AH226"/>
  <c r="AI226" s="1"/>
  <c r="AF226"/>
  <c r="AG226" s="1"/>
  <c r="AD226"/>
  <c r="AE226" s="1"/>
  <c r="AB226"/>
  <c r="AC226" s="1"/>
  <c r="AA226"/>
  <c r="Y226"/>
  <c r="X226"/>
  <c r="T226"/>
  <c r="S226"/>
  <c r="R226"/>
  <c r="BE225"/>
  <c r="BB225"/>
  <c r="BC225" s="1"/>
  <c r="AT225"/>
  <c r="AU225" s="1"/>
  <c r="AQ225"/>
  <c r="AP225"/>
  <c r="AN225"/>
  <c r="AO225" s="1"/>
  <c r="AL225"/>
  <c r="AM225" s="1"/>
  <c r="AJ225"/>
  <c r="AK225" s="1"/>
  <c r="AH225"/>
  <c r="AI225" s="1"/>
  <c r="AF225"/>
  <c r="AG225" s="1"/>
  <c r="AD225"/>
  <c r="AE225" s="1"/>
  <c r="AB225"/>
  <c r="AC225" s="1"/>
  <c r="AA225"/>
  <c r="Y225"/>
  <c r="X225"/>
  <c r="T225"/>
  <c r="S225"/>
  <c r="R225"/>
  <c r="BE224"/>
  <c r="BB224"/>
  <c r="BC224" s="1"/>
  <c r="AT224"/>
  <c r="AU224" s="1"/>
  <c r="AQ224"/>
  <c r="AP224"/>
  <c r="AN224"/>
  <c r="AO224" s="1"/>
  <c r="AL224"/>
  <c r="AM224" s="1"/>
  <c r="AJ224"/>
  <c r="AK224" s="1"/>
  <c r="AH224"/>
  <c r="AI224" s="1"/>
  <c r="AF224"/>
  <c r="AG224" s="1"/>
  <c r="AD224"/>
  <c r="AE224" s="1"/>
  <c r="AB224"/>
  <c r="AC224" s="1"/>
  <c r="AA224"/>
  <c r="Y224"/>
  <c r="X224"/>
  <c r="T224"/>
  <c r="S224"/>
  <c r="R224"/>
  <c r="BE223"/>
  <c r="BB223"/>
  <c r="BC223" s="1"/>
  <c r="AT223"/>
  <c r="AU223" s="1"/>
  <c r="AQ223"/>
  <c r="AP223"/>
  <c r="AN223"/>
  <c r="AO223" s="1"/>
  <c r="AL223"/>
  <c r="AM223" s="1"/>
  <c r="AJ223"/>
  <c r="AK223" s="1"/>
  <c r="AH223"/>
  <c r="AI223" s="1"/>
  <c r="AF223"/>
  <c r="AG223" s="1"/>
  <c r="AD223"/>
  <c r="AE223" s="1"/>
  <c r="AB223"/>
  <c r="AC223" s="1"/>
  <c r="AA223"/>
  <c r="Y223"/>
  <c r="X223"/>
  <c r="T223"/>
  <c r="S223"/>
  <c r="R223"/>
  <c r="BE222"/>
  <c r="BB222"/>
  <c r="BC222" s="1"/>
  <c r="AT222"/>
  <c r="AU222" s="1"/>
  <c r="AQ222"/>
  <c r="AP222"/>
  <c r="AN222"/>
  <c r="AO222" s="1"/>
  <c r="AL222"/>
  <c r="AM222" s="1"/>
  <c r="AJ222"/>
  <c r="AK222" s="1"/>
  <c r="AH222"/>
  <c r="AI222" s="1"/>
  <c r="AF222"/>
  <c r="AG222" s="1"/>
  <c r="AD222"/>
  <c r="AE222" s="1"/>
  <c r="AB222"/>
  <c r="AC222" s="1"/>
  <c r="AA222"/>
  <c r="Y222"/>
  <c r="X222"/>
  <c r="T222"/>
  <c r="S222"/>
  <c r="R222"/>
  <c r="BE221"/>
  <c r="BB221"/>
  <c r="BC221" s="1"/>
  <c r="AT221"/>
  <c r="AU221" s="1"/>
  <c r="AQ221"/>
  <c r="AP221"/>
  <c r="AN221"/>
  <c r="AO221" s="1"/>
  <c r="AL221"/>
  <c r="AM221" s="1"/>
  <c r="AJ221"/>
  <c r="AK221" s="1"/>
  <c r="AH221"/>
  <c r="AI221" s="1"/>
  <c r="AF221"/>
  <c r="AG221" s="1"/>
  <c r="AD221"/>
  <c r="AE221" s="1"/>
  <c r="AB221"/>
  <c r="AC221" s="1"/>
  <c r="AA221"/>
  <c r="Y221"/>
  <c r="X221"/>
  <c r="T221"/>
  <c r="S221"/>
  <c r="R221"/>
  <c r="BE220"/>
  <c r="BB220"/>
  <c r="BC220" s="1"/>
  <c r="AT220"/>
  <c r="AU220" s="1"/>
  <c r="AQ220"/>
  <c r="AP220"/>
  <c r="AN220"/>
  <c r="AO220" s="1"/>
  <c r="AL220"/>
  <c r="AM220" s="1"/>
  <c r="AJ220"/>
  <c r="AK220" s="1"/>
  <c r="AH220"/>
  <c r="AI220" s="1"/>
  <c r="AF220"/>
  <c r="AG220" s="1"/>
  <c r="AD220"/>
  <c r="AE220" s="1"/>
  <c r="AB220"/>
  <c r="AC220" s="1"/>
  <c r="AA220"/>
  <c r="Y220"/>
  <c r="X220"/>
  <c r="T220"/>
  <c r="S220"/>
  <c r="R220"/>
  <c r="BE219"/>
  <c r="BB219"/>
  <c r="BC219" s="1"/>
  <c r="AT219"/>
  <c r="AU219" s="1"/>
  <c r="AQ219"/>
  <c r="AP219"/>
  <c r="AN219"/>
  <c r="AO219" s="1"/>
  <c r="AL219"/>
  <c r="AM219" s="1"/>
  <c r="AJ219"/>
  <c r="AK219" s="1"/>
  <c r="AH219"/>
  <c r="AI219" s="1"/>
  <c r="AF219"/>
  <c r="AG219" s="1"/>
  <c r="AD219"/>
  <c r="AE219" s="1"/>
  <c r="AB219"/>
  <c r="AC219" s="1"/>
  <c r="AA219"/>
  <c r="Y219"/>
  <c r="X219"/>
  <c r="T219"/>
  <c r="S219"/>
  <c r="R219"/>
  <c r="BE218"/>
  <c r="BB218"/>
  <c r="BC218" s="1"/>
  <c r="AT218"/>
  <c r="AU218" s="1"/>
  <c r="AQ218"/>
  <c r="AP218"/>
  <c r="AN218"/>
  <c r="AO218" s="1"/>
  <c r="AL218"/>
  <c r="AM218" s="1"/>
  <c r="AJ218"/>
  <c r="AK218" s="1"/>
  <c r="AH218"/>
  <c r="AI218" s="1"/>
  <c r="AF218"/>
  <c r="AG218" s="1"/>
  <c r="AD218"/>
  <c r="AE218" s="1"/>
  <c r="AB218"/>
  <c r="AC218" s="1"/>
  <c r="AA218"/>
  <c r="Y218"/>
  <c r="X218"/>
  <c r="T218"/>
  <c r="S218"/>
  <c r="R218"/>
  <c r="BE217"/>
  <c r="BB217"/>
  <c r="BC217" s="1"/>
  <c r="AT217"/>
  <c r="AU217" s="1"/>
  <c r="AQ217"/>
  <c r="AP217"/>
  <c r="AN217"/>
  <c r="AO217" s="1"/>
  <c r="AL217"/>
  <c r="AM217" s="1"/>
  <c r="AJ217"/>
  <c r="AK217" s="1"/>
  <c r="AH217"/>
  <c r="AI217" s="1"/>
  <c r="AF217"/>
  <c r="AG217" s="1"/>
  <c r="AD217"/>
  <c r="AE217" s="1"/>
  <c r="AB217"/>
  <c r="AC217" s="1"/>
  <c r="AA217"/>
  <c r="Y217"/>
  <c r="X217"/>
  <c r="T217"/>
  <c r="S217"/>
  <c r="R217"/>
  <c r="BE216"/>
  <c r="BB216"/>
  <c r="BC216" s="1"/>
  <c r="AT216"/>
  <c r="AU216" s="1"/>
  <c r="AQ216"/>
  <c r="AP216"/>
  <c r="AN216"/>
  <c r="AO216" s="1"/>
  <c r="AL216"/>
  <c r="AM216" s="1"/>
  <c r="AJ216"/>
  <c r="AK216" s="1"/>
  <c r="AH216"/>
  <c r="AI216" s="1"/>
  <c r="AF216"/>
  <c r="AG216" s="1"/>
  <c r="AD216"/>
  <c r="AE216" s="1"/>
  <c r="AB216"/>
  <c r="AC216" s="1"/>
  <c r="AA216"/>
  <c r="Y216"/>
  <c r="X216"/>
  <c r="T216"/>
  <c r="S216"/>
  <c r="R216"/>
  <c r="BE215"/>
  <c r="BB215"/>
  <c r="BC215" s="1"/>
  <c r="AT215"/>
  <c r="AU215" s="1"/>
  <c r="AQ215"/>
  <c r="AP215"/>
  <c r="AN215"/>
  <c r="AO215" s="1"/>
  <c r="AL215"/>
  <c r="AM215" s="1"/>
  <c r="AJ215"/>
  <c r="AK215" s="1"/>
  <c r="AH215"/>
  <c r="AI215" s="1"/>
  <c r="AF215"/>
  <c r="AG215" s="1"/>
  <c r="AD215"/>
  <c r="AE215" s="1"/>
  <c r="AB215"/>
  <c r="AC215" s="1"/>
  <c r="AA215"/>
  <c r="Y215"/>
  <c r="X215"/>
  <c r="T215"/>
  <c r="S215"/>
  <c r="R215"/>
  <c r="BE214"/>
  <c r="BB214"/>
  <c r="BC214" s="1"/>
  <c r="AT214"/>
  <c r="AU214" s="1"/>
  <c r="AQ214"/>
  <c r="AP214"/>
  <c r="AN214"/>
  <c r="AO214" s="1"/>
  <c r="AL214"/>
  <c r="AM214" s="1"/>
  <c r="AJ214"/>
  <c r="AK214" s="1"/>
  <c r="AH214"/>
  <c r="AI214" s="1"/>
  <c r="AF214"/>
  <c r="AG214" s="1"/>
  <c r="AD214"/>
  <c r="AE214" s="1"/>
  <c r="AB214"/>
  <c r="AC214" s="1"/>
  <c r="AA214"/>
  <c r="Y214"/>
  <c r="X214"/>
  <c r="T214"/>
  <c r="S214"/>
  <c r="R214"/>
  <c r="BE213"/>
  <c r="BB213"/>
  <c r="BC213" s="1"/>
  <c r="AT213"/>
  <c r="AU213" s="1"/>
  <c r="AQ213"/>
  <c r="AP213"/>
  <c r="AN213"/>
  <c r="AO213" s="1"/>
  <c r="AL213"/>
  <c r="AM213" s="1"/>
  <c r="AJ213"/>
  <c r="AK213" s="1"/>
  <c r="AH213"/>
  <c r="AI213" s="1"/>
  <c r="AF213"/>
  <c r="AG213" s="1"/>
  <c r="AD213"/>
  <c r="AE213" s="1"/>
  <c r="AB213"/>
  <c r="AC213" s="1"/>
  <c r="AA213"/>
  <c r="Y213"/>
  <c r="X213"/>
  <c r="T213"/>
  <c r="S213"/>
  <c r="R213"/>
  <c r="BE212"/>
  <c r="BB212"/>
  <c r="BC212" s="1"/>
  <c r="AT212"/>
  <c r="AU212" s="1"/>
  <c r="AQ212"/>
  <c r="AP212"/>
  <c r="AN212"/>
  <c r="AO212" s="1"/>
  <c r="AL212"/>
  <c r="AM212" s="1"/>
  <c r="AJ212"/>
  <c r="AK212" s="1"/>
  <c r="AH212"/>
  <c r="AI212" s="1"/>
  <c r="AF212"/>
  <c r="AG212" s="1"/>
  <c r="AD212"/>
  <c r="AE212" s="1"/>
  <c r="AB212"/>
  <c r="AC212" s="1"/>
  <c r="AA212"/>
  <c r="Y212"/>
  <c r="X212"/>
  <c r="T212"/>
  <c r="S212"/>
  <c r="R212"/>
  <c r="BE211"/>
  <c r="BB211"/>
  <c r="BC211" s="1"/>
  <c r="AT211"/>
  <c r="AU211" s="1"/>
  <c r="AQ211"/>
  <c r="AP211"/>
  <c r="AN211"/>
  <c r="AO211" s="1"/>
  <c r="AL211"/>
  <c r="AM211" s="1"/>
  <c r="AJ211"/>
  <c r="AK211" s="1"/>
  <c r="AH211"/>
  <c r="AI211" s="1"/>
  <c r="AF211"/>
  <c r="AG211" s="1"/>
  <c r="AD211"/>
  <c r="AE211" s="1"/>
  <c r="AB211"/>
  <c r="AC211" s="1"/>
  <c r="AA211"/>
  <c r="Y211"/>
  <c r="X211"/>
  <c r="T211"/>
  <c r="S211"/>
  <c r="R211"/>
  <c r="BE210"/>
  <c r="BB210"/>
  <c r="BC210" s="1"/>
  <c r="AT210"/>
  <c r="AU210" s="1"/>
  <c r="AQ210"/>
  <c r="AP210"/>
  <c r="AN210"/>
  <c r="AO210" s="1"/>
  <c r="AL210"/>
  <c r="AM210" s="1"/>
  <c r="AJ210"/>
  <c r="AK210" s="1"/>
  <c r="AH210"/>
  <c r="AI210" s="1"/>
  <c r="AF210"/>
  <c r="AG210" s="1"/>
  <c r="AD210"/>
  <c r="AE210" s="1"/>
  <c r="AB210"/>
  <c r="AC210" s="1"/>
  <c r="AA210"/>
  <c r="Y210"/>
  <c r="X210"/>
  <c r="T210"/>
  <c r="S210"/>
  <c r="R210"/>
  <c r="BE209"/>
  <c r="BB209"/>
  <c r="BC209" s="1"/>
  <c r="AT209"/>
  <c r="AU209" s="1"/>
  <c r="AQ209"/>
  <c r="AP209"/>
  <c r="AN209"/>
  <c r="AO209" s="1"/>
  <c r="AL209"/>
  <c r="AM209" s="1"/>
  <c r="AJ209"/>
  <c r="AK209" s="1"/>
  <c r="AH209"/>
  <c r="AI209" s="1"/>
  <c r="AF209"/>
  <c r="AG209" s="1"/>
  <c r="AD209"/>
  <c r="AE209" s="1"/>
  <c r="AB209"/>
  <c r="AC209" s="1"/>
  <c r="AA209"/>
  <c r="Y209"/>
  <c r="X209"/>
  <c r="T209"/>
  <c r="S209"/>
  <c r="R209"/>
  <c r="BE208"/>
  <c r="BB208"/>
  <c r="BC208" s="1"/>
  <c r="AT208"/>
  <c r="AU208" s="1"/>
  <c r="AQ208"/>
  <c r="AP208"/>
  <c r="AN208"/>
  <c r="AO208" s="1"/>
  <c r="AL208"/>
  <c r="AM208" s="1"/>
  <c r="AJ208"/>
  <c r="AK208" s="1"/>
  <c r="AH208"/>
  <c r="AI208" s="1"/>
  <c r="AF208"/>
  <c r="AG208" s="1"/>
  <c r="AD208"/>
  <c r="AE208" s="1"/>
  <c r="AB208"/>
  <c r="AC208" s="1"/>
  <c r="AA208"/>
  <c r="Y208"/>
  <c r="X208"/>
  <c r="T208"/>
  <c r="S208"/>
  <c r="R208"/>
  <c r="BE207"/>
  <c r="BB207"/>
  <c r="BC207" s="1"/>
  <c r="AT207"/>
  <c r="AU207" s="1"/>
  <c r="AQ207"/>
  <c r="AP207"/>
  <c r="AN207"/>
  <c r="AO207" s="1"/>
  <c r="AL207"/>
  <c r="AM207" s="1"/>
  <c r="AJ207"/>
  <c r="AK207" s="1"/>
  <c r="AH207"/>
  <c r="AI207" s="1"/>
  <c r="AF207"/>
  <c r="AG207" s="1"/>
  <c r="AD207"/>
  <c r="AE207" s="1"/>
  <c r="AB207"/>
  <c r="AC207" s="1"/>
  <c r="AA207"/>
  <c r="Y207"/>
  <c r="X207"/>
  <c r="T207"/>
  <c r="S207"/>
  <c r="R207"/>
  <c r="BE206"/>
  <c r="BB206"/>
  <c r="BC206" s="1"/>
  <c r="AT206"/>
  <c r="AU206" s="1"/>
  <c r="AQ206"/>
  <c r="AP206"/>
  <c r="AN206"/>
  <c r="AO206" s="1"/>
  <c r="AL206"/>
  <c r="AM206" s="1"/>
  <c r="AJ206"/>
  <c r="AK206" s="1"/>
  <c r="AH206"/>
  <c r="AI206" s="1"/>
  <c r="AF206"/>
  <c r="AG206" s="1"/>
  <c r="AD206"/>
  <c r="AE206" s="1"/>
  <c r="AB206"/>
  <c r="AC206" s="1"/>
  <c r="AA206"/>
  <c r="Y206"/>
  <c r="X206"/>
  <c r="T206"/>
  <c r="S206"/>
  <c r="R206"/>
  <c r="BE205"/>
  <c r="BB205"/>
  <c r="BC205" s="1"/>
  <c r="AT205"/>
  <c r="AU205" s="1"/>
  <c r="AQ205"/>
  <c r="AP205"/>
  <c r="AN205"/>
  <c r="AO205" s="1"/>
  <c r="AL205"/>
  <c r="AM205" s="1"/>
  <c r="AJ205"/>
  <c r="AK205" s="1"/>
  <c r="AH205"/>
  <c r="AI205" s="1"/>
  <c r="AF205"/>
  <c r="AG205" s="1"/>
  <c r="AD205"/>
  <c r="AE205" s="1"/>
  <c r="AB205"/>
  <c r="AC205" s="1"/>
  <c r="AA205"/>
  <c r="Y205"/>
  <c r="X205"/>
  <c r="T205"/>
  <c r="S205"/>
  <c r="R205"/>
  <c r="BE204"/>
  <c r="BB204"/>
  <c r="BC204" s="1"/>
  <c r="AT204"/>
  <c r="AU204" s="1"/>
  <c r="AQ204"/>
  <c r="AP204"/>
  <c r="AN204"/>
  <c r="AO204" s="1"/>
  <c r="AL204"/>
  <c r="AM204" s="1"/>
  <c r="AJ204"/>
  <c r="AK204" s="1"/>
  <c r="AH204"/>
  <c r="AI204" s="1"/>
  <c r="AF204"/>
  <c r="AG204" s="1"/>
  <c r="AD204"/>
  <c r="AE204" s="1"/>
  <c r="AB204"/>
  <c r="AC204" s="1"/>
  <c r="AA204"/>
  <c r="Y204"/>
  <c r="X204"/>
  <c r="T204"/>
  <c r="S204"/>
  <c r="R204"/>
  <c r="BE203"/>
  <c r="BB203"/>
  <c r="BC203" s="1"/>
  <c r="AT203"/>
  <c r="AU203" s="1"/>
  <c r="AQ203"/>
  <c r="AP203"/>
  <c r="AN203"/>
  <c r="AO203" s="1"/>
  <c r="AL203"/>
  <c r="AM203" s="1"/>
  <c r="AJ203"/>
  <c r="AK203" s="1"/>
  <c r="AH203"/>
  <c r="AI203" s="1"/>
  <c r="AF203"/>
  <c r="AG203" s="1"/>
  <c r="AD203"/>
  <c r="AE203" s="1"/>
  <c r="AB203"/>
  <c r="AC203" s="1"/>
  <c r="AA203"/>
  <c r="Y203"/>
  <c r="X203"/>
  <c r="T203"/>
  <c r="S203"/>
  <c r="R203"/>
  <c r="BE202"/>
  <c r="BB202"/>
  <c r="AT202"/>
  <c r="AU202" s="1"/>
  <c r="AQ202"/>
  <c r="AP202"/>
  <c r="AN202"/>
  <c r="AO202" s="1"/>
  <c r="AL202"/>
  <c r="AM202" s="1"/>
  <c r="AJ202"/>
  <c r="AK202" s="1"/>
  <c r="AH202"/>
  <c r="AI202" s="1"/>
  <c r="AF202"/>
  <c r="AG202" s="1"/>
  <c r="AD202"/>
  <c r="AE202" s="1"/>
  <c r="AB202"/>
  <c r="AC202" s="1"/>
  <c r="AA202"/>
  <c r="Y202"/>
  <c r="X202"/>
  <c r="T202"/>
  <c r="S202"/>
  <c r="R202"/>
  <c r="BE201"/>
  <c r="BB201"/>
  <c r="AT201"/>
  <c r="AU201" s="1"/>
  <c r="AQ201"/>
  <c r="AP201"/>
  <c r="AN201"/>
  <c r="AO201" s="1"/>
  <c r="AL201"/>
  <c r="AM201" s="1"/>
  <c r="AJ201"/>
  <c r="AK201" s="1"/>
  <c r="AH201"/>
  <c r="AI201" s="1"/>
  <c r="AF201"/>
  <c r="AG201" s="1"/>
  <c r="AD201"/>
  <c r="AE201" s="1"/>
  <c r="AB201"/>
  <c r="AC201" s="1"/>
  <c r="AA201"/>
  <c r="Y201"/>
  <c r="X201"/>
  <c r="T201"/>
  <c r="S201"/>
  <c r="R201"/>
  <c r="BE200"/>
  <c r="BB200"/>
  <c r="AT200"/>
  <c r="AU200" s="1"/>
  <c r="AQ200"/>
  <c r="AP200"/>
  <c r="AN200"/>
  <c r="AO200" s="1"/>
  <c r="AL200"/>
  <c r="AM200" s="1"/>
  <c r="AJ200"/>
  <c r="AK200" s="1"/>
  <c r="AH200"/>
  <c r="AI200" s="1"/>
  <c r="AF200"/>
  <c r="AG200" s="1"/>
  <c r="AD200"/>
  <c r="AE200" s="1"/>
  <c r="AB200"/>
  <c r="AC200" s="1"/>
  <c r="AA200"/>
  <c r="Y200"/>
  <c r="X200"/>
  <c r="T200"/>
  <c r="S200"/>
  <c r="R200"/>
  <c r="BE199"/>
  <c r="BB199"/>
  <c r="AT199"/>
  <c r="AU199" s="1"/>
  <c r="AQ199"/>
  <c r="AP199"/>
  <c r="AN199"/>
  <c r="AO199" s="1"/>
  <c r="AL199"/>
  <c r="AM199" s="1"/>
  <c r="AJ199"/>
  <c r="AK199" s="1"/>
  <c r="AH199"/>
  <c r="AI199" s="1"/>
  <c r="AF199"/>
  <c r="AG199" s="1"/>
  <c r="AD199"/>
  <c r="AE199" s="1"/>
  <c r="AB199"/>
  <c r="AC199" s="1"/>
  <c r="AA199"/>
  <c r="Y199"/>
  <c r="X199"/>
  <c r="T199"/>
  <c r="S199"/>
  <c r="R199"/>
  <c r="BE198"/>
  <c r="BB198"/>
  <c r="AT198"/>
  <c r="AU198" s="1"/>
  <c r="AQ198"/>
  <c r="AP198"/>
  <c r="AN198"/>
  <c r="AO198" s="1"/>
  <c r="AL198"/>
  <c r="AM198" s="1"/>
  <c r="AJ198"/>
  <c r="AK198" s="1"/>
  <c r="AH198"/>
  <c r="AI198" s="1"/>
  <c r="AF198"/>
  <c r="AG198" s="1"/>
  <c r="AD198"/>
  <c r="AE198" s="1"/>
  <c r="AB198"/>
  <c r="AC198" s="1"/>
  <c r="AA198"/>
  <c r="Y198"/>
  <c r="X198"/>
  <c r="T198"/>
  <c r="S198"/>
  <c r="R198"/>
  <c r="BE197"/>
  <c r="BB197"/>
  <c r="AT197"/>
  <c r="AU197" s="1"/>
  <c r="AQ197"/>
  <c r="AP197"/>
  <c r="AN197"/>
  <c r="AO197" s="1"/>
  <c r="AL197"/>
  <c r="AM197" s="1"/>
  <c r="AJ197"/>
  <c r="AK197" s="1"/>
  <c r="AH197"/>
  <c r="AI197" s="1"/>
  <c r="AF197"/>
  <c r="AG197" s="1"/>
  <c r="AD197"/>
  <c r="AE197" s="1"/>
  <c r="AB197"/>
  <c r="AC197" s="1"/>
  <c r="AA197"/>
  <c r="Y197"/>
  <c r="X197"/>
  <c r="T197"/>
  <c r="S197"/>
  <c r="R197"/>
  <c r="BE196"/>
  <c r="BB196"/>
  <c r="AT196"/>
  <c r="AU196" s="1"/>
  <c r="AQ196"/>
  <c r="AP196"/>
  <c r="AN196"/>
  <c r="AO196" s="1"/>
  <c r="AL196"/>
  <c r="AM196" s="1"/>
  <c r="AJ196"/>
  <c r="AK196" s="1"/>
  <c r="AH196"/>
  <c r="AI196" s="1"/>
  <c r="AF196"/>
  <c r="AG196" s="1"/>
  <c r="AD196"/>
  <c r="AE196" s="1"/>
  <c r="AB196"/>
  <c r="AC196" s="1"/>
  <c r="AA196"/>
  <c r="Y196"/>
  <c r="X196"/>
  <c r="T196"/>
  <c r="S196"/>
  <c r="R196"/>
  <c r="BE195"/>
  <c r="BB195"/>
  <c r="AT195"/>
  <c r="AU195" s="1"/>
  <c r="AQ195"/>
  <c r="AP195"/>
  <c r="AN195"/>
  <c r="AO195" s="1"/>
  <c r="AL195"/>
  <c r="AM195" s="1"/>
  <c r="AJ195"/>
  <c r="AK195" s="1"/>
  <c r="AH195"/>
  <c r="AI195" s="1"/>
  <c r="AF195"/>
  <c r="AG195" s="1"/>
  <c r="AD195"/>
  <c r="AE195" s="1"/>
  <c r="AB195"/>
  <c r="AC195" s="1"/>
  <c r="AA195"/>
  <c r="Y195"/>
  <c r="X195"/>
  <c r="T195"/>
  <c r="S195"/>
  <c r="R195"/>
  <c r="BE194"/>
  <c r="BB194"/>
  <c r="BC194" s="1"/>
  <c r="AT194"/>
  <c r="AU194" s="1"/>
  <c r="AQ194"/>
  <c r="AP194"/>
  <c r="AN194"/>
  <c r="AO194" s="1"/>
  <c r="AL194"/>
  <c r="AM194" s="1"/>
  <c r="AJ194"/>
  <c r="AK194" s="1"/>
  <c r="AH194"/>
  <c r="AI194" s="1"/>
  <c r="AF194"/>
  <c r="AG194" s="1"/>
  <c r="AD194"/>
  <c r="AE194" s="1"/>
  <c r="AB194"/>
  <c r="AC194" s="1"/>
  <c r="AA194"/>
  <c r="Y194"/>
  <c r="X194"/>
  <c r="T194"/>
  <c r="S194"/>
  <c r="R194"/>
  <c r="BE193"/>
  <c r="BB193"/>
  <c r="BC193" s="1"/>
  <c r="AT193"/>
  <c r="AU193" s="1"/>
  <c r="AQ193"/>
  <c r="AP193"/>
  <c r="AN193"/>
  <c r="AO193" s="1"/>
  <c r="AL193"/>
  <c r="AM193" s="1"/>
  <c r="AJ193"/>
  <c r="AK193" s="1"/>
  <c r="AH193"/>
  <c r="AI193" s="1"/>
  <c r="AF193"/>
  <c r="AG193" s="1"/>
  <c r="AD193"/>
  <c r="AE193" s="1"/>
  <c r="AB193"/>
  <c r="AC193" s="1"/>
  <c r="AA193"/>
  <c r="Y193"/>
  <c r="X193"/>
  <c r="T193"/>
  <c r="S193"/>
  <c r="R193"/>
  <c r="BE192"/>
  <c r="BB192"/>
  <c r="BC192" s="1"/>
  <c r="AT192"/>
  <c r="AU192" s="1"/>
  <c r="AQ192"/>
  <c r="AP192"/>
  <c r="AN192"/>
  <c r="AO192" s="1"/>
  <c r="AL192"/>
  <c r="AM192" s="1"/>
  <c r="AJ192"/>
  <c r="AK192" s="1"/>
  <c r="AH192"/>
  <c r="AI192" s="1"/>
  <c r="AF192"/>
  <c r="AG192" s="1"/>
  <c r="AD192"/>
  <c r="AE192" s="1"/>
  <c r="AB192"/>
  <c r="AC192" s="1"/>
  <c r="AA192"/>
  <c r="Y192"/>
  <c r="X192"/>
  <c r="T192"/>
  <c r="S192"/>
  <c r="R192"/>
  <c r="BE191"/>
  <c r="BB191"/>
  <c r="BC191" s="1"/>
  <c r="AT191"/>
  <c r="AU191" s="1"/>
  <c r="AQ191"/>
  <c r="AP191"/>
  <c r="AN191"/>
  <c r="AO191" s="1"/>
  <c r="AL191"/>
  <c r="AM191" s="1"/>
  <c r="AJ191"/>
  <c r="AK191" s="1"/>
  <c r="AH191"/>
  <c r="AI191" s="1"/>
  <c r="AF191"/>
  <c r="AG191" s="1"/>
  <c r="AD191"/>
  <c r="AE191" s="1"/>
  <c r="AB191"/>
  <c r="AC191" s="1"/>
  <c r="AA191"/>
  <c r="Y191"/>
  <c r="X191"/>
  <c r="T191"/>
  <c r="S191"/>
  <c r="R191"/>
  <c r="BE190"/>
  <c r="BB190"/>
  <c r="BC190" s="1"/>
  <c r="AT190"/>
  <c r="AU190" s="1"/>
  <c r="AQ190"/>
  <c r="AP190"/>
  <c r="AN190"/>
  <c r="AO190" s="1"/>
  <c r="AL190"/>
  <c r="AM190" s="1"/>
  <c r="AJ190"/>
  <c r="AK190" s="1"/>
  <c r="AH190"/>
  <c r="AI190" s="1"/>
  <c r="AF190"/>
  <c r="AG190" s="1"/>
  <c r="AD190"/>
  <c r="AE190" s="1"/>
  <c r="AB190"/>
  <c r="AC190" s="1"/>
  <c r="AA190"/>
  <c r="Y190"/>
  <c r="X190"/>
  <c r="T190"/>
  <c r="S190"/>
  <c r="R190"/>
  <c r="BE189"/>
  <c r="BB189"/>
  <c r="BC189" s="1"/>
  <c r="AT189"/>
  <c r="AU189" s="1"/>
  <c r="AQ189"/>
  <c r="AP189"/>
  <c r="AN189"/>
  <c r="AO189" s="1"/>
  <c r="AL189"/>
  <c r="AM189" s="1"/>
  <c r="AJ189"/>
  <c r="AK189" s="1"/>
  <c r="AH189"/>
  <c r="AI189" s="1"/>
  <c r="AF189"/>
  <c r="AG189" s="1"/>
  <c r="AD189"/>
  <c r="AE189" s="1"/>
  <c r="AB189"/>
  <c r="AC189" s="1"/>
  <c r="AA189"/>
  <c r="Y189"/>
  <c r="X189"/>
  <c r="T189"/>
  <c r="S189"/>
  <c r="R189"/>
  <c r="BE188"/>
  <c r="BB188"/>
  <c r="BC188" s="1"/>
  <c r="AT188"/>
  <c r="AU188" s="1"/>
  <c r="AQ188"/>
  <c r="AP188"/>
  <c r="AN188"/>
  <c r="AO188" s="1"/>
  <c r="AL188"/>
  <c r="AM188" s="1"/>
  <c r="AJ188"/>
  <c r="AK188" s="1"/>
  <c r="AH188"/>
  <c r="AI188" s="1"/>
  <c r="AF188"/>
  <c r="AG188" s="1"/>
  <c r="AD188"/>
  <c r="AE188" s="1"/>
  <c r="AB188"/>
  <c r="AC188" s="1"/>
  <c r="AA188"/>
  <c r="Y188"/>
  <c r="X188"/>
  <c r="T188"/>
  <c r="S188"/>
  <c r="R188"/>
  <c r="BE187"/>
  <c r="BB187"/>
  <c r="BC187" s="1"/>
  <c r="AT187"/>
  <c r="AU187" s="1"/>
  <c r="AQ187"/>
  <c r="AP187"/>
  <c r="AN187"/>
  <c r="AO187" s="1"/>
  <c r="AL187"/>
  <c r="AM187" s="1"/>
  <c r="AJ187"/>
  <c r="AK187" s="1"/>
  <c r="AH187"/>
  <c r="AI187" s="1"/>
  <c r="AF187"/>
  <c r="AG187" s="1"/>
  <c r="AD187"/>
  <c r="AE187" s="1"/>
  <c r="AB187"/>
  <c r="AC187" s="1"/>
  <c r="AA187"/>
  <c r="Y187"/>
  <c r="X187"/>
  <c r="T187"/>
  <c r="S187"/>
  <c r="R187"/>
  <c r="BE186"/>
  <c r="BB186"/>
  <c r="BC186" s="1"/>
  <c r="AT186"/>
  <c r="AU186" s="1"/>
  <c r="AQ186"/>
  <c r="AP186"/>
  <c r="AN186"/>
  <c r="AO186" s="1"/>
  <c r="AL186"/>
  <c r="AM186" s="1"/>
  <c r="AJ186"/>
  <c r="AK186" s="1"/>
  <c r="AH186"/>
  <c r="AI186" s="1"/>
  <c r="AF186"/>
  <c r="AG186" s="1"/>
  <c r="AD186"/>
  <c r="AE186" s="1"/>
  <c r="AB186"/>
  <c r="AC186" s="1"/>
  <c r="AA186"/>
  <c r="Y186"/>
  <c r="X186"/>
  <c r="T186"/>
  <c r="S186"/>
  <c r="R186"/>
  <c r="BE185"/>
  <c r="BB185"/>
  <c r="BC185" s="1"/>
  <c r="AT185"/>
  <c r="AU185" s="1"/>
  <c r="AQ185"/>
  <c r="AP185"/>
  <c r="AN185"/>
  <c r="AO185" s="1"/>
  <c r="AL185"/>
  <c r="AM185" s="1"/>
  <c r="AJ185"/>
  <c r="AK185" s="1"/>
  <c r="AH185"/>
  <c r="AI185" s="1"/>
  <c r="AF185"/>
  <c r="AG185" s="1"/>
  <c r="AD185"/>
  <c r="AE185" s="1"/>
  <c r="AB185"/>
  <c r="AC185" s="1"/>
  <c r="AA185"/>
  <c r="Y185"/>
  <c r="X185"/>
  <c r="T185"/>
  <c r="S185"/>
  <c r="R185"/>
  <c r="BE184"/>
  <c r="BB184"/>
  <c r="BC184" s="1"/>
  <c r="AT184"/>
  <c r="AU184" s="1"/>
  <c r="AQ184"/>
  <c r="AP184"/>
  <c r="AN184"/>
  <c r="AO184" s="1"/>
  <c r="AL184"/>
  <c r="AM184" s="1"/>
  <c r="AJ184"/>
  <c r="AK184" s="1"/>
  <c r="AH184"/>
  <c r="AI184" s="1"/>
  <c r="AF184"/>
  <c r="AG184" s="1"/>
  <c r="AD184"/>
  <c r="AE184" s="1"/>
  <c r="AB184"/>
  <c r="AC184" s="1"/>
  <c r="AA184"/>
  <c r="Y184"/>
  <c r="X184"/>
  <c r="T184"/>
  <c r="S184"/>
  <c r="R184"/>
  <c r="BE183"/>
  <c r="BB183"/>
  <c r="BC183" s="1"/>
  <c r="AT183"/>
  <c r="AU183" s="1"/>
  <c r="AQ183"/>
  <c r="AP183"/>
  <c r="AN183"/>
  <c r="AO183" s="1"/>
  <c r="AL183"/>
  <c r="AM183" s="1"/>
  <c r="AJ183"/>
  <c r="AK183" s="1"/>
  <c r="AH183"/>
  <c r="AI183" s="1"/>
  <c r="AF183"/>
  <c r="AG183" s="1"/>
  <c r="AD183"/>
  <c r="AE183" s="1"/>
  <c r="AB183"/>
  <c r="AC183" s="1"/>
  <c r="AA183"/>
  <c r="Y183"/>
  <c r="X183"/>
  <c r="T183"/>
  <c r="S183"/>
  <c r="R183"/>
  <c r="BE182"/>
  <c r="BB182"/>
  <c r="BC182" s="1"/>
  <c r="AT182"/>
  <c r="AU182" s="1"/>
  <c r="AQ182"/>
  <c r="AP182"/>
  <c r="AN182"/>
  <c r="AO182" s="1"/>
  <c r="AL182"/>
  <c r="AM182" s="1"/>
  <c r="AJ182"/>
  <c r="AK182" s="1"/>
  <c r="AH182"/>
  <c r="AI182" s="1"/>
  <c r="AF182"/>
  <c r="AG182" s="1"/>
  <c r="AD182"/>
  <c r="AE182" s="1"/>
  <c r="AB182"/>
  <c r="AC182" s="1"/>
  <c r="AA182"/>
  <c r="Y182"/>
  <c r="X182"/>
  <c r="T182"/>
  <c r="S182"/>
  <c r="R182"/>
  <c r="BE181"/>
  <c r="BB181"/>
  <c r="BC181" s="1"/>
  <c r="AT181"/>
  <c r="AU181" s="1"/>
  <c r="AQ181"/>
  <c r="AP181"/>
  <c r="AN181"/>
  <c r="AO181" s="1"/>
  <c r="AL181"/>
  <c r="AM181" s="1"/>
  <c r="AJ181"/>
  <c r="AK181" s="1"/>
  <c r="AH181"/>
  <c r="AI181" s="1"/>
  <c r="AF181"/>
  <c r="AG181" s="1"/>
  <c r="AD181"/>
  <c r="AE181" s="1"/>
  <c r="AB181"/>
  <c r="AC181" s="1"/>
  <c r="AA181"/>
  <c r="Y181"/>
  <c r="X181"/>
  <c r="T181"/>
  <c r="S181"/>
  <c r="R181"/>
  <c r="BE180"/>
  <c r="BB180"/>
  <c r="BC180" s="1"/>
  <c r="AT180"/>
  <c r="AU180" s="1"/>
  <c r="AQ180"/>
  <c r="AP180"/>
  <c r="AN180"/>
  <c r="AO180" s="1"/>
  <c r="AL180"/>
  <c r="AM180" s="1"/>
  <c r="AJ180"/>
  <c r="AK180" s="1"/>
  <c r="AH180"/>
  <c r="AI180" s="1"/>
  <c r="AF180"/>
  <c r="AG180" s="1"/>
  <c r="AD180"/>
  <c r="AE180" s="1"/>
  <c r="AB180"/>
  <c r="AC180" s="1"/>
  <c r="AA180"/>
  <c r="Y180"/>
  <c r="X180"/>
  <c r="T180"/>
  <c r="S180"/>
  <c r="R180"/>
  <c r="BE179"/>
  <c r="BB179"/>
  <c r="BC179" s="1"/>
  <c r="AT179"/>
  <c r="AU179" s="1"/>
  <c r="AQ179"/>
  <c r="AP179"/>
  <c r="AN179"/>
  <c r="AO179" s="1"/>
  <c r="AL179"/>
  <c r="AM179" s="1"/>
  <c r="AJ179"/>
  <c r="AK179" s="1"/>
  <c r="AH179"/>
  <c r="AI179" s="1"/>
  <c r="AF179"/>
  <c r="AG179" s="1"/>
  <c r="AD179"/>
  <c r="AE179" s="1"/>
  <c r="AB179"/>
  <c r="AC179" s="1"/>
  <c r="AA179"/>
  <c r="Y179"/>
  <c r="X179"/>
  <c r="T179"/>
  <c r="S179"/>
  <c r="R179"/>
  <c r="BE178"/>
  <c r="BB178"/>
  <c r="BC178" s="1"/>
  <c r="AT178"/>
  <c r="AU178" s="1"/>
  <c r="AQ178"/>
  <c r="AP178"/>
  <c r="AN178"/>
  <c r="AO178" s="1"/>
  <c r="AL178"/>
  <c r="AM178" s="1"/>
  <c r="AJ178"/>
  <c r="AK178" s="1"/>
  <c r="AH178"/>
  <c r="AI178" s="1"/>
  <c r="AF178"/>
  <c r="AG178" s="1"/>
  <c r="AD178"/>
  <c r="AE178" s="1"/>
  <c r="AB178"/>
  <c r="AC178" s="1"/>
  <c r="AA178"/>
  <c r="Y178"/>
  <c r="X178"/>
  <c r="T178"/>
  <c r="S178"/>
  <c r="R178"/>
  <c r="BE177"/>
  <c r="BB177"/>
  <c r="BC177" s="1"/>
  <c r="AT177"/>
  <c r="AU177" s="1"/>
  <c r="AQ177"/>
  <c r="AP177"/>
  <c r="AN177"/>
  <c r="AO177" s="1"/>
  <c r="AL177"/>
  <c r="AM177" s="1"/>
  <c r="AJ177"/>
  <c r="AK177" s="1"/>
  <c r="AH177"/>
  <c r="AI177" s="1"/>
  <c r="AF177"/>
  <c r="AG177" s="1"/>
  <c r="AD177"/>
  <c r="AE177" s="1"/>
  <c r="AB177"/>
  <c r="AC177" s="1"/>
  <c r="AA177"/>
  <c r="Y177"/>
  <c r="X177"/>
  <c r="T177"/>
  <c r="S177"/>
  <c r="R177"/>
  <c r="BE176"/>
  <c r="BB176"/>
  <c r="BC176" s="1"/>
  <c r="AT176"/>
  <c r="AU176" s="1"/>
  <c r="AQ176"/>
  <c r="AP176"/>
  <c r="AN176"/>
  <c r="AO176" s="1"/>
  <c r="AL176"/>
  <c r="AM176" s="1"/>
  <c r="AJ176"/>
  <c r="AK176" s="1"/>
  <c r="AH176"/>
  <c r="AI176" s="1"/>
  <c r="AF176"/>
  <c r="AG176" s="1"/>
  <c r="AD176"/>
  <c r="AE176" s="1"/>
  <c r="AB176"/>
  <c r="AC176" s="1"/>
  <c r="AA176"/>
  <c r="Y176"/>
  <c r="X176"/>
  <c r="T176"/>
  <c r="S176"/>
  <c r="R176"/>
  <c r="BE175"/>
  <c r="BB175"/>
  <c r="BC175" s="1"/>
  <c r="AT175"/>
  <c r="AU175" s="1"/>
  <c r="AQ175"/>
  <c r="AP175"/>
  <c r="AN175"/>
  <c r="AO175" s="1"/>
  <c r="AL175"/>
  <c r="AM175" s="1"/>
  <c r="AJ175"/>
  <c r="AK175" s="1"/>
  <c r="AH175"/>
  <c r="AI175" s="1"/>
  <c r="AF175"/>
  <c r="AG175" s="1"/>
  <c r="AD175"/>
  <c r="AE175" s="1"/>
  <c r="AB175"/>
  <c r="AC175" s="1"/>
  <c r="AA175"/>
  <c r="Y175"/>
  <c r="X175"/>
  <c r="T175"/>
  <c r="S175"/>
  <c r="R175"/>
  <c r="BE174"/>
  <c r="BB174"/>
  <c r="BC174" s="1"/>
  <c r="AT174"/>
  <c r="AU174" s="1"/>
  <c r="AQ174"/>
  <c r="AP174"/>
  <c r="AN174"/>
  <c r="AO174" s="1"/>
  <c r="AL174"/>
  <c r="AM174" s="1"/>
  <c r="AJ174"/>
  <c r="AK174" s="1"/>
  <c r="AH174"/>
  <c r="AI174" s="1"/>
  <c r="AF174"/>
  <c r="AG174" s="1"/>
  <c r="AD174"/>
  <c r="AE174" s="1"/>
  <c r="AB174"/>
  <c r="AC174" s="1"/>
  <c r="AA174"/>
  <c r="Y174"/>
  <c r="X174"/>
  <c r="T174"/>
  <c r="S174"/>
  <c r="R174"/>
  <c r="BE173"/>
  <c r="BB173"/>
  <c r="BC173" s="1"/>
  <c r="AT173"/>
  <c r="AU173" s="1"/>
  <c r="AQ173"/>
  <c r="AP173"/>
  <c r="AN173"/>
  <c r="AO173" s="1"/>
  <c r="AL173"/>
  <c r="AM173" s="1"/>
  <c r="AJ173"/>
  <c r="AK173" s="1"/>
  <c r="AH173"/>
  <c r="AI173" s="1"/>
  <c r="AF173"/>
  <c r="AG173" s="1"/>
  <c r="AD173"/>
  <c r="AE173" s="1"/>
  <c r="AB173"/>
  <c r="AC173" s="1"/>
  <c r="AA173"/>
  <c r="Y173"/>
  <c r="X173"/>
  <c r="T173"/>
  <c r="S173"/>
  <c r="R173"/>
  <c r="BE172"/>
  <c r="BB172"/>
  <c r="BC172" s="1"/>
  <c r="AT172"/>
  <c r="AU172" s="1"/>
  <c r="AQ172"/>
  <c r="AP172"/>
  <c r="AN172"/>
  <c r="AO172" s="1"/>
  <c r="AL172"/>
  <c r="AM172" s="1"/>
  <c r="AJ172"/>
  <c r="AK172" s="1"/>
  <c r="AH172"/>
  <c r="AI172" s="1"/>
  <c r="AF172"/>
  <c r="AG172" s="1"/>
  <c r="AD172"/>
  <c r="AE172" s="1"/>
  <c r="AB172"/>
  <c r="AC172" s="1"/>
  <c r="AA172"/>
  <c r="Y172"/>
  <c r="X172"/>
  <c r="T172"/>
  <c r="S172"/>
  <c r="R172"/>
  <c r="BE171"/>
  <c r="BB171"/>
  <c r="BC171" s="1"/>
  <c r="AT171"/>
  <c r="AU171" s="1"/>
  <c r="AQ171"/>
  <c r="AP171"/>
  <c r="AN171"/>
  <c r="AO171" s="1"/>
  <c r="AL171"/>
  <c r="AM171" s="1"/>
  <c r="AJ171"/>
  <c r="AK171" s="1"/>
  <c r="AH171"/>
  <c r="AI171" s="1"/>
  <c r="AF171"/>
  <c r="AG171" s="1"/>
  <c r="AD171"/>
  <c r="AE171" s="1"/>
  <c r="AB171"/>
  <c r="AC171" s="1"/>
  <c r="AA171"/>
  <c r="Y171"/>
  <c r="X171"/>
  <c r="T171"/>
  <c r="S171"/>
  <c r="R171"/>
  <c r="BE170"/>
  <c r="BB170"/>
  <c r="BC170" s="1"/>
  <c r="AT170"/>
  <c r="AU170" s="1"/>
  <c r="AQ170"/>
  <c r="AP170"/>
  <c r="AN170"/>
  <c r="AO170" s="1"/>
  <c r="AL170"/>
  <c r="AM170" s="1"/>
  <c r="AJ170"/>
  <c r="AK170" s="1"/>
  <c r="AH170"/>
  <c r="AI170" s="1"/>
  <c r="AF170"/>
  <c r="AG170" s="1"/>
  <c r="AD170"/>
  <c r="AE170" s="1"/>
  <c r="AB170"/>
  <c r="AC170" s="1"/>
  <c r="AA170"/>
  <c r="Y170"/>
  <c r="X170"/>
  <c r="T170"/>
  <c r="S170"/>
  <c r="R170"/>
  <c r="BE169"/>
  <c r="BB169"/>
  <c r="BC169" s="1"/>
  <c r="AT169"/>
  <c r="AU169" s="1"/>
  <c r="AQ169"/>
  <c r="AP169"/>
  <c r="AN169"/>
  <c r="AO169" s="1"/>
  <c r="AL169"/>
  <c r="AM169" s="1"/>
  <c r="AJ169"/>
  <c r="AK169" s="1"/>
  <c r="AH169"/>
  <c r="AI169" s="1"/>
  <c r="AF169"/>
  <c r="AG169" s="1"/>
  <c r="AD169"/>
  <c r="AE169" s="1"/>
  <c r="AB169"/>
  <c r="AC169" s="1"/>
  <c r="AA169"/>
  <c r="Y169"/>
  <c r="X169"/>
  <c r="T169"/>
  <c r="S169"/>
  <c r="R169"/>
  <c r="BE168"/>
  <c r="BB168"/>
  <c r="BC168" s="1"/>
  <c r="AT168"/>
  <c r="AU168" s="1"/>
  <c r="AQ168"/>
  <c r="AP168"/>
  <c r="AN168"/>
  <c r="AO168" s="1"/>
  <c r="AL168"/>
  <c r="AM168" s="1"/>
  <c r="AJ168"/>
  <c r="AK168" s="1"/>
  <c r="AH168"/>
  <c r="AI168" s="1"/>
  <c r="AF168"/>
  <c r="AG168" s="1"/>
  <c r="AD168"/>
  <c r="AE168" s="1"/>
  <c r="AB168"/>
  <c r="AC168" s="1"/>
  <c r="AA168"/>
  <c r="Y168"/>
  <c r="X168"/>
  <c r="T168"/>
  <c r="S168"/>
  <c r="R168"/>
  <c r="BE167"/>
  <c r="BB167"/>
  <c r="BC167" s="1"/>
  <c r="AT167"/>
  <c r="AU167" s="1"/>
  <c r="AQ167"/>
  <c r="AP167"/>
  <c r="AN167"/>
  <c r="AO167" s="1"/>
  <c r="AL167"/>
  <c r="AM167" s="1"/>
  <c r="AJ167"/>
  <c r="AK167" s="1"/>
  <c r="AH167"/>
  <c r="AI167" s="1"/>
  <c r="AF167"/>
  <c r="AG167" s="1"/>
  <c r="AD167"/>
  <c r="AE167" s="1"/>
  <c r="AB167"/>
  <c r="AC167" s="1"/>
  <c r="AA167"/>
  <c r="Y167"/>
  <c r="X167"/>
  <c r="T167"/>
  <c r="S167"/>
  <c r="R167"/>
  <c r="BE166"/>
  <c r="BB166"/>
  <c r="BC166" s="1"/>
  <c r="AT166"/>
  <c r="AU166" s="1"/>
  <c r="AQ166"/>
  <c r="AP166"/>
  <c r="AN166"/>
  <c r="AO166" s="1"/>
  <c r="AL166"/>
  <c r="AM166" s="1"/>
  <c r="AJ166"/>
  <c r="AK166" s="1"/>
  <c r="AH166"/>
  <c r="AI166" s="1"/>
  <c r="AF166"/>
  <c r="AG166" s="1"/>
  <c r="AD166"/>
  <c r="AE166" s="1"/>
  <c r="AB166"/>
  <c r="AC166" s="1"/>
  <c r="AA166"/>
  <c r="Y166"/>
  <c r="X166"/>
  <c r="T166"/>
  <c r="S166"/>
  <c r="R166"/>
  <c r="BE165"/>
  <c r="BB165"/>
  <c r="BC165" s="1"/>
  <c r="AT165"/>
  <c r="AU165" s="1"/>
  <c r="AQ165"/>
  <c r="AP165"/>
  <c r="AN165"/>
  <c r="AO165" s="1"/>
  <c r="AL165"/>
  <c r="AM165" s="1"/>
  <c r="AJ165"/>
  <c r="AK165" s="1"/>
  <c r="AH165"/>
  <c r="AI165" s="1"/>
  <c r="AF165"/>
  <c r="AG165" s="1"/>
  <c r="AD165"/>
  <c r="AE165" s="1"/>
  <c r="AB165"/>
  <c r="AC165" s="1"/>
  <c r="AA165"/>
  <c r="Y165"/>
  <c r="X165"/>
  <c r="T165"/>
  <c r="S165"/>
  <c r="R165"/>
  <c r="BE164"/>
  <c r="BB164"/>
  <c r="BC164" s="1"/>
  <c r="AT164"/>
  <c r="AU164" s="1"/>
  <c r="AQ164"/>
  <c r="AP164"/>
  <c r="AN164"/>
  <c r="AO164" s="1"/>
  <c r="AL164"/>
  <c r="AM164" s="1"/>
  <c r="AJ164"/>
  <c r="AK164" s="1"/>
  <c r="AH164"/>
  <c r="AI164" s="1"/>
  <c r="AF164"/>
  <c r="AG164" s="1"/>
  <c r="AD164"/>
  <c r="AE164" s="1"/>
  <c r="AB164"/>
  <c r="AC164" s="1"/>
  <c r="AA164"/>
  <c r="Y164"/>
  <c r="X164"/>
  <c r="T164"/>
  <c r="S164"/>
  <c r="R164"/>
  <c r="BE163"/>
  <c r="BB163"/>
  <c r="BC163" s="1"/>
  <c r="AT163"/>
  <c r="AU163" s="1"/>
  <c r="AQ163"/>
  <c r="AP163"/>
  <c r="AN163"/>
  <c r="AO163" s="1"/>
  <c r="AL163"/>
  <c r="AM163" s="1"/>
  <c r="AJ163"/>
  <c r="AK163" s="1"/>
  <c r="AH163"/>
  <c r="AI163" s="1"/>
  <c r="AF163"/>
  <c r="AG163" s="1"/>
  <c r="AD163"/>
  <c r="AE163" s="1"/>
  <c r="AB163"/>
  <c r="AC163" s="1"/>
  <c r="AA163"/>
  <c r="Y163"/>
  <c r="X163"/>
  <c r="T163"/>
  <c r="S163"/>
  <c r="R163"/>
  <c r="BE162"/>
  <c r="BB162"/>
  <c r="BC162" s="1"/>
  <c r="AT162"/>
  <c r="AU162" s="1"/>
  <c r="AQ162"/>
  <c r="AP162"/>
  <c r="AN162"/>
  <c r="AO162" s="1"/>
  <c r="AL162"/>
  <c r="AM162" s="1"/>
  <c r="AJ162"/>
  <c r="AK162" s="1"/>
  <c r="AH162"/>
  <c r="AI162" s="1"/>
  <c r="AF162"/>
  <c r="AG162" s="1"/>
  <c r="AD162"/>
  <c r="AE162" s="1"/>
  <c r="AB162"/>
  <c r="AC162" s="1"/>
  <c r="AA162"/>
  <c r="Y162"/>
  <c r="X162"/>
  <c r="T162"/>
  <c r="S162"/>
  <c r="R162"/>
  <c r="BE161"/>
  <c r="BB161"/>
  <c r="BC161" s="1"/>
  <c r="AT161"/>
  <c r="AU161" s="1"/>
  <c r="AQ161"/>
  <c r="AP161"/>
  <c r="AN161"/>
  <c r="AO161" s="1"/>
  <c r="AL161"/>
  <c r="AM161" s="1"/>
  <c r="AJ161"/>
  <c r="AK161" s="1"/>
  <c r="AH161"/>
  <c r="AI161" s="1"/>
  <c r="AF161"/>
  <c r="AG161" s="1"/>
  <c r="AD161"/>
  <c r="AE161" s="1"/>
  <c r="AB161"/>
  <c r="AC161" s="1"/>
  <c r="AA161"/>
  <c r="Y161"/>
  <c r="X161"/>
  <c r="T161"/>
  <c r="S161"/>
  <c r="R161"/>
  <c r="BE160"/>
  <c r="BB160"/>
  <c r="BC160" s="1"/>
  <c r="AT160"/>
  <c r="AU160" s="1"/>
  <c r="AQ160"/>
  <c r="AP160"/>
  <c r="AN160"/>
  <c r="AO160" s="1"/>
  <c r="AL160"/>
  <c r="AM160" s="1"/>
  <c r="AJ160"/>
  <c r="AK160" s="1"/>
  <c r="AH160"/>
  <c r="AI160" s="1"/>
  <c r="AF160"/>
  <c r="AG160" s="1"/>
  <c r="AD160"/>
  <c r="AE160" s="1"/>
  <c r="AB160"/>
  <c r="AC160" s="1"/>
  <c r="AA160"/>
  <c r="Y160"/>
  <c r="X160"/>
  <c r="T160"/>
  <c r="S160"/>
  <c r="R160"/>
  <c r="BE159"/>
  <c r="BB159"/>
  <c r="BC159" s="1"/>
  <c r="AT159"/>
  <c r="AU159" s="1"/>
  <c r="AQ159"/>
  <c r="AP159"/>
  <c r="AN159"/>
  <c r="AO159" s="1"/>
  <c r="AL159"/>
  <c r="AM159" s="1"/>
  <c r="AJ159"/>
  <c r="AK159" s="1"/>
  <c r="AH159"/>
  <c r="AI159" s="1"/>
  <c r="AF159"/>
  <c r="AG159" s="1"/>
  <c r="AD159"/>
  <c r="AE159" s="1"/>
  <c r="AB159"/>
  <c r="AC159" s="1"/>
  <c r="AA159"/>
  <c r="Y159"/>
  <c r="X159"/>
  <c r="T159"/>
  <c r="S159"/>
  <c r="R159"/>
  <c r="BE158"/>
  <c r="BB158"/>
  <c r="BC158" s="1"/>
  <c r="AT158"/>
  <c r="AU158" s="1"/>
  <c r="AQ158"/>
  <c r="AP158"/>
  <c r="AN158"/>
  <c r="AO158" s="1"/>
  <c r="AL158"/>
  <c r="AM158" s="1"/>
  <c r="AJ158"/>
  <c r="AK158" s="1"/>
  <c r="AH158"/>
  <c r="AI158" s="1"/>
  <c r="AF158"/>
  <c r="AG158" s="1"/>
  <c r="AD158"/>
  <c r="AE158" s="1"/>
  <c r="AB158"/>
  <c r="AC158" s="1"/>
  <c r="AA158"/>
  <c r="Y158"/>
  <c r="X158"/>
  <c r="T158"/>
  <c r="S158"/>
  <c r="R158"/>
  <c r="BE157"/>
  <c r="BB157"/>
  <c r="BC157" s="1"/>
  <c r="AT157"/>
  <c r="AU157" s="1"/>
  <c r="AQ157"/>
  <c r="AP157"/>
  <c r="AN157"/>
  <c r="AO157" s="1"/>
  <c r="AL157"/>
  <c r="AM157" s="1"/>
  <c r="AJ157"/>
  <c r="AK157" s="1"/>
  <c r="AH157"/>
  <c r="AI157" s="1"/>
  <c r="AF157"/>
  <c r="AG157" s="1"/>
  <c r="AD157"/>
  <c r="AE157" s="1"/>
  <c r="AB157"/>
  <c r="AC157" s="1"/>
  <c r="AA157"/>
  <c r="Y157"/>
  <c r="X157"/>
  <c r="T157"/>
  <c r="S157"/>
  <c r="R157"/>
  <c r="BE156"/>
  <c r="BB156"/>
  <c r="BC156" s="1"/>
  <c r="AT156"/>
  <c r="AU156" s="1"/>
  <c r="AQ156"/>
  <c r="AP156"/>
  <c r="AN156"/>
  <c r="AO156" s="1"/>
  <c r="AL156"/>
  <c r="AM156" s="1"/>
  <c r="AJ156"/>
  <c r="AK156" s="1"/>
  <c r="AH156"/>
  <c r="AI156" s="1"/>
  <c r="AF156"/>
  <c r="AG156" s="1"/>
  <c r="AD156"/>
  <c r="AE156" s="1"/>
  <c r="AB156"/>
  <c r="AC156" s="1"/>
  <c r="AA156"/>
  <c r="Y156"/>
  <c r="X156"/>
  <c r="T156"/>
  <c r="S156"/>
  <c r="R156"/>
  <c r="BE155"/>
  <c r="BB155"/>
  <c r="BC155" s="1"/>
  <c r="AT155"/>
  <c r="AU155" s="1"/>
  <c r="AQ155"/>
  <c r="AP155"/>
  <c r="AN155"/>
  <c r="AO155" s="1"/>
  <c r="AL155"/>
  <c r="AM155" s="1"/>
  <c r="AJ155"/>
  <c r="AK155" s="1"/>
  <c r="AH155"/>
  <c r="AI155" s="1"/>
  <c r="AF155"/>
  <c r="AG155" s="1"/>
  <c r="AD155"/>
  <c r="AE155" s="1"/>
  <c r="AB155"/>
  <c r="AC155" s="1"/>
  <c r="AA155"/>
  <c r="Y155"/>
  <c r="X155"/>
  <c r="T155"/>
  <c r="S155"/>
  <c r="R155"/>
  <c r="BE154"/>
  <c r="BB154"/>
  <c r="BC154" s="1"/>
  <c r="AT154"/>
  <c r="AU154" s="1"/>
  <c r="AQ154"/>
  <c r="AP154"/>
  <c r="AN154"/>
  <c r="AO154" s="1"/>
  <c r="AL154"/>
  <c r="AM154" s="1"/>
  <c r="AJ154"/>
  <c r="AK154" s="1"/>
  <c r="AH154"/>
  <c r="AI154" s="1"/>
  <c r="AF154"/>
  <c r="AG154" s="1"/>
  <c r="AD154"/>
  <c r="AE154" s="1"/>
  <c r="AB154"/>
  <c r="AC154" s="1"/>
  <c r="AA154"/>
  <c r="Y154"/>
  <c r="X154"/>
  <c r="T154"/>
  <c r="S154"/>
  <c r="R154"/>
  <c r="BE153"/>
  <c r="BB153"/>
  <c r="BC153" s="1"/>
  <c r="AT153"/>
  <c r="AU153" s="1"/>
  <c r="AQ153"/>
  <c r="AP153"/>
  <c r="AN153"/>
  <c r="AO153" s="1"/>
  <c r="AL153"/>
  <c r="AM153" s="1"/>
  <c r="AJ153"/>
  <c r="AK153" s="1"/>
  <c r="AH153"/>
  <c r="AI153" s="1"/>
  <c r="AF153"/>
  <c r="AG153" s="1"/>
  <c r="AD153"/>
  <c r="AE153" s="1"/>
  <c r="AB153"/>
  <c r="AC153" s="1"/>
  <c r="AA153"/>
  <c r="Y153"/>
  <c r="X153"/>
  <c r="T153"/>
  <c r="S153"/>
  <c r="R153"/>
  <c r="BE152"/>
  <c r="BB152"/>
  <c r="BC152" s="1"/>
  <c r="AT152"/>
  <c r="AU152" s="1"/>
  <c r="AQ152"/>
  <c r="AP152"/>
  <c r="AN152"/>
  <c r="AO152" s="1"/>
  <c r="AL152"/>
  <c r="AM152" s="1"/>
  <c r="AJ152"/>
  <c r="AK152" s="1"/>
  <c r="AH152"/>
  <c r="AI152" s="1"/>
  <c r="AF152"/>
  <c r="AG152" s="1"/>
  <c r="AD152"/>
  <c r="AE152" s="1"/>
  <c r="AB152"/>
  <c r="AC152" s="1"/>
  <c r="AA152"/>
  <c r="Y152"/>
  <c r="X152"/>
  <c r="T152"/>
  <c r="S152"/>
  <c r="R152"/>
  <c r="BE151"/>
  <c r="BB151"/>
  <c r="BC151" s="1"/>
  <c r="AT151"/>
  <c r="AU151" s="1"/>
  <c r="AQ151"/>
  <c r="AP151"/>
  <c r="AN151"/>
  <c r="AO151" s="1"/>
  <c r="AL151"/>
  <c r="AM151" s="1"/>
  <c r="AJ151"/>
  <c r="AK151" s="1"/>
  <c r="AH151"/>
  <c r="AI151" s="1"/>
  <c r="AF151"/>
  <c r="AG151" s="1"/>
  <c r="AD151"/>
  <c r="AE151" s="1"/>
  <c r="AB151"/>
  <c r="AC151" s="1"/>
  <c r="AA151"/>
  <c r="Y151"/>
  <c r="X151"/>
  <c r="T151"/>
  <c r="S151"/>
  <c r="R151"/>
  <c r="BE150"/>
  <c r="BB150"/>
  <c r="BC150" s="1"/>
  <c r="AT150"/>
  <c r="AU150" s="1"/>
  <c r="AQ150"/>
  <c r="AP150"/>
  <c r="AN150"/>
  <c r="AO150" s="1"/>
  <c r="AL150"/>
  <c r="AM150" s="1"/>
  <c r="AJ150"/>
  <c r="AK150" s="1"/>
  <c r="AH150"/>
  <c r="AI150" s="1"/>
  <c r="AF150"/>
  <c r="AG150" s="1"/>
  <c r="AD150"/>
  <c r="AE150" s="1"/>
  <c r="AB150"/>
  <c r="AC150" s="1"/>
  <c r="AA150"/>
  <c r="Y150"/>
  <c r="X150"/>
  <c r="T150"/>
  <c r="S150"/>
  <c r="R150"/>
  <c r="BE149"/>
  <c r="BB149"/>
  <c r="BC149" s="1"/>
  <c r="AT149"/>
  <c r="AU149" s="1"/>
  <c r="AQ149"/>
  <c r="AP149"/>
  <c r="AN149"/>
  <c r="AO149" s="1"/>
  <c r="AL149"/>
  <c r="AM149" s="1"/>
  <c r="AJ149"/>
  <c r="AK149" s="1"/>
  <c r="AH149"/>
  <c r="AI149" s="1"/>
  <c r="AF149"/>
  <c r="AG149" s="1"/>
  <c r="AD149"/>
  <c r="AE149" s="1"/>
  <c r="AB149"/>
  <c r="AC149" s="1"/>
  <c r="AA149"/>
  <c r="Y149"/>
  <c r="X149"/>
  <c r="T149"/>
  <c r="S149"/>
  <c r="R149"/>
  <c r="BE148"/>
  <c r="BB148"/>
  <c r="BC148" s="1"/>
  <c r="AT148"/>
  <c r="AU148" s="1"/>
  <c r="AQ148"/>
  <c r="AP148"/>
  <c r="AN148"/>
  <c r="AO148" s="1"/>
  <c r="AL148"/>
  <c r="AM148" s="1"/>
  <c r="AJ148"/>
  <c r="AK148" s="1"/>
  <c r="AH148"/>
  <c r="AI148" s="1"/>
  <c r="AF148"/>
  <c r="AG148" s="1"/>
  <c r="AD148"/>
  <c r="AE148" s="1"/>
  <c r="AB148"/>
  <c r="AC148" s="1"/>
  <c r="AA148"/>
  <c r="Y148"/>
  <c r="X148"/>
  <c r="T148"/>
  <c r="S148"/>
  <c r="R148"/>
  <c r="BE147"/>
  <c r="BB147"/>
  <c r="BC147" s="1"/>
  <c r="AT147"/>
  <c r="AU147" s="1"/>
  <c r="AQ147"/>
  <c r="AP147"/>
  <c r="AN147"/>
  <c r="AO147" s="1"/>
  <c r="AL147"/>
  <c r="AM147" s="1"/>
  <c r="AJ147"/>
  <c r="AK147" s="1"/>
  <c r="AH147"/>
  <c r="AI147" s="1"/>
  <c r="AF147"/>
  <c r="AG147" s="1"/>
  <c r="AD147"/>
  <c r="AE147" s="1"/>
  <c r="AB147"/>
  <c r="AC147" s="1"/>
  <c r="AA147"/>
  <c r="Y147"/>
  <c r="X147"/>
  <c r="T147"/>
  <c r="S147"/>
  <c r="R147"/>
  <c r="BE146"/>
  <c r="BB146"/>
  <c r="BC146" s="1"/>
  <c r="AT146"/>
  <c r="AU146" s="1"/>
  <c r="AQ146"/>
  <c r="AP146"/>
  <c r="AN146"/>
  <c r="AO146" s="1"/>
  <c r="AL146"/>
  <c r="AM146" s="1"/>
  <c r="AJ146"/>
  <c r="AK146" s="1"/>
  <c r="AH146"/>
  <c r="AI146" s="1"/>
  <c r="AF146"/>
  <c r="AG146" s="1"/>
  <c r="AD146"/>
  <c r="AE146" s="1"/>
  <c r="AB146"/>
  <c r="AC146" s="1"/>
  <c r="AA146"/>
  <c r="Y146"/>
  <c r="X146"/>
  <c r="T146"/>
  <c r="S146"/>
  <c r="R146"/>
  <c r="BE145"/>
  <c r="BB145"/>
  <c r="BC145" s="1"/>
  <c r="AT145"/>
  <c r="AU145" s="1"/>
  <c r="AQ145"/>
  <c r="AP145"/>
  <c r="AN145"/>
  <c r="AO145" s="1"/>
  <c r="AL145"/>
  <c r="AM145" s="1"/>
  <c r="AJ145"/>
  <c r="AK145" s="1"/>
  <c r="AH145"/>
  <c r="AI145" s="1"/>
  <c r="AF145"/>
  <c r="AG145" s="1"/>
  <c r="AD145"/>
  <c r="AE145" s="1"/>
  <c r="AB145"/>
  <c r="AC145" s="1"/>
  <c r="AA145"/>
  <c r="Y145"/>
  <c r="X145"/>
  <c r="T145"/>
  <c r="S145"/>
  <c r="R145"/>
  <c r="BE144"/>
  <c r="BB144"/>
  <c r="BC144" s="1"/>
  <c r="AT144"/>
  <c r="AU144" s="1"/>
  <c r="AQ144"/>
  <c r="AP144"/>
  <c r="AN144"/>
  <c r="AO144" s="1"/>
  <c r="AL144"/>
  <c r="AM144" s="1"/>
  <c r="AJ144"/>
  <c r="AK144" s="1"/>
  <c r="AH144"/>
  <c r="AI144" s="1"/>
  <c r="AF144"/>
  <c r="AG144" s="1"/>
  <c r="AD144"/>
  <c r="AE144" s="1"/>
  <c r="AB144"/>
  <c r="AC144" s="1"/>
  <c r="AA144"/>
  <c r="Y144"/>
  <c r="X144"/>
  <c r="T144"/>
  <c r="S144"/>
  <c r="R144"/>
  <c r="BE143"/>
  <c r="BB143"/>
  <c r="BC143" s="1"/>
  <c r="AT143"/>
  <c r="AU143" s="1"/>
  <c r="AQ143"/>
  <c r="AP143"/>
  <c r="AN143"/>
  <c r="AO143" s="1"/>
  <c r="AL143"/>
  <c r="AM143" s="1"/>
  <c r="AJ143"/>
  <c r="AK143" s="1"/>
  <c r="AH143"/>
  <c r="AI143" s="1"/>
  <c r="AF143"/>
  <c r="AG143" s="1"/>
  <c r="AD143"/>
  <c r="AE143" s="1"/>
  <c r="AB143"/>
  <c r="AC143" s="1"/>
  <c r="AA143"/>
  <c r="Y143"/>
  <c r="X143"/>
  <c r="T143"/>
  <c r="S143"/>
  <c r="R143"/>
  <c r="BE142"/>
  <c r="BB142"/>
  <c r="BC142" s="1"/>
  <c r="AT142"/>
  <c r="AU142" s="1"/>
  <c r="AQ142"/>
  <c r="AP142"/>
  <c r="AN142"/>
  <c r="AO142" s="1"/>
  <c r="AL142"/>
  <c r="AM142" s="1"/>
  <c r="AJ142"/>
  <c r="AK142" s="1"/>
  <c r="AH142"/>
  <c r="AI142" s="1"/>
  <c r="AF142"/>
  <c r="AG142" s="1"/>
  <c r="AD142"/>
  <c r="AE142" s="1"/>
  <c r="AB142"/>
  <c r="AC142" s="1"/>
  <c r="AA142"/>
  <c r="Y142"/>
  <c r="X142"/>
  <c r="T142"/>
  <c r="S142"/>
  <c r="R142"/>
  <c r="BE141"/>
  <c r="BB141"/>
  <c r="BC141" s="1"/>
  <c r="AT141"/>
  <c r="AU141" s="1"/>
  <c r="AQ141"/>
  <c r="AP141"/>
  <c r="AN141"/>
  <c r="AO141" s="1"/>
  <c r="AL141"/>
  <c r="AM141" s="1"/>
  <c r="AJ141"/>
  <c r="AK141" s="1"/>
  <c r="AH141"/>
  <c r="AI141" s="1"/>
  <c r="AF141"/>
  <c r="AG141" s="1"/>
  <c r="AD141"/>
  <c r="AE141" s="1"/>
  <c r="AB141"/>
  <c r="AC141" s="1"/>
  <c r="AA141"/>
  <c r="Y141"/>
  <c r="X141"/>
  <c r="T141"/>
  <c r="S141"/>
  <c r="R141"/>
  <c r="BE140"/>
  <c r="BB140"/>
  <c r="BC140" s="1"/>
  <c r="AT140"/>
  <c r="AU140" s="1"/>
  <c r="AQ140"/>
  <c r="AP140"/>
  <c r="AN140"/>
  <c r="AO140" s="1"/>
  <c r="AL140"/>
  <c r="AM140" s="1"/>
  <c r="AJ140"/>
  <c r="AK140" s="1"/>
  <c r="AH140"/>
  <c r="AI140" s="1"/>
  <c r="AF140"/>
  <c r="AG140" s="1"/>
  <c r="AD140"/>
  <c r="AE140" s="1"/>
  <c r="AB140"/>
  <c r="AC140" s="1"/>
  <c r="AA140"/>
  <c r="Y140"/>
  <c r="X140"/>
  <c r="T140"/>
  <c r="S140"/>
  <c r="R140"/>
  <c r="BE139"/>
  <c r="BB139"/>
  <c r="BC139" s="1"/>
  <c r="AT139"/>
  <c r="AU139" s="1"/>
  <c r="AQ139"/>
  <c r="AP139"/>
  <c r="AN139"/>
  <c r="AO139" s="1"/>
  <c r="AL139"/>
  <c r="AM139" s="1"/>
  <c r="AJ139"/>
  <c r="AK139" s="1"/>
  <c r="AH139"/>
  <c r="AI139" s="1"/>
  <c r="AF139"/>
  <c r="AG139" s="1"/>
  <c r="AD139"/>
  <c r="AE139" s="1"/>
  <c r="AB139"/>
  <c r="AC139" s="1"/>
  <c r="AA139"/>
  <c r="Y139"/>
  <c r="X139"/>
  <c r="T139"/>
  <c r="S139"/>
  <c r="R139"/>
  <c r="BE138"/>
  <c r="BB138"/>
  <c r="BC138" s="1"/>
  <c r="AT138"/>
  <c r="AU138" s="1"/>
  <c r="AQ138"/>
  <c r="AP138"/>
  <c r="AN138"/>
  <c r="AO138" s="1"/>
  <c r="AL138"/>
  <c r="AM138" s="1"/>
  <c r="AJ138"/>
  <c r="AK138" s="1"/>
  <c r="AH138"/>
  <c r="AI138" s="1"/>
  <c r="AF138"/>
  <c r="AG138" s="1"/>
  <c r="AD138"/>
  <c r="AE138" s="1"/>
  <c r="AB138"/>
  <c r="AC138" s="1"/>
  <c r="AA138"/>
  <c r="Y138"/>
  <c r="X138"/>
  <c r="T138"/>
  <c r="S138"/>
  <c r="R138"/>
  <c r="BE137"/>
  <c r="BB137"/>
  <c r="BC137" s="1"/>
  <c r="AT137"/>
  <c r="AU137" s="1"/>
  <c r="AQ137"/>
  <c r="AP137"/>
  <c r="AN137"/>
  <c r="AO137" s="1"/>
  <c r="AL137"/>
  <c r="AM137" s="1"/>
  <c r="AJ137"/>
  <c r="AK137" s="1"/>
  <c r="AH137"/>
  <c r="AI137" s="1"/>
  <c r="AF137"/>
  <c r="AG137" s="1"/>
  <c r="AD137"/>
  <c r="AE137" s="1"/>
  <c r="AB137"/>
  <c r="AC137" s="1"/>
  <c r="AA137"/>
  <c r="Y137"/>
  <c r="X137"/>
  <c r="T137"/>
  <c r="S137"/>
  <c r="R137"/>
  <c r="BE136"/>
  <c r="BB136"/>
  <c r="BC136" s="1"/>
  <c r="AT136"/>
  <c r="AU136" s="1"/>
  <c r="AQ136"/>
  <c r="AP136"/>
  <c r="AN136"/>
  <c r="AO136" s="1"/>
  <c r="AL136"/>
  <c r="AM136" s="1"/>
  <c r="AJ136"/>
  <c r="AK136" s="1"/>
  <c r="AH136"/>
  <c r="AI136" s="1"/>
  <c r="AF136"/>
  <c r="AG136" s="1"/>
  <c r="AD136"/>
  <c r="AE136" s="1"/>
  <c r="AB136"/>
  <c r="AC136" s="1"/>
  <c r="AA136"/>
  <c r="Y136"/>
  <c r="X136"/>
  <c r="T136"/>
  <c r="S136"/>
  <c r="R136"/>
  <c r="BE135"/>
  <c r="BB135"/>
  <c r="BC135" s="1"/>
  <c r="AT135"/>
  <c r="AU135" s="1"/>
  <c r="AQ135"/>
  <c r="AP135"/>
  <c r="AN135"/>
  <c r="AO135" s="1"/>
  <c r="AL135"/>
  <c r="AM135" s="1"/>
  <c r="AJ135"/>
  <c r="AK135" s="1"/>
  <c r="AH135"/>
  <c r="AI135" s="1"/>
  <c r="AF135"/>
  <c r="AG135" s="1"/>
  <c r="AD135"/>
  <c r="AE135" s="1"/>
  <c r="AB135"/>
  <c r="AC135" s="1"/>
  <c r="AA135"/>
  <c r="Y135"/>
  <c r="X135"/>
  <c r="T135"/>
  <c r="S135"/>
  <c r="R135"/>
  <c r="BE134"/>
  <c r="BB134"/>
  <c r="BC134" s="1"/>
  <c r="AT134"/>
  <c r="AU134" s="1"/>
  <c r="AQ134"/>
  <c r="AP134"/>
  <c r="AN134"/>
  <c r="AO134" s="1"/>
  <c r="AL134"/>
  <c r="AM134" s="1"/>
  <c r="AJ134"/>
  <c r="AK134" s="1"/>
  <c r="AH134"/>
  <c r="AI134" s="1"/>
  <c r="AF134"/>
  <c r="AG134" s="1"/>
  <c r="AD134"/>
  <c r="AE134" s="1"/>
  <c r="AB134"/>
  <c r="AC134" s="1"/>
  <c r="AA134"/>
  <c r="Y134"/>
  <c r="X134"/>
  <c r="T134"/>
  <c r="S134"/>
  <c r="R134"/>
  <c r="BE133"/>
  <c r="BB133"/>
  <c r="BC133" s="1"/>
  <c r="AT133"/>
  <c r="AU133" s="1"/>
  <c r="AQ133"/>
  <c r="AP133"/>
  <c r="AN133"/>
  <c r="AO133" s="1"/>
  <c r="AL133"/>
  <c r="AM133" s="1"/>
  <c r="AJ133"/>
  <c r="AK133" s="1"/>
  <c r="AH133"/>
  <c r="AI133" s="1"/>
  <c r="AF133"/>
  <c r="AG133" s="1"/>
  <c r="AD133"/>
  <c r="AE133" s="1"/>
  <c r="AB133"/>
  <c r="AC133" s="1"/>
  <c r="AA133"/>
  <c r="Y133"/>
  <c r="X133"/>
  <c r="T133"/>
  <c r="S133"/>
  <c r="R133"/>
  <c r="BE132"/>
  <c r="BB132"/>
  <c r="BC132" s="1"/>
  <c r="AT132"/>
  <c r="AU132" s="1"/>
  <c r="AQ132"/>
  <c r="AP132"/>
  <c r="AN132"/>
  <c r="AO132" s="1"/>
  <c r="AL132"/>
  <c r="AM132" s="1"/>
  <c r="AJ132"/>
  <c r="AK132" s="1"/>
  <c r="AH132"/>
  <c r="AI132" s="1"/>
  <c r="AF132"/>
  <c r="AG132" s="1"/>
  <c r="AD132"/>
  <c r="AE132" s="1"/>
  <c r="AB132"/>
  <c r="AC132" s="1"/>
  <c r="AA132"/>
  <c r="Y132"/>
  <c r="X132"/>
  <c r="T132"/>
  <c r="S132"/>
  <c r="R132"/>
  <c r="BE131"/>
  <c r="BB131"/>
  <c r="BC131" s="1"/>
  <c r="AT131"/>
  <c r="AU131" s="1"/>
  <c r="AQ131"/>
  <c r="AP131"/>
  <c r="AN131"/>
  <c r="AO131" s="1"/>
  <c r="AL131"/>
  <c r="AM131" s="1"/>
  <c r="AJ131"/>
  <c r="AK131" s="1"/>
  <c r="AH131"/>
  <c r="AI131" s="1"/>
  <c r="AF131"/>
  <c r="AG131" s="1"/>
  <c r="AD131"/>
  <c r="AE131" s="1"/>
  <c r="AB131"/>
  <c r="AC131" s="1"/>
  <c r="AA131"/>
  <c r="Y131"/>
  <c r="X131"/>
  <c r="T131"/>
  <c r="S131"/>
  <c r="R131"/>
  <c r="BE130"/>
  <c r="BB130"/>
  <c r="BC130" s="1"/>
  <c r="AT130"/>
  <c r="AU130" s="1"/>
  <c r="AQ130"/>
  <c r="AP130"/>
  <c r="AN130"/>
  <c r="AO130" s="1"/>
  <c r="AL130"/>
  <c r="AM130" s="1"/>
  <c r="AJ130"/>
  <c r="AK130" s="1"/>
  <c r="AH130"/>
  <c r="AI130" s="1"/>
  <c r="AF130"/>
  <c r="AG130" s="1"/>
  <c r="AD130"/>
  <c r="AE130" s="1"/>
  <c r="AB130"/>
  <c r="AC130" s="1"/>
  <c r="AA130"/>
  <c r="Y130"/>
  <c r="X130"/>
  <c r="T130"/>
  <c r="S130"/>
  <c r="R130"/>
  <c r="BE129"/>
  <c r="BB129"/>
  <c r="BC129" s="1"/>
  <c r="AT129"/>
  <c r="AU129" s="1"/>
  <c r="AQ129"/>
  <c r="AP129"/>
  <c r="AN129"/>
  <c r="AO129" s="1"/>
  <c r="AL129"/>
  <c r="AM129" s="1"/>
  <c r="AJ129"/>
  <c r="AK129" s="1"/>
  <c r="AH129"/>
  <c r="AI129" s="1"/>
  <c r="AF129"/>
  <c r="AG129" s="1"/>
  <c r="AD129"/>
  <c r="AE129" s="1"/>
  <c r="AB129"/>
  <c r="AC129" s="1"/>
  <c r="AA129"/>
  <c r="Y129"/>
  <c r="X129"/>
  <c r="T129"/>
  <c r="S129"/>
  <c r="R129"/>
  <c r="BE128"/>
  <c r="BB128"/>
  <c r="BC128" s="1"/>
  <c r="AT128"/>
  <c r="AU128" s="1"/>
  <c r="AQ128"/>
  <c r="AP128"/>
  <c r="AN128"/>
  <c r="AO128" s="1"/>
  <c r="AL128"/>
  <c r="AM128" s="1"/>
  <c r="AJ128"/>
  <c r="AK128" s="1"/>
  <c r="AH128"/>
  <c r="AI128" s="1"/>
  <c r="AF128"/>
  <c r="AG128" s="1"/>
  <c r="AD128"/>
  <c r="AE128" s="1"/>
  <c r="AB128"/>
  <c r="AC128" s="1"/>
  <c r="AA128"/>
  <c r="Y128"/>
  <c r="X128"/>
  <c r="T128"/>
  <c r="S128"/>
  <c r="R128"/>
  <c r="BE127"/>
  <c r="BB127"/>
  <c r="BC127" s="1"/>
  <c r="AT127"/>
  <c r="AU127" s="1"/>
  <c r="AQ127"/>
  <c r="AP127"/>
  <c r="AN127"/>
  <c r="AO127" s="1"/>
  <c r="AL127"/>
  <c r="AM127" s="1"/>
  <c r="AJ127"/>
  <c r="AK127" s="1"/>
  <c r="AH127"/>
  <c r="AI127" s="1"/>
  <c r="AF127"/>
  <c r="AG127" s="1"/>
  <c r="AD127"/>
  <c r="AE127" s="1"/>
  <c r="AB127"/>
  <c r="AC127" s="1"/>
  <c r="AA127"/>
  <c r="Y127"/>
  <c r="X127"/>
  <c r="T127"/>
  <c r="S127"/>
  <c r="R127"/>
  <c r="BE126"/>
  <c r="BB126"/>
  <c r="BC126" s="1"/>
  <c r="AT126"/>
  <c r="AU126" s="1"/>
  <c r="AQ126"/>
  <c r="AP126"/>
  <c r="AN126"/>
  <c r="AO126" s="1"/>
  <c r="AL126"/>
  <c r="AM126" s="1"/>
  <c r="AJ126"/>
  <c r="AK126" s="1"/>
  <c r="AH126"/>
  <c r="AI126" s="1"/>
  <c r="AF126"/>
  <c r="AG126" s="1"/>
  <c r="AD126"/>
  <c r="AE126" s="1"/>
  <c r="AB126"/>
  <c r="AC126" s="1"/>
  <c r="AA126"/>
  <c r="Y126"/>
  <c r="X126"/>
  <c r="T126"/>
  <c r="S126"/>
  <c r="R126"/>
  <c r="BE125"/>
  <c r="BB125"/>
  <c r="BC125" s="1"/>
  <c r="AT125"/>
  <c r="AU125" s="1"/>
  <c r="AQ125"/>
  <c r="AP125"/>
  <c r="AN125"/>
  <c r="AO125" s="1"/>
  <c r="AL125"/>
  <c r="AM125" s="1"/>
  <c r="AJ125"/>
  <c r="AK125" s="1"/>
  <c r="AH125"/>
  <c r="AI125" s="1"/>
  <c r="AF125"/>
  <c r="AG125" s="1"/>
  <c r="AD125"/>
  <c r="AE125" s="1"/>
  <c r="AB125"/>
  <c r="AC125" s="1"/>
  <c r="AA125"/>
  <c r="Y125"/>
  <c r="X125"/>
  <c r="T125"/>
  <c r="S125"/>
  <c r="R125"/>
  <c r="BE124"/>
  <c r="BB124"/>
  <c r="BC124" s="1"/>
  <c r="AT124"/>
  <c r="AU124" s="1"/>
  <c r="AQ124"/>
  <c r="AP124"/>
  <c r="AN124"/>
  <c r="AO124" s="1"/>
  <c r="AL124"/>
  <c r="AM124" s="1"/>
  <c r="AJ124"/>
  <c r="AK124" s="1"/>
  <c r="AH124"/>
  <c r="AI124" s="1"/>
  <c r="AF124"/>
  <c r="AG124" s="1"/>
  <c r="AD124"/>
  <c r="AE124" s="1"/>
  <c r="AB124"/>
  <c r="AC124" s="1"/>
  <c r="AA124"/>
  <c r="Y124"/>
  <c r="X124"/>
  <c r="T124"/>
  <c r="S124"/>
  <c r="R124"/>
  <c r="BE123"/>
  <c r="BB123"/>
  <c r="BC123" s="1"/>
  <c r="AT123"/>
  <c r="AU123" s="1"/>
  <c r="AQ123"/>
  <c r="AP123"/>
  <c r="AN123"/>
  <c r="AO123" s="1"/>
  <c r="AL123"/>
  <c r="AM123" s="1"/>
  <c r="AJ123"/>
  <c r="AK123" s="1"/>
  <c r="AH123"/>
  <c r="AI123" s="1"/>
  <c r="AF123"/>
  <c r="AG123" s="1"/>
  <c r="AD123"/>
  <c r="AE123" s="1"/>
  <c r="AB123"/>
  <c r="AC123" s="1"/>
  <c r="AA123"/>
  <c r="Y123"/>
  <c r="X123"/>
  <c r="T123"/>
  <c r="S123"/>
  <c r="R123"/>
  <c r="BE122"/>
  <c r="BB122"/>
  <c r="BC122" s="1"/>
  <c r="AT122"/>
  <c r="AU122" s="1"/>
  <c r="AQ122"/>
  <c r="AP122"/>
  <c r="AN122"/>
  <c r="AO122" s="1"/>
  <c r="AL122"/>
  <c r="AM122" s="1"/>
  <c r="AJ122"/>
  <c r="AK122" s="1"/>
  <c r="AH122"/>
  <c r="AI122" s="1"/>
  <c r="AF122"/>
  <c r="AG122" s="1"/>
  <c r="AD122"/>
  <c r="AE122" s="1"/>
  <c r="AB122"/>
  <c r="AC122" s="1"/>
  <c r="AA122"/>
  <c r="Y122"/>
  <c r="X122"/>
  <c r="T122"/>
  <c r="S122"/>
  <c r="R122"/>
  <c r="BE121"/>
  <c r="BB121"/>
  <c r="BC121" s="1"/>
  <c r="AT121"/>
  <c r="AU121" s="1"/>
  <c r="AQ121"/>
  <c r="AP121"/>
  <c r="AN121"/>
  <c r="AO121" s="1"/>
  <c r="AL121"/>
  <c r="AM121" s="1"/>
  <c r="AJ121"/>
  <c r="AK121" s="1"/>
  <c r="AH121"/>
  <c r="AI121" s="1"/>
  <c r="AF121"/>
  <c r="AG121" s="1"/>
  <c r="AD121"/>
  <c r="AE121" s="1"/>
  <c r="AB121"/>
  <c r="AC121" s="1"/>
  <c r="AA121"/>
  <c r="Y121"/>
  <c r="X121"/>
  <c r="T121"/>
  <c r="S121"/>
  <c r="R121"/>
  <c r="BE120"/>
  <c r="BB120"/>
  <c r="BC120" s="1"/>
  <c r="AT120"/>
  <c r="AU120" s="1"/>
  <c r="AQ120"/>
  <c r="AP120"/>
  <c r="AN120"/>
  <c r="AO120" s="1"/>
  <c r="AL120"/>
  <c r="AM120" s="1"/>
  <c r="AJ120"/>
  <c r="AK120" s="1"/>
  <c r="AH120"/>
  <c r="AI120" s="1"/>
  <c r="AF120"/>
  <c r="AG120" s="1"/>
  <c r="AD120"/>
  <c r="AE120" s="1"/>
  <c r="AB120"/>
  <c r="AC120" s="1"/>
  <c r="AA120"/>
  <c r="Y120"/>
  <c r="X120"/>
  <c r="T120"/>
  <c r="S120"/>
  <c r="R120"/>
  <c r="BE119"/>
  <c r="BB119"/>
  <c r="BC119" s="1"/>
  <c r="AT119"/>
  <c r="AU119" s="1"/>
  <c r="AQ119"/>
  <c r="AP119"/>
  <c r="AN119"/>
  <c r="AO119" s="1"/>
  <c r="AL119"/>
  <c r="AM119" s="1"/>
  <c r="AJ119"/>
  <c r="AK119" s="1"/>
  <c r="AH119"/>
  <c r="AI119" s="1"/>
  <c r="AF119"/>
  <c r="AG119" s="1"/>
  <c r="AD119"/>
  <c r="AE119" s="1"/>
  <c r="AB119"/>
  <c r="AC119" s="1"/>
  <c r="AA119"/>
  <c r="Y119"/>
  <c r="X119"/>
  <c r="T119"/>
  <c r="S119"/>
  <c r="R119"/>
  <c r="BE118"/>
  <c r="BB118"/>
  <c r="BC118" s="1"/>
  <c r="AT118"/>
  <c r="AU118" s="1"/>
  <c r="AQ118"/>
  <c r="AP118"/>
  <c r="AN118"/>
  <c r="AO118" s="1"/>
  <c r="AL118"/>
  <c r="AM118" s="1"/>
  <c r="AJ118"/>
  <c r="AK118" s="1"/>
  <c r="AH118"/>
  <c r="AI118" s="1"/>
  <c r="AF118"/>
  <c r="AG118" s="1"/>
  <c r="AD118"/>
  <c r="AE118" s="1"/>
  <c r="AB118"/>
  <c r="AC118" s="1"/>
  <c r="AA118"/>
  <c r="Y118"/>
  <c r="X118"/>
  <c r="T118"/>
  <c r="S118"/>
  <c r="R118"/>
  <c r="BE117"/>
  <c r="BB117"/>
  <c r="BC117" s="1"/>
  <c r="AT117"/>
  <c r="AU117" s="1"/>
  <c r="AQ117"/>
  <c r="AP117"/>
  <c r="AN117"/>
  <c r="AO117" s="1"/>
  <c r="AL117"/>
  <c r="AM117" s="1"/>
  <c r="AJ117"/>
  <c r="AK117" s="1"/>
  <c r="AH117"/>
  <c r="AI117" s="1"/>
  <c r="AF117"/>
  <c r="AG117" s="1"/>
  <c r="AD117"/>
  <c r="AE117" s="1"/>
  <c r="AB117"/>
  <c r="AC117" s="1"/>
  <c r="AA117"/>
  <c r="Y117"/>
  <c r="X117"/>
  <c r="T117"/>
  <c r="S117"/>
  <c r="R117"/>
  <c r="BE116"/>
  <c r="BB116"/>
  <c r="BC116" s="1"/>
  <c r="AT116"/>
  <c r="AU116" s="1"/>
  <c r="AQ116"/>
  <c r="AP116"/>
  <c r="AN116"/>
  <c r="AO116" s="1"/>
  <c r="AL116"/>
  <c r="AM116" s="1"/>
  <c r="AJ116"/>
  <c r="AK116" s="1"/>
  <c r="AH116"/>
  <c r="AI116" s="1"/>
  <c r="AF116"/>
  <c r="AG116" s="1"/>
  <c r="AD116"/>
  <c r="AE116" s="1"/>
  <c r="AB116"/>
  <c r="AC116" s="1"/>
  <c r="AA116"/>
  <c r="Y116"/>
  <c r="X116"/>
  <c r="T116"/>
  <c r="S116"/>
  <c r="R116"/>
  <c r="BE115"/>
  <c r="BB115"/>
  <c r="BC115" s="1"/>
  <c r="AT115"/>
  <c r="AU115" s="1"/>
  <c r="AQ115"/>
  <c r="AP115"/>
  <c r="AN115"/>
  <c r="AO115" s="1"/>
  <c r="AL115"/>
  <c r="AM115" s="1"/>
  <c r="AJ115"/>
  <c r="AK115" s="1"/>
  <c r="AH115"/>
  <c r="AI115" s="1"/>
  <c r="AF115"/>
  <c r="AG115" s="1"/>
  <c r="AD115"/>
  <c r="AE115" s="1"/>
  <c r="AB115"/>
  <c r="AC115" s="1"/>
  <c r="AA115"/>
  <c r="Y115"/>
  <c r="X115"/>
  <c r="T115"/>
  <c r="S115"/>
  <c r="R115"/>
  <c r="BE114"/>
  <c r="BB114"/>
  <c r="BC114" s="1"/>
  <c r="AT114"/>
  <c r="AU114" s="1"/>
  <c r="AQ114"/>
  <c r="AP114"/>
  <c r="AN114"/>
  <c r="AO114" s="1"/>
  <c r="AL114"/>
  <c r="AM114" s="1"/>
  <c r="AJ114"/>
  <c r="AK114" s="1"/>
  <c r="AH114"/>
  <c r="AI114" s="1"/>
  <c r="AF114"/>
  <c r="AG114" s="1"/>
  <c r="AD114"/>
  <c r="AE114" s="1"/>
  <c r="AB114"/>
  <c r="AC114" s="1"/>
  <c r="AA114"/>
  <c r="Y114"/>
  <c r="X114"/>
  <c r="T114"/>
  <c r="S114"/>
  <c r="R114"/>
  <c r="BE113"/>
  <c r="BB113"/>
  <c r="BC113" s="1"/>
  <c r="AT113"/>
  <c r="AU113" s="1"/>
  <c r="AQ113"/>
  <c r="AP113"/>
  <c r="AN113"/>
  <c r="AO113" s="1"/>
  <c r="AL113"/>
  <c r="AM113" s="1"/>
  <c r="AJ113"/>
  <c r="AK113" s="1"/>
  <c r="AH113"/>
  <c r="AI113" s="1"/>
  <c r="AF113"/>
  <c r="AG113" s="1"/>
  <c r="AD113"/>
  <c r="AE113" s="1"/>
  <c r="AB113"/>
  <c r="AC113" s="1"/>
  <c r="AA113"/>
  <c r="Y113"/>
  <c r="X113"/>
  <c r="T113"/>
  <c r="S113"/>
  <c r="R113"/>
  <c r="BE112"/>
  <c r="BB112"/>
  <c r="BC112" s="1"/>
  <c r="AT112"/>
  <c r="AU112" s="1"/>
  <c r="AQ112"/>
  <c r="AP112"/>
  <c r="AN112"/>
  <c r="AO112" s="1"/>
  <c r="AL112"/>
  <c r="AM112" s="1"/>
  <c r="AJ112"/>
  <c r="AK112" s="1"/>
  <c r="AH112"/>
  <c r="AI112" s="1"/>
  <c r="AF112"/>
  <c r="AG112" s="1"/>
  <c r="AD112"/>
  <c r="AE112" s="1"/>
  <c r="AB112"/>
  <c r="AC112" s="1"/>
  <c r="AA112"/>
  <c r="Y112"/>
  <c r="X112"/>
  <c r="T112"/>
  <c r="S112"/>
  <c r="R112"/>
  <c r="BE111"/>
  <c r="BB111"/>
  <c r="BC111" s="1"/>
  <c r="AT111"/>
  <c r="AU111" s="1"/>
  <c r="AQ111"/>
  <c r="AP111"/>
  <c r="AN111"/>
  <c r="AO111" s="1"/>
  <c r="AL111"/>
  <c r="AM111" s="1"/>
  <c r="AJ111"/>
  <c r="AK111" s="1"/>
  <c r="AH111"/>
  <c r="AI111" s="1"/>
  <c r="AF111"/>
  <c r="AG111" s="1"/>
  <c r="AD111"/>
  <c r="AE111" s="1"/>
  <c r="AB111"/>
  <c r="AC111" s="1"/>
  <c r="AA111"/>
  <c r="Y111"/>
  <c r="X111"/>
  <c r="T111"/>
  <c r="S111"/>
  <c r="R111"/>
  <c r="BE110"/>
  <c r="BB110"/>
  <c r="BC110" s="1"/>
  <c r="AT110"/>
  <c r="AU110" s="1"/>
  <c r="AQ110"/>
  <c r="AP110"/>
  <c r="AN110"/>
  <c r="AO110" s="1"/>
  <c r="AL110"/>
  <c r="AM110" s="1"/>
  <c r="AJ110"/>
  <c r="AK110" s="1"/>
  <c r="AH110"/>
  <c r="AI110" s="1"/>
  <c r="AF110"/>
  <c r="AG110" s="1"/>
  <c r="AD110"/>
  <c r="AE110" s="1"/>
  <c r="AB110"/>
  <c r="AC110" s="1"/>
  <c r="AA110"/>
  <c r="Y110"/>
  <c r="X110"/>
  <c r="T110"/>
  <c r="S110"/>
  <c r="R110"/>
  <c r="BE109"/>
  <c r="BB109"/>
  <c r="BC109" s="1"/>
  <c r="AT109"/>
  <c r="AU109" s="1"/>
  <c r="AQ109"/>
  <c r="AP109"/>
  <c r="AN109"/>
  <c r="AO109" s="1"/>
  <c r="AL109"/>
  <c r="AM109" s="1"/>
  <c r="AJ109"/>
  <c r="AK109" s="1"/>
  <c r="AH109"/>
  <c r="AI109" s="1"/>
  <c r="AF109"/>
  <c r="AG109" s="1"/>
  <c r="AD109"/>
  <c r="AE109" s="1"/>
  <c r="AB109"/>
  <c r="AC109" s="1"/>
  <c r="AA109"/>
  <c r="Y109"/>
  <c r="X109"/>
  <c r="T109"/>
  <c r="S109"/>
  <c r="R109"/>
  <c r="BE108"/>
  <c r="BB108"/>
  <c r="BC108" s="1"/>
  <c r="AT108"/>
  <c r="AU108" s="1"/>
  <c r="AQ108"/>
  <c r="AP108"/>
  <c r="AN108"/>
  <c r="AO108" s="1"/>
  <c r="AL108"/>
  <c r="AM108" s="1"/>
  <c r="AJ108"/>
  <c r="AK108" s="1"/>
  <c r="AH108"/>
  <c r="AI108" s="1"/>
  <c r="AF108"/>
  <c r="AG108" s="1"/>
  <c r="AD108"/>
  <c r="AE108" s="1"/>
  <c r="AB108"/>
  <c r="AC108" s="1"/>
  <c r="AA108"/>
  <c r="Y108"/>
  <c r="X108"/>
  <c r="T108"/>
  <c r="S108"/>
  <c r="R108"/>
  <c r="BE107"/>
  <c r="BB107"/>
  <c r="BC107" s="1"/>
  <c r="AT107"/>
  <c r="AU107" s="1"/>
  <c r="AQ107"/>
  <c r="AP107"/>
  <c r="AN107"/>
  <c r="AO107" s="1"/>
  <c r="AL107"/>
  <c r="AM107" s="1"/>
  <c r="AJ107"/>
  <c r="AK107" s="1"/>
  <c r="AH107"/>
  <c r="AI107" s="1"/>
  <c r="AF107"/>
  <c r="AG107" s="1"/>
  <c r="AD107"/>
  <c r="AE107" s="1"/>
  <c r="AB107"/>
  <c r="AC107" s="1"/>
  <c r="AA107"/>
  <c r="Y107"/>
  <c r="X107"/>
  <c r="T107"/>
  <c r="S107"/>
  <c r="R107"/>
  <c r="BE106"/>
  <c r="BB106"/>
  <c r="BC106" s="1"/>
  <c r="AT106"/>
  <c r="AU106" s="1"/>
  <c r="AQ106"/>
  <c r="AP106"/>
  <c r="AN106"/>
  <c r="AO106" s="1"/>
  <c r="AL106"/>
  <c r="AM106" s="1"/>
  <c r="AJ106"/>
  <c r="AK106" s="1"/>
  <c r="AH106"/>
  <c r="AI106" s="1"/>
  <c r="AF106"/>
  <c r="AG106" s="1"/>
  <c r="AD106"/>
  <c r="AE106" s="1"/>
  <c r="AB106"/>
  <c r="AC106" s="1"/>
  <c r="AA106"/>
  <c r="Y106"/>
  <c r="X106"/>
  <c r="T106"/>
  <c r="S106"/>
  <c r="R106"/>
  <c r="BE105"/>
  <c r="BB105"/>
  <c r="BC105" s="1"/>
  <c r="AT105"/>
  <c r="AU105" s="1"/>
  <c r="AQ105"/>
  <c r="AP105"/>
  <c r="AN105"/>
  <c r="AO105" s="1"/>
  <c r="AL105"/>
  <c r="AM105" s="1"/>
  <c r="AJ105"/>
  <c r="AK105" s="1"/>
  <c r="AH105"/>
  <c r="AI105" s="1"/>
  <c r="AF105"/>
  <c r="AG105" s="1"/>
  <c r="AD105"/>
  <c r="AE105" s="1"/>
  <c r="AB105"/>
  <c r="AC105" s="1"/>
  <c r="AA105"/>
  <c r="Y105"/>
  <c r="X105"/>
  <c r="T105"/>
  <c r="S105"/>
  <c r="R105"/>
  <c r="BE104"/>
  <c r="BB104"/>
  <c r="BC104" s="1"/>
  <c r="AT104"/>
  <c r="AU104" s="1"/>
  <c r="AQ104"/>
  <c r="AP104"/>
  <c r="AN104"/>
  <c r="AO104" s="1"/>
  <c r="AL104"/>
  <c r="AM104" s="1"/>
  <c r="AJ104"/>
  <c r="AK104" s="1"/>
  <c r="AH104"/>
  <c r="AI104" s="1"/>
  <c r="AF104"/>
  <c r="AG104" s="1"/>
  <c r="AD104"/>
  <c r="AE104" s="1"/>
  <c r="AB104"/>
  <c r="AC104" s="1"/>
  <c r="AA104"/>
  <c r="Y104"/>
  <c r="X104"/>
  <c r="T104"/>
  <c r="S104"/>
  <c r="R104"/>
  <c r="BE103"/>
  <c r="BB103"/>
  <c r="BC103" s="1"/>
  <c r="AT103"/>
  <c r="AU103" s="1"/>
  <c r="AQ103"/>
  <c r="AP103"/>
  <c r="AN103"/>
  <c r="AO103" s="1"/>
  <c r="AL103"/>
  <c r="AM103" s="1"/>
  <c r="AJ103"/>
  <c r="AK103" s="1"/>
  <c r="AH103"/>
  <c r="AI103" s="1"/>
  <c r="AF103"/>
  <c r="AG103" s="1"/>
  <c r="AD103"/>
  <c r="AE103" s="1"/>
  <c r="AB103"/>
  <c r="AC103" s="1"/>
  <c r="AA103"/>
  <c r="Y103"/>
  <c r="X103"/>
  <c r="T103"/>
  <c r="S103"/>
  <c r="R103"/>
  <c r="BE102"/>
  <c r="BB102"/>
  <c r="BC102" s="1"/>
  <c r="AT102"/>
  <c r="AU102" s="1"/>
  <c r="AQ102"/>
  <c r="AP102"/>
  <c r="AN102"/>
  <c r="AO102" s="1"/>
  <c r="AL102"/>
  <c r="AM102" s="1"/>
  <c r="AJ102"/>
  <c r="AK102" s="1"/>
  <c r="AH102"/>
  <c r="AI102" s="1"/>
  <c r="AF102"/>
  <c r="AG102" s="1"/>
  <c r="AD102"/>
  <c r="AE102" s="1"/>
  <c r="AB102"/>
  <c r="AC102" s="1"/>
  <c r="AA102"/>
  <c r="Y102"/>
  <c r="X102"/>
  <c r="T102"/>
  <c r="S102"/>
  <c r="R102"/>
  <c r="BE101"/>
  <c r="BB101"/>
  <c r="BC101" s="1"/>
  <c r="AT101"/>
  <c r="AU101" s="1"/>
  <c r="AQ101"/>
  <c r="AP101"/>
  <c r="AN101"/>
  <c r="AO101" s="1"/>
  <c r="AL101"/>
  <c r="AM101" s="1"/>
  <c r="AJ101"/>
  <c r="AK101" s="1"/>
  <c r="AH101"/>
  <c r="AI101" s="1"/>
  <c r="AF101"/>
  <c r="AG101" s="1"/>
  <c r="AD101"/>
  <c r="AE101" s="1"/>
  <c r="AB101"/>
  <c r="AC101" s="1"/>
  <c r="AA101"/>
  <c r="Y101"/>
  <c r="X101"/>
  <c r="T101"/>
  <c r="S101"/>
  <c r="R101"/>
  <c r="BE100"/>
  <c r="BB100"/>
  <c r="BC100" s="1"/>
  <c r="AT100"/>
  <c r="AU100" s="1"/>
  <c r="AQ100"/>
  <c r="AP100"/>
  <c r="AN100"/>
  <c r="AO100" s="1"/>
  <c r="AL100"/>
  <c r="AM100" s="1"/>
  <c r="AJ100"/>
  <c r="AK100" s="1"/>
  <c r="AH100"/>
  <c r="AI100" s="1"/>
  <c r="AF100"/>
  <c r="AG100" s="1"/>
  <c r="AD100"/>
  <c r="AE100" s="1"/>
  <c r="AB100"/>
  <c r="AC100" s="1"/>
  <c r="AA100"/>
  <c r="Y100"/>
  <c r="X100"/>
  <c r="T100"/>
  <c r="S100"/>
  <c r="R100"/>
  <c r="BE99"/>
  <c r="BB99"/>
  <c r="BC99" s="1"/>
  <c r="AT99"/>
  <c r="AU99" s="1"/>
  <c r="AQ99"/>
  <c r="AP99"/>
  <c r="AN99"/>
  <c r="AO99" s="1"/>
  <c r="AL99"/>
  <c r="AM99" s="1"/>
  <c r="AJ99"/>
  <c r="AK99" s="1"/>
  <c r="AH99"/>
  <c r="AI99" s="1"/>
  <c r="AF99"/>
  <c r="AG99" s="1"/>
  <c r="AD99"/>
  <c r="AE99" s="1"/>
  <c r="AB99"/>
  <c r="AC99" s="1"/>
  <c r="AA99"/>
  <c r="Y99"/>
  <c r="X99"/>
  <c r="T99"/>
  <c r="S99"/>
  <c r="R99"/>
  <c r="BE98"/>
  <c r="BB98"/>
  <c r="BC98" s="1"/>
  <c r="AT98"/>
  <c r="AU98" s="1"/>
  <c r="AQ98"/>
  <c r="AP98"/>
  <c r="AN98"/>
  <c r="AO98" s="1"/>
  <c r="AL98"/>
  <c r="AM98" s="1"/>
  <c r="AJ98"/>
  <c r="AK98" s="1"/>
  <c r="AH98"/>
  <c r="AI98" s="1"/>
  <c r="AF98"/>
  <c r="AG98" s="1"/>
  <c r="AD98"/>
  <c r="AE98" s="1"/>
  <c r="AB98"/>
  <c r="AC98" s="1"/>
  <c r="AA98"/>
  <c r="Y98"/>
  <c r="X98"/>
  <c r="T98"/>
  <c r="S98"/>
  <c r="R98"/>
  <c r="BE97"/>
  <c r="BB97"/>
  <c r="BC97" s="1"/>
  <c r="AT97"/>
  <c r="AU97" s="1"/>
  <c r="AQ97"/>
  <c r="AP97"/>
  <c r="AN97"/>
  <c r="AO97" s="1"/>
  <c r="AL97"/>
  <c r="AM97" s="1"/>
  <c r="AJ97"/>
  <c r="AK97" s="1"/>
  <c r="AH97"/>
  <c r="AI97" s="1"/>
  <c r="AF97"/>
  <c r="AG97" s="1"/>
  <c r="AD97"/>
  <c r="AE97" s="1"/>
  <c r="AB97"/>
  <c r="AC97" s="1"/>
  <c r="AA97"/>
  <c r="Y97"/>
  <c r="X97"/>
  <c r="T97"/>
  <c r="S97"/>
  <c r="R97"/>
  <c r="BE96"/>
  <c r="BB96"/>
  <c r="BC96" s="1"/>
  <c r="AT96"/>
  <c r="AU96" s="1"/>
  <c r="AQ96"/>
  <c r="AP96"/>
  <c r="AN96"/>
  <c r="AO96" s="1"/>
  <c r="AL96"/>
  <c r="AM96" s="1"/>
  <c r="AJ96"/>
  <c r="AK96" s="1"/>
  <c r="AH96"/>
  <c r="AI96" s="1"/>
  <c r="AF96"/>
  <c r="AG96" s="1"/>
  <c r="AD96"/>
  <c r="AE96" s="1"/>
  <c r="AB96"/>
  <c r="AC96" s="1"/>
  <c r="AA96"/>
  <c r="Y96"/>
  <c r="X96"/>
  <c r="T96"/>
  <c r="S96"/>
  <c r="R96"/>
  <c r="BE95"/>
  <c r="BB95"/>
  <c r="BC95" s="1"/>
  <c r="AT95"/>
  <c r="AU95" s="1"/>
  <c r="AQ95"/>
  <c r="AP95"/>
  <c r="AN95"/>
  <c r="AO95" s="1"/>
  <c r="AL95"/>
  <c r="AM95" s="1"/>
  <c r="AJ95"/>
  <c r="AK95" s="1"/>
  <c r="AH95"/>
  <c r="AI95" s="1"/>
  <c r="AF95"/>
  <c r="AG95" s="1"/>
  <c r="AD95"/>
  <c r="AE95" s="1"/>
  <c r="AB95"/>
  <c r="AC95" s="1"/>
  <c r="AA95"/>
  <c r="Y95"/>
  <c r="X95"/>
  <c r="T95"/>
  <c r="S95"/>
  <c r="R95"/>
  <c r="BE94"/>
  <c r="BB94"/>
  <c r="BC94" s="1"/>
  <c r="AT94"/>
  <c r="AU94" s="1"/>
  <c r="AQ94"/>
  <c r="AP94"/>
  <c r="AN94"/>
  <c r="AO94" s="1"/>
  <c r="AL94"/>
  <c r="AM94" s="1"/>
  <c r="AJ94"/>
  <c r="AK94" s="1"/>
  <c r="AH94"/>
  <c r="AI94" s="1"/>
  <c r="AF94"/>
  <c r="AG94" s="1"/>
  <c r="AD94"/>
  <c r="AE94" s="1"/>
  <c r="AB94"/>
  <c r="AC94" s="1"/>
  <c r="AA94"/>
  <c r="Y94"/>
  <c r="X94"/>
  <c r="T94"/>
  <c r="S94"/>
  <c r="R94"/>
  <c r="BE93"/>
  <c r="BB93"/>
  <c r="BC93" s="1"/>
  <c r="AT93"/>
  <c r="AU93" s="1"/>
  <c r="AQ93"/>
  <c r="AP93"/>
  <c r="AN93"/>
  <c r="AO93" s="1"/>
  <c r="AL93"/>
  <c r="AM93" s="1"/>
  <c r="AJ93"/>
  <c r="AK93" s="1"/>
  <c r="AH93"/>
  <c r="AI93" s="1"/>
  <c r="AF93"/>
  <c r="AG93" s="1"/>
  <c r="AD93"/>
  <c r="AE93" s="1"/>
  <c r="AB93"/>
  <c r="AC93" s="1"/>
  <c r="AA93"/>
  <c r="Y93"/>
  <c r="X93"/>
  <c r="T93"/>
  <c r="S93"/>
  <c r="R93"/>
  <c r="BE92"/>
  <c r="BB92"/>
  <c r="BC92" s="1"/>
  <c r="AT92"/>
  <c r="AU92" s="1"/>
  <c r="AQ92"/>
  <c r="AP92"/>
  <c r="AN92"/>
  <c r="AO92" s="1"/>
  <c r="AL92"/>
  <c r="AM92" s="1"/>
  <c r="AJ92"/>
  <c r="AK92" s="1"/>
  <c r="AH92"/>
  <c r="AI92" s="1"/>
  <c r="AF92"/>
  <c r="AG92" s="1"/>
  <c r="AD92"/>
  <c r="AE92" s="1"/>
  <c r="AB92"/>
  <c r="AC92" s="1"/>
  <c r="AA92"/>
  <c r="Y92"/>
  <c r="X92"/>
  <c r="T92"/>
  <c r="S92"/>
  <c r="R92"/>
  <c r="BE91"/>
  <c r="BB91"/>
  <c r="BC91" s="1"/>
  <c r="AT91"/>
  <c r="AU91" s="1"/>
  <c r="AQ91"/>
  <c r="AP91"/>
  <c r="AN91"/>
  <c r="AO91" s="1"/>
  <c r="AL91"/>
  <c r="AM91" s="1"/>
  <c r="AJ91"/>
  <c r="AK91" s="1"/>
  <c r="AH91"/>
  <c r="AI91" s="1"/>
  <c r="AF91"/>
  <c r="AG91" s="1"/>
  <c r="AD91"/>
  <c r="AE91" s="1"/>
  <c r="AB91"/>
  <c r="AC91" s="1"/>
  <c r="AA91"/>
  <c r="Y91"/>
  <c r="X91"/>
  <c r="T91"/>
  <c r="S91"/>
  <c r="R91"/>
  <c r="BE90"/>
  <c r="BB90"/>
  <c r="BC90" s="1"/>
  <c r="AT90"/>
  <c r="AU90" s="1"/>
  <c r="AQ90"/>
  <c r="AP90"/>
  <c r="AN90"/>
  <c r="AO90" s="1"/>
  <c r="AL90"/>
  <c r="AM90" s="1"/>
  <c r="AJ90"/>
  <c r="AK90" s="1"/>
  <c r="AH90"/>
  <c r="AI90" s="1"/>
  <c r="AF90"/>
  <c r="AG90" s="1"/>
  <c r="AD90"/>
  <c r="AE90" s="1"/>
  <c r="AB90"/>
  <c r="AC90" s="1"/>
  <c r="AA90"/>
  <c r="Y90"/>
  <c r="X90"/>
  <c r="T90"/>
  <c r="S90"/>
  <c r="R90"/>
  <c r="BE89"/>
  <c r="BB89"/>
  <c r="BC89" s="1"/>
  <c r="AT89"/>
  <c r="AU89" s="1"/>
  <c r="AQ89"/>
  <c r="AP89"/>
  <c r="AN89"/>
  <c r="AO89" s="1"/>
  <c r="AL89"/>
  <c r="AM89" s="1"/>
  <c r="AJ89"/>
  <c r="AK89" s="1"/>
  <c r="AH89"/>
  <c r="AI89" s="1"/>
  <c r="AF89"/>
  <c r="AG89" s="1"/>
  <c r="AD89"/>
  <c r="AE89" s="1"/>
  <c r="AB89"/>
  <c r="AC89" s="1"/>
  <c r="AA89"/>
  <c r="Y89"/>
  <c r="X89"/>
  <c r="T89"/>
  <c r="S89"/>
  <c r="R89"/>
  <c r="BE88"/>
  <c r="BB88"/>
  <c r="BC88" s="1"/>
  <c r="AT88"/>
  <c r="AU88" s="1"/>
  <c r="AQ88"/>
  <c r="AP88"/>
  <c r="AN88"/>
  <c r="AO88" s="1"/>
  <c r="AL88"/>
  <c r="AM88" s="1"/>
  <c r="AJ88"/>
  <c r="AK88" s="1"/>
  <c r="AH88"/>
  <c r="AI88" s="1"/>
  <c r="AF88"/>
  <c r="AG88" s="1"/>
  <c r="AD88"/>
  <c r="AE88" s="1"/>
  <c r="AB88"/>
  <c r="AC88" s="1"/>
  <c r="AA88"/>
  <c r="Y88"/>
  <c r="X88"/>
  <c r="T88"/>
  <c r="S88"/>
  <c r="R88"/>
  <c r="BE87"/>
  <c r="BB87"/>
  <c r="BC87" s="1"/>
  <c r="AT87"/>
  <c r="AU87" s="1"/>
  <c r="AQ87"/>
  <c r="AP87"/>
  <c r="AN87"/>
  <c r="AO87" s="1"/>
  <c r="AL87"/>
  <c r="AM87" s="1"/>
  <c r="AJ87"/>
  <c r="AK87" s="1"/>
  <c r="AH87"/>
  <c r="AI87" s="1"/>
  <c r="AF87"/>
  <c r="AG87" s="1"/>
  <c r="AD87"/>
  <c r="AE87" s="1"/>
  <c r="AB87"/>
  <c r="AC87" s="1"/>
  <c r="AA87"/>
  <c r="Y87"/>
  <c r="X87"/>
  <c r="T87"/>
  <c r="S87"/>
  <c r="R87"/>
  <c r="BE6"/>
  <c r="BE7"/>
  <c r="BE8"/>
  <c r="BE9"/>
  <c r="BE10"/>
  <c r="BE11"/>
  <c r="BE12"/>
  <c r="BE13"/>
  <c r="BE14"/>
  <c r="BE15"/>
  <c r="BE16"/>
  <c r="BE17"/>
  <c r="BE18"/>
  <c r="BE19"/>
  <c r="BE20"/>
  <c r="BE21"/>
  <c r="BE22"/>
  <c r="BE23"/>
  <c r="BE24"/>
  <c r="BE25"/>
  <c r="BE26"/>
  <c r="BE27"/>
  <c r="BE28"/>
  <c r="BE29"/>
  <c r="BE30"/>
  <c r="BE31"/>
  <c r="BE32"/>
  <c r="BE33"/>
  <c r="BE34"/>
  <c r="BE35"/>
  <c r="BE36"/>
  <c r="BE37"/>
  <c r="BE38"/>
  <c r="BE39"/>
  <c r="BE40"/>
  <c r="BE41"/>
  <c r="BE42"/>
  <c r="BE43"/>
  <c r="BE44"/>
  <c r="BE45"/>
  <c r="BE46"/>
  <c r="BE47"/>
  <c r="BE48"/>
  <c r="BE49"/>
  <c r="BE50"/>
  <c r="BE51"/>
  <c r="BE52"/>
  <c r="BE53"/>
  <c r="BE54"/>
  <c r="BE55"/>
  <c r="BE56"/>
  <c r="BE57"/>
  <c r="BE58"/>
  <c r="BE59"/>
  <c r="BE60"/>
  <c r="BE61"/>
  <c r="BE62"/>
  <c r="BE63"/>
  <c r="BE64"/>
  <c r="BE65"/>
  <c r="BE66"/>
  <c r="BE67"/>
  <c r="BE68"/>
  <c r="BE69"/>
  <c r="BE70"/>
  <c r="BE71"/>
  <c r="BE72"/>
  <c r="BE73"/>
  <c r="BE74"/>
  <c r="BE75"/>
  <c r="BE76"/>
  <c r="BE77"/>
  <c r="BE78"/>
  <c r="BE79"/>
  <c r="BE80"/>
  <c r="BE81"/>
  <c r="BE82"/>
  <c r="BE83"/>
  <c r="BE84"/>
  <c r="BE85"/>
  <c r="BE86"/>
  <c r="BB6"/>
  <c r="BC6" s="1"/>
  <c r="BB7"/>
  <c r="BC7" s="1"/>
  <c r="BB8"/>
  <c r="BC8" s="1"/>
  <c r="BB9"/>
  <c r="BC9" s="1"/>
  <c r="BB10"/>
  <c r="BC10" s="1"/>
  <c r="BB11"/>
  <c r="BC11" s="1"/>
  <c r="BB12"/>
  <c r="BC12" s="1"/>
  <c r="BB13"/>
  <c r="BC13" s="1"/>
  <c r="BB14"/>
  <c r="BC14" s="1"/>
  <c r="BB15"/>
  <c r="BC15" s="1"/>
  <c r="BB16"/>
  <c r="BC16" s="1"/>
  <c r="BB17"/>
  <c r="BC17" s="1"/>
  <c r="BB18"/>
  <c r="BC18" s="1"/>
  <c r="BB19"/>
  <c r="BC19" s="1"/>
  <c r="BB20"/>
  <c r="BC20" s="1"/>
  <c r="BB21"/>
  <c r="BC21" s="1"/>
  <c r="BB22"/>
  <c r="BC22" s="1"/>
  <c r="BB23"/>
  <c r="BC23" s="1"/>
  <c r="BB24"/>
  <c r="BC24" s="1"/>
  <c r="BB25"/>
  <c r="BC25" s="1"/>
  <c r="BB26"/>
  <c r="BC26" s="1"/>
  <c r="BB27"/>
  <c r="BC27" s="1"/>
  <c r="BB28"/>
  <c r="BC28" s="1"/>
  <c r="BB29"/>
  <c r="BC29" s="1"/>
  <c r="BB30"/>
  <c r="BC30" s="1"/>
  <c r="BB31"/>
  <c r="BC31" s="1"/>
  <c r="BB32"/>
  <c r="BC32" s="1"/>
  <c r="BB33"/>
  <c r="BC33" s="1"/>
  <c r="BB34"/>
  <c r="BC34" s="1"/>
  <c r="BB35"/>
  <c r="BC35" s="1"/>
  <c r="BB36"/>
  <c r="BC36" s="1"/>
  <c r="BB37"/>
  <c r="BC37" s="1"/>
  <c r="BB38"/>
  <c r="BC38" s="1"/>
  <c r="BB39"/>
  <c r="BC39" s="1"/>
  <c r="BB40"/>
  <c r="BC40" s="1"/>
  <c r="BB41"/>
  <c r="BC41" s="1"/>
  <c r="BB42"/>
  <c r="BC42" s="1"/>
  <c r="BB43"/>
  <c r="BC43" s="1"/>
  <c r="BB44"/>
  <c r="BC44" s="1"/>
  <c r="BB45"/>
  <c r="BC45" s="1"/>
  <c r="BB46"/>
  <c r="BC46" s="1"/>
  <c r="BB47"/>
  <c r="BC47" s="1"/>
  <c r="BB48"/>
  <c r="BC48" s="1"/>
  <c r="BB49"/>
  <c r="BC49" s="1"/>
  <c r="BB50"/>
  <c r="BC50" s="1"/>
  <c r="BB51"/>
  <c r="BC51" s="1"/>
  <c r="BB52"/>
  <c r="BC52" s="1"/>
  <c r="BB53"/>
  <c r="BC53" s="1"/>
  <c r="BB54"/>
  <c r="BC54" s="1"/>
  <c r="BB55"/>
  <c r="BC55" s="1"/>
  <c r="BB56"/>
  <c r="BC56" s="1"/>
  <c r="BB57"/>
  <c r="BC57" s="1"/>
  <c r="BB58"/>
  <c r="BC58" s="1"/>
  <c r="BB59"/>
  <c r="BC59" s="1"/>
  <c r="BB60"/>
  <c r="BC60" s="1"/>
  <c r="BB61"/>
  <c r="BC61" s="1"/>
  <c r="BB62"/>
  <c r="BC62" s="1"/>
  <c r="BB63"/>
  <c r="BC63" s="1"/>
  <c r="BB64"/>
  <c r="BC64" s="1"/>
  <c r="BB65"/>
  <c r="BC65" s="1"/>
  <c r="BB66"/>
  <c r="BC66" s="1"/>
  <c r="BB67"/>
  <c r="BC67" s="1"/>
  <c r="BB68"/>
  <c r="BC68" s="1"/>
  <c r="BB69"/>
  <c r="BC69" s="1"/>
  <c r="BB70"/>
  <c r="BC70" s="1"/>
  <c r="BB71"/>
  <c r="BC71" s="1"/>
  <c r="BB72"/>
  <c r="BC72" s="1"/>
  <c r="BB73"/>
  <c r="BC73" s="1"/>
  <c r="BB74"/>
  <c r="BC74" s="1"/>
  <c r="BB75"/>
  <c r="BC75" s="1"/>
  <c r="BB76"/>
  <c r="BC76" s="1"/>
  <c r="BB77"/>
  <c r="BC77" s="1"/>
  <c r="BB78"/>
  <c r="BC78" s="1"/>
  <c r="BB79"/>
  <c r="BC79" s="1"/>
  <c r="BB80"/>
  <c r="BC80" s="1"/>
  <c r="BB81"/>
  <c r="BC81" s="1"/>
  <c r="BB82"/>
  <c r="BC82" s="1"/>
  <c r="BB83"/>
  <c r="BC83" s="1"/>
  <c r="BB84"/>
  <c r="BC84" s="1"/>
  <c r="BB85"/>
  <c r="BC85" s="1"/>
  <c r="BB86"/>
  <c r="BC86" s="1"/>
  <c r="BJ701" l="1"/>
  <c r="BH701"/>
  <c r="BJ697"/>
  <c r="BJ705"/>
  <c r="BJ703"/>
  <c r="BH697"/>
  <c r="BH699"/>
  <c r="BH702"/>
  <c r="BH704"/>
  <c r="BH700"/>
  <c r="BJ689"/>
  <c r="BJ695"/>
  <c r="BH695"/>
  <c r="BH689"/>
  <c r="BH694"/>
  <c r="BJ693"/>
  <c r="BJ683"/>
  <c r="BH684"/>
  <c r="BJ685"/>
  <c r="BJ687"/>
  <c r="BH674"/>
  <c r="BH676"/>
  <c r="BH682"/>
  <c r="BH687"/>
  <c r="BH690"/>
  <c r="BH692"/>
  <c r="BJ691"/>
  <c r="BH685"/>
  <c r="BH688"/>
  <c r="BH141"/>
  <c r="BH151"/>
  <c r="BH171"/>
  <c r="BH241"/>
  <c r="BH243"/>
  <c r="BH253"/>
  <c r="BH665"/>
  <c r="BH667"/>
  <c r="BH683"/>
  <c r="BH686"/>
  <c r="BH691"/>
  <c r="BH693"/>
  <c r="Q133"/>
  <c r="Q135"/>
  <c r="Q137"/>
  <c r="Q139"/>
  <c r="Q141"/>
  <c r="Q143"/>
  <c r="Q145"/>
  <c r="Q147"/>
  <c r="Q149"/>
  <c r="Q151"/>
  <c r="Q153"/>
  <c r="Q155"/>
  <c r="Q157"/>
  <c r="Q159"/>
  <c r="Q161"/>
  <c r="Q169"/>
  <c r="Q171"/>
  <c r="Q173"/>
  <c r="Q175"/>
  <c r="Q177"/>
  <c r="Q179"/>
  <c r="Q181"/>
  <c r="Q183"/>
  <c r="Q185"/>
  <c r="Q187"/>
  <c r="Q189"/>
  <c r="Q191"/>
  <c r="Q193"/>
  <c r="Q203"/>
  <c r="Q207"/>
  <c r="Q223"/>
  <c r="Q225"/>
  <c r="Q227"/>
  <c r="Q229"/>
  <c r="Q231"/>
  <c r="Q233"/>
  <c r="Q235"/>
  <c r="Q237"/>
  <c r="Q239"/>
  <c r="Q241"/>
  <c r="Q243"/>
  <c r="Q245"/>
  <c r="Q247"/>
  <c r="Q249"/>
  <c r="Q251"/>
  <c r="Q253"/>
  <c r="Q255"/>
  <c r="Q257"/>
  <c r="Q259"/>
  <c r="Q261"/>
  <c r="Q263"/>
  <c r="Q265"/>
  <c r="Q267"/>
  <c r="Q269"/>
  <c r="Q271"/>
  <c r="Q273"/>
  <c r="Q275"/>
  <c r="Q277"/>
  <c r="Q279"/>
  <c r="Q281"/>
  <c r="Q283"/>
  <c r="Q285"/>
  <c r="Q287"/>
  <c r="Q289"/>
  <c r="Q291"/>
  <c r="Q293"/>
  <c r="Q295"/>
  <c r="Q297"/>
  <c r="Q299"/>
  <c r="Q301"/>
  <c r="Q303"/>
  <c r="Q305"/>
  <c r="Q307"/>
  <c r="Q309"/>
  <c r="Q311"/>
  <c r="Q313"/>
  <c r="Q315"/>
  <c r="Q317"/>
  <c r="Q319"/>
  <c r="Q321"/>
  <c r="Q323"/>
  <c r="Q325"/>
  <c r="Q327"/>
  <c r="Q329"/>
  <c r="Q331"/>
  <c r="Q333"/>
  <c r="Q335"/>
  <c r="Q337"/>
  <c r="Q339"/>
  <c r="Q387"/>
  <c r="Q389"/>
  <c r="Q391"/>
  <c r="Q393"/>
  <c r="Q395"/>
  <c r="Q397"/>
  <c r="Q399"/>
  <c r="Q401"/>
  <c r="Q413"/>
  <c r="Q415"/>
  <c r="Q417"/>
  <c r="Q419"/>
  <c r="Q421"/>
  <c r="Q423"/>
  <c r="Q425"/>
  <c r="Q427"/>
  <c r="Q429"/>
  <c r="Q431"/>
  <c r="Q433"/>
  <c r="Q435"/>
  <c r="Q437"/>
  <c r="Q439"/>
  <c r="Q441"/>
  <c r="Q443"/>
  <c r="Q445"/>
  <c r="Q447"/>
  <c r="Q449"/>
  <c r="Q451"/>
  <c r="Q453"/>
  <c r="Q455"/>
  <c r="Q457"/>
  <c r="Q459"/>
  <c r="Q461"/>
  <c r="Q463"/>
  <c r="Q465"/>
  <c r="Q467"/>
  <c r="Q469"/>
  <c r="Q471"/>
  <c r="Q473"/>
  <c r="Q475"/>
  <c r="Q477"/>
  <c r="Q479"/>
  <c r="Q481"/>
  <c r="Q497"/>
  <c r="Q499"/>
  <c r="Q501"/>
  <c r="Q503"/>
  <c r="Q505"/>
  <c r="Q507"/>
  <c r="Q509"/>
  <c r="Q511"/>
  <c r="Q513"/>
  <c r="Q515"/>
  <c r="Q517"/>
  <c r="Q519"/>
  <c r="Q521"/>
  <c r="Q523"/>
  <c r="Q525"/>
  <c r="Q527"/>
  <c r="Q529"/>
  <c r="Q531"/>
  <c r="Q533"/>
  <c r="Q535"/>
  <c r="Q537"/>
  <c r="Q539"/>
  <c r="Q541"/>
  <c r="Q543"/>
  <c r="Q545"/>
  <c r="Q547"/>
  <c r="Q549"/>
  <c r="Q551"/>
  <c r="Q553"/>
  <c r="Q555"/>
  <c r="Q557"/>
  <c r="Q559"/>
  <c r="Q561"/>
  <c r="Q563"/>
  <c r="Q565"/>
  <c r="Q567"/>
  <c r="Q569"/>
  <c r="Q571"/>
  <c r="Q573"/>
  <c r="Q575"/>
  <c r="Q577"/>
  <c r="Q579"/>
  <c r="Q581"/>
  <c r="Q583"/>
  <c r="Q585"/>
  <c r="Q587"/>
  <c r="Q589"/>
  <c r="Q591"/>
  <c r="Q593"/>
  <c r="Q595"/>
  <c r="Q597"/>
  <c r="Q599"/>
  <c r="Q601"/>
  <c r="Q603"/>
  <c r="Q605"/>
  <c r="Q607"/>
  <c r="Q609"/>
  <c r="Q611"/>
  <c r="Q613"/>
  <c r="Q615"/>
  <c r="Q617"/>
  <c r="Q619"/>
  <c r="Q621"/>
  <c r="Q623"/>
  <c r="Q625"/>
  <c r="Q627"/>
  <c r="Q631"/>
  <c r="Q633"/>
  <c r="Q635"/>
  <c r="Q637"/>
  <c r="Q639"/>
  <c r="Q641"/>
  <c r="Q643"/>
  <c r="Q645"/>
  <c r="Q647"/>
  <c r="Q649"/>
  <c r="Q651"/>
  <c r="Q653"/>
  <c r="Q655"/>
  <c r="Q657"/>
  <c r="Q659"/>
  <c r="Q663"/>
  <c r="Q665"/>
  <c r="Q660"/>
  <c r="Q662"/>
  <c r="Q664"/>
  <c r="Q163"/>
  <c r="Q165"/>
  <c r="Q167"/>
  <c r="Q205"/>
  <c r="Q209"/>
  <c r="Q211"/>
  <c r="Q213"/>
  <c r="Q215"/>
  <c r="Q217"/>
  <c r="Q219"/>
  <c r="Q221"/>
  <c r="Q341"/>
  <c r="Q343"/>
  <c r="Q345"/>
  <c r="Q347"/>
  <c r="Q349"/>
  <c r="Q351"/>
  <c r="Q353"/>
  <c r="Q355"/>
  <c r="Q357"/>
  <c r="Q359"/>
  <c r="Q361"/>
  <c r="Q363"/>
  <c r="Q365"/>
  <c r="Q367"/>
  <c r="Q369"/>
  <c r="Q371"/>
  <c r="Q373"/>
  <c r="Q375"/>
  <c r="Q377"/>
  <c r="Q379"/>
  <c r="Q381"/>
  <c r="Q383"/>
  <c r="Q385"/>
  <c r="Q483"/>
  <c r="Q485"/>
  <c r="Q487"/>
  <c r="Q489"/>
  <c r="Q491"/>
  <c r="Q493"/>
  <c r="Q495"/>
  <c r="Q134"/>
  <c r="Q138"/>
  <c r="Q140"/>
  <c r="Q142"/>
  <c r="Q144"/>
  <c r="Q146"/>
  <c r="Q148"/>
  <c r="Q150"/>
  <c r="Q172"/>
  <c r="Q174"/>
  <c r="Q176"/>
  <c r="Q178"/>
  <c r="Q182"/>
  <c r="Q512"/>
  <c r="Q514"/>
  <c r="Q516"/>
  <c r="Q518"/>
  <c r="Q520"/>
  <c r="Q522"/>
  <c r="Q524"/>
  <c r="Q526"/>
  <c r="Q528"/>
  <c r="Q530"/>
  <c r="Q532"/>
  <c r="Q534"/>
  <c r="Q536"/>
  <c r="Q538"/>
  <c r="Q540"/>
  <c r="Q542"/>
  <c r="Q544"/>
  <c r="Q546"/>
  <c r="Q548"/>
  <c r="Q550"/>
  <c r="Q552"/>
  <c r="Q554"/>
  <c r="Q556"/>
  <c r="Q558"/>
  <c r="Q560"/>
  <c r="Q562"/>
  <c r="Q564"/>
  <c r="Q566"/>
  <c r="Q568"/>
  <c r="Q570"/>
  <c r="Q572"/>
  <c r="Q574"/>
  <c r="Q576"/>
  <c r="Q578"/>
  <c r="Q580"/>
  <c r="Q582"/>
  <c r="Q584"/>
  <c r="Q586"/>
  <c r="Q588"/>
  <c r="Q590"/>
  <c r="Q592"/>
  <c r="Q594"/>
  <c r="Q596"/>
  <c r="Q598"/>
  <c r="Q600"/>
  <c r="Q602"/>
  <c r="Q604"/>
  <c r="Q606"/>
  <c r="Q608"/>
  <c r="Q610"/>
  <c r="Q612"/>
  <c r="Q614"/>
  <c r="Q616"/>
  <c r="Q618"/>
  <c r="Q620"/>
  <c r="Q622"/>
  <c r="Q624"/>
  <c r="Q626"/>
  <c r="Q628"/>
  <c r="Q630"/>
  <c r="Q632"/>
  <c r="Q634"/>
  <c r="Q636"/>
  <c r="Q638"/>
  <c r="Q640"/>
  <c r="Q642"/>
  <c r="Q644"/>
  <c r="Q646"/>
  <c r="Q648"/>
  <c r="Q650"/>
  <c r="Q652"/>
  <c r="Q654"/>
  <c r="Q656"/>
  <c r="Q658"/>
  <c r="Q136"/>
  <c r="Q152"/>
  <c r="Q154"/>
  <c r="Q156"/>
  <c r="Q158"/>
  <c r="Q160"/>
  <c r="Q162"/>
  <c r="Q164"/>
  <c r="Q166"/>
  <c r="Q168"/>
  <c r="Q170"/>
  <c r="Q180"/>
  <c r="Q184"/>
  <c r="Q186"/>
  <c r="Q188"/>
  <c r="Q190"/>
  <c r="Q192"/>
  <c r="Q194"/>
  <c r="Q204"/>
  <c r="Q206"/>
  <c r="Q208"/>
  <c r="Q210"/>
  <c r="Q212"/>
  <c r="Q214"/>
  <c r="Q216"/>
  <c r="Q218"/>
  <c r="Q220"/>
  <c r="Q222"/>
  <c r="Q224"/>
  <c r="Q226"/>
  <c r="Q228"/>
  <c r="Q230"/>
  <c r="Q232"/>
  <c r="Q234"/>
  <c r="Q236"/>
  <c r="Q238"/>
  <c r="Q240"/>
  <c r="Q242"/>
  <c r="Q244"/>
  <c r="Q246"/>
  <c r="Q248"/>
  <c r="Q250"/>
  <c r="Q252"/>
  <c r="Q254"/>
  <c r="Q256"/>
  <c r="Q258"/>
  <c r="Q260"/>
  <c r="Q262"/>
  <c r="Q264"/>
  <c r="Q266"/>
  <c r="Q268"/>
  <c r="Q270"/>
  <c r="Q272"/>
  <c r="Q274"/>
  <c r="Q276"/>
  <c r="Q278"/>
  <c r="Q280"/>
  <c r="Q282"/>
  <c r="Q284"/>
  <c r="Q286"/>
  <c r="Q288"/>
  <c r="Q290"/>
  <c r="Q292"/>
  <c r="Q294"/>
  <c r="Q296"/>
  <c r="Q298"/>
  <c r="Q300"/>
  <c r="Q302"/>
  <c r="Q304"/>
  <c r="Q308"/>
  <c r="Q310"/>
  <c r="Q312"/>
  <c r="Q314"/>
  <c r="Q316"/>
  <c r="Q318"/>
  <c r="Q320"/>
  <c r="Q322"/>
  <c r="Q324"/>
  <c r="Q326"/>
  <c r="Q328"/>
  <c r="Q330"/>
  <c r="Q332"/>
  <c r="Q334"/>
  <c r="Q336"/>
  <c r="Q338"/>
  <c r="Q340"/>
  <c r="Q342"/>
  <c r="Q344"/>
  <c r="Q346"/>
  <c r="Q348"/>
  <c r="Q350"/>
  <c r="Q352"/>
  <c r="Q354"/>
  <c r="Q356"/>
  <c r="Q358"/>
  <c r="Q360"/>
  <c r="Q362"/>
  <c r="Q364"/>
  <c r="Q366"/>
  <c r="Q368"/>
  <c r="Q370"/>
  <c r="Q372"/>
  <c r="Q374"/>
  <c r="Q376"/>
  <c r="Q378"/>
  <c r="Q380"/>
  <c r="Q382"/>
  <c r="Q384"/>
  <c r="Q386"/>
  <c r="Q388"/>
  <c r="Q390"/>
  <c r="Q392"/>
  <c r="Q394"/>
  <c r="Q396"/>
  <c r="Q398"/>
  <c r="Q400"/>
  <c r="Q402"/>
  <c r="Q414"/>
  <c r="Q416"/>
  <c r="Q418"/>
  <c r="Q420"/>
  <c r="Q422"/>
  <c r="Q424"/>
  <c r="Q426"/>
  <c r="Q428"/>
  <c r="Q430"/>
  <c r="Q432"/>
  <c r="Q434"/>
  <c r="Q436"/>
  <c r="Q438"/>
  <c r="Q440"/>
  <c r="Q442"/>
  <c r="Q444"/>
  <c r="Q446"/>
  <c r="Q448"/>
  <c r="Q450"/>
  <c r="Q452"/>
  <c r="Q454"/>
  <c r="Q456"/>
  <c r="Q458"/>
  <c r="Q460"/>
  <c r="Q462"/>
  <c r="Q464"/>
  <c r="Q466"/>
  <c r="Q468"/>
  <c r="Q470"/>
  <c r="Q472"/>
  <c r="Q474"/>
  <c r="Q476"/>
  <c r="Q478"/>
  <c r="Q480"/>
  <c r="Q482"/>
  <c r="Q484"/>
  <c r="Q486"/>
  <c r="Q488"/>
  <c r="Q490"/>
  <c r="Q492"/>
  <c r="Q494"/>
  <c r="Q496"/>
  <c r="Q500"/>
  <c r="Q502"/>
  <c r="Q504"/>
  <c r="Q506"/>
  <c r="Q508"/>
  <c r="Q510"/>
  <c r="Q89"/>
  <c r="Q91"/>
  <c r="Q93"/>
  <c r="Q94"/>
  <c r="Q97"/>
  <c r="Q99"/>
  <c r="Q101"/>
  <c r="Q102"/>
  <c r="Q104"/>
  <c r="Q106"/>
  <c r="Q108"/>
  <c r="Q110"/>
  <c r="Q112"/>
  <c r="Q114"/>
  <c r="Q116"/>
  <c r="Q118"/>
  <c r="Q120"/>
  <c r="Q122"/>
  <c r="Q124"/>
  <c r="Q126"/>
  <c r="Q128"/>
  <c r="Q130"/>
  <c r="Q132"/>
  <c r="BH139"/>
  <c r="BH143"/>
  <c r="BH145"/>
  <c r="BH153"/>
  <c r="BH155"/>
  <c r="BH169"/>
  <c r="BH175"/>
  <c r="Q115"/>
  <c r="Q117"/>
  <c r="Q119"/>
  <c r="Q121"/>
  <c r="Q123"/>
  <c r="Q125"/>
  <c r="Q127"/>
  <c r="Q129"/>
  <c r="Q131"/>
  <c r="Q88"/>
  <c r="Q90"/>
  <c r="Q92"/>
  <c r="Q95"/>
  <c r="Q96"/>
  <c r="Q98"/>
  <c r="Q100"/>
  <c r="Q103"/>
  <c r="Q105"/>
  <c r="Q107"/>
  <c r="Q109"/>
  <c r="Q111"/>
  <c r="Q113"/>
  <c r="BC661"/>
  <c r="BK661" s="1"/>
  <c r="BC667"/>
  <c r="BK667" s="1"/>
  <c r="BC669"/>
  <c r="BK669" s="1"/>
  <c r="BC671"/>
  <c r="BK671" s="1"/>
  <c r="BC673"/>
  <c r="BK673" s="1"/>
  <c r="BC675"/>
  <c r="BK675" s="1"/>
  <c r="BC677"/>
  <c r="BK677" s="1"/>
  <c r="BC679"/>
  <c r="BK679" s="1"/>
  <c r="BC681"/>
  <c r="BK681" s="1"/>
  <c r="BC686"/>
  <c r="BK686" s="1"/>
  <c r="BC689"/>
  <c r="BK689" s="1"/>
  <c r="BC694"/>
  <c r="BK694" s="1"/>
  <c r="BC697"/>
  <c r="BK697" s="1"/>
  <c r="BC703"/>
  <c r="BK703" s="1"/>
  <c r="BC708"/>
  <c r="BK708" s="1"/>
  <c r="BC711"/>
  <c r="BK711" s="1"/>
  <c r="BC714"/>
  <c r="BK714" s="1"/>
  <c r="BC718"/>
  <c r="BK718" s="1"/>
  <c r="BC725"/>
  <c r="BK725" s="1"/>
  <c r="BC729"/>
  <c r="BK729" s="1"/>
  <c r="BC731"/>
  <c r="BK731" s="1"/>
  <c r="BC734"/>
  <c r="BK734" s="1"/>
  <c r="BC737"/>
  <c r="BK737" s="1"/>
  <c r="BC740"/>
  <c r="BK740" s="1"/>
  <c r="BC743"/>
  <c r="BK743" s="1"/>
  <c r="BC749"/>
  <c r="BK749" s="1"/>
  <c r="BC752"/>
  <c r="BK752" s="1"/>
  <c r="BC755"/>
  <c r="BK755" s="1"/>
  <c r="BC684"/>
  <c r="BK684" s="1"/>
  <c r="BC687"/>
  <c r="BK687" s="1"/>
  <c r="BC692"/>
  <c r="BK692" s="1"/>
  <c r="BC695"/>
  <c r="BK695" s="1"/>
  <c r="BC700"/>
  <c r="BK700" s="1"/>
  <c r="BC706"/>
  <c r="BK706" s="1"/>
  <c r="BC709"/>
  <c r="BK709" s="1"/>
  <c r="BC715"/>
  <c r="BK715" s="1"/>
  <c r="BC719"/>
  <c r="BK719" s="1"/>
  <c r="BC722"/>
  <c r="BK722" s="1"/>
  <c r="BC726"/>
  <c r="BK726" s="1"/>
  <c r="BC732"/>
  <c r="BK732" s="1"/>
  <c r="BC738"/>
  <c r="BK738" s="1"/>
  <c r="BC741"/>
  <c r="BK741" s="1"/>
  <c r="BC744"/>
  <c r="BK744" s="1"/>
  <c r="BC747"/>
  <c r="BK747" s="1"/>
  <c r="BC750"/>
  <c r="BK750" s="1"/>
  <c r="BC753"/>
  <c r="BK753" s="1"/>
  <c r="BC756"/>
  <c r="BK756" s="1"/>
  <c r="BC759"/>
  <c r="BK759" s="1"/>
  <c r="BC666"/>
  <c r="BK666" s="1"/>
  <c r="BC668"/>
  <c r="BK668" s="1"/>
  <c r="BC670"/>
  <c r="BK670" s="1"/>
  <c r="BC672"/>
  <c r="BK672" s="1"/>
  <c r="BC674"/>
  <c r="BK674" s="1"/>
  <c r="BC676"/>
  <c r="BK676" s="1"/>
  <c r="BC678"/>
  <c r="BK678" s="1"/>
  <c r="BC680"/>
  <c r="BK680" s="1"/>
  <c r="BC682"/>
  <c r="BK682" s="1"/>
  <c r="BC685"/>
  <c r="BK685" s="1"/>
  <c r="BC690"/>
  <c r="BK690" s="1"/>
  <c r="BC693"/>
  <c r="BK693" s="1"/>
  <c r="BC698"/>
  <c r="BK698" s="1"/>
  <c r="BC701"/>
  <c r="BK701" s="1"/>
  <c r="BC704"/>
  <c r="BK704" s="1"/>
  <c r="BC707"/>
  <c r="BK707" s="1"/>
  <c r="BC712"/>
  <c r="BK712" s="1"/>
  <c r="BC716"/>
  <c r="BK716" s="1"/>
  <c r="BC720"/>
  <c r="BK720" s="1"/>
  <c r="BC723"/>
  <c r="BK723" s="1"/>
  <c r="BC727"/>
  <c r="BK727" s="1"/>
  <c r="BC730"/>
  <c r="BK730" s="1"/>
  <c r="BC735"/>
  <c r="BK735" s="1"/>
  <c r="BC742"/>
  <c r="BK742" s="1"/>
  <c r="BC745"/>
  <c r="BK745" s="1"/>
  <c r="BC748"/>
  <c r="BK748" s="1"/>
  <c r="BC754"/>
  <c r="BK754" s="1"/>
  <c r="BC757"/>
  <c r="BK757" s="1"/>
  <c r="BC683"/>
  <c r="BK683" s="1"/>
  <c r="BC688"/>
  <c r="BK688" s="1"/>
  <c r="BC691"/>
  <c r="BK691" s="1"/>
  <c r="BC696"/>
  <c r="BK696" s="1"/>
  <c r="BC699"/>
  <c r="BK699" s="1"/>
  <c r="BC702"/>
  <c r="BK702" s="1"/>
  <c r="BC705"/>
  <c r="BK705" s="1"/>
  <c r="BC710"/>
  <c r="BK710" s="1"/>
  <c r="BC713"/>
  <c r="BK713" s="1"/>
  <c r="BC717"/>
  <c r="BK717" s="1"/>
  <c r="BC721"/>
  <c r="BK721" s="1"/>
  <c r="BC724"/>
  <c r="BK724" s="1"/>
  <c r="BC728"/>
  <c r="BK728" s="1"/>
  <c r="BC733"/>
  <c r="BK733" s="1"/>
  <c r="BC736"/>
  <c r="BK736" s="1"/>
  <c r="BC739"/>
  <c r="BK739" s="1"/>
  <c r="BC746"/>
  <c r="BK746" s="1"/>
  <c r="BC751"/>
  <c r="BK751" s="1"/>
  <c r="BC758"/>
  <c r="BK758" s="1"/>
  <c r="BC197"/>
  <c r="BK197" s="1"/>
  <c r="BC403"/>
  <c r="BK403" s="1"/>
  <c r="BC405"/>
  <c r="BK405" s="1"/>
  <c r="BC407"/>
  <c r="BK407" s="1"/>
  <c r="BC409"/>
  <c r="BK409" s="1"/>
  <c r="BC411"/>
  <c r="BK411" s="1"/>
  <c r="BC629"/>
  <c r="BK629" s="1"/>
  <c r="BH115"/>
  <c r="BH385"/>
  <c r="BH387"/>
  <c r="BH393"/>
  <c r="BH403"/>
  <c r="BC195"/>
  <c r="BK195" s="1"/>
  <c r="BC201"/>
  <c r="BK201" s="1"/>
  <c r="BH123"/>
  <c r="BC199"/>
  <c r="BK199" s="1"/>
  <c r="BC196"/>
  <c r="BK196" s="1"/>
  <c r="BC198"/>
  <c r="BK198" s="1"/>
  <c r="BC200"/>
  <c r="Q200" s="1"/>
  <c r="BC202"/>
  <c r="BK202" s="1"/>
  <c r="BC306"/>
  <c r="BK306" s="1"/>
  <c r="BC404"/>
  <c r="BK404" s="1"/>
  <c r="BC406"/>
  <c r="BK406" s="1"/>
  <c r="BC408"/>
  <c r="BK408" s="1"/>
  <c r="BC410"/>
  <c r="BK410" s="1"/>
  <c r="BC412"/>
  <c r="BK412" s="1"/>
  <c r="BC498"/>
  <c r="BK498" s="1"/>
  <c r="BH186"/>
  <c r="BH188"/>
  <c r="BH190"/>
  <c r="BH198"/>
  <c r="BH216"/>
  <c r="BH218"/>
  <c r="BH226"/>
  <c r="BH228"/>
  <c r="BH236"/>
  <c r="BH264"/>
  <c r="BH266"/>
  <c r="BH268"/>
  <c r="BH274"/>
  <c r="BH282"/>
  <c r="BH290"/>
  <c r="BH306"/>
  <c r="BH310"/>
  <c r="BH312"/>
  <c r="BH340"/>
  <c r="BH350"/>
  <c r="BH360"/>
  <c r="BH362"/>
  <c r="BH364"/>
  <c r="BH366"/>
  <c r="BH376"/>
  <c r="Q87"/>
  <c r="BH98"/>
  <c r="BH103"/>
  <c r="BH105"/>
  <c r="BH107"/>
  <c r="BH135"/>
  <c r="BH222"/>
  <c r="BH232"/>
  <c r="BH260"/>
  <c r="BH294"/>
  <c r="BH296"/>
  <c r="BH304"/>
  <c r="BH308"/>
  <c r="BH320"/>
  <c r="BH328"/>
  <c r="BH336"/>
  <c r="BH342"/>
  <c r="BH344"/>
  <c r="BH346"/>
  <c r="BH352"/>
  <c r="BH370"/>
  <c r="BH372"/>
  <c r="BH380"/>
  <c r="BH399"/>
  <c r="BH681"/>
  <c r="BH99"/>
  <c r="BH110"/>
  <c r="BH112"/>
  <c r="BH114"/>
  <c r="BH120"/>
  <c r="BH122"/>
  <c r="BH128"/>
  <c r="BH136"/>
  <c r="BH150"/>
  <c r="BH162"/>
  <c r="BH164"/>
  <c r="BH166"/>
  <c r="BH168"/>
  <c r="BH174"/>
  <c r="BH185"/>
  <c r="BH195"/>
  <c r="BH205"/>
  <c r="BH215"/>
  <c r="BH223"/>
  <c r="BH225"/>
  <c r="BH233"/>
  <c r="BH240"/>
  <c r="BH242"/>
  <c r="BH250"/>
  <c r="BH261"/>
  <c r="BH271"/>
  <c r="BH273"/>
  <c r="BH279"/>
  <c r="BH289"/>
  <c r="BH305"/>
  <c r="BH309"/>
  <c r="BH321"/>
  <c r="BH329"/>
  <c r="BH339"/>
  <c r="BH347"/>
  <c r="BH355"/>
  <c r="BH357"/>
  <c r="BH359"/>
  <c r="BH375"/>
  <c r="BH383"/>
  <c r="BH392"/>
  <c r="BH402"/>
  <c r="BH410"/>
  <c r="BH87"/>
  <c r="BH89"/>
  <c r="BH102"/>
  <c r="BH124"/>
  <c r="BH132"/>
  <c r="BH134"/>
  <c r="BH156"/>
  <c r="BH158"/>
  <c r="BH172"/>
  <c r="BH176"/>
  <c r="BH191"/>
  <c r="BH193"/>
  <c r="BH201"/>
  <c r="BH209"/>
  <c r="BH219"/>
  <c r="BH229"/>
  <c r="BH237"/>
  <c r="BH247"/>
  <c r="BH257"/>
  <c r="BH265"/>
  <c r="BH267"/>
  <c r="BH269"/>
  <c r="BH275"/>
  <c r="BH291"/>
  <c r="BH301"/>
  <c r="BH303"/>
  <c r="BH307"/>
  <c r="BH315"/>
  <c r="BH317"/>
  <c r="BH325"/>
  <c r="BH327"/>
  <c r="BH333"/>
  <c r="BH341"/>
  <c r="BH351"/>
  <c r="BH369"/>
  <c r="BH379"/>
  <c r="BH388"/>
  <c r="BH396"/>
  <c r="BH406"/>
  <c r="BH414"/>
  <c r="BH416"/>
  <c r="BH418"/>
  <c r="BH420"/>
  <c r="BH422"/>
  <c r="BH424"/>
  <c r="BH426"/>
  <c r="BH428"/>
  <c r="BH430"/>
  <c r="BH432"/>
  <c r="BH434"/>
  <c r="BH436"/>
  <c r="BH439"/>
  <c r="BH441"/>
  <c r="BH443"/>
  <c r="BH445"/>
  <c r="BH447"/>
  <c r="BH449"/>
  <c r="BH451"/>
  <c r="BH453"/>
  <c r="BH455"/>
  <c r="BH457"/>
  <c r="BH459"/>
  <c r="BH461"/>
  <c r="BH463"/>
  <c r="BH465"/>
  <c r="BH467"/>
  <c r="BH469"/>
  <c r="BH471"/>
  <c r="BH473"/>
  <c r="BH475"/>
  <c r="BH477"/>
  <c r="BH479"/>
  <c r="BH481"/>
  <c r="BH483"/>
  <c r="BH485"/>
  <c r="BH487"/>
  <c r="BH489"/>
  <c r="BH491"/>
  <c r="BH493"/>
  <c r="BH495"/>
  <c r="BH497"/>
  <c r="BH499"/>
  <c r="BH500"/>
  <c r="BH502"/>
  <c r="BH504"/>
  <c r="BH506"/>
  <c r="BH508"/>
  <c r="BH510"/>
  <c r="BH512"/>
  <c r="BH514"/>
  <c r="BH516"/>
  <c r="BH518"/>
  <c r="BH520"/>
  <c r="BH522"/>
  <c r="BH524"/>
  <c r="BH526"/>
  <c r="BH528"/>
  <c r="BH530"/>
  <c r="BH532"/>
  <c r="BH534"/>
  <c r="BH536"/>
  <c r="BH538"/>
  <c r="BH540"/>
  <c r="BH542"/>
  <c r="BH544"/>
  <c r="BH546"/>
  <c r="BH548"/>
  <c r="BH550"/>
  <c r="BH552"/>
  <c r="BH554"/>
  <c r="BH556"/>
  <c r="BH558"/>
  <c r="BH560"/>
  <c r="BH562"/>
  <c r="BH564"/>
  <c r="BH566"/>
  <c r="BH568"/>
  <c r="BH570"/>
  <c r="BH572"/>
  <c r="BH574"/>
  <c r="BH576"/>
  <c r="BH578"/>
  <c r="BH580"/>
  <c r="BH582"/>
  <c r="BH584"/>
  <c r="BH586"/>
  <c r="BH588"/>
  <c r="BH590"/>
  <c r="BH592"/>
  <c r="BH594"/>
  <c r="BH596"/>
  <c r="BH598"/>
  <c r="BH600"/>
  <c r="BH602"/>
  <c r="BH604"/>
  <c r="BH606"/>
  <c r="BH608"/>
  <c r="BH610"/>
  <c r="BH612"/>
  <c r="BH614"/>
  <c r="BH616"/>
  <c r="BH618"/>
  <c r="BH620"/>
  <c r="BH622"/>
  <c r="BH624"/>
  <c r="BH626"/>
  <c r="BH669"/>
  <c r="BH677"/>
  <c r="BH678"/>
  <c r="BH680"/>
  <c r="BH173"/>
  <c r="BH184"/>
  <c r="BH194"/>
  <c r="BH202"/>
  <c r="BH204"/>
  <c r="BH210"/>
  <c r="BH212"/>
  <c r="BH214"/>
  <c r="BH220"/>
  <c r="BH238"/>
  <c r="BH248"/>
  <c r="BH258"/>
  <c r="BH270"/>
  <c r="BH276"/>
  <c r="BH278"/>
  <c r="BH286"/>
  <c r="BH627"/>
  <c r="BH629"/>
  <c r="BH631"/>
  <c r="BH633"/>
  <c r="BH635"/>
  <c r="BH637"/>
  <c r="BH639"/>
  <c r="BH641"/>
  <c r="BH643"/>
  <c r="BH645"/>
  <c r="BH647"/>
  <c r="BH649"/>
  <c r="BH651"/>
  <c r="BH653"/>
  <c r="BH655"/>
  <c r="BH657"/>
  <c r="BH659"/>
  <c r="BH661"/>
  <c r="BH663"/>
  <c r="BH181"/>
  <c r="BH245"/>
  <c r="BH384"/>
  <c r="BH668"/>
  <c r="BH91"/>
  <c r="BH95"/>
  <c r="BH96"/>
  <c r="BH97"/>
  <c r="BH100"/>
  <c r="BH101"/>
  <c r="BH104"/>
  <c r="BH106"/>
  <c r="BH108"/>
  <c r="BH109"/>
  <c r="BH111"/>
  <c r="BH113"/>
  <c r="BH116"/>
  <c r="BH117"/>
  <c r="BH118"/>
  <c r="BH119"/>
  <c r="BH121"/>
  <c r="BH125"/>
  <c r="BH126"/>
  <c r="BH127"/>
  <c r="BH129"/>
  <c r="BH130"/>
  <c r="BH131"/>
  <c r="BH133"/>
  <c r="BH137"/>
  <c r="BH138"/>
  <c r="BH140"/>
  <c r="BH142"/>
  <c r="BH144"/>
  <c r="BH146"/>
  <c r="BH147"/>
  <c r="BH148"/>
  <c r="BH149"/>
  <c r="BH152"/>
  <c r="BH154"/>
  <c r="BH157"/>
  <c r="BH159"/>
  <c r="BH160"/>
  <c r="BH161"/>
  <c r="BH163"/>
  <c r="BH165"/>
  <c r="BH167"/>
  <c r="BH170"/>
  <c r="BH177"/>
  <c r="BH178"/>
  <c r="BH179"/>
  <c r="BH180"/>
  <c r="BH182"/>
  <c r="BH183"/>
  <c r="BH187"/>
  <c r="BH189"/>
  <c r="BH192"/>
  <c r="BH196"/>
  <c r="BH197"/>
  <c r="BH199"/>
  <c r="BH200"/>
  <c r="BH203"/>
  <c r="BH206"/>
  <c r="BH207"/>
  <c r="BH208"/>
  <c r="BH211"/>
  <c r="BJ212"/>
  <c r="BH213"/>
  <c r="BH217"/>
  <c r="BH221"/>
  <c r="BH224"/>
  <c r="BH227"/>
  <c r="BH230"/>
  <c r="BH231"/>
  <c r="BH234"/>
  <c r="BH235"/>
  <c r="BH239"/>
  <c r="BH244"/>
  <c r="BH246"/>
  <c r="BH249"/>
  <c r="BH251"/>
  <c r="BH252"/>
  <c r="BH254"/>
  <c r="BH255"/>
  <c r="BH256"/>
  <c r="BH259"/>
  <c r="BH262"/>
  <c r="BH263"/>
  <c r="BH272"/>
  <c r="BH277"/>
  <c r="BH280"/>
  <c r="BH281"/>
  <c r="BH283"/>
  <c r="BH284"/>
  <c r="BH285"/>
  <c r="BH287"/>
  <c r="BH288"/>
  <c r="BJ289"/>
  <c r="BH292"/>
  <c r="BH293"/>
  <c r="BH295"/>
  <c r="BH297"/>
  <c r="BH298"/>
  <c r="BH299"/>
  <c r="BH300"/>
  <c r="BH302"/>
  <c r="BH311"/>
  <c r="BH313"/>
  <c r="BH314"/>
  <c r="BH316"/>
  <c r="BH318"/>
  <c r="BH319"/>
  <c r="BH322"/>
  <c r="BH323"/>
  <c r="BH324"/>
  <c r="BH326"/>
  <c r="BH330"/>
  <c r="BH331"/>
  <c r="BH332"/>
  <c r="BH334"/>
  <c r="BH335"/>
  <c r="BH337"/>
  <c r="BH338"/>
  <c r="BH343"/>
  <c r="BH345"/>
  <c r="BH348"/>
  <c r="BH349"/>
  <c r="BH353"/>
  <c r="BH354"/>
  <c r="BH356"/>
  <c r="BH358"/>
  <c r="BH361"/>
  <c r="BH363"/>
  <c r="BH365"/>
  <c r="BH367"/>
  <c r="BH368"/>
  <c r="BH371"/>
  <c r="BH373"/>
  <c r="BH374"/>
  <c r="BH377"/>
  <c r="BH378"/>
  <c r="BH381"/>
  <c r="BH382"/>
  <c r="BH386"/>
  <c r="BH389"/>
  <c r="BH390"/>
  <c r="BH391"/>
  <c r="BH394"/>
  <c r="BH395"/>
  <c r="BH397"/>
  <c r="BH398"/>
  <c r="BH400"/>
  <c r="BH401"/>
  <c r="BH404"/>
  <c r="BH405"/>
  <c r="BH407"/>
  <c r="BH408"/>
  <c r="BH409"/>
  <c r="BH411"/>
  <c r="BH412"/>
  <c r="BH413"/>
  <c r="BH415"/>
  <c r="BH417"/>
  <c r="BH419"/>
  <c r="BH421"/>
  <c r="BH423"/>
  <c r="BH425"/>
  <c r="BH427"/>
  <c r="BH429"/>
  <c r="BH431"/>
  <c r="BH433"/>
  <c r="BH435"/>
  <c r="BH437"/>
  <c r="BH438"/>
  <c r="BH440"/>
  <c r="BH442"/>
  <c r="BH444"/>
  <c r="BH446"/>
  <c r="BH448"/>
  <c r="BH450"/>
  <c r="BH452"/>
  <c r="BH454"/>
  <c r="BH456"/>
  <c r="BH458"/>
  <c r="BH460"/>
  <c r="BH462"/>
  <c r="BH464"/>
  <c r="BH466"/>
  <c r="BH468"/>
  <c r="BH470"/>
  <c r="BH472"/>
  <c r="BH474"/>
  <c r="BH476"/>
  <c r="BH478"/>
  <c r="BH480"/>
  <c r="BH482"/>
  <c r="BH484"/>
  <c r="BH486"/>
  <c r="BH488"/>
  <c r="BH490"/>
  <c r="BH492"/>
  <c r="BH494"/>
  <c r="BH496"/>
  <c r="BH498"/>
  <c r="BH501"/>
  <c r="BH503"/>
  <c r="BH505"/>
  <c r="BH507"/>
  <c r="BH509"/>
  <c r="BH511"/>
  <c r="BH513"/>
  <c r="BH515"/>
  <c r="BH517"/>
  <c r="BH519"/>
  <c r="BH521"/>
  <c r="BH523"/>
  <c r="BH525"/>
  <c r="BH527"/>
  <c r="BH529"/>
  <c r="BH531"/>
  <c r="BH533"/>
  <c r="BH535"/>
  <c r="BH537"/>
  <c r="BH539"/>
  <c r="BH541"/>
  <c r="BH543"/>
  <c r="BH545"/>
  <c r="BH547"/>
  <c r="BH549"/>
  <c r="BH551"/>
  <c r="BH553"/>
  <c r="BH555"/>
  <c r="BH557"/>
  <c r="BH559"/>
  <c r="BH561"/>
  <c r="BH563"/>
  <c r="BH565"/>
  <c r="BH567"/>
  <c r="BH569"/>
  <c r="BH571"/>
  <c r="BH573"/>
  <c r="BH575"/>
  <c r="BH577"/>
  <c r="BH579"/>
  <c r="BH581"/>
  <c r="BH583"/>
  <c r="BH585"/>
  <c r="BH587"/>
  <c r="BH589"/>
  <c r="BH591"/>
  <c r="BH593"/>
  <c r="BH595"/>
  <c r="BH597"/>
  <c r="BH599"/>
  <c r="BH601"/>
  <c r="BH603"/>
  <c r="BH605"/>
  <c r="BH607"/>
  <c r="BH609"/>
  <c r="BH611"/>
  <c r="BH613"/>
  <c r="BH615"/>
  <c r="BH617"/>
  <c r="BH619"/>
  <c r="BH621"/>
  <c r="BH623"/>
  <c r="BH625"/>
  <c r="BH628"/>
  <c r="BH630"/>
  <c r="BH632"/>
  <c r="BH634"/>
  <c r="BH636"/>
  <c r="BH638"/>
  <c r="BH640"/>
  <c r="BH642"/>
  <c r="BH644"/>
  <c r="BH646"/>
  <c r="BH648"/>
  <c r="BH650"/>
  <c r="BH652"/>
  <c r="BH654"/>
  <c r="BH656"/>
  <c r="BH658"/>
  <c r="BH660"/>
  <c r="BH662"/>
  <c r="BH664"/>
  <c r="BH666"/>
  <c r="BH670"/>
  <c r="BH671"/>
  <c r="BH672"/>
  <c r="BH673"/>
  <c r="BH675"/>
  <c r="BH679"/>
  <c r="BH93"/>
  <c r="BH94"/>
  <c r="BH88"/>
  <c r="BH90"/>
  <c r="BH92"/>
  <c r="BK553"/>
  <c r="BK561"/>
  <c r="BK593"/>
  <c r="BK390"/>
  <c r="BK273"/>
  <c r="BK289"/>
  <c r="BK297"/>
  <c r="BK331"/>
  <c r="BK299"/>
  <c r="BK204"/>
  <c r="BK126"/>
  <c r="BK194"/>
  <c r="BK102"/>
  <c r="BK136"/>
  <c r="BK169"/>
  <c r="BK158"/>
  <c r="BK192"/>
  <c r="BK396"/>
  <c r="BK471"/>
  <c r="BK502"/>
  <c r="BK624"/>
  <c r="BK641"/>
  <c r="BK652"/>
  <c r="BK663"/>
  <c r="BK117"/>
  <c r="BK166"/>
  <c r="BK180"/>
  <c r="BK298"/>
  <c r="BK355"/>
  <c r="BK368"/>
  <c r="BK398"/>
  <c r="BK399"/>
  <c r="BK430"/>
  <c r="BK549"/>
  <c r="BK572"/>
  <c r="BK617"/>
  <c r="BK618"/>
  <c r="BK642"/>
  <c r="BK210"/>
  <c r="BK211"/>
  <c r="BK358"/>
  <c r="BK382"/>
  <c r="BK282"/>
  <c r="BK305"/>
  <c r="BK318"/>
  <c r="BK339"/>
  <c r="BK364"/>
  <c r="BK383"/>
  <c r="BK424"/>
  <c r="BK518"/>
  <c r="BK365"/>
  <c r="BK416"/>
  <c r="BK439"/>
  <c r="BK451"/>
  <c r="BK459"/>
  <c r="BK509"/>
  <c r="BK543"/>
  <c r="BK562"/>
  <c r="BK139"/>
  <c r="BK170"/>
  <c r="BK175"/>
  <c r="BK189"/>
  <c r="BJ242"/>
  <c r="BK294"/>
  <c r="BK300"/>
  <c r="BK309"/>
  <c r="BK315"/>
  <c r="BJ318"/>
  <c r="BJ325"/>
  <c r="BK342"/>
  <c r="BK345"/>
  <c r="BK367"/>
  <c r="BK377"/>
  <c r="BK392"/>
  <c r="BJ445"/>
  <c r="BJ453"/>
  <c r="BJ465"/>
  <c r="BK485"/>
  <c r="BK497"/>
  <c r="BJ518"/>
  <c r="BJ522"/>
  <c r="BK522"/>
  <c r="BK533"/>
  <c r="BK579"/>
  <c r="BK585"/>
  <c r="BJ605"/>
  <c r="BK100"/>
  <c r="BK281"/>
  <c r="BK286"/>
  <c r="BJ297"/>
  <c r="BJ326"/>
  <c r="BK371"/>
  <c r="BK414"/>
  <c r="BK434"/>
  <c r="BK445"/>
  <c r="BK446"/>
  <c r="BK465"/>
  <c r="BK535"/>
  <c r="BJ550"/>
  <c r="BK550"/>
  <c r="BK605"/>
  <c r="BK89"/>
  <c r="BK90"/>
  <c r="BK95"/>
  <c r="BK97"/>
  <c r="BK114"/>
  <c r="BK123"/>
  <c r="BK147"/>
  <c r="BK186"/>
  <c r="BK208"/>
  <c r="BK275"/>
  <c r="BK292"/>
  <c r="BJ321"/>
  <c r="BK326"/>
  <c r="BK332"/>
  <c r="BK362"/>
  <c r="BK380"/>
  <c r="BK394"/>
  <c r="BJ419"/>
  <c r="BK419"/>
  <c r="BJ435"/>
  <c r="BK448"/>
  <c r="BJ481"/>
  <c r="BK481"/>
  <c r="BK491"/>
  <c r="BK504"/>
  <c r="BJ562"/>
  <c r="BJ567"/>
  <c r="BJ584"/>
  <c r="BK648"/>
  <c r="BJ731"/>
  <c r="BJ735"/>
  <c r="BJ739"/>
  <c r="BJ743"/>
  <c r="BJ747"/>
  <c r="BJ751"/>
  <c r="BJ755"/>
  <c r="BJ759"/>
  <c r="BK612"/>
  <c r="BK616"/>
  <c r="BK645"/>
  <c r="BK647"/>
  <c r="BK651"/>
  <c r="BK269"/>
  <c r="BJ199"/>
  <c r="BK103"/>
  <c r="BK125"/>
  <c r="BK157"/>
  <c r="BK160"/>
  <c r="BK91"/>
  <c r="BK93"/>
  <c r="BK110"/>
  <c r="BK113"/>
  <c r="BK118"/>
  <c r="BK120"/>
  <c r="BK133"/>
  <c r="BK134"/>
  <c r="BK144"/>
  <c r="BK145"/>
  <c r="BK162"/>
  <c r="BK165"/>
  <c r="BK184"/>
  <c r="BK190"/>
  <c r="BK219"/>
  <c r="BK221"/>
  <c r="BK232"/>
  <c r="BK235"/>
  <c r="BK251"/>
  <c r="BK253"/>
  <c r="BJ254"/>
  <c r="BK256"/>
  <c r="BJ265"/>
  <c r="BK265"/>
  <c r="BK267"/>
  <c r="BJ269"/>
  <c r="BJ293"/>
  <c r="BJ307"/>
  <c r="BK115"/>
  <c r="BK124"/>
  <c r="BK137"/>
  <c r="BJ216"/>
  <c r="BK218"/>
  <c r="BK238"/>
  <c r="BK239"/>
  <c r="BK246"/>
  <c r="BK247"/>
  <c r="BK254"/>
  <c r="BK255"/>
  <c r="BK262"/>
  <c r="BK263"/>
  <c r="BK268"/>
  <c r="BK278"/>
  <c r="BK280"/>
  <c r="BJ281"/>
  <c r="BK284"/>
  <c r="BJ285"/>
  <c r="BK290"/>
  <c r="BK293"/>
  <c r="BK296"/>
  <c r="BK316"/>
  <c r="BK319"/>
  <c r="BK328"/>
  <c r="BJ350"/>
  <c r="BJ89"/>
  <c r="BK99"/>
  <c r="BK101"/>
  <c r="BK116"/>
  <c r="BK122"/>
  <c r="BK128"/>
  <c r="BK150"/>
  <c r="BK156"/>
  <c r="BK168"/>
  <c r="BK171"/>
  <c r="BK177"/>
  <c r="BK179"/>
  <c r="BK87"/>
  <c r="BJ93"/>
  <c r="BJ94"/>
  <c r="BK109"/>
  <c r="BK111"/>
  <c r="BK130"/>
  <c r="BK135"/>
  <c r="BK182"/>
  <c r="BK183"/>
  <c r="BK193"/>
  <c r="BK224"/>
  <c r="BK225"/>
  <c r="BK227"/>
  <c r="BK233"/>
  <c r="BK237"/>
  <c r="BK240"/>
  <c r="BK241"/>
  <c r="BK243"/>
  <c r="BK245"/>
  <c r="BK248"/>
  <c r="BK249"/>
  <c r="BK257"/>
  <c r="BK259"/>
  <c r="BK264"/>
  <c r="BK321"/>
  <c r="BJ330"/>
  <c r="BK88"/>
  <c r="BK92"/>
  <c r="BK94"/>
  <c r="BK96"/>
  <c r="BK105"/>
  <c r="BK107"/>
  <c r="BK119"/>
  <c r="BK131"/>
  <c r="BK132"/>
  <c r="BK138"/>
  <c r="BK149"/>
  <c r="BK151"/>
  <c r="BK164"/>
  <c r="BK172"/>
  <c r="BK176"/>
  <c r="BK185"/>
  <c r="BK187"/>
  <c r="BK188"/>
  <c r="BK206"/>
  <c r="BK207"/>
  <c r="BK216"/>
  <c r="BK222"/>
  <c r="BK223"/>
  <c r="BK230"/>
  <c r="BK231"/>
  <c r="BJ88"/>
  <c r="BJ90"/>
  <c r="BJ96"/>
  <c r="BK98"/>
  <c r="BK106"/>
  <c r="BK112"/>
  <c r="BK121"/>
  <c r="BK127"/>
  <c r="BK129"/>
  <c r="BK140"/>
  <c r="BK146"/>
  <c r="BK148"/>
  <c r="BK159"/>
  <c r="BK161"/>
  <c r="BK163"/>
  <c r="BK173"/>
  <c r="BJ175"/>
  <c r="BK178"/>
  <c r="BK181"/>
  <c r="BJ184"/>
  <c r="BJ200"/>
  <c r="BJ207"/>
  <c r="BK209"/>
  <c r="BK212"/>
  <c r="BK213"/>
  <c r="BK215"/>
  <c r="BJ222"/>
  <c r="BJ225"/>
  <c r="BJ230"/>
  <c r="BJ233"/>
  <c r="BJ238"/>
  <c r="BJ241"/>
  <c r="BJ246"/>
  <c r="BJ249"/>
  <c r="BJ257"/>
  <c r="BJ262"/>
  <c r="BK271"/>
  <c r="BJ272"/>
  <c r="BK276"/>
  <c r="BK277"/>
  <c r="BJ282"/>
  <c r="BK283"/>
  <c r="BK285"/>
  <c r="BK288"/>
  <c r="BK291"/>
  <c r="BJ295"/>
  <c r="BK308"/>
  <c r="BK310"/>
  <c r="BK311"/>
  <c r="BK312"/>
  <c r="BJ323"/>
  <c r="BK323"/>
  <c r="BK361"/>
  <c r="BJ317"/>
  <c r="BJ322"/>
  <c r="BK104"/>
  <c r="BK108"/>
  <c r="BK154"/>
  <c r="BJ168"/>
  <c r="BK191"/>
  <c r="BK203"/>
  <c r="BK205"/>
  <c r="BK214"/>
  <c r="BK220"/>
  <c r="BJ226"/>
  <c r="BK226"/>
  <c r="BK228"/>
  <c r="BJ234"/>
  <c r="BK234"/>
  <c r="BK236"/>
  <c r="BK242"/>
  <c r="BK244"/>
  <c r="BJ250"/>
  <c r="BK250"/>
  <c r="BK252"/>
  <c r="BJ258"/>
  <c r="BK258"/>
  <c r="BK260"/>
  <c r="BJ266"/>
  <c r="BK266"/>
  <c r="BK270"/>
  <c r="BK272"/>
  <c r="BJ273"/>
  <c r="BK274"/>
  <c r="BK304"/>
  <c r="BJ309"/>
  <c r="BJ313"/>
  <c r="BK320"/>
  <c r="BK327"/>
  <c r="BK359"/>
  <c r="BK142"/>
  <c r="BK143"/>
  <c r="BK152"/>
  <c r="BK153"/>
  <c r="BK167"/>
  <c r="BK229"/>
  <c r="BK261"/>
  <c r="BK313"/>
  <c r="BJ357"/>
  <c r="BJ372"/>
  <c r="BJ381"/>
  <c r="BJ386"/>
  <c r="BJ389"/>
  <c r="BK336"/>
  <c r="BK340"/>
  <c r="BK347"/>
  <c r="BJ354"/>
  <c r="BK373"/>
  <c r="BJ380"/>
  <c r="BK384"/>
  <c r="BK401"/>
  <c r="BK426"/>
  <c r="BJ431"/>
  <c r="BK431"/>
  <c r="BK432"/>
  <c r="BK443"/>
  <c r="BJ311"/>
  <c r="BK141"/>
  <c r="BK155"/>
  <c r="BJ165"/>
  <c r="BK174"/>
  <c r="BJ179"/>
  <c r="BJ180"/>
  <c r="BJ197"/>
  <c r="BJ203"/>
  <c r="BK217"/>
  <c r="BJ268"/>
  <c r="BJ274"/>
  <c r="BJ275"/>
  <c r="BJ276"/>
  <c r="BJ284"/>
  <c r="BJ292"/>
  <c r="BJ301"/>
  <c r="BK307"/>
  <c r="BK314"/>
  <c r="BK317"/>
  <c r="BK330"/>
  <c r="BK334"/>
  <c r="BK335"/>
  <c r="BK337"/>
  <c r="BJ341"/>
  <c r="BK348"/>
  <c r="BK351"/>
  <c r="BK356"/>
  <c r="BK374"/>
  <c r="BK375"/>
  <c r="BJ391"/>
  <c r="BK400"/>
  <c r="BK454"/>
  <c r="BK493"/>
  <c r="BJ315"/>
  <c r="BJ343"/>
  <c r="BJ365"/>
  <c r="BJ421"/>
  <c r="BJ288"/>
  <c r="BJ290"/>
  <c r="BJ298"/>
  <c r="BK301"/>
  <c r="BJ302"/>
  <c r="BK302"/>
  <c r="BJ305"/>
  <c r="BK324"/>
  <c r="BK325"/>
  <c r="BJ333"/>
  <c r="BJ338"/>
  <c r="BK346"/>
  <c r="BK366"/>
  <c r="BK378"/>
  <c r="BK381"/>
  <c r="BK385"/>
  <c r="BK387"/>
  <c r="BK389"/>
  <c r="BK391"/>
  <c r="BK495"/>
  <c r="BK467"/>
  <c r="BK474"/>
  <c r="BK479"/>
  <c r="BK507"/>
  <c r="BK508"/>
  <c r="BK510"/>
  <c r="BK545"/>
  <c r="BK546"/>
  <c r="BK548"/>
  <c r="BJ568"/>
  <c r="BJ569"/>
  <c r="BK279"/>
  <c r="BK287"/>
  <c r="BK295"/>
  <c r="BK303"/>
  <c r="BJ310"/>
  <c r="BJ312"/>
  <c r="BJ320"/>
  <c r="BK322"/>
  <c r="BJ327"/>
  <c r="BK329"/>
  <c r="BK333"/>
  <c r="BJ337"/>
  <c r="BK343"/>
  <c r="BK344"/>
  <c r="BK350"/>
  <c r="BK352"/>
  <c r="BK369"/>
  <c r="BK393"/>
  <c r="BK397"/>
  <c r="BK418"/>
  <c r="BK423"/>
  <c r="BK425"/>
  <c r="BK433"/>
  <c r="BK437"/>
  <c r="BK440"/>
  <c r="BK457"/>
  <c r="BK464"/>
  <c r="BK487"/>
  <c r="BK489"/>
  <c r="BK496"/>
  <c r="BK514"/>
  <c r="BK537"/>
  <c r="BK539"/>
  <c r="BK575"/>
  <c r="BK589"/>
  <c r="BK449"/>
  <c r="BK455"/>
  <c r="BK460"/>
  <c r="BK478"/>
  <c r="BK480"/>
  <c r="BK490"/>
  <c r="BK501"/>
  <c r="BK559"/>
  <c r="BK560"/>
  <c r="BK566"/>
  <c r="BK506"/>
  <c r="BK511"/>
  <c r="BK526"/>
  <c r="BK528"/>
  <c r="BK626"/>
  <c r="BK551"/>
  <c r="BK552"/>
  <c r="BJ554"/>
  <c r="BK569"/>
  <c r="BK571"/>
  <c r="BJ600"/>
  <c r="BK634"/>
  <c r="BK638"/>
  <c r="BK640"/>
  <c r="BK643"/>
  <c r="BK665"/>
  <c r="BJ501"/>
  <c r="BJ331"/>
  <c r="BJ334"/>
  <c r="BK338"/>
  <c r="BJ342"/>
  <c r="BK349"/>
  <c r="BK353"/>
  <c r="BK357"/>
  <c r="BK360"/>
  <c r="BK372"/>
  <c r="BJ374"/>
  <c r="BJ379"/>
  <c r="BK386"/>
  <c r="BJ387"/>
  <c r="BJ388"/>
  <c r="BK395"/>
  <c r="BJ396"/>
  <c r="BK417"/>
  <c r="BK427"/>
  <c r="BK429"/>
  <c r="BK450"/>
  <c r="BK458"/>
  <c r="BK461"/>
  <c r="BK462"/>
  <c r="BK463"/>
  <c r="BK468"/>
  <c r="BK473"/>
  <c r="BK475"/>
  <c r="BK482"/>
  <c r="BK492"/>
  <c r="BK503"/>
  <c r="BK519"/>
  <c r="BK523"/>
  <c r="BK529"/>
  <c r="BK530"/>
  <c r="BK532"/>
  <c r="BK542"/>
  <c r="BK544"/>
  <c r="BK556"/>
  <c r="BK577"/>
  <c r="BK587"/>
  <c r="BK591"/>
  <c r="BK600"/>
  <c r="BJ602"/>
  <c r="BK620"/>
  <c r="BK623"/>
  <c r="BK628"/>
  <c r="BK653"/>
  <c r="BK658"/>
  <c r="BK341"/>
  <c r="BJ347"/>
  <c r="BK354"/>
  <c r="BJ355"/>
  <c r="BJ356"/>
  <c r="BK363"/>
  <c r="BJ364"/>
  <c r="BK370"/>
  <c r="BJ373"/>
  <c r="BK376"/>
  <c r="BK379"/>
  <c r="BK388"/>
  <c r="BJ397"/>
  <c r="BJ399"/>
  <c r="BK402"/>
  <c r="BK413"/>
  <c r="BK415"/>
  <c r="BK438"/>
  <c r="BK441"/>
  <c r="BK442"/>
  <c r="BK444"/>
  <c r="BK447"/>
  <c r="BK470"/>
  <c r="BK477"/>
  <c r="BK486"/>
  <c r="BK488"/>
  <c r="BK494"/>
  <c r="BK505"/>
  <c r="BK515"/>
  <c r="BK516"/>
  <c r="BK517"/>
  <c r="BK521"/>
  <c r="BK525"/>
  <c r="BK541"/>
  <c r="BK554"/>
  <c r="BK564"/>
  <c r="BJ578"/>
  <c r="BK581"/>
  <c r="BK598"/>
  <c r="BK619"/>
  <c r="BK631"/>
  <c r="BK636"/>
  <c r="BK639"/>
  <c r="BK650"/>
  <c r="BK660"/>
  <c r="BJ579"/>
  <c r="BK582"/>
  <c r="BK584"/>
  <c r="BJ585"/>
  <c r="BJ586"/>
  <c r="BK592"/>
  <c r="BK594"/>
  <c r="BK602"/>
  <c r="BK604"/>
  <c r="BK606"/>
  <c r="BK611"/>
  <c r="BK614"/>
  <c r="BK621"/>
  <c r="BK644"/>
  <c r="BK654"/>
  <c r="BK656"/>
  <c r="BJ406"/>
  <c r="BJ411"/>
  <c r="BJ412"/>
  <c r="BJ413"/>
  <c r="BJ415"/>
  <c r="BK420"/>
  <c r="BK421"/>
  <c r="BK422"/>
  <c r="BK428"/>
  <c r="BJ433"/>
  <c r="BK435"/>
  <c r="BK436"/>
  <c r="BJ439"/>
  <c r="BK452"/>
  <c r="BK453"/>
  <c r="BK456"/>
  <c r="BJ459"/>
  <c r="BK466"/>
  <c r="BK469"/>
  <c r="BK472"/>
  <c r="BJ475"/>
  <c r="BK476"/>
  <c r="BJ479"/>
  <c r="BK483"/>
  <c r="BK484"/>
  <c r="BJ498"/>
  <c r="BK499"/>
  <c r="BK500"/>
  <c r="BJ506"/>
  <c r="BK512"/>
  <c r="BK513"/>
  <c r="BK520"/>
  <c r="BK524"/>
  <c r="BK527"/>
  <c r="BK538"/>
  <c r="BK540"/>
  <c r="BJ542"/>
  <c r="BJ552"/>
  <c r="BJ553"/>
  <c r="BK558"/>
  <c r="BJ563"/>
  <c r="BK565"/>
  <c r="BK568"/>
  <c r="BK570"/>
  <c r="BK574"/>
  <c r="BK580"/>
  <c r="BK583"/>
  <c r="BJ594"/>
  <c r="BK595"/>
  <c r="BK597"/>
  <c r="BJ599"/>
  <c r="BK601"/>
  <c r="BK603"/>
  <c r="BK609"/>
  <c r="BK610"/>
  <c r="BK613"/>
  <c r="BK622"/>
  <c r="BK625"/>
  <c r="BK632"/>
  <c r="BK633"/>
  <c r="BK635"/>
  <c r="BK646"/>
  <c r="BK649"/>
  <c r="BK655"/>
  <c r="BK657"/>
  <c r="BK659"/>
  <c r="BK662"/>
  <c r="BK531"/>
  <c r="BK534"/>
  <c r="BK536"/>
  <c r="BK547"/>
  <c r="BK555"/>
  <c r="BK557"/>
  <c r="BJ560"/>
  <c r="BK563"/>
  <c r="BK567"/>
  <c r="BJ570"/>
  <c r="BJ571"/>
  <c r="BK573"/>
  <c r="BJ575"/>
  <c r="BK576"/>
  <c r="BK578"/>
  <c r="BK586"/>
  <c r="BJ588"/>
  <c r="BK588"/>
  <c r="BK590"/>
  <c r="BK596"/>
  <c r="BJ597"/>
  <c r="BK599"/>
  <c r="BK607"/>
  <c r="BK608"/>
  <c r="BK615"/>
  <c r="BK627"/>
  <c r="BK630"/>
  <c r="BK637"/>
  <c r="BK664"/>
  <c r="BJ485"/>
  <c r="BJ211"/>
  <c r="BJ353"/>
  <c r="BJ385"/>
  <c r="BJ473"/>
  <c r="BJ172"/>
  <c r="BJ243"/>
  <c r="BJ251"/>
  <c r="BJ270"/>
  <c r="BJ278"/>
  <c r="BJ283"/>
  <c r="BJ87"/>
  <c r="BJ95"/>
  <c r="BJ188"/>
  <c r="BJ308"/>
  <c r="BJ366"/>
  <c r="BJ398"/>
  <c r="BJ429"/>
  <c r="BJ215"/>
  <c r="BJ425"/>
  <c r="BJ457"/>
  <c r="BJ504"/>
  <c r="BJ227"/>
  <c r="BJ232"/>
  <c r="BJ240"/>
  <c r="BJ248"/>
  <c r="BJ256"/>
  <c r="BJ291"/>
  <c r="BJ299"/>
  <c r="BJ204"/>
  <c r="BJ92"/>
  <c r="BJ176"/>
  <c r="BJ192"/>
  <c r="BJ218"/>
  <c r="BJ220"/>
  <c r="BJ221"/>
  <c r="BJ229"/>
  <c r="BJ236"/>
  <c r="BJ237"/>
  <c r="BJ244"/>
  <c r="BJ245"/>
  <c r="BJ252"/>
  <c r="BJ253"/>
  <c r="BJ261"/>
  <c r="BJ271"/>
  <c r="BJ280"/>
  <c r="BJ287"/>
  <c r="BJ296"/>
  <c r="BJ314"/>
  <c r="BJ336"/>
  <c r="BJ346"/>
  <c r="BJ359"/>
  <c r="BJ378"/>
  <c r="BJ410"/>
  <c r="BJ471"/>
  <c r="BJ502"/>
  <c r="BJ555"/>
  <c r="BJ508"/>
  <c r="BJ510"/>
  <c r="BJ526"/>
  <c r="BJ491"/>
  <c r="BJ361"/>
  <c r="BJ393"/>
  <c r="BJ443"/>
  <c r="BJ455"/>
  <c r="BJ363"/>
  <c r="BJ370"/>
  <c r="BJ402"/>
  <c r="BJ441"/>
  <c r="BJ447"/>
  <c r="BJ469"/>
  <c r="BJ483"/>
  <c r="BJ500"/>
  <c r="BJ512"/>
  <c r="BJ516"/>
  <c r="BJ520"/>
  <c r="BJ524"/>
  <c r="BJ532"/>
  <c r="BJ538"/>
  <c r="BJ577"/>
  <c r="BJ565"/>
  <c r="BJ566"/>
  <c r="BJ582"/>
  <c r="BJ587"/>
  <c r="BJ591"/>
  <c r="BJ598"/>
  <c r="BJ603"/>
  <c r="BJ592"/>
  <c r="BJ593"/>
  <c r="BJ606"/>
  <c r="BJ610"/>
  <c r="BJ612"/>
  <c r="BJ615"/>
  <c r="BJ557"/>
  <c r="BJ558"/>
  <c r="BJ573"/>
  <c r="BJ574"/>
  <c r="BJ590"/>
  <c r="BJ607"/>
  <c r="BJ611"/>
  <c r="BJ97"/>
  <c r="BJ99"/>
  <c r="BJ104"/>
  <c r="BJ106"/>
  <c r="BJ110"/>
  <c r="BJ167"/>
  <c r="BJ169"/>
  <c r="BJ177"/>
  <c r="BJ183"/>
  <c r="BJ185"/>
  <c r="BJ191"/>
  <c r="BJ193"/>
  <c r="BJ98"/>
  <c r="BJ100"/>
  <c r="BJ103"/>
  <c r="BJ105"/>
  <c r="BJ109"/>
  <c r="BJ201"/>
  <c r="BJ208"/>
  <c r="BJ217"/>
  <c r="BJ219"/>
  <c r="BJ223"/>
  <c r="BJ231"/>
  <c r="BJ235"/>
  <c r="BJ239"/>
  <c r="BJ247"/>
  <c r="BJ255"/>
  <c r="BJ259"/>
  <c r="BJ263"/>
  <c r="BJ267"/>
  <c r="BJ279"/>
  <c r="BJ303"/>
  <c r="BJ319"/>
  <c r="BJ335"/>
  <c r="BJ339"/>
  <c r="BJ696"/>
  <c r="BJ698"/>
  <c r="BJ662"/>
  <c r="BJ682"/>
  <c r="BJ712"/>
  <c r="BJ536"/>
  <c r="BJ540"/>
  <c r="BJ544"/>
  <c r="BJ548"/>
  <c r="BJ630"/>
  <c r="BJ646"/>
  <c r="BJ535"/>
  <c r="BJ543"/>
  <c r="BJ547"/>
  <c r="BJ551"/>
  <c r="BJ556"/>
  <c r="BJ564"/>
  <c r="BJ572"/>
  <c r="BJ580"/>
  <c r="BJ581"/>
  <c r="BJ596"/>
  <c r="BJ604"/>
  <c r="BJ688"/>
  <c r="BJ690"/>
  <c r="BJ704"/>
  <c r="BJ706"/>
  <c r="BJ616"/>
  <c r="BJ617"/>
  <c r="BJ624"/>
  <c r="BJ632"/>
  <c r="BJ640"/>
  <c r="BJ648"/>
  <c r="BJ656"/>
  <c r="BJ664"/>
  <c r="BJ672"/>
  <c r="BJ686"/>
  <c r="BJ694"/>
  <c r="BJ702"/>
  <c r="BJ710"/>
  <c r="BJ684"/>
  <c r="BJ692"/>
  <c r="BJ700"/>
  <c r="BJ708"/>
  <c r="BJ621"/>
  <c r="BJ623"/>
  <c r="BJ625"/>
  <c r="BJ627"/>
  <c r="BJ629"/>
  <c r="BJ635"/>
  <c r="BJ637"/>
  <c r="BJ639"/>
  <c r="BJ643"/>
  <c r="BJ645"/>
  <c r="BJ647"/>
  <c r="BJ651"/>
  <c r="BJ653"/>
  <c r="BJ655"/>
  <c r="BJ659"/>
  <c r="BJ661"/>
  <c r="BJ663"/>
  <c r="BJ667"/>
  <c r="BJ669"/>
  <c r="BJ671"/>
  <c r="BJ673"/>
  <c r="BJ675"/>
  <c r="BJ677"/>
  <c r="BJ681"/>
  <c r="AT86"/>
  <c r="AU86" s="1"/>
  <c r="AQ86"/>
  <c r="AP86"/>
  <c r="AN86"/>
  <c r="AO86" s="1"/>
  <c r="AL86"/>
  <c r="AM86" s="1"/>
  <c r="AJ86"/>
  <c r="AK86" s="1"/>
  <c r="AH86"/>
  <c r="AI86" s="1"/>
  <c r="AF86"/>
  <c r="AG86" s="1"/>
  <c r="AD86"/>
  <c r="AE86" s="1"/>
  <c r="AB86"/>
  <c r="AC86" s="1"/>
  <c r="AA86"/>
  <c r="Y86"/>
  <c r="X86"/>
  <c r="T86"/>
  <c r="S86"/>
  <c r="BK86" s="1"/>
  <c r="R86"/>
  <c r="AT85"/>
  <c r="AU85" s="1"/>
  <c r="AQ85"/>
  <c r="AP85"/>
  <c r="AN85"/>
  <c r="AO85" s="1"/>
  <c r="AL85"/>
  <c r="AM85" s="1"/>
  <c r="AJ85"/>
  <c r="AK85" s="1"/>
  <c r="AH85"/>
  <c r="AI85" s="1"/>
  <c r="AF85"/>
  <c r="AG85" s="1"/>
  <c r="AD85"/>
  <c r="AE85" s="1"/>
  <c r="AB85"/>
  <c r="AC85" s="1"/>
  <c r="AA85"/>
  <c r="Y85"/>
  <c r="X85"/>
  <c r="T85"/>
  <c r="S85"/>
  <c r="R85"/>
  <c r="AT84"/>
  <c r="AU84" s="1"/>
  <c r="AQ84"/>
  <c r="AP84"/>
  <c r="AN84"/>
  <c r="AO84" s="1"/>
  <c r="AL84"/>
  <c r="AM84" s="1"/>
  <c r="AJ84"/>
  <c r="AK84" s="1"/>
  <c r="AH84"/>
  <c r="AI84" s="1"/>
  <c r="AF84"/>
  <c r="AG84" s="1"/>
  <c r="AD84"/>
  <c r="AE84" s="1"/>
  <c r="AB84"/>
  <c r="AC84" s="1"/>
  <c r="AA84"/>
  <c r="Y84"/>
  <c r="X84"/>
  <c r="T84"/>
  <c r="S84"/>
  <c r="R84"/>
  <c r="AT83"/>
  <c r="AU83" s="1"/>
  <c r="AQ83"/>
  <c r="AP83"/>
  <c r="AN83"/>
  <c r="AO83" s="1"/>
  <c r="AL83"/>
  <c r="AM83" s="1"/>
  <c r="AJ83"/>
  <c r="AK83" s="1"/>
  <c r="AH83"/>
  <c r="AI83" s="1"/>
  <c r="AF83"/>
  <c r="AG83" s="1"/>
  <c r="AD83"/>
  <c r="AE83" s="1"/>
  <c r="AB83"/>
  <c r="AC83" s="1"/>
  <c r="AA83"/>
  <c r="Y83"/>
  <c r="X83"/>
  <c r="T83"/>
  <c r="S83"/>
  <c r="R83"/>
  <c r="AT82"/>
  <c r="AU82" s="1"/>
  <c r="AQ82"/>
  <c r="AP82"/>
  <c r="AN82"/>
  <c r="AO82" s="1"/>
  <c r="AL82"/>
  <c r="AM82" s="1"/>
  <c r="AJ82"/>
  <c r="AK82" s="1"/>
  <c r="AH82"/>
  <c r="AI82" s="1"/>
  <c r="AF82"/>
  <c r="AG82" s="1"/>
  <c r="AD82"/>
  <c r="AE82" s="1"/>
  <c r="AB82"/>
  <c r="AC82" s="1"/>
  <c r="AA82"/>
  <c r="Y82"/>
  <c r="X82"/>
  <c r="T82"/>
  <c r="S82"/>
  <c r="R82"/>
  <c r="AT81"/>
  <c r="AU81" s="1"/>
  <c r="AQ81"/>
  <c r="AP81"/>
  <c r="AN81"/>
  <c r="AO81" s="1"/>
  <c r="AL81"/>
  <c r="AM81" s="1"/>
  <c r="AJ81"/>
  <c r="AK81" s="1"/>
  <c r="AH81"/>
  <c r="AI81" s="1"/>
  <c r="AF81"/>
  <c r="AG81" s="1"/>
  <c r="AD81"/>
  <c r="AE81" s="1"/>
  <c r="AB81"/>
  <c r="AC81" s="1"/>
  <c r="AA81"/>
  <c r="Y81"/>
  <c r="X81"/>
  <c r="T81"/>
  <c r="S81"/>
  <c r="R81"/>
  <c r="AT80"/>
  <c r="AU80" s="1"/>
  <c r="AQ80"/>
  <c r="AP80"/>
  <c r="AN80"/>
  <c r="AO80" s="1"/>
  <c r="AL80"/>
  <c r="AM80" s="1"/>
  <c r="AJ80"/>
  <c r="AK80" s="1"/>
  <c r="AH80"/>
  <c r="AI80" s="1"/>
  <c r="AF80"/>
  <c r="AG80" s="1"/>
  <c r="AD80"/>
  <c r="AE80" s="1"/>
  <c r="AB80"/>
  <c r="AC80" s="1"/>
  <c r="AA80"/>
  <c r="Y80"/>
  <c r="X80"/>
  <c r="T80"/>
  <c r="S80"/>
  <c r="R80"/>
  <c r="AT79"/>
  <c r="AU79" s="1"/>
  <c r="AQ79"/>
  <c r="AP79"/>
  <c r="AN79"/>
  <c r="AO79" s="1"/>
  <c r="AL79"/>
  <c r="AM79" s="1"/>
  <c r="AJ79"/>
  <c r="AK79" s="1"/>
  <c r="AH79"/>
  <c r="AI79" s="1"/>
  <c r="AF79"/>
  <c r="AG79" s="1"/>
  <c r="AD79"/>
  <c r="AE79" s="1"/>
  <c r="AB79"/>
  <c r="AC79" s="1"/>
  <c r="AA79"/>
  <c r="Y79"/>
  <c r="X79"/>
  <c r="T79"/>
  <c r="S79"/>
  <c r="R79"/>
  <c r="AT78"/>
  <c r="AU78" s="1"/>
  <c r="AQ78"/>
  <c r="AP78"/>
  <c r="AN78"/>
  <c r="AO78" s="1"/>
  <c r="AL78"/>
  <c r="AM78" s="1"/>
  <c r="AJ78"/>
  <c r="AK78" s="1"/>
  <c r="AH78"/>
  <c r="AI78" s="1"/>
  <c r="AF78"/>
  <c r="AG78" s="1"/>
  <c r="AD78"/>
  <c r="AE78" s="1"/>
  <c r="AB78"/>
  <c r="AC78" s="1"/>
  <c r="AA78"/>
  <c r="Y78"/>
  <c r="X78"/>
  <c r="T78"/>
  <c r="S78"/>
  <c r="R78"/>
  <c r="AT77"/>
  <c r="AU77" s="1"/>
  <c r="AQ77"/>
  <c r="AP77"/>
  <c r="AN77"/>
  <c r="AO77" s="1"/>
  <c r="AL77"/>
  <c r="AM77" s="1"/>
  <c r="AJ77"/>
  <c r="AK77" s="1"/>
  <c r="AH77"/>
  <c r="AI77" s="1"/>
  <c r="AF77"/>
  <c r="AG77" s="1"/>
  <c r="AD77"/>
  <c r="AE77" s="1"/>
  <c r="AB77"/>
  <c r="AC77" s="1"/>
  <c r="AA77"/>
  <c r="Y77"/>
  <c r="X77"/>
  <c r="T77"/>
  <c r="S77"/>
  <c r="R77"/>
  <c r="AT76"/>
  <c r="AU76" s="1"/>
  <c r="AQ76"/>
  <c r="AP76"/>
  <c r="AN76"/>
  <c r="AO76" s="1"/>
  <c r="AL76"/>
  <c r="AM76" s="1"/>
  <c r="AJ76"/>
  <c r="AK76" s="1"/>
  <c r="AH76"/>
  <c r="AI76" s="1"/>
  <c r="AF76"/>
  <c r="AG76" s="1"/>
  <c r="AD76"/>
  <c r="AE76" s="1"/>
  <c r="AB76"/>
  <c r="AC76" s="1"/>
  <c r="AA76"/>
  <c r="Y76"/>
  <c r="X76"/>
  <c r="T76"/>
  <c r="S76"/>
  <c r="R76"/>
  <c r="AT75"/>
  <c r="AU75" s="1"/>
  <c r="AQ75"/>
  <c r="AP75"/>
  <c r="AN75"/>
  <c r="AO75" s="1"/>
  <c r="AL75"/>
  <c r="AM75" s="1"/>
  <c r="AJ75"/>
  <c r="AK75" s="1"/>
  <c r="AH75"/>
  <c r="AI75" s="1"/>
  <c r="AF75"/>
  <c r="AG75" s="1"/>
  <c r="AD75"/>
  <c r="AE75" s="1"/>
  <c r="AB75"/>
  <c r="AC75" s="1"/>
  <c r="AA75"/>
  <c r="Y75"/>
  <c r="X75"/>
  <c r="T75"/>
  <c r="S75"/>
  <c r="R75"/>
  <c r="AT74"/>
  <c r="AU74" s="1"/>
  <c r="AQ74"/>
  <c r="AP74"/>
  <c r="AN74"/>
  <c r="AO74" s="1"/>
  <c r="AL74"/>
  <c r="AM74" s="1"/>
  <c r="AJ74"/>
  <c r="AK74" s="1"/>
  <c r="AH74"/>
  <c r="AI74" s="1"/>
  <c r="AF74"/>
  <c r="AG74" s="1"/>
  <c r="AD74"/>
  <c r="AE74" s="1"/>
  <c r="AB74"/>
  <c r="AC74" s="1"/>
  <c r="AA74"/>
  <c r="Y74"/>
  <c r="X74"/>
  <c r="T74"/>
  <c r="S74"/>
  <c r="R74"/>
  <c r="AT73"/>
  <c r="AU73" s="1"/>
  <c r="AQ73"/>
  <c r="AP73"/>
  <c r="AN73"/>
  <c r="AO73" s="1"/>
  <c r="AL73"/>
  <c r="AM73" s="1"/>
  <c r="AJ73"/>
  <c r="AK73" s="1"/>
  <c r="AH73"/>
  <c r="AI73" s="1"/>
  <c r="AF73"/>
  <c r="AG73" s="1"/>
  <c r="AD73"/>
  <c r="AE73" s="1"/>
  <c r="AB73"/>
  <c r="AC73" s="1"/>
  <c r="AA73"/>
  <c r="Y73"/>
  <c r="X73"/>
  <c r="T73"/>
  <c r="S73"/>
  <c r="R73"/>
  <c r="AT72"/>
  <c r="AU72" s="1"/>
  <c r="AQ72"/>
  <c r="AP72"/>
  <c r="AN72"/>
  <c r="AO72" s="1"/>
  <c r="AL72"/>
  <c r="AM72" s="1"/>
  <c r="AJ72"/>
  <c r="AK72" s="1"/>
  <c r="AH72"/>
  <c r="AI72" s="1"/>
  <c r="AF72"/>
  <c r="AG72" s="1"/>
  <c r="AD72"/>
  <c r="AE72" s="1"/>
  <c r="AB72"/>
  <c r="AC72" s="1"/>
  <c r="AA72"/>
  <c r="Y72"/>
  <c r="X72"/>
  <c r="BK72"/>
  <c r="T72"/>
  <c r="S72"/>
  <c r="R72"/>
  <c r="AT71"/>
  <c r="AU71" s="1"/>
  <c r="AQ71"/>
  <c r="AP71"/>
  <c r="AN71"/>
  <c r="AO71" s="1"/>
  <c r="AL71"/>
  <c r="AM71" s="1"/>
  <c r="AJ71"/>
  <c r="AK71" s="1"/>
  <c r="AH71"/>
  <c r="AI71" s="1"/>
  <c r="AF71"/>
  <c r="AG71" s="1"/>
  <c r="AD71"/>
  <c r="AE71" s="1"/>
  <c r="AB71"/>
  <c r="AC71" s="1"/>
  <c r="AA71"/>
  <c r="Y71"/>
  <c r="X71"/>
  <c r="T71"/>
  <c r="S71"/>
  <c r="R71"/>
  <c r="AT70"/>
  <c r="AU70" s="1"/>
  <c r="AQ70"/>
  <c r="AP70"/>
  <c r="AN70"/>
  <c r="AO70" s="1"/>
  <c r="AL70"/>
  <c r="AM70" s="1"/>
  <c r="AJ70"/>
  <c r="AK70" s="1"/>
  <c r="AH70"/>
  <c r="AI70" s="1"/>
  <c r="AF70"/>
  <c r="AG70" s="1"/>
  <c r="AD70"/>
  <c r="AE70" s="1"/>
  <c r="AB70"/>
  <c r="AC70" s="1"/>
  <c r="AA70"/>
  <c r="Y70"/>
  <c r="X70"/>
  <c r="T70"/>
  <c r="S70"/>
  <c r="R70"/>
  <c r="AT69"/>
  <c r="AU69" s="1"/>
  <c r="AQ69"/>
  <c r="AP69"/>
  <c r="AN69"/>
  <c r="AO69" s="1"/>
  <c r="AL69"/>
  <c r="AM69" s="1"/>
  <c r="AJ69"/>
  <c r="AK69" s="1"/>
  <c r="AH69"/>
  <c r="AI69" s="1"/>
  <c r="AF69"/>
  <c r="AG69" s="1"/>
  <c r="AD69"/>
  <c r="AE69" s="1"/>
  <c r="AB69"/>
  <c r="AC69" s="1"/>
  <c r="AA69"/>
  <c r="Y69"/>
  <c r="X69"/>
  <c r="T69"/>
  <c r="S69"/>
  <c r="R69"/>
  <c r="AT68"/>
  <c r="AU68" s="1"/>
  <c r="AQ68"/>
  <c r="AP68"/>
  <c r="AN68"/>
  <c r="AO68" s="1"/>
  <c r="AL68"/>
  <c r="AM68" s="1"/>
  <c r="AJ68"/>
  <c r="AK68" s="1"/>
  <c r="AH68"/>
  <c r="AI68" s="1"/>
  <c r="AF68"/>
  <c r="AG68" s="1"/>
  <c r="AD68"/>
  <c r="AE68" s="1"/>
  <c r="AB68"/>
  <c r="AC68" s="1"/>
  <c r="AA68"/>
  <c r="Y68"/>
  <c r="X68"/>
  <c r="T68"/>
  <c r="S68"/>
  <c r="R68"/>
  <c r="AT67"/>
  <c r="AU67" s="1"/>
  <c r="AQ67"/>
  <c r="AP67"/>
  <c r="AN67"/>
  <c r="AO67" s="1"/>
  <c r="AL67"/>
  <c r="AM67" s="1"/>
  <c r="AJ67"/>
  <c r="AK67" s="1"/>
  <c r="AH67"/>
  <c r="AI67" s="1"/>
  <c r="AF67"/>
  <c r="AG67" s="1"/>
  <c r="AD67"/>
  <c r="AE67" s="1"/>
  <c r="AB67"/>
  <c r="AC67" s="1"/>
  <c r="AA67"/>
  <c r="Y67"/>
  <c r="X67"/>
  <c r="T67"/>
  <c r="S67"/>
  <c r="R67"/>
  <c r="AT66"/>
  <c r="AU66" s="1"/>
  <c r="AQ66"/>
  <c r="AP66"/>
  <c r="AN66"/>
  <c r="AO66" s="1"/>
  <c r="AL66"/>
  <c r="AM66" s="1"/>
  <c r="AJ66"/>
  <c r="AK66" s="1"/>
  <c r="AH66"/>
  <c r="AI66" s="1"/>
  <c r="AF66"/>
  <c r="AG66" s="1"/>
  <c r="AD66"/>
  <c r="AE66" s="1"/>
  <c r="AB66"/>
  <c r="AC66" s="1"/>
  <c r="AA66"/>
  <c r="Y66"/>
  <c r="X66"/>
  <c r="T66"/>
  <c r="S66"/>
  <c r="R66"/>
  <c r="AT65"/>
  <c r="AU65" s="1"/>
  <c r="AQ65"/>
  <c r="AP65"/>
  <c r="AN65"/>
  <c r="AO65" s="1"/>
  <c r="AL65"/>
  <c r="AM65" s="1"/>
  <c r="AJ65"/>
  <c r="AK65" s="1"/>
  <c r="AH65"/>
  <c r="AI65" s="1"/>
  <c r="AF65"/>
  <c r="AG65" s="1"/>
  <c r="AD65"/>
  <c r="AE65" s="1"/>
  <c r="AB65"/>
  <c r="AC65" s="1"/>
  <c r="AA65"/>
  <c r="Y65"/>
  <c r="X65"/>
  <c r="T65"/>
  <c r="S65"/>
  <c r="R65"/>
  <c r="AT64"/>
  <c r="AU64" s="1"/>
  <c r="AQ64"/>
  <c r="AP64"/>
  <c r="AN64"/>
  <c r="AO64" s="1"/>
  <c r="AL64"/>
  <c r="AM64" s="1"/>
  <c r="AJ64"/>
  <c r="AK64" s="1"/>
  <c r="AH64"/>
  <c r="AI64" s="1"/>
  <c r="AF64"/>
  <c r="AG64" s="1"/>
  <c r="AD64"/>
  <c r="AE64" s="1"/>
  <c r="AB64"/>
  <c r="AC64" s="1"/>
  <c r="AA64"/>
  <c r="Y64"/>
  <c r="X64"/>
  <c r="T64"/>
  <c r="S64"/>
  <c r="R64"/>
  <c r="AT63"/>
  <c r="AU63" s="1"/>
  <c r="AQ63"/>
  <c r="AP63"/>
  <c r="AN63"/>
  <c r="AO63" s="1"/>
  <c r="AL63"/>
  <c r="AM63" s="1"/>
  <c r="AJ63"/>
  <c r="AK63" s="1"/>
  <c r="AH63"/>
  <c r="AI63" s="1"/>
  <c r="AF63"/>
  <c r="AG63" s="1"/>
  <c r="AD63"/>
  <c r="AE63" s="1"/>
  <c r="AB63"/>
  <c r="AC63" s="1"/>
  <c r="AA63"/>
  <c r="Y63"/>
  <c r="X63"/>
  <c r="T63"/>
  <c r="S63"/>
  <c r="R63"/>
  <c r="AT62"/>
  <c r="AU62" s="1"/>
  <c r="AQ62"/>
  <c r="AP62"/>
  <c r="AN62"/>
  <c r="AO62" s="1"/>
  <c r="AL62"/>
  <c r="AM62" s="1"/>
  <c r="AJ62"/>
  <c r="AK62" s="1"/>
  <c r="AH62"/>
  <c r="AI62" s="1"/>
  <c r="AF62"/>
  <c r="AG62" s="1"/>
  <c r="AD62"/>
  <c r="AE62" s="1"/>
  <c r="AB62"/>
  <c r="AC62" s="1"/>
  <c r="AA62"/>
  <c r="Y62"/>
  <c r="X62"/>
  <c r="T62"/>
  <c r="S62"/>
  <c r="R62"/>
  <c r="AT61"/>
  <c r="AU61" s="1"/>
  <c r="AQ61"/>
  <c r="AP61"/>
  <c r="AN61"/>
  <c r="AO61" s="1"/>
  <c r="AL61"/>
  <c r="AM61" s="1"/>
  <c r="AJ61"/>
  <c r="AK61" s="1"/>
  <c r="AH61"/>
  <c r="AI61" s="1"/>
  <c r="AF61"/>
  <c r="AG61" s="1"/>
  <c r="AD61"/>
  <c r="AE61" s="1"/>
  <c r="AB61"/>
  <c r="AC61" s="1"/>
  <c r="AA61"/>
  <c r="Y61"/>
  <c r="X61"/>
  <c r="T61"/>
  <c r="S61"/>
  <c r="R61"/>
  <c r="AT60"/>
  <c r="AU60" s="1"/>
  <c r="AQ60"/>
  <c r="AP60"/>
  <c r="AN60"/>
  <c r="AO60" s="1"/>
  <c r="AL60"/>
  <c r="AM60" s="1"/>
  <c r="AJ60"/>
  <c r="AK60" s="1"/>
  <c r="AH60"/>
  <c r="AI60" s="1"/>
  <c r="AF60"/>
  <c r="AG60" s="1"/>
  <c r="AD60"/>
  <c r="AE60" s="1"/>
  <c r="AB60"/>
  <c r="AC60" s="1"/>
  <c r="AA60"/>
  <c r="Y60"/>
  <c r="X60"/>
  <c r="T60"/>
  <c r="S60"/>
  <c r="R60"/>
  <c r="AT59"/>
  <c r="AU59" s="1"/>
  <c r="AQ59"/>
  <c r="AP59"/>
  <c r="AN59"/>
  <c r="AO59" s="1"/>
  <c r="AL59"/>
  <c r="AM59" s="1"/>
  <c r="AJ59"/>
  <c r="AK59" s="1"/>
  <c r="AH59"/>
  <c r="AI59" s="1"/>
  <c r="AF59"/>
  <c r="AG59" s="1"/>
  <c r="AD59"/>
  <c r="AE59" s="1"/>
  <c r="AB59"/>
  <c r="AC59" s="1"/>
  <c r="AA59"/>
  <c r="Y59"/>
  <c r="X59"/>
  <c r="T59"/>
  <c r="S59"/>
  <c r="R59"/>
  <c r="AT58"/>
  <c r="AU58" s="1"/>
  <c r="AQ58"/>
  <c r="AP58"/>
  <c r="AN58"/>
  <c r="AO58" s="1"/>
  <c r="AL58"/>
  <c r="AM58" s="1"/>
  <c r="AJ58"/>
  <c r="AK58" s="1"/>
  <c r="AH58"/>
  <c r="AI58" s="1"/>
  <c r="AF58"/>
  <c r="AG58" s="1"/>
  <c r="AD58"/>
  <c r="AE58" s="1"/>
  <c r="AB58"/>
  <c r="AC58" s="1"/>
  <c r="AA58"/>
  <c r="Y58"/>
  <c r="X58"/>
  <c r="T58"/>
  <c r="S58"/>
  <c r="R58"/>
  <c r="AT57"/>
  <c r="AU57" s="1"/>
  <c r="AQ57"/>
  <c r="AP57"/>
  <c r="AN57"/>
  <c r="AO57" s="1"/>
  <c r="AL57"/>
  <c r="AM57" s="1"/>
  <c r="AJ57"/>
  <c r="AK57" s="1"/>
  <c r="AH57"/>
  <c r="AI57" s="1"/>
  <c r="AF57"/>
  <c r="AG57" s="1"/>
  <c r="AD57"/>
  <c r="AE57" s="1"/>
  <c r="AB57"/>
  <c r="AC57" s="1"/>
  <c r="AA57"/>
  <c r="Y57"/>
  <c r="X57"/>
  <c r="T57"/>
  <c r="S57"/>
  <c r="R57"/>
  <c r="AT56"/>
  <c r="AU56" s="1"/>
  <c r="AQ56"/>
  <c r="AP56"/>
  <c r="AN56"/>
  <c r="AO56" s="1"/>
  <c r="AL56"/>
  <c r="AM56" s="1"/>
  <c r="AJ56"/>
  <c r="AK56" s="1"/>
  <c r="AH56"/>
  <c r="AI56" s="1"/>
  <c r="AF56"/>
  <c r="AG56" s="1"/>
  <c r="AD56"/>
  <c r="AE56" s="1"/>
  <c r="AB56"/>
  <c r="AC56" s="1"/>
  <c r="AA56"/>
  <c r="Y56"/>
  <c r="X56"/>
  <c r="T56"/>
  <c r="S56"/>
  <c r="R56"/>
  <c r="AT55"/>
  <c r="AU55" s="1"/>
  <c r="AQ55"/>
  <c r="AP55"/>
  <c r="AN55"/>
  <c r="AO55" s="1"/>
  <c r="AL55"/>
  <c r="AM55" s="1"/>
  <c r="AJ55"/>
  <c r="AK55" s="1"/>
  <c r="AH55"/>
  <c r="AI55" s="1"/>
  <c r="AF55"/>
  <c r="AG55" s="1"/>
  <c r="AD55"/>
  <c r="AE55" s="1"/>
  <c r="AB55"/>
  <c r="AC55" s="1"/>
  <c r="AA55"/>
  <c r="Y55"/>
  <c r="X55"/>
  <c r="T55"/>
  <c r="S55"/>
  <c r="R55"/>
  <c r="AT54"/>
  <c r="AU54" s="1"/>
  <c r="AQ54"/>
  <c r="AP54"/>
  <c r="AN54"/>
  <c r="AO54" s="1"/>
  <c r="AL54"/>
  <c r="AM54" s="1"/>
  <c r="AJ54"/>
  <c r="AK54" s="1"/>
  <c r="AH54"/>
  <c r="AI54" s="1"/>
  <c r="AF54"/>
  <c r="AG54" s="1"/>
  <c r="AD54"/>
  <c r="AE54" s="1"/>
  <c r="AB54"/>
  <c r="AC54" s="1"/>
  <c r="AA54"/>
  <c r="Y54"/>
  <c r="X54"/>
  <c r="T54"/>
  <c r="S54"/>
  <c r="R54"/>
  <c r="AT53"/>
  <c r="AU53" s="1"/>
  <c r="AQ53"/>
  <c r="AP53"/>
  <c r="AN53"/>
  <c r="AO53" s="1"/>
  <c r="AL53"/>
  <c r="AM53" s="1"/>
  <c r="AJ53"/>
  <c r="AK53" s="1"/>
  <c r="AH53"/>
  <c r="AI53" s="1"/>
  <c r="AF53"/>
  <c r="AG53" s="1"/>
  <c r="AD53"/>
  <c r="AE53" s="1"/>
  <c r="AB53"/>
  <c r="AC53" s="1"/>
  <c r="AA53"/>
  <c r="Y53"/>
  <c r="X53"/>
  <c r="T53"/>
  <c r="S53"/>
  <c r="R53"/>
  <c r="AT52"/>
  <c r="AU52" s="1"/>
  <c r="AQ52"/>
  <c r="AP52"/>
  <c r="AN52"/>
  <c r="AO52" s="1"/>
  <c r="AL52"/>
  <c r="AM52" s="1"/>
  <c r="AJ52"/>
  <c r="AK52" s="1"/>
  <c r="AH52"/>
  <c r="AI52" s="1"/>
  <c r="AF52"/>
  <c r="AG52" s="1"/>
  <c r="AD52"/>
  <c r="AE52" s="1"/>
  <c r="AB52"/>
  <c r="AC52" s="1"/>
  <c r="AA52"/>
  <c r="Y52"/>
  <c r="X52"/>
  <c r="T52"/>
  <c r="S52"/>
  <c r="R52"/>
  <c r="AT51"/>
  <c r="AU51" s="1"/>
  <c r="AQ51"/>
  <c r="AP51"/>
  <c r="AN51"/>
  <c r="AO51" s="1"/>
  <c r="AL51"/>
  <c r="AM51" s="1"/>
  <c r="AJ51"/>
  <c r="AK51" s="1"/>
  <c r="AH51"/>
  <c r="AI51" s="1"/>
  <c r="AF51"/>
  <c r="AG51" s="1"/>
  <c r="AD51"/>
  <c r="AE51" s="1"/>
  <c r="AB51"/>
  <c r="AC51" s="1"/>
  <c r="AA51"/>
  <c r="Y51"/>
  <c r="X51"/>
  <c r="T51"/>
  <c r="S51"/>
  <c r="R51"/>
  <c r="AT50"/>
  <c r="AU50" s="1"/>
  <c r="AQ50"/>
  <c r="AP50"/>
  <c r="AN50"/>
  <c r="AO50" s="1"/>
  <c r="AL50"/>
  <c r="AM50" s="1"/>
  <c r="AJ50"/>
  <c r="AK50" s="1"/>
  <c r="AH50"/>
  <c r="AI50" s="1"/>
  <c r="AF50"/>
  <c r="AG50" s="1"/>
  <c r="AD50"/>
  <c r="AE50" s="1"/>
  <c r="AB50"/>
  <c r="AC50" s="1"/>
  <c r="AA50"/>
  <c r="Y50"/>
  <c r="X50"/>
  <c r="T50"/>
  <c r="S50"/>
  <c r="R50"/>
  <c r="AT49"/>
  <c r="AU49" s="1"/>
  <c r="AQ49"/>
  <c r="AP49"/>
  <c r="AN49"/>
  <c r="AO49" s="1"/>
  <c r="AL49"/>
  <c r="AM49" s="1"/>
  <c r="AJ49"/>
  <c r="AK49" s="1"/>
  <c r="AH49"/>
  <c r="AI49" s="1"/>
  <c r="AF49"/>
  <c r="AG49" s="1"/>
  <c r="AD49"/>
  <c r="AE49" s="1"/>
  <c r="AB49"/>
  <c r="AC49" s="1"/>
  <c r="AA49"/>
  <c r="Y49"/>
  <c r="X49"/>
  <c r="T49"/>
  <c r="S49"/>
  <c r="R49"/>
  <c r="AT48"/>
  <c r="AU48" s="1"/>
  <c r="AQ48"/>
  <c r="AP48"/>
  <c r="AN48"/>
  <c r="AO48" s="1"/>
  <c r="AL48"/>
  <c r="AM48" s="1"/>
  <c r="AJ48"/>
  <c r="AK48" s="1"/>
  <c r="AH48"/>
  <c r="AI48" s="1"/>
  <c r="AF48"/>
  <c r="AG48" s="1"/>
  <c r="AD48"/>
  <c r="AE48" s="1"/>
  <c r="AB48"/>
  <c r="AC48" s="1"/>
  <c r="AA48"/>
  <c r="Y48"/>
  <c r="X48"/>
  <c r="T48"/>
  <c r="S48"/>
  <c r="R48"/>
  <c r="AT47"/>
  <c r="AU47" s="1"/>
  <c r="AQ47"/>
  <c r="AP47"/>
  <c r="AN47"/>
  <c r="AO47" s="1"/>
  <c r="AL47"/>
  <c r="AM47" s="1"/>
  <c r="AJ47"/>
  <c r="AK47" s="1"/>
  <c r="AH47"/>
  <c r="AI47" s="1"/>
  <c r="AF47"/>
  <c r="AG47" s="1"/>
  <c r="AD47"/>
  <c r="AE47" s="1"/>
  <c r="AB47"/>
  <c r="AC47" s="1"/>
  <c r="AA47"/>
  <c r="Y47"/>
  <c r="X47"/>
  <c r="T47"/>
  <c r="S47"/>
  <c r="BK47" s="1"/>
  <c r="R47"/>
  <c r="AT46"/>
  <c r="AU46" s="1"/>
  <c r="AQ46"/>
  <c r="AP46"/>
  <c r="AN46"/>
  <c r="AO46" s="1"/>
  <c r="AL46"/>
  <c r="AM46" s="1"/>
  <c r="AJ46"/>
  <c r="AK46" s="1"/>
  <c r="AH46"/>
  <c r="AI46" s="1"/>
  <c r="AF46"/>
  <c r="AG46" s="1"/>
  <c r="AD46"/>
  <c r="AE46" s="1"/>
  <c r="AB46"/>
  <c r="AC46" s="1"/>
  <c r="AA46"/>
  <c r="Y46"/>
  <c r="X46"/>
  <c r="T46"/>
  <c r="S46"/>
  <c r="R46"/>
  <c r="AT45"/>
  <c r="AU45" s="1"/>
  <c r="AQ45"/>
  <c r="AP45"/>
  <c r="AN45"/>
  <c r="AO45" s="1"/>
  <c r="AL45"/>
  <c r="AM45" s="1"/>
  <c r="AJ45"/>
  <c r="AK45" s="1"/>
  <c r="AH45"/>
  <c r="AI45" s="1"/>
  <c r="AF45"/>
  <c r="AG45" s="1"/>
  <c r="AD45"/>
  <c r="AE45" s="1"/>
  <c r="AB45"/>
  <c r="AC45" s="1"/>
  <c r="AA45"/>
  <c r="Y45"/>
  <c r="X45"/>
  <c r="T45"/>
  <c r="S45"/>
  <c r="R45"/>
  <c r="AT44"/>
  <c r="AU44" s="1"/>
  <c r="AQ44"/>
  <c r="AP44"/>
  <c r="AN44"/>
  <c r="AO44" s="1"/>
  <c r="AL44"/>
  <c r="AM44" s="1"/>
  <c r="AJ44"/>
  <c r="AK44" s="1"/>
  <c r="AH44"/>
  <c r="AI44" s="1"/>
  <c r="AF44"/>
  <c r="AG44" s="1"/>
  <c r="AD44"/>
  <c r="AE44" s="1"/>
  <c r="AB44"/>
  <c r="AC44" s="1"/>
  <c r="AA44"/>
  <c r="Y44"/>
  <c r="X44"/>
  <c r="T44"/>
  <c r="S44"/>
  <c r="R44"/>
  <c r="AT43"/>
  <c r="AU43" s="1"/>
  <c r="AQ43"/>
  <c r="AP43"/>
  <c r="AN43"/>
  <c r="AO43" s="1"/>
  <c r="AL43"/>
  <c r="AM43" s="1"/>
  <c r="AJ43"/>
  <c r="AK43" s="1"/>
  <c r="AH43"/>
  <c r="AI43" s="1"/>
  <c r="AF43"/>
  <c r="AG43" s="1"/>
  <c r="AD43"/>
  <c r="AE43" s="1"/>
  <c r="AB43"/>
  <c r="AC43" s="1"/>
  <c r="AA43"/>
  <c r="Y43"/>
  <c r="X43"/>
  <c r="T43"/>
  <c r="S43"/>
  <c r="R43"/>
  <c r="AT42"/>
  <c r="AU42" s="1"/>
  <c r="AQ42"/>
  <c r="AP42"/>
  <c r="AN42"/>
  <c r="AO42" s="1"/>
  <c r="AL42"/>
  <c r="AM42" s="1"/>
  <c r="AJ42"/>
  <c r="AK42" s="1"/>
  <c r="AH42"/>
  <c r="AI42" s="1"/>
  <c r="AF42"/>
  <c r="AG42" s="1"/>
  <c r="AD42"/>
  <c r="AE42" s="1"/>
  <c r="AB42"/>
  <c r="AC42" s="1"/>
  <c r="AA42"/>
  <c r="Y42"/>
  <c r="X42"/>
  <c r="T42"/>
  <c r="S42"/>
  <c r="R42"/>
  <c r="AT41"/>
  <c r="AU41" s="1"/>
  <c r="AQ41"/>
  <c r="AP41"/>
  <c r="AN41"/>
  <c r="AO41" s="1"/>
  <c r="AL41"/>
  <c r="AM41" s="1"/>
  <c r="AJ41"/>
  <c r="AK41" s="1"/>
  <c r="AH41"/>
  <c r="AI41" s="1"/>
  <c r="AF41"/>
  <c r="AG41" s="1"/>
  <c r="AD41"/>
  <c r="AE41" s="1"/>
  <c r="AB41"/>
  <c r="AC41" s="1"/>
  <c r="AA41"/>
  <c r="Y41"/>
  <c r="X41"/>
  <c r="T41"/>
  <c r="S41"/>
  <c r="R41"/>
  <c r="AT40"/>
  <c r="AU40" s="1"/>
  <c r="AQ40"/>
  <c r="AP40"/>
  <c r="AN40"/>
  <c r="AO40" s="1"/>
  <c r="AL40"/>
  <c r="AM40" s="1"/>
  <c r="AJ40"/>
  <c r="AK40" s="1"/>
  <c r="AH40"/>
  <c r="AI40" s="1"/>
  <c r="AF40"/>
  <c r="AG40" s="1"/>
  <c r="AD40"/>
  <c r="AE40" s="1"/>
  <c r="AB40"/>
  <c r="AC40" s="1"/>
  <c r="AA40"/>
  <c r="Y40"/>
  <c r="X40"/>
  <c r="T40"/>
  <c r="S40"/>
  <c r="R40"/>
  <c r="AT39"/>
  <c r="AU39" s="1"/>
  <c r="AQ39"/>
  <c r="AP39"/>
  <c r="AN39"/>
  <c r="AO39" s="1"/>
  <c r="AL39"/>
  <c r="AM39" s="1"/>
  <c r="AJ39"/>
  <c r="AK39" s="1"/>
  <c r="AH39"/>
  <c r="AI39" s="1"/>
  <c r="AF39"/>
  <c r="AG39" s="1"/>
  <c r="AD39"/>
  <c r="AE39" s="1"/>
  <c r="AB39"/>
  <c r="AC39" s="1"/>
  <c r="AA39"/>
  <c r="Y39"/>
  <c r="X39"/>
  <c r="T39"/>
  <c r="S39"/>
  <c r="R39"/>
  <c r="AT38"/>
  <c r="AU38" s="1"/>
  <c r="AQ38"/>
  <c r="AP38"/>
  <c r="AN38"/>
  <c r="AO38" s="1"/>
  <c r="AL38"/>
  <c r="AM38" s="1"/>
  <c r="AJ38"/>
  <c r="AK38" s="1"/>
  <c r="AH38"/>
  <c r="AI38" s="1"/>
  <c r="AF38"/>
  <c r="AG38" s="1"/>
  <c r="AD38"/>
  <c r="AE38" s="1"/>
  <c r="AB38"/>
  <c r="AC38" s="1"/>
  <c r="AA38"/>
  <c r="Y38"/>
  <c r="X38"/>
  <c r="T38"/>
  <c r="S38"/>
  <c r="R38"/>
  <c r="AT37"/>
  <c r="AU37" s="1"/>
  <c r="AQ37"/>
  <c r="AP37"/>
  <c r="AN37"/>
  <c r="AO37" s="1"/>
  <c r="AL37"/>
  <c r="AM37" s="1"/>
  <c r="AJ37"/>
  <c r="AK37" s="1"/>
  <c r="AH37"/>
  <c r="AI37" s="1"/>
  <c r="AF37"/>
  <c r="AG37" s="1"/>
  <c r="AD37"/>
  <c r="AE37" s="1"/>
  <c r="AB37"/>
  <c r="AC37" s="1"/>
  <c r="AA37"/>
  <c r="Y37"/>
  <c r="X37"/>
  <c r="T37"/>
  <c r="S37"/>
  <c r="R37"/>
  <c r="AT36"/>
  <c r="AU36" s="1"/>
  <c r="AQ36"/>
  <c r="AP36"/>
  <c r="AN36"/>
  <c r="AO36" s="1"/>
  <c r="AL36"/>
  <c r="AM36" s="1"/>
  <c r="AJ36"/>
  <c r="AK36" s="1"/>
  <c r="AH36"/>
  <c r="AI36" s="1"/>
  <c r="AF36"/>
  <c r="AG36" s="1"/>
  <c r="AD36"/>
  <c r="AE36" s="1"/>
  <c r="AB36"/>
  <c r="AC36" s="1"/>
  <c r="AA36"/>
  <c r="Y36"/>
  <c r="X36"/>
  <c r="T36"/>
  <c r="S36"/>
  <c r="R36"/>
  <c r="AT35"/>
  <c r="AU35" s="1"/>
  <c r="AQ35"/>
  <c r="AP35"/>
  <c r="AN35"/>
  <c r="AO35" s="1"/>
  <c r="AL35"/>
  <c r="AM35" s="1"/>
  <c r="AJ35"/>
  <c r="AK35" s="1"/>
  <c r="AH35"/>
  <c r="AI35" s="1"/>
  <c r="AF35"/>
  <c r="AG35" s="1"/>
  <c r="AD35"/>
  <c r="AE35" s="1"/>
  <c r="AB35"/>
  <c r="AC35" s="1"/>
  <c r="AA35"/>
  <c r="Y35"/>
  <c r="X35"/>
  <c r="T35"/>
  <c r="S35"/>
  <c r="R35"/>
  <c r="AT34"/>
  <c r="AU34" s="1"/>
  <c r="AQ34"/>
  <c r="AP34"/>
  <c r="AN34"/>
  <c r="AO34" s="1"/>
  <c r="AL34"/>
  <c r="AM34" s="1"/>
  <c r="AJ34"/>
  <c r="AK34" s="1"/>
  <c r="AH34"/>
  <c r="AI34" s="1"/>
  <c r="AF34"/>
  <c r="AG34" s="1"/>
  <c r="AD34"/>
  <c r="AE34" s="1"/>
  <c r="AB34"/>
  <c r="AC34" s="1"/>
  <c r="AA34"/>
  <c r="Y34"/>
  <c r="X34"/>
  <c r="T34"/>
  <c r="S34"/>
  <c r="R34"/>
  <c r="AT33"/>
  <c r="AU33" s="1"/>
  <c r="AQ33"/>
  <c r="AP33"/>
  <c r="AN33"/>
  <c r="AO33" s="1"/>
  <c r="AL33"/>
  <c r="AM33" s="1"/>
  <c r="AJ33"/>
  <c r="AK33" s="1"/>
  <c r="AH33"/>
  <c r="AI33" s="1"/>
  <c r="AF33"/>
  <c r="AG33" s="1"/>
  <c r="AD33"/>
  <c r="AE33" s="1"/>
  <c r="AB33"/>
  <c r="AC33" s="1"/>
  <c r="AA33"/>
  <c r="Y33"/>
  <c r="X33"/>
  <c r="T33"/>
  <c r="S33"/>
  <c r="R33"/>
  <c r="AT32"/>
  <c r="AU32" s="1"/>
  <c r="AQ32"/>
  <c r="AP32"/>
  <c r="AN32"/>
  <c r="AO32" s="1"/>
  <c r="AL32"/>
  <c r="AM32" s="1"/>
  <c r="AJ32"/>
  <c r="AK32" s="1"/>
  <c r="AH32"/>
  <c r="AI32" s="1"/>
  <c r="AF32"/>
  <c r="AG32" s="1"/>
  <c r="AD32"/>
  <c r="AE32" s="1"/>
  <c r="AB32"/>
  <c r="AC32" s="1"/>
  <c r="AA32"/>
  <c r="Y32"/>
  <c r="X32"/>
  <c r="T32"/>
  <c r="S32"/>
  <c r="R32"/>
  <c r="AT31"/>
  <c r="AU31" s="1"/>
  <c r="AQ31"/>
  <c r="AP31"/>
  <c r="AN31"/>
  <c r="AO31" s="1"/>
  <c r="AL31"/>
  <c r="AM31" s="1"/>
  <c r="AJ31"/>
  <c r="AK31" s="1"/>
  <c r="AH31"/>
  <c r="AI31" s="1"/>
  <c r="AF31"/>
  <c r="AG31" s="1"/>
  <c r="AD31"/>
  <c r="AE31" s="1"/>
  <c r="AB31"/>
  <c r="AC31" s="1"/>
  <c r="AA31"/>
  <c r="Y31"/>
  <c r="X31"/>
  <c r="T31"/>
  <c r="S31"/>
  <c r="R31"/>
  <c r="AT30"/>
  <c r="AU30" s="1"/>
  <c r="AQ30"/>
  <c r="AP30"/>
  <c r="AN30"/>
  <c r="AO30" s="1"/>
  <c r="AL30"/>
  <c r="AM30" s="1"/>
  <c r="AJ30"/>
  <c r="AK30" s="1"/>
  <c r="AH30"/>
  <c r="AI30" s="1"/>
  <c r="AF30"/>
  <c r="AG30" s="1"/>
  <c r="AD30"/>
  <c r="AE30" s="1"/>
  <c r="AB30"/>
  <c r="AC30" s="1"/>
  <c r="AA30"/>
  <c r="Y30"/>
  <c r="X30"/>
  <c r="T30"/>
  <c r="S30"/>
  <c r="R30"/>
  <c r="AT29"/>
  <c r="AU29" s="1"/>
  <c r="AQ29"/>
  <c r="AP29"/>
  <c r="AN29"/>
  <c r="AO29" s="1"/>
  <c r="AL29"/>
  <c r="AM29" s="1"/>
  <c r="AJ29"/>
  <c r="AK29" s="1"/>
  <c r="AH29"/>
  <c r="AI29" s="1"/>
  <c r="AF29"/>
  <c r="AG29" s="1"/>
  <c r="AD29"/>
  <c r="AE29" s="1"/>
  <c r="AB29"/>
  <c r="AC29" s="1"/>
  <c r="AA29"/>
  <c r="Y29"/>
  <c r="X29"/>
  <c r="T29"/>
  <c r="S29"/>
  <c r="R29"/>
  <c r="AT28"/>
  <c r="AU28" s="1"/>
  <c r="AQ28"/>
  <c r="AP28"/>
  <c r="AN28"/>
  <c r="AO28" s="1"/>
  <c r="AL28"/>
  <c r="AM28" s="1"/>
  <c r="AJ28"/>
  <c r="AK28" s="1"/>
  <c r="AH28"/>
  <c r="AI28" s="1"/>
  <c r="AF28"/>
  <c r="AG28" s="1"/>
  <c r="AD28"/>
  <c r="AE28" s="1"/>
  <c r="AB28"/>
  <c r="AC28" s="1"/>
  <c r="AA28"/>
  <c r="Y28"/>
  <c r="X28"/>
  <c r="T28"/>
  <c r="S28"/>
  <c r="R28"/>
  <c r="AT27"/>
  <c r="AU27" s="1"/>
  <c r="AQ27"/>
  <c r="AP27"/>
  <c r="AN27"/>
  <c r="AO27" s="1"/>
  <c r="AL27"/>
  <c r="AM27" s="1"/>
  <c r="AJ27"/>
  <c r="AK27" s="1"/>
  <c r="AH27"/>
  <c r="AI27" s="1"/>
  <c r="AF27"/>
  <c r="AG27" s="1"/>
  <c r="AD27"/>
  <c r="AE27" s="1"/>
  <c r="AB27"/>
  <c r="AC27" s="1"/>
  <c r="AA27"/>
  <c r="Y27"/>
  <c r="X27"/>
  <c r="T27"/>
  <c r="S27"/>
  <c r="R27"/>
  <c r="AT26"/>
  <c r="AU26" s="1"/>
  <c r="AQ26"/>
  <c r="AP26"/>
  <c r="AN26"/>
  <c r="AO26" s="1"/>
  <c r="AL26"/>
  <c r="AM26" s="1"/>
  <c r="AJ26"/>
  <c r="AK26" s="1"/>
  <c r="AH26"/>
  <c r="AI26" s="1"/>
  <c r="AF26"/>
  <c r="AG26" s="1"/>
  <c r="AD26"/>
  <c r="AE26" s="1"/>
  <c r="AB26"/>
  <c r="AC26" s="1"/>
  <c r="AA26"/>
  <c r="Y26"/>
  <c r="X26"/>
  <c r="T26"/>
  <c r="S26"/>
  <c r="R26"/>
  <c r="AT25"/>
  <c r="AU25" s="1"/>
  <c r="AQ25"/>
  <c r="AP25"/>
  <c r="AN25"/>
  <c r="AO25" s="1"/>
  <c r="AL25"/>
  <c r="AM25" s="1"/>
  <c r="AJ25"/>
  <c r="AK25" s="1"/>
  <c r="AH25"/>
  <c r="AI25" s="1"/>
  <c r="AF25"/>
  <c r="AG25" s="1"/>
  <c r="AD25"/>
  <c r="AE25" s="1"/>
  <c r="AB25"/>
  <c r="AC25" s="1"/>
  <c r="AA25"/>
  <c r="Y25"/>
  <c r="X25"/>
  <c r="T25"/>
  <c r="S25"/>
  <c r="R25"/>
  <c r="AT24"/>
  <c r="AU24" s="1"/>
  <c r="AQ24"/>
  <c r="AP24"/>
  <c r="AN24"/>
  <c r="AO24" s="1"/>
  <c r="AL24"/>
  <c r="AM24" s="1"/>
  <c r="AJ24"/>
  <c r="AK24" s="1"/>
  <c r="AH24"/>
  <c r="AI24" s="1"/>
  <c r="AF24"/>
  <c r="AG24" s="1"/>
  <c r="AD24"/>
  <c r="AE24" s="1"/>
  <c r="AB24"/>
  <c r="AC24" s="1"/>
  <c r="AA24"/>
  <c r="Y24"/>
  <c r="X24"/>
  <c r="T24"/>
  <c r="S24"/>
  <c r="R24"/>
  <c r="AT23"/>
  <c r="AU23" s="1"/>
  <c r="AQ23"/>
  <c r="AP23"/>
  <c r="AN23"/>
  <c r="AO23" s="1"/>
  <c r="AL23"/>
  <c r="AM23" s="1"/>
  <c r="AJ23"/>
  <c r="AK23" s="1"/>
  <c r="AH23"/>
  <c r="AI23" s="1"/>
  <c r="AF23"/>
  <c r="AG23" s="1"/>
  <c r="AD23"/>
  <c r="AE23" s="1"/>
  <c r="AB23"/>
  <c r="AC23" s="1"/>
  <c r="AA23"/>
  <c r="Y23"/>
  <c r="X23"/>
  <c r="T23"/>
  <c r="S23"/>
  <c r="R23"/>
  <c r="AT22"/>
  <c r="AU22" s="1"/>
  <c r="AQ22"/>
  <c r="AP22"/>
  <c r="AN22"/>
  <c r="AO22" s="1"/>
  <c r="AL22"/>
  <c r="AM22" s="1"/>
  <c r="AJ22"/>
  <c r="AK22" s="1"/>
  <c r="AH22"/>
  <c r="AI22" s="1"/>
  <c r="AF22"/>
  <c r="AG22" s="1"/>
  <c r="AD22"/>
  <c r="AE22" s="1"/>
  <c r="AB22"/>
  <c r="AC22" s="1"/>
  <c r="AA22"/>
  <c r="Y22"/>
  <c r="X22"/>
  <c r="T22"/>
  <c r="S22"/>
  <c r="R22"/>
  <c r="AT21"/>
  <c r="AU21" s="1"/>
  <c r="AQ21"/>
  <c r="AP21"/>
  <c r="AN21"/>
  <c r="AO21" s="1"/>
  <c r="AL21"/>
  <c r="AM21" s="1"/>
  <c r="AJ21"/>
  <c r="AK21" s="1"/>
  <c r="AH21"/>
  <c r="AI21" s="1"/>
  <c r="AF21"/>
  <c r="AG21" s="1"/>
  <c r="AD21"/>
  <c r="AE21" s="1"/>
  <c r="AB21"/>
  <c r="AC21" s="1"/>
  <c r="AA21"/>
  <c r="Y21"/>
  <c r="X21"/>
  <c r="T21"/>
  <c r="S21"/>
  <c r="R21"/>
  <c r="AT20"/>
  <c r="AU20" s="1"/>
  <c r="AQ20"/>
  <c r="AP20"/>
  <c r="AN20"/>
  <c r="AO20" s="1"/>
  <c r="AL20"/>
  <c r="AM20" s="1"/>
  <c r="AJ20"/>
  <c r="AK20" s="1"/>
  <c r="AH20"/>
  <c r="AI20" s="1"/>
  <c r="AF20"/>
  <c r="AG20" s="1"/>
  <c r="AD20"/>
  <c r="AE20" s="1"/>
  <c r="AB20"/>
  <c r="AC20" s="1"/>
  <c r="AA20"/>
  <c r="Y20"/>
  <c r="X20"/>
  <c r="T20"/>
  <c r="S20"/>
  <c r="R20"/>
  <c r="AT19"/>
  <c r="AU19" s="1"/>
  <c r="AQ19"/>
  <c r="AP19"/>
  <c r="AN19"/>
  <c r="AO19" s="1"/>
  <c r="AL19"/>
  <c r="AM19" s="1"/>
  <c r="AJ19"/>
  <c r="AK19" s="1"/>
  <c r="AH19"/>
  <c r="AI19" s="1"/>
  <c r="AF19"/>
  <c r="AG19" s="1"/>
  <c r="AD19"/>
  <c r="AE19" s="1"/>
  <c r="AB19"/>
  <c r="AC19" s="1"/>
  <c r="AA19"/>
  <c r="Y19"/>
  <c r="X19"/>
  <c r="T19"/>
  <c r="S19"/>
  <c r="R19"/>
  <c r="AT18"/>
  <c r="AU18" s="1"/>
  <c r="AQ18"/>
  <c r="AP18"/>
  <c r="AN18"/>
  <c r="AO18" s="1"/>
  <c r="AL18"/>
  <c r="AM18" s="1"/>
  <c r="AJ18"/>
  <c r="AK18" s="1"/>
  <c r="AH18"/>
  <c r="AI18" s="1"/>
  <c r="AF18"/>
  <c r="AG18" s="1"/>
  <c r="AD18"/>
  <c r="AE18" s="1"/>
  <c r="AB18"/>
  <c r="AC18" s="1"/>
  <c r="AA18"/>
  <c r="Y18"/>
  <c r="X18"/>
  <c r="T18"/>
  <c r="S18"/>
  <c r="R18"/>
  <c r="AT17"/>
  <c r="AU17" s="1"/>
  <c r="AQ17"/>
  <c r="AP17"/>
  <c r="AN17"/>
  <c r="AO17" s="1"/>
  <c r="AL17"/>
  <c r="AM17" s="1"/>
  <c r="AJ17"/>
  <c r="AK17" s="1"/>
  <c r="AH17"/>
  <c r="AI17" s="1"/>
  <c r="AF17"/>
  <c r="AG17" s="1"/>
  <c r="AD17"/>
  <c r="AE17" s="1"/>
  <c r="AB17"/>
  <c r="AC17" s="1"/>
  <c r="AA17"/>
  <c r="Y17"/>
  <c r="X17"/>
  <c r="T17"/>
  <c r="S17"/>
  <c r="R17"/>
  <c r="AT16"/>
  <c r="AU16" s="1"/>
  <c r="AQ16"/>
  <c r="AP16"/>
  <c r="AN16"/>
  <c r="AO16" s="1"/>
  <c r="AL16"/>
  <c r="AM16" s="1"/>
  <c r="AJ16"/>
  <c r="AK16" s="1"/>
  <c r="AH16"/>
  <c r="AI16" s="1"/>
  <c r="AF16"/>
  <c r="AG16" s="1"/>
  <c r="AD16"/>
  <c r="AE16" s="1"/>
  <c r="AB16"/>
  <c r="AC16" s="1"/>
  <c r="AA16"/>
  <c r="Y16"/>
  <c r="X16"/>
  <c r="T16"/>
  <c r="S16"/>
  <c r="R16"/>
  <c r="AT15"/>
  <c r="AU15" s="1"/>
  <c r="AQ15"/>
  <c r="AP15"/>
  <c r="AN15"/>
  <c r="AO15" s="1"/>
  <c r="AL15"/>
  <c r="AM15" s="1"/>
  <c r="AJ15"/>
  <c r="AK15" s="1"/>
  <c r="AH15"/>
  <c r="AI15" s="1"/>
  <c r="AF15"/>
  <c r="AG15" s="1"/>
  <c r="AD15"/>
  <c r="AE15" s="1"/>
  <c r="AB15"/>
  <c r="AC15" s="1"/>
  <c r="AA15"/>
  <c r="Y15"/>
  <c r="X15"/>
  <c r="T15"/>
  <c r="S15"/>
  <c r="R15"/>
  <c r="AT14"/>
  <c r="AU14" s="1"/>
  <c r="AQ14"/>
  <c r="AP14"/>
  <c r="AN14"/>
  <c r="AO14" s="1"/>
  <c r="AL14"/>
  <c r="AM14" s="1"/>
  <c r="AJ14"/>
  <c r="AK14" s="1"/>
  <c r="AH14"/>
  <c r="AI14" s="1"/>
  <c r="AF14"/>
  <c r="AG14" s="1"/>
  <c r="AD14"/>
  <c r="AE14" s="1"/>
  <c r="AB14"/>
  <c r="AC14" s="1"/>
  <c r="AA14"/>
  <c r="Y14"/>
  <c r="X14"/>
  <c r="T14"/>
  <c r="S14"/>
  <c r="R14"/>
  <c r="AT13"/>
  <c r="AU13" s="1"/>
  <c r="AQ13"/>
  <c r="AP13"/>
  <c r="AN13"/>
  <c r="AO13" s="1"/>
  <c r="AL13"/>
  <c r="AM13" s="1"/>
  <c r="AJ13"/>
  <c r="AK13" s="1"/>
  <c r="AH13"/>
  <c r="AI13" s="1"/>
  <c r="AF13"/>
  <c r="AG13" s="1"/>
  <c r="AD13"/>
  <c r="AE13" s="1"/>
  <c r="AB13"/>
  <c r="AC13" s="1"/>
  <c r="AA13"/>
  <c r="Y13"/>
  <c r="X13"/>
  <c r="T13"/>
  <c r="S13"/>
  <c r="R13"/>
  <c r="AT12"/>
  <c r="AU12" s="1"/>
  <c r="AQ12"/>
  <c r="AP12"/>
  <c r="AN12"/>
  <c r="AO12" s="1"/>
  <c r="AL12"/>
  <c r="AM12" s="1"/>
  <c r="AJ12"/>
  <c r="AK12" s="1"/>
  <c r="AH12"/>
  <c r="AI12" s="1"/>
  <c r="AF12"/>
  <c r="AG12" s="1"/>
  <c r="AD12"/>
  <c r="AE12" s="1"/>
  <c r="AB12"/>
  <c r="AC12" s="1"/>
  <c r="AA12"/>
  <c r="Y12"/>
  <c r="X12"/>
  <c r="T12"/>
  <c r="S12"/>
  <c r="R12"/>
  <c r="AT11"/>
  <c r="AU11" s="1"/>
  <c r="AQ11"/>
  <c r="AP11"/>
  <c r="AN11"/>
  <c r="AO11" s="1"/>
  <c r="AL11"/>
  <c r="AM11" s="1"/>
  <c r="AJ11"/>
  <c r="AK11" s="1"/>
  <c r="AH11"/>
  <c r="AI11" s="1"/>
  <c r="AF11"/>
  <c r="AG11" s="1"/>
  <c r="AD11"/>
  <c r="AE11" s="1"/>
  <c r="AB11"/>
  <c r="AC11" s="1"/>
  <c r="AA11"/>
  <c r="Y11"/>
  <c r="X11"/>
  <c r="T11"/>
  <c r="S11"/>
  <c r="R11"/>
  <c r="AT10"/>
  <c r="AU10" s="1"/>
  <c r="AQ10"/>
  <c r="AP10"/>
  <c r="AN10"/>
  <c r="AO10" s="1"/>
  <c r="AL10"/>
  <c r="AM10" s="1"/>
  <c r="AJ10"/>
  <c r="AK10" s="1"/>
  <c r="AH10"/>
  <c r="AI10" s="1"/>
  <c r="AF10"/>
  <c r="AG10" s="1"/>
  <c r="AD10"/>
  <c r="AE10" s="1"/>
  <c r="AB10"/>
  <c r="AC10" s="1"/>
  <c r="AA10"/>
  <c r="Y10"/>
  <c r="X10"/>
  <c r="T10"/>
  <c r="S10"/>
  <c r="R10"/>
  <c r="AT9"/>
  <c r="AU9" s="1"/>
  <c r="AQ9"/>
  <c r="AP9"/>
  <c r="AN9"/>
  <c r="AO9" s="1"/>
  <c r="AL9"/>
  <c r="AM9" s="1"/>
  <c r="AJ9"/>
  <c r="AK9" s="1"/>
  <c r="AH9"/>
  <c r="AI9" s="1"/>
  <c r="AF9"/>
  <c r="AG9" s="1"/>
  <c r="AD9"/>
  <c r="AE9" s="1"/>
  <c r="AB9"/>
  <c r="AC9" s="1"/>
  <c r="AA9"/>
  <c r="Y9"/>
  <c r="X9"/>
  <c r="T9"/>
  <c r="S9"/>
  <c r="R9"/>
  <c r="AT8"/>
  <c r="AU8" s="1"/>
  <c r="AQ8"/>
  <c r="AP8"/>
  <c r="AN8"/>
  <c r="AO8" s="1"/>
  <c r="AL8"/>
  <c r="AM8" s="1"/>
  <c r="AJ8"/>
  <c r="AK8" s="1"/>
  <c r="AH8"/>
  <c r="AI8" s="1"/>
  <c r="AF8"/>
  <c r="AG8" s="1"/>
  <c r="AD8"/>
  <c r="AE8" s="1"/>
  <c r="AB8"/>
  <c r="AC8" s="1"/>
  <c r="AA8"/>
  <c r="Y8"/>
  <c r="X8"/>
  <c r="T8"/>
  <c r="S8"/>
  <c r="R8"/>
  <c r="AT7"/>
  <c r="AU7" s="1"/>
  <c r="AQ7"/>
  <c r="AP7"/>
  <c r="AN7"/>
  <c r="AO7" s="1"/>
  <c r="AL7"/>
  <c r="AM7" s="1"/>
  <c r="AJ7"/>
  <c r="AK7" s="1"/>
  <c r="AH7"/>
  <c r="AI7" s="1"/>
  <c r="AF7"/>
  <c r="AG7" s="1"/>
  <c r="AD7"/>
  <c r="AE7" s="1"/>
  <c r="AB7"/>
  <c r="AC7" s="1"/>
  <c r="AA7"/>
  <c r="Y7"/>
  <c r="X7"/>
  <c r="T7"/>
  <c r="S7"/>
  <c r="R7"/>
  <c r="AT6"/>
  <c r="AU6" s="1"/>
  <c r="AQ6"/>
  <c r="AP6"/>
  <c r="AN6"/>
  <c r="AO6" s="1"/>
  <c r="AL6"/>
  <c r="AM6" s="1"/>
  <c r="AJ6"/>
  <c r="AK6" s="1"/>
  <c r="AH6"/>
  <c r="AI6" s="1"/>
  <c r="AF6"/>
  <c r="AG6" s="1"/>
  <c r="AD6"/>
  <c r="AE6" s="1"/>
  <c r="AB6"/>
  <c r="AC6" s="1"/>
  <c r="AA6"/>
  <c r="Y6"/>
  <c r="X6"/>
  <c r="T6"/>
  <c r="S6"/>
  <c r="R6"/>
  <c r="BK200" l="1"/>
  <c r="Q711"/>
  <c r="Q672"/>
  <c r="Q739"/>
  <c r="Q747"/>
  <c r="Q679"/>
  <c r="Q498"/>
  <c r="Q729"/>
  <c r="Q680"/>
  <c r="Q755"/>
  <c r="Q696"/>
  <c r="Q408"/>
  <c r="Q202"/>
  <c r="Q740"/>
  <c r="Q724"/>
  <c r="Q694"/>
  <c r="Q715"/>
  <c r="Q757"/>
  <c r="Q695"/>
  <c r="Q710"/>
  <c r="Q732"/>
  <c r="Q671"/>
  <c r="Q306"/>
  <c r="Q737"/>
  <c r="Q722"/>
  <c r="Q706"/>
  <c r="Q688"/>
  <c r="Q751"/>
  <c r="Q731"/>
  <c r="Q717"/>
  <c r="Q700"/>
  <c r="Q687"/>
  <c r="Q676"/>
  <c r="Q668"/>
  <c r="Q745"/>
  <c r="Q727"/>
  <c r="Q741"/>
  <c r="Q730"/>
  <c r="Q712"/>
  <c r="Q683"/>
  <c r="Q675"/>
  <c r="Q667"/>
  <c r="Q725"/>
  <c r="Q754"/>
  <c r="Q736"/>
  <c r="Q721"/>
  <c r="Q705"/>
  <c r="Q690"/>
  <c r="Q678"/>
  <c r="Q670"/>
  <c r="Q750"/>
  <c r="Q733"/>
  <c r="Q716"/>
  <c r="Q699"/>
  <c r="Q758"/>
  <c r="Q744"/>
  <c r="Q701"/>
  <c r="Q686"/>
  <c r="Q677"/>
  <c r="Q669"/>
  <c r="Q661"/>
  <c r="Q410"/>
  <c r="Q407"/>
  <c r="Q746"/>
  <c r="Q714"/>
  <c r="Q698"/>
  <c r="Q756"/>
  <c r="Q743"/>
  <c r="Q708"/>
  <c r="Q692"/>
  <c r="Q753"/>
  <c r="Q720"/>
  <c r="Q702"/>
  <c r="Q684"/>
  <c r="Q735"/>
  <c r="Q719"/>
  <c r="Q704"/>
  <c r="Q691"/>
  <c r="Q749"/>
  <c r="Q734"/>
  <c r="Q718"/>
  <c r="Q703"/>
  <c r="Q685"/>
  <c r="Q748"/>
  <c r="Q728"/>
  <c r="Q713"/>
  <c r="Q697"/>
  <c r="Q682"/>
  <c r="Q674"/>
  <c r="Q666"/>
  <c r="Q759"/>
  <c r="Q742"/>
  <c r="Q723"/>
  <c r="Q707"/>
  <c r="Q689"/>
  <c r="Q752"/>
  <c r="Q738"/>
  <c r="Q726"/>
  <c r="Q709"/>
  <c r="Q693"/>
  <c r="Q681"/>
  <c r="Q673"/>
  <c r="Q405"/>
  <c r="Q412"/>
  <c r="Q404"/>
  <c r="Q196"/>
  <c r="Q409"/>
  <c r="Q629"/>
  <c r="Q403"/>
  <c r="Q195"/>
  <c r="Q406"/>
  <c r="Q198"/>
  <c r="Q411"/>
  <c r="Q197"/>
  <c r="Q199"/>
  <c r="Q201"/>
  <c r="Q9"/>
  <c r="Q11"/>
  <c r="Q20"/>
  <c r="Q23"/>
  <c r="Q26"/>
  <c r="Q36"/>
  <c r="Q37"/>
  <c r="Q38"/>
  <c r="Q41"/>
  <c r="Q47"/>
  <c r="Q49"/>
  <c r="Q50"/>
  <c r="Q54"/>
  <c r="Q64"/>
  <c r="Q68"/>
  <c r="Q73"/>
  <c r="Q75"/>
  <c r="Q77"/>
  <c r="Q81"/>
  <c r="Q84"/>
  <c r="Q74"/>
  <c r="Q76"/>
  <c r="Q79"/>
  <c r="Q80"/>
  <c r="Q82"/>
  <c r="Q83"/>
  <c r="Q85"/>
  <c r="Q86"/>
  <c r="Q78"/>
  <c r="Q6"/>
  <c r="Q7"/>
  <c r="Q14"/>
  <c r="Q18"/>
  <c r="Q22"/>
  <c r="Q32"/>
  <c r="Q34"/>
  <c r="Q55"/>
  <c r="Q57"/>
  <c r="Q59"/>
  <c r="Q60"/>
  <c r="Q70"/>
  <c r="Q71"/>
  <c r="Q72"/>
  <c r="Q24"/>
  <c r="Q27"/>
  <c r="Q29"/>
  <c r="Q39"/>
  <c r="Q44"/>
  <c r="Q46"/>
  <c r="Q58"/>
  <c r="Q61"/>
  <c r="Q8"/>
  <c r="Q10"/>
  <c r="Q12"/>
  <c r="Q13"/>
  <c r="Q15"/>
  <c r="Q16"/>
  <c r="Q17"/>
  <c r="Q19"/>
  <c r="Q21"/>
  <c r="Q25"/>
  <c r="Q28"/>
  <c r="Q30"/>
  <c r="Q31"/>
  <c r="Q33"/>
  <c r="Q35"/>
  <c r="Q40"/>
  <c r="Q42"/>
  <c r="Q43"/>
  <c r="Q45"/>
  <c r="Q48"/>
  <c r="Q51"/>
  <c r="Q52"/>
  <c r="Q53"/>
  <c r="Q56"/>
  <c r="Q62"/>
  <c r="Q63"/>
  <c r="Q65"/>
  <c r="Q66"/>
  <c r="Q67"/>
  <c r="Q69"/>
  <c r="BH44"/>
  <c r="BH48"/>
  <c r="BH14"/>
  <c r="BH18"/>
  <c r="BH10"/>
  <c r="BH17"/>
  <c r="BH29"/>
  <c r="BH37"/>
  <c r="BH67"/>
  <c r="BH22"/>
  <c r="BH34"/>
  <c r="BH52"/>
  <c r="BH54"/>
  <c r="BH56"/>
  <c r="BH58"/>
  <c r="BH71"/>
  <c r="BH21"/>
  <c r="BH33"/>
  <c r="BH51"/>
  <c r="BH73"/>
  <c r="BH76"/>
  <c r="BH78"/>
  <c r="BH84"/>
  <c r="BH11"/>
  <c r="BH39"/>
  <c r="BH47"/>
  <c r="BH49"/>
  <c r="BH8"/>
  <c r="BH24"/>
  <c r="BH26"/>
  <c r="BH42"/>
  <c r="BH45"/>
  <c r="BH50"/>
  <c r="BH68"/>
  <c r="BH70"/>
  <c r="BH77"/>
  <c r="BH86"/>
  <c r="BH6"/>
  <c r="BH7"/>
  <c r="BH9"/>
  <c r="BH12"/>
  <c r="BH13"/>
  <c r="BH16"/>
  <c r="BH19"/>
  <c r="BH20"/>
  <c r="BH23"/>
  <c r="BH27"/>
  <c r="BH28"/>
  <c r="BH31"/>
  <c r="BH35"/>
  <c r="BH36"/>
  <c r="BH46"/>
  <c r="BH53"/>
  <c r="BH55"/>
  <c r="BH59"/>
  <c r="BH61"/>
  <c r="BH63"/>
  <c r="BH65"/>
  <c r="BH69"/>
  <c r="BH72"/>
  <c r="BH79"/>
  <c r="BK74"/>
  <c r="BH74"/>
  <c r="BK83"/>
  <c r="BH83"/>
  <c r="BK80"/>
  <c r="BH80"/>
  <c r="BK75"/>
  <c r="BH75"/>
  <c r="BK81"/>
  <c r="BH81"/>
  <c r="BK85"/>
  <c r="BH85"/>
  <c r="BK82"/>
  <c r="BH82"/>
  <c r="BK43"/>
  <c r="BH43"/>
  <c r="BK40"/>
  <c r="BH40"/>
  <c r="BK62"/>
  <c r="BH62"/>
  <c r="BK25"/>
  <c r="BH25"/>
  <c r="BK32"/>
  <c r="BH32"/>
  <c r="BK41"/>
  <c r="BH41"/>
  <c r="BK57"/>
  <c r="BH57"/>
  <c r="BK66"/>
  <c r="BH66"/>
  <c r="BK30"/>
  <c r="BH30"/>
  <c r="BK38"/>
  <c r="BH38"/>
  <c r="BK60"/>
  <c r="BH60"/>
  <c r="BK64"/>
  <c r="BH64"/>
  <c r="BK15"/>
  <c r="BH15"/>
  <c r="BK8"/>
  <c r="BK20"/>
  <c r="BK18"/>
  <c r="BK6"/>
  <c r="BK22"/>
  <c r="BK34"/>
  <c r="BK28"/>
  <c r="BK42"/>
  <c r="BK45"/>
  <c r="BK54"/>
  <c r="BK70"/>
  <c r="BK77"/>
  <c r="BK13"/>
  <c r="BK49"/>
  <c r="BK56"/>
  <c r="BK68"/>
  <c r="BK9"/>
  <c r="BK26"/>
  <c r="BK58"/>
  <c r="BK67"/>
  <c r="BK11"/>
  <c r="BK36"/>
  <c r="BK44"/>
  <c r="BK52"/>
  <c r="BK61"/>
  <c r="BK65"/>
  <c r="BK76"/>
  <c r="BK78"/>
  <c r="BK55"/>
  <c r="BK79"/>
  <c r="BJ294"/>
  <c r="BJ209"/>
  <c r="BJ189"/>
  <c r="BJ514"/>
  <c r="BJ449"/>
  <c r="BJ376"/>
  <c r="BJ91"/>
  <c r="BJ576"/>
  <c r="BK71"/>
  <c r="BJ657"/>
  <c r="BJ678"/>
  <c r="BJ658"/>
  <c r="BJ198"/>
  <c r="BJ182"/>
  <c r="BJ166"/>
  <c r="BJ156"/>
  <c r="BJ148"/>
  <c r="BJ140"/>
  <c r="BJ132"/>
  <c r="BJ124"/>
  <c r="BJ116"/>
  <c r="BJ194"/>
  <c r="BJ150"/>
  <c r="BJ138"/>
  <c r="BJ130"/>
  <c r="BJ122"/>
  <c r="BJ159"/>
  <c r="BJ151"/>
  <c r="BJ143"/>
  <c r="BJ135"/>
  <c r="BJ123"/>
  <c r="BJ115"/>
  <c r="BJ358"/>
  <c r="BJ213"/>
  <c r="BJ546"/>
  <c r="BJ371"/>
  <c r="BJ487"/>
  <c r="BJ395"/>
  <c r="BJ163"/>
  <c r="BJ528"/>
  <c r="BJ463"/>
  <c r="BJ408"/>
  <c r="BJ601"/>
  <c r="BJ619"/>
  <c r="BJ394"/>
  <c r="BJ608"/>
  <c r="BJ561"/>
  <c r="BJ332"/>
  <c r="BJ493"/>
  <c r="BJ348"/>
  <c r="BK84"/>
  <c r="BJ609"/>
  <c r="BJ77"/>
  <c r="BJ679"/>
  <c r="BJ631"/>
  <c r="BJ670"/>
  <c r="BJ638"/>
  <c r="BJ676"/>
  <c r="BJ642"/>
  <c r="BJ539"/>
  <c r="BJ107"/>
  <c r="BJ205"/>
  <c r="BJ614"/>
  <c r="BJ589"/>
  <c r="BJ489"/>
  <c r="BJ390"/>
  <c r="BJ497"/>
  <c r="BJ451"/>
  <c r="BJ417"/>
  <c r="BJ477"/>
  <c r="BJ423"/>
  <c r="BJ173"/>
  <c r="BJ171"/>
  <c r="BJ467"/>
  <c r="BJ530"/>
  <c r="BJ427"/>
  <c r="BJ407"/>
  <c r="BJ383"/>
  <c r="BJ437"/>
  <c r="BJ375"/>
  <c r="BJ316"/>
  <c r="BJ595"/>
  <c r="BJ405"/>
  <c r="BJ340"/>
  <c r="BJ300"/>
  <c r="BJ404"/>
  <c r="BJ286"/>
  <c r="BK48"/>
  <c r="BJ329"/>
  <c r="BJ382"/>
  <c r="BJ42"/>
  <c r="BJ665"/>
  <c r="BJ649"/>
  <c r="BJ641"/>
  <c r="BJ633"/>
  <c r="BJ668"/>
  <c r="BJ660"/>
  <c r="BJ652"/>
  <c r="BJ644"/>
  <c r="BJ636"/>
  <c r="BJ628"/>
  <c r="BJ620"/>
  <c r="BJ650"/>
  <c r="BJ634"/>
  <c r="BJ618"/>
  <c r="BJ674"/>
  <c r="BJ108"/>
  <c r="BJ101"/>
  <c r="BJ534"/>
  <c r="BJ495"/>
  <c r="BJ461"/>
  <c r="BJ559"/>
  <c r="BJ409"/>
  <c r="BJ377"/>
  <c r="BJ345"/>
  <c r="BJ362"/>
  <c r="BJ260"/>
  <c r="BJ228"/>
  <c r="BJ224"/>
  <c r="BJ401"/>
  <c r="BJ369"/>
  <c r="BJ613"/>
  <c r="BJ403"/>
  <c r="BJ351"/>
  <c r="BJ328"/>
  <c r="BJ367"/>
  <c r="BJ324"/>
  <c r="BJ344"/>
  <c r="BJ181"/>
  <c r="BK63"/>
  <c r="BK69"/>
  <c r="BJ164"/>
  <c r="BJ102"/>
  <c r="BJ187"/>
  <c r="BJ264"/>
  <c r="BJ583"/>
  <c r="BJ306"/>
  <c r="BK46"/>
  <c r="BK39"/>
  <c r="BK59"/>
  <c r="BK73"/>
  <c r="BJ304"/>
  <c r="BJ195"/>
  <c r="BJ196"/>
  <c r="BJ349"/>
  <c r="BJ277"/>
  <c r="BK53"/>
  <c r="BJ384"/>
  <c r="BJ352"/>
  <c r="BJ392"/>
  <c r="BJ360"/>
  <c r="BJ400"/>
  <c r="BJ368"/>
  <c r="BJ549"/>
  <c r="BJ541"/>
  <c r="BJ533"/>
  <c r="BJ529"/>
  <c r="BJ525"/>
  <c r="BJ521"/>
  <c r="BJ517"/>
  <c r="BJ513"/>
  <c r="BJ509"/>
  <c r="BJ505"/>
  <c r="BJ499"/>
  <c r="BJ494"/>
  <c r="BJ490"/>
  <c r="BJ486"/>
  <c r="BJ482"/>
  <c r="BJ478"/>
  <c r="BJ474"/>
  <c r="BJ470"/>
  <c r="BJ466"/>
  <c r="BJ462"/>
  <c r="BJ458"/>
  <c r="BJ454"/>
  <c r="BJ450"/>
  <c r="BJ446"/>
  <c r="BJ442"/>
  <c r="BJ438"/>
  <c r="BJ430"/>
  <c r="BJ422"/>
  <c r="BJ414"/>
  <c r="BJ161"/>
  <c r="BJ145"/>
  <c r="BJ129"/>
  <c r="BJ113"/>
  <c r="BJ162"/>
  <c r="BJ118"/>
  <c r="BJ214"/>
  <c r="BJ190"/>
  <c r="BJ174"/>
  <c r="BJ160"/>
  <c r="BJ152"/>
  <c r="BJ144"/>
  <c r="BJ136"/>
  <c r="BJ128"/>
  <c r="BJ120"/>
  <c r="BJ112"/>
  <c r="BJ178"/>
  <c r="BJ146"/>
  <c r="BJ134"/>
  <c r="BJ126"/>
  <c r="BJ210"/>
  <c r="BJ155"/>
  <c r="BJ147"/>
  <c r="BJ139"/>
  <c r="BJ127"/>
  <c r="BJ119"/>
  <c r="BJ111"/>
  <c r="BJ434"/>
  <c r="BJ426"/>
  <c r="BJ418"/>
  <c r="BJ153"/>
  <c r="BJ137"/>
  <c r="BJ121"/>
  <c r="BJ186"/>
  <c r="BJ154"/>
  <c r="BJ131"/>
  <c r="BJ654"/>
  <c r="BJ622"/>
  <c r="BJ680"/>
  <c r="BJ666"/>
  <c r="BJ626"/>
  <c r="BJ545"/>
  <c r="BJ537"/>
  <c r="BJ531"/>
  <c r="BJ527"/>
  <c r="BJ523"/>
  <c r="BJ519"/>
  <c r="BJ515"/>
  <c r="BJ511"/>
  <c r="BJ507"/>
  <c r="BJ503"/>
  <c r="BJ496"/>
  <c r="BJ492"/>
  <c r="BJ488"/>
  <c r="BJ484"/>
  <c r="BJ480"/>
  <c r="BJ476"/>
  <c r="BJ472"/>
  <c r="BJ468"/>
  <c r="BJ464"/>
  <c r="BJ460"/>
  <c r="BJ456"/>
  <c r="BJ452"/>
  <c r="BJ448"/>
  <c r="BJ444"/>
  <c r="BJ440"/>
  <c r="BJ436"/>
  <c r="BJ432"/>
  <c r="BJ428"/>
  <c r="BJ424"/>
  <c r="BJ420"/>
  <c r="BJ416"/>
  <c r="BJ202"/>
  <c r="BJ157"/>
  <c r="BJ149"/>
  <c r="BJ141"/>
  <c r="BJ133"/>
  <c r="BJ125"/>
  <c r="BJ117"/>
  <c r="BJ206"/>
  <c r="BJ170"/>
  <c r="BJ158"/>
  <c r="BJ142"/>
  <c r="BJ114"/>
  <c r="BJ76"/>
  <c r="BJ69"/>
  <c r="BJ53"/>
  <c r="BJ27"/>
  <c r="BJ44"/>
  <c r="BJ65"/>
  <c r="BJ67"/>
  <c r="BJ78"/>
  <c r="BJ12"/>
  <c r="BJ23"/>
  <c r="BJ35"/>
  <c r="BJ55"/>
  <c r="BJ84"/>
  <c r="BJ7"/>
  <c r="BJ19"/>
  <c r="BJ38"/>
  <c r="BJ47"/>
  <c r="BJ80"/>
  <c r="BJ30"/>
  <c r="BJ16"/>
  <c r="BJ63"/>
  <c r="BJ37"/>
  <c r="BJ40"/>
  <c r="BJ45"/>
  <c r="BJ48"/>
  <c r="BJ49"/>
  <c r="BJ51"/>
  <c r="BJ57"/>
  <c r="BJ59"/>
  <c r="BJ61"/>
  <c r="BJ72"/>
  <c r="BJ73"/>
  <c r="BJ82"/>
  <c r="BJ86"/>
  <c r="BJ33"/>
  <c r="BJ14"/>
  <c r="BJ39"/>
  <c r="BJ41"/>
  <c r="BJ43"/>
  <c r="BJ46"/>
  <c r="BK50"/>
  <c r="BK51"/>
  <c r="BJ50"/>
  <c r="BK24"/>
  <c r="BK29"/>
  <c r="BK37"/>
  <c r="BK23"/>
  <c r="BK27"/>
  <c r="BK35"/>
  <c r="BJ13"/>
  <c r="BJ26"/>
  <c r="BK31"/>
  <c r="BK33"/>
  <c r="BJ8"/>
  <c r="BJ22"/>
  <c r="BJ28"/>
  <c r="BK7"/>
  <c r="BK10"/>
  <c r="BK12"/>
  <c r="BK14"/>
  <c r="BK16"/>
  <c r="BK17"/>
  <c r="BK19"/>
  <c r="BK21"/>
  <c r="BJ34" l="1"/>
  <c r="BJ83"/>
  <c r="BJ74"/>
  <c r="BJ62"/>
  <c r="BJ79"/>
  <c r="BJ58"/>
  <c r="BJ71"/>
  <c r="BJ56"/>
  <c r="BJ60"/>
  <c r="BJ85"/>
  <c r="BJ81"/>
  <c r="BJ11"/>
  <c r="BJ70"/>
  <c r="BJ54"/>
  <c r="BJ75"/>
  <c r="BJ64"/>
  <c r="BJ68"/>
  <c r="BJ52"/>
  <c r="BJ66"/>
  <c r="BJ20"/>
  <c r="BJ32"/>
  <c r="BJ25"/>
  <c r="BJ31"/>
  <c r="BJ9"/>
  <c r="BJ36"/>
  <c r="BJ6"/>
  <c r="BJ10"/>
  <c r="BJ17"/>
  <c r="BJ21"/>
  <c r="BJ18"/>
  <c r="BJ24"/>
  <c r="BJ29"/>
  <c r="BJ15"/>
</calcChain>
</file>

<file path=xl/sharedStrings.xml><?xml version="1.0" encoding="utf-8"?>
<sst xmlns="http://schemas.openxmlformats.org/spreadsheetml/2006/main" count="1056" uniqueCount="958">
  <si>
    <t>CLIENTE</t>
  </si>
  <si>
    <t>Punto</t>
  </si>
  <si>
    <t>COMPROBANTE</t>
  </si>
  <si>
    <t>NUMERO</t>
  </si>
  <si>
    <t>IMPORTE</t>
  </si>
  <si>
    <t>IMPORTE NETO</t>
  </si>
  <si>
    <t>IMPORTE IVA</t>
  </si>
  <si>
    <t>CONSUMIDOR</t>
  </si>
  <si>
    <t xml:space="preserve">NOTA DE </t>
  </si>
  <si>
    <t>DEN.</t>
  </si>
  <si>
    <t>Venta</t>
  </si>
  <si>
    <t>CUIT</t>
  </si>
  <si>
    <t>INCLUIDO IVA</t>
  </si>
  <si>
    <t>GRAVADO</t>
  </si>
  <si>
    <t>FACT. 21 %</t>
  </si>
  <si>
    <t>FACT. 10,50 %</t>
  </si>
  <si>
    <t>FINAL 21 %</t>
  </si>
  <si>
    <t>CRED 21%</t>
  </si>
  <si>
    <t>B</t>
  </si>
  <si>
    <t xml:space="preserve">Fecha </t>
  </si>
  <si>
    <t>Factura</t>
  </si>
  <si>
    <t>ADUANAS</t>
  </si>
  <si>
    <t>ALICUOTAS IVA</t>
  </si>
  <si>
    <t>COMPROBANTES COMPRAS</t>
  </si>
  <si>
    <t>COMPROBANTES VENTAS</t>
  </si>
  <si>
    <t>COMPROB.SERV.</t>
  </si>
  <si>
    <t>CONCEPTO COMPRAS GLOBALES</t>
  </si>
  <si>
    <t>CUIT PAISES</t>
  </si>
  <si>
    <t>CODIGO OPERACIÓN COMPRAS</t>
  </si>
  <si>
    <t>CODIGO OPERACIÓN VENTAS</t>
  </si>
  <si>
    <t>DESTINACION</t>
  </si>
  <si>
    <t>DOCUMENTOS</t>
  </si>
  <si>
    <t>MONEDAS</t>
  </si>
  <si>
    <t>SUBD.GRAL. RECAUDACION</t>
  </si>
  <si>
    <t>FACTURAS A</t>
  </si>
  <si>
    <t>FACTURA</t>
  </si>
  <si>
    <t>OPERACIONES CUENTAS BANCARIAS Y/O FINANCIERAS</t>
  </si>
  <si>
    <t>PARA PERSONAS FISICAS DE URUGUAY</t>
  </si>
  <si>
    <t>NO CORRESPONDE</t>
  </si>
  <si>
    <t>DIS1</t>
  </si>
  <si>
    <t>DESTINACION DE IMPORTACION SIMPLIFICADA S DOC</t>
  </si>
  <si>
    <t>C I CAPITAL FEDERAL</t>
  </si>
  <si>
    <t>DOLAR LIBRE EEUU</t>
  </si>
  <si>
    <t>ADUANA DE BUENOS AIRES</t>
  </si>
  <si>
    <t>NOTAS DE DEBITO A</t>
  </si>
  <si>
    <t>CONTRATO</t>
  </si>
  <si>
    <t>OPERACIONES TARJETAS DE CREDITOS CORPORATIVAS</t>
  </si>
  <si>
    <t>PARA PERSONAS FISICAS DE PARAGUAY</t>
  </si>
  <si>
    <t>A</t>
  </si>
  <si>
    <t>NO ALCANZADO</t>
  </si>
  <si>
    <t>DIS4</t>
  </si>
  <si>
    <t>DESTINACION DE IMPORTACION SIMPLIFICADA</t>
  </si>
  <si>
    <t>C I BUENOS AIRES</t>
  </si>
  <si>
    <t>FLORINES HOLANDESES</t>
  </si>
  <si>
    <t>ADUANA DE BAHIA BLANCA</t>
  </si>
  <si>
    <t>NOTAS DE CREDITO A</t>
  </si>
  <si>
    <t>OTROS</t>
  </si>
  <si>
    <t>FONDOS FIJOS Y/O CAJAS CHICAS</t>
  </si>
  <si>
    <t>PARA PERSONAS FISICAS DE CHILE</t>
  </si>
  <si>
    <t>C</t>
  </si>
  <si>
    <t>OPERACIONES DE CANJE</t>
  </si>
  <si>
    <t>DIS5</t>
  </si>
  <si>
    <t>DESTINACION DE IMPORTACION SIMPLIFICADA D A P</t>
  </si>
  <si>
    <t>C I CATAMARCA</t>
  </si>
  <si>
    <t>FRANCO SUIZO</t>
  </si>
  <si>
    <t>ADUANA SAN CARLOS DE BARILOCHE</t>
  </si>
  <si>
    <t>RECIBOS A</t>
  </si>
  <si>
    <t>PAGOS DESCENTRALIZADOS</t>
  </si>
  <si>
    <t>PARA PERSONAS FISICAS DE BOLIVIA</t>
  </si>
  <si>
    <t>E</t>
  </si>
  <si>
    <t>OPERACIONES EXENTAS</t>
  </si>
  <si>
    <t>EC01</t>
  </si>
  <si>
    <t>EXPORTACION A CONSUMO</t>
  </si>
  <si>
    <t>C I CORDOBA</t>
  </si>
  <si>
    <t>PESOS MEJICANOS</t>
  </si>
  <si>
    <t>ADUANA CAMPANA</t>
  </si>
  <si>
    <t>NOTAS DE VENTA AL CONTADO A</t>
  </si>
  <si>
    <t>PARA PERSONAS FISICAS DE BRASIL</t>
  </si>
  <si>
    <t>N</t>
  </si>
  <si>
    <t>NO GRAVADO</t>
  </si>
  <si>
    <t>EC02</t>
  </si>
  <si>
    <t>EXPORTACION A CONSUMO C DIT SIN TRANSFORMACION</t>
  </si>
  <si>
    <t>C I CORRIENTES</t>
  </si>
  <si>
    <t>PESOS URUGUAYOS</t>
  </si>
  <si>
    <t>ADUANA BARRANQUERAS</t>
  </si>
  <si>
    <t>FACTURAS B</t>
  </si>
  <si>
    <t>PARA PERSONAS FISICAS DE BURKINA FASO</t>
  </si>
  <si>
    <t>X</t>
  </si>
  <si>
    <t>IMPORTACION DEL EXTERIOR</t>
  </si>
  <si>
    <t>EXPORTACION AL EXTERIOR</t>
  </si>
  <si>
    <t>EC03</t>
  </si>
  <si>
    <t>EXPORTACION A CONSUMO C DIT CON TRANSFORMACION</t>
  </si>
  <si>
    <t>C I ENTRE RIOS</t>
  </si>
  <si>
    <t>REAL</t>
  </si>
  <si>
    <t>ADUANA CLORINDA</t>
  </si>
  <si>
    <t>NOTAS DE DEBITO B</t>
  </si>
  <si>
    <t>PARA PERSONAS FISICAS DE ARGELIA</t>
  </si>
  <si>
    <t>Z</t>
  </si>
  <si>
    <t>IMPORTACION DE ZONA FRANCA</t>
  </si>
  <si>
    <t>EXPORTACION A ZONA FRANCA</t>
  </si>
  <si>
    <t>EC04</t>
  </si>
  <si>
    <t>EXPORT  A CONS  C DIT INGRES  P TRANSF  EGRESADO S TRANSF</t>
  </si>
  <si>
    <t>C I JUJUY</t>
  </si>
  <si>
    <t>CORONAS DANESAS</t>
  </si>
  <si>
    <t>ADUANA COLON</t>
  </si>
  <si>
    <t>NOTAS DE CREDITO B</t>
  </si>
  <si>
    <t>PARA PERSONAS FISICAS DE BOTSWANA</t>
  </si>
  <si>
    <t>EC05</t>
  </si>
  <si>
    <t>EXPORTACION A CONSUMO DE EXPORT  TEMP  C TRANSFORMACION</t>
  </si>
  <si>
    <t>C I MENDOZA</t>
  </si>
  <si>
    <t>CORONAS NORUEGAS</t>
  </si>
  <si>
    <t>ADUANA COMODORO RIVADAVIA</t>
  </si>
  <si>
    <t>RECIBOS B</t>
  </si>
  <si>
    <t>PARA PERSONAS FISICAS DE BURUNDI</t>
  </si>
  <si>
    <t>EC06</t>
  </si>
  <si>
    <t>EXPORTACION A CONSUMO DE EXPORT  TEMP  S TRANSFORMACION</t>
  </si>
  <si>
    <t>C I LA RIOJA</t>
  </si>
  <si>
    <t>CORONAS SUECAS</t>
  </si>
  <si>
    <t>ADUANA CONCEPCION DEL URUGUAY</t>
  </si>
  <si>
    <t>NOTAS DE VENTA AL CONTADO B</t>
  </si>
  <si>
    <t>PARA PERSONAS FISICAS DE CAMERUN</t>
  </si>
  <si>
    <t>EC07</t>
  </si>
  <si>
    <t>EXPORTACION A CONSUMO DE MERCADERIAS EN CONSIGNACION</t>
  </si>
  <si>
    <t>C I SALTA</t>
  </si>
  <si>
    <t>DOLAR CANADIENSE</t>
  </si>
  <si>
    <t>ADUANA CONCORDIA</t>
  </si>
  <si>
    <t>FACTURAS C</t>
  </si>
  <si>
    <t>LIQUIDACION DE SERVICIOS PUBLICOS CLASE A</t>
  </si>
  <si>
    <t>PARA PERSONAS FISICAS DE CENTRO AFRICANO  REP.</t>
  </si>
  <si>
    <t>EC08</t>
  </si>
  <si>
    <t>EXPORTACION A CONSUMO DE MERC  CON PRECIOS REVISABLES</t>
  </si>
  <si>
    <t>C I SAN JUAN</t>
  </si>
  <si>
    <t>YENS</t>
  </si>
  <si>
    <t>ADUANA CORDOBA</t>
  </si>
  <si>
    <t>NOTAS DE DEBITO C</t>
  </si>
  <si>
    <t>LIQUIDACION DE SERVICIOS PUBLICOS CLASE B</t>
  </si>
  <si>
    <t>PARA PERSONAS FISICAS DE COSTA DE MARFIL</t>
  </si>
  <si>
    <t>EC09</t>
  </si>
  <si>
    <t>EXPORTACION A CONSUMO DE CONCENTRADO DE MINERALES</t>
  </si>
  <si>
    <t>C I SAN LUIS</t>
  </si>
  <si>
    <t>LIBRA ESTERLINA</t>
  </si>
  <si>
    <t>ADUANA CORRIENTES</t>
  </si>
  <si>
    <t>NOTAS DE CREDITO C</t>
  </si>
  <si>
    <t>FACTURAS DE EXPORTACION</t>
  </si>
  <si>
    <t>PARA PERSONAS FISICAS DE EGIPTO</t>
  </si>
  <si>
    <t>EC16</t>
  </si>
  <si>
    <t>RESIDUOS DE IMPORTACIONES TEMPORARIAS PARA TRANSFORMACION</t>
  </si>
  <si>
    <t>C I SANTA FE</t>
  </si>
  <si>
    <t>BOLIVAR VENEZOLANO</t>
  </si>
  <si>
    <t>ADUANA PUERTO DESEADO</t>
  </si>
  <si>
    <t>RECIBOS C</t>
  </si>
  <si>
    <t>NOTAS DE DEBITO POR OPERACIONES CON EL EXTERIOR</t>
  </si>
  <si>
    <t>PARA PERSONAS FISICAS DE ETIOPIA</t>
  </si>
  <si>
    <t>EC19</t>
  </si>
  <si>
    <t>EXPORTACION A CONSUMO CON CANC  DE INSUMOS INGRESADOS TEMP  A ZF</t>
  </si>
  <si>
    <t>C I SGO DEL ESTERO</t>
  </si>
  <si>
    <t>CORONA CHECA</t>
  </si>
  <si>
    <t>ADUANA DIAMANTE</t>
  </si>
  <si>
    <t>NOTAS DE VENTA AL CONTADO C</t>
  </si>
  <si>
    <t>NOTAS DE CREDITO POR OPERACIONES CON EL EXTERIOR</t>
  </si>
  <si>
    <t>PARA PERSONAS FISICAS DE GABON</t>
  </si>
  <si>
    <t>ECA1</t>
  </si>
  <si>
    <t>EGRESO DEF  MERC EXTRANJ C PREV EGR TEMP A PLAT MARINAS</t>
  </si>
  <si>
    <t>C I TUCUMAN</t>
  </si>
  <si>
    <t>DINAR YUGOSLAVO</t>
  </si>
  <si>
    <t>ADUANA ESQUEL</t>
  </si>
  <si>
    <t>FACTURAS - PERMISO EXPORTACION SIMPLIFICADO - DTO. 855/97</t>
  </si>
  <si>
    <t>PARA PERSONAS FISICAS DE GAMBIA</t>
  </si>
  <si>
    <t>ECA2</t>
  </si>
  <si>
    <t>EGRESO AL TNC DE MERC  ORIG  AAE E IMPORTADOR DISTINTO AL PRODUCTOR</t>
  </si>
  <si>
    <t>C I CHACO</t>
  </si>
  <si>
    <t>DOLAR AUSTRALIANO</t>
  </si>
  <si>
    <t>ADUANA FORMOSA</t>
  </si>
  <si>
    <t>CPTES  A  DE COMPRA PRIMARIA PARA EL SECTOR PESQUERO MARITIMO</t>
  </si>
  <si>
    <t>PARA PERSONAS FISICAS DE GHANA</t>
  </si>
  <si>
    <t>ECA3</t>
  </si>
  <si>
    <t>EGRESO P CONSUMO EN EL TNC MERCADERIA DEL AAE NO ORIG  EN EL AREA</t>
  </si>
  <si>
    <t>C I CHUBUT</t>
  </si>
  <si>
    <t>DRACMA GRIEGO</t>
  </si>
  <si>
    <t>ADUANA GOYA</t>
  </si>
  <si>
    <t>CPTES  A  DE COSIGNACION PRIMARIA PARA EL SECTOR PESQUERO MARITIMO</t>
  </si>
  <si>
    <t>PARA PERSONAS FISICAS DE GUINEA</t>
  </si>
  <si>
    <t>ECA4</t>
  </si>
  <si>
    <t>REIMPOR AL TNC MERC  EXPORT DESDE TNC AL AAE</t>
  </si>
  <si>
    <t>C I FORMOSA</t>
  </si>
  <si>
    <t>FLORIN  ANTILLAS HOLANDESAS</t>
  </si>
  <si>
    <t>ADUANA GUALEGUAYCHU</t>
  </si>
  <si>
    <t>LIQUIDACION UNICA COMERCIAL IMPOSITIVA CLASE A</t>
  </si>
  <si>
    <t>PARA PERSONAS FISICAS DE GUINEA ECUATORIAL</t>
  </si>
  <si>
    <t>ECP1</t>
  </si>
  <si>
    <t>EGRESO DEF MERCA EXTRANJ C PREV EGR TEMP A PLAT MARINAS</t>
  </si>
  <si>
    <t>C I MISIONES</t>
  </si>
  <si>
    <t>GUARANI</t>
  </si>
  <si>
    <t>ADUANA  IGUAZU</t>
  </si>
  <si>
    <t>CPTES  B  DE COMPRA PRIMARIA PARA EL SECTOR PESQUERO MARITIMO</t>
  </si>
  <si>
    <t>LIQUIDACION UNICA COMERCIAL IMPOSITIVA CLASE B</t>
  </si>
  <si>
    <t>PARA PERSONAS FISICAS DE KENYA</t>
  </si>
  <si>
    <t>ECR1</t>
  </si>
  <si>
    <t>EXPORTACION A CONSUMO DE BIENES TRANSFORMADOS EN EL RAF</t>
  </si>
  <si>
    <t>C I NEUQUEN</t>
  </si>
  <si>
    <t>SHEKEL  ISRAEL</t>
  </si>
  <si>
    <t>ADUANA JUJUY</t>
  </si>
  <si>
    <t>CPTES  B  DE CONSIGNACION PRIMARIA PARA EL SECTOR PESQUERO MARITIMO</t>
  </si>
  <si>
    <t>LIQUIDACION UNICA COMERCIAL IMPOSITIVA CLASE C</t>
  </si>
  <si>
    <t>PARA PERSONAS FISICAS DE LESOTHO</t>
  </si>
  <si>
    <t>ECR2</t>
  </si>
  <si>
    <t>EXPORTACION A CONSUMO DE BIENES SIN TRANSFORMAR POR VENTA AL EXTERIOR</t>
  </si>
  <si>
    <t>C I LA PAMPA</t>
  </si>
  <si>
    <t>PESO BOLIVIANO</t>
  </si>
  <si>
    <t>ADUANA LA PLATA</t>
  </si>
  <si>
    <t>LIQUIDACION PRIMARIA DE GRANOS</t>
  </si>
  <si>
    <t>PARA PERSONAS FISICAS DE LIBERIA</t>
  </si>
  <si>
    <t>EG01</t>
  </si>
  <si>
    <t>EXPORTACION A CONSUMO GRAN OPERADOR</t>
  </si>
  <si>
    <t>C I RIO NEGRO</t>
  </si>
  <si>
    <t>PESO COLOMBIANO</t>
  </si>
  <si>
    <t>ADUANA LA QUIACA</t>
  </si>
  <si>
    <t>COMPROBANTES A DEL APARTADO A  INCISO F  R G  N  1415</t>
  </si>
  <si>
    <t>PARA PERSONAS FISICAS DE LIBIA</t>
  </si>
  <si>
    <t>EG02</t>
  </si>
  <si>
    <t>EXPORTACION A CONSUMO C DIT SIN TRANS  GRAN OPERADOR</t>
  </si>
  <si>
    <t>C I SANTA CRUZ</t>
  </si>
  <si>
    <t>PESO CHILENO</t>
  </si>
  <si>
    <t>ADUANA MAR DEL PLATA</t>
  </si>
  <si>
    <t>COMPROBANTES DE COMPRA DE BIENES USADOS</t>
  </si>
  <si>
    <t>COMPROBANTES B DEL ANEXO I  APARTADO A  INC. F   RG N  1415</t>
  </si>
  <si>
    <t>PARA PERSONAS FISICAS DE MADAGASCAR</t>
  </si>
  <si>
    <t>EG03</t>
  </si>
  <si>
    <t>EXPORTACION A CONSUMO C DIT CON TRANS GRAN OPERADOR</t>
  </si>
  <si>
    <t>C I TIERRA DEL FUEGO</t>
  </si>
  <si>
    <t>RAND SUDAFRICANO</t>
  </si>
  <si>
    <t>ADUANA MENDOZA</t>
  </si>
  <si>
    <t>COMPROBANTES PARA RECICLAR MATERIALES</t>
  </si>
  <si>
    <t>NOTAS DE DEBITO O DOCUMENTO EQUIVALENTE QUE CUMPLAN CON LA R.G. N  1415</t>
  </si>
  <si>
    <t>PARA PERSONAS FISICAS DE MARRUECOS</t>
  </si>
  <si>
    <t>EG06</t>
  </si>
  <si>
    <t>EXPORTACION A CONSUMO DE EXP  TEMP  S TRANSF  P GRAN OPER   EXPORT  A  CONSUMO DE EX  TEMP S TRANF</t>
  </si>
  <si>
    <t>C U I T</t>
  </si>
  <si>
    <t>NUEVO SOL PERUANO</t>
  </si>
  <si>
    <t>ADUANA NECOCHEA</t>
  </si>
  <si>
    <t>NOTAS DE CREDITO O DOCUMENTO EQUIVALENTE QUE CUMPLAN CON LA R.G. N  1415</t>
  </si>
  <si>
    <t>PARA PERSONAS FISICAS DE MAURICIO  ISLAS</t>
  </si>
  <si>
    <t>EG07</t>
  </si>
  <si>
    <t>EXPORTACION A CONSUMO DE MERC  EN CONSIG P GRAN OPERADOR</t>
  </si>
  <si>
    <t>C U I L</t>
  </si>
  <si>
    <t>SUCRE ECUATORIANO</t>
  </si>
  <si>
    <t>ADUANA PARANA</t>
  </si>
  <si>
    <t>OTROS COMPROBANTES A QUE CUMPLEN CON LA R G  1415</t>
  </si>
  <si>
    <t>PARA PERSONAS FISICAS DE MAURITANIA</t>
  </si>
  <si>
    <t>EG13</t>
  </si>
  <si>
    <t>EXPORTACION A CONSUMO C DIT C T GOP CON AUTORIZACION</t>
  </si>
  <si>
    <t>C D I</t>
  </si>
  <si>
    <t>NUEVO LEV BULGARO</t>
  </si>
  <si>
    <t>ADUANA PASO DE LOS LIBRES</t>
  </si>
  <si>
    <t>OTROS COMPROBANTES B QUE CUMPLAN CON LA R.G. 1415</t>
  </si>
  <si>
    <t>PARA PERSONAS FISICAS DE NIGER</t>
  </si>
  <si>
    <t>ER01</t>
  </si>
  <si>
    <t>EXPORT  RANCHO COMBUSTIBLE DE BUQUE BANDERA EXTRANJERA</t>
  </si>
  <si>
    <t>LIBRETA DE ENROLAMIENTO</t>
  </si>
  <si>
    <t>LEI RUMANO</t>
  </si>
  <si>
    <t>ADUANA POCITOS</t>
  </si>
  <si>
    <t>COMPROBANTES C DEL ANEXO I  APARTADO A  INC.F   R.G. N  1415</t>
  </si>
  <si>
    <t>NOTA DE CREDITO LIQUIDACION UNICA COMERCIAL IMPOSITIVA CLASE B</t>
  </si>
  <si>
    <t>PARA PERSONAS FISICAS DE NIGERIA</t>
  </si>
  <si>
    <t>ER02</t>
  </si>
  <si>
    <t>RANCHO P  MEDIOS DE TRANSPORTE DE BANDERA NACIONAL</t>
  </si>
  <si>
    <t>LIBRETA CIVICA</t>
  </si>
  <si>
    <t>DERECHOS ESPECIALES DE GIRO</t>
  </si>
  <si>
    <t>ADUANA  POSADAS</t>
  </si>
  <si>
    <t>NOTA DE CREDITO LIQUIDACION UNICA COMERCIAL IMPOSITIVA CLASE C</t>
  </si>
  <si>
    <t>PARA PERSONAS FISICAS DE ZIMBABWE</t>
  </si>
  <si>
    <t>ER03</t>
  </si>
  <si>
    <t>RANCHO Y APROVISIONAM. DE MEDIOS DE TRANSPORTE DE BANDERA EXTRANJ. EXCEPTO COMBS. Y LUBRICANTES</t>
  </si>
  <si>
    <t>C I EXTRANJERA</t>
  </si>
  <si>
    <t>PESO DOMINICANO</t>
  </si>
  <si>
    <t>ADUANA PUERTO MADRYN</t>
  </si>
  <si>
    <t>NOTA DE DEBITO LIQUIDACION UNICA COMERCIAL IMPOSITIVA CLASE A</t>
  </si>
  <si>
    <t>PARA PERSONAS FISICAS DE RUANDA</t>
  </si>
  <si>
    <t>ER04</t>
  </si>
  <si>
    <t>RANCHO Y APROVISIONAM. DE MEDIOS DE TRANSPORTE DE BANDERA NAC. EXCEPTO COMBS. Y LUBRICANTES</t>
  </si>
  <si>
    <t>EN TRAMITE</t>
  </si>
  <si>
    <t>BALBOAS PANAMENAS</t>
  </si>
  <si>
    <t>ADUANA RIO GALLEGOS</t>
  </si>
  <si>
    <t>NOTA DE DEBITO LIQUIDACION UNICA COMERCIAL IMPOSITIVA CLASE B</t>
  </si>
  <si>
    <t>PARA PERSONAS FISICAS DE SENEGAL</t>
  </si>
  <si>
    <t>ES01</t>
  </si>
  <si>
    <t>EXPORTACION DE MERCADERIAS EN CONSIGNACION</t>
  </si>
  <si>
    <t>ACTA DE NACIMIENTO</t>
  </si>
  <si>
    <t>CORDOBA NICARAGUENSE</t>
  </si>
  <si>
    <t>ADUANA RIO GRANDE</t>
  </si>
  <si>
    <t>NOTA DE DEBITO LIQUIDACION UNICA COMERCIAL IMPOSITIVA CLASE C</t>
  </si>
  <si>
    <t>PARA PERSONAS FISICAS DE SIERRA LEONA</t>
  </si>
  <si>
    <t>ES02</t>
  </si>
  <si>
    <t>EXPORTACION DE MERCADERIAS CON PRECIOS REVISABLES</t>
  </si>
  <si>
    <t>PASAPORTE</t>
  </si>
  <si>
    <t>DIRHAM MARROQUI</t>
  </si>
  <si>
    <t>ADUANA ROSARIO</t>
  </si>
  <si>
    <t>OTROS COMPROBANTES C QUE CUMPLAN CON LA R.G. 1415</t>
  </si>
  <si>
    <t>NOTA DE CREDITO LIQUIDACION UNICA COMERCIAL IMPOSITIVA CLASE A</t>
  </si>
  <si>
    <t>PARA PERSONAS FISICAS DE SOMALIA</t>
  </si>
  <si>
    <t>ES03</t>
  </si>
  <si>
    <t>EXPORTACION DE CONCENTRADOS MINERALES</t>
  </si>
  <si>
    <t>C I BS AS R N P</t>
  </si>
  <si>
    <t>LIBRA EGIPCIA</t>
  </si>
  <si>
    <t>ADUANA SALTA</t>
  </si>
  <si>
    <t>FACTURAS M</t>
  </si>
  <si>
    <t>PARA PERSONAS FISICAS DE SUAZILANDIA</t>
  </si>
  <si>
    <t>EXRS</t>
  </si>
  <si>
    <t>EXPORTACION REGIMEN SIMPLIFICADO DECRETO N  855 97</t>
  </si>
  <si>
    <t>DOC NACIONAL DE IDENTIDAD</t>
  </si>
  <si>
    <t>RIYAL SAUDITA</t>
  </si>
  <si>
    <t>ADUANA SAN JAVIER</t>
  </si>
  <si>
    <t>NOTAS DE DEBITO M</t>
  </si>
  <si>
    <t>PARA PERSONAS FISICAS DE SUDAN</t>
  </si>
  <si>
    <t>IC01</t>
  </si>
  <si>
    <t>IMPORTACION A CONSUMO SIN DOC  DE TRANSPORTE</t>
  </si>
  <si>
    <t>SIN IDENTIFICAR / VENTA GLOBAL DIARIA</t>
  </si>
  <si>
    <t>GRAMOS DE ORO FINO</t>
  </si>
  <si>
    <t>ADUANA SAN JUAN</t>
  </si>
  <si>
    <t>NOTAS DE CREDITO M</t>
  </si>
  <si>
    <t>PARA PERSONAS FISICAS DE TOGO</t>
  </si>
  <si>
    <t>IC02</t>
  </si>
  <si>
    <t>IMPORT  A CONSUMO MERCADERIA REGIMEN DE SOLICITUD PREVIA</t>
  </si>
  <si>
    <t>DOLAR DE HONG KONG</t>
  </si>
  <si>
    <t>ADUANA SAN LORENZO</t>
  </si>
  <si>
    <t>RECIBOS M</t>
  </si>
  <si>
    <t>PARA PERSONAS FISICAS DE TUNEZ</t>
  </si>
  <si>
    <t>IC03</t>
  </si>
  <si>
    <t>IMPORT  CONSUMO DE MERC  VIA TERREST  EN ENVIOS FRACC</t>
  </si>
  <si>
    <t>DOLAR DE SINGAPUR</t>
  </si>
  <si>
    <t>ADUANA SAN MARTIN DE LOS ANDES</t>
  </si>
  <si>
    <t>COMPROBANTES DE COMPRA DE BIENES NO REGISTRABLES A CONSUMIDORES FINALES</t>
  </si>
  <si>
    <t>NOTAS DE VENTA AL CONTADO M</t>
  </si>
  <si>
    <t>PARA PERSONAS FISICAS DE ZAMBIA</t>
  </si>
  <si>
    <t>IC04</t>
  </si>
  <si>
    <t>IMPORTACION A CONSUMO CON DOCUMENTO DE TRANSPORTE</t>
  </si>
  <si>
    <t>DOLAR DE JAMAICA</t>
  </si>
  <si>
    <t>ADUANA SAN NICOLAS</t>
  </si>
  <si>
    <t>RECIBO FACTURA A  REGIMEN DE FACTURA DE CREDITO</t>
  </si>
  <si>
    <t>COMPROBANTES M DEL ANEXO I  APARTADO A  INC F   R G  N  1415</t>
  </si>
  <si>
    <t xml:space="preserve">PARA PERSONAS FISICAS DE POS. BRITANICA  AFRICA </t>
  </si>
  <si>
    <t>IC05</t>
  </si>
  <si>
    <t>IMPORTACION A CONSUMO CON DOCUMENTO DE TRANSPORTE D A P</t>
  </si>
  <si>
    <t>DOLAR DE TAIWAN</t>
  </si>
  <si>
    <t>ADUANA SAN PEDRO</t>
  </si>
  <si>
    <t>OTROS COMPROBANTES M QUE CUMPLAN CON LA R G  N  1415</t>
  </si>
  <si>
    <t xml:space="preserve">PARA PERSONAS FISICAS DE POS. ESPANOLA  AFRICA </t>
  </si>
  <si>
    <t>IC06</t>
  </si>
  <si>
    <t>IMPORTACION A CONSUMO SOBRE DEPOSITO DE ALMACENAMIENTO</t>
  </si>
  <si>
    <t>QUETZAL GUATEMALTECO</t>
  </si>
  <si>
    <t>ADUANA SANTA CRUZ</t>
  </si>
  <si>
    <t>CUENTAS DE VENTA Y LIQUIDO PRODUCTO M</t>
  </si>
  <si>
    <t xml:space="preserve">PARA PERSONAS FISICAS DE POS. FRANCESA  AFRICA </t>
  </si>
  <si>
    <t>IC07</t>
  </si>
  <si>
    <t>IMPORTACION A CONSUMO REGIMEN AUTOMOTRIZ C DOC D A P</t>
  </si>
  <si>
    <t>FORINT  HUNGRIA</t>
  </si>
  <si>
    <t>ADUANA SANTA FE</t>
  </si>
  <si>
    <t>LIQUIDACIONES M</t>
  </si>
  <si>
    <t xml:space="preserve">PARA PERSONAS FISICAS DE POS. PORTUGUESA  AFRICA </t>
  </si>
  <si>
    <t>IC21</t>
  </si>
  <si>
    <t>RETORNO EXPORT  TEMP  C TRANSF  S DOC  TRANSPORTE</t>
  </si>
  <si>
    <t>BAHT  TAILANDIA</t>
  </si>
  <si>
    <t>ADUANA TINOGASTA</t>
  </si>
  <si>
    <t>CUENTAS DE VENTA Y LIQUIDO PRODUCTO A</t>
  </si>
  <si>
    <t>PARA PERSONAS FISICAS DE ANGOLA</t>
  </si>
  <si>
    <t>IC24</t>
  </si>
  <si>
    <t>RETORNO EXPORT  TEMP  S TRANSF  C DOC  TRANSPORTE</t>
  </si>
  <si>
    <t>DINAR KUWAITI</t>
  </si>
  <si>
    <t>ADUANA USHUAIA</t>
  </si>
  <si>
    <t>CUENTAS DE VENTA Y LIQUIDO PRODUCTO B</t>
  </si>
  <si>
    <t>PARA PERSONAS FISICAS DE CABO VERDE  ISLAS</t>
  </si>
  <si>
    <t>IC25</t>
  </si>
  <si>
    <t>RETORNO EXPORT  TEMP  S TRANSF  C DOC  TRANSPORTE D A P</t>
  </si>
  <si>
    <t>EURO</t>
  </si>
  <si>
    <t>ADUANA VILLA CONSTITUCION</t>
  </si>
  <si>
    <t>LIQUIDACIONES A</t>
  </si>
  <si>
    <t>PARA PERSONAS FISICAS DE MOZAMBIQUE</t>
  </si>
  <si>
    <t>IC26</t>
  </si>
  <si>
    <t>RETORNO EXPORT  TEMP  S TRANSF  S DEP  ALMACENAMIENTO</t>
  </si>
  <si>
    <t>ZLOTY POLACO</t>
  </si>
  <si>
    <t>ADUANA DE EZEIZA</t>
  </si>
  <si>
    <t>LIQUIDACIONES B</t>
  </si>
  <si>
    <t>PARA PERSONAS FISICAS DE CONGO  REP.POPULAR</t>
  </si>
  <si>
    <t>IC65</t>
  </si>
  <si>
    <t>IMPORTACION A CONSUMO DE GRANEL D A P CON MANI REGISTRADO</t>
  </si>
  <si>
    <t>RUPIA HINDU</t>
  </si>
  <si>
    <t>ADUANA TUCUMAN</t>
  </si>
  <si>
    <t>LIQUIDACION C</t>
  </si>
  <si>
    <t>PARA PERSONAS FISICAS DE CHAD</t>
  </si>
  <si>
    <t>IC75</t>
  </si>
  <si>
    <t>IMPORTACION A CONSUMO C DOC TRANSP  DAP FORM 7366 MANI REG</t>
  </si>
  <si>
    <t>LEMPIRA HONDURENA</t>
  </si>
  <si>
    <t>ADUANA NEUQUEN</t>
  </si>
  <si>
    <t>TIQUE FACTURA A   CONTROLADORES FISCALES</t>
  </si>
  <si>
    <t>PARA PERSONAS FISICAS DE MALAWI</t>
  </si>
  <si>
    <t>IC81</t>
  </si>
  <si>
    <t>IMPORTACION A CONSUMO DE IMPORTACION TEMP  C TRANSFORMAC</t>
  </si>
  <si>
    <t>YUAN  REP  POP  CHINA</t>
  </si>
  <si>
    <t>ADUANA ORAN</t>
  </si>
  <si>
    <t>TIQUE - FACTURA B</t>
  </si>
  <si>
    <t>PARA PERSONAS FISICAS DE TANZANIA</t>
  </si>
  <si>
    <t>IC82</t>
  </si>
  <si>
    <t>IMPORTACION A CONSUMO DE RESIDUOS DE IMPORT  TEMP  C TRANSF</t>
  </si>
  <si>
    <t>DOL</t>
  </si>
  <si>
    <t>DOLAR ESTADOUNIDENSE</t>
  </si>
  <si>
    <t>ADUANA SAN RAFAEL</t>
  </si>
  <si>
    <t>TIQUE</t>
  </si>
  <si>
    <t>PARA PERSONAS FISICAS DE COSTA RICA</t>
  </si>
  <si>
    <t>IC83</t>
  </si>
  <si>
    <t>IMPORTACION A CONSUMO DE IMP  TEMPORARIA S TRANSFORMAR</t>
  </si>
  <si>
    <t>PES</t>
  </si>
  <si>
    <t>PESOS ARGENTINOS</t>
  </si>
  <si>
    <t>ADUANA LA RIOJA</t>
  </si>
  <si>
    <t>NOTA DE CREDITO OTROS COMP  QUE NO CUMPLEN CON LA R G  1415 Y SUS MODIF</t>
  </si>
  <si>
    <t>PARA PERSONAS FISICAS DE ZAIRE</t>
  </si>
  <si>
    <t>IC99</t>
  </si>
  <si>
    <t>IMPO A CONSUMO DE MERC EN SITUACION DE REZAGO P TITULAR</t>
  </si>
  <si>
    <t>ADUANA SAN ANTONIO OESTE</t>
  </si>
  <si>
    <t>OTROS COMP  QUE NO CUMPLEN CON LA R G  1415 Y SUS MODIF</t>
  </si>
  <si>
    <t>PARA PERSONAS FISICAS DE BENIN</t>
  </si>
  <si>
    <t>ICR1</t>
  </si>
  <si>
    <t>IMPORTACION A CONSUMO DE BIENES TRANSFORMADOS RAF</t>
  </si>
  <si>
    <t>ADUANA BERNARDO DE IRIGOYEN</t>
  </si>
  <si>
    <t>DESPACHO DE IMPORTACION</t>
  </si>
  <si>
    <t>TIQUE NOTA DE CREDITO</t>
  </si>
  <si>
    <t>PARA PERSONAS FISICAS DE MALI</t>
  </si>
  <si>
    <t>ICR2</t>
  </si>
  <si>
    <t>IMPORTACION A CONSUMO DE BIENES NO TRANSFORMADOS RAF</t>
  </si>
  <si>
    <t>ADUANA SAN LUIS</t>
  </si>
  <si>
    <t>RECIBOS FACTURA DE CREDITO</t>
  </si>
  <si>
    <t>TIQUE NOTA DE CREDITO A</t>
  </si>
  <si>
    <t>PARA PERSONAS FISICAS DE UGANDA</t>
  </si>
  <si>
    <t>ICR3</t>
  </si>
  <si>
    <t>IMP  A CONSUMO DE BIENES TRANSFORMADOS EGRESADOS DE LA PLANTA CON TLR1</t>
  </si>
  <si>
    <t>ADUANA SANTO TOME</t>
  </si>
  <si>
    <t>TIQUE NOTA DE CREDITO B</t>
  </si>
  <si>
    <t>PARA PERSONAS FISICAS DE SUDAFRICA  REP. DE</t>
  </si>
  <si>
    <t>ICR4</t>
  </si>
  <si>
    <t>IMP  A CONSUMO DE LOS RESIDUOS DE LOS PROCESOS PRODUCTIVOS EN EL RAF</t>
  </si>
  <si>
    <t>ADUANA VILLA REGINA</t>
  </si>
  <si>
    <t>TIQUE NOTA DE DEBITO A</t>
  </si>
  <si>
    <t>PARA PERSONAS FISICAS DE SEYCHELLES</t>
  </si>
  <si>
    <t>IG01</t>
  </si>
  <si>
    <t>IMPORTACION A CONSUMO P GRAN OPERADORES S DOC TRANSP</t>
  </si>
  <si>
    <t>ADUANA OBERA</t>
  </si>
  <si>
    <t>TIQUE NOTA DE DEBITO B</t>
  </si>
  <si>
    <t>PARA PERSONAS FISICAS DE SANTO TOME Y PRINCIPE</t>
  </si>
  <si>
    <t>IG03</t>
  </si>
  <si>
    <t>IMPORT  CONSUMO P GRAN OPERADOR VIA TERRESTRE ENV  FRACC</t>
  </si>
  <si>
    <t>ADUANA CALETA OLIVIA</t>
  </si>
  <si>
    <t>TIQUE FACTURA M</t>
  </si>
  <si>
    <t>PARA PERSONAS FISICAS DE NAMIBIA</t>
  </si>
  <si>
    <t>IG04</t>
  </si>
  <si>
    <t>IMPORTACION A CONSUMO P GRAN OPER  CON DOC TRANSP</t>
  </si>
  <si>
    <t>ADUANA GENERAL DEHEZA</t>
  </si>
  <si>
    <t>TIQUE NOTA DE CREDITO M</t>
  </si>
  <si>
    <t>PARA PERSONAS FISICAS DE GUINEA BISSAU</t>
  </si>
  <si>
    <t>IG05</t>
  </si>
  <si>
    <t>IMPORTACION A CONSUMO P GRAN OPER  C DOC  TRANSP DAP</t>
  </si>
  <si>
    <t>ADUANA SANTIAGO DEL ESTERO</t>
  </si>
  <si>
    <t>TIQUE NOTA DE DEBITO M</t>
  </si>
  <si>
    <t>PARA PERSONAS FISICAS DE ERITREA</t>
  </si>
  <si>
    <t>IG06</t>
  </si>
  <si>
    <t>IMP A CONSUMO P GRAN OPER SOBRE DEP  DE ALMACENAMIENTO</t>
  </si>
  <si>
    <t>ADUANA GENERAL PICO</t>
  </si>
  <si>
    <t>TIQUE FACTURA C</t>
  </si>
  <si>
    <t>LIQUIDACION SECUNDARIA DE GRANOS</t>
  </si>
  <si>
    <t>PARA PERSONAS FISICAS DE DJIBOUTI</t>
  </si>
  <si>
    <t>IG07</t>
  </si>
  <si>
    <t>IMPORTACION A CONSUMO P GRAN OPER CON AUT PROVISORIA</t>
  </si>
  <si>
    <t>BUENOS AIRES NORTE</t>
  </si>
  <si>
    <t>CERTIFICADO DE DEPOSITO DE GRANOS EN PLANTA</t>
  </si>
  <si>
    <t>PARA PERSONAS FISICAS DE COMORAS</t>
  </si>
  <si>
    <t>IG21</t>
  </si>
  <si>
    <t>RETORNO EXPO TEMP C TRANSF S DOC TRANSPORTE GRAN OPERAD</t>
  </si>
  <si>
    <t>BUENOS AIRES SUR</t>
  </si>
  <si>
    <t xml:space="preserve">PARA PERSONAS FISICAS DE INDETERMINADO  AFRICA </t>
  </si>
  <si>
    <t>IG24</t>
  </si>
  <si>
    <t>RETORNO EXPO TEMP C TRANSF C DOC TRANSPORTE GRAN OPERAD</t>
  </si>
  <si>
    <t>ZF CORONEL ROSALES</t>
  </si>
  <si>
    <t>TIQUE NOTA DE CREDITO C</t>
  </si>
  <si>
    <t>PARA PERSONAS FISICAS DE BARBADOS</t>
  </si>
  <si>
    <t>IG25</t>
  </si>
  <si>
    <t>RETORNO EXPO TEMP C TRANSF C DOC TRANSPORTE DAP GRAN OP</t>
  </si>
  <si>
    <t>ZF CONCEPCION DEL URUGUAY</t>
  </si>
  <si>
    <t>PARA PERSONAS FISICAS DE CANADA</t>
  </si>
  <si>
    <t>IG81</t>
  </si>
  <si>
    <t>IMPO A CONSUMO P GRAND OPERAD  DE IMPO TEMP C TRANSFOR</t>
  </si>
  <si>
    <t>ADUANA EXCEPCION</t>
  </si>
  <si>
    <t>PARA PERSONAS FISICAS DE COLOMBIA</t>
  </si>
  <si>
    <t>IG82</t>
  </si>
  <si>
    <t>IMPO A CONS  P GRAND OPERA  DE RESIDUOS DE TEMP  C T</t>
  </si>
  <si>
    <t>TIQUE NOTA DE DEBITO C</t>
  </si>
  <si>
    <t>PARA PERSONAS FISICAS DE DOMINICANA  REPUBLICA</t>
  </si>
  <si>
    <t>IG83</t>
  </si>
  <si>
    <t>IMPO A CONS P GRAN OPERADOR DE IMP  TEMP  S TRANSFORM</t>
  </si>
  <si>
    <t>PARA PERSONAS FISICAS DE EL SALVADOR</t>
  </si>
  <si>
    <t>IS06</t>
  </si>
  <si>
    <t>IMP VEHIC REG  FRANQUICIA DIPLOMATICA S DEP ALMACEN</t>
  </si>
  <si>
    <t>PARA PERSONAS FISICAS DE ESTADOS UNIDOS</t>
  </si>
  <si>
    <t>IS21</t>
  </si>
  <si>
    <t>NACIOLALIZ DE VEHIC INGR POR REG  FRANQ  DIPLOMAT</t>
  </si>
  <si>
    <t>PARA PERSONAS FISICAS DE GUATEMALA</t>
  </si>
  <si>
    <t>LMAN</t>
  </si>
  <si>
    <t>LIQUIDACION MANUAL</t>
  </si>
  <si>
    <t>PARA PERSONAS FISICAS DE GUAYANA</t>
  </si>
  <si>
    <t>RTP1</t>
  </si>
  <si>
    <t>RET MERC EXTRANJ  AL TNC C PREV EGR TEMP A P MARINA</t>
  </si>
  <si>
    <t>PARA PERSONAS FISICAS DE HAITI</t>
  </si>
  <si>
    <t>ZF11</t>
  </si>
  <si>
    <t>ING  ZF DE BIENES DE CAP  LIBRE CIRC  P RADIC  DEFIN  DE T A</t>
  </si>
  <si>
    <t>PARA PERSONAS FISICAS DE HONDURAS</t>
  </si>
  <si>
    <t>ZF12</t>
  </si>
  <si>
    <t>ING  ZF VITUALLAS Y MERC  DEST  CONSTRUCC  INSTAL DEL EXTERIOR</t>
  </si>
  <si>
    <t>PARA PERSONAS FISICAS DE JAMAICA</t>
  </si>
  <si>
    <t>ZF13</t>
  </si>
  <si>
    <t>ING  ZF BIENES DE CAPITAL PARA RADIC  DEFINITIVA DEL EXTERIOR</t>
  </si>
  <si>
    <t>PARA PERSONAS FISICAS DE MEXICO</t>
  </si>
  <si>
    <t>ZF14</t>
  </si>
  <si>
    <t>ING  ZF MERC  LIBRE CIRC  P ALMAC  COMERC  REP T A</t>
  </si>
  <si>
    <t>PARA PERSONAS FISICAS DE NICARAGUA</t>
  </si>
  <si>
    <t>ZF15</t>
  </si>
  <si>
    <t>ING  ZF MERC  ALMACENAM  Y O COMERC  Y O REPARAC  DEL EXT</t>
  </si>
  <si>
    <t>PARA PERSONAS FISICAS DE PANAMA</t>
  </si>
  <si>
    <t>ZF16</t>
  </si>
  <si>
    <t>ING  ZF INSUM  LIBRE CIRC  EN FORMA TEMP  P PROC  PROD  DE T A</t>
  </si>
  <si>
    <t>PARA PERSONAS FISICAS DE PUERTO RICO</t>
  </si>
  <si>
    <t>ZF17</t>
  </si>
  <si>
    <t>ING  ZF INSUMOS LIBRE CIRC  P PROC  PROD  DESDE T A</t>
  </si>
  <si>
    <t>PARA PERSONAS FISICAS DE PERU</t>
  </si>
  <si>
    <t>ZF18</t>
  </si>
  <si>
    <t>ING  ZF INSUMOS PARA PROCESOS PRODUCTIVOS DEL EXTERIOR</t>
  </si>
  <si>
    <t>PARA PERSONAS FISICAS DE ANTIGUA</t>
  </si>
  <si>
    <t>ZFE1</t>
  </si>
  <si>
    <t>EGRESO ZF PARA CONSUMO EN EL TERRITORIO</t>
  </si>
  <si>
    <t>PARA PERSONAS FISICAS DE VENEZUELA</t>
  </si>
  <si>
    <t>ZFE2</t>
  </si>
  <si>
    <t>EG  POR AEROP  P PUERTO DE LA ZF EN EL MISMO ESTADO AL EXT</t>
  </si>
  <si>
    <t xml:space="preserve">PARA PERSONAS FISICAS DE POS. BRITANICA  AMERICA </t>
  </si>
  <si>
    <t>ZFE3</t>
  </si>
  <si>
    <t>EGR  ZF DE UN PRODUCTO DE UN PROCESO PRODUCTIVO AL T A</t>
  </si>
  <si>
    <t xml:space="preserve">PARA PERSONAS FISICAS DE POS. DANESA  AMERICA </t>
  </si>
  <si>
    <t>ZFE4</t>
  </si>
  <si>
    <t>EGR  ZF DE UN PRODUCTO DE UN PROCESO PRODUCT  O REPARACION AL EXT</t>
  </si>
  <si>
    <t xml:space="preserve">PARA PERSONAS FISICAS DE POS. FRANCESA  AMERICA </t>
  </si>
  <si>
    <t>ZFE5</t>
  </si>
  <si>
    <t>EGR  ZF RESIDUO DE PROCESO PRODUCT  C VALOR COM  AL TA</t>
  </si>
  <si>
    <t xml:space="preserve">PARA PERSONAS FISICAS DE POS. PAISES BAJOS  AMERICA </t>
  </si>
  <si>
    <t>ZFE6</t>
  </si>
  <si>
    <t>EGR  ZF DE UN RESIDUO DE PROCESO PRODUCT  C VALOR COM  AL EXT</t>
  </si>
  <si>
    <t xml:space="preserve">PARA PERSONAS FISICAS DE POS. EE.UU.  AMERICA </t>
  </si>
  <si>
    <t>ZFER</t>
  </si>
  <si>
    <t>RETORNO AL T A  DE ACUERDO AL ART 566 DEL CA</t>
  </si>
  <si>
    <t>PARA PERSONAS FISICAS DE SURINAME</t>
  </si>
  <si>
    <t>ZFET</t>
  </si>
  <si>
    <t>RETORNO AL T A  DE MERCADERIA EXPORTADA TEMPORALMENTE</t>
  </si>
  <si>
    <t>PARA PERSONAS FISICAS DE DOMINICA</t>
  </si>
  <si>
    <t>PARA PERSONAS FISICAS DE SANTA LUCIA</t>
  </si>
  <si>
    <t>PARA PERSONAS FISICAS DE SAN VICENTE  ISLAS</t>
  </si>
  <si>
    <t>PARA PERSONAS FISICAS DE BELICE</t>
  </si>
  <si>
    <t>PARA PERSONAS FISICAS DE CUBA</t>
  </si>
  <si>
    <t>PARA PERSONAS FISICAS DE ECUADOR</t>
  </si>
  <si>
    <t>PARA PERSONAS FISICAS DE TRINIDAD TOBAGO</t>
  </si>
  <si>
    <t>PARA PERSONAS FISICAS DE BUTAN</t>
  </si>
  <si>
    <t xml:space="preserve">PARA PERSONAS FISICAS DE MYARMAR  EX BIRMANIA </t>
  </si>
  <si>
    <t>PARA PERSONAS FISICAS DE ISRAEL</t>
  </si>
  <si>
    <t>PARA PERSONAS FISICAS DE GRENADA</t>
  </si>
  <si>
    <t>PARA PERSONAS FISICAS DE SAN CRISTOBAL Y NEVIS</t>
  </si>
  <si>
    <t>PARA PERSONAS FISICAS DE BAHAMAS</t>
  </si>
  <si>
    <t>PARA PERSONAS FISICAS DE TAILANDIA</t>
  </si>
  <si>
    <t xml:space="preserve">PARA PERSONAS FISICAS DE INDETERMINADO  AMERICA </t>
  </si>
  <si>
    <t>PARA PERSONAS FISICAS DE IRAN</t>
  </si>
  <si>
    <t>PARA PERSONAS FISICAS DE QATAR</t>
  </si>
  <si>
    <t>PARA PERSONAS FISICAS DE JORDANIA</t>
  </si>
  <si>
    <t>PARA PERSONAS FISICAS DE AFGANISTAN</t>
  </si>
  <si>
    <t>PARA PERSONAS FISICAS DE ARABIA SAUDITA</t>
  </si>
  <si>
    <t>PARA PERSONAS FISICAS DE BAHREIN</t>
  </si>
  <si>
    <t>PARA PERSONAS FISICAS DE CAMBOYA</t>
  </si>
  <si>
    <t>PARA PERSONAS FISICAS DE SRI LANKA  REP. DE</t>
  </si>
  <si>
    <t>PARA PERSONAS FISICAS DE COREA R.P.D. NORTE</t>
  </si>
  <si>
    <t>PARA PERSONAS FISICAS DE COREA REPUBLICA</t>
  </si>
  <si>
    <t>PARA PERSONAS FISICAS DE CHINA  REP.POPULAR</t>
  </si>
  <si>
    <t>PARA PERSONAS FISICAS DE CHIPRE</t>
  </si>
  <si>
    <t>PARA PERSONAS FISICAS DE FILIPINAS</t>
  </si>
  <si>
    <t>PARA PERSONAS FISICAS DE TAIWAN</t>
  </si>
  <si>
    <t>PARA PERSONAS FISICAS DE GAZA</t>
  </si>
  <si>
    <t>PARA PERSONAS FISICAS DE INDIA</t>
  </si>
  <si>
    <t>PARA PERSONAS FISICAS DE INDONESIA</t>
  </si>
  <si>
    <t>PARA PERSONAS FISICAS DE IRAK</t>
  </si>
  <si>
    <t>PARA PERSONAS FISICAS DE JAPON</t>
  </si>
  <si>
    <t>PARA PERSONAS FISICAS DE KUWAIT</t>
  </si>
  <si>
    <t>PARA PERSONAS FISICAS DE LAOS</t>
  </si>
  <si>
    <t>PARA PERSONAS FISICAS DE LIBANO</t>
  </si>
  <si>
    <t>PARA PERSONAS FISICAS DE MALASIA</t>
  </si>
  <si>
    <t>PARA PERSONAS FISICAS DE MALDIVAS  ISLAS</t>
  </si>
  <si>
    <t>PARA PERSONAS FISICAS DE OMAN</t>
  </si>
  <si>
    <t>PARA PERSONAS FISICAS DE MONGOLIA</t>
  </si>
  <si>
    <t>PARA PERSONAS FISICAS DE NEPAL</t>
  </si>
  <si>
    <t>PARA PERSONAS FISICAS DE EMIRATOS ARABES UNIDOS</t>
  </si>
  <si>
    <t>PARA PERSONAS FISICAS DE PAKISTAN</t>
  </si>
  <si>
    <t>PARA PERSONAS FISICAS DE SINGAPUR</t>
  </si>
  <si>
    <t>PARA PERSONAS FISICAS DE SIRIA</t>
  </si>
  <si>
    <t>PARA PERSONAS FISICAS DE VIETNAM</t>
  </si>
  <si>
    <t>PARA PERSONAS FISICAS DE YEMEN</t>
  </si>
  <si>
    <t xml:space="preserve">PARA PERSONAS FISICAS DE POS. BRITANICA  HONG KONG </t>
  </si>
  <si>
    <t xml:space="preserve">PARA PERSONAS FISICAS DE POS. JAPONESA  ASIA </t>
  </si>
  <si>
    <t xml:space="preserve">PARA PERSONAS FISICAS DE POS. PORTUGUESA  MACAO </t>
  </si>
  <si>
    <t>PARA PERSONAS FISICAS DE BANGLADESH</t>
  </si>
  <si>
    <t>PARA PERSONAS FISICAS DE TURQUIA</t>
  </si>
  <si>
    <t>PARA PERSONAS FISICAS DE ITALIA</t>
  </si>
  <si>
    <t>PARA PERSONAS FISICAS DE TURKMENISTAN</t>
  </si>
  <si>
    <t>PARA PERSONAS FISICAS DE UZBEKISTAN</t>
  </si>
  <si>
    <t>PARA PERSONAS FISICAS DE ISLANDIA</t>
  </si>
  <si>
    <t>PARA PERSONAS FISICAS DE GEORGIA</t>
  </si>
  <si>
    <t>PARA PERSONAS FISICAS DE TAYIKISTAN</t>
  </si>
  <si>
    <t>PARA PERSONAS FISICAS DE AZERBAIDZHAN</t>
  </si>
  <si>
    <t>PARA PERSONAS FISICAS DE BRUNEI</t>
  </si>
  <si>
    <t>PARA PERSONAS FISICAS DE KASAJSTAN</t>
  </si>
  <si>
    <t>PARA PERSONAS FISICAS DE KIRGUISTAN</t>
  </si>
  <si>
    <t xml:space="preserve">PARA PERSONAS FISICAS DE INDETERMINADO  ASIA </t>
  </si>
  <si>
    <t>PARA PERSONAS FISICAS DE ALBANIA</t>
  </si>
  <si>
    <t>PARA PERSONAS FISICAS DE ANDORRA</t>
  </si>
  <si>
    <t>PARA PERSONAS FISICAS DE AUSTRIA</t>
  </si>
  <si>
    <t>PARA PERSONAS FISICAS DE BELGICA</t>
  </si>
  <si>
    <t>PARA PERSONAS FISICAS DE BULGARIA</t>
  </si>
  <si>
    <t>PARA PERSONAS FISICAS DE DINAMARCA</t>
  </si>
  <si>
    <t>PARA PERSONAS FISICAS DE ESPANA</t>
  </si>
  <si>
    <t>PARA PERSONAS FISICAS DE FINLANDIA</t>
  </si>
  <si>
    <t>PARA PERSONAS FISICAS DE FRANCIA</t>
  </si>
  <si>
    <t>PARA PERSONAS FISICAS DE GRECIA</t>
  </si>
  <si>
    <t>PARA PERSONAS FISICAS DE HUNGRIA</t>
  </si>
  <si>
    <t xml:space="preserve">PARA PERSONAS FISICAS DE IRLANDA  EIRE </t>
  </si>
  <si>
    <t>PARA PERSONAS FISICAS DE LIECHTENSTEIN</t>
  </si>
  <si>
    <t>PARA PERSONAS FISICAS DE LUXEMBURGO</t>
  </si>
  <si>
    <t>PARA PERSONAS FISICAS DE MONACO</t>
  </si>
  <si>
    <t>PARA PERSONAS FISICAS DE NORUEGA</t>
  </si>
  <si>
    <t>PARA PERSONAS FISICAS DE PAISES BAJOS</t>
  </si>
  <si>
    <t>PARA PERSONAS FISICAS DE POLONIA</t>
  </si>
  <si>
    <t>PARA PERSONAS FISICAS DE PORTUGAL</t>
  </si>
  <si>
    <t>PARA PERSONAS FISICAS DE REINO UNIDO</t>
  </si>
  <si>
    <t>PARA PERSONAS FISICAS DE RUMANIA</t>
  </si>
  <si>
    <t>PARA PERSONAS FISICAS DE SAN MARINO</t>
  </si>
  <si>
    <t>PARA PERSONAS FISICAS DE SUECIA</t>
  </si>
  <si>
    <t>PARA PERSONAS FISICAS DE SUIZA</t>
  </si>
  <si>
    <t xml:space="preserve">PARA PERSONAS FISICAS DE SANTA SEDE  VATICANO </t>
  </si>
  <si>
    <t>PARA PERSONAS FISICAS DE YUGOSLAVIA</t>
  </si>
  <si>
    <t>PARA PERSONAS FISICAS DE MALTA</t>
  </si>
  <si>
    <t>PARA PERSONAS FISICAS DE ALEMANIA  REP. FED.</t>
  </si>
  <si>
    <t>PARA PERSONAS FISICAS DE BIELORUSIA</t>
  </si>
  <si>
    <t>PARA PERSONAS FISICAS DE ESTONIA</t>
  </si>
  <si>
    <t>PARA PERSONAS FISICAS DE LETONIA</t>
  </si>
  <si>
    <t>PARA PERSONAS FISICAS DE LITUANIA</t>
  </si>
  <si>
    <t>PARA PERSONAS FISICAS DE MOLDOVA</t>
  </si>
  <si>
    <t>PARA PERSONAS FISICAS DE BOSNIA HERZEGOVINA</t>
  </si>
  <si>
    <t>PARA PERSONAS FISICAS DE ESLOVENIA</t>
  </si>
  <si>
    <t>PARA PERSONAS FISICAS DE MACEDONIA</t>
  </si>
  <si>
    <t xml:space="preserve">PARA PERSONAS FISICAS DE POS. BRITANICA  EUROPA </t>
  </si>
  <si>
    <t xml:space="preserve">PARA PERSONAS FISICAS DE INDETERMINADO  EUROPA </t>
  </si>
  <si>
    <t>PARA PERSONAS FISICAS DE AUSTRALIA</t>
  </si>
  <si>
    <t>PARA PERSONAS FISICAS DE NAURU</t>
  </si>
  <si>
    <t>PARA PERSONAS FISICAS DE NUEVA  ZELANDA</t>
  </si>
  <si>
    <t>PARA PERSONAS FISICAS DE VANUATU</t>
  </si>
  <si>
    <t>PARA PERSONAS FISICAS DE SAMOA OCCIDENTAL</t>
  </si>
  <si>
    <t xml:space="preserve">PARA PERSONAS FISICAS DE POS. AUSTRALIANA  OCEANIA </t>
  </si>
  <si>
    <t xml:space="preserve">PARA PERSONAS FISICAS DE POS. BRITANICA  OCEANIA </t>
  </si>
  <si>
    <t xml:space="preserve">PARA PERSONAS FISICAS DE POS. FRANCESA  OCEANIA </t>
  </si>
  <si>
    <t xml:space="preserve">PARA PERSONAS FISICAS DE POS. NEOCELANDESA  OCEANIA </t>
  </si>
  <si>
    <t xml:space="preserve">PARA PERSONAS FISICAS DE POS. EE.UU.  OCEANIA </t>
  </si>
  <si>
    <t>PARA PERSONAS FISICAS DE FIJI  ISLAS</t>
  </si>
  <si>
    <t>PARA PERSONAS FISICAS DE PAPUA  ISLAS</t>
  </si>
  <si>
    <t>PARA PERSONAS FISICAS DE KIRIBATI  ISLAS</t>
  </si>
  <si>
    <t>PARA PERSONAS FISICAS DE TUBALU</t>
  </si>
  <si>
    <t>PARA PERSONAS FISICAS DE ISLAS SALOMON</t>
  </si>
  <si>
    <t>PARA PERSONAS FISICAS DE TONGA</t>
  </si>
  <si>
    <t>PARA PERSONAS FISICAS DE ISLAS MARSHALL</t>
  </si>
  <si>
    <t>PARA PERSONAS FISICAS DE ISLAS MARIANAS</t>
  </si>
  <si>
    <t>PARA PERSONAS FISICAS DE MICRONESIA ESTADOS FED.</t>
  </si>
  <si>
    <t>PARA PERSONAS FISICAS DE PALAU</t>
  </si>
  <si>
    <t xml:space="preserve">PARA PERSONAS FISICAS DE INDETERMINADO  OCEANIA </t>
  </si>
  <si>
    <t>PARA PERSONAS FISICAS DE RUSA  FEDERACION</t>
  </si>
  <si>
    <t>PARA PERSONAS FISICAS DE ARMENIA</t>
  </si>
  <si>
    <t>PARA PERSONAS FISICAS DE CROACIA</t>
  </si>
  <si>
    <t>PARA PERSONAS FISICAS DE UCRANIA</t>
  </si>
  <si>
    <t>PARA PERSONAS FISICAS DE CHECA  REPUBLICA</t>
  </si>
  <si>
    <t>PARA PERSONAS FISICAS DE ESLOVACA  REPUBLICA</t>
  </si>
  <si>
    <t xml:space="preserve">PARA PERSONAS FISICAS DE INDETERMINADO  CONTINENTE </t>
  </si>
  <si>
    <t>PARA PERSONAS FISICAS DE OTROS PAISES</t>
  </si>
  <si>
    <t>PARA PERSONAS JURIDICAS DE URUGUAY</t>
  </si>
  <si>
    <t>PARA PERSONAS JURIDICAS DE PARAGUAY</t>
  </si>
  <si>
    <t>PARA PERSONAS JURIDICAS DE CHILE</t>
  </si>
  <si>
    <t>PARA PERSONAS JURIDICAS DE BOLIVIA</t>
  </si>
  <si>
    <t>PARA PERSONAS JURIDICAS DE BRASIL</t>
  </si>
  <si>
    <t>PARA PERSONAS JURIDICAS DE BURKINA FASO</t>
  </si>
  <si>
    <t>PARA PERSONAS JURIDICAS DE ARGELIA</t>
  </si>
  <si>
    <t>PARA PERSONAS JURIDICAS DE BOTSWANA</t>
  </si>
  <si>
    <t>PARA PERSONAS JURIDICAS DE BURUNDI</t>
  </si>
  <si>
    <t>PARA PERSONAS JURIDICAS DE CAMERUN</t>
  </si>
  <si>
    <t>PARA PERSONAS JURIDICAS DE CENTRO AFRICANO  REP.</t>
  </si>
  <si>
    <t>PARA PERSONAS JURIDICAS DE COSTA DE MARFIL</t>
  </si>
  <si>
    <t>PARA PERSONAS JURIDICAS DE EGIPTO</t>
  </si>
  <si>
    <t>PARA PERSONAS JURIDICAS DE ETIOPIA</t>
  </si>
  <si>
    <t>PARA PERSONAS JURIDICAS DE GABON</t>
  </si>
  <si>
    <t>PARA PERSONAS JURIDICAS DE GAMBIA</t>
  </si>
  <si>
    <t>PARA PERSONAS JURIDICAS DE GHANA</t>
  </si>
  <si>
    <t>PARA PERSONAS JURIDICAS DE GUINEA</t>
  </si>
  <si>
    <t>PARA PERSONAS JURIDICAS DE GUINEA ECUATORIAL</t>
  </si>
  <si>
    <t>PARA PERSONAS JURIDICAS DE KENIA</t>
  </si>
  <si>
    <t>PARA PERSONAS JURIDICAS DE LESOTHO</t>
  </si>
  <si>
    <t>PARA PERSONAS JURIDICAS DE LIBERIA</t>
  </si>
  <si>
    <t>PARA PERSONAS JURIDICAS DE LIBIA</t>
  </si>
  <si>
    <t>PARA PERSONAS JURIDICAS DE MADAGASCAR</t>
  </si>
  <si>
    <t>PARA PERSONAS JURIDICAS DE MARRUECOS</t>
  </si>
  <si>
    <t>PARA PERSONAS JURIDICAS DE MAURICIO  ISLAS</t>
  </si>
  <si>
    <t>PARA PERSONAS JURIDICAS DE MAURITANIA</t>
  </si>
  <si>
    <t>PARA PERSONAS JURIDICAS DE NIGER</t>
  </si>
  <si>
    <t>PARA PERSONAS JURIDICAS DE NIGERIA</t>
  </si>
  <si>
    <t>PARA PERSONAS JURIDICAS DE ZIMBABWE</t>
  </si>
  <si>
    <t>PARA PERSONAS JURIDICAS DE RUANDA</t>
  </si>
  <si>
    <t>PARA PERSONAS JURIDICAS DE SENEGAL</t>
  </si>
  <si>
    <t>PARA PERSONAS JURIDICAS DE SIERRA LEONA</t>
  </si>
  <si>
    <t>PARA PERSONAS JURIDICAS DE SOMALIA</t>
  </si>
  <si>
    <t>PARA PERSONAS JURIDICAS DE SUAZILANDIA</t>
  </si>
  <si>
    <t>PARA PERSONAS JURIDICAS DE SUDAN</t>
  </si>
  <si>
    <t>PARA PERSONAS JURIDICAS DE TOGO</t>
  </si>
  <si>
    <t>PARA PERSONAS JURIDICAS DE TUNEZ</t>
  </si>
  <si>
    <t>PARA PERSONAS JURIDICAS DE ZAMBIA</t>
  </si>
  <si>
    <t xml:space="preserve">PARA PERSONAS JURIDICAS DE POS. BRITANICA  AFRICA </t>
  </si>
  <si>
    <t xml:space="preserve">PARA PERSONAS JURIDICAS DE POS. ESPANOLA  AFRICA </t>
  </si>
  <si>
    <t xml:space="preserve">PARA PERSONAS JURIDICAS DE POS. FRANCESA  AFRICA </t>
  </si>
  <si>
    <t xml:space="preserve">PARA PERSONAS JURIDICAS DE POS. PORTUGUESA  AFRICA </t>
  </si>
  <si>
    <t>PARA PERSONAS JURIDICAS DE ANGOLA</t>
  </si>
  <si>
    <t>PARA PERSONAS JURIDICAS DE CABO VERDE  ISLAS</t>
  </si>
  <si>
    <t>PARA PERSONAS JURIDICAS DE MOZAMBIQUE</t>
  </si>
  <si>
    <t>PARA PERSONAS JURIDICAS DE CONGO  REP. POPULAR</t>
  </si>
  <si>
    <t>PARA PERSONAS JURIDICAS DE CHAD</t>
  </si>
  <si>
    <t>PARA PERSONAS JURIDICAS DE MALAWI</t>
  </si>
  <si>
    <t>PARA PERSONAS JURIDICAS DE TANZANIA</t>
  </si>
  <si>
    <t>PARA PERSONAS JURIDICAS DE COSTA RICA</t>
  </si>
  <si>
    <t>PARA PERSONAS JURIDICAS DE ZAIRE</t>
  </si>
  <si>
    <t>PARA PERSONAS JURIDICAS DE BENIN</t>
  </si>
  <si>
    <t>PARA PERSONAS JURIDICAS DE MALI</t>
  </si>
  <si>
    <t>PARA PERSONAS JURIDICAS DE UGANDA</t>
  </si>
  <si>
    <t>PARA PERSONAS JURIDICAS DE SUD AFRICA  REPUBLICA DE</t>
  </si>
  <si>
    <t>PARA PERSONAS JURIDICAS DE SEYCHELLES</t>
  </si>
  <si>
    <t>PARA PERSONAS JURIDICAS DE SANTO TOME Y PRINCIPE</t>
  </si>
  <si>
    <t>PARA PERSONAS JURIDICAS DE NAMIBIA</t>
  </si>
  <si>
    <t>PARA PERSONAS JURIDICAS DE GUINEA BISSAU</t>
  </si>
  <si>
    <t>PARA PERSONAS JURIDICAS DE ERITREA</t>
  </si>
  <si>
    <t>PARA PERSONAS JURIDICAS DE DJIBOUTI</t>
  </si>
  <si>
    <t>PARA PERSONAS JURIDICAS DE COMORAS</t>
  </si>
  <si>
    <t xml:space="preserve">PARA PERSONAS JURIDICAS DE INDETERMINADO  AFRICA </t>
  </si>
  <si>
    <t>PARA PERSONAS JURIDICAS DE BARBADOS</t>
  </si>
  <si>
    <t>PARA PERSONAS JURIDICAS DE CANADA</t>
  </si>
  <si>
    <t>PARA PERSONAS JURIDICAS DE COLOMBIA</t>
  </si>
  <si>
    <t>PARA PERSONAS JURIDICAS DE DOMINICANA  REPUBLICA</t>
  </si>
  <si>
    <t>PARA PERSONAS JURIDICAS DE EL SALVADOR</t>
  </si>
  <si>
    <t>PARA PERSONAS JURIDICAS DE ESTADOS UNIDOS</t>
  </si>
  <si>
    <t>PARA PERSONAS JURIDICAS DE GUATEMALA</t>
  </si>
  <si>
    <t>PARA PERSONAS JURIDICAS DE GUAYANA</t>
  </si>
  <si>
    <t>PARA PERSONAS JURIDICAS DE HAITI</t>
  </si>
  <si>
    <t>PARA PERSONAS JURIDICAS DE HONDURAS</t>
  </si>
  <si>
    <t>PARA PERSONAS JURIDICAS DE JAMAICA</t>
  </si>
  <si>
    <t>PARA PERSONAS JURIDICAS DE MEXICO</t>
  </si>
  <si>
    <t>PARA PERSONAS JURIDICAS DE NICARAGUA</t>
  </si>
  <si>
    <t>PARA PERSONAS JURIDICAS DE PANAMA</t>
  </si>
  <si>
    <t>PARA PERSONAS JURIDICAS DE PUERTO RICO</t>
  </si>
  <si>
    <t>PARA PERSONAS JURIDICAS DE PERU</t>
  </si>
  <si>
    <t>PARA PERSONAS JURIDICAS DE ANTIGUA</t>
  </si>
  <si>
    <t>PARA PERSONAS JURIDICAS DE VENEZUELA</t>
  </si>
  <si>
    <t xml:space="preserve">PARA PERSONAS JURIDICAS DE POS. BRITANICA  AMERICA </t>
  </si>
  <si>
    <t xml:space="preserve">PARA PERSONAS JURIDICAS DE POS. DANESA  AMERICA </t>
  </si>
  <si>
    <t xml:space="preserve">PARA PERSONAS JURIDICAS DE POS. FRANCESA  AMERICA </t>
  </si>
  <si>
    <t xml:space="preserve">PARA PERSONAS JURIDICAS DE POS. PAISES BAJOS  AMERICA </t>
  </si>
  <si>
    <t xml:space="preserve">PARA PERSONAS JURIDICAS DE POS. EE.UU.  AMERICA </t>
  </si>
  <si>
    <t>PARA PERSONAS JURIDICAS DE SURINAME</t>
  </si>
  <si>
    <t>PARA PERSONAS JURIDICAS DE DOMINICA</t>
  </si>
  <si>
    <t>PARA PERSONAS JURIDICAS DE SANTA LUCIA</t>
  </si>
  <si>
    <t>PARA PERSONAS JURIDICAS DE SAN VICENTE  ISLAS</t>
  </si>
  <si>
    <t>PARA PERSONAS JURIDICAS DE BELICE</t>
  </si>
  <si>
    <t>PARA PERSONAS JURIDICAS DE CUBA</t>
  </si>
  <si>
    <t>PARA PERSONAS JURIDICAS DE ECUADOR</t>
  </si>
  <si>
    <t>PARA PERSONAS JURIDICAS DE TRINIDAD TOBAGO</t>
  </si>
  <si>
    <t>PARA PERSONAS JURIDICAS DE BUTAN</t>
  </si>
  <si>
    <t xml:space="preserve">PARA PERSONAS JURIDICAS DE MYARMAR  EX BIRMANIA </t>
  </si>
  <si>
    <t>PARA PERSONAS JURIDICAS DE ISRAEL</t>
  </si>
  <si>
    <t>PARA PERSONAS JURIDICAS DE GRENADA</t>
  </si>
  <si>
    <t>PARA PERSONAS JURIDICAS DE SAN CRISTOBAL Y NEVIS</t>
  </si>
  <si>
    <t>PARA PERSONAS JURIDICAS DE BAHAMAS</t>
  </si>
  <si>
    <t>PARA PERSONAS JURIDICAS DE TAILANDIA</t>
  </si>
  <si>
    <t xml:space="preserve">PARA PERSONAS JURIDICAS DE INDETERMINADO  AMERICA </t>
  </si>
  <si>
    <t>PARA PERSONAS JURIDICAS DE IRAN</t>
  </si>
  <si>
    <t>PARA PERSONAS JURIDICAS DE QATAR</t>
  </si>
  <si>
    <t>PARA PERSONAS JURIDICAS DE JORDANIA</t>
  </si>
  <si>
    <t>PARA PERSONAS JURIDICAS DE AFGANISTAN</t>
  </si>
  <si>
    <t>PARA PERSONAS JURIDICAS DE ARABIA  SAUDITA</t>
  </si>
  <si>
    <t>PARA PERSONAS JURIDICAS DE BAHREIN</t>
  </si>
  <si>
    <t>PARA PERSONAS JURIDICAS DE CAMBOYA</t>
  </si>
  <si>
    <t>PARA PERSONAS JURIDICAS DE SRI LANKA  REP. DE</t>
  </si>
  <si>
    <t>PARA PERSONAS JURIDICAS DE COREA R.P.D. NORTE</t>
  </si>
  <si>
    <t>PARA PERSONAS JURIDICAS DE COREA REPUBLICA</t>
  </si>
  <si>
    <t>PARA PERSONAS JURIDICAS DE CHINA REP. POPULAR</t>
  </si>
  <si>
    <t>PARA PERSONAS JURIDICAS DE CHIPRE</t>
  </si>
  <si>
    <t>PARA PERSONAS JURIDICAS DE FILIPINAS</t>
  </si>
  <si>
    <t>PARA PERSONAS JURIDICAS DE TAIWAN</t>
  </si>
  <si>
    <t>PARA PERSONAS JURIDICAS DE GAZA</t>
  </si>
  <si>
    <t>PARA PERSONAS JURIDICAS DE INDIA</t>
  </si>
  <si>
    <t>PARA PERSONAS JURIDICAS DE INDONESIA</t>
  </si>
  <si>
    <t>PARA PERSONAS JURIDICAS DE IRAK</t>
  </si>
  <si>
    <t>PARA PERSONAS JURIDICAS DE JAPON</t>
  </si>
  <si>
    <t>PARA PERSONAS JURIDICAS DE KUWAIT</t>
  </si>
  <si>
    <t>PARA PERSONAS JURIDICAS DE LAOS</t>
  </si>
  <si>
    <t>PARA PERSONAS JURIDICAS DE LIBANO</t>
  </si>
  <si>
    <t>PARA PERSONAS JURIDICAS DE MALASIA</t>
  </si>
  <si>
    <t>PARA PERSONAS JURIDICAS DE MALDIVAS  ISLAS</t>
  </si>
  <si>
    <t>PARA PERSONAS JURIDICAS DE OMAN</t>
  </si>
  <si>
    <t>PARA PERSONAS JURIDICAS DE MONGOLIA</t>
  </si>
  <si>
    <t>PARA PERSONAS JURIDICAS DE NEPAL</t>
  </si>
  <si>
    <t>PARA PERSONAS JURIDICAS DE EMIRATOS ARABES UNIDOS</t>
  </si>
  <si>
    <t>PARA PERSONAS JURIDICAS DE PAKISTAN</t>
  </si>
  <si>
    <t>PARA PERSONAS JURIDICAS DE SINGAPUR</t>
  </si>
  <si>
    <t>PARA PERSONAS JURIDICAS DE SIRIA</t>
  </si>
  <si>
    <t>PARA PERSONAS JURIDICAS DE VIETNAM</t>
  </si>
  <si>
    <t>PARA PERSONAS JURIDICAS DE YEMEN</t>
  </si>
  <si>
    <t xml:space="preserve">PARA PERSONAS JURIDICAS DE POS. BRITANICA  HONG KONG </t>
  </si>
  <si>
    <t xml:space="preserve">PARA PERSONAS JURIDICAS DE POS. JAPONESA  ASIA </t>
  </si>
  <si>
    <t xml:space="preserve">PARA PERSONAS JURIDICAS DE POS. PORTUGUESA  MACAO </t>
  </si>
  <si>
    <t>PARA PERSONAS JURIDICAS DE BANGLADESH</t>
  </si>
  <si>
    <t>PARA PERSONAS JURIDICAS DE TURQUIA</t>
  </si>
  <si>
    <t>PARA PERSONAS JURIDICAS DE ITALIA</t>
  </si>
  <si>
    <t>PARA PERSONAS JURIDICAS DE TURKMENISTAN</t>
  </si>
  <si>
    <t>PARA PERSONAS JURIDICAS DE UZBEKISTAN</t>
  </si>
  <si>
    <t>PARA PERSONAS JURIDICAS DE ISLANDIA</t>
  </si>
  <si>
    <t>PARA PERSONAS JURIDICAS DE GEORGIA</t>
  </si>
  <si>
    <t>PARA PERSONAS JURIDICAS DE TAYIKISTAN</t>
  </si>
  <si>
    <t>PARA PERSONAS JURIDICAS DE AZERBAIDZHAN</t>
  </si>
  <si>
    <t>PARA PERSONAS JURIDICAS DE BRUNEI</t>
  </si>
  <si>
    <t>PARA PERSONAS JURIDICAS DE KASAJSTAN</t>
  </si>
  <si>
    <t>PARA PERSONAS JURIDICAS DE KIRGUISTAN</t>
  </si>
  <si>
    <t xml:space="preserve">PARA PERSONAS JURIDICAS DE INDETERMINADO  ASIA </t>
  </si>
  <si>
    <t>PARA PERSONAS JURIDICAS DE ALBANIA</t>
  </si>
  <si>
    <t>PARA PERSONAS JURIDICAS DE ANDORRA</t>
  </si>
  <si>
    <t>PARA PERSONAS JURIDICAS DE AUSTRIA</t>
  </si>
  <si>
    <t>PARA PERSONAS JURIDICAS DE BELGICA</t>
  </si>
  <si>
    <t>PARA PERSONAS JURIDICAS DE BULGARIA</t>
  </si>
  <si>
    <t>PARA PERSONAS JURIDICAS DE DINAMARCA</t>
  </si>
  <si>
    <t>PARA PERSONAS JURIDICAS DE ESPANA</t>
  </si>
  <si>
    <t>PARA PERSONAS JURIDICAS DE FINLANDIA</t>
  </si>
  <si>
    <t>PARA PERSONAS JURIDICAS DE FRANCIA</t>
  </si>
  <si>
    <t>PARA PERSONAS JURIDICAS DE GRECIA</t>
  </si>
  <si>
    <t>PARA PERSONAS JURIDICAS DE HUNGRIA</t>
  </si>
  <si>
    <t xml:space="preserve">PARA PERSONAS JURIDICAS DE IRLANDA  EIRE </t>
  </si>
  <si>
    <t>PARA PERSONAS JURIDICAS DE LIECHTENSTEIN</t>
  </si>
  <si>
    <t>PARA PERSONAS JURIDICAS DE LUXEMBURGO</t>
  </si>
  <si>
    <t>PARA PERSONAS JURIDICAS DE MONACO</t>
  </si>
  <si>
    <t>PARA PERSONAS JURIDICAS DE NORUEGA</t>
  </si>
  <si>
    <t>PARA PERSONAS JURIDICAS DE PAISES BAJOS</t>
  </si>
  <si>
    <t>PARA PERSONAS JURIDICAS DE POLONIA</t>
  </si>
  <si>
    <t>PARA PERSONAS JURIDICAS DE PORTUGAL</t>
  </si>
  <si>
    <t>PARA PERSONAS JURIDICAS DE REINO UNIDO</t>
  </si>
  <si>
    <t>PARA PERSONAS JURIDICAS DE RUMANIA</t>
  </si>
  <si>
    <t>PARA PERSONAS JURIDICAS DE SAN MARINO</t>
  </si>
  <si>
    <t>PARA PERSONAS JURIDICAS DE SUECIA</t>
  </si>
  <si>
    <t>PARA PERSONAS JURIDICAS DE SUIZA</t>
  </si>
  <si>
    <t xml:space="preserve">PARA PERSONAS JURIDICAS DE SANTA SEDE  VATICANO </t>
  </si>
  <si>
    <t>PARA PERSONAS JURIDICAS DE YUGOSLAVIA</t>
  </si>
  <si>
    <t>PARA PERSONAS JURIDICAS DE MALTA</t>
  </si>
  <si>
    <t>PARA PERSONAS JURIDICAS DE ALEMANIA  REP.FED.</t>
  </si>
  <si>
    <t>PARA PERSONAS JURIDICAS DE BIELORUSIA</t>
  </si>
  <si>
    <t>PARA PERSONAS JURIDICAS DE ESTONIA</t>
  </si>
  <si>
    <t>PARA PERSONAS JURIDICAS DE LETONIA</t>
  </si>
  <si>
    <t>PARA PERSONAS JURIDICAS DE LITUANIA</t>
  </si>
  <si>
    <t>PARA PERSONAS JURIDICAS DE MOLDOVA</t>
  </si>
  <si>
    <t>PARA PERSONAS JURIDICAS DE BOSNIA HERZEGOVINA</t>
  </si>
  <si>
    <t>PARA PERSONAS JURIDICAS DE ESLOVENIA</t>
  </si>
  <si>
    <t>PARA PERSONAS JURIDICAS DE MACEDONIA</t>
  </si>
  <si>
    <t xml:space="preserve">PARA PERSONAS JURIDICAS DE POS. BRITANICA  EUROPA </t>
  </si>
  <si>
    <t xml:space="preserve">PARA PERSONAS JURIDICAS DE INDETERMINADO  EUROPA </t>
  </si>
  <si>
    <t>PARA PERSONAS JURIDICAS DE AUSTRALIA</t>
  </si>
  <si>
    <t>PARA PERSONAS JURIDICAS DE NAURU</t>
  </si>
  <si>
    <t>PARA PERSONAS JURIDICAS DE NUEVA ZELANDA</t>
  </si>
  <si>
    <t>PARA PERSONAS JURIDICAS DE VANUATU</t>
  </si>
  <si>
    <t>PARA PERSONAS JURIDICAS DE SAMOA OCCIDENTAL</t>
  </si>
  <si>
    <t xml:space="preserve">PARA PERSONAS JURIDICAS DE POS. AUSTRALIANA  OCEANIA </t>
  </si>
  <si>
    <t xml:space="preserve">PARA PERSONAS JURIDICAS DE POS. BRITANICA  OCEANIA </t>
  </si>
  <si>
    <t xml:space="preserve">PARA PERSONAS JURIDICAS DE POS. FRANCESA  OCEANIA </t>
  </si>
  <si>
    <t xml:space="preserve">PARA PERSONAS JURIDICAS DE POS. NEOCELANDESA  OCEANIA </t>
  </si>
  <si>
    <t xml:space="preserve">PARA PERSONAS JURIDICAS DE POS. EE.UU.  OCEANIA </t>
  </si>
  <si>
    <t>PARA PERSONAS JURIDICAS DE FIJI  ISLAS</t>
  </si>
  <si>
    <t>PARA PERSONAS JURIDICAS DE PAPUA  ISLAS</t>
  </si>
  <si>
    <t>PARA PERSONAS JURIDICAS DE KIRIBATI  ISLAS</t>
  </si>
  <si>
    <t>PARA PERSONAS JURIDICAS DE TUBALU</t>
  </si>
  <si>
    <t>PARA PERSONAS JURIDICAS DE ISLAS SALOMON</t>
  </si>
  <si>
    <t>PARA PERSONAS JURIDICAS DE TONGA</t>
  </si>
  <si>
    <t>PARA PERSONAS JURIDICAS DE ISLAS MARSHALL</t>
  </si>
  <si>
    <t>PARA PERSONAS JURIDICAS DE ISLAS MARIANAS</t>
  </si>
  <si>
    <t>PARA PERSONAS JURIDICAS DE MICRONESIA ESTADOS FED.</t>
  </si>
  <si>
    <t>PARA PERSONAS JURIDICAS DE PALAU</t>
  </si>
  <si>
    <t xml:space="preserve">PARA PERSONAS JURIDICAS DE INDETERMINADO  OCEANIA </t>
  </si>
  <si>
    <t>PARA PERSONAS JURIDICAS DE RUSA  FEDERACION</t>
  </si>
  <si>
    <t>PARA PERSONAS JURIDICAS DE ARMENIA</t>
  </si>
  <si>
    <t>PARA PERSONAS JURIDICAS DE CROACIA</t>
  </si>
  <si>
    <t>PARA PERSONAS JURIDICAS DE UCRANIA</t>
  </si>
  <si>
    <t>PARA PERSONAS JURIDICAS DE CHECA  REPUBLICA</t>
  </si>
  <si>
    <t>PARA PERSONAS JURIDICAS DE ESLOVACA  REPUBLICA</t>
  </si>
  <si>
    <t xml:space="preserve">PARA PERSONAS JURIDICAS DE INDETERMINADO  CONTINENTE </t>
  </si>
  <si>
    <t>PARA PERSONAS JURIDICAS DE OTROS PAISES</t>
  </si>
  <si>
    <t xml:space="preserve">Según tabla Comprobantes Compras </t>
  </si>
  <si>
    <t xml:space="preserve"> </t>
  </si>
  <si>
    <t xml:space="preserve">Según tabla Documentos </t>
  </si>
  <si>
    <t xml:space="preserve">Completar con ceros a izquierda </t>
  </si>
  <si>
    <t xml:space="preserve">13 enteros 2 decimales sin punto decimal </t>
  </si>
  <si>
    <t xml:space="preserve">Según tabla Monedas </t>
  </si>
  <si>
    <t xml:space="preserve">Según tabla Codigo Operacion </t>
  </si>
  <si>
    <t>Fecha</t>
  </si>
  <si>
    <t>T_Comp</t>
  </si>
  <si>
    <t>PtoVta</t>
  </si>
  <si>
    <t>Nr_Comp</t>
  </si>
  <si>
    <t>Comp_Hasta</t>
  </si>
  <si>
    <t>TipDocComp</t>
  </si>
  <si>
    <t>ID_Compr</t>
  </si>
  <si>
    <t>RazSocComp</t>
  </si>
  <si>
    <t>ImpTotal</t>
  </si>
  <si>
    <t>ImpNoNG</t>
  </si>
  <si>
    <t>Perc.No Cat.</t>
  </si>
  <si>
    <t>OpExentas</t>
  </si>
  <si>
    <t>PercImpNac</t>
  </si>
  <si>
    <t>PercIIBB</t>
  </si>
  <si>
    <t>PercImpMun</t>
  </si>
  <si>
    <t>ImpInter</t>
  </si>
  <si>
    <t>CodMon</t>
  </si>
  <si>
    <t>TipCbio</t>
  </si>
  <si>
    <t>CantAlic</t>
  </si>
  <si>
    <t>CodOper</t>
  </si>
  <si>
    <t>OtrosTributos</t>
  </si>
  <si>
    <t>VencimPago</t>
  </si>
  <si>
    <t>NG1</t>
  </si>
  <si>
    <t>Alic1</t>
  </si>
  <si>
    <t>IVA1</t>
  </si>
  <si>
    <t>NG2</t>
  </si>
  <si>
    <t>ALIC2</t>
  </si>
  <si>
    <t>IVA2</t>
  </si>
  <si>
    <t>ND A</t>
  </si>
  <si>
    <t>NC A</t>
  </si>
  <si>
    <t>ND B</t>
  </si>
  <si>
    <t>NC B</t>
  </si>
  <si>
    <t>ND C</t>
  </si>
  <si>
    <t>NC C</t>
  </si>
  <si>
    <t>YYYYMMDD</t>
  </si>
  <si>
    <t>Hasta</t>
  </si>
  <si>
    <t>TK B</t>
  </si>
  <si>
    <t>TK</t>
  </si>
  <si>
    <t>Tipo de Doc</t>
  </si>
  <si>
    <t>DNI</t>
  </si>
  <si>
    <t>CUIT / DNI</t>
  </si>
  <si>
    <t>VG</t>
  </si>
  <si>
    <t>Chequeo</t>
  </si>
  <si>
    <t>CUIL</t>
  </si>
  <si>
    <t>Consumidor final</t>
  </si>
</sst>
</file>

<file path=xl/styles.xml><?xml version="1.0" encoding="utf-8"?>
<styleSheet xmlns="http://schemas.openxmlformats.org/spreadsheetml/2006/main">
  <numFmts count="8">
    <numFmt numFmtId="44" formatCode="_ &quot;$&quot;\ * #,##0.00_ ;_ &quot;$&quot;\ * \-#,##0.00_ ;_ &quot;$&quot;\ * &quot;-&quot;??_ ;_ @_ "/>
    <numFmt numFmtId="43" formatCode="_ * #,##0.00_ ;_ * \-#,##0.00_ ;_ * &quot;-&quot;??_ ;_ @_ "/>
    <numFmt numFmtId="164" formatCode="_-* #,##0.00&quot; Äñ÷&quot;_-;\-* #,##0.00&quot; Äñ÷&quot;_-;_-* \-??&quot; Äñ÷&quot;_-;_-@_-"/>
    <numFmt numFmtId="165" formatCode="00000000"/>
    <numFmt numFmtId="166" formatCode="000"/>
    <numFmt numFmtId="167" formatCode="dd/mm/yy;@"/>
    <numFmt numFmtId="168" formatCode="0000"/>
    <numFmt numFmtId="169" formatCode="_-* #,##0.00&quot; $&quot;_-;\-* #,##0.00&quot; $&quot;_-;_-* \-??&quot; $&quot;_-;_-@_-"/>
  </numFmts>
  <fonts count="16">
    <font>
      <sz val="11"/>
      <color theme="1"/>
      <name val="Calibri"/>
      <family val="2"/>
      <scheme val="minor"/>
    </font>
    <font>
      <sz val="10"/>
      <name val="Arial Black"/>
      <family val="2"/>
    </font>
    <font>
      <sz val="10"/>
      <name val="Arial"/>
      <family val="2"/>
    </font>
    <font>
      <sz val="11"/>
      <color indexed="8"/>
      <name val="Calibri"/>
      <family val="2"/>
    </font>
    <font>
      <sz val="10"/>
      <name val="Arial"/>
      <family val="2"/>
    </font>
    <font>
      <i/>
      <sz val="11"/>
      <name val="Calibri"/>
      <family val="2"/>
      <scheme val="minor"/>
    </font>
    <font>
      <sz val="12"/>
      <color rgb="FF000000"/>
      <name val="Arial"/>
      <family val="2"/>
    </font>
    <font>
      <sz val="1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rgb="FFFF0000"/>
      <name val="Calibri"/>
      <family val="2"/>
      <scheme val="minor"/>
    </font>
    <font>
      <b/>
      <i/>
      <sz val="11"/>
      <name val="Calibri"/>
      <family val="2"/>
      <scheme val="minor"/>
    </font>
    <font>
      <b/>
      <i/>
      <sz val="11"/>
      <color rgb="FFFF0000"/>
      <name val="Calibri"/>
      <family val="2"/>
      <scheme val="minor"/>
    </font>
    <font>
      <i/>
      <sz val="11"/>
      <name val="Calibri"/>
      <family val="2"/>
    </font>
    <font>
      <i/>
      <sz val="11"/>
      <color theme="1"/>
      <name val="Calibri"/>
      <family val="2"/>
    </font>
    <font>
      <i/>
      <sz val="11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medium">
        <color indexed="64"/>
      </top>
      <bottom/>
      <diagonal/>
    </border>
    <border>
      <left style="thin">
        <color indexed="8"/>
      </left>
      <right style="medium">
        <color indexed="64"/>
      </right>
      <top style="medium">
        <color indexed="64"/>
      </top>
      <bottom/>
      <diagonal/>
    </border>
    <border>
      <left style="thin">
        <color indexed="8"/>
      </left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8"/>
      </left>
      <right style="medium">
        <color indexed="64"/>
      </right>
      <top style="thin">
        <color indexed="64"/>
      </top>
      <bottom style="double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8"/>
      </left>
      <right style="thin">
        <color indexed="8"/>
      </right>
      <top/>
      <bottom style="thin">
        <color indexed="8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8"/>
      </right>
      <top style="medium">
        <color indexed="64"/>
      </top>
      <bottom/>
      <diagonal/>
    </border>
    <border>
      <left style="medium">
        <color indexed="64"/>
      </left>
      <right style="thin">
        <color indexed="8"/>
      </right>
      <top style="thin">
        <color indexed="64"/>
      </top>
      <bottom style="double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9">
    <xf numFmtId="0" fontId="0" fillId="0" borderId="0"/>
    <xf numFmtId="0" fontId="1" fillId="0" borderId="0"/>
    <xf numFmtId="0" fontId="3" fillId="0" borderId="0"/>
    <xf numFmtId="0" fontId="1" fillId="0" borderId="0" applyNumberFormat="0" applyFill="0" applyBorder="0" applyAlignment="0" applyProtection="0"/>
    <xf numFmtId="43" fontId="2" fillId="0" borderId="0" applyFill="0" applyBorder="0" applyAlignment="0" applyProtection="0"/>
    <xf numFmtId="164" fontId="1" fillId="0" borderId="0" applyFill="0" applyBorder="0" applyAlignment="0" applyProtection="0"/>
    <xf numFmtId="0" fontId="4" fillId="0" borderId="0"/>
    <xf numFmtId="1" fontId="2" fillId="0" borderId="0"/>
    <xf numFmtId="169" fontId="2" fillId="0" borderId="0" applyFill="0" applyBorder="0" applyAlignment="0" applyProtection="0"/>
  </cellStyleXfs>
  <cellXfs count="190">
    <xf numFmtId="0" fontId="0" fillId="0" borderId="0" xfId="0"/>
    <xf numFmtId="0" fontId="5" fillId="2" borderId="3" xfId="3" applyNumberFormat="1" applyFont="1" applyFill="1" applyBorder="1" applyAlignment="1" applyProtection="1">
      <alignment horizontal="center"/>
    </xf>
    <xf numFmtId="0" fontId="5" fillId="2" borderId="3" xfId="3" applyNumberFormat="1" applyFont="1" applyFill="1" applyBorder="1" applyAlignment="1" applyProtection="1">
      <alignment horizontal="right"/>
    </xf>
    <xf numFmtId="44" fontId="5" fillId="2" borderId="3" xfId="5" applyNumberFormat="1" applyFont="1" applyFill="1" applyBorder="1" applyAlignment="1" applyProtection="1"/>
    <xf numFmtId="44" fontId="5" fillId="2" borderId="3" xfId="3" applyNumberFormat="1" applyFont="1" applyFill="1" applyBorder="1" applyAlignment="1" applyProtection="1"/>
    <xf numFmtId="44" fontId="5" fillId="2" borderId="4" xfId="3" applyNumberFormat="1" applyFont="1" applyFill="1" applyBorder="1" applyAlignment="1" applyProtection="1"/>
    <xf numFmtId="0" fontId="5" fillId="2" borderId="5" xfId="3" applyNumberFormat="1" applyFont="1" applyFill="1" applyBorder="1" applyAlignment="1" applyProtection="1">
      <alignment horizontal="center"/>
    </xf>
    <xf numFmtId="0" fontId="5" fillId="2" borderId="5" xfId="3" applyNumberFormat="1" applyFont="1" applyFill="1" applyBorder="1" applyAlignment="1" applyProtection="1">
      <alignment horizontal="right"/>
    </xf>
    <xf numFmtId="44" fontId="5" fillId="2" borderId="5" xfId="3" applyNumberFormat="1" applyFont="1" applyFill="1" applyBorder="1" applyAlignment="1" applyProtection="1"/>
    <xf numFmtId="44" fontId="5" fillId="2" borderId="6" xfId="3" applyNumberFormat="1" applyFont="1" applyFill="1" applyBorder="1" applyAlignment="1" applyProtection="1"/>
    <xf numFmtId="166" fontId="5" fillId="2" borderId="3" xfId="3" applyNumberFormat="1" applyFont="1" applyFill="1" applyBorder="1" applyAlignment="1" applyProtection="1">
      <alignment horizontal="center"/>
    </xf>
    <xf numFmtId="166" fontId="5" fillId="2" borderId="5" xfId="3" applyNumberFormat="1" applyFont="1" applyFill="1" applyBorder="1" applyAlignment="1" applyProtection="1">
      <alignment horizontal="center"/>
    </xf>
    <xf numFmtId="0" fontId="5" fillId="2" borderId="5" xfId="1" applyFont="1" applyFill="1" applyBorder="1" applyAlignment="1">
      <alignment horizontal="center"/>
    </xf>
    <xf numFmtId="1" fontId="0" fillId="0" borderId="1" xfId="0" applyNumberFormat="1" applyBorder="1"/>
    <xf numFmtId="0" fontId="0" fillId="0" borderId="1" xfId="0" applyBorder="1"/>
    <xf numFmtId="2" fontId="0" fillId="0" borderId="1" xfId="0" applyNumberFormat="1" applyBorder="1"/>
    <xf numFmtId="0" fontId="0" fillId="0" borderId="1" xfId="0" applyBorder="1" applyAlignment="1">
      <alignment horizontal="right"/>
    </xf>
    <xf numFmtId="0" fontId="0" fillId="3" borderId="0" xfId="0" applyFill="1"/>
    <xf numFmtId="0" fontId="0" fillId="0" borderId="0" xfId="0" applyFill="1"/>
    <xf numFmtId="0" fontId="0" fillId="0" borderId="7" xfId="0" applyBorder="1" applyAlignment="1"/>
    <xf numFmtId="0" fontId="0" fillId="4" borderId="9" xfId="0" applyFill="1" applyBorder="1"/>
    <xf numFmtId="0" fontId="0" fillId="5" borderId="8" xfId="0" applyFill="1" applyBorder="1" applyAlignment="1">
      <alignment horizontal="center"/>
    </xf>
    <xf numFmtId="0" fontId="0" fillId="3" borderId="0" xfId="0" applyFill="1" applyBorder="1" applyAlignment="1">
      <alignment horizontal="center"/>
    </xf>
    <xf numFmtId="0" fontId="0" fillId="6" borderId="0" xfId="0" applyFill="1"/>
    <xf numFmtId="0" fontId="0" fillId="7" borderId="0" xfId="0" applyFill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3" borderId="0" xfId="0" applyFill="1" applyAlignment="1">
      <alignment horizontal="center"/>
    </xf>
    <xf numFmtId="0" fontId="0" fillId="2" borderId="0" xfId="0" applyFill="1"/>
    <xf numFmtId="0" fontId="0" fillId="2" borderId="11" xfId="0" applyFill="1" applyBorder="1"/>
    <xf numFmtId="0" fontId="0" fillId="2" borderId="12" xfId="0" applyFill="1" applyBorder="1"/>
    <xf numFmtId="0" fontId="0" fillId="2" borderId="13" xfId="0" applyFill="1" applyBorder="1"/>
    <xf numFmtId="0" fontId="0" fillId="2" borderId="0" xfId="0" applyFill="1" applyAlignment="1">
      <alignment horizontal="center"/>
    </xf>
    <xf numFmtId="44" fontId="5" fillId="2" borderId="1" xfId="3" applyNumberFormat="1" applyFont="1" applyFill="1" applyBorder="1" applyAlignment="1" applyProtection="1"/>
    <xf numFmtId="167" fontId="7" fillId="2" borderId="14" xfId="1" applyNumberFormat="1" applyFont="1" applyFill="1" applyBorder="1" applyAlignment="1">
      <alignment horizontal="right"/>
    </xf>
    <xf numFmtId="0" fontId="7" fillId="2" borderId="1" xfId="1" applyFont="1" applyFill="1" applyBorder="1"/>
    <xf numFmtId="44" fontId="7" fillId="2" borderId="1" xfId="1" applyNumberFormat="1" applyFont="1" applyFill="1" applyBorder="1"/>
    <xf numFmtId="44" fontId="7" fillId="2" borderId="2" xfId="1" applyNumberFormat="1" applyFont="1" applyFill="1" applyBorder="1"/>
    <xf numFmtId="167" fontId="7" fillId="2" borderId="15" xfId="3" applyNumberFormat="1" applyFont="1" applyFill="1" applyBorder="1" applyAlignment="1" applyProtection="1">
      <alignment horizontal="right"/>
    </xf>
    <xf numFmtId="168" fontId="7" fillId="0" borderId="1" xfId="1" applyNumberFormat="1" applyFont="1" applyBorder="1"/>
    <xf numFmtId="44" fontId="7" fillId="2" borderId="1" xfId="3" applyNumberFormat="1" applyFont="1" applyFill="1" applyBorder="1" applyAlignment="1" applyProtection="1"/>
    <xf numFmtId="0" fontId="7" fillId="2" borderId="16" xfId="3" applyNumberFormat="1" applyFont="1" applyFill="1" applyBorder="1" applyAlignment="1" applyProtection="1">
      <alignment horizontal="center"/>
    </xf>
    <xf numFmtId="0" fontId="8" fillId="2" borderId="1" xfId="1" applyFont="1" applyFill="1" applyBorder="1"/>
    <xf numFmtId="44" fontId="8" fillId="2" borderId="1" xfId="1" applyNumberFormat="1" applyFont="1" applyFill="1" applyBorder="1"/>
    <xf numFmtId="0" fontId="8" fillId="2" borderId="1" xfId="1" applyFont="1" applyFill="1" applyBorder="1" applyAlignment="1">
      <alignment horizontal="right"/>
    </xf>
    <xf numFmtId="165" fontId="8" fillId="2" borderId="17" xfId="1" applyNumberFormat="1" applyFont="1" applyFill="1" applyBorder="1" applyAlignment="1">
      <alignment horizontal="right"/>
    </xf>
    <xf numFmtId="167" fontId="5" fillId="2" borderId="14" xfId="1" applyNumberFormat="1" applyFont="1" applyFill="1" applyBorder="1" applyAlignment="1">
      <alignment horizontal="right"/>
    </xf>
    <xf numFmtId="0" fontId="5" fillId="2" borderId="1" xfId="1" applyFont="1" applyFill="1" applyBorder="1"/>
    <xf numFmtId="44" fontId="5" fillId="2" borderId="1" xfId="1" applyNumberFormat="1" applyFont="1" applyFill="1" applyBorder="1"/>
    <xf numFmtId="167" fontId="5" fillId="2" borderId="15" xfId="3" applyNumberFormat="1" applyFont="1" applyFill="1" applyBorder="1" applyAlignment="1" applyProtection="1">
      <alignment horizontal="right"/>
    </xf>
    <xf numFmtId="0" fontId="9" fillId="0" borderId="1" xfId="2" applyFont="1" applyFill="1" applyBorder="1"/>
    <xf numFmtId="0" fontId="7" fillId="2" borderId="1" xfId="6" applyFont="1" applyFill="1" applyBorder="1" applyAlignment="1">
      <alignment horizontal="center"/>
    </xf>
    <xf numFmtId="165" fontId="7" fillId="2" borderId="1" xfId="6" applyNumberFormat="1" applyFont="1" applyFill="1" applyBorder="1" applyAlignment="1">
      <alignment horizontal="center"/>
    </xf>
    <xf numFmtId="168" fontId="7" fillId="2" borderId="1" xfId="6" applyNumberFormat="1" applyFont="1" applyFill="1" applyBorder="1" applyAlignment="1"/>
    <xf numFmtId="166" fontId="7" fillId="2" borderId="1" xfId="6" applyNumberFormat="1" applyFont="1" applyFill="1" applyBorder="1" applyAlignment="1">
      <alignment horizontal="center"/>
    </xf>
    <xf numFmtId="0" fontId="11" fillId="2" borderId="1" xfId="6" applyFont="1" applyFill="1" applyBorder="1" applyAlignment="1">
      <alignment horizontal="center"/>
    </xf>
    <xf numFmtId="168" fontId="11" fillId="2" borderId="1" xfId="6" applyNumberFormat="1" applyFont="1" applyFill="1" applyBorder="1" applyAlignment="1"/>
    <xf numFmtId="0" fontId="11" fillId="2" borderId="2" xfId="6" applyFont="1" applyFill="1" applyBorder="1" applyAlignment="1">
      <alignment horizontal="left"/>
    </xf>
    <xf numFmtId="0" fontId="7" fillId="2" borderId="2" xfId="6" applyFont="1" applyFill="1" applyBorder="1" applyAlignment="1">
      <alignment horizontal="left"/>
    </xf>
    <xf numFmtId="0" fontId="7" fillId="2" borderId="1" xfId="6" applyFont="1" applyFill="1" applyBorder="1" applyAlignment="1">
      <alignment horizontal="left"/>
    </xf>
    <xf numFmtId="0" fontId="7" fillId="2" borderId="1" xfId="6" applyFont="1" applyFill="1" applyBorder="1"/>
    <xf numFmtId="44" fontId="7" fillId="2" borderId="1" xfId="6" applyNumberFormat="1" applyFont="1" applyFill="1" applyBorder="1"/>
    <xf numFmtId="168" fontId="7" fillId="2" borderId="1" xfId="6" applyNumberFormat="1" applyFont="1" applyFill="1" applyBorder="1" applyAlignment="1">
      <alignment horizontal="center"/>
    </xf>
    <xf numFmtId="44" fontId="11" fillId="2" borderId="1" xfId="6" applyNumberFormat="1" applyFont="1" applyFill="1" applyBorder="1"/>
    <xf numFmtId="168" fontId="11" fillId="2" borderId="1" xfId="6" applyNumberFormat="1" applyFont="1" applyFill="1" applyBorder="1" applyAlignment="1">
      <alignment horizontal="center"/>
    </xf>
    <xf numFmtId="0" fontId="11" fillId="2" borderId="1" xfId="6" applyFont="1" applyFill="1" applyBorder="1"/>
    <xf numFmtId="0" fontId="11" fillId="2" borderId="1" xfId="6" applyFont="1" applyFill="1" applyBorder="1" applyAlignment="1">
      <alignment horizontal="left"/>
    </xf>
    <xf numFmtId="167" fontId="13" fillId="2" borderId="14" xfId="1" applyNumberFormat="1" applyFont="1" applyFill="1" applyBorder="1" applyAlignment="1">
      <alignment horizontal="right"/>
    </xf>
    <xf numFmtId="0" fontId="13" fillId="2" borderId="1" xfId="1" applyFont="1" applyFill="1" applyBorder="1"/>
    <xf numFmtId="0" fontId="13" fillId="2" borderId="2" xfId="1" applyFont="1" applyFill="1" applyBorder="1"/>
    <xf numFmtId="167" fontId="13" fillId="2" borderId="15" xfId="3" applyNumberFormat="1" applyFont="1" applyFill="1" applyBorder="1" applyAlignment="1" applyProtection="1">
      <alignment horizontal="right"/>
    </xf>
    <xf numFmtId="0" fontId="13" fillId="2" borderId="1" xfId="3" applyNumberFormat="1" applyFont="1" applyFill="1" applyBorder="1" applyAlignment="1" applyProtection="1">
      <alignment horizontal="center"/>
    </xf>
    <xf numFmtId="168" fontId="13" fillId="2" borderId="1" xfId="1" applyNumberFormat="1" applyFont="1" applyFill="1" applyBorder="1"/>
    <xf numFmtId="44" fontId="13" fillId="2" borderId="1" xfId="3" applyNumberFormat="1" applyFont="1" applyFill="1" applyBorder="1" applyAlignment="1" applyProtection="1"/>
    <xf numFmtId="0" fontId="14" fillId="2" borderId="1" xfId="1" applyFont="1" applyFill="1" applyBorder="1"/>
    <xf numFmtId="0" fontId="14" fillId="2" borderId="1" xfId="1" applyNumberFormat="1" applyFont="1" applyFill="1" applyBorder="1" applyAlignment="1">
      <alignment horizontal="right"/>
    </xf>
    <xf numFmtId="44" fontId="14" fillId="2" borderId="1" xfId="1" applyNumberFormat="1" applyFont="1" applyFill="1" applyBorder="1"/>
    <xf numFmtId="165" fontId="14" fillId="2" borderId="2" xfId="1" applyNumberFormat="1" applyFont="1" applyFill="1" applyBorder="1" applyAlignment="1">
      <alignment horizontal="right"/>
    </xf>
    <xf numFmtId="0" fontId="5" fillId="2" borderId="2" xfId="1" applyFont="1" applyFill="1" applyBorder="1"/>
    <xf numFmtId="0" fontId="5" fillId="2" borderId="1" xfId="3" applyNumberFormat="1" applyFont="1" applyFill="1" applyBorder="1" applyAlignment="1" applyProtection="1">
      <alignment horizontal="center"/>
    </xf>
    <xf numFmtId="0" fontId="15" fillId="2" borderId="1" xfId="1" applyFont="1" applyFill="1" applyBorder="1"/>
    <xf numFmtId="168" fontId="15" fillId="2" borderId="1" xfId="1" applyNumberFormat="1" applyFont="1" applyFill="1" applyBorder="1" applyAlignment="1">
      <alignment horizontal="right"/>
    </xf>
    <xf numFmtId="0" fontId="15" fillId="2" borderId="1" xfId="1" applyFont="1" applyFill="1" applyBorder="1" applyAlignment="1"/>
    <xf numFmtId="44" fontId="15" fillId="2" borderId="1" xfId="1" applyNumberFormat="1" applyFont="1" applyFill="1" applyBorder="1"/>
    <xf numFmtId="0" fontId="5" fillId="2" borderId="23" xfId="3" applyNumberFormat="1" applyFont="1" applyFill="1" applyBorder="1" applyAlignment="1" applyProtection="1">
      <alignment horizontal="center"/>
    </xf>
    <xf numFmtId="44" fontId="5" fillId="2" borderId="20" xfId="3" applyNumberFormat="1" applyFont="1" applyFill="1" applyBorder="1" applyAlignment="1" applyProtection="1"/>
    <xf numFmtId="165" fontId="15" fillId="0" borderId="1" xfId="1" applyNumberFormat="1" applyFont="1" applyFill="1" applyBorder="1" applyAlignment="1">
      <alignment horizontal="right"/>
    </xf>
    <xf numFmtId="0" fontId="15" fillId="2" borderId="22" xfId="1" applyFont="1" applyFill="1" applyBorder="1"/>
    <xf numFmtId="0" fontId="15" fillId="2" borderId="16" xfId="1" applyFont="1" applyFill="1" applyBorder="1"/>
    <xf numFmtId="44" fontId="5" fillId="2" borderId="23" xfId="3" applyNumberFormat="1" applyFont="1" applyFill="1" applyBorder="1" applyAlignment="1" applyProtection="1"/>
    <xf numFmtId="165" fontId="8" fillId="2" borderId="23" xfId="1" applyNumberFormat="1" applyFont="1" applyFill="1" applyBorder="1" applyAlignment="1">
      <alignment horizontal="right"/>
    </xf>
    <xf numFmtId="0" fontId="8" fillId="2" borderId="19" xfId="1" applyFont="1" applyFill="1" applyBorder="1" applyAlignment="1">
      <alignment horizontal="left"/>
    </xf>
    <xf numFmtId="0" fontId="8" fillId="2" borderId="18" xfId="1" applyFont="1" applyFill="1" applyBorder="1"/>
    <xf numFmtId="44" fontId="8" fillId="2" borderId="2" xfId="1" applyNumberFormat="1" applyFont="1" applyFill="1" applyBorder="1"/>
    <xf numFmtId="0" fontId="8" fillId="2" borderId="19" xfId="1" applyFont="1" applyFill="1" applyBorder="1" applyAlignment="1">
      <alignment horizontal="right"/>
    </xf>
    <xf numFmtId="44" fontId="7" fillId="2" borderId="2" xfId="3" applyNumberFormat="1" applyFont="1" applyFill="1" applyBorder="1" applyAlignment="1" applyProtection="1"/>
    <xf numFmtId="0" fontId="7" fillId="0" borderId="2" xfId="0" applyFont="1" applyBorder="1"/>
    <xf numFmtId="0" fontId="7" fillId="0" borderId="1" xfId="0" applyFont="1" applyBorder="1"/>
    <xf numFmtId="1" fontId="7" fillId="2" borderId="1" xfId="0" applyNumberFormat="1" applyFont="1" applyFill="1" applyBorder="1"/>
    <xf numFmtId="4" fontId="7" fillId="0" borderId="1" xfId="0" applyNumberFormat="1" applyFont="1" applyBorder="1"/>
    <xf numFmtId="0" fontId="7" fillId="0" borderId="1" xfId="0" applyFont="1" applyFill="1" applyBorder="1"/>
    <xf numFmtId="168" fontId="7" fillId="0" borderId="1" xfId="0" applyNumberFormat="1" applyFont="1" applyBorder="1"/>
    <xf numFmtId="4" fontId="7" fillId="0" borderId="16" xfId="0" applyNumberFormat="1" applyFont="1" applyBorder="1"/>
    <xf numFmtId="0" fontId="7" fillId="2" borderId="1" xfId="0" applyFont="1" applyFill="1" applyBorder="1"/>
    <xf numFmtId="4" fontId="7" fillId="0" borderId="16" xfId="0" applyNumberFormat="1" applyFont="1" applyFill="1" applyBorder="1"/>
    <xf numFmtId="0" fontId="7" fillId="0" borderId="21" xfId="0" applyFont="1" applyFill="1" applyBorder="1"/>
    <xf numFmtId="0" fontId="7" fillId="0" borderId="1" xfId="0" applyFont="1" applyFill="1" applyBorder="1" applyAlignment="1">
      <alignment horizontal="left"/>
    </xf>
    <xf numFmtId="1" fontId="7" fillId="2" borderId="21" xfId="0" applyNumberFormat="1" applyFont="1" applyFill="1" applyBorder="1"/>
    <xf numFmtId="0" fontId="7" fillId="0" borderId="1" xfId="0" applyFont="1" applyBorder="1" applyAlignment="1">
      <alignment horizontal="left"/>
    </xf>
    <xf numFmtId="4" fontId="7" fillId="0" borderId="1" xfId="0" applyNumberFormat="1" applyFont="1" applyFill="1" applyBorder="1"/>
    <xf numFmtId="0" fontId="7" fillId="8" borderId="1" xfId="0" applyFont="1" applyFill="1" applyBorder="1"/>
    <xf numFmtId="168" fontId="7" fillId="8" borderId="1" xfId="0" applyNumberFormat="1" applyFont="1" applyFill="1" applyBorder="1"/>
    <xf numFmtId="4" fontId="7" fillId="8" borderId="16" xfId="0" applyNumberFormat="1" applyFont="1" applyFill="1" applyBorder="1"/>
    <xf numFmtId="0" fontId="7" fillId="8" borderId="1" xfId="0" applyFont="1" applyFill="1" applyBorder="1" applyAlignment="1">
      <alignment horizontal="left"/>
    </xf>
    <xf numFmtId="0" fontId="7" fillId="8" borderId="21" xfId="0" applyFont="1" applyFill="1" applyBorder="1"/>
    <xf numFmtId="4" fontId="7" fillId="8" borderId="1" xfId="0" applyNumberFormat="1" applyFont="1" applyFill="1" applyBorder="1"/>
    <xf numFmtId="1" fontId="7" fillId="2" borderId="1" xfId="0" applyNumberFormat="1" applyFont="1" applyFill="1" applyBorder="1" applyAlignment="1">
      <alignment horizontal="right"/>
    </xf>
    <xf numFmtId="4" fontId="7" fillId="0" borderId="1" xfId="0" applyNumberFormat="1" applyFont="1" applyFill="1" applyBorder="1" applyAlignment="1">
      <alignment horizontal="right"/>
    </xf>
    <xf numFmtId="0" fontId="7" fillId="2" borderId="1" xfId="0" applyNumberFormat="1" applyFont="1" applyFill="1" applyBorder="1"/>
    <xf numFmtId="0" fontId="7" fillId="2" borderId="20" xfId="0" applyNumberFormat="1" applyFont="1" applyFill="1" applyBorder="1"/>
    <xf numFmtId="1" fontId="7" fillId="2" borderId="20" xfId="0" applyNumberFormat="1" applyFont="1" applyFill="1" applyBorder="1" applyAlignment="1">
      <alignment horizontal="right"/>
    </xf>
    <xf numFmtId="4" fontId="7" fillId="0" borderId="20" xfId="0" applyNumberFormat="1" applyFont="1" applyFill="1" applyBorder="1" applyAlignment="1">
      <alignment horizontal="right"/>
    </xf>
    <xf numFmtId="0" fontId="7" fillId="2" borderId="2" xfId="0" applyNumberFormat="1" applyFont="1" applyFill="1" applyBorder="1"/>
    <xf numFmtId="1" fontId="7" fillId="2" borderId="2" xfId="0" applyNumberFormat="1" applyFont="1" applyFill="1" applyBorder="1" applyAlignment="1">
      <alignment horizontal="right"/>
    </xf>
    <xf numFmtId="0" fontId="7" fillId="8" borderId="1" xfId="0" applyNumberFormat="1" applyFont="1" applyFill="1" applyBorder="1"/>
    <xf numFmtId="1" fontId="7" fillId="8" borderId="1" xfId="0" applyNumberFormat="1" applyFont="1" applyFill="1" applyBorder="1" applyAlignment="1">
      <alignment horizontal="right"/>
    </xf>
    <xf numFmtId="0" fontId="8" fillId="0" borderId="1" xfId="0" applyFont="1" applyBorder="1"/>
    <xf numFmtId="0" fontId="8" fillId="0" borderId="1" xfId="0" applyFont="1" applyFill="1" applyBorder="1"/>
    <xf numFmtId="1" fontId="8" fillId="2" borderId="1" xfId="0" applyNumberFormat="1" applyFont="1" applyFill="1" applyBorder="1" applyAlignment="1">
      <alignment horizontal="right"/>
    </xf>
    <xf numFmtId="4" fontId="8" fillId="0" borderId="1" xfId="0" applyNumberFormat="1" applyFont="1" applyFill="1" applyBorder="1"/>
    <xf numFmtId="0" fontId="8" fillId="2" borderId="1" xfId="0" applyFont="1" applyFill="1" applyBorder="1" applyAlignment="1">
      <alignment horizontal="left"/>
    </xf>
    <xf numFmtId="0" fontId="8" fillId="2" borderId="1" xfId="0" applyFont="1" applyFill="1" applyBorder="1"/>
    <xf numFmtId="4" fontId="8" fillId="2" borderId="1" xfId="0" applyNumberFormat="1" applyFont="1" applyFill="1" applyBorder="1"/>
    <xf numFmtId="1" fontId="8" fillId="2" borderId="1" xfId="0" applyNumberFormat="1" applyFont="1" applyFill="1" applyBorder="1"/>
    <xf numFmtId="0" fontId="8" fillId="2" borderId="21" xfId="0" applyFont="1" applyFill="1" applyBorder="1"/>
    <xf numFmtId="1" fontId="8" fillId="2" borderId="21" xfId="0" applyNumberFormat="1" applyFont="1" applyFill="1" applyBorder="1" applyAlignment="1">
      <alignment horizontal="right"/>
    </xf>
    <xf numFmtId="0" fontId="8" fillId="0" borderId="21" xfId="0" applyFont="1" applyFill="1" applyBorder="1"/>
    <xf numFmtId="1" fontId="8" fillId="2" borderId="0" xfId="0" applyNumberFormat="1" applyFont="1" applyFill="1" applyBorder="1" applyAlignment="1">
      <alignment horizontal="right"/>
    </xf>
    <xf numFmtId="1" fontId="9" fillId="2" borderId="1" xfId="2" applyNumberFormat="1" applyFont="1" applyFill="1" applyBorder="1" applyAlignment="1">
      <alignment horizontal="right"/>
    </xf>
    <xf numFmtId="0" fontId="8" fillId="8" borderId="1" xfId="0" applyFont="1" applyFill="1" applyBorder="1" applyAlignment="1">
      <alignment horizontal="left"/>
    </xf>
    <xf numFmtId="4" fontId="8" fillId="8" borderId="1" xfId="0" applyNumberFormat="1" applyFont="1" applyFill="1" applyBorder="1"/>
    <xf numFmtId="0" fontId="8" fillId="8" borderId="19" xfId="0" applyFont="1" applyFill="1" applyBorder="1"/>
    <xf numFmtId="1" fontId="8" fillId="2" borderId="19" xfId="0" applyNumberFormat="1" applyFont="1" applyFill="1" applyBorder="1" applyAlignment="1">
      <alignment horizontal="right"/>
    </xf>
    <xf numFmtId="4" fontId="8" fillId="8" borderId="2" xfId="0" applyNumberFormat="1" applyFont="1" applyFill="1" applyBorder="1"/>
    <xf numFmtId="0" fontId="8" fillId="8" borderId="1" xfId="0" applyFont="1" applyFill="1" applyBorder="1"/>
    <xf numFmtId="0" fontId="12" fillId="2" borderId="1" xfId="6" applyFont="1" applyFill="1" applyBorder="1" applyAlignment="1">
      <alignment horizontal="left"/>
    </xf>
    <xf numFmtId="0" fontId="10" fillId="2" borderId="2" xfId="6" applyFont="1" applyFill="1" applyBorder="1" applyAlignment="1">
      <alignment horizontal="left"/>
    </xf>
    <xf numFmtId="168" fontId="12" fillId="2" borderId="1" xfId="6" applyNumberFormat="1" applyFont="1" applyFill="1" applyBorder="1" applyAlignment="1"/>
    <xf numFmtId="168" fontId="12" fillId="2" borderId="1" xfId="6" applyNumberFormat="1" applyFont="1" applyFill="1" applyBorder="1" applyAlignment="1">
      <alignment horizontal="center"/>
    </xf>
    <xf numFmtId="165" fontId="12" fillId="2" borderId="1" xfId="6" applyNumberFormat="1" applyFont="1" applyFill="1" applyBorder="1" applyAlignment="1">
      <alignment horizontal="center"/>
    </xf>
    <xf numFmtId="0" fontId="12" fillId="2" borderId="1" xfId="6" applyFont="1" applyFill="1" applyBorder="1"/>
    <xf numFmtId="44" fontId="12" fillId="2" borderId="1" xfId="6" applyNumberFormat="1" applyFont="1" applyFill="1" applyBorder="1"/>
    <xf numFmtId="0" fontId="12" fillId="2" borderId="2" xfId="6" applyFont="1" applyFill="1" applyBorder="1" applyAlignment="1">
      <alignment horizontal="left"/>
    </xf>
    <xf numFmtId="166" fontId="12" fillId="2" borderId="1" xfId="6" applyNumberFormat="1" applyFont="1" applyFill="1" applyBorder="1" applyAlignment="1">
      <alignment horizontal="center"/>
    </xf>
    <xf numFmtId="166" fontId="11" fillId="2" borderId="1" xfId="6" applyNumberFormat="1" applyFont="1" applyFill="1" applyBorder="1" applyAlignment="1">
      <alignment horizontal="center"/>
    </xf>
    <xf numFmtId="0" fontId="12" fillId="2" borderId="1" xfId="6" applyFont="1" applyFill="1" applyBorder="1" applyAlignment="1">
      <alignment horizontal="center"/>
    </xf>
    <xf numFmtId="44" fontId="12" fillId="2" borderId="1" xfId="6" quotePrefix="1" applyNumberFormat="1" applyFont="1" applyFill="1" applyBorder="1"/>
    <xf numFmtId="0" fontId="0" fillId="4" borderId="7" xfId="0" applyFill="1" applyBorder="1" applyAlignment="1">
      <alignment horizontal="center"/>
    </xf>
    <xf numFmtId="0" fontId="0" fillId="4" borderId="8" xfId="0" applyFill="1" applyBorder="1" applyAlignment="1">
      <alignment horizontal="center"/>
    </xf>
    <xf numFmtId="0" fontId="0" fillId="4" borderId="10" xfId="0" applyFill="1" applyBorder="1" applyAlignment="1">
      <alignment horizontal="center"/>
    </xf>
    <xf numFmtId="0" fontId="0" fillId="5" borderId="7" xfId="0" applyFill="1" applyBorder="1" applyAlignment="1">
      <alignment horizontal="center"/>
    </xf>
    <xf numFmtId="0" fontId="0" fillId="5" borderId="8" xfId="0" applyFill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" xfId="0" applyBorder="1" applyAlignment="1">
      <alignment horizontal="center"/>
    </xf>
    <xf numFmtId="0" fontId="5" fillId="2" borderId="24" xfId="3" applyNumberFormat="1" applyFont="1" applyFill="1" applyBorder="1" applyAlignment="1" applyProtection="1">
      <alignment horizontal="center"/>
    </xf>
    <xf numFmtId="0" fontId="5" fillId="2" borderId="25" xfId="3" applyNumberFormat="1" applyFont="1" applyFill="1" applyBorder="1" applyAlignment="1" applyProtection="1">
      <alignment horizontal="center"/>
    </xf>
    <xf numFmtId="167" fontId="7" fillId="2" borderId="14" xfId="6" applyNumberFormat="1" applyFont="1" applyFill="1" applyBorder="1"/>
    <xf numFmtId="44" fontId="7" fillId="2" borderId="26" xfId="6" applyNumberFormat="1" applyFont="1" applyFill="1" applyBorder="1"/>
    <xf numFmtId="167" fontId="12" fillId="2" borderId="14" xfId="6" applyNumberFormat="1" applyFont="1" applyFill="1" applyBorder="1"/>
    <xf numFmtId="44" fontId="12" fillId="2" borderId="26" xfId="6" applyNumberFormat="1" applyFont="1" applyFill="1" applyBorder="1"/>
    <xf numFmtId="167" fontId="7" fillId="2" borderId="15" xfId="6" applyNumberFormat="1" applyFont="1" applyFill="1" applyBorder="1"/>
    <xf numFmtId="167" fontId="12" fillId="2" borderId="15" xfId="6" applyNumberFormat="1" applyFont="1" applyFill="1" applyBorder="1"/>
    <xf numFmtId="167" fontId="11" fillId="2" borderId="15" xfId="6" applyNumberFormat="1" applyFont="1" applyFill="1" applyBorder="1"/>
    <xf numFmtId="44" fontId="11" fillId="2" borderId="26" xfId="6" applyNumberFormat="1" applyFont="1" applyFill="1" applyBorder="1"/>
    <xf numFmtId="14" fontId="7" fillId="0" borderId="14" xfId="0" applyNumberFormat="1" applyFont="1" applyBorder="1"/>
    <xf numFmtId="4" fontId="7" fillId="0" borderId="26" xfId="0" applyNumberFormat="1" applyFont="1" applyBorder="1"/>
    <xf numFmtId="1" fontId="7" fillId="2" borderId="0" xfId="0" applyNumberFormat="1" applyFont="1" applyFill="1" applyBorder="1"/>
    <xf numFmtId="1" fontId="7" fillId="2" borderId="0" xfId="0" applyNumberFormat="1" applyFont="1" applyFill="1" applyBorder="1" applyAlignment="1">
      <alignment horizontal="right"/>
    </xf>
    <xf numFmtId="1" fontId="8" fillId="2" borderId="0" xfId="0" applyNumberFormat="1" applyFont="1" applyFill="1" applyBorder="1"/>
    <xf numFmtId="0" fontId="0" fillId="0" borderId="27" xfId="0" applyBorder="1"/>
    <xf numFmtId="44" fontId="5" fillId="2" borderId="26" xfId="1" applyNumberFormat="1" applyFont="1" applyFill="1" applyBorder="1"/>
    <xf numFmtId="0" fontId="0" fillId="0" borderId="28" xfId="0" applyBorder="1"/>
    <xf numFmtId="0" fontId="0" fillId="0" borderId="0" xfId="0" applyBorder="1"/>
    <xf numFmtId="0" fontId="0" fillId="0" borderId="29" xfId="0" applyBorder="1"/>
    <xf numFmtId="0" fontId="0" fillId="0" borderId="30" xfId="0" applyBorder="1"/>
    <xf numFmtId="0" fontId="0" fillId="0" borderId="31" xfId="0" applyBorder="1"/>
    <xf numFmtId="0" fontId="0" fillId="2" borderId="0" xfId="0" applyFill="1" applyAlignment="1">
      <alignment horizontal="left" vertical="center"/>
    </xf>
    <xf numFmtId="0" fontId="0" fillId="2" borderId="0" xfId="0" applyFill="1" applyAlignment="1">
      <alignment horizontal="center" vertical="center"/>
    </xf>
  </cellXfs>
  <cellStyles count="9">
    <cellStyle name="Excel Built-in Normal" xfId="2"/>
    <cellStyle name="Hipervínculo" xfId="3" builtinId="8"/>
    <cellStyle name="Millares 2" xfId="4"/>
    <cellStyle name="Moneda 2" xfId="5"/>
    <cellStyle name="Moneda 3" xfId="8"/>
    <cellStyle name="Normal" xfId="0" builtinId="0"/>
    <cellStyle name="Normal 2" xfId="6"/>
    <cellStyle name="Normal 3" xfId="7"/>
    <cellStyle name="Normal 4" xfId="1"/>
  </cellStyles>
  <dxfs count="1">
    <dxf>
      <font>
        <color rgb="FFFF0000"/>
      </font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52" name="Text 1"/>
        <xdr:cNvSpPr txBox="1">
          <a:spLocks noChangeArrowheads="1"/>
        </xdr:cNvSpPr>
      </xdr:nvSpPr>
      <xdr:spPr bwMode="auto">
        <a:xfrm>
          <a:off x="822960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3" name="Text 2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4" name="Text 3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5" name="Text 4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6" name="Text 5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57" name="Text 1"/>
        <xdr:cNvSpPr txBox="1">
          <a:spLocks noChangeArrowheads="1"/>
        </xdr:cNvSpPr>
      </xdr:nvSpPr>
      <xdr:spPr bwMode="auto">
        <a:xfrm>
          <a:off x="822960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8" name="Text 2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59" name="Text 3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0" name="Text 4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1" name="Text 5"/>
        <xdr:cNvSpPr txBox="1">
          <a:spLocks noChangeArrowheads="1"/>
        </xdr:cNvSpPr>
      </xdr:nvSpPr>
      <xdr:spPr bwMode="auto">
        <a:xfrm>
          <a:off x="822960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62" name="Text 1"/>
        <xdr:cNvSpPr txBox="1">
          <a:spLocks noChangeArrowheads="1"/>
        </xdr:cNvSpPr>
      </xdr:nvSpPr>
      <xdr:spPr bwMode="auto">
        <a:xfrm>
          <a:off x="836295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3" name="Text 2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4" name="Text 3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5" name="Text 4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6" name="Text 5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67" name="Text 1"/>
        <xdr:cNvSpPr txBox="1">
          <a:spLocks noChangeArrowheads="1"/>
        </xdr:cNvSpPr>
      </xdr:nvSpPr>
      <xdr:spPr bwMode="auto">
        <a:xfrm>
          <a:off x="836295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8" name="Text 2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69" name="Text 3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0" name="Text 4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1" name="Text 5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72" name="Text 1"/>
        <xdr:cNvSpPr txBox="1">
          <a:spLocks noChangeArrowheads="1"/>
        </xdr:cNvSpPr>
      </xdr:nvSpPr>
      <xdr:spPr bwMode="auto">
        <a:xfrm>
          <a:off x="836295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3" name="Text 2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4" name="Text 3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5" name="Text 4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6" name="Text 5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13</xdr:row>
      <xdr:rowOff>161925</xdr:rowOff>
    </xdr:from>
    <xdr:to>
      <xdr:col>8</xdr:col>
      <xdr:colOff>571500</xdr:colOff>
      <xdr:row>14</xdr:row>
      <xdr:rowOff>180975</xdr:rowOff>
    </xdr:to>
    <xdr:sp macro="" textlink="">
      <xdr:nvSpPr>
        <xdr:cNvPr id="77" name="Text 1"/>
        <xdr:cNvSpPr txBox="1">
          <a:spLocks noChangeArrowheads="1"/>
        </xdr:cNvSpPr>
      </xdr:nvSpPr>
      <xdr:spPr bwMode="auto">
        <a:xfrm>
          <a:off x="8362950" y="3952875"/>
          <a:ext cx="76200" cy="21907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8" name="Text 2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79" name="Text 3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80" name="Text 4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  <xdr:twoCellAnchor>
    <xdr:from>
      <xdr:col>8</xdr:col>
      <xdr:colOff>495300</xdr:colOff>
      <xdr:row>8</xdr:row>
      <xdr:rowOff>161925</xdr:rowOff>
    </xdr:from>
    <xdr:to>
      <xdr:col>8</xdr:col>
      <xdr:colOff>571500</xdr:colOff>
      <xdr:row>10</xdr:row>
      <xdr:rowOff>0</xdr:rowOff>
    </xdr:to>
    <xdr:sp macro="" textlink="">
      <xdr:nvSpPr>
        <xdr:cNvPr id="81" name="Text 5"/>
        <xdr:cNvSpPr txBox="1">
          <a:spLocks noChangeArrowheads="1"/>
        </xdr:cNvSpPr>
      </xdr:nvSpPr>
      <xdr:spPr bwMode="auto">
        <a:xfrm>
          <a:off x="8362950" y="2952750"/>
          <a:ext cx="76200" cy="238125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 xmlns="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xmlns="" w="9525">
              <a:solidFill>
                <a:srgbClr val="000000"/>
              </a:solidFill>
              <a:round/>
              <a:headEnd/>
              <a:tailEnd/>
            </a14:hiddenLine>
          </a:ext>
          <a:ext uri="{AF507438-7753-43E0-B8FC-AC1667EBCBE1}">
            <a14:hiddenEffects xmlns:a14="http://schemas.microsoft.com/office/drawing/2010/main" xmlns="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10</xdr:col>
      <xdr:colOff>619125</xdr:colOff>
      <xdr:row>23</xdr:row>
      <xdr:rowOff>180975</xdr:rowOff>
    </xdr:to>
    <xdr:pic>
      <xdr:nvPicPr>
        <xdr:cNvPr id="1025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0" y="0"/>
          <a:ext cx="8239125" cy="4562475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A1:BT2819"/>
  <sheetViews>
    <sheetView tabSelected="1" workbookViewId="0">
      <pane ySplit="5" topLeftCell="A6" activePane="bottomLeft" state="frozen"/>
      <selection pane="bottomLeft" activeCell="A11" sqref="A11"/>
    </sheetView>
  </sheetViews>
  <sheetFormatPr baseColWidth="10" defaultRowHeight="15"/>
  <cols>
    <col min="2" max="2" width="31" customWidth="1"/>
    <col min="3" max="3" width="6.85546875" customWidth="1"/>
    <col min="5" max="5" width="15.5703125" bestFit="1" customWidth="1"/>
    <col min="6" max="6" width="15.5703125" customWidth="1"/>
    <col min="7" max="7" width="11.5703125" bestFit="1" customWidth="1"/>
    <col min="8" max="8" width="12.5703125" bestFit="1" customWidth="1"/>
    <col min="9" max="9" width="14.7109375" bestFit="1" customWidth="1"/>
    <col min="10" max="10" width="15.85546875" bestFit="1" customWidth="1"/>
    <col min="11" max="11" width="14.140625" bestFit="1" customWidth="1"/>
    <col min="12" max="12" width="14.42578125" bestFit="1" customWidth="1"/>
    <col min="13" max="13" width="15.140625" bestFit="1" customWidth="1"/>
    <col min="14" max="14" width="13.42578125" customWidth="1"/>
    <col min="16" max="17" width="11.42578125" hidden="1" customWidth="1"/>
    <col min="18" max="18" width="14.140625" hidden="1" customWidth="1"/>
    <col min="19" max="20" width="11.42578125" hidden="1" customWidth="1"/>
    <col min="21" max="22" width="21.28515625" hidden="1" customWidth="1"/>
    <col min="23" max="23" width="11.42578125" hidden="1" customWidth="1"/>
    <col min="24" max="24" width="30" hidden="1" customWidth="1"/>
    <col min="25" max="25" width="28.140625" hidden="1" customWidth="1"/>
    <col min="26" max="26" width="11.42578125" hidden="1" customWidth="1"/>
    <col min="27" max="27" width="38.42578125" hidden="1" customWidth="1"/>
    <col min="28" max="49" width="11.42578125" hidden="1" customWidth="1"/>
    <col min="50" max="50" width="16.140625" hidden="1" customWidth="1"/>
    <col min="51" max="52" width="11.42578125" hidden="1" customWidth="1"/>
    <col min="53" max="53" width="16.140625" hidden="1" customWidth="1"/>
    <col min="54" max="59" width="11.42578125" hidden="1" customWidth="1"/>
    <col min="60" max="60" width="255.7109375" hidden="1" customWidth="1"/>
    <col min="61" max="61" width="11.42578125" hidden="1" customWidth="1"/>
    <col min="62" max="62" width="61.28515625" hidden="1" customWidth="1"/>
    <col min="63" max="72" width="11.42578125" hidden="1" customWidth="1"/>
    <col min="73" max="77" width="11.42578125" customWidth="1"/>
  </cols>
  <sheetData>
    <row r="1" spans="1:72" s="29" customFormat="1"/>
    <row r="2" spans="1:72" s="29" customFormat="1"/>
    <row r="3" spans="1:72" s="29" customFormat="1" ht="15.75" thickBot="1">
      <c r="R3" s="188" t="s">
        <v>947</v>
      </c>
      <c r="S3" s="188" t="s">
        <v>906</v>
      </c>
      <c r="T3" s="188" t="s">
        <v>907</v>
      </c>
      <c r="U3" s="188" t="s">
        <v>907</v>
      </c>
      <c r="V3" s="188"/>
      <c r="W3" s="188" t="s">
        <v>908</v>
      </c>
      <c r="X3" s="188" t="s">
        <v>909</v>
      </c>
      <c r="Y3" s="188" t="s">
        <v>907</v>
      </c>
      <c r="Z3" s="188"/>
      <c r="AA3" s="188" t="s">
        <v>910</v>
      </c>
      <c r="AB3" s="188"/>
      <c r="AC3" s="188" t="s">
        <v>910</v>
      </c>
      <c r="AD3" s="188"/>
      <c r="AE3" s="188" t="s">
        <v>910</v>
      </c>
      <c r="AF3" s="188"/>
      <c r="AG3" s="188" t="s">
        <v>910</v>
      </c>
      <c r="AH3" s="188"/>
      <c r="AI3" s="188" t="s">
        <v>910</v>
      </c>
      <c r="AJ3" s="188"/>
      <c r="AK3" s="188" t="s">
        <v>910</v>
      </c>
      <c r="AL3" s="188"/>
      <c r="AM3" s="188" t="s">
        <v>910</v>
      </c>
      <c r="AN3" s="188"/>
      <c r="AO3" s="188" t="s">
        <v>910</v>
      </c>
      <c r="AP3" s="188" t="s">
        <v>911</v>
      </c>
      <c r="AQ3" s="188" t="s">
        <v>907</v>
      </c>
      <c r="AR3" s="188" t="s">
        <v>907</v>
      </c>
      <c r="AS3" s="188" t="s">
        <v>912</v>
      </c>
      <c r="AT3" s="188"/>
      <c r="AU3" s="188"/>
      <c r="AV3" s="188" t="s">
        <v>910</v>
      </c>
      <c r="AW3" s="188"/>
      <c r="AX3" s="188"/>
      <c r="AY3" s="188"/>
      <c r="AZ3" s="188"/>
      <c r="BA3" s="188"/>
      <c r="BB3" s="188"/>
      <c r="BC3" s="188"/>
      <c r="BD3" s="188"/>
      <c r="BE3" s="188"/>
      <c r="BF3" s="188"/>
      <c r="BG3" s="189"/>
      <c r="BH3" s="188" t="s">
        <v>907</v>
      </c>
      <c r="BI3" s="188"/>
      <c r="BJ3" s="189"/>
      <c r="BK3" s="189"/>
      <c r="BS3" s="29" t="s">
        <v>48</v>
      </c>
      <c r="BT3" s="29" t="s">
        <v>11</v>
      </c>
    </row>
    <row r="4" spans="1:72" ht="15.75" thickBot="1">
      <c r="A4" s="166" t="s">
        <v>19</v>
      </c>
      <c r="B4" s="1" t="s">
        <v>0</v>
      </c>
      <c r="C4" s="1"/>
      <c r="D4" s="10" t="s">
        <v>1</v>
      </c>
      <c r="E4" s="10" t="s">
        <v>2</v>
      </c>
      <c r="F4" s="10"/>
      <c r="G4" s="10"/>
      <c r="H4" s="2" t="s">
        <v>3</v>
      </c>
      <c r="I4" s="3" t="s">
        <v>4</v>
      </c>
      <c r="J4" s="4" t="s">
        <v>5</v>
      </c>
      <c r="K4" s="4" t="s">
        <v>6</v>
      </c>
      <c r="L4" s="4" t="s">
        <v>6</v>
      </c>
      <c r="M4" s="4" t="s">
        <v>7</v>
      </c>
      <c r="N4" s="5" t="s">
        <v>8</v>
      </c>
      <c r="R4" t="s">
        <v>913</v>
      </c>
      <c r="S4" t="s">
        <v>914</v>
      </c>
      <c r="T4" t="s">
        <v>915</v>
      </c>
      <c r="U4" t="s">
        <v>916</v>
      </c>
      <c r="V4" t="s">
        <v>917</v>
      </c>
      <c r="W4" t="s">
        <v>918</v>
      </c>
      <c r="X4" t="s">
        <v>919</v>
      </c>
      <c r="Y4" t="s">
        <v>920</v>
      </c>
      <c r="Z4" s="163" t="s">
        <v>921</v>
      </c>
      <c r="AA4" s="164"/>
      <c r="AB4" s="163" t="s">
        <v>922</v>
      </c>
      <c r="AC4" s="164"/>
      <c r="AD4" s="163" t="s">
        <v>923</v>
      </c>
      <c r="AE4" s="164"/>
      <c r="AF4" s="163" t="s">
        <v>924</v>
      </c>
      <c r="AG4" s="164"/>
      <c r="AH4" s="163" t="s">
        <v>925</v>
      </c>
      <c r="AI4" s="164"/>
      <c r="AJ4" s="163" t="s">
        <v>926</v>
      </c>
      <c r="AK4" s="164"/>
      <c r="AL4" s="163" t="s">
        <v>927</v>
      </c>
      <c r="AM4" s="164"/>
      <c r="AN4" s="163" t="s">
        <v>928</v>
      </c>
      <c r="AO4" s="164"/>
      <c r="AP4" t="s">
        <v>929</v>
      </c>
      <c r="AQ4" t="s">
        <v>930</v>
      </c>
      <c r="AR4" t="s">
        <v>931</v>
      </c>
      <c r="AS4" t="s">
        <v>932</v>
      </c>
      <c r="AT4" s="163" t="s">
        <v>933</v>
      </c>
      <c r="AU4" s="164"/>
      <c r="AV4" s="19" t="s">
        <v>934</v>
      </c>
      <c r="AW4" s="158" t="s">
        <v>935</v>
      </c>
      <c r="AX4" s="159"/>
      <c r="AY4" s="20" t="s">
        <v>936</v>
      </c>
      <c r="AZ4" s="158" t="s">
        <v>937</v>
      </c>
      <c r="BA4" s="160"/>
      <c r="BB4" s="161" t="s">
        <v>938</v>
      </c>
      <c r="BC4" s="162"/>
      <c r="BD4" s="21" t="s">
        <v>939</v>
      </c>
      <c r="BE4" s="161" t="s">
        <v>940</v>
      </c>
      <c r="BF4" s="162"/>
      <c r="BG4" s="22">
        <v>0</v>
      </c>
      <c r="BH4" s="17" t="s">
        <v>2</v>
      </c>
      <c r="BI4" s="23">
        <v>0</v>
      </c>
      <c r="BJ4" s="23" t="s">
        <v>937</v>
      </c>
      <c r="BK4" s="23" t="s">
        <v>940</v>
      </c>
      <c r="BS4" t="s">
        <v>941</v>
      </c>
      <c r="BT4" t="s">
        <v>952</v>
      </c>
    </row>
    <row r="5" spans="1:72" ht="15.75" thickBot="1">
      <c r="A5" s="167" t="s">
        <v>20</v>
      </c>
      <c r="B5" s="6"/>
      <c r="C5" s="6" t="s">
        <v>9</v>
      </c>
      <c r="D5" s="11" t="s">
        <v>10</v>
      </c>
      <c r="E5" s="12" t="s">
        <v>3</v>
      </c>
      <c r="F5" s="12" t="s">
        <v>948</v>
      </c>
      <c r="G5" s="12" t="s">
        <v>951</v>
      </c>
      <c r="H5" s="7" t="s">
        <v>953</v>
      </c>
      <c r="I5" s="8" t="s">
        <v>12</v>
      </c>
      <c r="J5" s="8" t="s">
        <v>13</v>
      </c>
      <c r="K5" s="8" t="s">
        <v>14</v>
      </c>
      <c r="L5" s="8" t="s">
        <v>15</v>
      </c>
      <c r="M5" s="8" t="s">
        <v>16</v>
      </c>
      <c r="N5" s="9" t="s">
        <v>17</v>
      </c>
      <c r="P5" t="s">
        <v>955</v>
      </c>
      <c r="BG5" s="18"/>
      <c r="BI5" s="24"/>
      <c r="BJ5" s="24"/>
      <c r="BK5" s="24"/>
      <c r="BS5" t="s">
        <v>942</v>
      </c>
      <c r="BT5" t="s">
        <v>954</v>
      </c>
    </row>
    <row r="6" spans="1:72" ht="16.5" thickTop="1" thickBot="1">
      <c r="A6" s="168">
        <v>42370</v>
      </c>
      <c r="B6" s="60" t="s">
        <v>957</v>
      </c>
      <c r="C6" s="59" t="s">
        <v>949</v>
      </c>
      <c r="D6" s="54">
        <v>1</v>
      </c>
      <c r="E6" s="63">
        <v>13212</v>
      </c>
      <c r="F6" s="52">
        <v>13213</v>
      </c>
      <c r="G6" s="52"/>
      <c r="H6" s="61"/>
      <c r="I6" s="62">
        <v>11500</v>
      </c>
      <c r="J6" s="62">
        <v>9504.1299999999992</v>
      </c>
      <c r="K6" s="62"/>
      <c r="L6" s="62"/>
      <c r="M6" s="62">
        <v>1995.87</v>
      </c>
      <c r="N6" s="169"/>
      <c r="P6" t="str">
        <f t="shared" ref="P6:P46" si="0">IF(AND(B6="Consumidor Final",I6&gt;1000,F6=""),"Ver","")</f>
        <v/>
      </c>
      <c r="Q6">
        <f t="shared" ref="Q6:Q46" si="1">(AC6*1+AE6*1+AG6*1+AI6*1+AK6*1+AM6*1+AO6*1+AU6*1+IF(ISERROR(BC6*1),0,BC6*1)+IF(ISERROR(BF6*1),0,BF6*1)+IF(ISERROR(BA6*1),0,BA6*1)+IF(ISERROR(AX6*1),0,AX6*1))/100</f>
        <v>11500</v>
      </c>
      <c r="R6" t="str">
        <f t="shared" ref="R6:R38" si="2">IF(A6="","",TEXT(A6,$R$3))</f>
        <v>20160101</v>
      </c>
      <c r="S6" t="str">
        <f>IF(A6="","",TEXT(VLOOKUP(C6,Tablas!$H$3:$I$75,2,0),"000"))</f>
        <v>082</v>
      </c>
      <c r="T6" t="str">
        <f t="shared" ref="T6:T38" si="3">IF(A6="","",IF(D6="","00000",TEXT(RIGHT(D6,2)*1,"00000")))</f>
        <v>00001</v>
      </c>
      <c r="U6" t="str">
        <f t="shared" ref="U6:U46" si="4">IF(A6="","",IF(E6="","00000000000000000000",TEXT(RIGHT(E6,20)*1,"00000000000000000000")))</f>
        <v>00000000000000013212</v>
      </c>
      <c r="V6" t="str">
        <f t="shared" ref="V6:V45" si="5">IF(A6="","",IF(F6="",U6,TEXT(RIGHT(F6,20)*1,"00000000000000000000")))</f>
        <v>00000000000000013213</v>
      </c>
      <c r="W6">
        <f>IF(A6="","",IF(G6="",99,VLOOKUP(Datos!G6,Tablas!$AF$2:$AH$38,2,0)))</f>
        <v>99</v>
      </c>
      <c r="X6" t="str">
        <f t="shared" ref="X6:X38" si="6">IF(A6="","",TEXT(H6,"00000000000000000000"))</f>
        <v>00000000000000000000</v>
      </c>
      <c r="Y6" t="str">
        <f t="shared" ref="Y6:Y38" si="7">IF(A6="","",IF(LEN(B6)&gt;30,LEFT(B6,30),B6&amp;REPT(" ",30-LEN(B6))))</f>
        <v xml:space="preserve">Consumidor final              </v>
      </c>
      <c r="Z6" s="25">
        <f t="shared" ref="Z6:Z46" si="8">IF(A6="","",IF(LEFT(C6,2)="NC",-I6,I6))</f>
        <v>11500</v>
      </c>
      <c r="AA6" s="26" t="str">
        <f t="shared" ref="AA6:AA46" si="9">IF(Z6&lt;0,SUBSTITUTE(TEXT(Z6,"000000000000,00"),",",""),SUBSTITUTE(TEXT(Z6,"0000000000000,00"),",",""))</f>
        <v>000000001150000</v>
      </c>
      <c r="AB6" s="25">
        <f t="shared" ref="AB6:AB46" si="10">IF($A6="","",0)</f>
        <v>0</v>
      </c>
      <c r="AC6" s="26" t="str">
        <f t="shared" ref="AC6:AC46" si="11">IF(AB6&lt;0,SUBSTITUTE(TEXT(AB6,"000000000000,00"),",",""),SUBSTITUTE(TEXT(AB6,"0000000000000,00"),",",""))</f>
        <v>000000000000000</v>
      </c>
      <c r="AD6" s="25">
        <f t="shared" ref="AD6:AD46" si="12">IF($A6="","",0)</f>
        <v>0</v>
      </c>
      <c r="AE6" s="26" t="str">
        <f t="shared" ref="AE6:AE46" si="13">IF(AD6&lt;0,SUBSTITUTE(TEXT(AD6,"000000000000,00"),",",""),SUBSTITUTE(TEXT(AD6,"0000000000000,00"),",",""))</f>
        <v>000000000000000</v>
      </c>
      <c r="AF6" s="25">
        <f t="shared" ref="AF6:AF46" si="14">IF($A6="","",0)</f>
        <v>0</v>
      </c>
      <c r="AG6" s="26" t="str">
        <f t="shared" ref="AG6:AG46" si="15">IF(AF6&lt;0,SUBSTITUTE(TEXT(AF6,"000000000000,00"),",",""),SUBSTITUTE(TEXT(AF6,"0000000000000,00"),",",""))</f>
        <v>000000000000000</v>
      </c>
      <c r="AH6" s="25">
        <f t="shared" ref="AH6:AH46" si="16">IF($A6="","",0)</f>
        <v>0</v>
      </c>
      <c r="AI6" s="26" t="str">
        <f t="shared" ref="AI6:AI46" si="17">IF(AH6&lt;0,SUBSTITUTE(TEXT(AH6,"000000000000,00"),",",""),SUBSTITUTE(TEXT(AH6,"0000000000000,00"),",",""))</f>
        <v>000000000000000</v>
      </c>
      <c r="AJ6" s="25">
        <f t="shared" ref="AJ6:AJ46" si="18">IF($A6="","",0)</f>
        <v>0</v>
      </c>
      <c r="AK6" s="26" t="str">
        <f t="shared" ref="AK6:AK46" si="19">IF(AJ6&lt;0,SUBSTITUTE(TEXT(AJ6,"000000000000,00"),",",""),SUBSTITUTE(TEXT(AJ6,"0000000000000,00"),",",""))</f>
        <v>000000000000000</v>
      </c>
      <c r="AL6" s="25">
        <f t="shared" ref="AL6:AL46" si="20">IF($A6="","",0)</f>
        <v>0</v>
      </c>
      <c r="AM6" s="26" t="str">
        <f t="shared" ref="AM6:AM46" si="21">IF(AL6&lt;0,SUBSTITUTE(TEXT(AL6,"000000000000,00"),",",""),SUBSTITUTE(TEXT(AL6,"0000000000000,00"),",",""))</f>
        <v>000000000000000</v>
      </c>
      <c r="AN6" s="25">
        <f t="shared" ref="AN6:AN46" si="22">IF($A6="","",0)</f>
        <v>0</v>
      </c>
      <c r="AO6" s="26" t="str">
        <f t="shared" ref="AO6:AO46" si="23">IF(AN6&lt;0,SUBSTITUTE(TEXT(AN6,"000000000000,00"),",",""),SUBSTITUTE(TEXT(AN6,"0000000000000,00"),",",""))</f>
        <v>000000000000000</v>
      </c>
      <c r="AP6" t="str">
        <f t="shared" ref="AP6:AP38" si="24">IF(A6="","","PES")</f>
        <v>PES</v>
      </c>
      <c r="AQ6" t="str">
        <f t="shared" ref="AQ6:AQ38" si="25">IF(A6="","","0001000000")</f>
        <v>0001000000</v>
      </c>
      <c r="AR6">
        <f t="shared" ref="AR6:AR45" si="26">IF(A6="","",IF(K6&lt;&gt;0,1,0)+IF(L6&lt;&gt;0,1,0)+IF(M6&lt;&gt;0,1,0)+IF(N6&lt;&gt;0,1,0))</f>
        <v>1</v>
      </c>
      <c r="AS6" t="str">
        <f t="shared" ref="AS6:AS46" si="27">IF(A6="",""," ")</f>
        <v xml:space="preserve"> </v>
      </c>
      <c r="AT6" s="25">
        <f t="shared" ref="AT6:AT38" si="28">IF(A6="","",0)</f>
        <v>0</v>
      </c>
      <c r="AU6" s="26" t="str">
        <f t="shared" ref="AU6:AU46" si="29">IF(AT6&lt;0,SUBSTITUTE(TEXT(AT6,"000000000000,00"),",",""),SUBSTITUTE(TEXT(AT6,"0000000000000,00"),",",""))</f>
        <v>000000000000000</v>
      </c>
      <c r="AV6" t="str">
        <f t="shared" ref="AV6:AV46" si="30">IF(A6="","",IF(OR(C6="TK B",C6="TK"),"00000000",TEXT(A6+30,$R$3)))</f>
        <v>00000000</v>
      </c>
      <c r="AW6" s="25">
        <f t="shared" ref="AW6:AW46" si="31">IF(A6="","",IF(AND(K6=0,M6=0,N6=0),"",J6))</f>
        <v>9504.1299999999992</v>
      </c>
      <c r="AX6" s="26" t="str">
        <f t="shared" ref="AX6:AX46" si="32">IF(AY6="","",IF(AW6&lt;0,SUBSTITUTE(TEXT(-AW6,"0000000000000,00"),",",""),SUBSTITUTE(TEXT(AW6,"0000000000000,00"),",","")))</f>
        <v>000000000950413</v>
      </c>
      <c r="AY6" s="27" t="str">
        <f>IF(A6="","",IF(K6&lt;&gt;0,TEXT(5,"0000"),IF(M6&lt;&gt;0,TEXT(5,"0000"),IF(Datos!N6&lt;&gt;0,TEXT(5,"0000"),""))))</f>
        <v>0005</v>
      </c>
      <c r="AZ6" s="25">
        <f t="shared" ref="AZ6:AZ46" si="33">IF(A6="","",IF(AND(K6=0,M6=0,N6=0),"",IF(K6&lt;&gt;0,K6,IF(N6&lt;&gt;0,N6,IF(M6&lt;&gt;0,M6,0)))))</f>
        <v>1995.87</v>
      </c>
      <c r="BA6" s="26" t="str">
        <f t="shared" ref="BA6:BA46" si="34">IF(AY6="","",IF(AZ6&lt;0,SUBSTITUTE(TEXT(-AZ6,"0000000000000,00"),",",""),SUBSTITUTE(TEXT(AZ6,"0000000000000,00"),",","")))</f>
        <v>000000000199587</v>
      </c>
      <c r="BB6" s="25" t="str">
        <f t="shared" ref="BB6:BB46" si="35">IF(A6="","",IF(L6="","",J6))</f>
        <v/>
      </c>
      <c r="BC6" s="26" t="str">
        <f t="shared" ref="BC6:BC46" si="36">IF(BB6="","",IF(BB6&lt;0,SUBSTITUTE(TEXT(-BB6,"0000000000000,00"),",",""),SUBSTITUTE(TEXT(BB6,"0000000000000,00"),",","")))</f>
        <v/>
      </c>
      <c r="BD6" s="27" t="str">
        <f t="shared" ref="BD6:BD46" si="37">IF(A6="","",IF(L6="","",TEXT(4,"0000")))</f>
        <v/>
      </c>
      <c r="BE6" s="25" t="str">
        <f t="shared" ref="BE6:BE46" si="38">IF(A6="","",IF(L6="","",L6))</f>
        <v/>
      </c>
      <c r="BF6" s="26" t="str">
        <f t="shared" ref="BF6:BF46" si="39">IF(BD6="","",IF(BE6&lt;0,SUBSTITUTE(TEXT(-BE6,"0000000000000,00"),",",""),SUBSTITUTE(TEXT(BE6,"0000000000000,00"),",","")))</f>
        <v/>
      </c>
      <c r="BG6" s="28"/>
      <c r="BH6" t="str">
        <f t="shared" ref="BH6:BH45" si="40">IF(A6="","",IF(OR(I6="",I6=0),"",R6&amp;S6&amp;T6&amp;U6&amp;V6&amp;W6&amp;X6&amp;Y6&amp;AA6&amp;AC6&amp;AE6&amp;AG6&amp;AI6&amp;AK6&amp;AM6&amp;AO6&amp;AP6&amp;AQ6&amp;AR6&amp;AS6&amp;AU6&amp;AV6))</f>
        <v>201601010820000100000000000000013212000000000000000132139900000000000000000000Consumidor final              000000001150000000000000000000000000000000000000000000000000000000000000000000000000000000000000000000000000000000000000PES00010000001 00000000000000000000000</v>
      </c>
      <c r="BJ6" s="24" t="str">
        <f t="shared" ref="BJ6:BJ45" si="41">IF(AX6="","",S6&amp;T6&amp;U6&amp;AX6&amp;AY6&amp;BA6)</f>
        <v>08200001000000000000000132120000000009504130005000000000199587</v>
      </c>
      <c r="BK6" s="24" t="str">
        <f t="shared" ref="BK6:BK45" si="42">IF(BC6="","",S6&amp;T6&amp;U6&amp;BC6&amp;BD6&amp;BF6)</f>
        <v/>
      </c>
    </row>
    <row r="7" spans="1:72" ht="15.75" thickBot="1">
      <c r="A7" s="168">
        <v>42371</v>
      </c>
      <c r="B7" s="60" t="s">
        <v>957</v>
      </c>
      <c r="C7" s="59" t="s">
        <v>949</v>
      </c>
      <c r="D7" s="54">
        <v>3</v>
      </c>
      <c r="E7" s="63">
        <v>13213</v>
      </c>
      <c r="F7" s="52">
        <v>13214</v>
      </c>
      <c r="G7" s="53"/>
      <c r="H7" s="61"/>
      <c r="I7" s="62">
        <v>13800</v>
      </c>
      <c r="J7" s="62">
        <v>11404.96</v>
      </c>
      <c r="K7" s="62"/>
      <c r="L7" s="62"/>
      <c r="M7" s="62">
        <v>2395.04</v>
      </c>
      <c r="N7" s="169"/>
      <c r="P7" t="str">
        <f t="shared" si="0"/>
        <v/>
      </c>
      <c r="Q7">
        <f t="shared" si="1"/>
        <v>13800</v>
      </c>
      <c r="R7" t="str">
        <f t="shared" si="2"/>
        <v>20160102</v>
      </c>
      <c r="S7" t="str">
        <f>IF(A7="","",TEXT(VLOOKUP(C7,Tablas!$H$3:$I$75,2,0),"000"))</f>
        <v>082</v>
      </c>
      <c r="T7" t="str">
        <f t="shared" si="3"/>
        <v>00003</v>
      </c>
      <c r="U7" t="str">
        <f t="shared" si="4"/>
        <v>00000000000000013213</v>
      </c>
      <c r="V7" t="str">
        <f t="shared" si="5"/>
        <v>00000000000000013214</v>
      </c>
      <c r="W7">
        <f>IF(A7="","",IF(G7="",99,VLOOKUP(Datos!G7,Tablas!$AF$2:$AH$38,2,0)))</f>
        <v>99</v>
      </c>
      <c r="X7" t="str">
        <f t="shared" si="6"/>
        <v>00000000000000000000</v>
      </c>
      <c r="Y7" t="str">
        <f t="shared" si="7"/>
        <v xml:space="preserve">Consumidor final              </v>
      </c>
      <c r="Z7" s="25">
        <f t="shared" si="8"/>
        <v>13800</v>
      </c>
      <c r="AA7" s="26" t="str">
        <f t="shared" si="9"/>
        <v>000000001380000</v>
      </c>
      <c r="AB7" s="25">
        <f t="shared" si="10"/>
        <v>0</v>
      </c>
      <c r="AC7" s="26" t="str">
        <f t="shared" si="11"/>
        <v>000000000000000</v>
      </c>
      <c r="AD7" s="25">
        <f t="shared" si="12"/>
        <v>0</v>
      </c>
      <c r="AE7" s="26" t="str">
        <f t="shared" si="13"/>
        <v>000000000000000</v>
      </c>
      <c r="AF7" s="25">
        <f t="shared" si="14"/>
        <v>0</v>
      </c>
      <c r="AG7" s="26" t="str">
        <f t="shared" si="15"/>
        <v>000000000000000</v>
      </c>
      <c r="AH7" s="25">
        <f t="shared" si="16"/>
        <v>0</v>
      </c>
      <c r="AI7" s="26" t="str">
        <f t="shared" si="17"/>
        <v>000000000000000</v>
      </c>
      <c r="AJ7" s="25">
        <f t="shared" si="18"/>
        <v>0</v>
      </c>
      <c r="AK7" s="26" t="str">
        <f t="shared" si="19"/>
        <v>000000000000000</v>
      </c>
      <c r="AL7" s="25">
        <f t="shared" si="20"/>
        <v>0</v>
      </c>
      <c r="AM7" s="26" t="str">
        <f t="shared" si="21"/>
        <v>000000000000000</v>
      </c>
      <c r="AN7" s="25">
        <f t="shared" si="22"/>
        <v>0</v>
      </c>
      <c r="AO7" s="26" t="str">
        <f t="shared" si="23"/>
        <v>000000000000000</v>
      </c>
      <c r="AP7" t="str">
        <f t="shared" si="24"/>
        <v>PES</v>
      </c>
      <c r="AQ7" t="str">
        <f t="shared" si="25"/>
        <v>0001000000</v>
      </c>
      <c r="AR7">
        <f t="shared" si="26"/>
        <v>1</v>
      </c>
      <c r="AS7" t="str">
        <f t="shared" si="27"/>
        <v xml:space="preserve"> </v>
      </c>
      <c r="AT7" s="25">
        <f t="shared" si="28"/>
        <v>0</v>
      </c>
      <c r="AU7" s="26" t="str">
        <f t="shared" si="29"/>
        <v>000000000000000</v>
      </c>
      <c r="AV7" t="str">
        <f t="shared" si="30"/>
        <v>00000000</v>
      </c>
      <c r="AW7" s="25">
        <f t="shared" si="31"/>
        <v>11404.96</v>
      </c>
      <c r="AX7" s="26" t="str">
        <f t="shared" si="32"/>
        <v>000000001140496</v>
      </c>
      <c r="AY7" s="27" t="str">
        <f>IF(A7="","",IF(K7&lt;&gt;0,TEXT(5,"0000"),IF(M7&lt;&gt;0,TEXT(5,"0000"),IF(Datos!N7&lt;&gt;0,TEXT(5,"0000"),""))))</f>
        <v>0005</v>
      </c>
      <c r="AZ7" s="25">
        <f t="shared" si="33"/>
        <v>2395.04</v>
      </c>
      <c r="BA7" s="26" t="str">
        <f t="shared" si="34"/>
        <v>000000000239504</v>
      </c>
      <c r="BB7" s="25" t="str">
        <f t="shared" si="35"/>
        <v/>
      </c>
      <c r="BC7" s="26" t="str">
        <f t="shared" si="36"/>
        <v/>
      </c>
      <c r="BD7" s="27" t="str">
        <f t="shared" si="37"/>
        <v/>
      </c>
      <c r="BE7" s="25" t="str">
        <f t="shared" si="38"/>
        <v/>
      </c>
      <c r="BF7" s="26" t="str">
        <f t="shared" si="39"/>
        <v/>
      </c>
      <c r="BG7" s="28"/>
      <c r="BH7" t="str">
        <f t="shared" si="40"/>
        <v>201601020820000300000000000000013213000000000000000132149900000000000000000000Consumidor final              000000001380000000000000000000000000000000000000000000000000000000000000000000000000000000000000000000000000000000000000PES00010000001 00000000000000000000000</v>
      </c>
      <c r="BJ7" s="24" t="str">
        <f t="shared" si="41"/>
        <v>08200003000000000000000132130000000011404960005000000000239504</v>
      </c>
      <c r="BK7" s="24" t="str">
        <f t="shared" si="42"/>
        <v/>
      </c>
    </row>
    <row r="8" spans="1:72" ht="15.75" thickBot="1">
      <c r="A8" s="168"/>
      <c r="B8" s="60"/>
      <c r="C8" s="59"/>
      <c r="D8" s="54"/>
      <c r="E8" s="63"/>
      <c r="F8" s="63"/>
      <c r="G8" s="53"/>
      <c r="H8" s="61"/>
      <c r="I8" s="62"/>
      <c r="J8" s="62"/>
      <c r="K8" s="62"/>
      <c r="L8" s="62"/>
      <c r="M8" s="62"/>
      <c r="N8" s="169"/>
      <c r="P8" t="str">
        <f t="shared" si="0"/>
        <v/>
      </c>
      <c r="Q8" t="e">
        <f t="shared" si="1"/>
        <v>#VALUE!</v>
      </c>
      <c r="R8" t="str">
        <f t="shared" si="2"/>
        <v/>
      </c>
      <c r="S8" t="str">
        <f>IF(A8="","",TEXT(VLOOKUP(C8,Tablas!$H$3:$I$75,2,0),"000"))</f>
        <v/>
      </c>
      <c r="T8" t="str">
        <f t="shared" si="3"/>
        <v/>
      </c>
      <c r="U8" t="str">
        <f t="shared" si="4"/>
        <v/>
      </c>
      <c r="V8" t="str">
        <f t="shared" si="5"/>
        <v/>
      </c>
      <c r="W8" t="str">
        <f>IF(A8="","",IF(G8="",99,VLOOKUP(Datos!G8,Tablas!$AF$2:$AH$38,2,0)))</f>
        <v/>
      </c>
      <c r="X8" t="str">
        <f t="shared" si="6"/>
        <v/>
      </c>
      <c r="Y8" t="str">
        <f t="shared" si="7"/>
        <v/>
      </c>
      <c r="Z8" s="25" t="str">
        <f t="shared" si="8"/>
        <v/>
      </c>
      <c r="AA8" s="26" t="str">
        <f t="shared" si="9"/>
        <v/>
      </c>
      <c r="AB8" s="25" t="str">
        <f t="shared" si="10"/>
        <v/>
      </c>
      <c r="AC8" s="26" t="str">
        <f t="shared" si="11"/>
        <v/>
      </c>
      <c r="AD8" s="25" t="str">
        <f t="shared" si="12"/>
        <v/>
      </c>
      <c r="AE8" s="26" t="str">
        <f t="shared" si="13"/>
        <v/>
      </c>
      <c r="AF8" s="25" t="str">
        <f t="shared" si="14"/>
        <v/>
      </c>
      <c r="AG8" s="26" t="str">
        <f t="shared" si="15"/>
        <v/>
      </c>
      <c r="AH8" s="25" t="str">
        <f t="shared" si="16"/>
        <v/>
      </c>
      <c r="AI8" s="26" t="str">
        <f t="shared" si="17"/>
        <v/>
      </c>
      <c r="AJ8" s="25" t="str">
        <f t="shared" si="18"/>
        <v/>
      </c>
      <c r="AK8" s="26" t="str">
        <f t="shared" si="19"/>
        <v/>
      </c>
      <c r="AL8" s="25" t="str">
        <f t="shared" si="20"/>
        <v/>
      </c>
      <c r="AM8" s="26" t="str">
        <f t="shared" si="21"/>
        <v/>
      </c>
      <c r="AN8" s="25" t="str">
        <f t="shared" si="22"/>
        <v/>
      </c>
      <c r="AO8" s="26" t="str">
        <f t="shared" si="23"/>
        <v/>
      </c>
      <c r="AP8" t="str">
        <f t="shared" si="24"/>
        <v/>
      </c>
      <c r="AQ8" t="str">
        <f t="shared" si="25"/>
        <v/>
      </c>
      <c r="AR8" t="str">
        <f t="shared" si="26"/>
        <v/>
      </c>
      <c r="AS8" t="str">
        <f t="shared" si="27"/>
        <v/>
      </c>
      <c r="AT8" s="25" t="str">
        <f t="shared" si="28"/>
        <v/>
      </c>
      <c r="AU8" s="26" t="str">
        <f t="shared" si="29"/>
        <v/>
      </c>
      <c r="AV8" t="str">
        <f t="shared" si="30"/>
        <v/>
      </c>
      <c r="AW8" s="25" t="str">
        <f t="shared" si="31"/>
        <v/>
      </c>
      <c r="AX8" s="26" t="str">
        <f t="shared" si="32"/>
        <v/>
      </c>
      <c r="AY8" s="27" t="str">
        <f>IF(A8="","",IF(K8&lt;&gt;0,TEXT(5,"0000"),IF(M8&lt;&gt;0,TEXT(5,"0000"),IF(Datos!N8&lt;&gt;0,TEXT(5,"0000"),""))))</f>
        <v/>
      </c>
      <c r="AZ8" s="25" t="str">
        <f t="shared" si="33"/>
        <v/>
      </c>
      <c r="BA8" s="26" t="str">
        <f t="shared" si="34"/>
        <v/>
      </c>
      <c r="BB8" s="25" t="str">
        <f t="shared" si="35"/>
        <v/>
      </c>
      <c r="BC8" s="26" t="str">
        <f t="shared" si="36"/>
        <v/>
      </c>
      <c r="BD8" s="27" t="str">
        <f t="shared" si="37"/>
        <v/>
      </c>
      <c r="BE8" s="25" t="str">
        <f t="shared" si="38"/>
        <v/>
      </c>
      <c r="BF8" s="26" t="str">
        <f t="shared" si="39"/>
        <v/>
      </c>
      <c r="BG8" s="28"/>
      <c r="BH8" t="str">
        <f t="shared" si="40"/>
        <v/>
      </c>
      <c r="BJ8" s="24" t="str">
        <f t="shared" si="41"/>
        <v/>
      </c>
      <c r="BK8" s="24" t="str">
        <f t="shared" si="42"/>
        <v/>
      </c>
    </row>
    <row r="9" spans="1:72" ht="15.75" thickBot="1">
      <c r="A9" s="168"/>
      <c r="B9" s="60"/>
      <c r="C9" s="59"/>
      <c r="D9" s="54"/>
      <c r="E9" s="63"/>
      <c r="F9" s="63"/>
      <c r="G9" s="53"/>
      <c r="H9" s="61"/>
      <c r="I9" s="62"/>
      <c r="J9" s="62"/>
      <c r="K9" s="62"/>
      <c r="L9" s="62"/>
      <c r="M9" s="62"/>
      <c r="N9" s="169"/>
      <c r="P9" t="str">
        <f t="shared" si="0"/>
        <v/>
      </c>
      <c r="Q9" t="e">
        <f t="shared" si="1"/>
        <v>#VALUE!</v>
      </c>
      <c r="R9" t="str">
        <f t="shared" si="2"/>
        <v/>
      </c>
      <c r="S9" t="str">
        <f>IF(A9="","",TEXT(VLOOKUP(C9,Tablas!$H$3:$I$75,2,0),"000"))</f>
        <v/>
      </c>
      <c r="T9" t="str">
        <f t="shared" si="3"/>
        <v/>
      </c>
      <c r="U9" t="str">
        <f t="shared" si="4"/>
        <v/>
      </c>
      <c r="V9" t="str">
        <f t="shared" si="5"/>
        <v/>
      </c>
      <c r="W9" t="str">
        <f>IF(A9="","",IF(G9="",99,VLOOKUP(Datos!G9,Tablas!$AF$2:$AH$38,2,0)))</f>
        <v/>
      </c>
      <c r="X9" t="str">
        <f t="shared" si="6"/>
        <v/>
      </c>
      <c r="Y9" t="str">
        <f t="shared" si="7"/>
        <v/>
      </c>
      <c r="Z9" s="25" t="str">
        <f t="shared" si="8"/>
        <v/>
      </c>
      <c r="AA9" s="26" t="str">
        <f t="shared" si="9"/>
        <v/>
      </c>
      <c r="AB9" s="25" t="str">
        <f t="shared" si="10"/>
        <v/>
      </c>
      <c r="AC9" s="26" t="str">
        <f t="shared" si="11"/>
        <v/>
      </c>
      <c r="AD9" s="25" t="str">
        <f t="shared" si="12"/>
        <v/>
      </c>
      <c r="AE9" s="26" t="str">
        <f t="shared" si="13"/>
        <v/>
      </c>
      <c r="AF9" s="25" t="str">
        <f t="shared" si="14"/>
        <v/>
      </c>
      <c r="AG9" s="26" t="str">
        <f t="shared" si="15"/>
        <v/>
      </c>
      <c r="AH9" s="25" t="str">
        <f t="shared" si="16"/>
        <v/>
      </c>
      <c r="AI9" s="26" t="str">
        <f t="shared" si="17"/>
        <v/>
      </c>
      <c r="AJ9" s="25" t="str">
        <f t="shared" si="18"/>
        <v/>
      </c>
      <c r="AK9" s="26" t="str">
        <f t="shared" si="19"/>
        <v/>
      </c>
      <c r="AL9" s="25" t="str">
        <f t="shared" si="20"/>
        <v/>
      </c>
      <c r="AM9" s="26" t="str">
        <f t="shared" si="21"/>
        <v/>
      </c>
      <c r="AN9" s="25" t="str">
        <f t="shared" si="22"/>
        <v/>
      </c>
      <c r="AO9" s="26" t="str">
        <f t="shared" si="23"/>
        <v/>
      </c>
      <c r="AP9" t="str">
        <f t="shared" si="24"/>
        <v/>
      </c>
      <c r="AQ9" t="str">
        <f t="shared" si="25"/>
        <v/>
      </c>
      <c r="AR9" t="str">
        <f t="shared" si="26"/>
        <v/>
      </c>
      <c r="AS9" t="str">
        <f t="shared" si="27"/>
        <v/>
      </c>
      <c r="AT9" s="25" t="str">
        <f t="shared" si="28"/>
        <v/>
      </c>
      <c r="AU9" s="26" t="str">
        <f t="shared" si="29"/>
        <v/>
      </c>
      <c r="AV9" t="str">
        <f t="shared" si="30"/>
        <v/>
      </c>
      <c r="AW9" s="25" t="str">
        <f t="shared" si="31"/>
        <v/>
      </c>
      <c r="AX9" s="26" t="str">
        <f t="shared" si="32"/>
        <v/>
      </c>
      <c r="AY9" s="27" t="str">
        <f>IF(A9="","",IF(K9&lt;&gt;0,TEXT(5,"0000"),IF(M9&lt;&gt;0,TEXT(5,"0000"),IF(Datos!N9&lt;&gt;0,TEXT(5,"0000"),""))))</f>
        <v/>
      </c>
      <c r="AZ9" s="25" t="str">
        <f t="shared" si="33"/>
        <v/>
      </c>
      <c r="BA9" s="26" t="str">
        <f t="shared" si="34"/>
        <v/>
      </c>
      <c r="BB9" s="25" t="str">
        <f t="shared" si="35"/>
        <v/>
      </c>
      <c r="BC9" s="26" t="str">
        <f t="shared" si="36"/>
        <v/>
      </c>
      <c r="BD9" s="27" t="str">
        <f t="shared" si="37"/>
        <v/>
      </c>
      <c r="BE9" s="25" t="str">
        <f t="shared" si="38"/>
        <v/>
      </c>
      <c r="BF9" s="26" t="str">
        <f t="shared" si="39"/>
        <v/>
      </c>
      <c r="BG9" s="28"/>
      <c r="BH9" t="str">
        <f t="shared" si="40"/>
        <v/>
      </c>
      <c r="BJ9" s="24" t="str">
        <f t="shared" si="41"/>
        <v/>
      </c>
      <c r="BK9" s="24" t="str">
        <f t="shared" si="42"/>
        <v/>
      </c>
    </row>
    <row r="10" spans="1:72" ht="15.75" thickBot="1">
      <c r="A10" s="168"/>
      <c r="B10" s="60"/>
      <c r="C10" s="59"/>
      <c r="D10" s="54"/>
      <c r="E10" s="63"/>
      <c r="F10" s="63"/>
      <c r="G10" s="53"/>
      <c r="H10" s="61"/>
      <c r="I10" s="62"/>
      <c r="J10" s="62"/>
      <c r="K10" s="62"/>
      <c r="L10" s="62"/>
      <c r="M10" s="62"/>
      <c r="N10" s="169"/>
      <c r="P10" t="str">
        <f t="shared" si="0"/>
        <v/>
      </c>
      <c r="Q10" t="e">
        <f t="shared" si="1"/>
        <v>#VALUE!</v>
      </c>
      <c r="R10" t="str">
        <f t="shared" si="2"/>
        <v/>
      </c>
      <c r="S10" t="str">
        <f>IF(A10="","",TEXT(VLOOKUP(C10,Tablas!$H$3:$I$75,2,0),"000"))</f>
        <v/>
      </c>
      <c r="T10" t="str">
        <f t="shared" si="3"/>
        <v/>
      </c>
      <c r="U10" t="str">
        <f t="shared" si="4"/>
        <v/>
      </c>
      <c r="V10" t="str">
        <f t="shared" si="5"/>
        <v/>
      </c>
      <c r="W10" t="str">
        <f>IF(A10="","",IF(G10="",99,VLOOKUP(Datos!G10,Tablas!$AF$2:$AH$38,2,0)))</f>
        <v/>
      </c>
      <c r="X10" t="str">
        <f t="shared" si="6"/>
        <v/>
      </c>
      <c r="Y10" t="str">
        <f t="shared" si="7"/>
        <v/>
      </c>
      <c r="Z10" s="25" t="str">
        <f t="shared" si="8"/>
        <v/>
      </c>
      <c r="AA10" s="26" t="str">
        <f t="shared" si="9"/>
        <v/>
      </c>
      <c r="AB10" s="25" t="str">
        <f t="shared" si="10"/>
        <v/>
      </c>
      <c r="AC10" s="26" t="str">
        <f t="shared" si="11"/>
        <v/>
      </c>
      <c r="AD10" s="25" t="str">
        <f t="shared" si="12"/>
        <v/>
      </c>
      <c r="AE10" s="26" t="str">
        <f t="shared" si="13"/>
        <v/>
      </c>
      <c r="AF10" s="25" t="str">
        <f t="shared" si="14"/>
        <v/>
      </c>
      <c r="AG10" s="26" t="str">
        <f t="shared" si="15"/>
        <v/>
      </c>
      <c r="AH10" s="25" t="str">
        <f t="shared" si="16"/>
        <v/>
      </c>
      <c r="AI10" s="26" t="str">
        <f t="shared" si="17"/>
        <v/>
      </c>
      <c r="AJ10" s="25" t="str">
        <f t="shared" si="18"/>
        <v/>
      </c>
      <c r="AK10" s="26" t="str">
        <f t="shared" si="19"/>
        <v/>
      </c>
      <c r="AL10" s="25" t="str">
        <f t="shared" si="20"/>
        <v/>
      </c>
      <c r="AM10" s="26" t="str">
        <f t="shared" si="21"/>
        <v/>
      </c>
      <c r="AN10" s="25" t="str">
        <f t="shared" si="22"/>
        <v/>
      </c>
      <c r="AO10" s="26" t="str">
        <f t="shared" si="23"/>
        <v/>
      </c>
      <c r="AP10" t="str">
        <f t="shared" si="24"/>
        <v/>
      </c>
      <c r="AQ10" t="str">
        <f t="shared" si="25"/>
        <v/>
      </c>
      <c r="AR10" t="str">
        <f t="shared" si="26"/>
        <v/>
      </c>
      <c r="AS10" t="str">
        <f t="shared" si="27"/>
        <v/>
      </c>
      <c r="AT10" s="25" t="str">
        <f t="shared" si="28"/>
        <v/>
      </c>
      <c r="AU10" s="26" t="str">
        <f t="shared" si="29"/>
        <v/>
      </c>
      <c r="AV10" t="str">
        <f t="shared" si="30"/>
        <v/>
      </c>
      <c r="AW10" s="25" t="str">
        <f t="shared" si="31"/>
        <v/>
      </c>
      <c r="AX10" s="26" t="str">
        <f t="shared" si="32"/>
        <v/>
      </c>
      <c r="AY10" s="27" t="str">
        <f>IF(A10="","",IF(K10&lt;&gt;0,TEXT(5,"0000"),IF(M10&lt;&gt;0,TEXT(5,"0000"),IF(Datos!N10&lt;&gt;0,TEXT(5,"0000"),""))))</f>
        <v/>
      </c>
      <c r="AZ10" s="25" t="str">
        <f t="shared" si="33"/>
        <v/>
      </c>
      <c r="BA10" s="26" t="str">
        <f t="shared" si="34"/>
        <v/>
      </c>
      <c r="BB10" s="25" t="str">
        <f t="shared" si="35"/>
        <v/>
      </c>
      <c r="BC10" s="26" t="str">
        <f t="shared" si="36"/>
        <v/>
      </c>
      <c r="BD10" s="27" t="str">
        <f t="shared" si="37"/>
        <v/>
      </c>
      <c r="BE10" s="25" t="str">
        <f t="shared" si="38"/>
        <v/>
      </c>
      <c r="BF10" s="26" t="str">
        <f t="shared" si="39"/>
        <v/>
      </c>
      <c r="BG10" s="28"/>
      <c r="BH10" t="str">
        <f t="shared" si="40"/>
        <v/>
      </c>
      <c r="BJ10" s="24" t="str">
        <f t="shared" si="41"/>
        <v/>
      </c>
      <c r="BK10" s="24" t="str">
        <f t="shared" si="42"/>
        <v/>
      </c>
    </row>
    <row r="11" spans="1:72" ht="15.75" thickBot="1">
      <c r="A11" s="168"/>
      <c r="B11" s="60"/>
      <c r="C11" s="59"/>
      <c r="D11" s="54"/>
      <c r="E11" s="63"/>
      <c r="F11" s="63"/>
      <c r="G11" s="53"/>
      <c r="H11" s="61"/>
      <c r="I11" s="62"/>
      <c r="J11" s="62"/>
      <c r="K11" s="62"/>
      <c r="L11" s="62"/>
      <c r="M11" s="62"/>
      <c r="N11" s="169"/>
      <c r="P11" t="str">
        <f t="shared" si="0"/>
        <v/>
      </c>
      <c r="Q11" t="e">
        <f t="shared" si="1"/>
        <v>#VALUE!</v>
      </c>
      <c r="R11" t="str">
        <f t="shared" si="2"/>
        <v/>
      </c>
      <c r="S11" t="str">
        <f>IF(A11="","",TEXT(VLOOKUP(C11,Tablas!$H$3:$I$75,2,0),"000"))</f>
        <v/>
      </c>
      <c r="T11" t="str">
        <f t="shared" si="3"/>
        <v/>
      </c>
      <c r="U11" t="str">
        <f t="shared" si="4"/>
        <v/>
      </c>
      <c r="V11" t="str">
        <f t="shared" si="5"/>
        <v/>
      </c>
      <c r="W11" t="str">
        <f>IF(A11="","",IF(G11="",99,VLOOKUP(Datos!G11,Tablas!$AF$2:$AH$38,2,0)))</f>
        <v/>
      </c>
      <c r="X11" t="str">
        <f t="shared" si="6"/>
        <v/>
      </c>
      <c r="Y11" t="str">
        <f t="shared" si="7"/>
        <v/>
      </c>
      <c r="Z11" s="25" t="str">
        <f t="shared" si="8"/>
        <v/>
      </c>
      <c r="AA11" s="26" t="str">
        <f t="shared" si="9"/>
        <v/>
      </c>
      <c r="AB11" s="25" t="str">
        <f t="shared" si="10"/>
        <v/>
      </c>
      <c r="AC11" s="26" t="str">
        <f t="shared" si="11"/>
        <v/>
      </c>
      <c r="AD11" s="25" t="str">
        <f t="shared" si="12"/>
        <v/>
      </c>
      <c r="AE11" s="26" t="str">
        <f t="shared" si="13"/>
        <v/>
      </c>
      <c r="AF11" s="25" t="str">
        <f t="shared" si="14"/>
        <v/>
      </c>
      <c r="AG11" s="26" t="str">
        <f t="shared" si="15"/>
        <v/>
      </c>
      <c r="AH11" s="25" t="str">
        <f t="shared" si="16"/>
        <v/>
      </c>
      <c r="AI11" s="26" t="str">
        <f t="shared" si="17"/>
        <v/>
      </c>
      <c r="AJ11" s="25" t="str">
        <f t="shared" si="18"/>
        <v/>
      </c>
      <c r="AK11" s="26" t="str">
        <f t="shared" si="19"/>
        <v/>
      </c>
      <c r="AL11" s="25" t="str">
        <f t="shared" si="20"/>
        <v/>
      </c>
      <c r="AM11" s="26" t="str">
        <f t="shared" si="21"/>
        <v/>
      </c>
      <c r="AN11" s="25" t="str">
        <f t="shared" si="22"/>
        <v/>
      </c>
      <c r="AO11" s="26" t="str">
        <f t="shared" si="23"/>
        <v/>
      </c>
      <c r="AP11" t="str">
        <f t="shared" si="24"/>
        <v/>
      </c>
      <c r="AQ11" t="str">
        <f t="shared" si="25"/>
        <v/>
      </c>
      <c r="AR11" t="str">
        <f t="shared" si="26"/>
        <v/>
      </c>
      <c r="AS11" t="str">
        <f t="shared" si="27"/>
        <v/>
      </c>
      <c r="AT11" s="25" t="str">
        <f t="shared" si="28"/>
        <v/>
      </c>
      <c r="AU11" s="26" t="str">
        <f t="shared" si="29"/>
        <v/>
      </c>
      <c r="AV11" t="str">
        <f t="shared" si="30"/>
        <v/>
      </c>
      <c r="AW11" s="25" t="str">
        <f t="shared" si="31"/>
        <v/>
      </c>
      <c r="AX11" s="26" t="str">
        <f t="shared" si="32"/>
        <v/>
      </c>
      <c r="AY11" s="27" t="str">
        <f>IF(A11="","",IF(K11&lt;&gt;0,TEXT(5,"0000"),IF(M11&lt;&gt;0,TEXT(5,"0000"),IF(Datos!N11&lt;&gt;0,TEXT(5,"0000"),""))))</f>
        <v/>
      </c>
      <c r="AZ11" s="25" t="str">
        <f t="shared" si="33"/>
        <v/>
      </c>
      <c r="BA11" s="26" t="str">
        <f t="shared" si="34"/>
        <v/>
      </c>
      <c r="BB11" s="25" t="str">
        <f t="shared" si="35"/>
        <v/>
      </c>
      <c r="BC11" s="26" t="str">
        <f t="shared" si="36"/>
        <v/>
      </c>
      <c r="BD11" s="27" t="str">
        <f t="shared" si="37"/>
        <v/>
      </c>
      <c r="BE11" s="25" t="str">
        <f t="shared" si="38"/>
        <v/>
      </c>
      <c r="BF11" s="26" t="str">
        <f t="shared" si="39"/>
        <v/>
      </c>
      <c r="BG11" s="28"/>
      <c r="BH11" t="str">
        <f t="shared" si="40"/>
        <v/>
      </c>
      <c r="BJ11" s="24" t="str">
        <f t="shared" si="41"/>
        <v/>
      </c>
      <c r="BK11" s="24" t="str">
        <f t="shared" si="42"/>
        <v/>
      </c>
    </row>
    <row r="12" spans="1:72" ht="15.75" thickBot="1">
      <c r="A12" s="168"/>
      <c r="B12" s="60"/>
      <c r="C12" s="59"/>
      <c r="D12" s="54"/>
      <c r="E12" s="63"/>
      <c r="F12" s="63"/>
      <c r="G12" s="53"/>
      <c r="H12" s="61"/>
      <c r="I12" s="62"/>
      <c r="J12" s="62"/>
      <c r="K12" s="62"/>
      <c r="L12" s="62"/>
      <c r="M12" s="62"/>
      <c r="N12" s="169"/>
      <c r="P12" t="str">
        <f t="shared" si="0"/>
        <v/>
      </c>
      <c r="Q12" t="e">
        <f t="shared" si="1"/>
        <v>#VALUE!</v>
      </c>
      <c r="R12" t="str">
        <f t="shared" si="2"/>
        <v/>
      </c>
      <c r="S12" t="str">
        <f>IF(A12="","",TEXT(VLOOKUP(C12,Tablas!$H$3:$I$75,2,0),"000"))</f>
        <v/>
      </c>
      <c r="T12" t="str">
        <f t="shared" si="3"/>
        <v/>
      </c>
      <c r="U12" t="str">
        <f t="shared" si="4"/>
        <v/>
      </c>
      <c r="V12" t="str">
        <f t="shared" si="5"/>
        <v/>
      </c>
      <c r="W12" t="str">
        <f>IF(A12="","",IF(G12="",99,VLOOKUP(Datos!G12,Tablas!$AF$2:$AH$38,2,0)))</f>
        <v/>
      </c>
      <c r="X12" t="str">
        <f t="shared" si="6"/>
        <v/>
      </c>
      <c r="Y12" t="str">
        <f t="shared" si="7"/>
        <v/>
      </c>
      <c r="Z12" s="25" t="str">
        <f t="shared" si="8"/>
        <v/>
      </c>
      <c r="AA12" s="26" t="str">
        <f t="shared" si="9"/>
        <v/>
      </c>
      <c r="AB12" s="25" t="str">
        <f t="shared" si="10"/>
        <v/>
      </c>
      <c r="AC12" s="26" t="str">
        <f t="shared" si="11"/>
        <v/>
      </c>
      <c r="AD12" s="25" t="str">
        <f t="shared" si="12"/>
        <v/>
      </c>
      <c r="AE12" s="26" t="str">
        <f t="shared" si="13"/>
        <v/>
      </c>
      <c r="AF12" s="25" t="str">
        <f t="shared" si="14"/>
        <v/>
      </c>
      <c r="AG12" s="26" t="str">
        <f t="shared" si="15"/>
        <v/>
      </c>
      <c r="AH12" s="25" t="str">
        <f t="shared" si="16"/>
        <v/>
      </c>
      <c r="AI12" s="26" t="str">
        <f t="shared" si="17"/>
        <v/>
      </c>
      <c r="AJ12" s="25" t="str">
        <f t="shared" si="18"/>
        <v/>
      </c>
      <c r="AK12" s="26" t="str">
        <f t="shared" si="19"/>
        <v/>
      </c>
      <c r="AL12" s="25" t="str">
        <f t="shared" si="20"/>
        <v/>
      </c>
      <c r="AM12" s="26" t="str">
        <f t="shared" si="21"/>
        <v/>
      </c>
      <c r="AN12" s="25" t="str">
        <f t="shared" si="22"/>
        <v/>
      </c>
      <c r="AO12" s="26" t="str">
        <f t="shared" si="23"/>
        <v/>
      </c>
      <c r="AP12" t="str">
        <f t="shared" si="24"/>
        <v/>
      </c>
      <c r="AQ12" t="str">
        <f t="shared" si="25"/>
        <v/>
      </c>
      <c r="AR12" t="str">
        <f t="shared" si="26"/>
        <v/>
      </c>
      <c r="AS12" t="str">
        <f t="shared" si="27"/>
        <v/>
      </c>
      <c r="AT12" s="25" t="str">
        <f t="shared" si="28"/>
        <v/>
      </c>
      <c r="AU12" s="26" t="str">
        <f t="shared" si="29"/>
        <v/>
      </c>
      <c r="AV12" t="str">
        <f t="shared" si="30"/>
        <v/>
      </c>
      <c r="AW12" s="25" t="str">
        <f t="shared" si="31"/>
        <v/>
      </c>
      <c r="AX12" s="26" t="str">
        <f t="shared" si="32"/>
        <v/>
      </c>
      <c r="AY12" s="27" t="str">
        <f>IF(A12="","",IF(K12&lt;&gt;0,TEXT(5,"0000"),IF(M12&lt;&gt;0,TEXT(5,"0000"),IF(Datos!N12&lt;&gt;0,TEXT(5,"0000"),""))))</f>
        <v/>
      </c>
      <c r="AZ12" s="25" t="str">
        <f t="shared" si="33"/>
        <v/>
      </c>
      <c r="BA12" s="26" t="str">
        <f t="shared" si="34"/>
        <v/>
      </c>
      <c r="BB12" s="25" t="str">
        <f t="shared" si="35"/>
        <v/>
      </c>
      <c r="BC12" s="26" t="str">
        <f t="shared" si="36"/>
        <v/>
      </c>
      <c r="BD12" s="27" t="str">
        <f t="shared" si="37"/>
        <v/>
      </c>
      <c r="BE12" s="25" t="str">
        <f t="shared" si="38"/>
        <v/>
      </c>
      <c r="BF12" s="26" t="str">
        <f t="shared" si="39"/>
        <v/>
      </c>
      <c r="BG12" s="28"/>
      <c r="BH12" t="str">
        <f t="shared" si="40"/>
        <v/>
      </c>
      <c r="BJ12" s="24" t="str">
        <f t="shared" si="41"/>
        <v/>
      </c>
      <c r="BK12" s="24" t="str">
        <f t="shared" si="42"/>
        <v/>
      </c>
    </row>
    <row r="13" spans="1:72" ht="15.75" thickBot="1">
      <c r="A13" s="168"/>
      <c r="B13" s="60"/>
      <c r="C13" s="59"/>
      <c r="D13" s="54"/>
      <c r="E13" s="63"/>
      <c r="F13" s="63"/>
      <c r="G13" s="53"/>
      <c r="H13" s="61"/>
      <c r="I13" s="62"/>
      <c r="J13" s="62"/>
      <c r="K13" s="62"/>
      <c r="L13" s="62"/>
      <c r="M13" s="62"/>
      <c r="N13" s="169"/>
      <c r="P13" t="str">
        <f t="shared" si="0"/>
        <v/>
      </c>
      <c r="Q13" t="e">
        <f t="shared" si="1"/>
        <v>#VALUE!</v>
      </c>
      <c r="R13" t="str">
        <f t="shared" si="2"/>
        <v/>
      </c>
      <c r="S13" t="str">
        <f>IF(A13="","",TEXT(VLOOKUP(C13,Tablas!$H$3:$I$75,2,0),"000"))</f>
        <v/>
      </c>
      <c r="T13" t="str">
        <f t="shared" si="3"/>
        <v/>
      </c>
      <c r="U13" t="str">
        <f t="shared" si="4"/>
        <v/>
      </c>
      <c r="V13" t="str">
        <f t="shared" si="5"/>
        <v/>
      </c>
      <c r="W13" t="str">
        <f>IF(A13="","",IF(G13="",99,VLOOKUP(Datos!G13,Tablas!$AF$2:$AH$38,2,0)))</f>
        <v/>
      </c>
      <c r="X13" t="str">
        <f t="shared" si="6"/>
        <v/>
      </c>
      <c r="Y13" t="str">
        <f t="shared" si="7"/>
        <v/>
      </c>
      <c r="Z13" s="25" t="str">
        <f t="shared" si="8"/>
        <v/>
      </c>
      <c r="AA13" s="26" t="str">
        <f t="shared" si="9"/>
        <v/>
      </c>
      <c r="AB13" s="25" t="str">
        <f t="shared" si="10"/>
        <v/>
      </c>
      <c r="AC13" s="26" t="str">
        <f t="shared" si="11"/>
        <v/>
      </c>
      <c r="AD13" s="25" t="str">
        <f t="shared" si="12"/>
        <v/>
      </c>
      <c r="AE13" s="26" t="str">
        <f t="shared" si="13"/>
        <v/>
      </c>
      <c r="AF13" s="25" t="str">
        <f t="shared" si="14"/>
        <v/>
      </c>
      <c r="AG13" s="26" t="str">
        <f t="shared" si="15"/>
        <v/>
      </c>
      <c r="AH13" s="25" t="str">
        <f t="shared" si="16"/>
        <v/>
      </c>
      <c r="AI13" s="26" t="str">
        <f t="shared" si="17"/>
        <v/>
      </c>
      <c r="AJ13" s="25" t="str">
        <f t="shared" si="18"/>
        <v/>
      </c>
      <c r="AK13" s="26" t="str">
        <f t="shared" si="19"/>
        <v/>
      </c>
      <c r="AL13" s="25" t="str">
        <f t="shared" si="20"/>
        <v/>
      </c>
      <c r="AM13" s="26" t="str">
        <f t="shared" si="21"/>
        <v/>
      </c>
      <c r="AN13" s="25" t="str">
        <f t="shared" si="22"/>
        <v/>
      </c>
      <c r="AO13" s="26" t="str">
        <f t="shared" si="23"/>
        <v/>
      </c>
      <c r="AP13" t="str">
        <f t="shared" si="24"/>
        <v/>
      </c>
      <c r="AQ13" t="str">
        <f t="shared" si="25"/>
        <v/>
      </c>
      <c r="AR13" t="str">
        <f t="shared" si="26"/>
        <v/>
      </c>
      <c r="AS13" t="str">
        <f t="shared" si="27"/>
        <v/>
      </c>
      <c r="AT13" s="25" t="str">
        <f t="shared" si="28"/>
        <v/>
      </c>
      <c r="AU13" s="26" t="str">
        <f t="shared" si="29"/>
        <v/>
      </c>
      <c r="AV13" t="str">
        <f t="shared" si="30"/>
        <v/>
      </c>
      <c r="AW13" s="25" t="str">
        <f t="shared" si="31"/>
        <v/>
      </c>
      <c r="AX13" s="26" t="str">
        <f t="shared" si="32"/>
        <v/>
      </c>
      <c r="AY13" s="27" t="str">
        <f>IF(A13="","",IF(K13&lt;&gt;0,TEXT(5,"0000"),IF(M13&lt;&gt;0,TEXT(5,"0000"),IF(Datos!N13&lt;&gt;0,TEXT(5,"0000"),""))))</f>
        <v/>
      </c>
      <c r="AZ13" s="25" t="str">
        <f t="shared" si="33"/>
        <v/>
      </c>
      <c r="BA13" s="26" t="str">
        <f t="shared" si="34"/>
        <v/>
      </c>
      <c r="BB13" s="25" t="str">
        <f t="shared" si="35"/>
        <v/>
      </c>
      <c r="BC13" s="26" t="str">
        <f t="shared" si="36"/>
        <v/>
      </c>
      <c r="BD13" s="27" t="str">
        <f t="shared" si="37"/>
        <v/>
      </c>
      <c r="BE13" s="25" t="str">
        <f t="shared" si="38"/>
        <v/>
      </c>
      <c r="BF13" s="26" t="str">
        <f t="shared" si="39"/>
        <v/>
      </c>
      <c r="BG13" s="28"/>
      <c r="BH13" t="str">
        <f t="shared" si="40"/>
        <v/>
      </c>
      <c r="BJ13" s="24" t="str">
        <f t="shared" si="41"/>
        <v/>
      </c>
      <c r="BK13" s="24" t="str">
        <f t="shared" si="42"/>
        <v/>
      </c>
    </row>
    <row r="14" spans="1:72" ht="15.75" thickBot="1">
      <c r="A14" s="168"/>
      <c r="B14" s="60"/>
      <c r="C14" s="59"/>
      <c r="D14" s="54"/>
      <c r="E14" s="63"/>
      <c r="F14" s="63"/>
      <c r="G14" s="53"/>
      <c r="H14" s="61"/>
      <c r="I14" s="62"/>
      <c r="J14" s="62"/>
      <c r="K14" s="62"/>
      <c r="L14" s="62"/>
      <c r="M14" s="62"/>
      <c r="N14" s="169"/>
      <c r="P14" t="str">
        <f t="shared" si="0"/>
        <v/>
      </c>
      <c r="Q14" t="e">
        <f t="shared" si="1"/>
        <v>#VALUE!</v>
      </c>
      <c r="R14" t="str">
        <f t="shared" si="2"/>
        <v/>
      </c>
      <c r="S14" t="str">
        <f>IF(A14="","",TEXT(VLOOKUP(C14,Tablas!$H$3:$I$75,2,0),"000"))</f>
        <v/>
      </c>
      <c r="T14" t="str">
        <f t="shared" si="3"/>
        <v/>
      </c>
      <c r="U14" t="str">
        <f t="shared" si="4"/>
        <v/>
      </c>
      <c r="V14" t="str">
        <f t="shared" si="5"/>
        <v/>
      </c>
      <c r="W14" t="str">
        <f>IF(A14="","",IF(G14="",99,VLOOKUP(Datos!G14,Tablas!$AF$2:$AH$38,2,0)))</f>
        <v/>
      </c>
      <c r="X14" t="str">
        <f t="shared" si="6"/>
        <v/>
      </c>
      <c r="Y14" t="str">
        <f t="shared" si="7"/>
        <v/>
      </c>
      <c r="Z14" s="25" t="str">
        <f t="shared" si="8"/>
        <v/>
      </c>
      <c r="AA14" s="26" t="str">
        <f t="shared" si="9"/>
        <v/>
      </c>
      <c r="AB14" s="25" t="str">
        <f t="shared" si="10"/>
        <v/>
      </c>
      <c r="AC14" s="26" t="str">
        <f t="shared" si="11"/>
        <v/>
      </c>
      <c r="AD14" s="25" t="str">
        <f t="shared" si="12"/>
        <v/>
      </c>
      <c r="AE14" s="26" t="str">
        <f t="shared" si="13"/>
        <v/>
      </c>
      <c r="AF14" s="25" t="str">
        <f t="shared" si="14"/>
        <v/>
      </c>
      <c r="AG14" s="26" t="str">
        <f t="shared" si="15"/>
        <v/>
      </c>
      <c r="AH14" s="25" t="str">
        <f t="shared" si="16"/>
        <v/>
      </c>
      <c r="AI14" s="26" t="str">
        <f t="shared" si="17"/>
        <v/>
      </c>
      <c r="AJ14" s="25" t="str">
        <f t="shared" si="18"/>
        <v/>
      </c>
      <c r="AK14" s="26" t="str">
        <f t="shared" si="19"/>
        <v/>
      </c>
      <c r="AL14" s="25" t="str">
        <f t="shared" si="20"/>
        <v/>
      </c>
      <c r="AM14" s="26" t="str">
        <f t="shared" si="21"/>
        <v/>
      </c>
      <c r="AN14" s="25" t="str">
        <f t="shared" si="22"/>
        <v/>
      </c>
      <c r="AO14" s="26" t="str">
        <f t="shared" si="23"/>
        <v/>
      </c>
      <c r="AP14" t="str">
        <f t="shared" si="24"/>
        <v/>
      </c>
      <c r="AQ14" t="str">
        <f t="shared" si="25"/>
        <v/>
      </c>
      <c r="AR14" t="str">
        <f t="shared" si="26"/>
        <v/>
      </c>
      <c r="AS14" t="str">
        <f t="shared" si="27"/>
        <v/>
      </c>
      <c r="AT14" s="25" t="str">
        <f t="shared" si="28"/>
        <v/>
      </c>
      <c r="AU14" s="26" t="str">
        <f t="shared" si="29"/>
        <v/>
      </c>
      <c r="AV14" t="str">
        <f t="shared" si="30"/>
        <v/>
      </c>
      <c r="AW14" s="25" t="str">
        <f t="shared" si="31"/>
        <v/>
      </c>
      <c r="AX14" s="26" t="str">
        <f t="shared" si="32"/>
        <v/>
      </c>
      <c r="AY14" s="27" t="str">
        <f>IF(A14="","",IF(K14&lt;&gt;0,TEXT(5,"0000"),IF(M14&lt;&gt;0,TEXT(5,"0000"),IF(Datos!N14&lt;&gt;0,TEXT(5,"0000"),""))))</f>
        <v/>
      </c>
      <c r="AZ14" s="25" t="str">
        <f t="shared" si="33"/>
        <v/>
      </c>
      <c r="BA14" s="26" t="str">
        <f t="shared" si="34"/>
        <v/>
      </c>
      <c r="BB14" s="25" t="str">
        <f t="shared" si="35"/>
        <v/>
      </c>
      <c r="BC14" s="26" t="str">
        <f t="shared" si="36"/>
        <v/>
      </c>
      <c r="BD14" s="27" t="str">
        <f t="shared" si="37"/>
        <v/>
      </c>
      <c r="BE14" s="25" t="str">
        <f t="shared" si="38"/>
        <v/>
      </c>
      <c r="BF14" s="26" t="str">
        <f t="shared" si="39"/>
        <v/>
      </c>
      <c r="BG14" s="28"/>
      <c r="BH14" t="str">
        <f t="shared" si="40"/>
        <v/>
      </c>
      <c r="BJ14" s="24" t="str">
        <f t="shared" si="41"/>
        <v/>
      </c>
      <c r="BK14" s="24" t="str">
        <f t="shared" si="42"/>
        <v/>
      </c>
    </row>
    <row r="15" spans="1:72" ht="15.75" thickBot="1">
      <c r="A15" s="170"/>
      <c r="B15" s="146"/>
      <c r="C15" s="147"/>
      <c r="D15" s="148"/>
      <c r="E15" s="149"/>
      <c r="F15" s="149"/>
      <c r="G15" s="150"/>
      <c r="H15" s="151"/>
      <c r="I15" s="152"/>
      <c r="J15" s="152"/>
      <c r="K15" s="152"/>
      <c r="L15" s="152"/>
      <c r="M15" s="152"/>
      <c r="N15" s="171"/>
      <c r="P15" t="str">
        <f t="shared" si="0"/>
        <v/>
      </c>
      <c r="Q15" t="e">
        <f t="shared" si="1"/>
        <v>#VALUE!</v>
      </c>
      <c r="R15" t="str">
        <f t="shared" si="2"/>
        <v/>
      </c>
      <c r="S15" t="str">
        <f>IF(A15="","",TEXT(VLOOKUP(C15,Tablas!$H$3:$I$75,2,0),"000"))</f>
        <v/>
      </c>
      <c r="T15" t="str">
        <f t="shared" si="3"/>
        <v/>
      </c>
      <c r="U15" t="str">
        <f t="shared" si="4"/>
        <v/>
      </c>
      <c r="V15" t="str">
        <f t="shared" si="5"/>
        <v/>
      </c>
      <c r="W15" t="str">
        <f>IF(A15="","",IF(G15="",99,VLOOKUP(Datos!G15,Tablas!$AF$2:$AH$38,2,0)))</f>
        <v/>
      </c>
      <c r="X15" t="str">
        <f t="shared" si="6"/>
        <v/>
      </c>
      <c r="Y15" t="str">
        <f t="shared" si="7"/>
        <v/>
      </c>
      <c r="Z15" s="25" t="str">
        <f t="shared" si="8"/>
        <v/>
      </c>
      <c r="AA15" s="26" t="str">
        <f t="shared" si="9"/>
        <v/>
      </c>
      <c r="AB15" s="25" t="str">
        <f t="shared" si="10"/>
        <v/>
      </c>
      <c r="AC15" s="26" t="str">
        <f t="shared" si="11"/>
        <v/>
      </c>
      <c r="AD15" s="25" t="str">
        <f t="shared" si="12"/>
        <v/>
      </c>
      <c r="AE15" s="26" t="str">
        <f t="shared" si="13"/>
        <v/>
      </c>
      <c r="AF15" s="25" t="str">
        <f t="shared" si="14"/>
        <v/>
      </c>
      <c r="AG15" s="26" t="str">
        <f t="shared" si="15"/>
        <v/>
      </c>
      <c r="AH15" s="25" t="str">
        <f t="shared" si="16"/>
        <v/>
      </c>
      <c r="AI15" s="26" t="str">
        <f t="shared" si="17"/>
        <v/>
      </c>
      <c r="AJ15" s="25" t="str">
        <f t="shared" si="18"/>
        <v/>
      </c>
      <c r="AK15" s="26" t="str">
        <f t="shared" si="19"/>
        <v/>
      </c>
      <c r="AL15" s="25" t="str">
        <f t="shared" si="20"/>
        <v/>
      </c>
      <c r="AM15" s="26" t="str">
        <f t="shared" si="21"/>
        <v/>
      </c>
      <c r="AN15" s="25" t="str">
        <f t="shared" si="22"/>
        <v/>
      </c>
      <c r="AO15" s="26" t="str">
        <f t="shared" si="23"/>
        <v/>
      </c>
      <c r="AP15" t="str">
        <f t="shared" si="24"/>
        <v/>
      </c>
      <c r="AQ15" t="str">
        <f t="shared" si="25"/>
        <v/>
      </c>
      <c r="AR15" t="str">
        <f t="shared" si="26"/>
        <v/>
      </c>
      <c r="AS15" t="str">
        <f t="shared" si="27"/>
        <v/>
      </c>
      <c r="AT15" s="25" t="str">
        <f t="shared" si="28"/>
        <v/>
      </c>
      <c r="AU15" s="26" t="str">
        <f t="shared" si="29"/>
        <v/>
      </c>
      <c r="AV15" t="str">
        <f t="shared" si="30"/>
        <v/>
      </c>
      <c r="AW15" s="25" t="str">
        <f t="shared" si="31"/>
        <v/>
      </c>
      <c r="AX15" s="26" t="str">
        <f t="shared" si="32"/>
        <v/>
      </c>
      <c r="AY15" s="27" t="str">
        <f>IF(A15="","",IF(K15&lt;&gt;0,TEXT(5,"0000"),IF(M15&lt;&gt;0,TEXT(5,"0000"),IF(Datos!N15&lt;&gt;0,TEXT(5,"0000"),""))))</f>
        <v/>
      </c>
      <c r="AZ15" s="25" t="str">
        <f t="shared" si="33"/>
        <v/>
      </c>
      <c r="BA15" s="26" t="str">
        <f t="shared" si="34"/>
        <v/>
      </c>
      <c r="BB15" s="25" t="str">
        <f t="shared" si="35"/>
        <v/>
      </c>
      <c r="BC15" s="26" t="str">
        <f t="shared" si="36"/>
        <v/>
      </c>
      <c r="BD15" s="27" t="str">
        <f t="shared" si="37"/>
        <v/>
      </c>
      <c r="BE15" s="25" t="str">
        <f t="shared" si="38"/>
        <v/>
      </c>
      <c r="BF15" s="26" t="str">
        <f t="shared" si="39"/>
        <v/>
      </c>
      <c r="BG15" s="28"/>
      <c r="BH15" t="str">
        <f t="shared" si="40"/>
        <v/>
      </c>
      <c r="BJ15" s="24" t="str">
        <f t="shared" si="41"/>
        <v/>
      </c>
      <c r="BK15" s="24" t="str">
        <f t="shared" si="42"/>
        <v/>
      </c>
    </row>
    <row r="16" spans="1:72" ht="15.75" thickBot="1">
      <c r="A16" s="168"/>
      <c r="B16" s="60"/>
      <c r="C16" s="59"/>
      <c r="D16" s="54"/>
      <c r="E16" s="63"/>
      <c r="F16" s="63"/>
      <c r="G16" s="53"/>
      <c r="H16" s="61"/>
      <c r="I16" s="62"/>
      <c r="J16" s="62"/>
      <c r="K16" s="62"/>
      <c r="L16" s="62"/>
      <c r="M16" s="62"/>
      <c r="N16" s="169"/>
      <c r="P16" t="str">
        <f t="shared" si="0"/>
        <v/>
      </c>
      <c r="Q16" t="e">
        <f t="shared" si="1"/>
        <v>#VALUE!</v>
      </c>
      <c r="R16" t="str">
        <f t="shared" si="2"/>
        <v/>
      </c>
      <c r="S16" t="str">
        <f>IF(A16="","",TEXT(VLOOKUP(C16,Tablas!$H$3:$I$75,2,0),"000"))</f>
        <v/>
      </c>
      <c r="T16" t="str">
        <f t="shared" si="3"/>
        <v/>
      </c>
      <c r="U16" t="str">
        <f t="shared" si="4"/>
        <v/>
      </c>
      <c r="V16" t="str">
        <f t="shared" si="5"/>
        <v/>
      </c>
      <c r="W16" t="str">
        <f>IF(A16="","",IF(G16="",99,VLOOKUP(Datos!G16,Tablas!$AF$2:$AH$38,2,0)))</f>
        <v/>
      </c>
      <c r="X16" t="str">
        <f t="shared" si="6"/>
        <v/>
      </c>
      <c r="Y16" t="str">
        <f t="shared" si="7"/>
        <v/>
      </c>
      <c r="Z16" s="25" t="str">
        <f t="shared" si="8"/>
        <v/>
      </c>
      <c r="AA16" s="26" t="str">
        <f t="shared" si="9"/>
        <v/>
      </c>
      <c r="AB16" s="25" t="str">
        <f t="shared" si="10"/>
        <v/>
      </c>
      <c r="AC16" s="26" t="str">
        <f t="shared" si="11"/>
        <v/>
      </c>
      <c r="AD16" s="25" t="str">
        <f t="shared" si="12"/>
        <v/>
      </c>
      <c r="AE16" s="26" t="str">
        <f t="shared" si="13"/>
        <v/>
      </c>
      <c r="AF16" s="25" t="str">
        <f t="shared" si="14"/>
        <v/>
      </c>
      <c r="AG16" s="26" t="str">
        <f t="shared" si="15"/>
        <v/>
      </c>
      <c r="AH16" s="25" t="str">
        <f t="shared" si="16"/>
        <v/>
      </c>
      <c r="AI16" s="26" t="str">
        <f t="shared" si="17"/>
        <v/>
      </c>
      <c r="AJ16" s="25" t="str">
        <f t="shared" si="18"/>
        <v/>
      </c>
      <c r="AK16" s="26" t="str">
        <f t="shared" si="19"/>
        <v/>
      </c>
      <c r="AL16" s="25" t="str">
        <f t="shared" si="20"/>
        <v/>
      </c>
      <c r="AM16" s="26" t="str">
        <f t="shared" si="21"/>
        <v/>
      </c>
      <c r="AN16" s="25" t="str">
        <f t="shared" si="22"/>
        <v/>
      </c>
      <c r="AO16" s="26" t="str">
        <f t="shared" si="23"/>
        <v/>
      </c>
      <c r="AP16" t="str">
        <f t="shared" si="24"/>
        <v/>
      </c>
      <c r="AQ16" t="str">
        <f t="shared" si="25"/>
        <v/>
      </c>
      <c r="AR16" t="str">
        <f t="shared" si="26"/>
        <v/>
      </c>
      <c r="AS16" t="str">
        <f t="shared" si="27"/>
        <v/>
      </c>
      <c r="AT16" s="25" t="str">
        <f t="shared" si="28"/>
        <v/>
      </c>
      <c r="AU16" s="26" t="str">
        <f t="shared" si="29"/>
        <v/>
      </c>
      <c r="AV16" t="str">
        <f t="shared" si="30"/>
        <v/>
      </c>
      <c r="AW16" s="25" t="str">
        <f t="shared" si="31"/>
        <v/>
      </c>
      <c r="AX16" s="26" t="str">
        <f t="shared" si="32"/>
        <v/>
      </c>
      <c r="AY16" s="27" t="str">
        <f>IF(A16="","",IF(K16&lt;&gt;0,TEXT(5,"0000"),IF(M16&lt;&gt;0,TEXT(5,"0000"),IF(Datos!N16&lt;&gt;0,TEXT(5,"0000"),""))))</f>
        <v/>
      </c>
      <c r="AZ16" s="25" t="str">
        <f t="shared" si="33"/>
        <v/>
      </c>
      <c r="BA16" s="26" t="str">
        <f t="shared" si="34"/>
        <v/>
      </c>
      <c r="BB16" s="25" t="str">
        <f t="shared" si="35"/>
        <v/>
      </c>
      <c r="BC16" s="26" t="str">
        <f t="shared" si="36"/>
        <v/>
      </c>
      <c r="BD16" s="27" t="str">
        <f t="shared" si="37"/>
        <v/>
      </c>
      <c r="BE16" s="25" t="str">
        <f t="shared" si="38"/>
        <v/>
      </c>
      <c r="BF16" s="26" t="str">
        <f t="shared" si="39"/>
        <v/>
      </c>
      <c r="BG16" s="28"/>
      <c r="BH16" t="str">
        <f t="shared" si="40"/>
        <v/>
      </c>
      <c r="BJ16" s="24" t="str">
        <f t="shared" si="41"/>
        <v/>
      </c>
      <c r="BK16" s="24" t="str">
        <f t="shared" si="42"/>
        <v/>
      </c>
    </row>
    <row r="17" spans="1:63" ht="15.75" thickBot="1">
      <c r="A17" s="168"/>
      <c r="B17" s="60"/>
      <c r="C17" s="59"/>
      <c r="D17" s="54"/>
      <c r="E17" s="63"/>
      <c r="F17" s="63"/>
      <c r="G17" s="53"/>
      <c r="H17" s="61"/>
      <c r="I17" s="62"/>
      <c r="J17" s="62"/>
      <c r="K17" s="62"/>
      <c r="L17" s="62"/>
      <c r="M17" s="62"/>
      <c r="N17" s="169"/>
      <c r="P17" t="str">
        <f t="shared" si="0"/>
        <v/>
      </c>
      <c r="Q17" t="e">
        <f t="shared" si="1"/>
        <v>#VALUE!</v>
      </c>
      <c r="R17" t="str">
        <f t="shared" si="2"/>
        <v/>
      </c>
      <c r="S17" t="str">
        <f>IF(A17="","",TEXT(VLOOKUP(C17,Tablas!$H$3:$I$75,2,0),"000"))</f>
        <v/>
      </c>
      <c r="T17" t="str">
        <f t="shared" si="3"/>
        <v/>
      </c>
      <c r="U17" t="str">
        <f t="shared" si="4"/>
        <v/>
      </c>
      <c r="V17" t="str">
        <f t="shared" si="5"/>
        <v/>
      </c>
      <c r="W17" t="str">
        <f>IF(A17="","",IF(G17="",99,VLOOKUP(Datos!G17,Tablas!$AF$2:$AH$38,2,0)))</f>
        <v/>
      </c>
      <c r="X17" t="str">
        <f t="shared" si="6"/>
        <v/>
      </c>
      <c r="Y17" t="str">
        <f t="shared" si="7"/>
        <v/>
      </c>
      <c r="Z17" s="25" t="str">
        <f t="shared" si="8"/>
        <v/>
      </c>
      <c r="AA17" s="26" t="str">
        <f t="shared" si="9"/>
        <v/>
      </c>
      <c r="AB17" s="25" t="str">
        <f t="shared" si="10"/>
        <v/>
      </c>
      <c r="AC17" s="26" t="str">
        <f t="shared" si="11"/>
        <v/>
      </c>
      <c r="AD17" s="25" t="str">
        <f t="shared" si="12"/>
        <v/>
      </c>
      <c r="AE17" s="26" t="str">
        <f t="shared" si="13"/>
        <v/>
      </c>
      <c r="AF17" s="25" t="str">
        <f t="shared" si="14"/>
        <v/>
      </c>
      <c r="AG17" s="26" t="str">
        <f t="shared" si="15"/>
        <v/>
      </c>
      <c r="AH17" s="25" t="str">
        <f t="shared" si="16"/>
        <v/>
      </c>
      <c r="AI17" s="26" t="str">
        <f t="shared" si="17"/>
        <v/>
      </c>
      <c r="AJ17" s="25" t="str">
        <f t="shared" si="18"/>
        <v/>
      </c>
      <c r="AK17" s="26" t="str">
        <f t="shared" si="19"/>
        <v/>
      </c>
      <c r="AL17" s="25" t="str">
        <f t="shared" si="20"/>
        <v/>
      </c>
      <c r="AM17" s="26" t="str">
        <f t="shared" si="21"/>
        <v/>
      </c>
      <c r="AN17" s="25" t="str">
        <f t="shared" si="22"/>
        <v/>
      </c>
      <c r="AO17" s="26" t="str">
        <f t="shared" si="23"/>
        <v/>
      </c>
      <c r="AP17" t="str">
        <f t="shared" si="24"/>
        <v/>
      </c>
      <c r="AQ17" t="str">
        <f t="shared" si="25"/>
        <v/>
      </c>
      <c r="AR17" t="str">
        <f t="shared" si="26"/>
        <v/>
      </c>
      <c r="AS17" t="str">
        <f t="shared" si="27"/>
        <v/>
      </c>
      <c r="AT17" s="25" t="str">
        <f t="shared" si="28"/>
        <v/>
      </c>
      <c r="AU17" s="26" t="str">
        <f t="shared" si="29"/>
        <v/>
      </c>
      <c r="AV17" t="str">
        <f t="shared" si="30"/>
        <v/>
      </c>
      <c r="AW17" s="25" t="str">
        <f t="shared" si="31"/>
        <v/>
      </c>
      <c r="AX17" s="26" t="str">
        <f t="shared" si="32"/>
        <v/>
      </c>
      <c r="AY17" s="27" t="str">
        <f>IF(A17="","",IF(K17&lt;&gt;0,TEXT(5,"0000"),IF(M17&lt;&gt;0,TEXT(5,"0000"),IF(Datos!N17&lt;&gt;0,TEXT(5,"0000"),""))))</f>
        <v/>
      </c>
      <c r="AZ17" s="25" t="str">
        <f t="shared" si="33"/>
        <v/>
      </c>
      <c r="BA17" s="26" t="str">
        <f t="shared" si="34"/>
        <v/>
      </c>
      <c r="BB17" s="25" t="str">
        <f t="shared" si="35"/>
        <v/>
      </c>
      <c r="BC17" s="26" t="str">
        <f t="shared" si="36"/>
        <v/>
      </c>
      <c r="BD17" s="27" t="str">
        <f t="shared" si="37"/>
        <v/>
      </c>
      <c r="BE17" s="25" t="str">
        <f t="shared" si="38"/>
        <v/>
      </c>
      <c r="BF17" s="26" t="str">
        <f t="shared" si="39"/>
        <v/>
      </c>
      <c r="BG17" s="28"/>
      <c r="BH17" t="str">
        <f t="shared" si="40"/>
        <v/>
      </c>
      <c r="BJ17" s="24" t="str">
        <f t="shared" si="41"/>
        <v/>
      </c>
      <c r="BK17" s="24" t="str">
        <f t="shared" si="42"/>
        <v/>
      </c>
    </row>
    <row r="18" spans="1:63" ht="15.75" thickBot="1">
      <c r="A18" s="168"/>
      <c r="B18" s="60"/>
      <c r="C18" s="59"/>
      <c r="D18" s="54"/>
      <c r="E18" s="63"/>
      <c r="F18" s="63"/>
      <c r="G18" s="53"/>
      <c r="H18" s="61"/>
      <c r="I18" s="62"/>
      <c r="J18" s="62"/>
      <c r="K18" s="62"/>
      <c r="L18" s="62"/>
      <c r="M18" s="62"/>
      <c r="N18" s="169"/>
      <c r="P18" t="str">
        <f t="shared" si="0"/>
        <v/>
      </c>
      <c r="Q18" t="e">
        <f t="shared" si="1"/>
        <v>#VALUE!</v>
      </c>
      <c r="R18" t="str">
        <f t="shared" si="2"/>
        <v/>
      </c>
      <c r="S18" t="str">
        <f>IF(A18="","",TEXT(VLOOKUP(C18,Tablas!$H$3:$I$75,2,0),"000"))</f>
        <v/>
      </c>
      <c r="T18" t="str">
        <f t="shared" si="3"/>
        <v/>
      </c>
      <c r="U18" t="str">
        <f t="shared" si="4"/>
        <v/>
      </c>
      <c r="V18" t="str">
        <f t="shared" si="5"/>
        <v/>
      </c>
      <c r="W18" t="str">
        <f>IF(A18="","",IF(G18="",99,VLOOKUP(Datos!G18,Tablas!$AF$2:$AH$38,2,0)))</f>
        <v/>
      </c>
      <c r="X18" t="str">
        <f t="shared" si="6"/>
        <v/>
      </c>
      <c r="Y18" t="str">
        <f t="shared" si="7"/>
        <v/>
      </c>
      <c r="Z18" s="25" t="str">
        <f t="shared" si="8"/>
        <v/>
      </c>
      <c r="AA18" s="26" t="str">
        <f t="shared" si="9"/>
        <v/>
      </c>
      <c r="AB18" s="25" t="str">
        <f t="shared" si="10"/>
        <v/>
      </c>
      <c r="AC18" s="26" t="str">
        <f t="shared" si="11"/>
        <v/>
      </c>
      <c r="AD18" s="25" t="str">
        <f t="shared" si="12"/>
        <v/>
      </c>
      <c r="AE18" s="26" t="str">
        <f t="shared" si="13"/>
        <v/>
      </c>
      <c r="AF18" s="25" t="str">
        <f t="shared" si="14"/>
        <v/>
      </c>
      <c r="AG18" s="26" t="str">
        <f t="shared" si="15"/>
        <v/>
      </c>
      <c r="AH18" s="25" t="str">
        <f t="shared" si="16"/>
        <v/>
      </c>
      <c r="AI18" s="26" t="str">
        <f t="shared" si="17"/>
        <v/>
      </c>
      <c r="AJ18" s="25" t="str">
        <f t="shared" si="18"/>
        <v/>
      </c>
      <c r="AK18" s="26" t="str">
        <f t="shared" si="19"/>
        <v/>
      </c>
      <c r="AL18" s="25" t="str">
        <f t="shared" si="20"/>
        <v/>
      </c>
      <c r="AM18" s="26" t="str">
        <f t="shared" si="21"/>
        <v/>
      </c>
      <c r="AN18" s="25" t="str">
        <f t="shared" si="22"/>
        <v/>
      </c>
      <c r="AO18" s="26" t="str">
        <f t="shared" si="23"/>
        <v/>
      </c>
      <c r="AP18" t="str">
        <f t="shared" si="24"/>
        <v/>
      </c>
      <c r="AQ18" t="str">
        <f t="shared" si="25"/>
        <v/>
      </c>
      <c r="AR18" t="str">
        <f t="shared" si="26"/>
        <v/>
      </c>
      <c r="AS18" t="str">
        <f t="shared" si="27"/>
        <v/>
      </c>
      <c r="AT18" s="25" t="str">
        <f t="shared" si="28"/>
        <v/>
      </c>
      <c r="AU18" s="26" t="str">
        <f t="shared" si="29"/>
        <v/>
      </c>
      <c r="AV18" t="str">
        <f t="shared" si="30"/>
        <v/>
      </c>
      <c r="AW18" s="25" t="str">
        <f t="shared" si="31"/>
        <v/>
      </c>
      <c r="AX18" s="26" t="str">
        <f t="shared" si="32"/>
        <v/>
      </c>
      <c r="AY18" s="27" t="str">
        <f>IF(A18="","",IF(K18&lt;&gt;0,TEXT(5,"0000"),IF(M18&lt;&gt;0,TEXT(5,"0000"),IF(Datos!N18&lt;&gt;0,TEXT(5,"0000"),""))))</f>
        <v/>
      </c>
      <c r="AZ18" s="25" t="str">
        <f t="shared" si="33"/>
        <v/>
      </c>
      <c r="BA18" s="26" t="str">
        <f t="shared" si="34"/>
        <v/>
      </c>
      <c r="BB18" s="25" t="str">
        <f t="shared" si="35"/>
        <v/>
      </c>
      <c r="BC18" s="26" t="str">
        <f t="shared" si="36"/>
        <v/>
      </c>
      <c r="BD18" s="27" t="str">
        <f t="shared" si="37"/>
        <v/>
      </c>
      <c r="BE18" s="25" t="str">
        <f t="shared" si="38"/>
        <v/>
      </c>
      <c r="BF18" s="26" t="str">
        <f t="shared" si="39"/>
        <v/>
      </c>
      <c r="BG18" s="28"/>
      <c r="BH18" t="str">
        <f t="shared" si="40"/>
        <v/>
      </c>
      <c r="BJ18" s="24" t="str">
        <f t="shared" si="41"/>
        <v/>
      </c>
      <c r="BK18" s="24" t="str">
        <f t="shared" si="42"/>
        <v/>
      </c>
    </row>
    <row r="19" spans="1:63" ht="15.75" thickBot="1">
      <c r="A19" s="168"/>
      <c r="B19" s="60"/>
      <c r="C19" s="59"/>
      <c r="D19" s="54"/>
      <c r="E19" s="63"/>
      <c r="F19" s="63"/>
      <c r="G19" s="53"/>
      <c r="H19" s="61"/>
      <c r="I19" s="62"/>
      <c r="J19" s="62"/>
      <c r="K19" s="62"/>
      <c r="L19" s="62"/>
      <c r="M19" s="62"/>
      <c r="N19" s="169"/>
      <c r="P19" t="str">
        <f t="shared" si="0"/>
        <v/>
      </c>
      <c r="Q19" t="e">
        <f t="shared" si="1"/>
        <v>#VALUE!</v>
      </c>
      <c r="R19" t="str">
        <f t="shared" si="2"/>
        <v/>
      </c>
      <c r="S19" t="str">
        <f>IF(A19="","",TEXT(VLOOKUP(C19,Tablas!$H$3:$I$75,2,0),"000"))</f>
        <v/>
      </c>
      <c r="T19" t="str">
        <f t="shared" si="3"/>
        <v/>
      </c>
      <c r="U19" t="str">
        <f t="shared" si="4"/>
        <v/>
      </c>
      <c r="V19" t="str">
        <f t="shared" si="5"/>
        <v/>
      </c>
      <c r="W19" t="str">
        <f>IF(A19="","",IF(G19="",99,VLOOKUP(Datos!G19,Tablas!$AF$2:$AH$38,2,0)))</f>
        <v/>
      </c>
      <c r="X19" t="str">
        <f t="shared" si="6"/>
        <v/>
      </c>
      <c r="Y19" t="str">
        <f t="shared" si="7"/>
        <v/>
      </c>
      <c r="Z19" s="25" t="str">
        <f t="shared" si="8"/>
        <v/>
      </c>
      <c r="AA19" s="26" t="str">
        <f t="shared" si="9"/>
        <v/>
      </c>
      <c r="AB19" s="25" t="str">
        <f t="shared" si="10"/>
        <v/>
      </c>
      <c r="AC19" s="26" t="str">
        <f t="shared" si="11"/>
        <v/>
      </c>
      <c r="AD19" s="25" t="str">
        <f t="shared" si="12"/>
        <v/>
      </c>
      <c r="AE19" s="26" t="str">
        <f t="shared" si="13"/>
        <v/>
      </c>
      <c r="AF19" s="25" t="str">
        <f t="shared" si="14"/>
        <v/>
      </c>
      <c r="AG19" s="26" t="str">
        <f t="shared" si="15"/>
        <v/>
      </c>
      <c r="AH19" s="25" t="str">
        <f t="shared" si="16"/>
        <v/>
      </c>
      <c r="AI19" s="26" t="str">
        <f t="shared" si="17"/>
        <v/>
      </c>
      <c r="AJ19" s="25" t="str">
        <f t="shared" si="18"/>
        <v/>
      </c>
      <c r="AK19" s="26" t="str">
        <f t="shared" si="19"/>
        <v/>
      </c>
      <c r="AL19" s="25" t="str">
        <f t="shared" si="20"/>
        <v/>
      </c>
      <c r="AM19" s="26" t="str">
        <f t="shared" si="21"/>
        <v/>
      </c>
      <c r="AN19" s="25" t="str">
        <f t="shared" si="22"/>
        <v/>
      </c>
      <c r="AO19" s="26" t="str">
        <f t="shared" si="23"/>
        <v/>
      </c>
      <c r="AP19" t="str">
        <f t="shared" si="24"/>
        <v/>
      </c>
      <c r="AQ19" t="str">
        <f t="shared" si="25"/>
        <v/>
      </c>
      <c r="AR19" t="str">
        <f t="shared" si="26"/>
        <v/>
      </c>
      <c r="AS19" t="str">
        <f t="shared" si="27"/>
        <v/>
      </c>
      <c r="AT19" s="25" t="str">
        <f t="shared" si="28"/>
        <v/>
      </c>
      <c r="AU19" s="26" t="str">
        <f t="shared" si="29"/>
        <v/>
      </c>
      <c r="AV19" t="str">
        <f t="shared" si="30"/>
        <v/>
      </c>
      <c r="AW19" s="25" t="str">
        <f t="shared" si="31"/>
        <v/>
      </c>
      <c r="AX19" s="26" t="str">
        <f t="shared" si="32"/>
        <v/>
      </c>
      <c r="AY19" s="27" t="str">
        <f>IF(A19="","",IF(K19&lt;&gt;0,TEXT(5,"0000"),IF(M19&lt;&gt;0,TEXT(5,"0000"),IF(Datos!N19&lt;&gt;0,TEXT(5,"0000"),""))))</f>
        <v/>
      </c>
      <c r="AZ19" s="25" t="str">
        <f t="shared" si="33"/>
        <v/>
      </c>
      <c r="BA19" s="26" t="str">
        <f t="shared" si="34"/>
        <v/>
      </c>
      <c r="BB19" s="25" t="str">
        <f t="shared" si="35"/>
        <v/>
      </c>
      <c r="BC19" s="26" t="str">
        <f t="shared" si="36"/>
        <v/>
      </c>
      <c r="BD19" s="27" t="str">
        <f t="shared" si="37"/>
        <v/>
      </c>
      <c r="BE19" s="25" t="str">
        <f t="shared" si="38"/>
        <v/>
      </c>
      <c r="BF19" s="26" t="str">
        <f t="shared" si="39"/>
        <v/>
      </c>
      <c r="BG19" s="28"/>
      <c r="BH19" t="str">
        <f t="shared" si="40"/>
        <v/>
      </c>
      <c r="BJ19" s="24" t="str">
        <f t="shared" si="41"/>
        <v/>
      </c>
      <c r="BK19" s="24" t="str">
        <f t="shared" si="42"/>
        <v/>
      </c>
    </row>
    <row r="20" spans="1:63" ht="15.75" thickBot="1">
      <c r="A20" s="168"/>
      <c r="B20" s="60"/>
      <c r="C20" s="59"/>
      <c r="D20" s="54"/>
      <c r="E20" s="63"/>
      <c r="F20" s="63"/>
      <c r="G20" s="53"/>
      <c r="H20" s="61"/>
      <c r="I20" s="62"/>
      <c r="J20" s="62"/>
      <c r="K20" s="62"/>
      <c r="L20" s="62"/>
      <c r="M20" s="62"/>
      <c r="N20" s="169"/>
      <c r="P20" t="str">
        <f t="shared" si="0"/>
        <v/>
      </c>
      <c r="Q20" t="e">
        <f t="shared" si="1"/>
        <v>#VALUE!</v>
      </c>
      <c r="R20" t="str">
        <f t="shared" si="2"/>
        <v/>
      </c>
      <c r="S20" t="str">
        <f>IF(A20="","",TEXT(VLOOKUP(C20,Tablas!$H$3:$I$75,2,0),"000"))</f>
        <v/>
      </c>
      <c r="T20" t="str">
        <f t="shared" si="3"/>
        <v/>
      </c>
      <c r="U20" t="str">
        <f t="shared" si="4"/>
        <v/>
      </c>
      <c r="V20" t="str">
        <f t="shared" si="5"/>
        <v/>
      </c>
      <c r="W20" t="str">
        <f>IF(A20="","",IF(G20="",99,VLOOKUP(Datos!G20,Tablas!$AF$2:$AH$38,2,0)))</f>
        <v/>
      </c>
      <c r="X20" t="str">
        <f t="shared" si="6"/>
        <v/>
      </c>
      <c r="Y20" t="str">
        <f t="shared" si="7"/>
        <v/>
      </c>
      <c r="Z20" s="25" t="str">
        <f t="shared" si="8"/>
        <v/>
      </c>
      <c r="AA20" s="26" t="str">
        <f t="shared" si="9"/>
        <v/>
      </c>
      <c r="AB20" s="25" t="str">
        <f t="shared" si="10"/>
        <v/>
      </c>
      <c r="AC20" s="26" t="str">
        <f t="shared" si="11"/>
        <v/>
      </c>
      <c r="AD20" s="25" t="str">
        <f t="shared" si="12"/>
        <v/>
      </c>
      <c r="AE20" s="26" t="str">
        <f t="shared" si="13"/>
        <v/>
      </c>
      <c r="AF20" s="25" t="str">
        <f t="shared" si="14"/>
        <v/>
      </c>
      <c r="AG20" s="26" t="str">
        <f t="shared" si="15"/>
        <v/>
      </c>
      <c r="AH20" s="25" t="str">
        <f t="shared" si="16"/>
        <v/>
      </c>
      <c r="AI20" s="26" t="str">
        <f t="shared" si="17"/>
        <v/>
      </c>
      <c r="AJ20" s="25" t="str">
        <f t="shared" si="18"/>
        <v/>
      </c>
      <c r="AK20" s="26" t="str">
        <f t="shared" si="19"/>
        <v/>
      </c>
      <c r="AL20" s="25" t="str">
        <f t="shared" si="20"/>
        <v/>
      </c>
      <c r="AM20" s="26" t="str">
        <f t="shared" si="21"/>
        <v/>
      </c>
      <c r="AN20" s="25" t="str">
        <f t="shared" si="22"/>
        <v/>
      </c>
      <c r="AO20" s="26" t="str">
        <f t="shared" si="23"/>
        <v/>
      </c>
      <c r="AP20" t="str">
        <f t="shared" si="24"/>
        <v/>
      </c>
      <c r="AQ20" t="str">
        <f t="shared" si="25"/>
        <v/>
      </c>
      <c r="AR20" t="str">
        <f t="shared" si="26"/>
        <v/>
      </c>
      <c r="AS20" t="str">
        <f t="shared" si="27"/>
        <v/>
      </c>
      <c r="AT20" s="25" t="str">
        <f t="shared" si="28"/>
        <v/>
      </c>
      <c r="AU20" s="26" t="str">
        <f t="shared" si="29"/>
        <v/>
      </c>
      <c r="AV20" t="str">
        <f t="shared" si="30"/>
        <v/>
      </c>
      <c r="AW20" s="25" t="str">
        <f t="shared" si="31"/>
        <v/>
      </c>
      <c r="AX20" s="26" t="str">
        <f t="shared" si="32"/>
        <v/>
      </c>
      <c r="AY20" s="27" t="str">
        <f>IF(A20="","",IF(K20&lt;&gt;0,TEXT(5,"0000"),IF(M20&lt;&gt;0,TEXT(5,"0000"),IF(Datos!N20&lt;&gt;0,TEXT(5,"0000"),""))))</f>
        <v/>
      </c>
      <c r="AZ20" s="25" t="str">
        <f t="shared" si="33"/>
        <v/>
      </c>
      <c r="BA20" s="26" t="str">
        <f t="shared" si="34"/>
        <v/>
      </c>
      <c r="BB20" s="25" t="str">
        <f t="shared" si="35"/>
        <v/>
      </c>
      <c r="BC20" s="26" t="str">
        <f t="shared" si="36"/>
        <v/>
      </c>
      <c r="BD20" s="27" t="str">
        <f t="shared" si="37"/>
        <v/>
      </c>
      <c r="BE20" s="25" t="str">
        <f t="shared" si="38"/>
        <v/>
      </c>
      <c r="BF20" s="26" t="str">
        <f t="shared" si="39"/>
        <v/>
      </c>
      <c r="BG20" s="28"/>
      <c r="BH20" t="str">
        <f t="shared" si="40"/>
        <v/>
      </c>
      <c r="BJ20" s="24" t="str">
        <f t="shared" si="41"/>
        <v/>
      </c>
      <c r="BK20" s="24" t="str">
        <f t="shared" si="42"/>
        <v/>
      </c>
    </row>
    <row r="21" spans="1:63" ht="15.75" thickBot="1">
      <c r="A21" s="168"/>
      <c r="B21" s="60"/>
      <c r="C21" s="59"/>
      <c r="D21" s="54"/>
      <c r="E21" s="63"/>
      <c r="F21" s="63"/>
      <c r="G21" s="53"/>
      <c r="H21" s="61"/>
      <c r="I21" s="62"/>
      <c r="J21" s="62"/>
      <c r="K21" s="62"/>
      <c r="L21" s="62"/>
      <c r="M21" s="62"/>
      <c r="N21" s="169"/>
      <c r="P21" t="str">
        <f t="shared" si="0"/>
        <v/>
      </c>
      <c r="Q21" t="e">
        <f t="shared" si="1"/>
        <v>#VALUE!</v>
      </c>
      <c r="R21" t="str">
        <f t="shared" si="2"/>
        <v/>
      </c>
      <c r="S21" t="str">
        <f>IF(A21="","",TEXT(VLOOKUP(C21,Tablas!$H$3:$I$75,2,0),"000"))</f>
        <v/>
      </c>
      <c r="T21" t="str">
        <f t="shared" si="3"/>
        <v/>
      </c>
      <c r="U21" t="str">
        <f t="shared" si="4"/>
        <v/>
      </c>
      <c r="V21" t="str">
        <f t="shared" si="5"/>
        <v/>
      </c>
      <c r="W21" t="str">
        <f>IF(A21="","",IF(G21="",99,VLOOKUP(Datos!G21,Tablas!$AF$2:$AH$38,2,0)))</f>
        <v/>
      </c>
      <c r="X21" t="str">
        <f t="shared" si="6"/>
        <v/>
      </c>
      <c r="Y21" t="str">
        <f t="shared" si="7"/>
        <v/>
      </c>
      <c r="Z21" s="25" t="str">
        <f t="shared" si="8"/>
        <v/>
      </c>
      <c r="AA21" s="26" t="str">
        <f t="shared" si="9"/>
        <v/>
      </c>
      <c r="AB21" s="25" t="str">
        <f t="shared" si="10"/>
        <v/>
      </c>
      <c r="AC21" s="26" t="str">
        <f t="shared" si="11"/>
        <v/>
      </c>
      <c r="AD21" s="25" t="str">
        <f t="shared" si="12"/>
        <v/>
      </c>
      <c r="AE21" s="26" t="str">
        <f t="shared" si="13"/>
        <v/>
      </c>
      <c r="AF21" s="25" t="str">
        <f t="shared" si="14"/>
        <v/>
      </c>
      <c r="AG21" s="26" t="str">
        <f t="shared" si="15"/>
        <v/>
      </c>
      <c r="AH21" s="25" t="str">
        <f t="shared" si="16"/>
        <v/>
      </c>
      <c r="AI21" s="26" t="str">
        <f t="shared" si="17"/>
        <v/>
      </c>
      <c r="AJ21" s="25" t="str">
        <f t="shared" si="18"/>
        <v/>
      </c>
      <c r="AK21" s="26" t="str">
        <f t="shared" si="19"/>
        <v/>
      </c>
      <c r="AL21" s="25" t="str">
        <f t="shared" si="20"/>
        <v/>
      </c>
      <c r="AM21" s="26" t="str">
        <f t="shared" si="21"/>
        <v/>
      </c>
      <c r="AN21" s="25" t="str">
        <f t="shared" si="22"/>
        <v/>
      </c>
      <c r="AO21" s="26" t="str">
        <f t="shared" si="23"/>
        <v/>
      </c>
      <c r="AP21" t="str">
        <f t="shared" si="24"/>
        <v/>
      </c>
      <c r="AQ21" t="str">
        <f t="shared" si="25"/>
        <v/>
      </c>
      <c r="AR21" t="str">
        <f t="shared" si="26"/>
        <v/>
      </c>
      <c r="AS21" t="str">
        <f t="shared" si="27"/>
        <v/>
      </c>
      <c r="AT21" s="25" t="str">
        <f t="shared" si="28"/>
        <v/>
      </c>
      <c r="AU21" s="26" t="str">
        <f t="shared" si="29"/>
        <v/>
      </c>
      <c r="AV21" t="str">
        <f t="shared" si="30"/>
        <v/>
      </c>
      <c r="AW21" s="25" t="str">
        <f t="shared" si="31"/>
        <v/>
      </c>
      <c r="AX21" s="26" t="str">
        <f t="shared" si="32"/>
        <v/>
      </c>
      <c r="AY21" s="27" t="str">
        <f>IF(A21="","",IF(K21&lt;&gt;0,TEXT(5,"0000"),IF(M21&lt;&gt;0,TEXT(5,"0000"),IF(Datos!N21&lt;&gt;0,TEXT(5,"0000"),""))))</f>
        <v/>
      </c>
      <c r="AZ21" s="25" t="str">
        <f t="shared" si="33"/>
        <v/>
      </c>
      <c r="BA21" s="26" t="str">
        <f t="shared" si="34"/>
        <v/>
      </c>
      <c r="BB21" s="25" t="str">
        <f t="shared" si="35"/>
        <v/>
      </c>
      <c r="BC21" s="26" t="str">
        <f t="shared" si="36"/>
        <v/>
      </c>
      <c r="BD21" s="27" t="str">
        <f t="shared" si="37"/>
        <v/>
      </c>
      <c r="BE21" s="25" t="str">
        <f t="shared" si="38"/>
        <v/>
      </c>
      <c r="BF21" s="26" t="str">
        <f t="shared" si="39"/>
        <v/>
      </c>
      <c r="BG21" s="28"/>
      <c r="BH21" t="str">
        <f t="shared" si="40"/>
        <v/>
      </c>
      <c r="BJ21" s="24" t="str">
        <f t="shared" si="41"/>
        <v/>
      </c>
      <c r="BK21" s="24" t="str">
        <f t="shared" si="42"/>
        <v/>
      </c>
    </row>
    <row r="22" spans="1:63" ht="15.75" thickBot="1">
      <c r="A22" s="168"/>
      <c r="B22" s="60"/>
      <c r="C22" s="59"/>
      <c r="D22" s="54"/>
      <c r="E22" s="63"/>
      <c r="F22" s="63"/>
      <c r="G22" s="52"/>
      <c r="H22" s="61"/>
      <c r="I22" s="62"/>
      <c r="J22" s="62"/>
      <c r="K22" s="62"/>
      <c r="L22" s="62"/>
      <c r="M22" s="62"/>
      <c r="N22" s="169"/>
      <c r="P22" t="str">
        <f t="shared" si="0"/>
        <v/>
      </c>
      <c r="Q22" t="e">
        <f t="shared" si="1"/>
        <v>#VALUE!</v>
      </c>
      <c r="R22" t="str">
        <f t="shared" si="2"/>
        <v/>
      </c>
      <c r="S22" t="str">
        <f>IF(A22="","",TEXT(VLOOKUP(C22,Tablas!$H$3:$I$75,2,0),"000"))</f>
        <v/>
      </c>
      <c r="T22" t="str">
        <f t="shared" si="3"/>
        <v/>
      </c>
      <c r="U22" t="str">
        <f t="shared" si="4"/>
        <v/>
      </c>
      <c r="V22" t="str">
        <f t="shared" si="5"/>
        <v/>
      </c>
      <c r="W22" t="str">
        <f>IF(A22="","",IF(G22="",99,VLOOKUP(Datos!G22,Tablas!$AF$2:$AH$38,2,0)))</f>
        <v/>
      </c>
      <c r="X22" t="str">
        <f t="shared" si="6"/>
        <v/>
      </c>
      <c r="Y22" t="str">
        <f t="shared" si="7"/>
        <v/>
      </c>
      <c r="Z22" s="25" t="str">
        <f t="shared" si="8"/>
        <v/>
      </c>
      <c r="AA22" s="26" t="str">
        <f t="shared" si="9"/>
        <v/>
      </c>
      <c r="AB22" s="25" t="str">
        <f t="shared" si="10"/>
        <v/>
      </c>
      <c r="AC22" s="26" t="str">
        <f t="shared" si="11"/>
        <v/>
      </c>
      <c r="AD22" s="25" t="str">
        <f t="shared" si="12"/>
        <v/>
      </c>
      <c r="AE22" s="26" t="str">
        <f t="shared" si="13"/>
        <v/>
      </c>
      <c r="AF22" s="25" t="str">
        <f t="shared" si="14"/>
        <v/>
      </c>
      <c r="AG22" s="26" t="str">
        <f t="shared" si="15"/>
        <v/>
      </c>
      <c r="AH22" s="25" t="str">
        <f t="shared" si="16"/>
        <v/>
      </c>
      <c r="AI22" s="26" t="str">
        <f t="shared" si="17"/>
        <v/>
      </c>
      <c r="AJ22" s="25" t="str">
        <f t="shared" si="18"/>
        <v/>
      </c>
      <c r="AK22" s="26" t="str">
        <f t="shared" si="19"/>
        <v/>
      </c>
      <c r="AL22" s="25" t="str">
        <f t="shared" si="20"/>
        <v/>
      </c>
      <c r="AM22" s="26" t="str">
        <f t="shared" si="21"/>
        <v/>
      </c>
      <c r="AN22" s="25" t="str">
        <f t="shared" si="22"/>
        <v/>
      </c>
      <c r="AO22" s="26" t="str">
        <f t="shared" si="23"/>
        <v/>
      </c>
      <c r="AP22" t="str">
        <f t="shared" si="24"/>
        <v/>
      </c>
      <c r="AQ22" t="str">
        <f t="shared" si="25"/>
        <v/>
      </c>
      <c r="AR22" t="str">
        <f t="shared" si="26"/>
        <v/>
      </c>
      <c r="AS22" t="str">
        <f t="shared" si="27"/>
        <v/>
      </c>
      <c r="AT22" s="25" t="str">
        <f t="shared" si="28"/>
        <v/>
      </c>
      <c r="AU22" s="26" t="str">
        <f t="shared" si="29"/>
        <v/>
      </c>
      <c r="AV22" t="str">
        <f t="shared" si="30"/>
        <v/>
      </c>
      <c r="AW22" s="25" t="str">
        <f t="shared" si="31"/>
        <v/>
      </c>
      <c r="AX22" s="26" t="str">
        <f t="shared" si="32"/>
        <v/>
      </c>
      <c r="AY22" s="27" t="str">
        <f>IF(A22="","",IF(K22&lt;&gt;0,TEXT(5,"0000"),IF(M22&lt;&gt;0,TEXT(5,"0000"),IF(Datos!N22&lt;&gt;0,TEXT(5,"0000"),""))))</f>
        <v/>
      </c>
      <c r="AZ22" s="25" t="str">
        <f t="shared" si="33"/>
        <v/>
      </c>
      <c r="BA22" s="26" t="str">
        <f t="shared" si="34"/>
        <v/>
      </c>
      <c r="BB22" s="25" t="str">
        <f t="shared" si="35"/>
        <v/>
      </c>
      <c r="BC22" s="26" t="str">
        <f t="shared" si="36"/>
        <v/>
      </c>
      <c r="BD22" s="27" t="str">
        <f t="shared" si="37"/>
        <v/>
      </c>
      <c r="BE22" s="25" t="str">
        <f t="shared" si="38"/>
        <v/>
      </c>
      <c r="BF22" s="26" t="str">
        <f t="shared" si="39"/>
        <v/>
      </c>
      <c r="BG22" s="28"/>
      <c r="BH22" t="str">
        <f t="shared" si="40"/>
        <v/>
      </c>
      <c r="BJ22" s="24" t="str">
        <f t="shared" si="41"/>
        <v/>
      </c>
      <c r="BK22" s="24" t="str">
        <f t="shared" si="42"/>
        <v/>
      </c>
    </row>
    <row r="23" spans="1:63" ht="15.75" thickBot="1">
      <c r="A23" s="168"/>
      <c r="B23" s="60"/>
      <c r="C23" s="59"/>
      <c r="D23" s="54"/>
      <c r="E23" s="63"/>
      <c r="F23" s="63"/>
      <c r="G23" s="52"/>
      <c r="H23" s="61"/>
      <c r="I23" s="62"/>
      <c r="J23" s="62"/>
      <c r="K23" s="62"/>
      <c r="L23" s="62"/>
      <c r="M23" s="62"/>
      <c r="N23" s="169"/>
      <c r="P23" t="str">
        <f t="shared" si="0"/>
        <v/>
      </c>
      <c r="Q23" t="e">
        <f t="shared" si="1"/>
        <v>#VALUE!</v>
      </c>
      <c r="R23" t="str">
        <f t="shared" si="2"/>
        <v/>
      </c>
      <c r="S23" t="str">
        <f>IF(A23="","",TEXT(VLOOKUP(C23,Tablas!$H$3:$I$75,2,0),"000"))</f>
        <v/>
      </c>
      <c r="T23" t="str">
        <f t="shared" si="3"/>
        <v/>
      </c>
      <c r="U23" t="str">
        <f t="shared" si="4"/>
        <v/>
      </c>
      <c r="V23" t="str">
        <f t="shared" si="5"/>
        <v/>
      </c>
      <c r="W23" t="str">
        <f>IF(A23="","",IF(G23="",99,VLOOKUP(Datos!G23,Tablas!$AF$2:$AH$38,2,0)))</f>
        <v/>
      </c>
      <c r="X23" t="str">
        <f t="shared" si="6"/>
        <v/>
      </c>
      <c r="Y23" t="str">
        <f t="shared" si="7"/>
        <v/>
      </c>
      <c r="Z23" s="25" t="str">
        <f t="shared" si="8"/>
        <v/>
      </c>
      <c r="AA23" s="26" t="str">
        <f t="shared" si="9"/>
        <v/>
      </c>
      <c r="AB23" s="25" t="str">
        <f t="shared" si="10"/>
        <v/>
      </c>
      <c r="AC23" s="26" t="str">
        <f t="shared" si="11"/>
        <v/>
      </c>
      <c r="AD23" s="25" t="str">
        <f t="shared" si="12"/>
        <v/>
      </c>
      <c r="AE23" s="26" t="str">
        <f t="shared" si="13"/>
        <v/>
      </c>
      <c r="AF23" s="25" t="str">
        <f t="shared" si="14"/>
        <v/>
      </c>
      <c r="AG23" s="26" t="str">
        <f t="shared" si="15"/>
        <v/>
      </c>
      <c r="AH23" s="25" t="str">
        <f t="shared" si="16"/>
        <v/>
      </c>
      <c r="AI23" s="26" t="str">
        <f t="shared" si="17"/>
        <v/>
      </c>
      <c r="AJ23" s="25" t="str">
        <f t="shared" si="18"/>
        <v/>
      </c>
      <c r="AK23" s="26" t="str">
        <f t="shared" si="19"/>
        <v/>
      </c>
      <c r="AL23" s="25" t="str">
        <f t="shared" si="20"/>
        <v/>
      </c>
      <c r="AM23" s="26" t="str">
        <f t="shared" si="21"/>
        <v/>
      </c>
      <c r="AN23" s="25" t="str">
        <f t="shared" si="22"/>
        <v/>
      </c>
      <c r="AO23" s="26" t="str">
        <f t="shared" si="23"/>
        <v/>
      </c>
      <c r="AP23" t="str">
        <f t="shared" si="24"/>
        <v/>
      </c>
      <c r="AQ23" t="str">
        <f t="shared" si="25"/>
        <v/>
      </c>
      <c r="AR23" t="str">
        <f t="shared" si="26"/>
        <v/>
      </c>
      <c r="AS23" t="str">
        <f t="shared" si="27"/>
        <v/>
      </c>
      <c r="AT23" s="25" t="str">
        <f t="shared" si="28"/>
        <v/>
      </c>
      <c r="AU23" s="26" t="str">
        <f t="shared" si="29"/>
        <v/>
      </c>
      <c r="AV23" t="str">
        <f t="shared" si="30"/>
        <v/>
      </c>
      <c r="AW23" s="25" t="str">
        <f t="shared" si="31"/>
        <v/>
      </c>
      <c r="AX23" s="26" t="str">
        <f t="shared" si="32"/>
        <v/>
      </c>
      <c r="AY23" s="27" t="str">
        <f>IF(A23="","",IF(K23&lt;&gt;0,TEXT(5,"0000"),IF(M23&lt;&gt;0,TEXT(5,"0000"),IF(Datos!N23&lt;&gt;0,TEXT(5,"0000"),""))))</f>
        <v/>
      </c>
      <c r="AZ23" s="25" t="str">
        <f t="shared" si="33"/>
        <v/>
      </c>
      <c r="BA23" s="26" t="str">
        <f t="shared" si="34"/>
        <v/>
      </c>
      <c r="BB23" s="25" t="str">
        <f t="shared" si="35"/>
        <v/>
      </c>
      <c r="BC23" s="26" t="str">
        <f t="shared" si="36"/>
        <v/>
      </c>
      <c r="BD23" s="27" t="str">
        <f t="shared" si="37"/>
        <v/>
      </c>
      <c r="BE23" s="25" t="str">
        <f t="shared" si="38"/>
        <v/>
      </c>
      <c r="BF23" s="26" t="str">
        <f t="shared" si="39"/>
        <v/>
      </c>
      <c r="BG23" s="28"/>
      <c r="BH23" t="str">
        <f t="shared" si="40"/>
        <v/>
      </c>
      <c r="BJ23" s="24" t="str">
        <f t="shared" si="41"/>
        <v/>
      </c>
      <c r="BK23" s="24" t="str">
        <f t="shared" si="42"/>
        <v/>
      </c>
    </row>
    <row r="24" spans="1:63" ht="15.75" thickBot="1">
      <c r="A24" s="168"/>
      <c r="B24" s="60"/>
      <c r="C24" s="59"/>
      <c r="D24" s="54"/>
      <c r="E24" s="63"/>
      <c r="F24" s="63"/>
      <c r="G24" s="52"/>
      <c r="H24" s="61"/>
      <c r="I24" s="62"/>
      <c r="J24" s="62"/>
      <c r="K24" s="62"/>
      <c r="L24" s="62"/>
      <c r="M24" s="62"/>
      <c r="N24" s="169"/>
      <c r="P24" t="str">
        <f t="shared" si="0"/>
        <v/>
      </c>
      <c r="Q24" t="e">
        <f t="shared" si="1"/>
        <v>#VALUE!</v>
      </c>
      <c r="R24" t="str">
        <f t="shared" si="2"/>
        <v/>
      </c>
      <c r="S24" t="str">
        <f>IF(A24="","",TEXT(VLOOKUP(C24,Tablas!$H$3:$I$75,2,0),"000"))</f>
        <v/>
      </c>
      <c r="T24" t="str">
        <f t="shared" si="3"/>
        <v/>
      </c>
      <c r="U24" t="str">
        <f t="shared" si="4"/>
        <v/>
      </c>
      <c r="V24" t="str">
        <f t="shared" si="5"/>
        <v/>
      </c>
      <c r="W24" t="str">
        <f>IF(A24="","",IF(G24="",99,VLOOKUP(Datos!G24,Tablas!$AF$2:$AH$38,2,0)))</f>
        <v/>
      </c>
      <c r="X24" t="str">
        <f t="shared" si="6"/>
        <v/>
      </c>
      <c r="Y24" t="str">
        <f t="shared" si="7"/>
        <v/>
      </c>
      <c r="Z24" s="25" t="str">
        <f t="shared" si="8"/>
        <v/>
      </c>
      <c r="AA24" s="26" t="str">
        <f t="shared" si="9"/>
        <v/>
      </c>
      <c r="AB24" s="25" t="str">
        <f t="shared" si="10"/>
        <v/>
      </c>
      <c r="AC24" s="26" t="str">
        <f t="shared" si="11"/>
        <v/>
      </c>
      <c r="AD24" s="25" t="str">
        <f t="shared" si="12"/>
        <v/>
      </c>
      <c r="AE24" s="26" t="str">
        <f t="shared" si="13"/>
        <v/>
      </c>
      <c r="AF24" s="25" t="str">
        <f t="shared" si="14"/>
        <v/>
      </c>
      <c r="AG24" s="26" t="str">
        <f t="shared" si="15"/>
        <v/>
      </c>
      <c r="AH24" s="25" t="str">
        <f t="shared" si="16"/>
        <v/>
      </c>
      <c r="AI24" s="26" t="str">
        <f t="shared" si="17"/>
        <v/>
      </c>
      <c r="AJ24" s="25" t="str">
        <f t="shared" si="18"/>
        <v/>
      </c>
      <c r="AK24" s="26" t="str">
        <f t="shared" si="19"/>
        <v/>
      </c>
      <c r="AL24" s="25" t="str">
        <f t="shared" si="20"/>
        <v/>
      </c>
      <c r="AM24" s="26" t="str">
        <f t="shared" si="21"/>
        <v/>
      </c>
      <c r="AN24" s="25" t="str">
        <f t="shared" si="22"/>
        <v/>
      </c>
      <c r="AO24" s="26" t="str">
        <f t="shared" si="23"/>
        <v/>
      </c>
      <c r="AP24" t="str">
        <f t="shared" si="24"/>
        <v/>
      </c>
      <c r="AQ24" t="str">
        <f t="shared" si="25"/>
        <v/>
      </c>
      <c r="AR24" t="str">
        <f t="shared" si="26"/>
        <v/>
      </c>
      <c r="AS24" t="str">
        <f t="shared" si="27"/>
        <v/>
      </c>
      <c r="AT24" s="25" t="str">
        <f t="shared" si="28"/>
        <v/>
      </c>
      <c r="AU24" s="26" t="str">
        <f t="shared" si="29"/>
        <v/>
      </c>
      <c r="AV24" t="str">
        <f t="shared" si="30"/>
        <v/>
      </c>
      <c r="AW24" s="25" t="str">
        <f t="shared" si="31"/>
        <v/>
      </c>
      <c r="AX24" s="26" t="str">
        <f t="shared" si="32"/>
        <v/>
      </c>
      <c r="AY24" s="27" t="str">
        <f>IF(A24="","",IF(K24&lt;&gt;0,TEXT(5,"0000"),IF(M24&lt;&gt;0,TEXT(5,"0000"),IF(Datos!N24&lt;&gt;0,TEXT(5,"0000"),""))))</f>
        <v/>
      </c>
      <c r="AZ24" s="25" t="str">
        <f t="shared" si="33"/>
        <v/>
      </c>
      <c r="BA24" s="26" t="str">
        <f t="shared" si="34"/>
        <v/>
      </c>
      <c r="BB24" s="25" t="str">
        <f t="shared" si="35"/>
        <v/>
      </c>
      <c r="BC24" s="26" t="str">
        <f t="shared" si="36"/>
        <v/>
      </c>
      <c r="BD24" s="27" t="str">
        <f t="shared" si="37"/>
        <v/>
      </c>
      <c r="BE24" s="25" t="str">
        <f t="shared" si="38"/>
        <v/>
      </c>
      <c r="BF24" s="26" t="str">
        <f t="shared" si="39"/>
        <v/>
      </c>
      <c r="BG24" s="28"/>
      <c r="BH24" t="str">
        <f t="shared" si="40"/>
        <v/>
      </c>
      <c r="BJ24" s="24" t="str">
        <f t="shared" si="41"/>
        <v/>
      </c>
      <c r="BK24" s="24" t="str">
        <f t="shared" si="42"/>
        <v/>
      </c>
    </row>
    <row r="25" spans="1:63" ht="15.75" thickBot="1">
      <c r="A25" s="168"/>
      <c r="B25" s="60"/>
      <c r="C25" s="59"/>
      <c r="D25" s="54"/>
      <c r="E25" s="63"/>
      <c r="F25" s="63"/>
      <c r="G25" s="53"/>
      <c r="H25" s="61"/>
      <c r="I25" s="62"/>
      <c r="J25" s="62"/>
      <c r="K25" s="62"/>
      <c r="L25" s="62"/>
      <c r="M25" s="62"/>
      <c r="N25" s="169"/>
      <c r="P25" t="str">
        <f t="shared" si="0"/>
        <v/>
      </c>
      <c r="Q25" t="e">
        <f t="shared" si="1"/>
        <v>#VALUE!</v>
      </c>
      <c r="R25" t="str">
        <f t="shared" si="2"/>
        <v/>
      </c>
      <c r="S25" t="str">
        <f>IF(A25="","",TEXT(VLOOKUP(C25,Tablas!$H$3:$I$75,2,0),"000"))</f>
        <v/>
      </c>
      <c r="T25" t="str">
        <f t="shared" si="3"/>
        <v/>
      </c>
      <c r="U25" t="str">
        <f t="shared" si="4"/>
        <v/>
      </c>
      <c r="V25" t="str">
        <f t="shared" si="5"/>
        <v/>
      </c>
      <c r="W25" t="str">
        <f>IF(A25="","",IF(G25="",99,VLOOKUP(Datos!G25,Tablas!$AF$2:$AH$38,2,0)))</f>
        <v/>
      </c>
      <c r="X25" t="str">
        <f t="shared" si="6"/>
        <v/>
      </c>
      <c r="Y25" t="str">
        <f t="shared" si="7"/>
        <v/>
      </c>
      <c r="Z25" s="25" t="str">
        <f t="shared" si="8"/>
        <v/>
      </c>
      <c r="AA25" s="26" t="str">
        <f t="shared" si="9"/>
        <v/>
      </c>
      <c r="AB25" s="25" t="str">
        <f t="shared" si="10"/>
        <v/>
      </c>
      <c r="AC25" s="26" t="str">
        <f t="shared" si="11"/>
        <v/>
      </c>
      <c r="AD25" s="25" t="str">
        <f t="shared" si="12"/>
        <v/>
      </c>
      <c r="AE25" s="26" t="str">
        <f t="shared" si="13"/>
        <v/>
      </c>
      <c r="AF25" s="25" t="str">
        <f t="shared" si="14"/>
        <v/>
      </c>
      <c r="AG25" s="26" t="str">
        <f t="shared" si="15"/>
        <v/>
      </c>
      <c r="AH25" s="25" t="str">
        <f t="shared" si="16"/>
        <v/>
      </c>
      <c r="AI25" s="26" t="str">
        <f t="shared" si="17"/>
        <v/>
      </c>
      <c r="AJ25" s="25" t="str">
        <f t="shared" si="18"/>
        <v/>
      </c>
      <c r="AK25" s="26" t="str">
        <f t="shared" si="19"/>
        <v/>
      </c>
      <c r="AL25" s="25" t="str">
        <f t="shared" si="20"/>
        <v/>
      </c>
      <c r="AM25" s="26" t="str">
        <f t="shared" si="21"/>
        <v/>
      </c>
      <c r="AN25" s="25" t="str">
        <f t="shared" si="22"/>
        <v/>
      </c>
      <c r="AO25" s="26" t="str">
        <f t="shared" si="23"/>
        <v/>
      </c>
      <c r="AP25" t="str">
        <f t="shared" si="24"/>
        <v/>
      </c>
      <c r="AQ25" t="str">
        <f t="shared" si="25"/>
        <v/>
      </c>
      <c r="AR25" t="str">
        <f t="shared" si="26"/>
        <v/>
      </c>
      <c r="AS25" t="str">
        <f t="shared" si="27"/>
        <v/>
      </c>
      <c r="AT25" s="25" t="str">
        <f t="shared" si="28"/>
        <v/>
      </c>
      <c r="AU25" s="26" t="str">
        <f t="shared" si="29"/>
        <v/>
      </c>
      <c r="AV25" t="str">
        <f t="shared" si="30"/>
        <v/>
      </c>
      <c r="AW25" s="25" t="str">
        <f t="shared" si="31"/>
        <v/>
      </c>
      <c r="AX25" s="26" t="str">
        <f t="shared" si="32"/>
        <v/>
      </c>
      <c r="AY25" s="27" t="str">
        <f>IF(A25="","",IF(K25&lt;&gt;0,TEXT(5,"0000"),IF(M25&lt;&gt;0,TEXT(5,"0000"),IF(Datos!N25&lt;&gt;0,TEXT(5,"0000"),""))))</f>
        <v/>
      </c>
      <c r="AZ25" s="25" t="str">
        <f t="shared" si="33"/>
        <v/>
      </c>
      <c r="BA25" s="26" t="str">
        <f t="shared" si="34"/>
        <v/>
      </c>
      <c r="BB25" s="25" t="str">
        <f t="shared" si="35"/>
        <v/>
      </c>
      <c r="BC25" s="26" t="str">
        <f t="shared" si="36"/>
        <v/>
      </c>
      <c r="BD25" s="27" t="str">
        <f t="shared" si="37"/>
        <v/>
      </c>
      <c r="BE25" s="25" t="str">
        <f t="shared" si="38"/>
        <v/>
      </c>
      <c r="BF25" s="26" t="str">
        <f t="shared" si="39"/>
        <v/>
      </c>
      <c r="BG25" s="28"/>
      <c r="BH25" t="str">
        <f t="shared" si="40"/>
        <v/>
      </c>
      <c r="BJ25" s="24" t="str">
        <f t="shared" si="41"/>
        <v/>
      </c>
      <c r="BK25" s="24" t="str">
        <f t="shared" si="42"/>
        <v/>
      </c>
    </row>
    <row r="26" spans="1:63" ht="15.75" thickBot="1">
      <c r="A26" s="172"/>
      <c r="B26" s="60"/>
      <c r="C26" s="59"/>
      <c r="D26" s="54"/>
      <c r="E26" s="63"/>
      <c r="F26" s="63"/>
      <c r="G26" s="53"/>
      <c r="H26" s="61"/>
      <c r="I26" s="62"/>
      <c r="J26" s="62"/>
      <c r="K26" s="62"/>
      <c r="L26" s="62"/>
      <c r="M26" s="62"/>
      <c r="N26" s="169"/>
      <c r="P26" t="str">
        <f t="shared" si="0"/>
        <v/>
      </c>
      <c r="Q26" t="e">
        <f t="shared" si="1"/>
        <v>#VALUE!</v>
      </c>
      <c r="R26" t="str">
        <f t="shared" si="2"/>
        <v/>
      </c>
      <c r="S26" t="str">
        <f>IF(A26="","",TEXT(VLOOKUP(C26,Tablas!$H$3:$I$75,2,0),"000"))</f>
        <v/>
      </c>
      <c r="T26" t="str">
        <f t="shared" si="3"/>
        <v/>
      </c>
      <c r="U26" t="str">
        <f t="shared" si="4"/>
        <v/>
      </c>
      <c r="V26" t="str">
        <f t="shared" si="5"/>
        <v/>
      </c>
      <c r="W26" t="str">
        <f>IF(A26="","",IF(G26="",99,VLOOKUP(Datos!G26,Tablas!$AF$2:$AH$38,2,0)))</f>
        <v/>
      </c>
      <c r="X26" t="str">
        <f t="shared" si="6"/>
        <v/>
      </c>
      <c r="Y26" t="str">
        <f t="shared" si="7"/>
        <v/>
      </c>
      <c r="Z26" s="25" t="str">
        <f t="shared" si="8"/>
        <v/>
      </c>
      <c r="AA26" s="26" t="str">
        <f t="shared" si="9"/>
        <v/>
      </c>
      <c r="AB26" s="25" t="str">
        <f t="shared" si="10"/>
        <v/>
      </c>
      <c r="AC26" s="26" t="str">
        <f t="shared" si="11"/>
        <v/>
      </c>
      <c r="AD26" s="25" t="str">
        <f t="shared" si="12"/>
        <v/>
      </c>
      <c r="AE26" s="26" t="str">
        <f t="shared" si="13"/>
        <v/>
      </c>
      <c r="AF26" s="25" t="str">
        <f t="shared" si="14"/>
        <v/>
      </c>
      <c r="AG26" s="26" t="str">
        <f t="shared" si="15"/>
        <v/>
      </c>
      <c r="AH26" s="25" t="str">
        <f t="shared" si="16"/>
        <v/>
      </c>
      <c r="AI26" s="26" t="str">
        <f t="shared" si="17"/>
        <v/>
      </c>
      <c r="AJ26" s="25" t="str">
        <f t="shared" si="18"/>
        <v/>
      </c>
      <c r="AK26" s="26" t="str">
        <f t="shared" si="19"/>
        <v/>
      </c>
      <c r="AL26" s="25" t="str">
        <f t="shared" si="20"/>
        <v/>
      </c>
      <c r="AM26" s="26" t="str">
        <f t="shared" si="21"/>
        <v/>
      </c>
      <c r="AN26" s="25" t="str">
        <f t="shared" si="22"/>
        <v/>
      </c>
      <c r="AO26" s="26" t="str">
        <f t="shared" si="23"/>
        <v/>
      </c>
      <c r="AP26" t="str">
        <f t="shared" si="24"/>
        <v/>
      </c>
      <c r="AQ26" t="str">
        <f t="shared" si="25"/>
        <v/>
      </c>
      <c r="AR26" t="str">
        <f t="shared" si="26"/>
        <v/>
      </c>
      <c r="AS26" t="str">
        <f t="shared" si="27"/>
        <v/>
      </c>
      <c r="AT26" s="25" t="str">
        <f t="shared" si="28"/>
        <v/>
      </c>
      <c r="AU26" s="26" t="str">
        <f t="shared" si="29"/>
        <v/>
      </c>
      <c r="AV26" t="str">
        <f t="shared" si="30"/>
        <v/>
      </c>
      <c r="AW26" s="25" t="str">
        <f t="shared" si="31"/>
        <v/>
      </c>
      <c r="AX26" s="26" t="str">
        <f t="shared" si="32"/>
        <v/>
      </c>
      <c r="AY26" s="27" t="str">
        <f>IF(A26="","",IF(K26&lt;&gt;0,TEXT(5,"0000"),IF(M26&lt;&gt;0,TEXT(5,"0000"),IF(Datos!N26&lt;&gt;0,TEXT(5,"0000"),""))))</f>
        <v/>
      </c>
      <c r="AZ26" s="25" t="str">
        <f t="shared" si="33"/>
        <v/>
      </c>
      <c r="BA26" s="26" t="str">
        <f t="shared" si="34"/>
        <v/>
      </c>
      <c r="BB26" s="25" t="str">
        <f t="shared" si="35"/>
        <v/>
      </c>
      <c r="BC26" s="26" t="str">
        <f t="shared" si="36"/>
        <v/>
      </c>
      <c r="BD26" s="27" t="str">
        <f t="shared" si="37"/>
        <v/>
      </c>
      <c r="BE26" s="25" t="str">
        <f t="shared" si="38"/>
        <v/>
      </c>
      <c r="BF26" s="26" t="str">
        <f t="shared" si="39"/>
        <v/>
      </c>
      <c r="BG26" s="28"/>
      <c r="BH26" t="str">
        <f t="shared" si="40"/>
        <v/>
      </c>
      <c r="BJ26" s="24" t="str">
        <f t="shared" si="41"/>
        <v/>
      </c>
      <c r="BK26" s="24" t="str">
        <f t="shared" si="42"/>
        <v/>
      </c>
    </row>
    <row r="27" spans="1:63" ht="15.75" thickBot="1">
      <c r="A27" s="172"/>
      <c r="B27" s="60"/>
      <c r="C27" s="59"/>
      <c r="D27" s="54"/>
      <c r="E27" s="63"/>
      <c r="F27" s="63"/>
      <c r="G27" s="53"/>
      <c r="H27" s="61"/>
      <c r="I27" s="62"/>
      <c r="J27" s="62"/>
      <c r="K27" s="62"/>
      <c r="L27" s="62"/>
      <c r="M27" s="62"/>
      <c r="N27" s="169"/>
      <c r="P27" t="str">
        <f t="shared" si="0"/>
        <v/>
      </c>
      <c r="Q27" t="e">
        <f t="shared" si="1"/>
        <v>#VALUE!</v>
      </c>
      <c r="R27" t="str">
        <f t="shared" si="2"/>
        <v/>
      </c>
      <c r="S27" t="str">
        <f>IF(A27="","",TEXT(VLOOKUP(C27,Tablas!$H$3:$I$75,2,0),"000"))</f>
        <v/>
      </c>
      <c r="T27" t="str">
        <f t="shared" si="3"/>
        <v/>
      </c>
      <c r="U27" t="str">
        <f t="shared" si="4"/>
        <v/>
      </c>
      <c r="V27" t="str">
        <f t="shared" si="5"/>
        <v/>
      </c>
      <c r="W27" t="str">
        <f>IF(A27="","",IF(G27="",99,VLOOKUP(Datos!G27,Tablas!$AF$2:$AH$38,2,0)))</f>
        <v/>
      </c>
      <c r="X27" t="str">
        <f t="shared" si="6"/>
        <v/>
      </c>
      <c r="Y27" t="str">
        <f t="shared" si="7"/>
        <v/>
      </c>
      <c r="Z27" s="25" t="str">
        <f t="shared" si="8"/>
        <v/>
      </c>
      <c r="AA27" s="26" t="str">
        <f t="shared" si="9"/>
        <v/>
      </c>
      <c r="AB27" s="25" t="str">
        <f t="shared" si="10"/>
        <v/>
      </c>
      <c r="AC27" s="26" t="str">
        <f t="shared" si="11"/>
        <v/>
      </c>
      <c r="AD27" s="25" t="str">
        <f t="shared" si="12"/>
        <v/>
      </c>
      <c r="AE27" s="26" t="str">
        <f t="shared" si="13"/>
        <v/>
      </c>
      <c r="AF27" s="25" t="str">
        <f t="shared" si="14"/>
        <v/>
      </c>
      <c r="AG27" s="26" t="str">
        <f t="shared" si="15"/>
        <v/>
      </c>
      <c r="AH27" s="25" t="str">
        <f t="shared" si="16"/>
        <v/>
      </c>
      <c r="AI27" s="26" t="str">
        <f t="shared" si="17"/>
        <v/>
      </c>
      <c r="AJ27" s="25" t="str">
        <f t="shared" si="18"/>
        <v/>
      </c>
      <c r="AK27" s="26" t="str">
        <f t="shared" si="19"/>
        <v/>
      </c>
      <c r="AL27" s="25" t="str">
        <f t="shared" si="20"/>
        <v/>
      </c>
      <c r="AM27" s="26" t="str">
        <f t="shared" si="21"/>
        <v/>
      </c>
      <c r="AN27" s="25" t="str">
        <f t="shared" si="22"/>
        <v/>
      </c>
      <c r="AO27" s="26" t="str">
        <f t="shared" si="23"/>
        <v/>
      </c>
      <c r="AP27" t="str">
        <f t="shared" si="24"/>
        <v/>
      </c>
      <c r="AQ27" t="str">
        <f t="shared" si="25"/>
        <v/>
      </c>
      <c r="AR27" t="str">
        <f t="shared" si="26"/>
        <v/>
      </c>
      <c r="AS27" t="str">
        <f t="shared" si="27"/>
        <v/>
      </c>
      <c r="AT27" s="25" t="str">
        <f t="shared" si="28"/>
        <v/>
      </c>
      <c r="AU27" s="26" t="str">
        <f t="shared" si="29"/>
        <v/>
      </c>
      <c r="AV27" t="str">
        <f t="shared" si="30"/>
        <v/>
      </c>
      <c r="AW27" s="25" t="str">
        <f t="shared" si="31"/>
        <v/>
      </c>
      <c r="AX27" s="26" t="str">
        <f t="shared" si="32"/>
        <v/>
      </c>
      <c r="AY27" s="27" t="str">
        <f>IF(A27="","",IF(K27&lt;&gt;0,TEXT(5,"0000"),IF(M27&lt;&gt;0,TEXT(5,"0000"),IF(Datos!N27&lt;&gt;0,TEXT(5,"0000"),""))))</f>
        <v/>
      </c>
      <c r="AZ27" s="25" t="str">
        <f t="shared" si="33"/>
        <v/>
      </c>
      <c r="BA27" s="26" t="str">
        <f t="shared" si="34"/>
        <v/>
      </c>
      <c r="BB27" s="25" t="str">
        <f t="shared" si="35"/>
        <v/>
      </c>
      <c r="BC27" s="26" t="str">
        <f t="shared" si="36"/>
        <v/>
      </c>
      <c r="BD27" s="27" t="str">
        <f t="shared" si="37"/>
        <v/>
      </c>
      <c r="BE27" s="25" t="str">
        <f t="shared" si="38"/>
        <v/>
      </c>
      <c r="BF27" s="26" t="str">
        <f t="shared" si="39"/>
        <v/>
      </c>
      <c r="BG27" s="28"/>
      <c r="BH27" t="str">
        <f t="shared" si="40"/>
        <v/>
      </c>
      <c r="BJ27" s="24" t="str">
        <f t="shared" si="41"/>
        <v/>
      </c>
      <c r="BK27" s="24" t="str">
        <f t="shared" si="42"/>
        <v/>
      </c>
    </row>
    <row r="28" spans="1:63" ht="15.75" thickBot="1">
      <c r="A28" s="172"/>
      <c r="B28" s="60"/>
      <c r="C28" s="59"/>
      <c r="D28" s="54"/>
      <c r="E28" s="63"/>
      <c r="F28" s="63"/>
      <c r="G28" s="53"/>
      <c r="H28" s="61"/>
      <c r="I28" s="62"/>
      <c r="J28" s="62"/>
      <c r="K28" s="62"/>
      <c r="L28" s="62"/>
      <c r="M28" s="62"/>
      <c r="N28" s="169"/>
      <c r="P28" t="str">
        <f t="shared" si="0"/>
        <v/>
      </c>
      <c r="Q28" t="e">
        <f t="shared" si="1"/>
        <v>#VALUE!</v>
      </c>
      <c r="R28" t="str">
        <f t="shared" si="2"/>
        <v/>
      </c>
      <c r="S28" t="str">
        <f>IF(A28="","",TEXT(VLOOKUP(C28,Tablas!$H$3:$I$75,2,0),"000"))</f>
        <v/>
      </c>
      <c r="T28" t="str">
        <f t="shared" si="3"/>
        <v/>
      </c>
      <c r="U28" t="str">
        <f t="shared" si="4"/>
        <v/>
      </c>
      <c r="V28" t="str">
        <f t="shared" si="5"/>
        <v/>
      </c>
      <c r="W28" t="str">
        <f>IF(A28="","",IF(G28="",99,VLOOKUP(Datos!G28,Tablas!$AF$2:$AH$38,2,0)))</f>
        <v/>
      </c>
      <c r="X28" t="str">
        <f t="shared" si="6"/>
        <v/>
      </c>
      <c r="Y28" t="str">
        <f t="shared" si="7"/>
        <v/>
      </c>
      <c r="Z28" s="25" t="str">
        <f t="shared" si="8"/>
        <v/>
      </c>
      <c r="AA28" s="26" t="str">
        <f t="shared" si="9"/>
        <v/>
      </c>
      <c r="AB28" s="25" t="str">
        <f t="shared" si="10"/>
        <v/>
      </c>
      <c r="AC28" s="26" t="str">
        <f t="shared" si="11"/>
        <v/>
      </c>
      <c r="AD28" s="25" t="str">
        <f t="shared" si="12"/>
        <v/>
      </c>
      <c r="AE28" s="26" t="str">
        <f t="shared" si="13"/>
        <v/>
      </c>
      <c r="AF28" s="25" t="str">
        <f t="shared" si="14"/>
        <v/>
      </c>
      <c r="AG28" s="26" t="str">
        <f t="shared" si="15"/>
        <v/>
      </c>
      <c r="AH28" s="25" t="str">
        <f t="shared" si="16"/>
        <v/>
      </c>
      <c r="AI28" s="26" t="str">
        <f t="shared" si="17"/>
        <v/>
      </c>
      <c r="AJ28" s="25" t="str">
        <f t="shared" si="18"/>
        <v/>
      </c>
      <c r="AK28" s="26" t="str">
        <f t="shared" si="19"/>
        <v/>
      </c>
      <c r="AL28" s="25" t="str">
        <f t="shared" si="20"/>
        <v/>
      </c>
      <c r="AM28" s="26" t="str">
        <f t="shared" si="21"/>
        <v/>
      </c>
      <c r="AN28" s="25" t="str">
        <f t="shared" si="22"/>
        <v/>
      </c>
      <c r="AO28" s="26" t="str">
        <f t="shared" si="23"/>
        <v/>
      </c>
      <c r="AP28" t="str">
        <f t="shared" si="24"/>
        <v/>
      </c>
      <c r="AQ28" t="str">
        <f t="shared" si="25"/>
        <v/>
      </c>
      <c r="AR28" t="str">
        <f t="shared" si="26"/>
        <v/>
      </c>
      <c r="AS28" t="str">
        <f t="shared" si="27"/>
        <v/>
      </c>
      <c r="AT28" s="25" t="str">
        <f t="shared" si="28"/>
        <v/>
      </c>
      <c r="AU28" s="26" t="str">
        <f t="shared" si="29"/>
        <v/>
      </c>
      <c r="AV28" t="str">
        <f t="shared" si="30"/>
        <v/>
      </c>
      <c r="AW28" s="25" t="str">
        <f t="shared" si="31"/>
        <v/>
      </c>
      <c r="AX28" s="26" t="str">
        <f t="shared" si="32"/>
        <v/>
      </c>
      <c r="AY28" s="27" t="str">
        <f>IF(A28="","",IF(K28&lt;&gt;0,TEXT(5,"0000"),IF(M28&lt;&gt;0,TEXT(5,"0000"),IF(Datos!N28&lt;&gt;0,TEXT(5,"0000"),""))))</f>
        <v/>
      </c>
      <c r="AZ28" s="25" t="str">
        <f t="shared" si="33"/>
        <v/>
      </c>
      <c r="BA28" s="26" t="str">
        <f t="shared" si="34"/>
        <v/>
      </c>
      <c r="BB28" s="25" t="str">
        <f t="shared" si="35"/>
        <v/>
      </c>
      <c r="BC28" s="26" t="str">
        <f t="shared" si="36"/>
        <v/>
      </c>
      <c r="BD28" s="27" t="str">
        <f t="shared" si="37"/>
        <v/>
      </c>
      <c r="BE28" s="25" t="str">
        <f t="shared" si="38"/>
        <v/>
      </c>
      <c r="BF28" s="26" t="str">
        <f t="shared" si="39"/>
        <v/>
      </c>
      <c r="BG28" s="28"/>
      <c r="BH28" t="str">
        <f t="shared" si="40"/>
        <v/>
      </c>
      <c r="BJ28" s="24" t="str">
        <f t="shared" si="41"/>
        <v/>
      </c>
      <c r="BK28" s="24" t="str">
        <f t="shared" si="42"/>
        <v/>
      </c>
    </row>
    <row r="29" spans="1:63" ht="15.75" thickBot="1">
      <c r="A29" s="172"/>
      <c r="B29" s="60"/>
      <c r="C29" s="59"/>
      <c r="D29" s="54"/>
      <c r="E29" s="63"/>
      <c r="F29" s="63"/>
      <c r="G29" s="53"/>
      <c r="H29" s="61"/>
      <c r="I29" s="62"/>
      <c r="J29" s="62"/>
      <c r="K29" s="62"/>
      <c r="L29" s="62"/>
      <c r="M29" s="62"/>
      <c r="N29" s="169"/>
      <c r="P29" t="str">
        <f t="shared" si="0"/>
        <v/>
      </c>
      <c r="Q29" t="e">
        <f t="shared" si="1"/>
        <v>#VALUE!</v>
      </c>
      <c r="R29" t="str">
        <f t="shared" si="2"/>
        <v/>
      </c>
      <c r="S29" t="str">
        <f>IF(A29="","",TEXT(VLOOKUP(C29,Tablas!$H$3:$I$75,2,0),"000"))</f>
        <v/>
      </c>
      <c r="T29" t="str">
        <f t="shared" si="3"/>
        <v/>
      </c>
      <c r="U29" t="str">
        <f t="shared" si="4"/>
        <v/>
      </c>
      <c r="V29" t="str">
        <f t="shared" si="5"/>
        <v/>
      </c>
      <c r="W29" t="str">
        <f>IF(A29="","",IF(G29="",99,VLOOKUP(Datos!G29,Tablas!$AF$2:$AH$38,2,0)))</f>
        <v/>
      </c>
      <c r="X29" t="str">
        <f t="shared" si="6"/>
        <v/>
      </c>
      <c r="Y29" t="str">
        <f t="shared" si="7"/>
        <v/>
      </c>
      <c r="Z29" s="25" t="str">
        <f t="shared" si="8"/>
        <v/>
      </c>
      <c r="AA29" s="26" t="str">
        <f t="shared" si="9"/>
        <v/>
      </c>
      <c r="AB29" s="25" t="str">
        <f t="shared" si="10"/>
        <v/>
      </c>
      <c r="AC29" s="26" t="str">
        <f t="shared" si="11"/>
        <v/>
      </c>
      <c r="AD29" s="25" t="str">
        <f t="shared" si="12"/>
        <v/>
      </c>
      <c r="AE29" s="26" t="str">
        <f t="shared" si="13"/>
        <v/>
      </c>
      <c r="AF29" s="25" t="str">
        <f t="shared" si="14"/>
        <v/>
      </c>
      <c r="AG29" s="26" t="str">
        <f t="shared" si="15"/>
        <v/>
      </c>
      <c r="AH29" s="25" t="str">
        <f t="shared" si="16"/>
        <v/>
      </c>
      <c r="AI29" s="26" t="str">
        <f t="shared" si="17"/>
        <v/>
      </c>
      <c r="AJ29" s="25" t="str">
        <f t="shared" si="18"/>
        <v/>
      </c>
      <c r="AK29" s="26" t="str">
        <f t="shared" si="19"/>
        <v/>
      </c>
      <c r="AL29" s="25" t="str">
        <f t="shared" si="20"/>
        <v/>
      </c>
      <c r="AM29" s="26" t="str">
        <f t="shared" si="21"/>
        <v/>
      </c>
      <c r="AN29" s="25" t="str">
        <f t="shared" si="22"/>
        <v/>
      </c>
      <c r="AO29" s="26" t="str">
        <f t="shared" si="23"/>
        <v/>
      </c>
      <c r="AP29" t="str">
        <f t="shared" si="24"/>
        <v/>
      </c>
      <c r="AQ29" t="str">
        <f t="shared" si="25"/>
        <v/>
      </c>
      <c r="AR29" t="str">
        <f t="shared" si="26"/>
        <v/>
      </c>
      <c r="AS29" t="str">
        <f t="shared" si="27"/>
        <v/>
      </c>
      <c r="AT29" s="25" t="str">
        <f t="shared" si="28"/>
        <v/>
      </c>
      <c r="AU29" s="26" t="str">
        <f t="shared" si="29"/>
        <v/>
      </c>
      <c r="AV29" t="str">
        <f t="shared" si="30"/>
        <v/>
      </c>
      <c r="AW29" s="25" t="str">
        <f t="shared" si="31"/>
        <v/>
      </c>
      <c r="AX29" s="26" t="str">
        <f t="shared" si="32"/>
        <v/>
      </c>
      <c r="AY29" s="27" t="str">
        <f>IF(A29="","",IF(K29&lt;&gt;0,TEXT(5,"0000"),IF(M29&lt;&gt;0,TEXT(5,"0000"),IF(Datos!N29&lt;&gt;0,TEXT(5,"0000"),""))))</f>
        <v/>
      </c>
      <c r="AZ29" s="25" t="str">
        <f t="shared" si="33"/>
        <v/>
      </c>
      <c r="BA29" s="26" t="str">
        <f t="shared" si="34"/>
        <v/>
      </c>
      <c r="BB29" s="25" t="str">
        <f t="shared" si="35"/>
        <v/>
      </c>
      <c r="BC29" s="26" t="str">
        <f t="shared" si="36"/>
        <v/>
      </c>
      <c r="BD29" s="27" t="str">
        <f t="shared" si="37"/>
        <v/>
      </c>
      <c r="BE29" s="25" t="str">
        <f t="shared" si="38"/>
        <v/>
      </c>
      <c r="BF29" s="26" t="str">
        <f t="shared" si="39"/>
        <v/>
      </c>
      <c r="BG29" s="28"/>
      <c r="BH29" t="str">
        <f t="shared" si="40"/>
        <v/>
      </c>
      <c r="BJ29" s="24" t="str">
        <f t="shared" si="41"/>
        <v/>
      </c>
      <c r="BK29" s="24" t="str">
        <f t="shared" si="42"/>
        <v/>
      </c>
    </row>
    <row r="30" spans="1:63" ht="15.75" thickBot="1">
      <c r="A30" s="172"/>
      <c r="B30" s="60"/>
      <c r="C30" s="59"/>
      <c r="D30" s="54"/>
      <c r="E30" s="63"/>
      <c r="F30" s="63"/>
      <c r="G30" s="53"/>
      <c r="H30" s="61"/>
      <c r="I30" s="62"/>
      <c r="J30" s="62"/>
      <c r="K30" s="62"/>
      <c r="L30" s="62"/>
      <c r="M30" s="62"/>
      <c r="N30" s="169"/>
      <c r="P30" t="str">
        <f t="shared" si="0"/>
        <v/>
      </c>
      <c r="Q30" t="e">
        <f t="shared" si="1"/>
        <v>#VALUE!</v>
      </c>
      <c r="R30" t="str">
        <f t="shared" si="2"/>
        <v/>
      </c>
      <c r="S30" t="str">
        <f>IF(A30="","",TEXT(VLOOKUP(C30,Tablas!$H$3:$I$75,2,0),"000"))</f>
        <v/>
      </c>
      <c r="T30" t="str">
        <f t="shared" si="3"/>
        <v/>
      </c>
      <c r="U30" t="str">
        <f t="shared" si="4"/>
        <v/>
      </c>
      <c r="V30" t="str">
        <f t="shared" si="5"/>
        <v/>
      </c>
      <c r="W30" t="str">
        <f>IF(A30="","",IF(G30="",99,VLOOKUP(Datos!G30,Tablas!$AF$2:$AH$38,2,0)))</f>
        <v/>
      </c>
      <c r="X30" t="str">
        <f t="shared" si="6"/>
        <v/>
      </c>
      <c r="Y30" t="str">
        <f t="shared" si="7"/>
        <v/>
      </c>
      <c r="Z30" s="25" t="str">
        <f t="shared" si="8"/>
        <v/>
      </c>
      <c r="AA30" s="26" t="str">
        <f t="shared" si="9"/>
        <v/>
      </c>
      <c r="AB30" s="25" t="str">
        <f t="shared" si="10"/>
        <v/>
      </c>
      <c r="AC30" s="26" t="str">
        <f t="shared" si="11"/>
        <v/>
      </c>
      <c r="AD30" s="25" t="str">
        <f t="shared" si="12"/>
        <v/>
      </c>
      <c r="AE30" s="26" t="str">
        <f t="shared" si="13"/>
        <v/>
      </c>
      <c r="AF30" s="25" t="str">
        <f t="shared" si="14"/>
        <v/>
      </c>
      <c r="AG30" s="26" t="str">
        <f t="shared" si="15"/>
        <v/>
      </c>
      <c r="AH30" s="25" t="str">
        <f t="shared" si="16"/>
        <v/>
      </c>
      <c r="AI30" s="26" t="str">
        <f t="shared" si="17"/>
        <v/>
      </c>
      <c r="AJ30" s="25" t="str">
        <f t="shared" si="18"/>
        <v/>
      </c>
      <c r="AK30" s="26" t="str">
        <f t="shared" si="19"/>
        <v/>
      </c>
      <c r="AL30" s="25" t="str">
        <f t="shared" si="20"/>
        <v/>
      </c>
      <c r="AM30" s="26" t="str">
        <f t="shared" si="21"/>
        <v/>
      </c>
      <c r="AN30" s="25" t="str">
        <f t="shared" si="22"/>
        <v/>
      </c>
      <c r="AO30" s="26" t="str">
        <f t="shared" si="23"/>
        <v/>
      </c>
      <c r="AP30" t="str">
        <f t="shared" si="24"/>
        <v/>
      </c>
      <c r="AQ30" t="str">
        <f t="shared" si="25"/>
        <v/>
      </c>
      <c r="AR30" t="str">
        <f t="shared" si="26"/>
        <v/>
      </c>
      <c r="AS30" t="str">
        <f t="shared" si="27"/>
        <v/>
      </c>
      <c r="AT30" s="25" t="str">
        <f t="shared" si="28"/>
        <v/>
      </c>
      <c r="AU30" s="26" t="str">
        <f t="shared" si="29"/>
        <v/>
      </c>
      <c r="AV30" t="str">
        <f t="shared" si="30"/>
        <v/>
      </c>
      <c r="AW30" s="25" t="str">
        <f t="shared" si="31"/>
        <v/>
      </c>
      <c r="AX30" s="26" t="str">
        <f t="shared" si="32"/>
        <v/>
      </c>
      <c r="AY30" s="27" t="str">
        <f>IF(A30="","",IF(K30&lt;&gt;0,TEXT(5,"0000"),IF(M30&lt;&gt;0,TEXT(5,"0000"),IF(Datos!N30&lt;&gt;0,TEXT(5,"0000"),""))))</f>
        <v/>
      </c>
      <c r="AZ30" s="25" t="str">
        <f t="shared" si="33"/>
        <v/>
      </c>
      <c r="BA30" s="26" t="str">
        <f t="shared" si="34"/>
        <v/>
      </c>
      <c r="BB30" s="25" t="str">
        <f t="shared" si="35"/>
        <v/>
      </c>
      <c r="BC30" s="26" t="str">
        <f t="shared" si="36"/>
        <v/>
      </c>
      <c r="BD30" s="27" t="str">
        <f t="shared" si="37"/>
        <v/>
      </c>
      <c r="BE30" s="25" t="str">
        <f t="shared" si="38"/>
        <v/>
      </c>
      <c r="BF30" s="26" t="str">
        <f t="shared" si="39"/>
        <v/>
      </c>
      <c r="BG30" s="28"/>
      <c r="BH30" t="str">
        <f t="shared" si="40"/>
        <v/>
      </c>
      <c r="BJ30" s="24" t="str">
        <f t="shared" si="41"/>
        <v/>
      </c>
      <c r="BK30" s="24" t="str">
        <f t="shared" si="42"/>
        <v/>
      </c>
    </row>
    <row r="31" spans="1:63" ht="15.75" thickBot="1">
      <c r="A31" s="172"/>
      <c r="B31" s="60"/>
      <c r="C31" s="59"/>
      <c r="D31" s="54"/>
      <c r="E31" s="63"/>
      <c r="F31" s="63"/>
      <c r="G31" s="53"/>
      <c r="H31" s="61"/>
      <c r="I31" s="62"/>
      <c r="J31" s="62"/>
      <c r="K31" s="62"/>
      <c r="L31" s="62"/>
      <c r="M31" s="62"/>
      <c r="N31" s="169"/>
      <c r="P31" t="str">
        <f t="shared" si="0"/>
        <v/>
      </c>
      <c r="Q31" t="e">
        <f t="shared" si="1"/>
        <v>#VALUE!</v>
      </c>
      <c r="R31" t="str">
        <f t="shared" si="2"/>
        <v/>
      </c>
      <c r="S31" t="str">
        <f>IF(A31="","",TEXT(VLOOKUP(C31,Tablas!$H$3:$I$75,2,0),"000"))</f>
        <v/>
      </c>
      <c r="T31" t="str">
        <f t="shared" si="3"/>
        <v/>
      </c>
      <c r="U31" t="str">
        <f t="shared" si="4"/>
        <v/>
      </c>
      <c r="V31" t="str">
        <f t="shared" si="5"/>
        <v/>
      </c>
      <c r="W31" t="str">
        <f>IF(A31="","",IF(G31="",99,VLOOKUP(Datos!G31,Tablas!$AF$2:$AH$38,2,0)))</f>
        <v/>
      </c>
      <c r="X31" t="str">
        <f t="shared" si="6"/>
        <v/>
      </c>
      <c r="Y31" t="str">
        <f t="shared" si="7"/>
        <v/>
      </c>
      <c r="Z31" s="25" t="str">
        <f t="shared" si="8"/>
        <v/>
      </c>
      <c r="AA31" s="26" t="str">
        <f t="shared" si="9"/>
        <v/>
      </c>
      <c r="AB31" s="25" t="str">
        <f t="shared" si="10"/>
        <v/>
      </c>
      <c r="AC31" s="26" t="str">
        <f t="shared" si="11"/>
        <v/>
      </c>
      <c r="AD31" s="25" t="str">
        <f t="shared" si="12"/>
        <v/>
      </c>
      <c r="AE31" s="26" t="str">
        <f t="shared" si="13"/>
        <v/>
      </c>
      <c r="AF31" s="25" t="str">
        <f t="shared" si="14"/>
        <v/>
      </c>
      <c r="AG31" s="26" t="str">
        <f t="shared" si="15"/>
        <v/>
      </c>
      <c r="AH31" s="25" t="str">
        <f t="shared" si="16"/>
        <v/>
      </c>
      <c r="AI31" s="26" t="str">
        <f t="shared" si="17"/>
        <v/>
      </c>
      <c r="AJ31" s="25" t="str">
        <f t="shared" si="18"/>
        <v/>
      </c>
      <c r="AK31" s="26" t="str">
        <f t="shared" si="19"/>
        <v/>
      </c>
      <c r="AL31" s="25" t="str">
        <f t="shared" si="20"/>
        <v/>
      </c>
      <c r="AM31" s="26" t="str">
        <f t="shared" si="21"/>
        <v/>
      </c>
      <c r="AN31" s="25" t="str">
        <f t="shared" si="22"/>
        <v/>
      </c>
      <c r="AO31" s="26" t="str">
        <f t="shared" si="23"/>
        <v/>
      </c>
      <c r="AP31" t="str">
        <f t="shared" si="24"/>
        <v/>
      </c>
      <c r="AQ31" t="str">
        <f t="shared" si="25"/>
        <v/>
      </c>
      <c r="AR31" t="str">
        <f t="shared" si="26"/>
        <v/>
      </c>
      <c r="AS31" t="str">
        <f t="shared" si="27"/>
        <v/>
      </c>
      <c r="AT31" s="25" t="str">
        <f t="shared" si="28"/>
        <v/>
      </c>
      <c r="AU31" s="26" t="str">
        <f t="shared" si="29"/>
        <v/>
      </c>
      <c r="AV31" t="str">
        <f t="shared" si="30"/>
        <v/>
      </c>
      <c r="AW31" s="25" t="str">
        <f t="shared" si="31"/>
        <v/>
      </c>
      <c r="AX31" s="26" t="str">
        <f t="shared" si="32"/>
        <v/>
      </c>
      <c r="AY31" s="27" t="str">
        <f>IF(A31="","",IF(K31&lt;&gt;0,TEXT(5,"0000"),IF(M31&lt;&gt;0,TEXT(5,"0000"),IF(Datos!N31&lt;&gt;0,TEXT(5,"0000"),""))))</f>
        <v/>
      </c>
      <c r="AZ31" s="25" t="str">
        <f t="shared" si="33"/>
        <v/>
      </c>
      <c r="BA31" s="26" t="str">
        <f t="shared" si="34"/>
        <v/>
      </c>
      <c r="BB31" s="25" t="str">
        <f t="shared" si="35"/>
        <v/>
      </c>
      <c r="BC31" s="26" t="str">
        <f t="shared" si="36"/>
        <v/>
      </c>
      <c r="BD31" s="27" t="str">
        <f t="shared" si="37"/>
        <v/>
      </c>
      <c r="BE31" s="25" t="str">
        <f t="shared" si="38"/>
        <v/>
      </c>
      <c r="BF31" s="26" t="str">
        <f t="shared" si="39"/>
        <v/>
      </c>
      <c r="BG31" s="28"/>
      <c r="BH31" t="str">
        <f t="shared" si="40"/>
        <v/>
      </c>
      <c r="BJ31" s="24" t="str">
        <f t="shared" si="41"/>
        <v/>
      </c>
      <c r="BK31" s="24" t="str">
        <f t="shared" si="42"/>
        <v/>
      </c>
    </row>
    <row r="32" spans="1:63" ht="15.75" thickBot="1">
      <c r="A32" s="172"/>
      <c r="B32" s="60"/>
      <c r="C32" s="59"/>
      <c r="D32" s="54"/>
      <c r="E32" s="63"/>
      <c r="F32" s="63"/>
      <c r="G32" s="53"/>
      <c r="H32" s="61"/>
      <c r="I32" s="62"/>
      <c r="J32" s="62"/>
      <c r="K32" s="62"/>
      <c r="L32" s="62"/>
      <c r="M32" s="62"/>
      <c r="N32" s="169"/>
      <c r="P32" t="str">
        <f t="shared" si="0"/>
        <v/>
      </c>
      <c r="Q32" t="e">
        <f t="shared" si="1"/>
        <v>#VALUE!</v>
      </c>
      <c r="R32" t="str">
        <f t="shared" si="2"/>
        <v/>
      </c>
      <c r="S32" t="str">
        <f>IF(A32="","",TEXT(VLOOKUP(C32,Tablas!$H$3:$I$75,2,0),"000"))</f>
        <v/>
      </c>
      <c r="T32" t="str">
        <f t="shared" si="3"/>
        <v/>
      </c>
      <c r="U32" t="str">
        <f t="shared" si="4"/>
        <v/>
      </c>
      <c r="V32" t="str">
        <f t="shared" si="5"/>
        <v/>
      </c>
      <c r="W32" t="str">
        <f>IF(A32="","",IF(G32="",99,VLOOKUP(Datos!G32,Tablas!$AF$2:$AH$38,2,0)))</f>
        <v/>
      </c>
      <c r="X32" t="str">
        <f t="shared" si="6"/>
        <v/>
      </c>
      <c r="Y32" t="str">
        <f t="shared" si="7"/>
        <v/>
      </c>
      <c r="Z32" s="25" t="str">
        <f t="shared" si="8"/>
        <v/>
      </c>
      <c r="AA32" s="26" t="str">
        <f t="shared" si="9"/>
        <v/>
      </c>
      <c r="AB32" s="25" t="str">
        <f t="shared" si="10"/>
        <v/>
      </c>
      <c r="AC32" s="26" t="str">
        <f t="shared" si="11"/>
        <v/>
      </c>
      <c r="AD32" s="25" t="str">
        <f t="shared" si="12"/>
        <v/>
      </c>
      <c r="AE32" s="26" t="str">
        <f t="shared" si="13"/>
        <v/>
      </c>
      <c r="AF32" s="25" t="str">
        <f t="shared" si="14"/>
        <v/>
      </c>
      <c r="AG32" s="26" t="str">
        <f t="shared" si="15"/>
        <v/>
      </c>
      <c r="AH32" s="25" t="str">
        <f t="shared" si="16"/>
        <v/>
      </c>
      <c r="AI32" s="26" t="str">
        <f t="shared" si="17"/>
        <v/>
      </c>
      <c r="AJ32" s="25" t="str">
        <f t="shared" si="18"/>
        <v/>
      </c>
      <c r="AK32" s="26" t="str">
        <f t="shared" si="19"/>
        <v/>
      </c>
      <c r="AL32" s="25" t="str">
        <f t="shared" si="20"/>
        <v/>
      </c>
      <c r="AM32" s="26" t="str">
        <f t="shared" si="21"/>
        <v/>
      </c>
      <c r="AN32" s="25" t="str">
        <f t="shared" si="22"/>
        <v/>
      </c>
      <c r="AO32" s="26" t="str">
        <f t="shared" si="23"/>
        <v/>
      </c>
      <c r="AP32" t="str">
        <f t="shared" si="24"/>
        <v/>
      </c>
      <c r="AQ32" t="str">
        <f t="shared" si="25"/>
        <v/>
      </c>
      <c r="AR32" t="str">
        <f t="shared" si="26"/>
        <v/>
      </c>
      <c r="AS32" t="str">
        <f t="shared" si="27"/>
        <v/>
      </c>
      <c r="AT32" s="25" t="str">
        <f t="shared" si="28"/>
        <v/>
      </c>
      <c r="AU32" s="26" t="str">
        <f t="shared" si="29"/>
        <v/>
      </c>
      <c r="AV32" t="str">
        <f t="shared" si="30"/>
        <v/>
      </c>
      <c r="AW32" s="25" t="str">
        <f t="shared" si="31"/>
        <v/>
      </c>
      <c r="AX32" s="26" t="str">
        <f t="shared" si="32"/>
        <v/>
      </c>
      <c r="AY32" s="27" t="str">
        <f>IF(A32="","",IF(K32&lt;&gt;0,TEXT(5,"0000"),IF(M32&lt;&gt;0,TEXT(5,"0000"),IF(Datos!N32&lt;&gt;0,TEXT(5,"0000"),""))))</f>
        <v/>
      </c>
      <c r="AZ32" s="25" t="str">
        <f t="shared" si="33"/>
        <v/>
      </c>
      <c r="BA32" s="26" t="str">
        <f t="shared" si="34"/>
        <v/>
      </c>
      <c r="BB32" s="25" t="str">
        <f t="shared" si="35"/>
        <v/>
      </c>
      <c r="BC32" s="26" t="str">
        <f t="shared" si="36"/>
        <v/>
      </c>
      <c r="BD32" s="27" t="str">
        <f t="shared" si="37"/>
        <v/>
      </c>
      <c r="BE32" s="25" t="str">
        <f t="shared" si="38"/>
        <v/>
      </c>
      <c r="BF32" s="26" t="str">
        <f t="shared" si="39"/>
        <v/>
      </c>
      <c r="BG32" s="28"/>
      <c r="BH32" t="str">
        <f t="shared" si="40"/>
        <v/>
      </c>
      <c r="BJ32" s="24" t="str">
        <f t="shared" si="41"/>
        <v/>
      </c>
      <c r="BK32" s="24" t="str">
        <f t="shared" si="42"/>
        <v/>
      </c>
    </row>
    <row r="33" spans="1:71" ht="15.75" thickBot="1">
      <c r="A33" s="172"/>
      <c r="B33" s="60"/>
      <c r="C33" s="59"/>
      <c r="D33" s="54"/>
      <c r="E33" s="63"/>
      <c r="F33" s="63"/>
      <c r="G33" s="53"/>
      <c r="H33" s="61"/>
      <c r="I33" s="62"/>
      <c r="J33" s="62"/>
      <c r="K33" s="62"/>
      <c r="L33" s="62"/>
      <c r="M33" s="62"/>
      <c r="N33" s="169"/>
      <c r="P33" t="str">
        <f t="shared" si="0"/>
        <v/>
      </c>
      <c r="Q33" t="e">
        <f t="shared" si="1"/>
        <v>#VALUE!</v>
      </c>
      <c r="R33" t="str">
        <f t="shared" si="2"/>
        <v/>
      </c>
      <c r="S33" t="str">
        <f>IF(A33="","",TEXT(VLOOKUP(C33,Tablas!$H$3:$I$75,2,0),"000"))</f>
        <v/>
      </c>
      <c r="T33" t="str">
        <f t="shared" si="3"/>
        <v/>
      </c>
      <c r="U33" t="str">
        <f t="shared" si="4"/>
        <v/>
      </c>
      <c r="V33" t="str">
        <f t="shared" si="5"/>
        <v/>
      </c>
      <c r="W33" t="str">
        <f>IF(A33="","",IF(G33="",99,VLOOKUP(Datos!G33,Tablas!$AF$2:$AH$38,2,0)))</f>
        <v/>
      </c>
      <c r="X33" t="str">
        <f t="shared" si="6"/>
        <v/>
      </c>
      <c r="Y33" t="str">
        <f t="shared" si="7"/>
        <v/>
      </c>
      <c r="Z33" s="25" t="str">
        <f t="shared" si="8"/>
        <v/>
      </c>
      <c r="AA33" s="26" t="str">
        <f t="shared" si="9"/>
        <v/>
      </c>
      <c r="AB33" s="25" t="str">
        <f t="shared" si="10"/>
        <v/>
      </c>
      <c r="AC33" s="26" t="str">
        <f t="shared" si="11"/>
        <v/>
      </c>
      <c r="AD33" s="25" t="str">
        <f t="shared" si="12"/>
        <v/>
      </c>
      <c r="AE33" s="26" t="str">
        <f t="shared" si="13"/>
        <v/>
      </c>
      <c r="AF33" s="25" t="str">
        <f t="shared" si="14"/>
        <v/>
      </c>
      <c r="AG33" s="26" t="str">
        <f t="shared" si="15"/>
        <v/>
      </c>
      <c r="AH33" s="25" t="str">
        <f t="shared" si="16"/>
        <v/>
      </c>
      <c r="AI33" s="26" t="str">
        <f t="shared" si="17"/>
        <v/>
      </c>
      <c r="AJ33" s="25" t="str">
        <f t="shared" si="18"/>
        <v/>
      </c>
      <c r="AK33" s="26" t="str">
        <f t="shared" si="19"/>
        <v/>
      </c>
      <c r="AL33" s="25" t="str">
        <f t="shared" si="20"/>
        <v/>
      </c>
      <c r="AM33" s="26" t="str">
        <f t="shared" si="21"/>
        <v/>
      </c>
      <c r="AN33" s="25" t="str">
        <f t="shared" si="22"/>
        <v/>
      </c>
      <c r="AO33" s="26" t="str">
        <f t="shared" si="23"/>
        <v/>
      </c>
      <c r="AP33" t="str">
        <f t="shared" si="24"/>
        <v/>
      </c>
      <c r="AQ33" t="str">
        <f t="shared" si="25"/>
        <v/>
      </c>
      <c r="AR33" t="str">
        <f t="shared" si="26"/>
        <v/>
      </c>
      <c r="AS33" t="str">
        <f t="shared" si="27"/>
        <v/>
      </c>
      <c r="AT33" s="25" t="str">
        <f t="shared" si="28"/>
        <v/>
      </c>
      <c r="AU33" s="26" t="str">
        <f t="shared" si="29"/>
        <v/>
      </c>
      <c r="AV33" t="str">
        <f t="shared" si="30"/>
        <v/>
      </c>
      <c r="AW33" s="25" t="str">
        <f t="shared" si="31"/>
        <v/>
      </c>
      <c r="AX33" s="26" t="str">
        <f t="shared" si="32"/>
        <v/>
      </c>
      <c r="AY33" s="27" t="str">
        <f>IF(A33="","",IF(K33&lt;&gt;0,TEXT(5,"0000"),IF(M33&lt;&gt;0,TEXT(5,"0000"),IF(Datos!N33&lt;&gt;0,TEXT(5,"0000"),""))))</f>
        <v/>
      </c>
      <c r="AZ33" s="25" t="str">
        <f t="shared" si="33"/>
        <v/>
      </c>
      <c r="BA33" s="26" t="str">
        <f t="shared" si="34"/>
        <v/>
      </c>
      <c r="BB33" s="25" t="str">
        <f t="shared" si="35"/>
        <v/>
      </c>
      <c r="BC33" s="26" t="str">
        <f t="shared" si="36"/>
        <v/>
      </c>
      <c r="BD33" s="27" t="str">
        <f t="shared" si="37"/>
        <v/>
      </c>
      <c r="BE33" s="25" t="str">
        <f t="shared" si="38"/>
        <v/>
      </c>
      <c r="BF33" s="26" t="str">
        <f t="shared" si="39"/>
        <v/>
      </c>
      <c r="BG33" s="28"/>
      <c r="BH33" t="str">
        <f t="shared" si="40"/>
        <v/>
      </c>
      <c r="BJ33" s="24" t="str">
        <f t="shared" si="41"/>
        <v/>
      </c>
      <c r="BK33" s="24" t="str">
        <f t="shared" si="42"/>
        <v/>
      </c>
    </row>
    <row r="34" spans="1:71" ht="15.75" thickBot="1">
      <c r="A34" s="172"/>
      <c r="B34" s="60"/>
      <c r="C34" s="59"/>
      <c r="D34" s="54"/>
      <c r="E34" s="63"/>
      <c r="F34" s="63"/>
      <c r="G34" s="52"/>
      <c r="H34" s="61"/>
      <c r="I34" s="62"/>
      <c r="J34" s="62"/>
      <c r="K34" s="62"/>
      <c r="L34" s="62"/>
      <c r="M34" s="62"/>
      <c r="N34" s="169"/>
      <c r="P34" t="str">
        <f t="shared" si="0"/>
        <v/>
      </c>
      <c r="Q34" t="e">
        <f t="shared" si="1"/>
        <v>#VALUE!</v>
      </c>
      <c r="R34" t="str">
        <f t="shared" si="2"/>
        <v/>
      </c>
      <c r="S34" t="str">
        <f>IF(A34="","",TEXT(VLOOKUP(C34,Tablas!$H$3:$I$75,2,0),"000"))</f>
        <v/>
      </c>
      <c r="T34" t="str">
        <f t="shared" si="3"/>
        <v/>
      </c>
      <c r="U34" t="str">
        <f t="shared" si="4"/>
        <v/>
      </c>
      <c r="V34" t="str">
        <f t="shared" si="5"/>
        <v/>
      </c>
      <c r="W34" t="str">
        <f>IF(A34="","",IF(G34="",99,VLOOKUP(Datos!G34,Tablas!$AF$2:$AH$38,2,0)))</f>
        <v/>
      </c>
      <c r="X34" t="str">
        <f t="shared" si="6"/>
        <v/>
      </c>
      <c r="Y34" t="str">
        <f t="shared" si="7"/>
        <v/>
      </c>
      <c r="Z34" s="25" t="str">
        <f t="shared" si="8"/>
        <v/>
      </c>
      <c r="AA34" s="26" t="str">
        <f t="shared" si="9"/>
        <v/>
      </c>
      <c r="AB34" s="25" t="str">
        <f t="shared" si="10"/>
        <v/>
      </c>
      <c r="AC34" s="26" t="str">
        <f t="shared" si="11"/>
        <v/>
      </c>
      <c r="AD34" s="25" t="str">
        <f t="shared" si="12"/>
        <v/>
      </c>
      <c r="AE34" s="26" t="str">
        <f t="shared" si="13"/>
        <v/>
      </c>
      <c r="AF34" s="25" t="str">
        <f t="shared" si="14"/>
        <v/>
      </c>
      <c r="AG34" s="26" t="str">
        <f t="shared" si="15"/>
        <v/>
      </c>
      <c r="AH34" s="25" t="str">
        <f t="shared" si="16"/>
        <v/>
      </c>
      <c r="AI34" s="26" t="str">
        <f t="shared" si="17"/>
        <v/>
      </c>
      <c r="AJ34" s="25" t="str">
        <f t="shared" si="18"/>
        <v/>
      </c>
      <c r="AK34" s="26" t="str">
        <f t="shared" si="19"/>
        <v/>
      </c>
      <c r="AL34" s="25" t="str">
        <f t="shared" si="20"/>
        <v/>
      </c>
      <c r="AM34" s="26" t="str">
        <f t="shared" si="21"/>
        <v/>
      </c>
      <c r="AN34" s="25" t="str">
        <f t="shared" si="22"/>
        <v/>
      </c>
      <c r="AO34" s="26" t="str">
        <f t="shared" si="23"/>
        <v/>
      </c>
      <c r="AP34" t="str">
        <f t="shared" si="24"/>
        <v/>
      </c>
      <c r="AQ34" t="str">
        <f t="shared" si="25"/>
        <v/>
      </c>
      <c r="AR34" t="str">
        <f t="shared" si="26"/>
        <v/>
      </c>
      <c r="AS34" t="str">
        <f t="shared" si="27"/>
        <v/>
      </c>
      <c r="AT34" s="25" t="str">
        <f t="shared" si="28"/>
        <v/>
      </c>
      <c r="AU34" s="26" t="str">
        <f t="shared" si="29"/>
        <v/>
      </c>
      <c r="AV34" t="str">
        <f t="shared" si="30"/>
        <v/>
      </c>
      <c r="AW34" s="25" t="str">
        <f t="shared" si="31"/>
        <v/>
      </c>
      <c r="AX34" s="26" t="str">
        <f t="shared" si="32"/>
        <v/>
      </c>
      <c r="AY34" s="27" t="str">
        <f>IF(A34="","",IF(K34&lt;&gt;0,TEXT(5,"0000"),IF(M34&lt;&gt;0,TEXT(5,"0000"),IF(Datos!N34&lt;&gt;0,TEXT(5,"0000"),""))))</f>
        <v/>
      </c>
      <c r="AZ34" s="25" t="str">
        <f t="shared" si="33"/>
        <v/>
      </c>
      <c r="BA34" s="26" t="str">
        <f t="shared" si="34"/>
        <v/>
      </c>
      <c r="BB34" s="25" t="str">
        <f t="shared" si="35"/>
        <v/>
      </c>
      <c r="BC34" s="26" t="str">
        <f t="shared" si="36"/>
        <v/>
      </c>
      <c r="BD34" s="27" t="str">
        <f t="shared" si="37"/>
        <v/>
      </c>
      <c r="BE34" s="25" t="str">
        <f t="shared" si="38"/>
        <v/>
      </c>
      <c r="BF34" s="26" t="str">
        <f t="shared" si="39"/>
        <v/>
      </c>
      <c r="BG34" s="28"/>
      <c r="BH34" t="str">
        <f t="shared" si="40"/>
        <v/>
      </c>
      <c r="BJ34" s="24" t="str">
        <f t="shared" si="41"/>
        <v/>
      </c>
      <c r="BK34" s="24" t="str">
        <f t="shared" si="42"/>
        <v/>
      </c>
    </row>
    <row r="35" spans="1:71" ht="15.75" thickBot="1">
      <c r="A35" s="172"/>
      <c r="B35" s="60"/>
      <c r="C35" s="59"/>
      <c r="D35" s="54"/>
      <c r="E35" s="63"/>
      <c r="F35" s="63"/>
      <c r="G35" s="52"/>
      <c r="H35" s="61"/>
      <c r="I35" s="62"/>
      <c r="J35" s="62"/>
      <c r="K35" s="62"/>
      <c r="L35" s="62"/>
      <c r="M35" s="62"/>
      <c r="N35" s="169"/>
      <c r="P35" t="str">
        <f t="shared" si="0"/>
        <v/>
      </c>
      <c r="Q35" t="e">
        <f t="shared" si="1"/>
        <v>#VALUE!</v>
      </c>
      <c r="R35" t="str">
        <f t="shared" si="2"/>
        <v/>
      </c>
      <c r="S35" t="str">
        <f>IF(A35="","",TEXT(VLOOKUP(C35,Tablas!$H$3:$I$75,2,0),"000"))</f>
        <v/>
      </c>
      <c r="T35" t="str">
        <f t="shared" si="3"/>
        <v/>
      </c>
      <c r="U35" t="str">
        <f t="shared" si="4"/>
        <v/>
      </c>
      <c r="V35" t="str">
        <f t="shared" si="5"/>
        <v/>
      </c>
      <c r="W35" t="str">
        <f>IF(A35="","",IF(G35="",99,VLOOKUP(Datos!G35,Tablas!$AF$2:$AH$38,2,0)))</f>
        <v/>
      </c>
      <c r="X35" t="str">
        <f t="shared" si="6"/>
        <v/>
      </c>
      <c r="Y35" t="str">
        <f t="shared" si="7"/>
        <v/>
      </c>
      <c r="Z35" s="25" t="str">
        <f t="shared" si="8"/>
        <v/>
      </c>
      <c r="AA35" s="26" t="str">
        <f t="shared" si="9"/>
        <v/>
      </c>
      <c r="AB35" s="25" t="str">
        <f t="shared" si="10"/>
        <v/>
      </c>
      <c r="AC35" s="26" t="str">
        <f t="shared" si="11"/>
        <v/>
      </c>
      <c r="AD35" s="25" t="str">
        <f t="shared" si="12"/>
        <v/>
      </c>
      <c r="AE35" s="26" t="str">
        <f t="shared" si="13"/>
        <v/>
      </c>
      <c r="AF35" s="25" t="str">
        <f t="shared" si="14"/>
        <v/>
      </c>
      <c r="AG35" s="26" t="str">
        <f t="shared" si="15"/>
        <v/>
      </c>
      <c r="AH35" s="25" t="str">
        <f t="shared" si="16"/>
        <v/>
      </c>
      <c r="AI35" s="26" t="str">
        <f t="shared" si="17"/>
        <v/>
      </c>
      <c r="AJ35" s="25" t="str">
        <f t="shared" si="18"/>
        <v/>
      </c>
      <c r="AK35" s="26" t="str">
        <f t="shared" si="19"/>
        <v/>
      </c>
      <c r="AL35" s="25" t="str">
        <f t="shared" si="20"/>
        <v/>
      </c>
      <c r="AM35" s="26" t="str">
        <f t="shared" si="21"/>
        <v/>
      </c>
      <c r="AN35" s="25" t="str">
        <f t="shared" si="22"/>
        <v/>
      </c>
      <c r="AO35" s="26" t="str">
        <f t="shared" si="23"/>
        <v/>
      </c>
      <c r="AP35" t="str">
        <f t="shared" si="24"/>
        <v/>
      </c>
      <c r="AQ35" t="str">
        <f t="shared" si="25"/>
        <v/>
      </c>
      <c r="AR35" t="str">
        <f t="shared" si="26"/>
        <v/>
      </c>
      <c r="AS35" t="str">
        <f t="shared" si="27"/>
        <v/>
      </c>
      <c r="AT35" s="25" t="str">
        <f t="shared" si="28"/>
        <v/>
      </c>
      <c r="AU35" s="26" t="str">
        <f t="shared" si="29"/>
        <v/>
      </c>
      <c r="AV35" t="str">
        <f t="shared" si="30"/>
        <v/>
      </c>
      <c r="AW35" s="25" t="str">
        <f t="shared" si="31"/>
        <v/>
      </c>
      <c r="AX35" s="26" t="str">
        <f t="shared" si="32"/>
        <v/>
      </c>
      <c r="AY35" s="27" t="str">
        <f>IF(A35="","",IF(K35&lt;&gt;0,TEXT(5,"0000"),IF(M35&lt;&gt;0,TEXT(5,"0000"),IF(Datos!N35&lt;&gt;0,TEXT(5,"0000"),""))))</f>
        <v/>
      </c>
      <c r="AZ35" s="25" t="str">
        <f t="shared" si="33"/>
        <v/>
      </c>
      <c r="BA35" s="26" t="str">
        <f t="shared" si="34"/>
        <v/>
      </c>
      <c r="BB35" s="25" t="str">
        <f t="shared" si="35"/>
        <v/>
      </c>
      <c r="BC35" s="26" t="str">
        <f t="shared" si="36"/>
        <v/>
      </c>
      <c r="BD35" s="27" t="str">
        <f t="shared" si="37"/>
        <v/>
      </c>
      <c r="BE35" s="25" t="str">
        <f t="shared" si="38"/>
        <v/>
      </c>
      <c r="BF35" s="26" t="str">
        <f t="shared" si="39"/>
        <v/>
      </c>
      <c r="BG35" s="28"/>
      <c r="BH35" t="str">
        <f t="shared" si="40"/>
        <v/>
      </c>
      <c r="BJ35" s="24" t="str">
        <f t="shared" si="41"/>
        <v/>
      </c>
      <c r="BK35" s="24" t="str">
        <f t="shared" si="42"/>
        <v/>
      </c>
    </row>
    <row r="36" spans="1:71" ht="15.75" thickBot="1">
      <c r="A36" s="172"/>
      <c r="B36" s="60"/>
      <c r="C36" s="59"/>
      <c r="D36" s="54"/>
      <c r="E36" s="63"/>
      <c r="F36" s="63"/>
      <c r="G36" s="52"/>
      <c r="H36" s="61"/>
      <c r="I36" s="62"/>
      <c r="J36" s="62"/>
      <c r="K36" s="62"/>
      <c r="L36" s="62"/>
      <c r="M36" s="62"/>
      <c r="N36" s="169"/>
      <c r="P36" t="str">
        <f t="shared" si="0"/>
        <v/>
      </c>
      <c r="Q36" t="e">
        <f t="shared" si="1"/>
        <v>#VALUE!</v>
      </c>
      <c r="R36" t="str">
        <f t="shared" si="2"/>
        <v/>
      </c>
      <c r="S36" t="str">
        <f>IF(A36="","",TEXT(VLOOKUP(C36,Tablas!$H$3:$I$75,2,0),"000"))</f>
        <v/>
      </c>
      <c r="T36" t="str">
        <f t="shared" si="3"/>
        <v/>
      </c>
      <c r="U36" t="str">
        <f t="shared" si="4"/>
        <v/>
      </c>
      <c r="V36" t="str">
        <f t="shared" si="5"/>
        <v/>
      </c>
      <c r="W36" t="str">
        <f>IF(A36="","",IF(G36="",99,VLOOKUP(Datos!G36,Tablas!$AF$2:$AH$38,2,0)))</f>
        <v/>
      </c>
      <c r="X36" t="str">
        <f t="shared" si="6"/>
        <v/>
      </c>
      <c r="Y36" t="str">
        <f t="shared" si="7"/>
        <v/>
      </c>
      <c r="Z36" s="25" t="str">
        <f t="shared" si="8"/>
        <v/>
      </c>
      <c r="AA36" s="26" t="str">
        <f t="shared" si="9"/>
        <v/>
      </c>
      <c r="AB36" s="25" t="str">
        <f t="shared" si="10"/>
        <v/>
      </c>
      <c r="AC36" s="26" t="str">
        <f t="shared" si="11"/>
        <v/>
      </c>
      <c r="AD36" s="25" t="str">
        <f t="shared" si="12"/>
        <v/>
      </c>
      <c r="AE36" s="26" t="str">
        <f t="shared" si="13"/>
        <v/>
      </c>
      <c r="AF36" s="25" t="str">
        <f t="shared" si="14"/>
        <v/>
      </c>
      <c r="AG36" s="26" t="str">
        <f t="shared" si="15"/>
        <v/>
      </c>
      <c r="AH36" s="25" t="str">
        <f t="shared" si="16"/>
        <v/>
      </c>
      <c r="AI36" s="26" t="str">
        <f t="shared" si="17"/>
        <v/>
      </c>
      <c r="AJ36" s="25" t="str">
        <f t="shared" si="18"/>
        <v/>
      </c>
      <c r="AK36" s="26" t="str">
        <f t="shared" si="19"/>
        <v/>
      </c>
      <c r="AL36" s="25" t="str">
        <f t="shared" si="20"/>
        <v/>
      </c>
      <c r="AM36" s="26" t="str">
        <f t="shared" si="21"/>
        <v/>
      </c>
      <c r="AN36" s="25" t="str">
        <f t="shared" si="22"/>
        <v/>
      </c>
      <c r="AO36" s="26" t="str">
        <f t="shared" si="23"/>
        <v/>
      </c>
      <c r="AP36" t="str">
        <f t="shared" si="24"/>
        <v/>
      </c>
      <c r="AQ36" t="str">
        <f t="shared" si="25"/>
        <v/>
      </c>
      <c r="AR36" t="str">
        <f t="shared" si="26"/>
        <v/>
      </c>
      <c r="AS36" t="str">
        <f t="shared" si="27"/>
        <v/>
      </c>
      <c r="AT36" s="25" t="str">
        <f t="shared" si="28"/>
        <v/>
      </c>
      <c r="AU36" s="26" t="str">
        <f t="shared" si="29"/>
        <v/>
      </c>
      <c r="AV36" t="str">
        <f t="shared" si="30"/>
        <v/>
      </c>
      <c r="AW36" s="25" t="str">
        <f t="shared" si="31"/>
        <v/>
      </c>
      <c r="AX36" s="26" t="str">
        <f t="shared" si="32"/>
        <v/>
      </c>
      <c r="AY36" s="27" t="str">
        <f>IF(A36="","",IF(K36&lt;&gt;0,TEXT(5,"0000"),IF(M36&lt;&gt;0,TEXT(5,"0000"),IF(Datos!N36&lt;&gt;0,TEXT(5,"0000"),""))))</f>
        <v/>
      </c>
      <c r="AZ36" s="25" t="str">
        <f t="shared" si="33"/>
        <v/>
      </c>
      <c r="BA36" s="26" t="str">
        <f t="shared" si="34"/>
        <v/>
      </c>
      <c r="BB36" s="25" t="str">
        <f t="shared" si="35"/>
        <v/>
      </c>
      <c r="BC36" s="26" t="str">
        <f t="shared" si="36"/>
        <v/>
      </c>
      <c r="BD36" s="27" t="str">
        <f t="shared" si="37"/>
        <v/>
      </c>
      <c r="BE36" s="25" t="str">
        <f t="shared" si="38"/>
        <v/>
      </c>
      <c r="BF36" s="26" t="str">
        <f t="shared" si="39"/>
        <v/>
      </c>
      <c r="BG36" s="28"/>
      <c r="BH36" t="str">
        <f t="shared" si="40"/>
        <v/>
      </c>
      <c r="BJ36" s="24" t="str">
        <f t="shared" si="41"/>
        <v/>
      </c>
      <c r="BK36" s="24" t="str">
        <f t="shared" si="42"/>
        <v/>
      </c>
    </row>
    <row r="37" spans="1:71" ht="15.75" thickBot="1">
      <c r="A37" s="172"/>
      <c r="B37" s="60"/>
      <c r="C37" s="59"/>
      <c r="D37" s="54"/>
      <c r="E37" s="63"/>
      <c r="F37" s="63"/>
      <c r="G37" s="55"/>
      <c r="H37" s="61"/>
      <c r="I37" s="62"/>
      <c r="J37" s="62"/>
      <c r="K37" s="62"/>
      <c r="L37" s="62"/>
      <c r="M37" s="62"/>
      <c r="N37" s="169"/>
      <c r="P37" t="str">
        <f t="shared" si="0"/>
        <v/>
      </c>
      <c r="Q37" t="e">
        <f t="shared" si="1"/>
        <v>#VALUE!</v>
      </c>
      <c r="R37" t="str">
        <f t="shared" si="2"/>
        <v/>
      </c>
      <c r="S37" t="str">
        <f>IF(A37="","",TEXT(VLOOKUP(C37,Tablas!$H$3:$I$75,2,0),"000"))</f>
        <v/>
      </c>
      <c r="T37" t="str">
        <f t="shared" si="3"/>
        <v/>
      </c>
      <c r="U37" t="str">
        <f t="shared" si="4"/>
        <v/>
      </c>
      <c r="V37" t="str">
        <f t="shared" si="5"/>
        <v/>
      </c>
      <c r="W37" t="str">
        <f>IF(A37="","",IF(G37="",99,VLOOKUP(Datos!G37,Tablas!$AF$2:$AH$38,2,0)))</f>
        <v/>
      </c>
      <c r="X37" t="str">
        <f t="shared" si="6"/>
        <v/>
      </c>
      <c r="Y37" t="str">
        <f t="shared" si="7"/>
        <v/>
      </c>
      <c r="Z37" s="25" t="str">
        <f t="shared" si="8"/>
        <v/>
      </c>
      <c r="AA37" s="26" t="str">
        <f t="shared" si="9"/>
        <v/>
      </c>
      <c r="AB37" s="25" t="str">
        <f t="shared" si="10"/>
        <v/>
      </c>
      <c r="AC37" s="26" t="str">
        <f t="shared" si="11"/>
        <v/>
      </c>
      <c r="AD37" s="25" t="str">
        <f t="shared" si="12"/>
        <v/>
      </c>
      <c r="AE37" s="26" t="str">
        <f t="shared" si="13"/>
        <v/>
      </c>
      <c r="AF37" s="25" t="str">
        <f t="shared" si="14"/>
        <v/>
      </c>
      <c r="AG37" s="26" t="str">
        <f t="shared" si="15"/>
        <v/>
      </c>
      <c r="AH37" s="25" t="str">
        <f t="shared" si="16"/>
        <v/>
      </c>
      <c r="AI37" s="26" t="str">
        <f t="shared" si="17"/>
        <v/>
      </c>
      <c r="AJ37" s="25" t="str">
        <f t="shared" si="18"/>
        <v/>
      </c>
      <c r="AK37" s="26" t="str">
        <f t="shared" si="19"/>
        <v/>
      </c>
      <c r="AL37" s="25" t="str">
        <f t="shared" si="20"/>
        <v/>
      </c>
      <c r="AM37" s="26" t="str">
        <f t="shared" si="21"/>
        <v/>
      </c>
      <c r="AN37" s="25" t="str">
        <f t="shared" si="22"/>
        <v/>
      </c>
      <c r="AO37" s="26" t="str">
        <f t="shared" si="23"/>
        <v/>
      </c>
      <c r="AP37" t="str">
        <f t="shared" si="24"/>
        <v/>
      </c>
      <c r="AQ37" t="str">
        <f t="shared" si="25"/>
        <v/>
      </c>
      <c r="AR37" t="str">
        <f t="shared" si="26"/>
        <v/>
      </c>
      <c r="AS37" t="str">
        <f t="shared" si="27"/>
        <v/>
      </c>
      <c r="AT37" s="25" t="str">
        <f t="shared" si="28"/>
        <v/>
      </c>
      <c r="AU37" s="26" t="str">
        <f t="shared" si="29"/>
        <v/>
      </c>
      <c r="AV37" t="str">
        <f t="shared" si="30"/>
        <v/>
      </c>
      <c r="AW37" s="25" t="str">
        <f t="shared" si="31"/>
        <v/>
      </c>
      <c r="AX37" s="26" t="str">
        <f t="shared" si="32"/>
        <v/>
      </c>
      <c r="AY37" s="27" t="str">
        <f>IF(A37="","",IF(K37&lt;&gt;0,TEXT(5,"0000"),IF(M37&lt;&gt;0,TEXT(5,"0000"),IF(Datos!N37&lt;&gt;0,TEXT(5,"0000"),""))))</f>
        <v/>
      </c>
      <c r="AZ37" s="25" t="str">
        <f t="shared" si="33"/>
        <v/>
      </c>
      <c r="BA37" s="26" t="str">
        <f t="shared" si="34"/>
        <v/>
      </c>
      <c r="BB37" s="25" t="str">
        <f t="shared" si="35"/>
        <v/>
      </c>
      <c r="BC37" s="26" t="str">
        <f t="shared" si="36"/>
        <v/>
      </c>
      <c r="BD37" s="27" t="str">
        <f t="shared" si="37"/>
        <v/>
      </c>
      <c r="BE37" s="25" t="str">
        <f t="shared" si="38"/>
        <v/>
      </c>
      <c r="BF37" s="26" t="str">
        <f t="shared" si="39"/>
        <v/>
      </c>
      <c r="BG37" s="28"/>
      <c r="BH37" t="str">
        <f t="shared" si="40"/>
        <v/>
      </c>
      <c r="BJ37" s="24" t="str">
        <f t="shared" si="41"/>
        <v/>
      </c>
      <c r="BK37" s="24" t="str">
        <f t="shared" si="42"/>
        <v/>
      </c>
    </row>
    <row r="38" spans="1:71" ht="15.75" thickBot="1">
      <c r="A38" s="173"/>
      <c r="B38" s="146"/>
      <c r="C38" s="153"/>
      <c r="D38" s="148"/>
      <c r="E38" s="149"/>
      <c r="F38" s="149"/>
      <c r="G38" s="154"/>
      <c r="H38" s="151"/>
      <c r="I38" s="152"/>
      <c r="J38" s="152"/>
      <c r="K38" s="152"/>
      <c r="L38" s="152"/>
      <c r="M38" s="152"/>
      <c r="N38" s="171"/>
      <c r="P38" t="str">
        <f t="shared" si="0"/>
        <v/>
      </c>
      <c r="Q38" t="e">
        <f t="shared" si="1"/>
        <v>#VALUE!</v>
      </c>
      <c r="R38" t="str">
        <f t="shared" si="2"/>
        <v/>
      </c>
      <c r="S38" t="str">
        <f>IF(A38="","",TEXT(VLOOKUP(C38,Tablas!$H$3:$I$75,2,0),"000"))</f>
        <v/>
      </c>
      <c r="T38" t="str">
        <f t="shared" si="3"/>
        <v/>
      </c>
      <c r="U38" t="str">
        <f t="shared" si="4"/>
        <v/>
      </c>
      <c r="V38" t="str">
        <f t="shared" si="5"/>
        <v/>
      </c>
      <c r="W38" t="str">
        <f>IF(A38="","",IF(G38="",99,VLOOKUP(Datos!G38,Tablas!$AF$2:$AH$38,2,0)))</f>
        <v/>
      </c>
      <c r="X38" t="str">
        <f t="shared" si="6"/>
        <v/>
      </c>
      <c r="Y38" t="str">
        <f t="shared" si="7"/>
        <v/>
      </c>
      <c r="Z38" s="25" t="str">
        <f t="shared" si="8"/>
        <v/>
      </c>
      <c r="AA38" s="26" t="str">
        <f t="shared" si="9"/>
        <v/>
      </c>
      <c r="AB38" s="25" t="str">
        <f t="shared" si="10"/>
        <v/>
      </c>
      <c r="AC38" s="26" t="str">
        <f t="shared" si="11"/>
        <v/>
      </c>
      <c r="AD38" s="25" t="str">
        <f t="shared" si="12"/>
        <v/>
      </c>
      <c r="AE38" s="26" t="str">
        <f t="shared" si="13"/>
        <v/>
      </c>
      <c r="AF38" s="25" t="str">
        <f t="shared" si="14"/>
        <v/>
      </c>
      <c r="AG38" s="26" t="str">
        <f t="shared" si="15"/>
        <v/>
      </c>
      <c r="AH38" s="25" t="str">
        <f t="shared" si="16"/>
        <v/>
      </c>
      <c r="AI38" s="26" t="str">
        <f t="shared" si="17"/>
        <v/>
      </c>
      <c r="AJ38" s="25" t="str">
        <f t="shared" si="18"/>
        <v/>
      </c>
      <c r="AK38" s="26" t="str">
        <f t="shared" si="19"/>
        <v/>
      </c>
      <c r="AL38" s="25" t="str">
        <f t="shared" si="20"/>
        <v/>
      </c>
      <c r="AM38" s="26" t="str">
        <f t="shared" si="21"/>
        <v/>
      </c>
      <c r="AN38" s="25" t="str">
        <f t="shared" si="22"/>
        <v/>
      </c>
      <c r="AO38" s="26" t="str">
        <f t="shared" si="23"/>
        <v/>
      </c>
      <c r="AP38" t="str">
        <f t="shared" si="24"/>
        <v/>
      </c>
      <c r="AQ38" t="str">
        <f t="shared" si="25"/>
        <v/>
      </c>
      <c r="AR38" t="str">
        <f t="shared" si="26"/>
        <v/>
      </c>
      <c r="AS38" t="str">
        <f t="shared" si="27"/>
        <v/>
      </c>
      <c r="AT38" s="25" t="str">
        <f t="shared" si="28"/>
        <v/>
      </c>
      <c r="AU38" s="26" t="str">
        <f t="shared" si="29"/>
        <v/>
      </c>
      <c r="AV38" t="str">
        <f t="shared" si="30"/>
        <v/>
      </c>
      <c r="AW38" s="25" t="str">
        <f t="shared" si="31"/>
        <v/>
      </c>
      <c r="AX38" s="26" t="str">
        <f t="shared" si="32"/>
        <v/>
      </c>
      <c r="AY38" s="27" t="str">
        <f>IF(A38="","",IF(K38&lt;&gt;0,TEXT(5,"0000"),IF(M38&lt;&gt;0,TEXT(5,"0000"),IF(Datos!N38&lt;&gt;0,TEXT(5,"0000"),""))))</f>
        <v/>
      </c>
      <c r="AZ38" s="25" t="str">
        <f t="shared" si="33"/>
        <v/>
      </c>
      <c r="BA38" s="26" t="str">
        <f t="shared" si="34"/>
        <v/>
      </c>
      <c r="BB38" s="25" t="str">
        <f t="shared" si="35"/>
        <v/>
      </c>
      <c r="BC38" s="26" t="str">
        <f t="shared" si="36"/>
        <v/>
      </c>
      <c r="BD38" s="27" t="str">
        <f t="shared" si="37"/>
        <v/>
      </c>
      <c r="BE38" s="25" t="str">
        <f t="shared" si="38"/>
        <v/>
      </c>
      <c r="BF38" s="26" t="str">
        <f t="shared" si="39"/>
        <v/>
      </c>
      <c r="BG38" s="28"/>
      <c r="BH38" t="str">
        <f t="shared" si="40"/>
        <v/>
      </c>
      <c r="BJ38" s="24" t="str">
        <f t="shared" si="41"/>
        <v/>
      </c>
      <c r="BK38" s="24" t="str">
        <f t="shared" si="42"/>
        <v/>
      </c>
      <c r="BS38" t="s">
        <v>949</v>
      </c>
    </row>
    <row r="39" spans="1:71" ht="15.75" thickBot="1">
      <c r="A39" s="174"/>
      <c r="B39" s="67"/>
      <c r="C39" s="58"/>
      <c r="D39" s="57"/>
      <c r="E39" s="65"/>
      <c r="F39" s="65"/>
      <c r="G39" s="155"/>
      <c r="H39" s="66"/>
      <c r="I39" s="64"/>
      <c r="J39" s="64"/>
      <c r="K39" s="64"/>
      <c r="L39" s="64"/>
      <c r="M39" s="64"/>
      <c r="N39" s="175"/>
      <c r="P39" t="str">
        <f t="shared" si="0"/>
        <v/>
      </c>
      <c r="Q39" t="e">
        <f t="shared" si="1"/>
        <v>#VALUE!</v>
      </c>
      <c r="R39" t="str">
        <f t="shared" ref="R39:R86" si="43">IF(A39="","",TEXT(A39,$R$3))</f>
        <v/>
      </c>
      <c r="S39" t="str">
        <f>IF(A39="","",TEXT(VLOOKUP(C39,Tablas!$H$3:$I$75,2,0),"000"))</f>
        <v/>
      </c>
      <c r="T39" t="str">
        <f t="shared" ref="T39:T86" si="44">IF(A39="","",IF(D39="","00000",TEXT(RIGHT(D39,2)*1,"00000")))</f>
        <v/>
      </c>
      <c r="U39" t="str">
        <f t="shared" si="4"/>
        <v/>
      </c>
      <c r="V39" t="str">
        <f t="shared" si="5"/>
        <v/>
      </c>
      <c r="W39" t="str">
        <f>IF(A39="","",IF(G39="",99,VLOOKUP(Datos!G39,Tablas!$AF$2:$AH$38,2,0)))</f>
        <v/>
      </c>
      <c r="X39" t="str">
        <f t="shared" ref="X39:X86" si="45">IF(A39="","",TEXT(H39,"00000000000000000000"))</f>
        <v/>
      </c>
      <c r="Y39" t="str">
        <f t="shared" ref="Y39:Y86" si="46">IF(A39="","",IF(LEN(B39)&gt;30,LEFT(B39,30),B39&amp;REPT(" ",30-LEN(B39))))</f>
        <v/>
      </c>
      <c r="Z39" s="25" t="str">
        <f t="shared" si="8"/>
        <v/>
      </c>
      <c r="AA39" s="26" t="str">
        <f t="shared" si="9"/>
        <v/>
      </c>
      <c r="AB39" s="25" t="str">
        <f t="shared" si="10"/>
        <v/>
      </c>
      <c r="AC39" s="26" t="str">
        <f t="shared" si="11"/>
        <v/>
      </c>
      <c r="AD39" s="25" t="str">
        <f t="shared" si="12"/>
        <v/>
      </c>
      <c r="AE39" s="26" t="str">
        <f t="shared" si="13"/>
        <v/>
      </c>
      <c r="AF39" s="25" t="str">
        <f t="shared" si="14"/>
        <v/>
      </c>
      <c r="AG39" s="26" t="str">
        <f t="shared" si="15"/>
        <v/>
      </c>
      <c r="AH39" s="25" t="str">
        <f t="shared" si="16"/>
        <v/>
      </c>
      <c r="AI39" s="26" t="str">
        <f t="shared" si="17"/>
        <v/>
      </c>
      <c r="AJ39" s="25" t="str">
        <f t="shared" si="18"/>
        <v/>
      </c>
      <c r="AK39" s="26" t="str">
        <f t="shared" si="19"/>
        <v/>
      </c>
      <c r="AL39" s="25" t="str">
        <f t="shared" si="20"/>
        <v/>
      </c>
      <c r="AM39" s="26" t="str">
        <f t="shared" si="21"/>
        <v/>
      </c>
      <c r="AN39" s="25" t="str">
        <f t="shared" si="22"/>
        <v/>
      </c>
      <c r="AO39" s="26" t="str">
        <f t="shared" si="23"/>
        <v/>
      </c>
      <c r="AP39" t="str">
        <f t="shared" ref="AP39:AP86" si="47">IF(A39="","","PES")</f>
        <v/>
      </c>
      <c r="AQ39" t="str">
        <f t="shared" ref="AQ39:AQ86" si="48">IF(A39="","","0001000000")</f>
        <v/>
      </c>
      <c r="AR39" t="str">
        <f t="shared" si="26"/>
        <v/>
      </c>
      <c r="AS39" t="str">
        <f t="shared" si="27"/>
        <v/>
      </c>
      <c r="AT39" s="25" t="str">
        <f t="shared" ref="AT39:AT86" si="49">IF(A39="","",0)</f>
        <v/>
      </c>
      <c r="AU39" s="26" t="str">
        <f t="shared" si="29"/>
        <v/>
      </c>
      <c r="AV39" t="str">
        <f t="shared" si="30"/>
        <v/>
      </c>
      <c r="AW39" s="25" t="str">
        <f t="shared" si="31"/>
        <v/>
      </c>
      <c r="AX39" s="26" t="str">
        <f t="shared" si="32"/>
        <v/>
      </c>
      <c r="AY39" s="27" t="str">
        <f>IF(A39="","",IF(K39&lt;&gt;0,TEXT(5,"0000"),IF(M39&lt;&gt;0,TEXT(5,"0000"),IF(Datos!N39&lt;&gt;0,TEXT(5,"0000"),""))))</f>
        <v/>
      </c>
      <c r="AZ39" s="25" t="str">
        <f t="shared" si="33"/>
        <v/>
      </c>
      <c r="BA39" s="26" t="str">
        <f t="shared" si="34"/>
        <v/>
      </c>
      <c r="BB39" s="25" t="str">
        <f t="shared" si="35"/>
        <v/>
      </c>
      <c r="BC39" s="26" t="str">
        <f t="shared" si="36"/>
        <v/>
      </c>
      <c r="BD39" s="27" t="str">
        <f t="shared" si="37"/>
        <v/>
      </c>
      <c r="BE39" s="25" t="str">
        <f t="shared" si="38"/>
        <v/>
      </c>
      <c r="BF39" s="26" t="str">
        <f t="shared" si="39"/>
        <v/>
      </c>
      <c r="BG39" s="28"/>
      <c r="BH39" t="str">
        <f t="shared" si="40"/>
        <v/>
      </c>
      <c r="BJ39" s="24" t="str">
        <f t="shared" si="41"/>
        <v/>
      </c>
      <c r="BK39" s="24" t="str">
        <f t="shared" si="42"/>
        <v/>
      </c>
      <c r="BS39" t="s">
        <v>949</v>
      </c>
    </row>
    <row r="40" spans="1:71" ht="15.75" thickBot="1">
      <c r="A40" s="174"/>
      <c r="B40" s="67"/>
      <c r="C40" s="58"/>
      <c r="D40" s="57"/>
      <c r="E40" s="65"/>
      <c r="F40" s="65"/>
      <c r="G40" s="155"/>
      <c r="H40" s="66"/>
      <c r="I40" s="64"/>
      <c r="J40" s="64"/>
      <c r="K40" s="64"/>
      <c r="L40" s="64"/>
      <c r="M40" s="64"/>
      <c r="N40" s="175"/>
      <c r="P40" t="str">
        <f t="shared" si="0"/>
        <v/>
      </c>
      <c r="Q40" t="e">
        <f t="shared" si="1"/>
        <v>#VALUE!</v>
      </c>
      <c r="R40" t="str">
        <f t="shared" si="43"/>
        <v/>
      </c>
      <c r="S40" t="str">
        <f>IF(A40="","",TEXT(VLOOKUP(C40,Tablas!$H$3:$I$75,2,0),"000"))</f>
        <v/>
      </c>
      <c r="T40" t="str">
        <f t="shared" si="44"/>
        <v/>
      </c>
      <c r="U40" t="str">
        <f t="shared" si="4"/>
        <v/>
      </c>
      <c r="V40" t="str">
        <f t="shared" si="5"/>
        <v/>
      </c>
      <c r="W40" t="str">
        <f>IF(A40="","",IF(G40="",99,VLOOKUP(Datos!G40,Tablas!$AF$2:$AH$38,2,0)))</f>
        <v/>
      </c>
      <c r="X40" t="str">
        <f t="shared" si="45"/>
        <v/>
      </c>
      <c r="Y40" t="str">
        <f t="shared" si="46"/>
        <v/>
      </c>
      <c r="Z40" s="25" t="str">
        <f t="shared" si="8"/>
        <v/>
      </c>
      <c r="AA40" s="26" t="str">
        <f t="shared" si="9"/>
        <v/>
      </c>
      <c r="AB40" s="25" t="str">
        <f t="shared" si="10"/>
        <v/>
      </c>
      <c r="AC40" s="26" t="str">
        <f t="shared" si="11"/>
        <v/>
      </c>
      <c r="AD40" s="25" t="str">
        <f t="shared" si="12"/>
        <v/>
      </c>
      <c r="AE40" s="26" t="str">
        <f t="shared" si="13"/>
        <v/>
      </c>
      <c r="AF40" s="25" t="str">
        <f t="shared" si="14"/>
        <v/>
      </c>
      <c r="AG40" s="26" t="str">
        <f t="shared" si="15"/>
        <v/>
      </c>
      <c r="AH40" s="25" t="str">
        <f t="shared" si="16"/>
        <v/>
      </c>
      <c r="AI40" s="26" t="str">
        <f t="shared" si="17"/>
        <v/>
      </c>
      <c r="AJ40" s="25" t="str">
        <f t="shared" si="18"/>
        <v/>
      </c>
      <c r="AK40" s="26" t="str">
        <f t="shared" si="19"/>
        <v/>
      </c>
      <c r="AL40" s="25" t="str">
        <f t="shared" si="20"/>
        <v/>
      </c>
      <c r="AM40" s="26" t="str">
        <f t="shared" si="21"/>
        <v/>
      </c>
      <c r="AN40" s="25" t="str">
        <f t="shared" si="22"/>
        <v/>
      </c>
      <c r="AO40" s="26" t="str">
        <f t="shared" si="23"/>
        <v/>
      </c>
      <c r="AP40" t="str">
        <f t="shared" si="47"/>
        <v/>
      </c>
      <c r="AQ40" t="str">
        <f t="shared" si="48"/>
        <v/>
      </c>
      <c r="AR40" t="str">
        <f t="shared" si="26"/>
        <v/>
      </c>
      <c r="AS40" t="str">
        <f t="shared" si="27"/>
        <v/>
      </c>
      <c r="AT40" s="25" t="str">
        <f t="shared" si="49"/>
        <v/>
      </c>
      <c r="AU40" s="26" t="str">
        <f t="shared" si="29"/>
        <v/>
      </c>
      <c r="AV40" t="str">
        <f t="shared" si="30"/>
        <v/>
      </c>
      <c r="AW40" s="25" t="str">
        <f t="shared" si="31"/>
        <v/>
      </c>
      <c r="AX40" s="26" t="str">
        <f t="shared" si="32"/>
        <v/>
      </c>
      <c r="AY40" s="27" t="str">
        <f>IF(A40="","",IF(K40&lt;&gt;0,TEXT(5,"0000"),IF(M40&lt;&gt;0,TEXT(5,"0000"),IF(Datos!N40&lt;&gt;0,TEXT(5,"0000"),""))))</f>
        <v/>
      </c>
      <c r="AZ40" s="25" t="str">
        <f t="shared" si="33"/>
        <v/>
      </c>
      <c r="BA40" s="26" t="str">
        <f t="shared" si="34"/>
        <v/>
      </c>
      <c r="BB40" s="25" t="str">
        <f t="shared" si="35"/>
        <v/>
      </c>
      <c r="BC40" s="26" t="str">
        <f t="shared" si="36"/>
        <v/>
      </c>
      <c r="BD40" s="27" t="str">
        <f t="shared" si="37"/>
        <v/>
      </c>
      <c r="BE40" s="25" t="str">
        <f t="shared" si="38"/>
        <v/>
      </c>
      <c r="BF40" s="26" t="str">
        <f t="shared" si="39"/>
        <v/>
      </c>
      <c r="BG40" s="28"/>
      <c r="BH40" t="str">
        <f t="shared" si="40"/>
        <v/>
      </c>
      <c r="BJ40" s="24" t="str">
        <f t="shared" si="41"/>
        <v/>
      </c>
      <c r="BK40" s="24" t="str">
        <f t="shared" si="42"/>
        <v/>
      </c>
    </row>
    <row r="41" spans="1:71" ht="15.75" thickBot="1">
      <c r="A41" s="174"/>
      <c r="B41" s="67"/>
      <c r="C41" s="58"/>
      <c r="D41" s="57"/>
      <c r="E41" s="65"/>
      <c r="F41" s="65"/>
      <c r="G41" s="155"/>
      <c r="H41" s="66"/>
      <c r="I41" s="64"/>
      <c r="J41" s="64"/>
      <c r="K41" s="64"/>
      <c r="L41" s="64"/>
      <c r="M41" s="64"/>
      <c r="N41" s="175"/>
      <c r="P41" t="str">
        <f t="shared" si="0"/>
        <v/>
      </c>
      <c r="Q41" t="e">
        <f t="shared" si="1"/>
        <v>#VALUE!</v>
      </c>
      <c r="R41" t="str">
        <f t="shared" si="43"/>
        <v/>
      </c>
      <c r="S41" t="str">
        <f>IF(A41="","",TEXT(VLOOKUP(C41,Tablas!$H$3:$I$75,2,0),"000"))</f>
        <v/>
      </c>
      <c r="T41" t="str">
        <f t="shared" si="44"/>
        <v/>
      </c>
      <c r="U41" t="str">
        <f t="shared" si="4"/>
        <v/>
      </c>
      <c r="V41" t="str">
        <f t="shared" si="5"/>
        <v/>
      </c>
      <c r="W41" t="str">
        <f>IF(A41="","",IF(G41="",99,VLOOKUP(Datos!G41,Tablas!$AF$2:$AH$38,2,0)))</f>
        <v/>
      </c>
      <c r="X41" t="str">
        <f t="shared" si="45"/>
        <v/>
      </c>
      <c r="Y41" t="str">
        <f t="shared" si="46"/>
        <v/>
      </c>
      <c r="Z41" s="25" t="str">
        <f t="shared" si="8"/>
        <v/>
      </c>
      <c r="AA41" s="26" t="str">
        <f t="shared" si="9"/>
        <v/>
      </c>
      <c r="AB41" s="25" t="str">
        <f t="shared" si="10"/>
        <v/>
      </c>
      <c r="AC41" s="26" t="str">
        <f t="shared" si="11"/>
        <v/>
      </c>
      <c r="AD41" s="25" t="str">
        <f t="shared" si="12"/>
        <v/>
      </c>
      <c r="AE41" s="26" t="str">
        <f t="shared" si="13"/>
        <v/>
      </c>
      <c r="AF41" s="25" t="str">
        <f t="shared" si="14"/>
        <v/>
      </c>
      <c r="AG41" s="26" t="str">
        <f t="shared" si="15"/>
        <v/>
      </c>
      <c r="AH41" s="25" t="str">
        <f t="shared" si="16"/>
        <v/>
      </c>
      <c r="AI41" s="26" t="str">
        <f t="shared" si="17"/>
        <v/>
      </c>
      <c r="AJ41" s="25" t="str">
        <f t="shared" si="18"/>
        <v/>
      </c>
      <c r="AK41" s="26" t="str">
        <f t="shared" si="19"/>
        <v/>
      </c>
      <c r="AL41" s="25" t="str">
        <f t="shared" si="20"/>
        <v/>
      </c>
      <c r="AM41" s="26" t="str">
        <f t="shared" si="21"/>
        <v/>
      </c>
      <c r="AN41" s="25" t="str">
        <f t="shared" si="22"/>
        <v/>
      </c>
      <c r="AO41" s="26" t="str">
        <f t="shared" si="23"/>
        <v/>
      </c>
      <c r="AP41" t="str">
        <f t="shared" si="47"/>
        <v/>
      </c>
      <c r="AQ41" t="str">
        <f t="shared" si="48"/>
        <v/>
      </c>
      <c r="AR41" t="str">
        <f t="shared" si="26"/>
        <v/>
      </c>
      <c r="AS41" t="str">
        <f t="shared" si="27"/>
        <v/>
      </c>
      <c r="AT41" s="25" t="str">
        <f t="shared" si="49"/>
        <v/>
      </c>
      <c r="AU41" s="26" t="str">
        <f t="shared" si="29"/>
        <v/>
      </c>
      <c r="AV41" t="str">
        <f t="shared" si="30"/>
        <v/>
      </c>
      <c r="AW41" s="25" t="str">
        <f t="shared" si="31"/>
        <v/>
      </c>
      <c r="AX41" s="26" t="str">
        <f t="shared" si="32"/>
        <v/>
      </c>
      <c r="AY41" s="27" t="str">
        <f>IF(A41="","",IF(K41&lt;&gt;0,TEXT(5,"0000"),IF(M41&lt;&gt;0,TEXT(5,"0000"),IF(Datos!N41&lt;&gt;0,TEXT(5,"0000"),""))))</f>
        <v/>
      </c>
      <c r="AZ41" s="25" t="str">
        <f t="shared" si="33"/>
        <v/>
      </c>
      <c r="BA41" s="26" t="str">
        <f t="shared" si="34"/>
        <v/>
      </c>
      <c r="BB41" s="25" t="str">
        <f t="shared" si="35"/>
        <v/>
      </c>
      <c r="BC41" s="26" t="str">
        <f t="shared" si="36"/>
        <v/>
      </c>
      <c r="BD41" s="27" t="str">
        <f t="shared" si="37"/>
        <v/>
      </c>
      <c r="BE41" s="25" t="str">
        <f t="shared" si="38"/>
        <v/>
      </c>
      <c r="BF41" s="26" t="str">
        <f t="shared" si="39"/>
        <v/>
      </c>
      <c r="BG41" s="28"/>
      <c r="BH41" t="str">
        <f t="shared" si="40"/>
        <v/>
      </c>
      <c r="BJ41" s="24" t="str">
        <f t="shared" si="41"/>
        <v/>
      </c>
      <c r="BK41" s="24" t="str">
        <f t="shared" si="42"/>
        <v/>
      </c>
    </row>
    <row r="42" spans="1:71" ht="15.75" thickBot="1">
      <c r="A42" s="172"/>
      <c r="B42" s="60"/>
      <c r="C42" s="59"/>
      <c r="D42" s="54"/>
      <c r="E42" s="63"/>
      <c r="F42" s="63"/>
      <c r="G42" s="53"/>
      <c r="H42" s="61"/>
      <c r="I42" s="62"/>
      <c r="J42" s="62"/>
      <c r="K42" s="62"/>
      <c r="L42" s="62"/>
      <c r="M42" s="62"/>
      <c r="N42" s="169"/>
      <c r="P42" t="str">
        <f t="shared" si="0"/>
        <v/>
      </c>
      <c r="Q42" t="e">
        <f t="shared" si="1"/>
        <v>#VALUE!</v>
      </c>
      <c r="R42" t="str">
        <f t="shared" si="43"/>
        <v/>
      </c>
      <c r="S42" t="str">
        <f>IF(A42="","",TEXT(VLOOKUP(C42,Tablas!$H$3:$I$75,2,0),"000"))</f>
        <v/>
      </c>
      <c r="T42" t="str">
        <f t="shared" si="44"/>
        <v/>
      </c>
      <c r="U42" t="str">
        <f t="shared" si="4"/>
        <v/>
      </c>
      <c r="V42" t="str">
        <f t="shared" si="5"/>
        <v/>
      </c>
      <c r="W42" t="str">
        <f>IF(A42="","",IF(G42="",99,VLOOKUP(Datos!G42,Tablas!$AF$2:$AH$38,2,0)))</f>
        <v/>
      </c>
      <c r="X42" t="str">
        <f t="shared" si="45"/>
        <v/>
      </c>
      <c r="Y42" t="str">
        <f t="shared" si="46"/>
        <v/>
      </c>
      <c r="Z42" s="25" t="str">
        <f t="shared" si="8"/>
        <v/>
      </c>
      <c r="AA42" s="26" t="str">
        <f t="shared" si="9"/>
        <v/>
      </c>
      <c r="AB42" s="25" t="str">
        <f t="shared" si="10"/>
        <v/>
      </c>
      <c r="AC42" s="26" t="str">
        <f t="shared" si="11"/>
        <v/>
      </c>
      <c r="AD42" s="25" t="str">
        <f t="shared" si="12"/>
        <v/>
      </c>
      <c r="AE42" s="26" t="str">
        <f t="shared" si="13"/>
        <v/>
      </c>
      <c r="AF42" s="25" t="str">
        <f t="shared" si="14"/>
        <v/>
      </c>
      <c r="AG42" s="26" t="str">
        <f t="shared" si="15"/>
        <v/>
      </c>
      <c r="AH42" s="25" t="str">
        <f t="shared" si="16"/>
        <v/>
      </c>
      <c r="AI42" s="26" t="str">
        <f t="shared" si="17"/>
        <v/>
      </c>
      <c r="AJ42" s="25" t="str">
        <f t="shared" si="18"/>
        <v/>
      </c>
      <c r="AK42" s="26" t="str">
        <f t="shared" si="19"/>
        <v/>
      </c>
      <c r="AL42" s="25" t="str">
        <f t="shared" si="20"/>
        <v/>
      </c>
      <c r="AM42" s="26" t="str">
        <f t="shared" si="21"/>
        <v/>
      </c>
      <c r="AN42" s="25" t="str">
        <f t="shared" si="22"/>
        <v/>
      </c>
      <c r="AO42" s="26" t="str">
        <f t="shared" si="23"/>
        <v/>
      </c>
      <c r="AP42" t="str">
        <f t="shared" si="47"/>
        <v/>
      </c>
      <c r="AQ42" t="str">
        <f t="shared" si="48"/>
        <v/>
      </c>
      <c r="AR42" t="str">
        <f t="shared" si="26"/>
        <v/>
      </c>
      <c r="AS42" t="str">
        <f t="shared" si="27"/>
        <v/>
      </c>
      <c r="AT42" s="25" t="str">
        <f t="shared" si="49"/>
        <v/>
      </c>
      <c r="AU42" s="26" t="str">
        <f t="shared" si="29"/>
        <v/>
      </c>
      <c r="AV42" t="str">
        <f t="shared" si="30"/>
        <v/>
      </c>
      <c r="AW42" s="25" t="str">
        <f t="shared" si="31"/>
        <v/>
      </c>
      <c r="AX42" s="26" t="str">
        <f t="shared" si="32"/>
        <v/>
      </c>
      <c r="AY42" s="27" t="str">
        <f>IF(A42="","",IF(K42&lt;&gt;0,TEXT(5,"0000"),IF(M42&lt;&gt;0,TEXT(5,"0000"),IF(Datos!N42&lt;&gt;0,TEXT(5,"0000"),""))))</f>
        <v/>
      </c>
      <c r="AZ42" s="25" t="str">
        <f t="shared" si="33"/>
        <v/>
      </c>
      <c r="BA42" s="26" t="str">
        <f t="shared" si="34"/>
        <v/>
      </c>
      <c r="BB42" s="25" t="str">
        <f t="shared" si="35"/>
        <v/>
      </c>
      <c r="BC42" s="26" t="str">
        <f t="shared" si="36"/>
        <v/>
      </c>
      <c r="BD42" s="27" t="str">
        <f t="shared" si="37"/>
        <v/>
      </c>
      <c r="BE42" s="25" t="str">
        <f t="shared" si="38"/>
        <v/>
      </c>
      <c r="BF42" s="26" t="str">
        <f t="shared" si="39"/>
        <v/>
      </c>
      <c r="BG42" s="28"/>
      <c r="BH42" t="str">
        <f t="shared" si="40"/>
        <v/>
      </c>
      <c r="BJ42" s="24" t="str">
        <f t="shared" si="41"/>
        <v/>
      </c>
      <c r="BK42" s="24" t="str">
        <f t="shared" si="42"/>
        <v/>
      </c>
    </row>
    <row r="43" spans="1:71" ht="15.75" thickBot="1">
      <c r="A43" s="172"/>
      <c r="B43" s="60"/>
      <c r="C43" s="59"/>
      <c r="D43" s="54"/>
      <c r="E43" s="63"/>
      <c r="F43" s="63"/>
      <c r="G43" s="53"/>
      <c r="H43" s="61"/>
      <c r="I43" s="62"/>
      <c r="J43" s="62"/>
      <c r="K43" s="62"/>
      <c r="L43" s="62"/>
      <c r="M43" s="62"/>
      <c r="N43" s="169"/>
      <c r="P43" t="str">
        <f t="shared" si="0"/>
        <v/>
      </c>
      <c r="Q43" t="e">
        <f t="shared" si="1"/>
        <v>#VALUE!</v>
      </c>
      <c r="R43" t="str">
        <f t="shared" si="43"/>
        <v/>
      </c>
      <c r="S43" t="str">
        <f>IF(A43="","",TEXT(VLOOKUP(C43,Tablas!$H$3:$I$75,2,0),"000"))</f>
        <v/>
      </c>
      <c r="T43" t="str">
        <f t="shared" si="44"/>
        <v/>
      </c>
      <c r="U43" t="str">
        <f t="shared" si="4"/>
        <v/>
      </c>
      <c r="V43" t="str">
        <f t="shared" si="5"/>
        <v/>
      </c>
      <c r="W43" t="str">
        <f>IF(A43="","",IF(G43="",99,VLOOKUP(Datos!G43,Tablas!$AF$2:$AH$38,2,0)))</f>
        <v/>
      </c>
      <c r="X43" t="str">
        <f t="shared" si="45"/>
        <v/>
      </c>
      <c r="Y43" t="str">
        <f t="shared" si="46"/>
        <v/>
      </c>
      <c r="Z43" s="25" t="str">
        <f t="shared" si="8"/>
        <v/>
      </c>
      <c r="AA43" s="26" t="str">
        <f t="shared" si="9"/>
        <v/>
      </c>
      <c r="AB43" s="25" t="str">
        <f t="shared" si="10"/>
        <v/>
      </c>
      <c r="AC43" s="26" t="str">
        <f t="shared" si="11"/>
        <v/>
      </c>
      <c r="AD43" s="25" t="str">
        <f t="shared" si="12"/>
        <v/>
      </c>
      <c r="AE43" s="26" t="str">
        <f t="shared" si="13"/>
        <v/>
      </c>
      <c r="AF43" s="25" t="str">
        <f t="shared" si="14"/>
        <v/>
      </c>
      <c r="AG43" s="26" t="str">
        <f t="shared" si="15"/>
        <v/>
      </c>
      <c r="AH43" s="25" t="str">
        <f t="shared" si="16"/>
        <v/>
      </c>
      <c r="AI43" s="26" t="str">
        <f t="shared" si="17"/>
        <v/>
      </c>
      <c r="AJ43" s="25" t="str">
        <f t="shared" si="18"/>
        <v/>
      </c>
      <c r="AK43" s="26" t="str">
        <f t="shared" si="19"/>
        <v/>
      </c>
      <c r="AL43" s="25" t="str">
        <f t="shared" si="20"/>
        <v/>
      </c>
      <c r="AM43" s="26" t="str">
        <f t="shared" si="21"/>
        <v/>
      </c>
      <c r="AN43" s="25" t="str">
        <f t="shared" si="22"/>
        <v/>
      </c>
      <c r="AO43" s="26" t="str">
        <f t="shared" si="23"/>
        <v/>
      </c>
      <c r="AP43" t="str">
        <f t="shared" si="47"/>
        <v/>
      </c>
      <c r="AQ43" t="str">
        <f t="shared" si="48"/>
        <v/>
      </c>
      <c r="AR43" t="str">
        <f t="shared" si="26"/>
        <v/>
      </c>
      <c r="AS43" t="str">
        <f t="shared" si="27"/>
        <v/>
      </c>
      <c r="AT43" s="25" t="str">
        <f t="shared" si="49"/>
        <v/>
      </c>
      <c r="AU43" s="26" t="str">
        <f t="shared" si="29"/>
        <v/>
      </c>
      <c r="AV43" t="str">
        <f t="shared" si="30"/>
        <v/>
      </c>
      <c r="AW43" s="25" t="str">
        <f t="shared" si="31"/>
        <v/>
      </c>
      <c r="AX43" s="26" t="str">
        <f t="shared" si="32"/>
        <v/>
      </c>
      <c r="AY43" s="27" t="str">
        <f>IF(A43="","",IF(K43&lt;&gt;0,TEXT(5,"0000"),IF(M43&lt;&gt;0,TEXT(5,"0000"),IF(Datos!N43&lt;&gt;0,TEXT(5,"0000"),""))))</f>
        <v/>
      </c>
      <c r="AZ43" s="25" t="str">
        <f t="shared" si="33"/>
        <v/>
      </c>
      <c r="BA43" s="26" t="str">
        <f t="shared" si="34"/>
        <v/>
      </c>
      <c r="BB43" s="25" t="str">
        <f t="shared" si="35"/>
        <v/>
      </c>
      <c r="BC43" s="26" t="str">
        <f t="shared" si="36"/>
        <v/>
      </c>
      <c r="BD43" s="27" t="str">
        <f t="shared" si="37"/>
        <v/>
      </c>
      <c r="BE43" s="25" t="str">
        <f t="shared" si="38"/>
        <v/>
      </c>
      <c r="BF43" s="26" t="str">
        <f t="shared" si="39"/>
        <v/>
      </c>
      <c r="BG43" s="28"/>
      <c r="BH43" t="str">
        <f t="shared" si="40"/>
        <v/>
      </c>
      <c r="BJ43" s="24" t="str">
        <f t="shared" si="41"/>
        <v/>
      </c>
      <c r="BK43" s="24" t="str">
        <f t="shared" si="42"/>
        <v/>
      </c>
    </row>
    <row r="44" spans="1:71" ht="15.75" thickBot="1">
      <c r="A44" s="172"/>
      <c r="B44" s="60"/>
      <c r="C44" s="59"/>
      <c r="D44" s="54"/>
      <c r="E44" s="63"/>
      <c r="F44" s="63"/>
      <c r="G44" s="53"/>
      <c r="H44" s="61"/>
      <c r="I44" s="62"/>
      <c r="J44" s="62"/>
      <c r="K44" s="62"/>
      <c r="L44" s="62"/>
      <c r="M44" s="62"/>
      <c r="N44" s="169"/>
      <c r="P44" t="str">
        <f t="shared" si="0"/>
        <v/>
      </c>
      <c r="Q44" t="e">
        <f t="shared" si="1"/>
        <v>#VALUE!</v>
      </c>
      <c r="R44" t="str">
        <f t="shared" si="43"/>
        <v/>
      </c>
      <c r="S44" t="str">
        <f>IF(A44="","",TEXT(VLOOKUP(C44,Tablas!$H$3:$I$75,2,0),"000"))</f>
        <v/>
      </c>
      <c r="T44" t="str">
        <f t="shared" si="44"/>
        <v/>
      </c>
      <c r="U44" t="str">
        <f t="shared" si="4"/>
        <v/>
      </c>
      <c r="V44" t="str">
        <f t="shared" si="5"/>
        <v/>
      </c>
      <c r="W44" t="str">
        <f>IF(A44="","",IF(G44="",99,VLOOKUP(Datos!G44,Tablas!$AF$2:$AH$38,2,0)))</f>
        <v/>
      </c>
      <c r="X44" t="str">
        <f t="shared" si="45"/>
        <v/>
      </c>
      <c r="Y44" t="str">
        <f t="shared" si="46"/>
        <v/>
      </c>
      <c r="Z44" s="25" t="str">
        <f t="shared" si="8"/>
        <v/>
      </c>
      <c r="AA44" s="26" t="str">
        <f t="shared" si="9"/>
        <v/>
      </c>
      <c r="AB44" s="25" t="str">
        <f t="shared" si="10"/>
        <v/>
      </c>
      <c r="AC44" s="26" t="str">
        <f t="shared" si="11"/>
        <v/>
      </c>
      <c r="AD44" s="25" t="str">
        <f t="shared" si="12"/>
        <v/>
      </c>
      <c r="AE44" s="26" t="str">
        <f t="shared" si="13"/>
        <v/>
      </c>
      <c r="AF44" s="25" t="str">
        <f t="shared" si="14"/>
        <v/>
      </c>
      <c r="AG44" s="26" t="str">
        <f t="shared" si="15"/>
        <v/>
      </c>
      <c r="AH44" s="25" t="str">
        <f t="shared" si="16"/>
        <v/>
      </c>
      <c r="AI44" s="26" t="str">
        <f t="shared" si="17"/>
        <v/>
      </c>
      <c r="AJ44" s="25" t="str">
        <f t="shared" si="18"/>
        <v/>
      </c>
      <c r="AK44" s="26" t="str">
        <f t="shared" si="19"/>
        <v/>
      </c>
      <c r="AL44" s="25" t="str">
        <f t="shared" si="20"/>
        <v/>
      </c>
      <c r="AM44" s="26" t="str">
        <f t="shared" si="21"/>
        <v/>
      </c>
      <c r="AN44" s="25" t="str">
        <f t="shared" si="22"/>
        <v/>
      </c>
      <c r="AO44" s="26" t="str">
        <f t="shared" si="23"/>
        <v/>
      </c>
      <c r="AP44" t="str">
        <f t="shared" si="47"/>
        <v/>
      </c>
      <c r="AQ44" t="str">
        <f t="shared" si="48"/>
        <v/>
      </c>
      <c r="AR44" t="str">
        <f t="shared" si="26"/>
        <v/>
      </c>
      <c r="AS44" t="str">
        <f t="shared" si="27"/>
        <v/>
      </c>
      <c r="AT44" s="25" t="str">
        <f t="shared" si="49"/>
        <v/>
      </c>
      <c r="AU44" s="26" t="str">
        <f t="shared" si="29"/>
        <v/>
      </c>
      <c r="AV44" t="str">
        <f t="shared" si="30"/>
        <v/>
      </c>
      <c r="AW44" s="25" t="str">
        <f t="shared" si="31"/>
        <v/>
      </c>
      <c r="AX44" s="26" t="str">
        <f t="shared" si="32"/>
        <v/>
      </c>
      <c r="AY44" s="27" t="str">
        <f>IF(A44="","",IF(K44&lt;&gt;0,TEXT(5,"0000"),IF(M44&lt;&gt;0,TEXT(5,"0000"),IF(Datos!N44&lt;&gt;0,TEXT(5,"0000"),""))))</f>
        <v/>
      </c>
      <c r="AZ44" s="25" t="str">
        <f t="shared" si="33"/>
        <v/>
      </c>
      <c r="BA44" s="26" t="str">
        <f t="shared" si="34"/>
        <v/>
      </c>
      <c r="BB44" s="25" t="str">
        <f t="shared" si="35"/>
        <v/>
      </c>
      <c r="BC44" s="26" t="str">
        <f t="shared" si="36"/>
        <v/>
      </c>
      <c r="BD44" s="27" t="str">
        <f t="shared" si="37"/>
        <v/>
      </c>
      <c r="BE44" s="25" t="str">
        <f t="shared" si="38"/>
        <v/>
      </c>
      <c r="BF44" s="26" t="str">
        <f t="shared" si="39"/>
        <v/>
      </c>
      <c r="BG44" s="28"/>
      <c r="BH44" t="str">
        <f t="shared" si="40"/>
        <v/>
      </c>
      <c r="BJ44" s="24" t="str">
        <f t="shared" si="41"/>
        <v/>
      </c>
      <c r="BK44" s="24" t="str">
        <f t="shared" si="42"/>
        <v/>
      </c>
    </row>
    <row r="45" spans="1:71" ht="15.75" thickBot="1">
      <c r="A45" s="172"/>
      <c r="B45" s="60"/>
      <c r="C45" s="59"/>
      <c r="D45" s="54"/>
      <c r="E45" s="63"/>
      <c r="F45" s="63"/>
      <c r="G45" s="53"/>
      <c r="H45" s="61"/>
      <c r="I45" s="62"/>
      <c r="J45" s="62"/>
      <c r="K45" s="62"/>
      <c r="L45" s="62"/>
      <c r="M45" s="62"/>
      <c r="N45" s="169"/>
      <c r="P45" t="str">
        <f t="shared" si="0"/>
        <v/>
      </c>
      <c r="Q45" t="e">
        <f t="shared" si="1"/>
        <v>#VALUE!</v>
      </c>
      <c r="R45" t="str">
        <f t="shared" si="43"/>
        <v/>
      </c>
      <c r="S45" t="str">
        <f>IF(A45="","",TEXT(VLOOKUP(C45,Tablas!$H$3:$I$75,2,0),"000"))</f>
        <v/>
      </c>
      <c r="T45" t="str">
        <f t="shared" si="44"/>
        <v/>
      </c>
      <c r="U45" t="str">
        <f t="shared" si="4"/>
        <v/>
      </c>
      <c r="V45" t="str">
        <f t="shared" si="5"/>
        <v/>
      </c>
      <c r="W45" t="str">
        <f>IF(A45="","",IF(G45="",99,VLOOKUP(Datos!G45,Tablas!$AF$2:$AH$38,2,0)))</f>
        <v/>
      </c>
      <c r="X45" t="str">
        <f t="shared" si="45"/>
        <v/>
      </c>
      <c r="Y45" t="str">
        <f t="shared" si="46"/>
        <v/>
      </c>
      <c r="Z45" s="25" t="str">
        <f t="shared" si="8"/>
        <v/>
      </c>
      <c r="AA45" s="26" t="str">
        <f t="shared" si="9"/>
        <v/>
      </c>
      <c r="AB45" s="25" t="str">
        <f t="shared" si="10"/>
        <v/>
      </c>
      <c r="AC45" s="26" t="str">
        <f t="shared" si="11"/>
        <v/>
      </c>
      <c r="AD45" s="25" t="str">
        <f t="shared" si="12"/>
        <v/>
      </c>
      <c r="AE45" s="26" t="str">
        <f t="shared" si="13"/>
        <v/>
      </c>
      <c r="AF45" s="25" t="str">
        <f t="shared" si="14"/>
        <v/>
      </c>
      <c r="AG45" s="26" t="str">
        <f t="shared" si="15"/>
        <v/>
      </c>
      <c r="AH45" s="25" t="str">
        <f t="shared" si="16"/>
        <v/>
      </c>
      <c r="AI45" s="26" t="str">
        <f t="shared" si="17"/>
        <v/>
      </c>
      <c r="AJ45" s="25" t="str">
        <f t="shared" si="18"/>
        <v/>
      </c>
      <c r="AK45" s="26" t="str">
        <f t="shared" si="19"/>
        <v/>
      </c>
      <c r="AL45" s="25" t="str">
        <f t="shared" si="20"/>
        <v/>
      </c>
      <c r="AM45" s="26" t="str">
        <f t="shared" si="21"/>
        <v/>
      </c>
      <c r="AN45" s="25" t="str">
        <f t="shared" si="22"/>
        <v/>
      </c>
      <c r="AO45" s="26" t="str">
        <f t="shared" si="23"/>
        <v/>
      </c>
      <c r="AP45" t="str">
        <f t="shared" si="47"/>
        <v/>
      </c>
      <c r="AQ45" t="str">
        <f t="shared" si="48"/>
        <v/>
      </c>
      <c r="AR45" t="str">
        <f t="shared" si="26"/>
        <v/>
      </c>
      <c r="AS45" t="str">
        <f t="shared" si="27"/>
        <v/>
      </c>
      <c r="AT45" s="25" t="str">
        <f t="shared" si="49"/>
        <v/>
      </c>
      <c r="AU45" s="26" t="str">
        <f t="shared" si="29"/>
        <v/>
      </c>
      <c r="AV45" t="str">
        <f t="shared" si="30"/>
        <v/>
      </c>
      <c r="AW45" s="25" t="str">
        <f t="shared" si="31"/>
        <v/>
      </c>
      <c r="AX45" s="26" t="str">
        <f t="shared" si="32"/>
        <v/>
      </c>
      <c r="AY45" s="27" t="str">
        <f>IF(A45="","",IF(K45&lt;&gt;0,TEXT(5,"0000"),IF(M45&lt;&gt;0,TEXT(5,"0000"),IF(Datos!N45&lt;&gt;0,TEXT(5,"0000"),""))))</f>
        <v/>
      </c>
      <c r="AZ45" s="25" t="str">
        <f t="shared" si="33"/>
        <v/>
      </c>
      <c r="BA45" s="26" t="str">
        <f t="shared" si="34"/>
        <v/>
      </c>
      <c r="BB45" s="25" t="str">
        <f t="shared" si="35"/>
        <v/>
      </c>
      <c r="BC45" s="26" t="str">
        <f t="shared" si="36"/>
        <v/>
      </c>
      <c r="BD45" s="27" t="str">
        <f t="shared" si="37"/>
        <v/>
      </c>
      <c r="BE45" s="25" t="str">
        <f t="shared" si="38"/>
        <v/>
      </c>
      <c r="BF45" s="26" t="str">
        <f t="shared" si="39"/>
        <v/>
      </c>
      <c r="BG45" s="28"/>
      <c r="BH45" t="str">
        <f t="shared" si="40"/>
        <v/>
      </c>
      <c r="BJ45" s="24" t="str">
        <f t="shared" si="41"/>
        <v/>
      </c>
      <c r="BK45" s="24" t="str">
        <f t="shared" si="42"/>
        <v/>
      </c>
    </row>
    <row r="46" spans="1:71" ht="15.75" thickBot="1">
      <c r="A46" s="172"/>
      <c r="B46" s="60"/>
      <c r="C46" s="59"/>
      <c r="D46" s="54"/>
      <c r="E46" s="63"/>
      <c r="F46" s="63"/>
      <c r="G46" s="53"/>
      <c r="H46" s="61"/>
      <c r="I46" s="62"/>
      <c r="J46" s="62"/>
      <c r="K46" s="62"/>
      <c r="L46" s="62"/>
      <c r="M46" s="62"/>
      <c r="N46" s="169"/>
      <c r="P46" t="str">
        <f t="shared" si="0"/>
        <v/>
      </c>
      <c r="Q46" t="e">
        <f t="shared" si="1"/>
        <v>#VALUE!</v>
      </c>
      <c r="R46" t="str">
        <f t="shared" si="43"/>
        <v/>
      </c>
      <c r="S46" t="str">
        <f>IF(A46="","",TEXT(VLOOKUP(C46,Tablas!$H$3:$I$75,2,0),"000"))</f>
        <v/>
      </c>
      <c r="T46" t="str">
        <f t="shared" si="44"/>
        <v/>
      </c>
      <c r="U46" t="str">
        <f t="shared" si="4"/>
        <v/>
      </c>
      <c r="V46" t="str">
        <f t="shared" ref="V46:V98" si="50">IF(A46="","",IF(F46="",U46,TEXT(RIGHT(F46,20)*1,"00000000000000000000")))</f>
        <v/>
      </c>
      <c r="W46" t="str">
        <f>IF(A46="","",IF(G46="",99,VLOOKUP(Datos!G46,Tablas!$AF$2:$AH$38,2,0)))</f>
        <v/>
      </c>
      <c r="X46" t="str">
        <f t="shared" si="45"/>
        <v/>
      </c>
      <c r="Y46" t="str">
        <f t="shared" si="46"/>
        <v/>
      </c>
      <c r="Z46" s="25" t="str">
        <f t="shared" si="8"/>
        <v/>
      </c>
      <c r="AA46" s="26" t="str">
        <f t="shared" si="9"/>
        <v/>
      </c>
      <c r="AB46" s="25" t="str">
        <f t="shared" si="10"/>
        <v/>
      </c>
      <c r="AC46" s="26" t="str">
        <f t="shared" si="11"/>
        <v/>
      </c>
      <c r="AD46" s="25" t="str">
        <f t="shared" si="12"/>
        <v/>
      </c>
      <c r="AE46" s="26" t="str">
        <f t="shared" si="13"/>
        <v/>
      </c>
      <c r="AF46" s="25" t="str">
        <f t="shared" si="14"/>
        <v/>
      </c>
      <c r="AG46" s="26" t="str">
        <f t="shared" si="15"/>
        <v/>
      </c>
      <c r="AH46" s="25" t="str">
        <f t="shared" si="16"/>
        <v/>
      </c>
      <c r="AI46" s="26" t="str">
        <f t="shared" si="17"/>
        <v/>
      </c>
      <c r="AJ46" s="25" t="str">
        <f t="shared" si="18"/>
        <v/>
      </c>
      <c r="AK46" s="26" t="str">
        <f t="shared" si="19"/>
        <v/>
      </c>
      <c r="AL46" s="25" t="str">
        <f t="shared" si="20"/>
        <v/>
      </c>
      <c r="AM46" s="26" t="str">
        <f t="shared" si="21"/>
        <v/>
      </c>
      <c r="AN46" s="25" t="str">
        <f t="shared" si="22"/>
        <v/>
      </c>
      <c r="AO46" s="26" t="str">
        <f t="shared" si="23"/>
        <v/>
      </c>
      <c r="AP46" t="str">
        <f t="shared" si="47"/>
        <v/>
      </c>
      <c r="AQ46" t="str">
        <f t="shared" si="48"/>
        <v/>
      </c>
      <c r="AR46" t="str">
        <f t="shared" ref="AR46:AR77" si="51">IF(A46="","",IF(K46&lt;&gt;0,1,0)+IF(L46&lt;&gt;0,1,0)+IF(M46&lt;&gt;0,1,0)+IF(N46&lt;&gt;0,1,0))</f>
        <v/>
      </c>
      <c r="AS46" t="str">
        <f t="shared" si="27"/>
        <v/>
      </c>
      <c r="AT46" s="25" t="str">
        <f t="shared" si="49"/>
        <v/>
      </c>
      <c r="AU46" s="26" t="str">
        <f t="shared" si="29"/>
        <v/>
      </c>
      <c r="AV46" t="str">
        <f t="shared" si="30"/>
        <v/>
      </c>
      <c r="AW46" s="25" t="str">
        <f t="shared" si="31"/>
        <v/>
      </c>
      <c r="AX46" s="26" t="str">
        <f t="shared" si="32"/>
        <v/>
      </c>
      <c r="AY46" s="27" t="str">
        <f>IF(A46="","",IF(K46&lt;&gt;0,TEXT(5,"0000"),IF(M46&lt;&gt;0,TEXT(5,"0000"),IF(Datos!N46&lt;&gt;0,TEXT(5,"0000"),""))))</f>
        <v/>
      </c>
      <c r="AZ46" s="25" t="str">
        <f t="shared" si="33"/>
        <v/>
      </c>
      <c r="BA46" s="26" t="str">
        <f t="shared" si="34"/>
        <v/>
      </c>
      <c r="BB46" s="25" t="str">
        <f t="shared" si="35"/>
        <v/>
      </c>
      <c r="BC46" s="26" t="str">
        <f t="shared" si="36"/>
        <v/>
      </c>
      <c r="BD46" s="27" t="str">
        <f t="shared" si="37"/>
        <v/>
      </c>
      <c r="BE46" s="25" t="str">
        <f t="shared" si="38"/>
        <v/>
      </c>
      <c r="BF46" s="26" t="str">
        <f t="shared" si="39"/>
        <v/>
      </c>
      <c r="BG46" s="28"/>
      <c r="BH46" t="str">
        <f t="shared" ref="BH46:BH98" si="52">IF(A46="","",IF(OR(I46="",I46=0),"",R46&amp;S46&amp;T46&amp;U46&amp;V46&amp;W46&amp;X46&amp;Y46&amp;AA46&amp;AC46&amp;AE46&amp;AG46&amp;AI46&amp;AK46&amp;AM46&amp;AO46&amp;AP46&amp;AQ46&amp;AR46&amp;AS46&amp;AU46&amp;AV46))</f>
        <v/>
      </c>
      <c r="BJ46" s="24" t="str">
        <f t="shared" ref="BJ46:BJ80" si="53">IF(AX46="","",S46&amp;T46&amp;U46&amp;AX46&amp;AY46&amp;BA46)</f>
        <v/>
      </c>
      <c r="BK46" s="24" t="str">
        <f t="shared" ref="BK46:BK80" si="54">IF(BC46="","",S46&amp;T46&amp;U46&amp;BC46&amp;BD46&amp;BF46)</f>
        <v/>
      </c>
    </row>
    <row r="47" spans="1:71" ht="15.75" thickBot="1">
      <c r="A47" s="172"/>
      <c r="B47" s="60"/>
      <c r="C47" s="59"/>
      <c r="D47" s="54"/>
      <c r="E47" s="63"/>
      <c r="F47" s="63"/>
      <c r="G47" s="52"/>
      <c r="H47" s="61"/>
      <c r="I47" s="62"/>
      <c r="J47" s="62"/>
      <c r="K47" s="62"/>
      <c r="L47" s="62"/>
      <c r="M47" s="62"/>
      <c r="N47" s="169"/>
      <c r="P47" t="str">
        <f t="shared" ref="P47:P78" si="55">IF(AND(B47="Consumidor Final",I47&gt;1000,F47=""),"Ver","")</f>
        <v/>
      </c>
      <c r="Q47" t="e">
        <f t="shared" ref="Q47:Q99" si="56">(AC47*1+AE47*1+AG47*1+AI47*1+AK47*1+AM47*1+AO47*1+AU47*1+IF(ISERROR(BC47*1),0,BC47*1)+IF(ISERROR(BF47*1),0,BF47*1)+IF(ISERROR(BA47*1),0,BA47*1)+IF(ISERROR(AX47*1),0,AX47*1))/100</f>
        <v>#VALUE!</v>
      </c>
      <c r="R47" t="str">
        <f t="shared" si="43"/>
        <v/>
      </c>
      <c r="S47" t="str">
        <f>IF(A47="","",TEXT(VLOOKUP(C47,Tablas!$H$3:$I$75,2,0),"000"))</f>
        <v/>
      </c>
      <c r="T47" t="str">
        <f t="shared" si="44"/>
        <v/>
      </c>
      <c r="U47" t="str">
        <f t="shared" ref="U47:U98" si="57">IF(A47="","",IF(E47="","00000000000000000000",TEXT(RIGHT(E47,20)*1,"00000000000000000000")))</f>
        <v/>
      </c>
      <c r="V47" t="str">
        <f t="shared" si="50"/>
        <v/>
      </c>
      <c r="W47" t="str">
        <f>IF(A47="","",IF(G47="",99,VLOOKUP(Datos!G47,Tablas!$AF$2:$AH$38,2,0)))</f>
        <v/>
      </c>
      <c r="X47" t="str">
        <f t="shared" si="45"/>
        <v/>
      </c>
      <c r="Y47" t="str">
        <f t="shared" si="46"/>
        <v/>
      </c>
      <c r="Z47" s="25" t="str">
        <f t="shared" ref="Z47:Z98" si="58">IF(A47="","",IF(LEFT(C47,2)="NC",-I47,I47))</f>
        <v/>
      </c>
      <c r="AA47" s="26" t="str">
        <f t="shared" ref="AA47:AA86" si="59">IF(Z47&lt;0,SUBSTITUTE(TEXT(Z47,"000000000000,00"),",",""),SUBSTITUTE(TEXT(Z47,"0000000000000,00"),",",""))</f>
        <v/>
      </c>
      <c r="AB47" s="25" t="str">
        <f t="shared" ref="AB47:AB98" si="60">IF($A47="","",0)</f>
        <v/>
      </c>
      <c r="AC47" s="26" t="str">
        <f t="shared" ref="AC47:AC86" si="61">IF(AB47&lt;0,SUBSTITUTE(TEXT(AB47,"000000000000,00"),",",""),SUBSTITUTE(TEXT(AB47,"0000000000000,00"),",",""))</f>
        <v/>
      </c>
      <c r="AD47" s="25" t="str">
        <f t="shared" ref="AD47:AD98" si="62">IF($A47="","",0)</f>
        <v/>
      </c>
      <c r="AE47" s="26" t="str">
        <f t="shared" ref="AE47:AE86" si="63">IF(AD47&lt;0,SUBSTITUTE(TEXT(AD47,"000000000000,00"),",",""),SUBSTITUTE(TEXT(AD47,"0000000000000,00"),",",""))</f>
        <v/>
      </c>
      <c r="AF47" s="25" t="str">
        <f t="shared" ref="AF47:AF98" si="64">IF($A47="","",0)</f>
        <v/>
      </c>
      <c r="AG47" s="26" t="str">
        <f t="shared" ref="AG47:AG86" si="65">IF(AF47&lt;0,SUBSTITUTE(TEXT(AF47,"000000000000,00"),",",""),SUBSTITUTE(TEXT(AF47,"0000000000000,00"),",",""))</f>
        <v/>
      </c>
      <c r="AH47" s="25" t="str">
        <f t="shared" ref="AH47:AH98" si="66">IF($A47="","",0)</f>
        <v/>
      </c>
      <c r="AI47" s="26" t="str">
        <f t="shared" ref="AI47:AI86" si="67">IF(AH47&lt;0,SUBSTITUTE(TEXT(AH47,"000000000000,00"),",",""),SUBSTITUTE(TEXT(AH47,"0000000000000,00"),",",""))</f>
        <v/>
      </c>
      <c r="AJ47" s="25" t="str">
        <f t="shared" ref="AJ47:AJ98" si="68">IF($A47="","",0)</f>
        <v/>
      </c>
      <c r="AK47" s="26" t="str">
        <f t="shared" ref="AK47:AK86" si="69">IF(AJ47&lt;0,SUBSTITUTE(TEXT(AJ47,"000000000000,00"),",",""),SUBSTITUTE(TEXT(AJ47,"0000000000000,00"),",",""))</f>
        <v/>
      </c>
      <c r="AL47" s="25" t="str">
        <f t="shared" ref="AL47:AL98" si="70">IF($A47="","",0)</f>
        <v/>
      </c>
      <c r="AM47" s="26" t="str">
        <f t="shared" ref="AM47:AM86" si="71">IF(AL47&lt;0,SUBSTITUTE(TEXT(AL47,"000000000000,00"),",",""),SUBSTITUTE(TEXT(AL47,"0000000000000,00"),",",""))</f>
        <v/>
      </c>
      <c r="AN47" s="25" t="str">
        <f t="shared" ref="AN47:AN98" si="72">IF($A47="","",0)</f>
        <v/>
      </c>
      <c r="AO47" s="26" t="str">
        <f t="shared" ref="AO47:AO86" si="73">IF(AN47&lt;0,SUBSTITUTE(TEXT(AN47,"000000000000,00"),",",""),SUBSTITUTE(TEXT(AN47,"0000000000000,00"),",",""))</f>
        <v/>
      </c>
      <c r="AP47" t="str">
        <f t="shared" si="47"/>
        <v/>
      </c>
      <c r="AQ47" t="str">
        <f t="shared" si="48"/>
        <v/>
      </c>
      <c r="AR47" t="str">
        <f t="shared" si="51"/>
        <v/>
      </c>
      <c r="AS47" t="str">
        <f t="shared" ref="AS47:AS98" si="74">IF(A47="",""," ")</f>
        <v/>
      </c>
      <c r="AT47" s="25" t="str">
        <f t="shared" si="49"/>
        <v/>
      </c>
      <c r="AU47" s="26" t="str">
        <f t="shared" ref="AU47:AU86" si="75">IF(AT47&lt;0,SUBSTITUTE(TEXT(AT47,"000000000000,00"),",",""),SUBSTITUTE(TEXT(AT47,"0000000000000,00"),",",""))</f>
        <v/>
      </c>
      <c r="AV47" t="str">
        <f t="shared" ref="AV47:AV98" si="76">IF(A47="","",IF(OR(C47="TK B",C47="TK"),"00000000",TEXT(A47+30,$R$3)))</f>
        <v/>
      </c>
      <c r="AW47" s="25" t="str">
        <f t="shared" ref="AW47:AW98" si="77">IF(A47="","",IF(AND(K47=0,M47=0,N47=0),"",J47))</f>
        <v/>
      </c>
      <c r="AX47" s="26" t="str">
        <f t="shared" ref="AX47:AX99" si="78">IF(AY47="","",IF(AW47&lt;0,SUBSTITUTE(TEXT(-AW47,"0000000000000,00"),",",""),SUBSTITUTE(TEXT(AW47,"0000000000000,00"),",","")))</f>
        <v/>
      </c>
      <c r="AY47" s="27" t="str">
        <f>IF(A47="","",IF(K47&lt;&gt;0,TEXT(5,"0000"),IF(M47&lt;&gt;0,TEXT(5,"0000"),IF(Datos!N47&lt;&gt;0,TEXT(5,"0000"),""))))</f>
        <v/>
      </c>
      <c r="AZ47" s="25" t="str">
        <f t="shared" ref="AZ47:AZ98" si="79">IF(A47="","",IF(AND(K47=0,M47=0,N47=0),"",IF(K47&lt;&gt;0,K47,IF(N47&lt;&gt;0,N47,IF(M47&lt;&gt;0,M47,0)))))</f>
        <v/>
      </c>
      <c r="BA47" s="26" t="str">
        <f t="shared" ref="BA47:BA99" si="80">IF(AY47="","",IF(AZ47&lt;0,SUBSTITUTE(TEXT(-AZ47,"0000000000000,00"),",",""),SUBSTITUTE(TEXT(AZ47,"0000000000000,00"),",","")))</f>
        <v/>
      </c>
      <c r="BB47" s="25" t="str">
        <f t="shared" ref="BB47:BB86" si="81">IF(A47="","",IF(L47="","",J47))</f>
        <v/>
      </c>
      <c r="BC47" s="26" t="str">
        <f t="shared" ref="BC47:BC99" si="82">IF(BB47="","",IF(BB47&lt;0,SUBSTITUTE(TEXT(-BB47,"0000000000000,00"),",",""),SUBSTITUTE(TEXT(BB47,"0000000000000,00"),",","")))</f>
        <v/>
      </c>
      <c r="BD47" s="27" t="str">
        <f t="shared" ref="BD47:BD98" si="83">IF(A47="","",IF(L47="","",TEXT(4,"0000")))</f>
        <v/>
      </c>
      <c r="BE47" s="25" t="str">
        <f t="shared" ref="BE47:BE86" si="84">IF(A47="","",IF(L47="","",L47))</f>
        <v/>
      </c>
      <c r="BF47" s="26" t="str">
        <f t="shared" ref="BF47:BF99" si="85">IF(BD47="","",IF(BE47&lt;0,SUBSTITUTE(TEXT(-BE47,"0000000000000,00"),",",""),SUBSTITUTE(TEXT(BE47,"0000000000000,00"),",","")))</f>
        <v/>
      </c>
      <c r="BG47" s="28"/>
      <c r="BH47" t="str">
        <f t="shared" si="52"/>
        <v/>
      </c>
      <c r="BJ47" s="24" t="str">
        <f t="shared" si="53"/>
        <v/>
      </c>
      <c r="BK47" s="24" t="str">
        <f t="shared" si="54"/>
        <v/>
      </c>
    </row>
    <row r="48" spans="1:71" ht="15.75" thickBot="1">
      <c r="A48" s="172"/>
      <c r="B48" s="60"/>
      <c r="C48" s="59"/>
      <c r="D48" s="54"/>
      <c r="E48" s="63"/>
      <c r="F48" s="63"/>
      <c r="G48" s="52"/>
      <c r="H48" s="61"/>
      <c r="I48" s="62"/>
      <c r="J48" s="62"/>
      <c r="K48" s="62"/>
      <c r="L48" s="62"/>
      <c r="M48" s="62"/>
      <c r="N48" s="169"/>
      <c r="P48" t="str">
        <f t="shared" si="55"/>
        <v/>
      </c>
      <c r="Q48" t="e">
        <f t="shared" si="56"/>
        <v>#VALUE!</v>
      </c>
      <c r="R48" t="str">
        <f t="shared" si="43"/>
        <v/>
      </c>
      <c r="S48" t="str">
        <f>IF(A48="","",TEXT(VLOOKUP(C48,Tablas!$H$3:$I$75,2,0),"000"))</f>
        <v/>
      </c>
      <c r="T48" t="str">
        <f t="shared" si="44"/>
        <v/>
      </c>
      <c r="U48" t="str">
        <f t="shared" si="57"/>
        <v/>
      </c>
      <c r="V48" t="str">
        <f t="shared" si="50"/>
        <v/>
      </c>
      <c r="W48" t="str">
        <f>IF(A48="","",IF(G48="",99,VLOOKUP(Datos!G48,Tablas!$AF$2:$AH$38,2,0)))</f>
        <v/>
      </c>
      <c r="X48" t="str">
        <f t="shared" si="45"/>
        <v/>
      </c>
      <c r="Y48" t="str">
        <f t="shared" si="46"/>
        <v/>
      </c>
      <c r="Z48" s="25" t="str">
        <f t="shared" si="58"/>
        <v/>
      </c>
      <c r="AA48" s="26" t="str">
        <f t="shared" si="59"/>
        <v/>
      </c>
      <c r="AB48" s="25" t="str">
        <f t="shared" si="60"/>
        <v/>
      </c>
      <c r="AC48" s="26" t="str">
        <f t="shared" si="61"/>
        <v/>
      </c>
      <c r="AD48" s="25" t="str">
        <f t="shared" si="62"/>
        <v/>
      </c>
      <c r="AE48" s="26" t="str">
        <f t="shared" si="63"/>
        <v/>
      </c>
      <c r="AF48" s="25" t="str">
        <f t="shared" si="64"/>
        <v/>
      </c>
      <c r="AG48" s="26" t="str">
        <f t="shared" si="65"/>
        <v/>
      </c>
      <c r="AH48" s="25" t="str">
        <f t="shared" si="66"/>
        <v/>
      </c>
      <c r="AI48" s="26" t="str">
        <f t="shared" si="67"/>
        <v/>
      </c>
      <c r="AJ48" s="25" t="str">
        <f t="shared" si="68"/>
        <v/>
      </c>
      <c r="AK48" s="26" t="str">
        <f t="shared" si="69"/>
        <v/>
      </c>
      <c r="AL48" s="25" t="str">
        <f t="shared" si="70"/>
        <v/>
      </c>
      <c r="AM48" s="26" t="str">
        <f t="shared" si="71"/>
        <v/>
      </c>
      <c r="AN48" s="25" t="str">
        <f t="shared" si="72"/>
        <v/>
      </c>
      <c r="AO48" s="26" t="str">
        <f t="shared" si="73"/>
        <v/>
      </c>
      <c r="AP48" t="str">
        <f t="shared" si="47"/>
        <v/>
      </c>
      <c r="AQ48" t="str">
        <f t="shared" si="48"/>
        <v/>
      </c>
      <c r="AR48" t="str">
        <f t="shared" si="51"/>
        <v/>
      </c>
      <c r="AS48" t="str">
        <f t="shared" si="74"/>
        <v/>
      </c>
      <c r="AT48" s="25" t="str">
        <f t="shared" si="49"/>
        <v/>
      </c>
      <c r="AU48" s="26" t="str">
        <f t="shared" si="75"/>
        <v/>
      </c>
      <c r="AV48" t="str">
        <f t="shared" si="76"/>
        <v/>
      </c>
      <c r="AW48" s="25" t="str">
        <f t="shared" si="77"/>
        <v/>
      </c>
      <c r="AX48" s="26" t="str">
        <f t="shared" si="78"/>
        <v/>
      </c>
      <c r="AY48" s="27" t="str">
        <f>IF(A48="","",IF(K48&lt;&gt;0,TEXT(5,"0000"),IF(M48&lt;&gt;0,TEXT(5,"0000"),IF(Datos!N48&lt;&gt;0,TEXT(5,"0000"),""))))</f>
        <v/>
      </c>
      <c r="AZ48" s="25" t="str">
        <f t="shared" si="79"/>
        <v/>
      </c>
      <c r="BA48" s="26" t="str">
        <f t="shared" si="80"/>
        <v/>
      </c>
      <c r="BB48" s="25" t="str">
        <f t="shared" si="81"/>
        <v/>
      </c>
      <c r="BC48" s="26" t="str">
        <f t="shared" si="82"/>
        <v/>
      </c>
      <c r="BD48" s="27" t="str">
        <f t="shared" si="83"/>
        <v/>
      </c>
      <c r="BE48" s="25" t="str">
        <f t="shared" si="84"/>
        <v/>
      </c>
      <c r="BF48" s="26" t="str">
        <f t="shared" si="85"/>
        <v/>
      </c>
      <c r="BG48" s="28"/>
      <c r="BH48" t="str">
        <f t="shared" si="52"/>
        <v/>
      </c>
      <c r="BJ48" s="24" t="str">
        <f t="shared" si="53"/>
        <v/>
      </c>
      <c r="BK48" s="24" t="str">
        <f t="shared" si="54"/>
        <v/>
      </c>
    </row>
    <row r="49" spans="1:63" ht="15.75" thickBot="1">
      <c r="A49" s="172"/>
      <c r="B49" s="60"/>
      <c r="C49" s="59"/>
      <c r="D49" s="54"/>
      <c r="E49" s="63"/>
      <c r="F49" s="63"/>
      <c r="G49" s="55"/>
      <c r="H49" s="61"/>
      <c r="I49" s="62"/>
      <c r="J49" s="62"/>
      <c r="K49" s="62"/>
      <c r="L49" s="62"/>
      <c r="M49" s="62"/>
      <c r="N49" s="169"/>
      <c r="P49" t="str">
        <f t="shared" si="55"/>
        <v/>
      </c>
      <c r="Q49" t="e">
        <f t="shared" si="56"/>
        <v>#VALUE!</v>
      </c>
      <c r="R49" t="str">
        <f t="shared" si="43"/>
        <v/>
      </c>
      <c r="S49" t="str">
        <f>IF(A49="","",TEXT(VLOOKUP(C49,Tablas!$H$3:$I$75,2,0),"000"))</f>
        <v/>
      </c>
      <c r="T49" t="str">
        <f t="shared" si="44"/>
        <v/>
      </c>
      <c r="U49" t="str">
        <f t="shared" si="57"/>
        <v/>
      </c>
      <c r="V49" t="str">
        <f t="shared" si="50"/>
        <v/>
      </c>
      <c r="W49" t="str">
        <f>IF(A49="","",IF(G49="",99,VLOOKUP(Datos!G49,Tablas!$AF$2:$AH$38,2,0)))</f>
        <v/>
      </c>
      <c r="X49" t="str">
        <f t="shared" si="45"/>
        <v/>
      </c>
      <c r="Y49" t="str">
        <f t="shared" si="46"/>
        <v/>
      </c>
      <c r="Z49" s="25" t="str">
        <f t="shared" si="58"/>
        <v/>
      </c>
      <c r="AA49" s="26" t="str">
        <f t="shared" si="59"/>
        <v/>
      </c>
      <c r="AB49" s="25" t="str">
        <f t="shared" si="60"/>
        <v/>
      </c>
      <c r="AC49" s="26" t="str">
        <f t="shared" si="61"/>
        <v/>
      </c>
      <c r="AD49" s="25" t="str">
        <f t="shared" si="62"/>
        <v/>
      </c>
      <c r="AE49" s="26" t="str">
        <f t="shared" si="63"/>
        <v/>
      </c>
      <c r="AF49" s="25" t="str">
        <f t="shared" si="64"/>
        <v/>
      </c>
      <c r="AG49" s="26" t="str">
        <f t="shared" si="65"/>
        <v/>
      </c>
      <c r="AH49" s="25" t="str">
        <f t="shared" si="66"/>
        <v/>
      </c>
      <c r="AI49" s="26" t="str">
        <f t="shared" si="67"/>
        <v/>
      </c>
      <c r="AJ49" s="25" t="str">
        <f t="shared" si="68"/>
        <v/>
      </c>
      <c r="AK49" s="26" t="str">
        <f t="shared" si="69"/>
        <v/>
      </c>
      <c r="AL49" s="25" t="str">
        <f t="shared" si="70"/>
        <v/>
      </c>
      <c r="AM49" s="26" t="str">
        <f t="shared" si="71"/>
        <v/>
      </c>
      <c r="AN49" s="25" t="str">
        <f t="shared" si="72"/>
        <v/>
      </c>
      <c r="AO49" s="26" t="str">
        <f t="shared" si="73"/>
        <v/>
      </c>
      <c r="AP49" t="str">
        <f t="shared" si="47"/>
        <v/>
      </c>
      <c r="AQ49" t="str">
        <f t="shared" si="48"/>
        <v/>
      </c>
      <c r="AR49" t="str">
        <f t="shared" si="51"/>
        <v/>
      </c>
      <c r="AS49" t="str">
        <f t="shared" si="74"/>
        <v/>
      </c>
      <c r="AT49" s="25" t="str">
        <f t="shared" si="49"/>
        <v/>
      </c>
      <c r="AU49" s="26" t="str">
        <f t="shared" si="75"/>
        <v/>
      </c>
      <c r="AV49" t="str">
        <f t="shared" si="76"/>
        <v/>
      </c>
      <c r="AW49" s="25" t="str">
        <f t="shared" si="77"/>
        <v/>
      </c>
      <c r="AX49" s="26" t="str">
        <f t="shared" si="78"/>
        <v/>
      </c>
      <c r="AY49" s="27" t="str">
        <f>IF(A49="","",IF(K49&lt;&gt;0,TEXT(5,"0000"),IF(M49&lt;&gt;0,TEXT(5,"0000"),IF(Datos!N49&lt;&gt;0,TEXT(5,"0000"),""))))</f>
        <v/>
      </c>
      <c r="AZ49" s="25" t="str">
        <f t="shared" si="79"/>
        <v/>
      </c>
      <c r="BA49" s="26" t="str">
        <f t="shared" si="80"/>
        <v/>
      </c>
      <c r="BB49" s="25" t="str">
        <f t="shared" si="81"/>
        <v/>
      </c>
      <c r="BC49" s="26" t="str">
        <f t="shared" si="82"/>
        <v/>
      </c>
      <c r="BD49" s="27" t="str">
        <f t="shared" si="83"/>
        <v/>
      </c>
      <c r="BE49" s="25" t="str">
        <f t="shared" si="84"/>
        <v/>
      </c>
      <c r="BF49" s="26" t="str">
        <f t="shared" si="85"/>
        <v/>
      </c>
      <c r="BG49" s="28"/>
      <c r="BH49" t="str">
        <f t="shared" si="52"/>
        <v/>
      </c>
      <c r="BJ49" s="24" t="str">
        <f t="shared" si="53"/>
        <v/>
      </c>
      <c r="BK49" s="24" t="str">
        <f t="shared" si="54"/>
        <v/>
      </c>
    </row>
    <row r="50" spans="1:63" ht="15.75" thickBot="1">
      <c r="A50" s="174"/>
      <c r="B50" s="67"/>
      <c r="C50" s="58"/>
      <c r="D50" s="57"/>
      <c r="E50" s="65"/>
      <c r="F50" s="65"/>
      <c r="G50" s="155"/>
      <c r="H50" s="66"/>
      <c r="I50" s="64"/>
      <c r="J50" s="64"/>
      <c r="K50" s="64"/>
      <c r="L50" s="64"/>
      <c r="M50" s="64"/>
      <c r="N50" s="175"/>
      <c r="P50" t="str">
        <f t="shared" si="55"/>
        <v/>
      </c>
      <c r="Q50" t="e">
        <f t="shared" si="56"/>
        <v>#VALUE!</v>
      </c>
      <c r="R50" t="str">
        <f t="shared" si="43"/>
        <v/>
      </c>
      <c r="S50" t="str">
        <f>IF(A50="","",TEXT(VLOOKUP(C50,Tablas!$H$3:$I$75,2,0),"000"))</f>
        <v/>
      </c>
      <c r="T50" t="str">
        <f t="shared" si="44"/>
        <v/>
      </c>
      <c r="U50" t="str">
        <f t="shared" si="57"/>
        <v/>
      </c>
      <c r="V50" t="str">
        <f t="shared" si="50"/>
        <v/>
      </c>
      <c r="W50" t="str">
        <f>IF(A50="","",IF(G50="",99,VLOOKUP(Datos!G50,Tablas!$AF$2:$AH$38,2,0)))</f>
        <v/>
      </c>
      <c r="X50" t="str">
        <f t="shared" si="45"/>
        <v/>
      </c>
      <c r="Y50" t="str">
        <f t="shared" si="46"/>
        <v/>
      </c>
      <c r="Z50" s="25" t="str">
        <f t="shared" si="58"/>
        <v/>
      </c>
      <c r="AA50" s="26" t="str">
        <f t="shared" si="59"/>
        <v/>
      </c>
      <c r="AB50" s="25" t="str">
        <f t="shared" si="60"/>
        <v/>
      </c>
      <c r="AC50" s="26" t="str">
        <f t="shared" si="61"/>
        <v/>
      </c>
      <c r="AD50" s="25" t="str">
        <f t="shared" si="62"/>
        <v/>
      </c>
      <c r="AE50" s="26" t="str">
        <f t="shared" si="63"/>
        <v/>
      </c>
      <c r="AF50" s="25" t="str">
        <f t="shared" si="64"/>
        <v/>
      </c>
      <c r="AG50" s="26" t="str">
        <f t="shared" si="65"/>
        <v/>
      </c>
      <c r="AH50" s="25" t="str">
        <f t="shared" si="66"/>
        <v/>
      </c>
      <c r="AI50" s="26" t="str">
        <f t="shared" si="67"/>
        <v/>
      </c>
      <c r="AJ50" s="25" t="str">
        <f t="shared" si="68"/>
        <v/>
      </c>
      <c r="AK50" s="26" t="str">
        <f t="shared" si="69"/>
        <v/>
      </c>
      <c r="AL50" s="25" t="str">
        <f t="shared" si="70"/>
        <v/>
      </c>
      <c r="AM50" s="26" t="str">
        <f t="shared" si="71"/>
        <v/>
      </c>
      <c r="AN50" s="25" t="str">
        <f t="shared" si="72"/>
        <v/>
      </c>
      <c r="AO50" s="26" t="str">
        <f t="shared" si="73"/>
        <v/>
      </c>
      <c r="AP50" t="str">
        <f t="shared" si="47"/>
        <v/>
      </c>
      <c r="AQ50" t="str">
        <f t="shared" si="48"/>
        <v/>
      </c>
      <c r="AR50" t="str">
        <f t="shared" si="51"/>
        <v/>
      </c>
      <c r="AS50" t="str">
        <f t="shared" si="74"/>
        <v/>
      </c>
      <c r="AT50" s="25" t="str">
        <f t="shared" si="49"/>
        <v/>
      </c>
      <c r="AU50" s="26" t="str">
        <f t="shared" si="75"/>
        <v/>
      </c>
      <c r="AV50" t="str">
        <f t="shared" si="76"/>
        <v/>
      </c>
      <c r="AW50" s="25" t="str">
        <f t="shared" si="77"/>
        <v/>
      </c>
      <c r="AX50" s="26" t="str">
        <f t="shared" si="78"/>
        <v/>
      </c>
      <c r="AY50" s="27" t="str">
        <f>IF(A50="","",IF(K50&lt;&gt;0,TEXT(5,"0000"),IF(M50&lt;&gt;0,TEXT(5,"0000"),IF(Datos!N50&lt;&gt;0,TEXT(5,"0000"),""))))</f>
        <v/>
      </c>
      <c r="AZ50" s="25" t="str">
        <f t="shared" si="79"/>
        <v/>
      </c>
      <c r="BA50" s="26" t="str">
        <f t="shared" si="80"/>
        <v/>
      </c>
      <c r="BB50" s="25" t="str">
        <f t="shared" si="81"/>
        <v/>
      </c>
      <c r="BC50" s="26" t="str">
        <f t="shared" si="82"/>
        <v/>
      </c>
      <c r="BD50" s="27" t="str">
        <f t="shared" si="83"/>
        <v/>
      </c>
      <c r="BE50" s="25" t="str">
        <f t="shared" si="84"/>
        <v/>
      </c>
      <c r="BF50" s="26" t="str">
        <f t="shared" si="85"/>
        <v/>
      </c>
      <c r="BG50" s="28"/>
      <c r="BH50" t="str">
        <f t="shared" si="52"/>
        <v/>
      </c>
      <c r="BJ50" s="24" t="str">
        <f t="shared" si="53"/>
        <v/>
      </c>
      <c r="BK50" s="24" t="str">
        <f t="shared" si="54"/>
        <v/>
      </c>
    </row>
    <row r="51" spans="1:63" ht="15.75" thickBot="1">
      <c r="A51" s="174"/>
      <c r="B51" s="67"/>
      <c r="C51" s="58"/>
      <c r="D51" s="57"/>
      <c r="E51" s="65"/>
      <c r="F51" s="65"/>
      <c r="G51" s="155"/>
      <c r="H51" s="66"/>
      <c r="I51" s="64"/>
      <c r="J51" s="64"/>
      <c r="K51" s="64"/>
      <c r="L51" s="64"/>
      <c r="M51" s="64"/>
      <c r="N51" s="175"/>
      <c r="P51" t="str">
        <f t="shared" si="55"/>
        <v/>
      </c>
      <c r="Q51" t="e">
        <f t="shared" si="56"/>
        <v>#VALUE!</v>
      </c>
      <c r="R51" t="str">
        <f t="shared" si="43"/>
        <v/>
      </c>
      <c r="S51" t="str">
        <f>IF(A51="","",TEXT(VLOOKUP(C51,Tablas!$H$3:$I$75,2,0),"000"))</f>
        <v/>
      </c>
      <c r="T51" t="str">
        <f t="shared" si="44"/>
        <v/>
      </c>
      <c r="U51" t="str">
        <f t="shared" si="57"/>
        <v/>
      </c>
      <c r="V51" t="str">
        <f t="shared" si="50"/>
        <v/>
      </c>
      <c r="W51" t="str">
        <f>IF(A51="","",IF(G51="",99,VLOOKUP(Datos!G51,Tablas!$AF$2:$AH$38,2,0)))</f>
        <v/>
      </c>
      <c r="X51" t="str">
        <f t="shared" si="45"/>
        <v/>
      </c>
      <c r="Y51" t="str">
        <f t="shared" si="46"/>
        <v/>
      </c>
      <c r="Z51" s="25" t="str">
        <f t="shared" si="58"/>
        <v/>
      </c>
      <c r="AA51" s="26" t="str">
        <f t="shared" si="59"/>
        <v/>
      </c>
      <c r="AB51" s="25" t="str">
        <f t="shared" si="60"/>
        <v/>
      </c>
      <c r="AC51" s="26" t="str">
        <f t="shared" si="61"/>
        <v/>
      </c>
      <c r="AD51" s="25" t="str">
        <f t="shared" si="62"/>
        <v/>
      </c>
      <c r="AE51" s="26" t="str">
        <f t="shared" si="63"/>
        <v/>
      </c>
      <c r="AF51" s="25" t="str">
        <f t="shared" si="64"/>
        <v/>
      </c>
      <c r="AG51" s="26" t="str">
        <f t="shared" si="65"/>
        <v/>
      </c>
      <c r="AH51" s="25" t="str">
        <f t="shared" si="66"/>
        <v/>
      </c>
      <c r="AI51" s="26" t="str">
        <f t="shared" si="67"/>
        <v/>
      </c>
      <c r="AJ51" s="25" t="str">
        <f t="shared" si="68"/>
        <v/>
      </c>
      <c r="AK51" s="26" t="str">
        <f t="shared" si="69"/>
        <v/>
      </c>
      <c r="AL51" s="25" t="str">
        <f t="shared" si="70"/>
        <v/>
      </c>
      <c r="AM51" s="26" t="str">
        <f t="shared" si="71"/>
        <v/>
      </c>
      <c r="AN51" s="25" t="str">
        <f t="shared" si="72"/>
        <v/>
      </c>
      <c r="AO51" s="26" t="str">
        <f t="shared" si="73"/>
        <v/>
      </c>
      <c r="AP51" t="str">
        <f t="shared" si="47"/>
        <v/>
      </c>
      <c r="AQ51" t="str">
        <f t="shared" si="48"/>
        <v/>
      </c>
      <c r="AR51" t="str">
        <f t="shared" si="51"/>
        <v/>
      </c>
      <c r="AS51" t="str">
        <f t="shared" si="74"/>
        <v/>
      </c>
      <c r="AT51" s="25" t="str">
        <f t="shared" si="49"/>
        <v/>
      </c>
      <c r="AU51" s="26" t="str">
        <f t="shared" si="75"/>
        <v/>
      </c>
      <c r="AV51" t="str">
        <f t="shared" si="76"/>
        <v/>
      </c>
      <c r="AW51" s="25" t="str">
        <f t="shared" si="77"/>
        <v/>
      </c>
      <c r="AX51" s="26" t="str">
        <f t="shared" si="78"/>
        <v/>
      </c>
      <c r="AY51" s="27" t="str">
        <f>IF(A51="","",IF(K51&lt;&gt;0,TEXT(5,"0000"),IF(M51&lt;&gt;0,TEXT(5,"0000"),IF(Datos!N51&lt;&gt;0,TEXT(5,"0000"),""))))</f>
        <v/>
      </c>
      <c r="AZ51" s="25" t="str">
        <f t="shared" si="79"/>
        <v/>
      </c>
      <c r="BA51" s="26" t="str">
        <f t="shared" si="80"/>
        <v/>
      </c>
      <c r="BB51" s="25" t="str">
        <f t="shared" si="81"/>
        <v/>
      </c>
      <c r="BC51" s="26" t="str">
        <f t="shared" si="82"/>
        <v/>
      </c>
      <c r="BD51" s="27" t="str">
        <f t="shared" si="83"/>
        <v/>
      </c>
      <c r="BE51" s="25" t="str">
        <f t="shared" si="84"/>
        <v/>
      </c>
      <c r="BF51" s="26" t="str">
        <f t="shared" si="85"/>
        <v/>
      </c>
      <c r="BG51" s="28"/>
      <c r="BH51" t="str">
        <f t="shared" si="52"/>
        <v/>
      </c>
      <c r="BJ51" s="24" t="str">
        <f t="shared" si="53"/>
        <v/>
      </c>
      <c r="BK51" s="24" t="str">
        <f t="shared" si="54"/>
        <v/>
      </c>
    </row>
    <row r="52" spans="1:63" ht="15.75" thickBot="1">
      <c r="A52" s="174"/>
      <c r="B52" s="67"/>
      <c r="C52" s="58"/>
      <c r="D52" s="57"/>
      <c r="E52" s="65"/>
      <c r="F52" s="65"/>
      <c r="G52" s="155"/>
      <c r="H52" s="66"/>
      <c r="I52" s="64"/>
      <c r="J52" s="64"/>
      <c r="K52" s="64"/>
      <c r="L52" s="64"/>
      <c r="M52" s="64"/>
      <c r="N52" s="175"/>
      <c r="P52" t="str">
        <f t="shared" si="55"/>
        <v/>
      </c>
      <c r="Q52" t="e">
        <f t="shared" si="56"/>
        <v>#VALUE!</v>
      </c>
      <c r="R52" t="str">
        <f t="shared" si="43"/>
        <v/>
      </c>
      <c r="S52" t="str">
        <f>IF(A52="","",TEXT(VLOOKUP(C52,Tablas!$H$3:$I$75,2,0),"000"))</f>
        <v/>
      </c>
      <c r="T52" t="str">
        <f t="shared" si="44"/>
        <v/>
      </c>
      <c r="U52" t="str">
        <f t="shared" si="57"/>
        <v/>
      </c>
      <c r="V52" t="str">
        <f t="shared" si="50"/>
        <v/>
      </c>
      <c r="W52" t="str">
        <f>IF(A52="","",IF(G52="",99,VLOOKUP(Datos!G52,Tablas!$AF$2:$AH$38,2,0)))</f>
        <v/>
      </c>
      <c r="X52" t="str">
        <f t="shared" si="45"/>
        <v/>
      </c>
      <c r="Y52" t="str">
        <f t="shared" si="46"/>
        <v/>
      </c>
      <c r="Z52" s="25" t="str">
        <f t="shared" si="58"/>
        <v/>
      </c>
      <c r="AA52" s="26" t="str">
        <f t="shared" si="59"/>
        <v/>
      </c>
      <c r="AB52" s="25" t="str">
        <f t="shared" si="60"/>
        <v/>
      </c>
      <c r="AC52" s="26" t="str">
        <f t="shared" si="61"/>
        <v/>
      </c>
      <c r="AD52" s="25" t="str">
        <f t="shared" si="62"/>
        <v/>
      </c>
      <c r="AE52" s="26" t="str">
        <f t="shared" si="63"/>
        <v/>
      </c>
      <c r="AF52" s="25" t="str">
        <f t="shared" si="64"/>
        <v/>
      </c>
      <c r="AG52" s="26" t="str">
        <f t="shared" si="65"/>
        <v/>
      </c>
      <c r="AH52" s="25" t="str">
        <f t="shared" si="66"/>
        <v/>
      </c>
      <c r="AI52" s="26" t="str">
        <f t="shared" si="67"/>
        <v/>
      </c>
      <c r="AJ52" s="25" t="str">
        <f t="shared" si="68"/>
        <v/>
      </c>
      <c r="AK52" s="26" t="str">
        <f t="shared" si="69"/>
        <v/>
      </c>
      <c r="AL52" s="25" t="str">
        <f t="shared" si="70"/>
        <v/>
      </c>
      <c r="AM52" s="26" t="str">
        <f t="shared" si="71"/>
        <v/>
      </c>
      <c r="AN52" s="25" t="str">
        <f t="shared" si="72"/>
        <v/>
      </c>
      <c r="AO52" s="26" t="str">
        <f t="shared" si="73"/>
        <v/>
      </c>
      <c r="AP52" t="str">
        <f t="shared" si="47"/>
        <v/>
      </c>
      <c r="AQ52" t="str">
        <f t="shared" si="48"/>
        <v/>
      </c>
      <c r="AR52" t="str">
        <f t="shared" si="51"/>
        <v/>
      </c>
      <c r="AS52" t="str">
        <f t="shared" si="74"/>
        <v/>
      </c>
      <c r="AT52" s="25" t="str">
        <f t="shared" si="49"/>
        <v/>
      </c>
      <c r="AU52" s="26" t="str">
        <f t="shared" si="75"/>
        <v/>
      </c>
      <c r="AV52" t="str">
        <f t="shared" si="76"/>
        <v/>
      </c>
      <c r="AW52" s="25" t="str">
        <f t="shared" si="77"/>
        <v/>
      </c>
      <c r="AX52" s="26" t="str">
        <f t="shared" si="78"/>
        <v/>
      </c>
      <c r="AY52" s="27" t="str">
        <f>IF(A52="","",IF(K52&lt;&gt;0,TEXT(5,"0000"),IF(M52&lt;&gt;0,TEXT(5,"0000"),IF(Datos!N52&lt;&gt;0,TEXT(5,"0000"),""))))</f>
        <v/>
      </c>
      <c r="AZ52" s="25" t="str">
        <f t="shared" si="79"/>
        <v/>
      </c>
      <c r="BA52" s="26" t="str">
        <f t="shared" si="80"/>
        <v/>
      </c>
      <c r="BB52" s="25" t="str">
        <f t="shared" si="81"/>
        <v/>
      </c>
      <c r="BC52" s="26" t="str">
        <f t="shared" si="82"/>
        <v/>
      </c>
      <c r="BD52" s="27" t="str">
        <f t="shared" si="83"/>
        <v/>
      </c>
      <c r="BE52" s="25" t="str">
        <f t="shared" si="84"/>
        <v/>
      </c>
      <c r="BF52" s="26" t="str">
        <f t="shared" si="85"/>
        <v/>
      </c>
      <c r="BG52" s="28"/>
      <c r="BH52" t="str">
        <f t="shared" si="52"/>
        <v/>
      </c>
      <c r="BJ52" s="24" t="str">
        <f t="shared" si="53"/>
        <v/>
      </c>
      <c r="BK52" s="24" t="str">
        <f t="shared" si="54"/>
        <v/>
      </c>
    </row>
    <row r="53" spans="1:63" ht="15.75" thickBot="1">
      <c r="A53" s="174"/>
      <c r="B53" s="67"/>
      <c r="C53" s="58"/>
      <c r="D53" s="57"/>
      <c r="E53" s="65"/>
      <c r="F53" s="65"/>
      <c r="G53" s="155"/>
      <c r="H53" s="66"/>
      <c r="I53" s="64"/>
      <c r="J53" s="64"/>
      <c r="K53" s="64"/>
      <c r="L53" s="64"/>
      <c r="M53" s="64"/>
      <c r="N53" s="175"/>
      <c r="P53" t="str">
        <f t="shared" si="55"/>
        <v/>
      </c>
      <c r="Q53" t="e">
        <f t="shared" si="56"/>
        <v>#VALUE!</v>
      </c>
      <c r="R53" t="str">
        <f t="shared" si="43"/>
        <v/>
      </c>
      <c r="S53" t="str">
        <f>IF(A53="","",TEXT(VLOOKUP(C53,Tablas!$H$3:$I$75,2,0),"000"))</f>
        <v/>
      </c>
      <c r="T53" t="str">
        <f t="shared" si="44"/>
        <v/>
      </c>
      <c r="U53" t="str">
        <f t="shared" si="57"/>
        <v/>
      </c>
      <c r="V53" t="str">
        <f t="shared" si="50"/>
        <v/>
      </c>
      <c r="W53" t="str">
        <f>IF(A53="","",IF(G53="",99,VLOOKUP(Datos!G53,Tablas!$AF$2:$AH$38,2,0)))</f>
        <v/>
      </c>
      <c r="X53" t="str">
        <f t="shared" si="45"/>
        <v/>
      </c>
      <c r="Y53" t="str">
        <f t="shared" si="46"/>
        <v/>
      </c>
      <c r="Z53" s="25" t="str">
        <f t="shared" si="58"/>
        <v/>
      </c>
      <c r="AA53" s="26" t="str">
        <f t="shared" si="59"/>
        <v/>
      </c>
      <c r="AB53" s="25" t="str">
        <f t="shared" si="60"/>
        <v/>
      </c>
      <c r="AC53" s="26" t="str">
        <f t="shared" si="61"/>
        <v/>
      </c>
      <c r="AD53" s="25" t="str">
        <f t="shared" si="62"/>
        <v/>
      </c>
      <c r="AE53" s="26" t="str">
        <f t="shared" si="63"/>
        <v/>
      </c>
      <c r="AF53" s="25" t="str">
        <f t="shared" si="64"/>
        <v/>
      </c>
      <c r="AG53" s="26" t="str">
        <f t="shared" si="65"/>
        <v/>
      </c>
      <c r="AH53" s="25" t="str">
        <f t="shared" si="66"/>
        <v/>
      </c>
      <c r="AI53" s="26" t="str">
        <f t="shared" si="67"/>
        <v/>
      </c>
      <c r="AJ53" s="25" t="str">
        <f t="shared" si="68"/>
        <v/>
      </c>
      <c r="AK53" s="26" t="str">
        <f t="shared" si="69"/>
        <v/>
      </c>
      <c r="AL53" s="25" t="str">
        <f t="shared" si="70"/>
        <v/>
      </c>
      <c r="AM53" s="26" t="str">
        <f t="shared" si="71"/>
        <v/>
      </c>
      <c r="AN53" s="25" t="str">
        <f t="shared" si="72"/>
        <v/>
      </c>
      <c r="AO53" s="26" t="str">
        <f t="shared" si="73"/>
        <v/>
      </c>
      <c r="AP53" t="str">
        <f t="shared" si="47"/>
        <v/>
      </c>
      <c r="AQ53" t="str">
        <f t="shared" si="48"/>
        <v/>
      </c>
      <c r="AR53" t="str">
        <f t="shared" si="51"/>
        <v/>
      </c>
      <c r="AS53" t="str">
        <f t="shared" si="74"/>
        <v/>
      </c>
      <c r="AT53" s="25" t="str">
        <f t="shared" si="49"/>
        <v/>
      </c>
      <c r="AU53" s="26" t="str">
        <f t="shared" si="75"/>
        <v/>
      </c>
      <c r="AV53" t="str">
        <f t="shared" si="76"/>
        <v/>
      </c>
      <c r="AW53" s="25" t="str">
        <f t="shared" si="77"/>
        <v/>
      </c>
      <c r="AX53" s="26" t="str">
        <f t="shared" si="78"/>
        <v/>
      </c>
      <c r="AY53" s="27" t="str">
        <f>IF(A53="","",IF(K53&lt;&gt;0,TEXT(5,"0000"),IF(M53&lt;&gt;0,TEXT(5,"0000"),IF(Datos!N53&lt;&gt;0,TEXT(5,"0000"),""))))</f>
        <v/>
      </c>
      <c r="AZ53" s="25" t="str">
        <f t="shared" si="79"/>
        <v/>
      </c>
      <c r="BA53" s="26" t="str">
        <f t="shared" si="80"/>
        <v/>
      </c>
      <c r="BB53" s="25" t="str">
        <f t="shared" si="81"/>
        <v/>
      </c>
      <c r="BC53" s="26" t="str">
        <f t="shared" si="82"/>
        <v/>
      </c>
      <c r="BD53" s="27" t="str">
        <f t="shared" si="83"/>
        <v/>
      </c>
      <c r="BE53" s="25" t="str">
        <f t="shared" si="84"/>
        <v/>
      </c>
      <c r="BF53" s="26" t="str">
        <f t="shared" si="85"/>
        <v/>
      </c>
      <c r="BG53" s="28"/>
      <c r="BH53" t="str">
        <f t="shared" si="52"/>
        <v/>
      </c>
      <c r="BJ53" s="24" t="str">
        <f t="shared" si="53"/>
        <v/>
      </c>
      <c r="BK53" s="24" t="str">
        <f t="shared" si="54"/>
        <v/>
      </c>
    </row>
    <row r="54" spans="1:63" ht="15.75" thickBot="1">
      <c r="A54" s="174"/>
      <c r="B54" s="67"/>
      <c r="C54" s="58"/>
      <c r="D54" s="57"/>
      <c r="E54" s="65"/>
      <c r="F54" s="65"/>
      <c r="G54" s="155"/>
      <c r="H54" s="66"/>
      <c r="I54" s="64"/>
      <c r="J54" s="64"/>
      <c r="K54" s="64"/>
      <c r="L54" s="64"/>
      <c r="M54" s="64"/>
      <c r="N54" s="175"/>
      <c r="P54" t="str">
        <f t="shared" si="55"/>
        <v/>
      </c>
      <c r="Q54" t="e">
        <f t="shared" si="56"/>
        <v>#VALUE!</v>
      </c>
      <c r="R54" t="str">
        <f t="shared" si="43"/>
        <v/>
      </c>
      <c r="S54" t="str">
        <f>IF(A54="","",TEXT(VLOOKUP(C54,Tablas!$H$3:$I$75,2,0),"000"))</f>
        <v/>
      </c>
      <c r="T54" t="str">
        <f t="shared" si="44"/>
        <v/>
      </c>
      <c r="U54" t="str">
        <f t="shared" si="57"/>
        <v/>
      </c>
      <c r="V54" t="str">
        <f t="shared" si="50"/>
        <v/>
      </c>
      <c r="W54" t="str">
        <f>IF(A54="","",IF(G54="",99,VLOOKUP(Datos!G54,Tablas!$AF$2:$AH$38,2,0)))</f>
        <v/>
      </c>
      <c r="X54" t="str">
        <f t="shared" si="45"/>
        <v/>
      </c>
      <c r="Y54" t="str">
        <f t="shared" si="46"/>
        <v/>
      </c>
      <c r="Z54" s="25" t="str">
        <f t="shared" si="58"/>
        <v/>
      </c>
      <c r="AA54" s="26" t="str">
        <f t="shared" si="59"/>
        <v/>
      </c>
      <c r="AB54" s="25" t="str">
        <f t="shared" si="60"/>
        <v/>
      </c>
      <c r="AC54" s="26" t="str">
        <f t="shared" si="61"/>
        <v/>
      </c>
      <c r="AD54" s="25" t="str">
        <f t="shared" si="62"/>
        <v/>
      </c>
      <c r="AE54" s="26" t="str">
        <f t="shared" si="63"/>
        <v/>
      </c>
      <c r="AF54" s="25" t="str">
        <f t="shared" si="64"/>
        <v/>
      </c>
      <c r="AG54" s="26" t="str">
        <f t="shared" si="65"/>
        <v/>
      </c>
      <c r="AH54" s="25" t="str">
        <f t="shared" si="66"/>
        <v/>
      </c>
      <c r="AI54" s="26" t="str">
        <f t="shared" si="67"/>
        <v/>
      </c>
      <c r="AJ54" s="25" t="str">
        <f t="shared" si="68"/>
        <v/>
      </c>
      <c r="AK54" s="26" t="str">
        <f t="shared" si="69"/>
        <v/>
      </c>
      <c r="AL54" s="25" t="str">
        <f t="shared" si="70"/>
        <v/>
      </c>
      <c r="AM54" s="26" t="str">
        <f t="shared" si="71"/>
        <v/>
      </c>
      <c r="AN54" s="25" t="str">
        <f t="shared" si="72"/>
        <v/>
      </c>
      <c r="AO54" s="26" t="str">
        <f t="shared" si="73"/>
        <v/>
      </c>
      <c r="AP54" t="str">
        <f t="shared" si="47"/>
        <v/>
      </c>
      <c r="AQ54" t="str">
        <f t="shared" si="48"/>
        <v/>
      </c>
      <c r="AR54" t="str">
        <f t="shared" si="51"/>
        <v/>
      </c>
      <c r="AS54" t="str">
        <f t="shared" si="74"/>
        <v/>
      </c>
      <c r="AT54" s="25" t="str">
        <f t="shared" si="49"/>
        <v/>
      </c>
      <c r="AU54" s="26" t="str">
        <f t="shared" si="75"/>
        <v/>
      </c>
      <c r="AV54" t="str">
        <f t="shared" si="76"/>
        <v/>
      </c>
      <c r="AW54" s="25" t="str">
        <f t="shared" si="77"/>
        <v/>
      </c>
      <c r="AX54" s="26" t="str">
        <f t="shared" si="78"/>
        <v/>
      </c>
      <c r="AY54" s="27" t="str">
        <f>IF(A54="","",IF(K54&lt;&gt;0,TEXT(5,"0000"),IF(M54&lt;&gt;0,TEXT(5,"0000"),IF(Datos!N54&lt;&gt;0,TEXT(5,"0000"),""))))</f>
        <v/>
      </c>
      <c r="AZ54" s="25" t="str">
        <f t="shared" si="79"/>
        <v/>
      </c>
      <c r="BA54" s="26" t="str">
        <f t="shared" si="80"/>
        <v/>
      </c>
      <c r="BB54" s="25" t="str">
        <f t="shared" si="81"/>
        <v/>
      </c>
      <c r="BC54" s="26" t="str">
        <f t="shared" si="82"/>
        <v/>
      </c>
      <c r="BD54" s="27" t="str">
        <f t="shared" si="83"/>
        <v/>
      </c>
      <c r="BE54" s="25" t="str">
        <f t="shared" si="84"/>
        <v/>
      </c>
      <c r="BF54" s="26" t="str">
        <f t="shared" si="85"/>
        <v/>
      </c>
      <c r="BG54" s="28"/>
      <c r="BH54" t="str">
        <f t="shared" si="52"/>
        <v/>
      </c>
      <c r="BJ54" s="24" t="str">
        <f t="shared" si="53"/>
        <v/>
      </c>
      <c r="BK54" s="24" t="str">
        <f t="shared" si="54"/>
        <v/>
      </c>
    </row>
    <row r="55" spans="1:63" ht="15.75" thickBot="1">
      <c r="A55" s="174"/>
      <c r="B55" s="67"/>
      <c r="C55" s="58"/>
      <c r="D55" s="57"/>
      <c r="E55" s="65"/>
      <c r="F55" s="65"/>
      <c r="G55" s="155"/>
      <c r="H55" s="66"/>
      <c r="I55" s="64"/>
      <c r="J55" s="64"/>
      <c r="K55" s="64"/>
      <c r="L55" s="64"/>
      <c r="M55" s="64"/>
      <c r="N55" s="175"/>
      <c r="P55" t="str">
        <f t="shared" si="55"/>
        <v/>
      </c>
      <c r="Q55" t="e">
        <f t="shared" si="56"/>
        <v>#VALUE!</v>
      </c>
      <c r="R55" t="str">
        <f t="shared" si="43"/>
        <v/>
      </c>
      <c r="S55" t="str">
        <f>IF(A55="","",TEXT(VLOOKUP(C55,Tablas!$H$3:$I$75,2,0),"000"))</f>
        <v/>
      </c>
      <c r="T55" t="str">
        <f t="shared" si="44"/>
        <v/>
      </c>
      <c r="U55" t="str">
        <f t="shared" si="57"/>
        <v/>
      </c>
      <c r="V55" t="str">
        <f t="shared" si="50"/>
        <v/>
      </c>
      <c r="W55" t="str">
        <f>IF(A55="","",IF(G55="",99,VLOOKUP(Datos!G55,Tablas!$AF$2:$AH$38,2,0)))</f>
        <v/>
      </c>
      <c r="X55" t="str">
        <f t="shared" si="45"/>
        <v/>
      </c>
      <c r="Y55" t="str">
        <f t="shared" si="46"/>
        <v/>
      </c>
      <c r="Z55" s="25" t="str">
        <f t="shared" si="58"/>
        <v/>
      </c>
      <c r="AA55" s="26" t="str">
        <f t="shared" si="59"/>
        <v/>
      </c>
      <c r="AB55" s="25" t="str">
        <f t="shared" si="60"/>
        <v/>
      </c>
      <c r="AC55" s="26" t="str">
        <f t="shared" si="61"/>
        <v/>
      </c>
      <c r="AD55" s="25" t="str">
        <f t="shared" si="62"/>
        <v/>
      </c>
      <c r="AE55" s="26" t="str">
        <f t="shared" si="63"/>
        <v/>
      </c>
      <c r="AF55" s="25" t="str">
        <f t="shared" si="64"/>
        <v/>
      </c>
      <c r="AG55" s="26" t="str">
        <f t="shared" si="65"/>
        <v/>
      </c>
      <c r="AH55" s="25" t="str">
        <f t="shared" si="66"/>
        <v/>
      </c>
      <c r="AI55" s="26" t="str">
        <f t="shared" si="67"/>
        <v/>
      </c>
      <c r="AJ55" s="25" t="str">
        <f t="shared" si="68"/>
        <v/>
      </c>
      <c r="AK55" s="26" t="str">
        <f t="shared" si="69"/>
        <v/>
      </c>
      <c r="AL55" s="25" t="str">
        <f t="shared" si="70"/>
        <v/>
      </c>
      <c r="AM55" s="26" t="str">
        <f t="shared" si="71"/>
        <v/>
      </c>
      <c r="AN55" s="25" t="str">
        <f t="shared" si="72"/>
        <v/>
      </c>
      <c r="AO55" s="26" t="str">
        <f t="shared" si="73"/>
        <v/>
      </c>
      <c r="AP55" t="str">
        <f t="shared" si="47"/>
        <v/>
      </c>
      <c r="AQ55" t="str">
        <f t="shared" si="48"/>
        <v/>
      </c>
      <c r="AR55" t="str">
        <f t="shared" si="51"/>
        <v/>
      </c>
      <c r="AS55" t="str">
        <f t="shared" si="74"/>
        <v/>
      </c>
      <c r="AT55" s="25" t="str">
        <f t="shared" si="49"/>
        <v/>
      </c>
      <c r="AU55" s="26" t="str">
        <f t="shared" si="75"/>
        <v/>
      </c>
      <c r="AV55" t="str">
        <f t="shared" si="76"/>
        <v/>
      </c>
      <c r="AW55" s="25" t="str">
        <f t="shared" si="77"/>
        <v/>
      </c>
      <c r="AX55" s="26" t="str">
        <f t="shared" si="78"/>
        <v/>
      </c>
      <c r="AY55" s="27" t="str">
        <f>IF(A55="","",IF(K55&lt;&gt;0,TEXT(5,"0000"),IF(M55&lt;&gt;0,TEXT(5,"0000"),IF(Datos!N55&lt;&gt;0,TEXT(5,"0000"),""))))</f>
        <v/>
      </c>
      <c r="AZ55" s="25" t="str">
        <f t="shared" si="79"/>
        <v/>
      </c>
      <c r="BA55" s="26" t="str">
        <f t="shared" si="80"/>
        <v/>
      </c>
      <c r="BB55" s="25" t="str">
        <f t="shared" si="81"/>
        <v/>
      </c>
      <c r="BC55" s="26" t="str">
        <f t="shared" si="82"/>
        <v/>
      </c>
      <c r="BD55" s="27" t="str">
        <f t="shared" si="83"/>
        <v/>
      </c>
      <c r="BE55" s="25" t="str">
        <f t="shared" si="84"/>
        <v/>
      </c>
      <c r="BF55" s="26" t="str">
        <f t="shared" si="85"/>
        <v/>
      </c>
      <c r="BG55" s="28"/>
      <c r="BH55" t="str">
        <f t="shared" si="52"/>
        <v/>
      </c>
      <c r="BJ55" s="24" t="str">
        <f t="shared" si="53"/>
        <v/>
      </c>
      <c r="BK55" s="24" t="str">
        <f t="shared" si="54"/>
        <v/>
      </c>
    </row>
    <row r="56" spans="1:63" ht="15.75" thickBot="1">
      <c r="A56" s="174"/>
      <c r="B56" s="67"/>
      <c r="C56" s="58"/>
      <c r="D56" s="57"/>
      <c r="E56" s="65"/>
      <c r="F56" s="65"/>
      <c r="G56" s="155"/>
      <c r="H56" s="66"/>
      <c r="I56" s="64"/>
      <c r="J56" s="64"/>
      <c r="K56" s="64"/>
      <c r="L56" s="64"/>
      <c r="M56" s="64"/>
      <c r="N56" s="175"/>
      <c r="P56" t="str">
        <f t="shared" si="55"/>
        <v/>
      </c>
      <c r="Q56" t="e">
        <f t="shared" si="56"/>
        <v>#VALUE!</v>
      </c>
      <c r="R56" t="str">
        <f t="shared" si="43"/>
        <v/>
      </c>
      <c r="S56" t="str">
        <f>IF(A56="","",TEXT(VLOOKUP(C56,Tablas!$H$3:$I$75,2,0),"000"))</f>
        <v/>
      </c>
      <c r="T56" t="str">
        <f t="shared" si="44"/>
        <v/>
      </c>
      <c r="U56" t="str">
        <f t="shared" si="57"/>
        <v/>
      </c>
      <c r="V56" t="str">
        <f t="shared" si="50"/>
        <v/>
      </c>
      <c r="W56" t="str">
        <f>IF(A56="","",IF(G56="",99,VLOOKUP(Datos!G56,Tablas!$AF$2:$AH$38,2,0)))</f>
        <v/>
      </c>
      <c r="X56" t="str">
        <f t="shared" si="45"/>
        <v/>
      </c>
      <c r="Y56" t="str">
        <f t="shared" si="46"/>
        <v/>
      </c>
      <c r="Z56" s="25" t="str">
        <f t="shared" si="58"/>
        <v/>
      </c>
      <c r="AA56" s="26" t="str">
        <f t="shared" si="59"/>
        <v/>
      </c>
      <c r="AB56" s="25" t="str">
        <f t="shared" si="60"/>
        <v/>
      </c>
      <c r="AC56" s="26" t="str">
        <f t="shared" si="61"/>
        <v/>
      </c>
      <c r="AD56" s="25" t="str">
        <f t="shared" si="62"/>
        <v/>
      </c>
      <c r="AE56" s="26" t="str">
        <f t="shared" si="63"/>
        <v/>
      </c>
      <c r="AF56" s="25" t="str">
        <f t="shared" si="64"/>
        <v/>
      </c>
      <c r="AG56" s="26" t="str">
        <f t="shared" si="65"/>
        <v/>
      </c>
      <c r="AH56" s="25" t="str">
        <f t="shared" si="66"/>
        <v/>
      </c>
      <c r="AI56" s="26" t="str">
        <f t="shared" si="67"/>
        <v/>
      </c>
      <c r="AJ56" s="25" t="str">
        <f t="shared" si="68"/>
        <v/>
      </c>
      <c r="AK56" s="26" t="str">
        <f t="shared" si="69"/>
        <v/>
      </c>
      <c r="AL56" s="25" t="str">
        <f t="shared" si="70"/>
        <v/>
      </c>
      <c r="AM56" s="26" t="str">
        <f t="shared" si="71"/>
        <v/>
      </c>
      <c r="AN56" s="25" t="str">
        <f t="shared" si="72"/>
        <v/>
      </c>
      <c r="AO56" s="26" t="str">
        <f t="shared" si="73"/>
        <v/>
      </c>
      <c r="AP56" t="str">
        <f t="shared" si="47"/>
        <v/>
      </c>
      <c r="AQ56" t="str">
        <f t="shared" si="48"/>
        <v/>
      </c>
      <c r="AR56" t="str">
        <f t="shared" si="51"/>
        <v/>
      </c>
      <c r="AS56" t="str">
        <f t="shared" si="74"/>
        <v/>
      </c>
      <c r="AT56" s="25" t="str">
        <f t="shared" si="49"/>
        <v/>
      </c>
      <c r="AU56" s="26" t="str">
        <f t="shared" si="75"/>
        <v/>
      </c>
      <c r="AV56" t="str">
        <f t="shared" si="76"/>
        <v/>
      </c>
      <c r="AW56" s="25" t="str">
        <f t="shared" si="77"/>
        <v/>
      </c>
      <c r="AX56" s="26" t="str">
        <f t="shared" si="78"/>
        <v/>
      </c>
      <c r="AY56" s="27" t="str">
        <f>IF(A56="","",IF(K56&lt;&gt;0,TEXT(5,"0000"),IF(M56&lt;&gt;0,TEXT(5,"0000"),IF(Datos!N56&lt;&gt;0,TEXT(5,"0000"),""))))</f>
        <v/>
      </c>
      <c r="AZ56" s="25" t="str">
        <f t="shared" si="79"/>
        <v/>
      </c>
      <c r="BA56" s="26" t="str">
        <f t="shared" si="80"/>
        <v/>
      </c>
      <c r="BB56" s="25" t="str">
        <f t="shared" si="81"/>
        <v/>
      </c>
      <c r="BC56" s="26" t="str">
        <f t="shared" si="82"/>
        <v/>
      </c>
      <c r="BD56" s="27" t="str">
        <f t="shared" si="83"/>
        <v/>
      </c>
      <c r="BE56" s="25" t="str">
        <f t="shared" si="84"/>
        <v/>
      </c>
      <c r="BF56" s="26" t="str">
        <f t="shared" si="85"/>
        <v/>
      </c>
      <c r="BG56" s="28"/>
      <c r="BH56" t="str">
        <f t="shared" si="52"/>
        <v/>
      </c>
      <c r="BJ56" s="24" t="str">
        <f t="shared" si="53"/>
        <v/>
      </c>
      <c r="BK56" s="24" t="str">
        <f t="shared" si="54"/>
        <v/>
      </c>
    </row>
    <row r="57" spans="1:63" ht="15.75" thickBot="1">
      <c r="A57" s="172"/>
      <c r="B57" s="60"/>
      <c r="C57" s="59"/>
      <c r="D57" s="54"/>
      <c r="E57" s="63"/>
      <c r="F57" s="63"/>
      <c r="G57" s="52"/>
      <c r="H57" s="61"/>
      <c r="I57" s="62"/>
      <c r="J57" s="62"/>
      <c r="K57" s="62"/>
      <c r="L57" s="62"/>
      <c r="M57" s="62"/>
      <c r="N57" s="169"/>
      <c r="P57" t="str">
        <f t="shared" si="55"/>
        <v/>
      </c>
      <c r="Q57" t="e">
        <f t="shared" si="56"/>
        <v>#VALUE!</v>
      </c>
      <c r="R57" t="str">
        <f t="shared" si="43"/>
        <v/>
      </c>
      <c r="S57" t="str">
        <f>IF(A57="","",TEXT(VLOOKUP(C57,Tablas!$H$3:$I$75,2,0),"000"))</f>
        <v/>
      </c>
      <c r="T57" t="str">
        <f t="shared" si="44"/>
        <v/>
      </c>
      <c r="U57" t="str">
        <f t="shared" si="57"/>
        <v/>
      </c>
      <c r="V57" t="str">
        <f t="shared" si="50"/>
        <v/>
      </c>
      <c r="W57" t="str">
        <f>IF(A57="","",IF(G57="",99,VLOOKUP(Datos!G57,Tablas!$AF$2:$AH$38,2,0)))</f>
        <v/>
      </c>
      <c r="X57" t="str">
        <f t="shared" si="45"/>
        <v/>
      </c>
      <c r="Y57" t="str">
        <f t="shared" si="46"/>
        <v/>
      </c>
      <c r="Z57" s="25" t="str">
        <f t="shared" si="58"/>
        <v/>
      </c>
      <c r="AA57" s="26" t="str">
        <f t="shared" si="59"/>
        <v/>
      </c>
      <c r="AB57" s="25" t="str">
        <f t="shared" si="60"/>
        <v/>
      </c>
      <c r="AC57" s="26" t="str">
        <f t="shared" si="61"/>
        <v/>
      </c>
      <c r="AD57" s="25" t="str">
        <f t="shared" si="62"/>
        <v/>
      </c>
      <c r="AE57" s="26" t="str">
        <f t="shared" si="63"/>
        <v/>
      </c>
      <c r="AF57" s="25" t="str">
        <f t="shared" si="64"/>
        <v/>
      </c>
      <c r="AG57" s="26" t="str">
        <f t="shared" si="65"/>
        <v/>
      </c>
      <c r="AH57" s="25" t="str">
        <f t="shared" si="66"/>
        <v/>
      </c>
      <c r="AI57" s="26" t="str">
        <f t="shared" si="67"/>
        <v/>
      </c>
      <c r="AJ57" s="25" t="str">
        <f t="shared" si="68"/>
        <v/>
      </c>
      <c r="AK57" s="26" t="str">
        <f t="shared" si="69"/>
        <v/>
      </c>
      <c r="AL57" s="25" t="str">
        <f t="shared" si="70"/>
        <v/>
      </c>
      <c r="AM57" s="26" t="str">
        <f t="shared" si="71"/>
        <v/>
      </c>
      <c r="AN57" s="25" t="str">
        <f t="shared" si="72"/>
        <v/>
      </c>
      <c r="AO57" s="26" t="str">
        <f t="shared" si="73"/>
        <v/>
      </c>
      <c r="AP57" t="str">
        <f t="shared" si="47"/>
        <v/>
      </c>
      <c r="AQ57" t="str">
        <f t="shared" si="48"/>
        <v/>
      </c>
      <c r="AR57" t="str">
        <f t="shared" si="51"/>
        <v/>
      </c>
      <c r="AS57" t="str">
        <f t="shared" si="74"/>
        <v/>
      </c>
      <c r="AT57" s="25" t="str">
        <f t="shared" si="49"/>
        <v/>
      </c>
      <c r="AU57" s="26" t="str">
        <f t="shared" si="75"/>
        <v/>
      </c>
      <c r="AV57" t="str">
        <f t="shared" si="76"/>
        <v/>
      </c>
      <c r="AW57" s="25" t="str">
        <f t="shared" si="77"/>
        <v/>
      </c>
      <c r="AX57" s="26" t="str">
        <f t="shared" si="78"/>
        <v/>
      </c>
      <c r="AY57" s="27" t="str">
        <f>IF(A57="","",IF(K57&lt;&gt;0,TEXT(5,"0000"),IF(M57&lt;&gt;0,TEXT(5,"0000"),IF(Datos!N57&lt;&gt;0,TEXT(5,"0000"),""))))</f>
        <v/>
      </c>
      <c r="AZ57" s="25" t="str">
        <f t="shared" si="79"/>
        <v/>
      </c>
      <c r="BA57" s="26" t="str">
        <f t="shared" si="80"/>
        <v/>
      </c>
      <c r="BB57" s="25" t="str">
        <f t="shared" si="81"/>
        <v/>
      </c>
      <c r="BC57" s="26" t="str">
        <f t="shared" si="82"/>
        <v/>
      </c>
      <c r="BD57" s="27" t="str">
        <f t="shared" si="83"/>
        <v/>
      </c>
      <c r="BE57" s="25" t="str">
        <f t="shared" si="84"/>
        <v/>
      </c>
      <c r="BF57" s="26" t="str">
        <f t="shared" si="85"/>
        <v/>
      </c>
      <c r="BG57" s="28"/>
      <c r="BH57" t="str">
        <f t="shared" si="52"/>
        <v/>
      </c>
      <c r="BJ57" s="24" t="str">
        <f t="shared" si="53"/>
        <v/>
      </c>
      <c r="BK57" s="24" t="str">
        <f t="shared" si="54"/>
        <v/>
      </c>
    </row>
    <row r="58" spans="1:63" ht="15.75" thickBot="1">
      <c r="A58" s="172"/>
      <c r="B58" s="60"/>
      <c r="C58" s="59"/>
      <c r="D58" s="54"/>
      <c r="E58" s="63"/>
      <c r="F58" s="63"/>
      <c r="G58" s="52"/>
      <c r="H58" s="61"/>
      <c r="I58" s="62"/>
      <c r="J58" s="62"/>
      <c r="K58" s="62"/>
      <c r="L58" s="62"/>
      <c r="M58" s="62"/>
      <c r="N58" s="169"/>
      <c r="P58" t="str">
        <f t="shared" si="55"/>
        <v/>
      </c>
      <c r="Q58" t="e">
        <f t="shared" si="56"/>
        <v>#VALUE!</v>
      </c>
      <c r="R58" t="str">
        <f t="shared" si="43"/>
        <v/>
      </c>
      <c r="S58" t="str">
        <f>IF(A58="","",TEXT(VLOOKUP(C58,Tablas!$H$3:$I$75,2,0),"000"))</f>
        <v/>
      </c>
      <c r="T58" t="str">
        <f t="shared" si="44"/>
        <v/>
      </c>
      <c r="U58" t="str">
        <f t="shared" si="57"/>
        <v/>
      </c>
      <c r="V58" t="str">
        <f t="shared" si="50"/>
        <v/>
      </c>
      <c r="W58" t="str">
        <f>IF(A58="","",IF(G58="",99,VLOOKUP(Datos!G58,Tablas!$AF$2:$AH$38,2,0)))</f>
        <v/>
      </c>
      <c r="X58" t="str">
        <f t="shared" si="45"/>
        <v/>
      </c>
      <c r="Y58" t="str">
        <f t="shared" si="46"/>
        <v/>
      </c>
      <c r="Z58" s="25" t="str">
        <f t="shared" si="58"/>
        <v/>
      </c>
      <c r="AA58" s="26" t="str">
        <f t="shared" si="59"/>
        <v/>
      </c>
      <c r="AB58" s="25" t="str">
        <f t="shared" si="60"/>
        <v/>
      </c>
      <c r="AC58" s="26" t="str">
        <f t="shared" si="61"/>
        <v/>
      </c>
      <c r="AD58" s="25" t="str">
        <f t="shared" si="62"/>
        <v/>
      </c>
      <c r="AE58" s="26" t="str">
        <f t="shared" si="63"/>
        <v/>
      </c>
      <c r="AF58" s="25" t="str">
        <f t="shared" si="64"/>
        <v/>
      </c>
      <c r="AG58" s="26" t="str">
        <f t="shared" si="65"/>
        <v/>
      </c>
      <c r="AH58" s="25" t="str">
        <f t="shared" si="66"/>
        <v/>
      </c>
      <c r="AI58" s="26" t="str">
        <f t="shared" si="67"/>
        <v/>
      </c>
      <c r="AJ58" s="25" t="str">
        <f t="shared" si="68"/>
        <v/>
      </c>
      <c r="AK58" s="26" t="str">
        <f t="shared" si="69"/>
        <v/>
      </c>
      <c r="AL58" s="25" t="str">
        <f t="shared" si="70"/>
        <v/>
      </c>
      <c r="AM58" s="26" t="str">
        <f t="shared" si="71"/>
        <v/>
      </c>
      <c r="AN58" s="25" t="str">
        <f t="shared" si="72"/>
        <v/>
      </c>
      <c r="AO58" s="26" t="str">
        <f t="shared" si="73"/>
        <v/>
      </c>
      <c r="AP58" t="str">
        <f t="shared" si="47"/>
        <v/>
      </c>
      <c r="AQ58" t="str">
        <f t="shared" si="48"/>
        <v/>
      </c>
      <c r="AR58" t="str">
        <f t="shared" si="51"/>
        <v/>
      </c>
      <c r="AS58" t="str">
        <f t="shared" si="74"/>
        <v/>
      </c>
      <c r="AT58" s="25" t="str">
        <f t="shared" si="49"/>
        <v/>
      </c>
      <c r="AU58" s="26" t="str">
        <f t="shared" si="75"/>
        <v/>
      </c>
      <c r="AV58" t="str">
        <f t="shared" si="76"/>
        <v/>
      </c>
      <c r="AW58" s="25" t="str">
        <f t="shared" si="77"/>
        <v/>
      </c>
      <c r="AX58" s="26" t="str">
        <f t="shared" si="78"/>
        <v/>
      </c>
      <c r="AY58" s="27" t="str">
        <f>IF(A58="","",IF(K58&lt;&gt;0,TEXT(5,"0000"),IF(M58&lt;&gt;0,TEXT(5,"0000"),IF(Datos!N58&lt;&gt;0,TEXT(5,"0000"),""))))</f>
        <v/>
      </c>
      <c r="AZ58" s="25" t="str">
        <f t="shared" si="79"/>
        <v/>
      </c>
      <c r="BA58" s="26" t="str">
        <f t="shared" si="80"/>
        <v/>
      </c>
      <c r="BB58" s="25" t="str">
        <f t="shared" si="81"/>
        <v/>
      </c>
      <c r="BC58" s="26" t="str">
        <f t="shared" si="82"/>
        <v/>
      </c>
      <c r="BD58" s="27" t="str">
        <f t="shared" si="83"/>
        <v/>
      </c>
      <c r="BE58" s="25" t="str">
        <f t="shared" si="84"/>
        <v/>
      </c>
      <c r="BF58" s="26" t="str">
        <f t="shared" si="85"/>
        <v/>
      </c>
      <c r="BG58" s="28"/>
      <c r="BH58" t="str">
        <f t="shared" si="52"/>
        <v/>
      </c>
      <c r="BJ58" s="24" t="str">
        <f t="shared" si="53"/>
        <v/>
      </c>
      <c r="BK58" s="24" t="str">
        <f t="shared" si="54"/>
        <v/>
      </c>
    </row>
    <row r="59" spans="1:63" ht="15.75" thickBot="1">
      <c r="A59" s="172"/>
      <c r="B59" s="60"/>
      <c r="C59" s="59"/>
      <c r="D59" s="54"/>
      <c r="E59" s="63"/>
      <c r="F59" s="63"/>
      <c r="G59" s="52"/>
      <c r="H59" s="61"/>
      <c r="I59" s="62"/>
      <c r="J59" s="62"/>
      <c r="K59" s="62"/>
      <c r="L59" s="62"/>
      <c r="M59" s="62"/>
      <c r="N59" s="169"/>
      <c r="P59" t="str">
        <f t="shared" si="55"/>
        <v/>
      </c>
      <c r="Q59" t="e">
        <f t="shared" si="56"/>
        <v>#VALUE!</v>
      </c>
      <c r="R59" t="str">
        <f t="shared" si="43"/>
        <v/>
      </c>
      <c r="S59" t="str">
        <f>IF(A59="","",TEXT(VLOOKUP(C59,Tablas!$H$3:$I$75,2,0),"000"))</f>
        <v/>
      </c>
      <c r="T59" t="str">
        <f t="shared" si="44"/>
        <v/>
      </c>
      <c r="U59" t="str">
        <f t="shared" si="57"/>
        <v/>
      </c>
      <c r="V59" t="str">
        <f t="shared" si="50"/>
        <v/>
      </c>
      <c r="W59" t="str">
        <f>IF(A59="","",IF(G59="",99,VLOOKUP(Datos!G59,Tablas!$AF$2:$AH$38,2,0)))</f>
        <v/>
      </c>
      <c r="X59" t="str">
        <f t="shared" si="45"/>
        <v/>
      </c>
      <c r="Y59" t="str">
        <f t="shared" si="46"/>
        <v/>
      </c>
      <c r="Z59" s="25" t="str">
        <f t="shared" si="58"/>
        <v/>
      </c>
      <c r="AA59" s="26" t="str">
        <f t="shared" si="59"/>
        <v/>
      </c>
      <c r="AB59" s="25" t="str">
        <f t="shared" si="60"/>
        <v/>
      </c>
      <c r="AC59" s="26" t="str">
        <f t="shared" si="61"/>
        <v/>
      </c>
      <c r="AD59" s="25" t="str">
        <f t="shared" si="62"/>
        <v/>
      </c>
      <c r="AE59" s="26" t="str">
        <f t="shared" si="63"/>
        <v/>
      </c>
      <c r="AF59" s="25" t="str">
        <f t="shared" si="64"/>
        <v/>
      </c>
      <c r="AG59" s="26" t="str">
        <f t="shared" si="65"/>
        <v/>
      </c>
      <c r="AH59" s="25" t="str">
        <f t="shared" si="66"/>
        <v/>
      </c>
      <c r="AI59" s="26" t="str">
        <f t="shared" si="67"/>
        <v/>
      </c>
      <c r="AJ59" s="25" t="str">
        <f t="shared" si="68"/>
        <v/>
      </c>
      <c r="AK59" s="26" t="str">
        <f t="shared" si="69"/>
        <v/>
      </c>
      <c r="AL59" s="25" t="str">
        <f t="shared" si="70"/>
        <v/>
      </c>
      <c r="AM59" s="26" t="str">
        <f t="shared" si="71"/>
        <v/>
      </c>
      <c r="AN59" s="25" t="str">
        <f t="shared" si="72"/>
        <v/>
      </c>
      <c r="AO59" s="26" t="str">
        <f t="shared" si="73"/>
        <v/>
      </c>
      <c r="AP59" t="str">
        <f t="shared" si="47"/>
        <v/>
      </c>
      <c r="AQ59" t="str">
        <f t="shared" si="48"/>
        <v/>
      </c>
      <c r="AR59" t="str">
        <f t="shared" si="51"/>
        <v/>
      </c>
      <c r="AS59" t="str">
        <f t="shared" si="74"/>
        <v/>
      </c>
      <c r="AT59" s="25" t="str">
        <f t="shared" si="49"/>
        <v/>
      </c>
      <c r="AU59" s="26" t="str">
        <f t="shared" si="75"/>
        <v/>
      </c>
      <c r="AV59" t="str">
        <f t="shared" si="76"/>
        <v/>
      </c>
      <c r="AW59" s="25" t="str">
        <f t="shared" si="77"/>
        <v/>
      </c>
      <c r="AX59" s="26" t="str">
        <f t="shared" si="78"/>
        <v/>
      </c>
      <c r="AY59" s="27" t="str">
        <f>IF(A59="","",IF(K59&lt;&gt;0,TEXT(5,"0000"),IF(M59&lt;&gt;0,TEXT(5,"0000"),IF(Datos!N59&lt;&gt;0,TEXT(5,"0000"),""))))</f>
        <v/>
      </c>
      <c r="AZ59" s="25" t="str">
        <f t="shared" si="79"/>
        <v/>
      </c>
      <c r="BA59" s="26" t="str">
        <f t="shared" si="80"/>
        <v/>
      </c>
      <c r="BB59" s="25" t="str">
        <f t="shared" si="81"/>
        <v/>
      </c>
      <c r="BC59" s="26" t="str">
        <f t="shared" si="82"/>
        <v/>
      </c>
      <c r="BD59" s="27" t="str">
        <f t="shared" si="83"/>
        <v/>
      </c>
      <c r="BE59" s="25" t="str">
        <f t="shared" si="84"/>
        <v/>
      </c>
      <c r="BF59" s="26" t="str">
        <f t="shared" si="85"/>
        <v/>
      </c>
      <c r="BG59" s="28"/>
      <c r="BH59" t="str">
        <f t="shared" si="52"/>
        <v/>
      </c>
      <c r="BJ59" s="24" t="str">
        <f t="shared" si="53"/>
        <v/>
      </c>
      <c r="BK59" s="24" t="str">
        <f t="shared" si="54"/>
        <v/>
      </c>
    </row>
    <row r="60" spans="1:63" ht="15.75" thickBot="1">
      <c r="A60" s="174"/>
      <c r="B60" s="67"/>
      <c r="C60" s="58"/>
      <c r="D60" s="57"/>
      <c r="E60" s="65"/>
      <c r="F60" s="65"/>
      <c r="G60" s="56"/>
      <c r="H60" s="66"/>
      <c r="I60" s="64"/>
      <c r="J60" s="64"/>
      <c r="K60" s="64"/>
      <c r="L60" s="64"/>
      <c r="M60" s="64"/>
      <c r="N60" s="175"/>
      <c r="P60" t="str">
        <f t="shared" si="55"/>
        <v/>
      </c>
      <c r="Q60" t="e">
        <f t="shared" si="56"/>
        <v>#VALUE!</v>
      </c>
      <c r="R60" t="str">
        <f t="shared" si="43"/>
        <v/>
      </c>
      <c r="S60" t="str">
        <f>IF(A60="","",TEXT(VLOOKUP(C60,Tablas!$H$3:$I$75,2,0),"000"))</f>
        <v/>
      </c>
      <c r="T60" t="str">
        <f t="shared" si="44"/>
        <v/>
      </c>
      <c r="U60" t="str">
        <f t="shared" si="57"/>
        <v/>
      </c>
      <c r="V60" t="str">
        <f t="shared" si="50"/>
        <v/>
      </c>
      <c r="W60" t="str">
        <f>IF(A60="","",IF(G60="",99,VLOOKUP(Datos!G60,Tablas!$AF$2:$AH$38,2,0)))</f>
        <v/>
      </c>
      <c r="X60" t="str">
        <f t="shared" si="45"/>
        <v/>
      </c>
      <c r="Y60" t="str">
        <f t="shared" si="46"/>
        <v/>
      </c>
      <c r="Z60" s="25" t="str">
        <f t="shared" si="58"/>
        <v/>
      </c>
      <c r="AA60" s="26" t="str">
        <f t="shared" si="59"/>
        <v/>
      </c>
      <c r="AB60" s="25" t="str">
        <f t="shared" si="60"/>
        <v/>
      </c>
      <c r="AC60" s="26" t="str">
        <f t="shared" si="61"/>
        <v/>
      </c>
      <c r="AD60" s="25" t="str">
        <f t="shared" si="62"/>
        <v/>
      </c>
      <c r="AE60" s="26" t="str">
        <f t="shared" si="63"/>
        <v/>
      </c>
      <c r="AF60" s="25" t="str">
        <f t="shared" si="64"/>
        <v/>
      </c>
      <c r="AG60" s="26" t="str">
        <f t="shared" si="65"/>
        <v/>
      </c>
      <c r="AH60" s="25" t="str">
        <f t="shared" si="66"/>
        <v/>
      </c>
      <c r="AI60" s="26" t="str">
        <f t="shared" si="67"/>
        <v/>
      </c>
      <c r="AJ60" s="25" t="str">
        <f t="shared" si="68"/>
        <v/>
      </c>
      <c r="AK60" s="26" t="str">
        <f t="shared" si="69"/>
        <v/>
      </c>
      <c r="AL60" s="25" t="str">
        <f t="shared" si="70"/>
        <v/>
      </c>
      <c r="AM60" s="26" t="str">
        <f t="shared" si="71"/>
        <v/>
      </c>
      <c r="AN60" s="25" t="str">
        <f t="shared" si="72"/>
        <v/>
      </c>
      <c r="AO60" s="26" t="str">
        <f t="shared" si="73"/>
        <v/>
      </c>
      <c r="AP60" t="str">
        <f t="shared" si="47"/>
        <v/>
      </c>
      <c r="AQ60" t="str">
        <f t="shared" si="48"/>
        <v/>
      </c>
      <c r="AR60" t="str">
        <f t="shared" si="51"/>
        <v/>
      </c>
      <c r="AS60" t="str">
        <f t="shared" si="74"/>
        <v/>
      </c>
      <c r="AT60" s="25" t="str">
        <f t="shared" si="49"/>
        <v/>
      </c>
      <c r="AU60" s="26" t="str">
        <f t="shared" si="75"/>
        <v/>
      </c>
      <c r="AV60" t="str">
        <f t="shared" si="76"/>
        <v/>
      </c>
      <c r="AW60" s="25" t="str">
        <f t="shared" si="77"/>
        <v/>
      </c>
      <c r="AX60" s="26" t="str">
        <f t="shared" si="78"/>
        <v/>
      </c>
      <c r="AY60" s="27" t="str">
        <f>IF(A60="","",IF(K60&lt;&gt;0,TEXT(5,"0000"),IF(M60&lt;&gt;0,TEXT(5,"0000"),IF(Datos!N60&lt;&gt;0,TEXT(5,"0000"),""))))</f>
        <v/>
      </c>
      <c r="AZ60" s="25" t="str">
        <f t="shared" si="79"/>
        <v/>
      </c>
      <c r="BA60" s="26" t="str">
        <f t="shared" si="80"/>
        <v/>
      </c>
      <c r="BB60" s="25" t="str">
        <f t="shared" si="81"/>
        <v/>
      </c>
      <c r="BC60" s="26" t="str">
        <f t="shared" si="82"/>
        <v/>
      </c>
      <c r="BD60" s="27" t="str">
        <f t="shared" si="83"/>
        <v/>
      </c>
      <c r="BE60" s="25" t="str">
        <f t="shared" si="84"/>
        <v/>
      </c>
      <c r="BF60" s="26" t="str">
        <f t="shared" si="85"/>
        <v/>
      </c>
      <c r="BG60" s="28"/>
      <c r="BH60" t="str">
        <f t="shared" si="52"/>
        <v/>
      </c>
      <c r="BJ60" s="24" t="str">
        <f t="shared" si="53"/>
        <v/>
      </c>
      <c r="BK60" s="24" t="str">
        <f t="shared" si="54"/>
        <v/>
      </c>
    </row>
    <row r="61" spans="1:63" ht="15.75" thickBot="1">
      <c r="A61" s="174"/>
      <c r="B61" s="67"/>
      <c r="C61" s="58"/>
      <c r="D61" s="57"/>
      <c r="E61" s="65"/>
      <c r="F61" s="65"/>
      <c r="G61" s="56"/>
      <c r="H61" s="66"/>
      <c r="I61" s="64"/>
      <c r="J61" s="64"/>
      <c r="K61" s="64"/>
      <c r="L61" s="64"/>
      <c r="M61" s="64"/>
      <c r="N61" s="175"/>
      <c r="P61" t="str">
        <f t="shared" si="55"/>
        <v/>
      </c>
      <c r="Q61" t="e">
        <f t="shared" si="56"/>
        <v>#VALUE!</v>
      </c>
      <c r="R61" t="str">
        <f t="shared" si="43"/>
        <v/>
      </c>
      <c r="S61" t="str">
        <f>IF(A61="","",TEXT(VLOOKUP(C61,Tablas!$H$3:$I$75,2,0),"000"))</f>
        <v/>
      </c>
      <c r="T61" t="str">
        <f t="shared" si="44"/>
        <v/>
      </c>
      <c r="U61" t="str">
        <f t="shared" si="57"/>
        <v/>
      </c>
      <c r="V61" t="str">
        <f t="shared" si="50"/>
        <v/>
      </c>
      <c r="W61" t="str">
        <f>IF(A61="","",IF(G61="",99,VLOOKUP(Datos!G61,Tablas!$AF$2:$AH$38,2,0)))</f>
        <v/>
      </c>
      <c r="X61" t="str">
        <f t="shared" si="45"/>
        <v/>
      </c>
      <c r="Y61" t="str">
        <f t="shared" si="46"/>
        <v/>
      </c>
      <c r="Z61" s="25" t="str">
        <f t="shared" si="58"/>
        <v/>
      </c>
      <c r="AA61" s="26" t="str">
        <f t="shared" si="59"/>
        <v/>
      </c>
      <c r="AB61" s="25" t="str">
        <f t="shared" si="60"/>
        <v/>
      </c>
      <c r="AC61" s="26" t="str">
        <f t="shared" si="61"/>
        <v/>
      </c>
      <c r="AD61" s="25" t="str">
        <f t="shared" si="62"/>
        <v/>
      </c>
      <c r="AE61" s="26" t="str">
        <f t="shared" si="63"/>
        <v/>
      </c>
      <c r="AF61" s="25" t="str">
        <f t="shared" si="64"/>
        <v/>
      </c>
      <c r="AG61" s="26" t="str">
        <f t="shared" si="65"/>
        <v/>
      </c>
      <c r="AH61" s="25" t="str">
        <f t="shared" si="66"/>
        <v/>
      </c>
      <c r="AI61" s="26" t="str">
        <f t="shared" si="67"/>
        <v/>
      </c>
      <c r="AJ61" s="25" t="str">
        <f t="shared" si="68"/>
        <v/>
      </c>
      <c r="AK61" s="26" t="str">
        <f t="shared" si="69"/>
        <v/>
      </c>
      <c r="AL61" s="25" t="str">
        <f t="shared" si="70"/>
        <v/>
      </c>
      <c r="AM61" s="26" t="str">
        <f t="shared" si="71"/>
        <v/>
      </c>
      <c r="AN61" s="25" t="str">
        <f t="shared" si="72"/>
        <v/>
      </c>
      <c r="AO61" s="26" t="str">
        <f t="shared" si="73"/>
        <v/>
      </c>
      <c r="AP61" t="str">
        <f t="shared" si="47"/>
        <v/>
      </c>
      <c r="AQ61" t="str">
        <f t="shared" si="48"/>
        <v/>
      </c>
      <c r="AR61" t="str">
        <f t="shared" si="51"/>
        <v/>
      </c>
      <c r="AS61" t="str">
        <f t="shared" si="74"/>
        <v/>
      </c>
      <c r="AT61" s="25" t="str">
        <f t="shared" si="49"/>
        <v/>
      </c>
      <c r="AU61" s="26" t="str">
        <f t="shared" si="75"/>
        <v/>
      </c>
      <c r="AV61" t="str">
        <f t="shared" si="76"/>
        <v/>
      </c>
      <c r="AW61" s="25" t="str">
        <f t="shared" si="77"/>
        <v/>
      </c>
      <c r="AX61" s="26" t="str">
        <f t="shared" si="78"/>
        <v/>
      </c>
      <c r="AY61" s="27" t="str">
        <f>IF(A61="","",IF(K61&lt;&gt;0,TEXT(5,"0000"),IF(M61&lt;&gt;0,TEXT(5,"0000"),IF(Datos!N61&lt;&gt;0,TEXT(5,"0000"),""))))</f>
        <v/>
      </c>
      <c r="AZ61" s="25" t="str">
        <f t="shared" si="79"/>
        <v/>
      </c>
      <c r="BA61" s="26" t="str">
        <f t="shared" si="80"/>
        <v/>
      </c>
      <c r="BB61" s="25" t="str">
        <f t="shared" si="81"/>
        <v/>
      </c>
      <c r="BC61" s="26" t="str">
        <f t="shared" si="82"/>
        <v/>
      </c>
      <c r="BD61" s="27" t="str">
        <f t="shared" si="83"/>
        <v/>
      </c>
      <c r="BE61" s="25" t="str">
        <f t="shared" si="84"/>
        <v/>
      </c>
      <c r="BF61" s="26" t="str">
        <f t="shared" si="85"/>
        <v/>
      </c>
      <c r="BG61" s="28"/>
      <c r="BH61" t="str">
        <f t="shared" si="52"/>
        <v/>
      </c>
      <c r="BJ61" s="24" t="str">
        <f t="shared" si="53"/>
        <v/>
      </c>
      <c r="BK61" s="24" t="str">
        <f t="shared" si="54"/>
        <v/>
      </c>
    </row>
    <row r="62" spans="1:63" ht="15.75" thickBot="1">
      <c r="A62" s="172"/>
      <c r="B62" s="60"/>
      <c r="C62" s="59"/>
      <c r="D62" s="54"/>
      <c r="E62" s="63"/>
      <c r="F62" s="63"/>
      <c r="G62" s="53"/>
      <c r="H62" s="61"/>
      <c r="I62" s="62"/>
      <c r="J62" s="62"/>
      <c r="K62" s="62"/>
      <c r="L62" s="62"/>
      <c r="M62" s="62"/>
      <c r="N62" s="169"/>
      <c r="P62" t="str">
        <f t="shared" si="55"/>
        <v/>
      </c>
      <c r="Q62" t="e">
        <f t="shared" si="56"/>
        <v>#VALUE!</v>
      </c>
      <c r="R62" t="str">
        <f t="shared" si="43"/>
        <v/>
      </c>
      <c r="S62" t="str">
        <f>IF(A62="","",TEXT(VLOOKUP(C62,Tablas!$H$3:$I$75,2,0),"000"))</f>
        <v/>
      </c>
      <c r="T62" t="str">
        <f t="shared" si="44"/>
        <v/>
      </c>
      <c r="U62" t="str">
        <f t="shared" si="57"/>
        <v/>
      </c>
      <c r="V62" t="str">
        <f t="shared" si="50"/>
        <v/>
      </c>
      <c r="W62" t="str">
        <f>IF(A62="","",IF(G62="",99,VLOOKUP(Datos!G62,Tablas!$AF$2:$AH$38,2,0)))</f>
        <v/>
      </c>
      <c r="X62" t="str">
        <f t="shared" si="45"/>
        <v/>
      </c>
      <c r="Y62" t="str">
        <f t="shared" si="46"/>
        <v/>
      </c>
      <c r="Z62" s="25" t="str">
        <f t="shared" si="58"/>
        <v/>
      </c>
      <c r="AA62" s="26" t="str">
        <f t="shared" si="59"/>
        <v/>
      </c>
      <c r="AB62" s="25" t="str">
        <f t="shared" si="60"/>
        <v/>
      </c>
      <c r="AC62" s="26" t="str">
        <f t="shared" si="61"/>
        <v/>
      </c>
      <c r="AD62" s="25" t="str">
        <f t="shared" si="62"/>
        <v/>
      </c>
      <c r="AE62" s="26" t="str">
        <f t="shared" si="63"/>
        <v/>
      </c>
      <c r="AF62" s="25" t="str">
        <f t="shared" si="64"/>
        <v/>
      </c>
      <c r="AG62" s="26" t="str">
        <f t="shared" si="65"/>
        <v/>
      </c>
      <c r="AH62" s="25" t="str">
        <f t="shared" si="66"/>
        <v/>
      </c>
      <c r="AI62" s="26" t="str">
        <f t="shared" si="67"/>
        <v/>
      </c>
      <c r="AJ62" s="25" t="str">
        <f t="shared" si="68"/>
        <v/>
      </c>
      <c r="AK62" s="26" t="str">
        <f t="shared" si="69"/>
        <v/>
      </c>
      <c r="AL62" s="25" t="str">
        <f t="shared" si="70"/>
        <v/>
      </c>
      <c r="AM62" s="26" t="str">
        <f t="shared" si="71"/>
        <v/>
      </c>
      <c r="AN62" s="25" t="str">
        <f t="shared" si="72"/>
        <v/>
      </c>
      <c r="AO62" s="26" t="str">
        <f t="shared" si="73"/>
        <v/>
      </c>
      <c r="AP62" t="str">
        <f t="shared" si="47"/>
        <v/>
      </c>
      <c r="AQ62" t="str">
        <f t="shared" si="48"/>
        <v/>
      </c>
      <c r="AR62" t="str">
        <f t="shared" si="51"/>
        <v/>
      </c>
      <c r="AS62" t="str">
        <f t="shared" si="74"/>
        <v/>
      </c>
      <c r="AT62" s="25" t="str">
        <f t="shared" si="49"/>
        <v/>
      </c>
      <c r="AU62" s="26" t="str">
        <f t="shared" si="75"/>
        <v/>
      </c>
      <c r="AV62" t="str">
        <f t="shared" si="76"/>
        <v/>
      </c>
      <c r="AW62" s="25" t="str">
        <f t="shared" si="77"/>
        <v/>
      </c>
      <c r="AX62" s="26" t="str">
        <f t="shared" si="78"/>
        <v/>
      </c>
      <c r="AY62" s="27" t="str">
        <f>IF(A62="","",IF(K62&lt;&gt;0,TEXT(5,"0000"),IF(M62&lt;&gt;0,TEXT(5,"0000"),IF(Datos!N62&lt;&gt;0,TEXT(5,"0000"),""))))</f>
        <v/>
      </c>
      <c r="AZ62" s="25" t="str">
        <f t="shared" si="79"/>
        <v/>
      </c>
      <c r="BA62" s="26" t="str">
        <f t="shared" si="80"/>
        <v/>
      </c>
      <c r="BB62" s="25" t="str">
        <f t="shared" si="81"/>
        <v/>
      </c>
      <c r="BC62" s="26" t="str">
        <f t="shared" si="82"/>
        <v/>
      </c>
      <c r="BD62" s="27" t="str">
        <f t="shared" si="83"/>
        <v/>
      </c>
      <c r="BE62" s="25" t="str">
        <f t="shared" si="84"/>
        <v/>
      </c>
      <c r="BF62" s="26" t="str">
        <f t="shared" si="85"/>
        <v/>
      </c>
      <c r="BG62" s="28"/>
      <c r="BH62" t="str">
        <f t="shared" si="52"/>
        <v/>
      </c>
      <c r="BJ62" s="24" t="str">
        <f t="shared" si="53"/>
        <v/>
      </c>
      <c r="BK62" s="24" t="str">
        <f t="shared" si="54"/>
        <v/>
      </c>
    </row>
    <row r="63" spans="1:63" ht="15.75" thickBot="1">
      <c r="A63" s="172"/>
      <c r="B63" s="60"/>
      <c r="C63" s="59"/>
      <c r="D63" s="54"/>
      <c r="E63" s="63"/>
      <c r="F63" s="63"/>
      <c r="G63" s="53"/>
      <c r="H63" s="61"/>
      <c r="I63" s="62"/>
      <c r="J63" s="62"/>
      <c r="K63" s="62"/>
      <c r="L63" s="62"/>
      <c r="M63" s="62"/>
      <c r="N63" s="169"/>
      <c r="P63" t="str">
        <f>IF(AND(B63="Consumidor Final",I63&gt;1000,E63=""),"Ver","")</f>
        <v/>
      </c>
      <c r="Q63" t="e">
        <f t="shared" si="56"/>
        <v>#VALUE!</v>
      </c>
      <c r="R63" t="str">
        <f t="shared" si="43"/>
        <v/>
      </c>
      <c r="S63" t="str">
        <f>IF(A63="","",TEXT(VLOOKUP(C63,Tablas!$H$3:$I$75,2,0),"000"))</f>
        <v/>
      </c>
      <c r="T63" t="str">
        <f t="shared" si="44"/>
        <v/>
      </c>
      <c r="U63" t="str">
        <f t="shared" si="57"/>
        <v/>
      </c>
      <c r="V63" t="str">
        <f>IF(A63="","",IF(E63="",U63,TEXT(RIGHT(E63,20)*1,"00000000000000000000")))</f>
        <v/>
      </c>
      <c r="W63" t="str">
        <f>IF(A63="","",IF(G63="",99,VLOOKUP(Datos!G63,Tablas!$AF$2:$AH$38,2,0)))</f>
        <v/>
      </c>
      <c r="X63" t="str">
        <f t="shared" si="45"/>
        <v/>
      </c>
      <c r="Y63" t="str">
        <f t="shared" si="46"/>
        <v/>
      </c>
      <c r="Z63" s="25" t="str">
        <f t="shared" si="58"/>
        <v/>
      </c>
      <c r="AA63" s="26" t="str">
        <f t="shared" si="59"/>
        <v/>
      </c>
      <c r="AB63" s="25" t="str">
        <f t="shared" si="60"/>
        <v/>
      </c>
      <c r="AC63" s="26" t="str">
        <f t="shared" si="61"/>
        <v/>
      </c>
      <c r="AD63" s="25" t="str">
        <f t="shared" si="62"/>
        <v/>
      </c>
      <c r="AE63" s="26" t="str">
        <f t="shared" si="63"/>
        <v/>
      </c>
      <c r="AF63" s="25" t="str">
        <f t="shared" si="64"/>
        <v/>
      </c>
      <c r="AG63" s="26" t="str">
        <f t="shared" si="65"/>
        <v/>
      </c>
      <c r="AH63" s="25" t="str">
        <f t="shared" si="66"/>
        <v/>
      </c>
      <c r="AI63" s="26" t="str">
        <f t="shared" si="67"/>
        <v/>
      </c>
      <c r="AJ63" s="25" t="str">
        <f t="shared" si="68"/>
        <v/>
      </c>
      <c r="AK63" s="26" t="str">
        <f t="shared" si="69"/>
        <v/>
      </c>
      <c r="AL63" s="25" t="str">
        <f t="shared" si="70"/>
        <v/>
      </c>
      <c r="AM63" s="26" t="str">
        <f t="shared" si="71"/>
        <v/>
      </c>
      <c r="AN63" s="25" t="str">
        <f t="shared" si="72"/>
        <v/>
      </c>
      <c r="AO63" s="26" t="str">
        <f t="shared" si="73"/>
        <v/>
      </c>
      <c r="AP63" t="str">
        <f t="shared" si="47"/>
        <v/>
      </c>
      <c r="AQ63" t="str">
        <f t="shared" si="48"/>
        <v/>
      </c>
      <c r="AR63" t="str">
        <f t="shared" si="51"/>
        <v/>
      </c>
      <c r="AS63" t="str">
        <f t="shared" si="74"/>
        <v/>
      </c>
      <c r="AT63" s="25" t="str">
        <f t="shared" si="49"/>
        <v/>
      </c>
      <c r="AU63" s="26" t="str">
        <f t="shared" si="75"/>
        <v/>
      </c>
      <c r="AV63" t="str">
        <f t="shared" si="76"/>
        <v/>
      </c>
      <c r="AW63" s="25" t="str">
        <f t="shared" si="77"/>
        <v/>
      </c>
      <c r="AX63" s="26" t="str">
        <f t="shared" si="78"/>
        <v/>
      </c>
      <c r="AY63" s="27" t="str">
        <f>IF(A63="","",IF(K63&lt;&gt;0,TEXT(5,"0000"),IF(M63&lt;&gt;0,TEXT(5,"0000"),IF(Datos!N63&lt;&gt;0,TEXT(5,"0000"),""))))</f>
        <v/>
      </c>
      <c r="AZ63" s="25" t="str">
        <f t="shared" si="79"/>
        <v/>
      </c>
      <c r="BA63" s="26" t="str">
        <f t="shared" si="80"/>
        <v/>
      </c>
      <c r="BB63" s="25" t="str">
        <f t="shared" si="81"/>
        <v/>
      </c>
      <c r="BC63" s="26" t="str">
        <f t="shared" si="82"/>
        <v/>
      </c>
      <c r="BD63" s="27" t="str">
        <f t="shared" si="83"/>
        <v/>
      </c>
      <c r="BE63" s="25" t="str">
        <f t="shared" si="84"/>
        <v/>
      </c>
      <c r="BF63" s="26" t="str">
        <f t="shared" si="85"/>
        <v/>
      </c>
      <c r="BG63" s="28"/>
      <c r="BH63" t="str">
        <f t="shared" si="52"/>
        <v/>
      </c>
      <c r="BJ63" s="24" t="str">
        <f t="shared" si="53"/>
        <v/>
      </c>
      <c r="BK63" s="24" t="str">
        <f t="shared" si="54"/>
        <v/>
      </c>
    </row>
    <row r="64" spans="1:63" ht="15.75" thickBot="1">
      <c r="A64" s="172"/>
      <c r="B64" s="60"/>
      <c r="C64" s="59"/>
      <c r="D64" s="54"/>
      <c r="E64" s="63"/>
      <c r="F64" s="63"/>
      <c r="G64" s="53"/>
      <c r="H64" s="61"/>
      <c r="I64" s="62"/>
      <c r="J64" s="62"/>
      <c r="K64" s="62"/>
      <c r="L64" s="62"/>
      <c r="M64" s="62"/>
      <c r="N64" s="169"/>
      <c r="P64" t="str">
        <f t="shared" si="55"/>
        <v/>
      </c>
      <c r="Q64" t="e">
        <f t="shared" si="56"/>
        <v>#VALUE!</v>
      </c>
      <c r="R64" t="str">
        <f t="shared" si="43"/>
        <v/>
      </c>
      <c r="S64" t="str">
        <f>IF(A64="","",TEXT(VLOOKUP(C64,Tablas!$H$3:$I$75,2,0),"000"))</f>
        <v/>
      </c>
      <c r="T64" t="str">
        <f t="shared" si="44"/>
        <v/>
      </c>
      <c r="U64" t="str">
        <f t="shared" si="57"/>
        <v/>
      </c>
      <c r="V64" t="str">
        <f t="shared" si="50"/>
        <v/>
      </c>
      <c r="W64" t="str">
        <f>IF(A64="","",IF(G64="",99,VLOOKUP(Datos!G64,Tablas!$AF$2:$AH$38,2,0)))</f>
        <v/>
      </c>
      <c r="X64" t="str">
        <f t="shared" si="45"/>
        <v/>
      </c>
      <c r="Y64" t="str">
        <f t="shared" si="46"/>
        <v/>
      </c>
      <c r="Z64" s="25" t="str">
        <f t="shared" si="58"/>
        <v/>
      </c>
      <c r="AA64" s="26" t="str">
        <f t="shared" si="59"/>
        <v/>
      </c>
      <c r="AB64" s="25" t="str">
        <f t="shared" si="60"/>
        <v/>
      </c>
      <c r="AC64" s="26" t="str">
        <f t="shared" si="61"/>
        <v/>
      </c>
      <c r="AD64" s="25" t="str">
        <f t="shared" si="62"/>
        <v/>
      </c>
      <c r="AE64" s="26" t="str">
        <f t="shared" si="63"/>
        <v/>
      </c>
      <c r="AF64" s="25" t="str">
        <f t="shared" si="64"/>
        <v/>
      </c>
      <c r="AG64" s="26" t="str">
        <f t="shared" si="65"/>
        <v/>
      </c>
      <c r="AH64" s="25" t="str">
        <f t="shared" si="66"/>
        <v/>
      </c>
      <c r="AI64" s="26" t="str">
        <f t="shared" si="67"/>
        <v/>
      </c>
      <c r="AJ64" s="25" t="str">
        <f t="shared" si="68"/>
        <v/>
      </c>
      <c r="AK64" s="26" t="str">
        <f t="shared" si="69"/>
        <v/>
      </c>
      <c r="AL64" s="25" t="str">
        <f t="shared" si="70"/>
        <v/>
      </c>
      <c r="AM64" s="26" t="str">
        <f t="shared" si="71"/>
        <v/>
      </c>
      <c r="AN64" s="25" t="str">
        <f t="shared" si="72"/>
        <v/>
      </c>
      <c r="AO64" s="26" t="str">
        <f t="shared" si="73"/>
        <v/>
      </c>
      <c r="AP64" t="str">
        <f t="shared" si="47"/>
        <v/>
      </c>
      <c r="AQ64" t="str">
        <f t="shared" si="48"/>
        <v/>
      </c>
      <c r="AR64" t="str">
        <f t="shared" si="51"/>
        <v/>
      </c>
      <c r="AS64" t="str">
        <f t="shared" si="74"/>
        <v/>
      </c>
      <c r="AT64" s="25" t="str">
        <f t="shared" si="49"/>
        <v/>
      </c>
      <c r="AU64" s="26" t="str">
        <f t="shared" si="75"/>
        <v/>
      </c>
      <c r="AV64" t="str">
        <f t="shared" si="76"/>
        <v/>
      </c>
      <c r="AW64" s="25" t="str">
        <f t="shared" si="77"/>
        <v/>
      </c>
      <c r="AX64" s="26" t="str">
        <f t="shared" si="78"/>
        <v/>
      </c>
      <c r="AY64" s="27" t="str">
        <f>IF(A64="","",IF(K64&lt;&gt;0,TEXT(5,"0000"),IF(M64&lt;&gt;0,TEXT(5,"0000"),IF(Datos!N64&lt;&gt;0,TEXT(5,"0000"),""))))</f>
        <v/>
      </c>
      <c r="AZ64" s="25" t="str">
        <f t="shared" si="79"/>
        <v/>
      </c>
      <c r="BA64" s="26" t="str">
        <f t="shared" si="80"/>
        <v/>
      </c>
      <c r="BB64" s="25" t="str">
        <f t="shared" si="81"/>
        <v/>
      </c>
      <c r="BC64" s="26" t="str">
        <f t="shared" si="82"/>
        <v/>
      </c>
      <c r="BD64" s="27" t="str">
        <f t="shared" si="83"/>
        <v/>
      </c>
      <c r="BE64" s="25" t="str">
        <f t="shared" si="84"/>
        <v/>
      </c>
      <c r="BF64" s="26" t="str">
        <f t="shared" si="85"/>
        <v/>
      </c>
      <c r="BG64" s="28"/>
      <c r="BH64" t="str">
        <f t="shared" si="52"/>
        <v/>
      </c>
      <c r="BJ64" s="24" t="str">
        <f t="shared" si="53"/>
        <v/>
      </c>
      <c r="BK64" s="24" t="str">
        <f t="shared" si="54"/>
        <v/>
      </c>
    </row>
    <row r="65" spans="1:63" ht="15.75" thickBot="1">
      <c r="A65" s="172"/>
      <c r="B65" s="60"/>
      <c r="C65" s="59"/>
      <c r="D65" s="54"/>
      <c r="E65" s="63"/>
      <c r="F65" s="63"/>
      <c r="G65" s="53"/>
      <c r="H65" s="61"/>
      <c r="I65" s="62"/>
      <c r="J65" s="62"/>
      <c r="K65" s="62"/>
      <c r="L65" s="62"/>
      <c r="M65" s="62"/>
      <c r="N65" s="169"/>
      <c r="P65" t="str">
        <f t="shared" si="55"/>
        <v/>
      </c>
      <c r="Q65" t="e">
        <f t="shared" si="56"/>
        <v>#VALUE!</v>
      </c>
      <c r="R65" t="str">
        <f t="shared" si="43"/>
        <v/>
      </c>
      <c r="S65" t="str">
        <f>IF(A65="","",TEXT(VLOOKUP(C65,Tablas!$H$3:$I$75,2,0),"000"))</f>
        <v/>
      </c>
      <c r="T65" t="str">
        <f t="shared" si="44"/>
        <v/>
      </c>
      <c r="U65" t="str">
        <f t="shared" si="57"/>
        <v/>
      </c>
      <c r="V65" t="str">
        <f t="shared" si="50"/>
        <v/>
      </c>
      <c r="W65" t="str">
        <f>IF(A65="","",IF(G65="",99,VLOOKUP(Datos!G65,Tablas!$AF$2:$AH$38,2,0)))</f>
        <v/>
      </c>
      <c r="X65" t="str">
        <f t="shared" si="45"/>
        <v/>
      </c>
      <c r="Y65" t="str">
        <f t="shared" si="46"/>
        <v/>
      </c>
      <c r="Z65" s="25" t="str">
        <f t="shared" si="58"/>
        <v/>
      </c>
      <c r="AA65" s="26" t="str">
        <f t="shared" si="59"/>
        <v/>
      </c>
      <c r="AB65" s="25" t="str">
        <f t="shared" si="60"/>
        <v/>
      </c>
      <c r="AC65" s="26" t="str">
        <f t="shared" si="61"/>
        <v/>
      </c>
      <c r="AD65" s="25" t="str">
        <f t="shared" si="62"/>
        <v/>
      </c>
      <c r="AE65" s="26" t="str">
        <f t="shared" si="63"/>
        <v/>
      </c>
      <c r="AF65" s="25" t="str">
        <f t="shared" si="64"/>
        <v/>
      </c>
      <c r="AG65" s="26" t="str">
        <f t="shared" si="65"/>
        <v/>
      </c>
      <c r="AH65" s="25" t="str">
        <f t="shared" si="66"/>
        <v/>
      </c>
      <c r="AI65" s="26" t="str">
        <f t="shared" si="67"/>
        <v/>
      </c>
      <c r="AJ65" s="25" t="str">
        <f t="shared" si="68"/>
        <v/>
      </c>
      <c r="AK65" s="26" t="str">
        <f t="shared" si="69"/>
        <v/>
      </c>
      <c r="AL65" s="25" t="str">
        <f t="shared" si="70"/>
        <v/>
      </c>
      <c r="AM65" s="26" t="str">
        <f t="shared" si="71"/>
        <v/>
      </c>
      <c r="AN65" s="25" t="str">
        <f t="shared" si="72"/>
        <v/>
      </c>
      <c r="AO65" s="26" t="str">
        <f t="shared" si="73"/>
        <v/>
      </c>
      <c r="AP65" t="str">
        <f t="shared" si="47"/>
        <v/>
      </c>
      <c r="AQ65" t="str">
        <f t="shared" si="48"/>
        <v/>
      </c>
      <c r="AR65" t="str">
        <f t="shared" si="51"/>
        <v/>
      </c>
      <c r="AS65" t="str">
        <f t="shared" si="74"/>
        <v/>
      </c>
      <c r="AT65" s="25" t="str">
        <f t="shared" si="49"/>
        <v/>
      </c>
      <c r="AU65" s="26" t="str">
        <f t="shared" si="75"/>
        <v/>
      </c>
      <c r="AV65" t="str">
        <f t="shared" si="76"/>
        <v/>
      </c>
      <c r="AW65" s="25" t="str">
        <f t="shared" si="77"/>
        <v/>
      </c>
      <c r="AX65" s="26" t="str">
        <f t="shared" si="78"/>
        <v/>
      </c>
      <c r="AY65" s="27" t="str">
        <f>IF(A65="","",IF(K65&lt;&gt;0,TEXT(5,"0000"),IF(M65&lt;&gt;0,TEXT(5,"0000"),IF(Datos!N65&lt;&gt;0,TEXT(5,"0000"),""))))</f>
        <v/>
      </c>
      <c r="AZ65" s="25" t="str">
        <f t="shared" si="79"/>
        <v/>
      </c>
      <c r="BA65" s="26" t="str">
        <f t="shared" si="80"/>
        <v/>
      </c>
      <c r="BB65" s="25" t="str">
        <f t="shared" si="81"/>
        <v/>
      </c>
      <c r="BC65" s="26" t="str">
        <f t="shared" si="82"/>
        <v/>
      </c>
      <c r="BD65" s="27" t="str">
        <f t="shared" si="83"/>
        <v/>
      </c>
      <c r="BE65" s="25" t="str">
        <f t="shared" si="84"/>
        <v/>
      </c>
      <c r="BF65" s="26" t="str">
        <f t="shared" si="85"/>
        <v/>
      </c>
      <c r="BG65" s="28"/>
      <c r="BH65" t="str">
        <f t="shared" si="52"/>
        <v/>
      </c>
      <c r="BJ65" s="24" t="str">
        <f t="shared" si="53"/>
        <v/>
      </c>
      <c r="BK65" s="24" t="str">
        <f t="shared" si="54"/>
        <v/>
      </c>
    </row>
    <row r="66" spans="1:63" ht="15.75" thickBot="1">
      <c r="A66" s="172"/>
      <c r="B66" s="60"/>
      <c r="C66" s="59"/>
      <c r="D66" s="54"/>
      <c r="E66" s="63"/>
      <c r="F66" s="63"/>
      <c r="G66" s="53"/>
      <c r="H66" s="61"/>
      <c r="I66" s="62"/>
      <c r="J66" s="62"/>
      <c r="K66" s="62"/>
      <c r="L66" s="62"/>
      <c r="M66" s="62"/>
      <c r="N66" s="169"/>
      <c r="P66" t="str">
        <f t="shared" si="55"/>
        <v/>
      </c>
      <c r="Q66" t="e">
        <f t="shared" si="56"/>
        <v>#VALUE!</v>
      </c>
      <c r="R66" t="str">
        <f t="shared" si="43"/>
        <v/>
      </c>
      <c r="S66" t="str">
        <f>IF(A66="","",TEXT(VLOOKUP(C66,Tablas!$H$3:$I$75,2,0),"000"))</f>
        <v/>
      </c>
      <c r="T66" t="str">
        <f t="shared" si="44"/>
        <v/>
      </c>
      <c r="U66" t="str">
        <f t="shared" si="57"/>
        <v/>
      </c>
      <c r="V66" t="str">
        <f t="shared" si="50"/>
        <v/>
      </c>
      <c r="W66" t="str">
        <f>IF(A66="","",IF(G66="",99,VLOOKUP(Datos!G66,Tablas!$AF$2:$AH$38,2,0)))</f>
        <v/>
      </c>
      <c r="X66" t="str">
        <f t="shared" si="45"/>
        <v/>
      </c>
      <c r="Y66" t="str">
        <f t="shared" si="46"/>
        <v/>
      </c>
      <c r="Z66" s="25" t="str">
        <f t="shared" si="58"/>
        <v/>
      </c>
      <c r="AA66" s="26" t="str">
        <f t="shared" si="59"/>
        <v/>
      </c>
      <c r="AB66" s="25" t="str">
        <f t="shared" si="60"/>
        <v/>
      </c>
      <c r="AC66" s="26" t="str">
        <f t="shared" si="61"/>
        <v/>
      </c>
      <c r="AD66" s="25" t="str">
        <f t="shared" si="62"/>
        <v/>
      </c>
      <c r="AE66" s="26" t="str">
        <f t="shared" si="63"/>
        <v/>
      </c>
      <c r="AF66" s="25" t="str">
        <f t="shared" si="64"/>
        <v/>
      </c>
      <c r="AG66" s="26" t="str">
        <f t="shared" si="65"/>
        <v/>
      </c>
      <c r="AH66" s="25" t="str">
        <f t="shared" si="66"/>
        <v/>
      </c>
      <c r="AI66" s="26" t="str">
        <f t="shared" si="67"/>
        <v/>
      </c>
      <c r="AJ66" s="25" t="str">
        <f t="shared" si="68"/>
        <v/>
      </c>
      <c r="AK66" s="26" t="str">
        <f t="shared" si="69"/>
        <v/>
      </c>
      <c r="AL66" s="25" t="str">
        <f t="shared" si="70"/>
        <v/>
      </c>
      <c r="AM66" s="26" t="str">
        <f t="shared" si="71"/>
        <v/>
      </c>
      <c r="AN66" s="25" t="str">
        <f t="shared" si="72"/>
        <v/>
      </c>
      <c r="AO66" s="26" t="str">
        <f t="shared" si="73"/>
        <v/>
      </c>
      <c r="AP66" t="str">
        <f t="shared" si="47"/>
        <v/>
      </c>
      <c r="AQ66" t="str">
        <f t="shared" si="48"/>
        <v/>
      </c>
      <c r="AR66" t="str">
        <f t="shared" si="51"/>
        <v/>
      </c>
      <c r="AS66" t="str">
        <f t="shared" si="74"/>
        <v/>
      </c>
      <c r="AT66" s="25" t="str">
        <f t="shared" si="49"/>
        <v/>
      </c>
      <c r="AU66" s="26" t="str">
        <f t="shared" si="75"/>
        <v/>
      </c>
      <c r="AV66" t="str">
        <f t="shared" si="76"/>
        <v/>
      </c>
      <c r="AW66" s="25" t="str">
        <f t="shared" si="77"/>
        <v/>
      </c>
      <c r="AX66" s="26" t="str">
        <f t="shared" si="78"/>
        <v/>
      </c>
      <c r="AY66" s="27" t="str">
        <f>IF(A66="","",IF(K66&lt;&gt;0,TEXT(5,"0000"),IF(M66&lt;&gt;0,TEXT(5,"0000"),IF(Datos!N66&lt;&gt;0,TEXT(5,"0000"),""))))</f>
        <v/>
      </c>
      <c r="AZ66" s="25" t="str">
        <f t="shared" si="79"/>
        <v/>
      </c>
      <c r="BA66" s="26" t="str">
        <f t="shared" si="80"/>
        <v/>
      </c>
      <c r="BB66" s="25" t="str">
        <f t="shared" si="81"/>
        <v/>
      </c>
      <c r="BC66" s="26" t="str">
        <f t="shared" si="82"/>
        <v/>
      </c>
      <c r="BD66" s="27" t="str">
        <f t="shared" si="83"/>
        <v/>
      </c>
      <c r="BE66" s="25" t="str">
        <f t="shared" si="84"/>
        <v/>
      </c>
      <c r="BF66" s="26" t="str">
        <f t="shared" si="85"/>
        <v/>
      </c>
      <c r="BG66" s="28"/>
      <c r="BH66" t="str">
        <f t="shared" si="52"/>
        <v/>
      </c>
      <c r="BJ66" s="24" t="str">
        <f t="shared" si="53"/>
        <v/>
      </c>
      <c r="BK66" s="24" t="str">
        <f t="shared" si="54"/>
        <v/>
      </c>
    </row>
    <row r="67" spans="1:63" ht="15.75" thickBot="1">
      <c r="A67" s="172"/>
      <c r="B67" s="60"/>
      <c r="C67" s="59"/>
      <c r="D67" s="54"/>
      <c r="E67" s="63"/>
      <c r="F67" s="63"/>
      <c r="G67" s="53"/>
      <c r="H67" s="61"/>
      <c r="I67" s="62"/>
      <c r="J67" s="62"/>
      <c r="K67" s="62"/>
      <c r="L67" s="62"/>
      <c r="M67" s="62"/>
      <c r="N67" s="169"/>
      <c r="P67" t="str">
        <f t="shared" si="55"/>
        <v/>
      </c>
      <c r="Q67" t="e">
        <f t="shared" si="56"/>
        <v>#VALUE!</v>
      </c>
      <c r="R67" t="str">
        <f t="shared" si="43"/>
        <v/>
      </c>
      <c r="S67" t="str">
        <f>IF(A67="","",TEXT(VLOOKUP(C67,Tablas!$H$3:$I$75,2,0),"000"))</f>
        <v/>
      </c>
      <c r="T67" t="str">
        <f t="shared" si="44"/>
        <v/>
      </c>
      <c r="U67" t="str">
        <f t="shared" si="57"/>
        <v/>
      </c>
      <c r="V67" t="str">
        <f t="shared" si="50"/>
        <v/>
      </c>
      <c r="W67" t="str">
        <f>IF(A67="","",IF(G67="",99,VLOOKUP(Datos!G67,Tablas!$AF$2:$AH$38,2,0)))</f>
        <v/>
      </c>
      <c r="X67" t="str">
        <f t="shared" si="45"/>
        <v/>
      </c>
      <c r="Y67" t="str">
        <f t="shared" si="46"/>
        <v/>
      </c>
      <c r="Z67" s="25" t="str">
        <f t="shared" si="58"/>
        <v/>
      </c>
      <c r="AA67" s="26" t="str">
        <f t="shared" si="59"/>
        <v/>
      </c>
      <c r="AB67" s="25" t="str">
        <f t="shared" si="60"/>
        <v/>
      </c>
      <c r="AC67" s="26" t="str">
        <f t="shared" si="61"/>
        <v/>
      </c>
      <c r="AD67" s="25" t="str">
        <f t="shared" si="62"/>
        <v/>
      </c>
      <c r="AE67" s="26" t="str">
        <f t="shared" si="63"/>
        <v/>
      </c>
      <c r="AF67" s="25" t="str">
        <f t="shared" si="64"/>
        <v/>
      </c>
      <c r="AG67" s="26" t="str">
        <f t="shared" si="65"/>
        <v/>
      </c>
      <c r="AH67" s="25" t="str">
        <f t="shared" si="66"/>
        <v/>
      </c>
      <c r="AI67" s="26" t="str">
        <f t="shared" si="67"/>
        <v/>
      </c>
      <c r="AJ67" s="25" t="str">
        <f t="shared" si="68"/>
        <v/>
      </c>
      <c r="AK67" s="26" t="str">
        <f t="shared" si="69"/>
        <v/>
      </c>
      <c r="AL67" s="25" t="str">
        <f t="shared" si="70"/>
        <v/>
      </c>
      <c r="AM67" s="26" t="str">
        <f t="shared" si="71"/>
        <v/>
      </c>
      <c r="AN67" s="25" t="str">
        <f t="shared" si="72"/>
        <v/>
      </c>
      <c r="AO67" s="26" t="str">
        <f t="shared" si="73"/>
        <v/>
      </c>
      <c r="AP67" t="str">
        <f t="shared" si="47"/>
        <v/>
      </c>
      <c r="AQ67" t="str">
        <f t="shared" si="48"/>
        <v/>
      </c>
      <c r="AR67" t="str">
        <f t="shared" si="51"/>
        <v/>
      </c>
      <c r="AS67" t="str">
        <f t="shared" si="74"/>
        <v/>
      </c>
      <c r="AT67" s="25" t="str">
        <f t="shared" si="49"/>
        <v/>
      </c>
      <c r="AU67" s="26" t="str">
        <f t="shared" si="75"/>
        <v/>
      </c>
      <c r="AV67" t="str">
        <f t="shared" si="76"/>
        <v/>
      </c>
      <c r="AW67" s="25" t="str">
        <f t="shared" si="77"/>
        <v/>
      </c>
      <c r="AX67" s="26" t="str">
        <f t="shared" si="78"/>
        <v/>
      </c>
      <c r="AY67" s="27" t="str">
        <f>IF(A67="","",IF(K67&lt;&gt;0,TEXT(5,"0000"),IF(M67&lt;&gt;0,TEXT(5,"0000"),IF(Datos!N67&lt;&gt;0,TEXT(5,"0000"),""))))</f>
        <v/>
      </c>
      <c r="AZ67" s="25" t="str">
        <f t="shared" si="79"/>
        <v/>
      </c>
      <c r="BA67" s="26" t="str">
        <f t="shared" si="80"/>
        <v/>
      </c>
      <c r="BB67" s="25" t="str">
        <f t="shared" si="81"/>
        <v/>
      </c>
      <c r="BC67" s="26" t="str">
        <f t="shared" si="82"/>
        <v/>
      </c>
      <c r="BD67" s="27" t="str">
        <f t="shared" si="83"/>
        <v/>
      </c>
      <c r="BE67" s="25" t="str">
        <f t="shared" si="84"/>
        <v/>
      </c>
      <c r="BF67" s="26" t="str">
        <f t="shared" si="85"/>
        <v/>
      </c>
      <c r="BG67" s="28"/>
      <c r="BH67" t="str">
        <f t="shared" si="52"/>
        <v/>
      </c>
      <c r="BJ67" s="24" t="str">
        <f t="shared" si="53"/>
        <v/>
      </c>
      <c r="BK67" s="24" t="str">
        <f t="shared" si="54"/>
        <v/>
      </c>
    </row>
    <row r="68" spans="1:63" ht="15.75" thickBot="1">
      <c r="A68" s="172"/>
      <c r="B68" s="60"/>
      <c r="C68" s="59"/>
      <c r="D68" s="54"/>
      <c r="E68" s="63"/>
      <c r="F68" s="63"/>
      <c r="G68" s="52"/>
      <c r="H68" s="61"/>
      <c r="I68" s="62"/>
      <c r="J68" s="62"/>
      <c r="K68" s="62"/>
      <c r="L68" s="62"/>
      <c r="M68" s="62"/>
      <c r="N68" s="169"/>
      <c r="P68" t="str">
        <f t="shared" si="55"/>
        <v/>
      </c>
      <c r="Q68" t="e">
        <f t="shared" si="56"/>
        <v>#VALUE!</v>
      </c>
      <c r="R68" t="str">
        <f t="shared" si="43"/>
        <v/>
      </c>
      <c r="S68" t="str">
        <f>IF(A68="","",TEXT(VLOOKUP(C68,Tablas!$H$3:$I$75,2,0),"000"))</f>
        <v/>
      </c>
      <c r="T68" t="str">
        <f t="shared" si="44"/>
        <v/>
      </c>
      <c r="U68" t="str">
        <f t="shared" si="57"/>
        <v/>
      </c>
      <c r="V68" t="str">
        <f t="shared" si="50"/>
        <v/>
      </c>
      <c r="W68" t="str">
        <f>IF(A68="","",IF(G68="",99,VLOOKUP(Datos!G68,Tablas!$AF$2:$AH$38,2,0)))</f>
        <v/>
      </c>
      <c r="X68" t="str">
        <f t="shared" si="45"/>
        <v/>
      </c>
      <c r="Y68" t="str">
        <f t="shared" si="46"/>
        <v/>
      </c>
      <c r="Z68" s="25" t="str">
        <f t="shared" si="58"/>
        <v/>
      </c>
      <c r="AA68" s="26" t="str">
        <f t="shared" si="59"/>
        <v/>
      </c>
      <c r="AB68" s="25" t="str">
        <f t="shared" si="60"/>
        <v/>
      </c>
      <c r="AC68" s="26" t="str">
        <f t="shared" si="61"/>
        <v/>
      </c>
      <c r="AD68" s="25" t="str">
        <f t="shared" si="62"/>
        <v/>
      </c>
      <c r="AE68" s="26" t="str">
        <f t="shared" si="63"/>
        <v/>
      </c>
      <c r="AF68" s="25" t="str">
        <f t="shared" si="64"/>
        <v/>
      </c>
      <c r="AG68" s="26" t="str">
        <f t="shared" si="65"/>
        <v/>
      </c>
      <c r="AH68" s="25" t="str">
        <f t="shared" si="66"/>
        <v/>
      </c>
      <c r="AI68" s="26" t="str">
        <f t="shared" si="67"/>
        <v/>
      </c>
      <c r="AJ68" s="25" t="str">
        <f t="shared" si="68"/>
        <v/>
      </c>
      <c r="AK68" s="26" t="str">
        <f t="shared" si="69"/>
        <v/>
      </c>
      <c r="AL68" s="25" t="str">
        <f t="shared" si="70"/>
        <v/>
      </c>
      <c r="AM68" s="26" t="str">
        <f t="shared" si="71"/>
        <v/>
      </c>
      <c r="AN68" s="25" t="str">
        <f t="shared" si="72"/>
        <v/>
      </c>
      <c r="AO68" s="26" t="str">
        <f t="shared" si="73"/>
        <v/>
      </c>
      <c r="AP68" t="str">
        <f t="shared" si="47"/>
        <v/>
      </c>
      <c r="AQ68" t="str">
        <f t="shared" si="48"/>
        <v/>
      </c>
      <c r="AR68" t="str">
        <f t="shared" si="51"/>
        <v/>
      </c>
      <c r="AS68" t="str">
        <f t="shared" si="74"/>
        <v/>
      </c>
      <c r="AT68" s="25" t="str">
        <f t="shared" si="49"/>
        <v/>
      </c>
      <c r="AU68" s="26" t="str">
        <f t="shared" si="75"/>
        <v/>
      </c>
      <c r="AV68" t="str">
        <f t="shared" si="76"/>
        <v/>
      </c>
      <c r="AW68" s="25" t="str">
        <f t="shared" si="77"/>
        <v/>
      </c>
      <c r="AX68" s="26" t="str">
        <f t="shared" si="78"/>
        <v/>
      </c>
      <c r="AY68" s="27" t="str">
        <f>IF(A68="","",IF(K68&lt;&gt;0,TEXT(5,"0000"),IF(M68&lt;&gt;0,TEXT(5,"0000"),IF(Datos!N68&lt;&gt;0,TEXT(5,"0000"),""))))</f>
        <v/>
      </c>
      <c r="AZ68" s="25" t="str">
        <f t="shared" si="79"/>
        <v/>
      </c>
      <c r="BA68" s="26" t="str">
        <f t="shared" si="80"/>
        <v/>
      </c>
      <c r="BB68" s="25" t="str">
        <f t="shared" si="81"/>
        <v/>
      </c>
      <c r="BC68" s="26" t="str">
        <f t="shared" si="82"/>
        <v/>
      </c>
      <c r="BD68" s="27" t="str">
        <f t="shared" si="83"/>
        <v/>
      </c>
      <c r="BE68" s="25" t="str">
        <f t="shared" si="84"/>
        <v/>
      </c>
      <c r="BF68" s="26" t="str">
        <f t="shared" si="85"/>
        <v/>
      </c>
      <c r="BG68" s="28"/>
      <c r="BH68" t="str">
        <f t="shared" si="52"/>
        <v/>
      </c>
      <c r="BJ68" s="24" t="str">
        <f t="shared" si="53"/>
        <v/>
      </c>
      <c r="BK68" s="24" t="str">
        <f t="shared" si="54"/>
        <v/>
      </c>
    </row>
    <row r="69" spans="1:63" ht="15.75" thickBot="1">
      <c r="A69" s="172"/>
      <c r="B69" s="60"/>
      <c r="C69" s="59"/>
      <c r="D69" s="54"/>
      <c r="E69" s="63"/>
      <c r="F69" s="63"/>
      <c r="G69" s="53"/>
      <c r="H69" s="61"/>
      <c r="I69" s="62"/>
      <c r="J69" s="62"/>
      <c r="K69" s="62"/>
      <c r="L69" s="62"/>
      <c r="M69" s="62"/>
      <c r="N69" s="169"/>
      <c r="P69" t="str">
        <f t="shared" si="55"/>
        <v/>
      </c>
      <c r="Q69" t="e">
        <f t="shared" si="56"/>
        <v>#VALUE!</v>
      </c>
      <c r="R69" t="str">
        <f t="shared" si="43"/>
        <v/>
      </c>
      <c r="S69" t="str">
        <f>IF(A69="","",TEXT(VLOOKUP(C69,Tablas!$H$3:$I$75,2,0),"000"))</f>
        <v/>
      </c>
      <c r="T69" t="str">
        <f t="shared" si="44"/>
        <v/>
      </c>
      <c r="U69" t="str">
        <f t="shared" si="57"/>
        <v/>
      </c>
      <c r="V69" t="str">
        <f t="shared" si="50"/>
        <v/>
      </c>
      <c r="W69" t="str">
        <f>IF(A69="","",IF(G69="",99,VLOOKUP(Datos!G69,Tablas!$AF$2:$AH$38,2,0)))</f>
        <v/>
      </c>
      <c r="X69" t="str">
        <f t="shared" si="45"/>
        <v/>
      </c>
      <c r="Y69" t="str">
        <f t="shared" si="46"/>
        <v/>
      </c>
      <c r="Z69" s="25" t="str">
        <f t="shared" si="58"/>
        <v/>
      </c>
      <c r="AA69" s="26" t="str">
        <f t="shared" si="59"/>
        <v/>
      </c>
      <c r="AB69" s="25" t="str">
        <f t="shared" si="60"/>
        <v/>
      </c>
      <c r="AC69" s="26" t="str">
        <f t="shared" si="61"/>
        <v/>
      </c>
      <c r="AD69" s="25" t="str">
        <f t="shared" si="62"/>
        <v/>
      </c>
      <c r="AE69" s="26" t="str">
        <f t="shared" si="63"/>
        <v/>
      </c>
      <c r="AF69" s="25" t="str">
        <f t="shared" si="64"/>
        <v/>
      </c>
      <c r="AG69" s="26" t="str">
        <f t="shared" si="65"/>
        <v/>
      </c>
      <c r="AH69" s="25" t="str">
        <f t="shared" si="66"/>
        <v/>
      </c>
      <c r="AI69" s="26" t="str">
        <f t="shared" si="67"/>
        <v/>
      </c>
      <c r="AJ69" s="25" t="str">
        <f t="shared" si="68"/>
        <v/>
      </c>
      <c r="AK69" s="26" t="str">
        <f t="shared" si="69"/>
        <v/>
      </c>
      <c r="AL69" s="25" t="str">
        <f t="shared" si="70"/>
        <v/>
      </c>
      <c r="AM69" s="26" t="str">
        <f t="shared" si="71"/>
        <v/>
      </c>
      <c r="AN69" s="25" t="str">
        <f t="shared" si="72"/>
        <v/>
      </c>
      <c r="AO69" s="26" t="str">
        <f t="shared" si="73"/>
        <v/>
      </c>
      <c r="AP69" t="str">
        <f t="shared" si="47"/>
        <v/>
      </c>
      <c r="AQ69" t="str">
        <f t="shared" si="48"/>
        <v/>
      </c>
      <c r="AR69" t="str">
        <f t="shared" si="51"/>
        <v/>
      </c>
      <c r="AS69" t="str">
        <f t="shared" si="74"/>
        <v/>
      </c>
      <c r="AT69" s="25" t="str">
        <f t="shared" si="49"/>
        <v/>
      </c>
      <c r="AU69" s="26" t="str">
        <f t="shared" si="75"/>
        <v/>
      </c>
      <c r="AV69" t="str">
        <f t="shared" si="76"/>
        <v/>
      </c>
      <c r="AW69" s="25" t="str">
        <f t="shared" si="77"/>
        <v/>
      </c>
      <c r="AX69" s="26" t="str">
        <f t="shared" si="78"/>
        <v/>
      </c>
      <c r="AY69" s="27" t="str">
        <f>IF(A69="","",IF(K69&lt;&gt;0,TEXT(5,"0000"),IF(M69&lt;&gt;0,TEXT(5,"0000"),IF(Datos!N69&lt;&gt;0,TEXT(5,"0000"),""))))</f>
        <v/>
      </c>
      <c r="AZ69" s="25" t="str">
        <f t="shared" si="79"/>
        <v/>
      </c>
      <c r="BA69" s="26" t="str">
        <f t="shared" si="80"/>
        <v/>
      </c>
      <c r="BB69" s="25" t="str">
        <f t="shared" si="81"/>
        <v/>
      </c>
      <c r="BC69" s="26" t="str">
        <f t="shared" si="82"/>
        <v/>
      </c>
      <c r="BD69" s="27" t="str">
        <f t="shared" si="83"/>
        <v/>
      </c>
      <c r="BE69" s="25" t="str">
        <f t="shared" si="84"/>
        <v/>
      </c>
      <c r="BF69" s="26" t="str">
        <f t="shared" si="85"/>
        <v/>
      </c>
      <c r="BG69" s="28"/>
      <c r="BH69" t="str">
        <f t="shared" si="52"/>
        <v/>
      </c>
      <c r="BJ69" s="24" t="str">
        <f t="shared" si="53"/>
        <v/>
      </c>
      <c r="BK69" s="24" t="str">
        <f t="shared" si="54"/>
        <v/>
      </c>
    </row>
    <row r="70" spans="1:63" ht="15.75" thickBot="1">
      <c r="A70" s="172"/>
      <c r="B70" s="60"/>
      <c r="C70" s="59"/>
      <c r="D70" s="54"/>
      <c r="E70" s="63"/>
      <c r="F70" s="63"/>
      <c r="G70" s="53"/>
      <c r="H70" s="61"/>
      <c r="I70" s="62"/>
      <c r="J70" s="62"/>
      <c r="K70" s="62"/>
      <c r="L70" s="62"/>
      <c r="M70" s="62"/>
      <c r="N70" s="169"/>
      <c r="P70" t="str">
        <f t="shared" si="55"/>
        <v/>
      </c>
      <c r="Q70" t="e">
        <f t="shared" si="56"/>
        <v>#VALUE!</v>
      </c>
      <c r="R70" t="str">
        <f t="shared" si="43"/>
        <v/>
      </c>
      <c r="S70" t="str">
        <f>IF(A70="","",TEXT(VLOOKUP(C70,Tablas!$H$3:$I$75,2,0),"000"))</f>
        <v/>
      </c>
      <c r="T70" t="str">
        <f t="shared" si="44"/>
        <v/>
      </c>
      <c r="U70" t="str">
        <f t="shared" si="57"/>
        <v/>
      </c>
      <c r="V70" t="str">
        <f t="shared" si="50"/>
        <v/>
      </c>
      <c r="W70" t="str">
        <f>IF(A70="","",IF(G70="",99,VLOOKUP(Datos!G70,Tablas!$AF$2:$AH$38,2,0)))</f>
        <v/>
      </c>
      <c r="X70" t="str">
        <f t="shared" si="45"/>
        <v/>
      </c>
      <c r="Y70" t="str">
        <f t="shared" si="46"/>
        <v/>
      </c>
      <c r="Z70" s="25" t="str">
        <f t="shared" si="58"/>
        <v/>
      </c>
      <c r="AA70" s="26" t="str">
        <f t="shared" si="59"/>
        <v/>
      </c>
      <c r="AB70" s="25" t="str">
        <f t="shared" si="60"/>
        <v/>
      </c>
      <c r="AC70" s="26" t="str">
        <f t="shared" si="61"/>
        <v/>
      </c>
      <c r="AD70" s="25" t="str">
        <f t="shared" si="62"/>
        <v/>
      </c>
      <c r="AE70" s="26" t="str">
        <f t="shared" si="63"/>
        <v/>
      </c>
      <c r="AF70" s="25" t="str">
        <f t="shared" si="64"/>
        <v/>
      </c>
      <c r="AG70" s="26" t="str">
        <f t="shared" si="65"/>
        <v/>
      </c>
      <c r="AH70" s="25" t="str">
        <f t="shared" si="66"/>
        <v/>
      </c>
      <c r="AI70" s="26" t="str">
        <f t="shared" si="67"/>
        <v/>
      </c>
      <c r="AJ70" s="25" t="str">
        <f t="shared" si="68"/>
        <v/>
      </c>
      <c r="AK70" s="26" t="str">
        <f t="shared" si="69"/>
        <v/>
      </c>
      <c r="AL70" s="25" t="str">
        <f t="shared" si="70"/>
        <v/>
      </c>
      <c r="AM70" s="26" t="str">
        <f t="shared" si="71"/>
        <v/>
      </c>
      <c r="AN70" s="25" t="str">
        <f t="shared" si="72"/>
        <v/>
      </c>
      <c r="AO70" s="26" t="str">
        <f t="shared" si="73"/>
        <v/>
      </c>
      <c r="AP70" t="str">
        <f t="shared" si="47"/>
        <v/>
      </c>
      <c r="AQ70" t="str">
        <f t="shared" si="48"/>
        <v/>
      </c>
      <c r="AR70" t="str">
        <f t="shared" si="51"/>
        <v/>
      </c>
      <c r="AS70" t="str">
        <f t="shared" si="74"/>
        <v/>
      </c>
      <c r="AT70" s="25" t="str">
        <f t="shared" si="49"/>
        <v/>
      </c>
      <c r="AU70" s="26" t="str">
        <f t="shared" si="75"/>
        <v/>
      </c>
      <c r="AV70" t="str">
        <f t="shared" si="76"/>
        <v/>
      </c>
      <c r="AW70" s="25" t="str">
        <f t="shared" si="77"/>
        <v/>
      </c>
      <c r="AX70" s="26" t="str">
        <f t="shared" si="78"/>
        <v/>
      </c>
      <c r="AY70" s="27" t="str">
        <f>IF(A70="","",IF(K70&lt;&gt;0,TEXT(5,"0000"),IF(M70&lt;&gt;0,TEXT(5,"0000"),IF(Datos!N70&lt;&gt;0,TEXT(5,"0000"),""))))</f>
        <v/>
      </c>
      <c r="AZ70" s="25" t="str">
        <f t="shared" si="79"/>
        <v/>
      </c>
      <c r="BA70" s="26" t="str">
        <f t="shared" si="80"/>
        <v/>
      </c>
      <c r="BB70" s="25" t="str">
        <f t="shared" si="81"/>
        <v/>
      </c>
      <c r="BC70" s="26" t="str">
        <f t="shared" si="82"/>
        <v/>
      </c>
      <c r="BD70" s="27" t="str">
        <f t="shared" si="83"/>
        <v/>
      </c>
      <c r="BE70" s="25" t="str">
        <f t="shared" si="84"/>
        <v/>
      </c>
      <c r="BF70" s="26" t="str">
        <f t="shared" si="85"/>
        <v/>
      </c>
      <c r="BG70" s="28"/>
      <c r="BH70" t="str">
        <f t="shared" si="52"/>
        <v/>
      </c>
      <c r="BJ70" s="24" t="str">
        <f t="shared" si="53"/>
        <v/>
      </c>
      <c r="BK70" s="24" t="str">
        <f t="shared" si="54"/>
        <v/>
      </c>
    </row>
    <row r="71" spans="1:63" ht="15.75" thickBot="1">
      <c r="A71" s="172"/>
      <c r="B71" s="60"/>
      <c r="C71" s="59"/>
      <c r="D71" s="54"/>
      <c r="E71" s="63"/>
      <c r="F71" s="63"/>
      <c r="G71" s="52"/>
      <c r="H71" s="61"/>
      <c r="I71" s="62"/>
      <c r="J71" s="62"/>
      <c r="K71" s="62"/>
      <c r="L71" s="62"/>
      <c r="M71" s="62"/>
      <c r="N71" s="169"/>
      <c r="P71" t="str">
        <f t="shared" si="55"/>
        <v/>
      </c>
      <c r="Q71" t="e">
        <f t="shared" si="56"/>
        <v>#VALUE!</v>
      </c>
      <c r="R71" t="str">
        <f t="shared" si="43"/>
        <v/>
      </c>
      <c r="S71" t="str">
        <f>IF(A71="","",TEXT(VLOOKUP(C71,Tablas!$H$3:$I$75,2,0),"000"))</f>
        <v/>
      </c>
      <c r="T71" t="str">
        <f t="shared" si="44"/>
        <v/>
      </c>
      <c r="U71" t="str">
        <f t="shared" si="57"/>
        <v/>
      </c>
      <c r="V71" t="str">
        <f t="shared" si="50"/>
        <v/>
      </c>
      <c r="W71" t="str">
        <f>IF(A71="","",IF(G71="",99,VLOOKUP(Datos!G71,Tablas!$AF$2:$AH$38,2,0)))</f>
        <v/>
      </c>
      <c r="X71" t="str">
        <f t="shared" si="45"/>
        <v/>
      </c>
      <c r="Y71" t="str">
        <f t="shared" si="46"/>
        <v/>
      </c>
      <c r="Z71" s="25" t="str">
        <f t="shared" si="58"/>
        <v/>
      </c>
      <c r="AA71" s="26" t="str">
        <f t="shared" si="59"/>
        <v/>
      </c>
      <c r="AB71" s="25" t="str">
        <f t="shared" si="60"/>
        <v/>
      </c>
      <c r="AC71" s="26" t="str">
        <f t="shared" si="61"/>
        <v/>
      </c>
      <c r="AD71" s="25" t="str">
        <f t="shared" si="62"/>
        <v/>
      </c>
      <c r="AE71" s="26" t="str">
        <f t="shared" si="63"/>
        <v/>
      </c>
      <c r="AF71" s="25" t="str">
        <f t="shared" si="64"/>
        <v/>
      </c>
      <c r="AG71" s="26" t="str">
        <f t="shared" si="65"/>
        <v/>
      </c>
      <c r="AH71" s="25" t="str">
        <f t="shared" si="66"/>
        <v/>
      </c>
      <c r="AI71" s="26" t="str">
        <f t="shared" si="67"/>
        <v/>
      </c>
      <c r="AJ71" s="25" t="str">
        <f t="shared" si="68"/>
        <v/>
      </c>
      <c r="AK71" s="26" t="str">
        <f t="shared" si="69"/>
        <v/>
      </c>
      <c r="AL71" s="25" t="str">
        <f t="shared" si="70"/>
        <v/>
      </c>
      <c r="AM71" s="26" t="str">
        <f t="shared" si="71"/>
        <v/>
      </c>
      <c r="AN71" s="25" t="str">
        <f t="shared" si="72"/>
        <v/>
      </c>
      <c r="AO71" s="26" t="str">
        <f t="shared" si="73"/>
        <v/>
      </c>
      <c r="AP71" t="str">
        <f t="shared" si="47"/>
        <v/>
      </c>
      <c r="AQ71" t="str">
        <f t="shared" si="48"/>
        <v/>
      </c>
      <c r="AR71" t="str">
        <f t="shared" si="51"/>
        <v/>
      </c>
      <c r="AS71" t="str">
        <f t="shared" si="74"/>
        <v/>
      </c>
      <c r="AT71" s="25" t="str">
        <f t="shared" si="49"/>
        <v/>
      </c>
      <c r="AU71" s="26" t="str">
        <f t="shared" si="75"/>
        <v/>
      </c>
      <c r="AV71" t="str">
        <f t="shared" si="76"/>
        <v/>
      </c>
      <c r="AW71" s="25" t="str">
        <f t="shared" si="77"/>
        <v/>
      </c>
      <c r="AX71" s="26" t="str">
        <f t="shared" si="78"/>
        <v/>
      </c>
      <c r="AY71" s="27" t="str">
        <f>IF(A71="","",IF(K71&lt;&gt;0,TEXT(5,"0000"),IF(M71&lt;&gt;0,TEXT(5,"0000"),IF(Datos!N71&lt;&gt;0,TEXT(5,"0000"),""))))</f>
        <v/>
      </c>
      <c r="AZ71" s="25" t="str">
        <f t="shared" si="79"/>
        <v/>
      </c>
      <c r="BA71" s="26" t="str">
        <f t="shared" si="80"/>
        <v/>
      </c>
      <c r="BB71" s="25" t="str">
        <f t="shared" si="81"/>
        <v/>
      </c>
      <c r="BC71" s="26" t="str">
        <f t="shared" si="82"/>
        <v/>
      </c>
      <c r="BD71" s="27" t="str">
        <f t="shared" si="83"/>
        <v/>
      </c>
      <c r="BE71" s="25" t="str">
        <f t="shared" si="84"/>
        <v/>
      </c>
      <c r="BF71" s="26" t="str">
        <f t="shared" si="85"/>
        <v/>
      </c>
      <c r="BG71" s="28"/>
      <c r="BH71" t="str">
        <f t="shared" si="52"/>
        <v/>
      </c>
      <c r="BJ71" s="24" t="str">
        <f t="shared" si="53"/>
        <v/>
      </c>
      <c r="BK71" s="24" t="str">
        <f t="shared" si="54"/>
        <v/>
      </c>
    </row>
    <row r="72" spans="1:63" ht="15.75" thickBot="1">
      <c r="A72" s="172"/>
      <c r="B72" s="60"/>
      <c r="C72" s="59"/>
      <c r="D72" s="54"/>
      <c r="E72" s="63"/>
      <c r="F72" s="63"/>
      <c r="G72" s="52"/>
      <c r="H72" s="61"/>
      <c r="I72" s="62"/>
      <c r="J72" s="62"/>
      <c r="K72" s="62"/>
      <c r="L72" s="62"/>
      <c r="M72" s="62"/>
      <c r="N72" s="169"/>
      <c r="P72" t="str">
        <f t="shared" si="55"/>
        <v/>
      </c>
      <c r="Q72" t="e">
        <f t="shared" si="56"/>
        <v>#VALUE!</v>
      </c>
      <c r="R72" t="str">
        <f t="shared" si="43"/>
        <v/>
      </c>
      <c r="S72" t="str">
        <f>IF(A72="","",TEXT(VLOOKUP(C72,Tablas!$H$3:$I$75,2,0),"000"))</f>
        <v/>
      </c>
      <c r="T72" t="str">
        <f t="shared" si="44"/>
        <v/>
      </c>
      <c r="U72" t="str">
        <f t="shared" si="57"/>
        <v/>
      </c>
      <c r="V72" t="str">
        <f t="shared" si="50"/>
        <v/>
      </c>
      <c r="W72" t="str">
        <f>IF(A72="","",IF(G72="",99,VLOOKUP(Datos!G72,Tablas!$AF$2:$AH$38,2,0)))</f>
        <v/>
      </c>
      <c r="X72" t="str">
        <f t="shared" si="45"/>
        <v/>
      </c>
      <c r="Y72" t="str">
        <f t="shared" si="46"/>
        <v/>
      </c>
      <c r="Z72" s="25" t="str">
        <f t="shared" si="58"/>
        <v/>
      </c>
      <c r="AA72" s="26" t="str">
        <f t="shared" si="59"/>
        <v/>
      </c>
      <c r="AB72" s="25" t="str">
        <f t="shared" si="60"/>
        <v/>
      </c>
      <c r="AC72" s="26" t="str">
        <f t="shared" si="61"/>
        <v/>
      </c>
      <c r="AD72" s="25" t="str">
        <f t="shared" si="62"/>
        <v/>
      </c>
      <c r="AE72" s="26" t="str">
        <f t="shared" si="63"/>
        <v/>
      </c>
      <c r="AF72" s="25" t="str">
        <f t="shared" si="64"/>
        <v/>
      </c>
      <c r="AG72" s="26" t="str">
        <f t="shared" si="65"/>
        <v/>
      </c>
      <c r="AH72" s="25" t="str">
        <f t="shared" si="66"/>
        <v/>
      </c>
      <c r="AI72" s="26" t="str">
        <f t="shared" si="67"/>
        <v/>
      </c>
      <c r="AJ72" s="25" t="str">
        <f t="shared" si="68"/>
        <v/>
      </c>
      <c r="AK72" s="26" t="str">
        <f t="shared" si="69"/>
        <v/>
      </c>
      <c r="AL72" s="25" t="str">
        <f t="shared" si="70"/>
        <v/>
      </c>
      <c r="AM72" s="26" t="str">
        <f t="shared" si="71"/>
        <v/>
      </c>
      <c r="AN72" s="25" t="str">
        <f t="shared" si="72"/>
        <v/>
      </c>
      <c r="AO72" s="26" t="str">
        <f t="shared" si="73"/>
        <v/>
      </c>
      <c r="AP72" t="str">
        <f t="shared" si="47"/>
        <v/>
      </c>
      <c r="AQ72" t="str">
        <f t="shared" si="48"/>
        <v/>
      </c>
      <c r="AR72" t="str">
        <f t="shared" si="51"/>
        <v/>
      </c>
      <c r="AS72" t="str">
        <f t="shared" si="74"/>
        <v/>
      </c>
      <c r="AT72" s="25" t="str">
        <f t="shared" si="49"/>
        <v/>
      </c>
      <c r="AU72" s="26" t="str">
        <f t="shared" si="75"/>
        <v/>
      </c>
      <c r="AV72" t="str">
        <f t="shared" si="76"/>
        <v/>
      </c>
      <c r="AW72" s="25" t="str">
        <f t="shared" si="77"/>
        <v/>
      </c>
      <c r="AX72" s="26" t="str">
        <f t="shared" si="78"/>
        <v/>
      </c>
      <c r="AY72" s="27" t="str">
        <f>IF(A72="","",IF(K72&lt;&gt;0,TEXT(5,"0000"),IF(M72&lt;&gt;0,TEXT(5,"0000"),IF(Datos!N72&lt;&gt;0,TEXT(5,"0000"),""))))</f>
        <v/>
      </c>
      <c r="AZ72" s="25" t="str">
        <f t="shared" si="79"/>
        <v/>
      </c>
      <c r="BA72" s="26" t="str">
        <f t="shared" si="80"/>
        <v/>
      </c>
      <c r="BB72" s="25" t="str">
        <f t="shared" si="81"/>
        <v/>
      </c>
      <c r="BC72" s="26" t="str">
        <f t="shared" si="82"/>
        <v/>
      </c>
      <c r="BD72" s="27" t="str">
        <f t="shared" si="83"/>
        <v/>
      </c>
      <c r="BE72" s="25" t="str">
        <f t="shared" si="84"/>
        <v/>
      </c>
      <c r="BF72" s="26" t="str">
        <f t="shared" si="85"/>
        <v/>
      </c>
      <c r="BG72" s="28"/>
      <c r="BH72" t="str">
        <f t="shared" si="52"/>
        <v/>
      </c>
      <c r="BJ72" s="24" t="str">
        <f t="shared" si="53"/>
        <v/>
      </c>
      <c r="BK72" s="24" t="str">
        <f t="shared" si="54"/>
        <v/>
      </c>
    </row>
    <row r="73" spans="1:63" ht="15.75" thickBot="1">
      <c r="A73" s="172"/>
      <c r="B73" s="60"/>
      <c r="C73" s="59"/>
      <c r="D73" s="54"/>
      <c r="E73" s="63"/>
      <c r="F73" s="63"/>
      <c r="G73" s="53"/>
      <c r="H73" s="61"/>
      <c r="I73" s="62"/>
      <c r="J73" s="62"/>
      <c r="K73" s="62"/>
      <c r="L73" s="62"/>
      <c r="M73" s="62"/>
      <c r="N73" s="169"/>
      <c r="P73" t="str">
        <f t="shared" si="55"/>
        <v/>
      </c>
      <c r="Q73" t="e">
        <f t="shared" si="56"/>
        <v>#VALUE!</v>
      </c>
      <c r="R73" t="str">
        <f t="shared" si="43"/>
        <v/>
      </c>
      <c r="S73" t="str">
        <f>IF(A73="","",TEXT(VLOOKUP(C73,Tablas!$H$3:$I$75,2,0),"000"))</f>
        <v/>
      </c>
      <c r="T73" t="str">
        <f t="shared" si="44"/>
        <v/>
      </c>
      <c r="U73" t="str">
        <f t="shared" si="57"/>
        <v/>
      </c>
      <c r="V73" t="str">
        <f t="shared" si="50"/>
        <v/>
      </c>
      <c r="W73" t="str">
        <f>IF(A73="","",IF(G73="",99,VLOOKUP(Datos!G73,Tablas!$AF$2:$AH$38,2,0)))</f>
        <v/>
      </c>
      <c r="X73" t="str">
        <f t="shared" si="45"/>
        <v/>
      </c>
      <c r="Y73" t="str">
        <f t="shared" si="46"/>
        <v/>
      </c>
      <c r="Z73" s="25" t="str">
        <f t="shared" si="58"/>
        <v/>
      </c>
      <c r="AA73" s="26" t="str">
        <f t="shared" si="59"/>
        <v/>
      </c>
      <c r="AB73" s="25" t="str">
        <f t="shared" si="60"/>
        <v/>
      </c>
      <c r="AC73" s="26" t="str">
        <f t="shared" si="61"/>
        <v/>
      </c>
      <c r="AD73" s="25" t="str">
        <f t="shared" si="62"/>
        <v/>
      </c>
      <c r="AE73" s="26" t="str">
        <f t="shared" si="63"/>
        <v/>
      </c>
      <c r="AF73" s="25" t="str">
        <f t="shared" si="64"/>
        <v/>
      </c>
      <c r="AG73" s="26" t="str">
        <f t="shared" si="65"/>
        <v/>
      </c>
      <c r="AH73" s="25" t="str">
        <f t="shared" si="66"/>
        <v/>
      </c>
      <c r="AI73" s="26" t="str">
        <f t="shared" si="67"/>
        <v/>
      </c>
      <c r="AJ73" s="25" t="str">
        <f t="shared" si="68"/>
        <v/>
      </c>
      <c r="AK73" s="26" t="str">
        <f t="shared" si="69"/>
        <v/>
      </c>
      <c r="AL73" s="25" t="str">
        <f t="shared" si="70"/>
        <v/>
      </c>
      <c r="AM73" s="26" t="str">
        <f t="shared" si="71"/>
        <v/>
      </c>
      <c r="AN73" s="25" t="str">
        <f t="shared" si="72"/>
        <v/>
      </c>
      <c r="AO73" s="26" t="str">
        <f t="shared" si="73"/>
        <v/>
      </c>
      <c r="AP73" t="str">
        <f t="shared" si="47"/>
        <v/>
      </c>
      <c r="AQ73" t="str">
        <f t="shared" si="48"/>
        <v/>
      </c>
      <c r="AR73" t="str">
        <f t="shared" si="51"/>
        <v/>
      </c>
      <c r="AS73" t="str">
        <f t="shared" si="74"/>
        <v/>
      </c>
      <c r="AT73" s="25" t="str">
        <f t="shared" si="49"/>
        <v/>
      </c>
      <c r="AU73" s="26" t="str">
        <f t="shared" si="75"/>
        <v/>
      </c>
      <c r="AV73" t="str">
        <f t="shared" si="76"/>
        <v/>
      </c>
      <c r="AW73" s="25" t="str">
        <f t="shared" si="77"/>
        <v/>
      </c>
      <c r="AX73" s="26" t="str">
        <f t="shared" si="78"/>
        <v/>
      </c>
      <c r="AY73" s="27" t="str">
        <f>IF(A73="","",IF(K73&lt;&gt;0,TEXT(5,"0000"),IF(M73&lt;&gt;0,TEXT(5,"0000"),IF(Datos!N73&lt;&gt;0,TEXT(5,"0000"),""))))</f>
        <v/>
      </c>
      <c r="AZ73" s="25" t="str">
        <f t="shared" si="79"/>
        <v/>
      </c>
      <c r="BA73" s="26" t="str">
        <f t="shared" si="80"/>
        <v/>
      </c>
      <c r="BB73" s="25" t="str">
        <f t="shared" si="81"/>
        <v/>
      </c>
      <c r="BC73" s="26" t="str">
        <f t="shared" si="82"/>
        <v/>
      </c>
      <c r="BD73" s="27" t="str">
        <f t="shared" si="83"/>
        <v/>
      </c>
      <c r="BE73" s="25" t="str">
        <f t="shared" si="84"/>
        <v/>
      </c>
      <c r="BF73" s="26" t="str">
        <f t="shared" si="85"/>
        <v/>
      </c>
      <c r="BG73" s="28"/>
      <c r="BH73" t="str">
        <f t="shared" si="52"/>
        <v/>
      </c>
      <c r="BJ73" s="24" t="str">
        <f t="shared" si="53"/>
        <v/>
      </c>
      <c r="BK73" s="24" t="str">
        <f t="shared" si="54"/>
        <v/>
      </c>
    </row>
    <row r="74" spans="1:63" ht="15.75" thickBot="1">
      <c r="A74" s="172"/>
      <c r="B74" s="60"/>
      <c r="C74" s="59"/>
      <c r="D74" s="54"/>
      <c r="E74" s="63"/>
      <c r="F74" s="63"/>
      <c r="G74" s="52"/>
      <c r="H74" s="61"/>
      <c r="I74" s="62"/>
      <c r="J74" s="62"/>
      <c r="K74" s="62"/>
      <c r="L74" s="62"/>
      <c r="M74" s="62"/>
      <c r="N74" s="169"/>
      <c r="P74" t="str">
        <f t="shared" si="55"/>
        <v/>
      </c>
      <c r="Q74" t="e">
        <f t="shared" si="56"/>
        <v>#VALUE!</v>
      </c>
      <c r="R74" t="str">
        <f t="shared" si="43"/>
        <v/>
      </c>
      <c r="S74" t="str">
        <f>IF(A74="","",TEXT(VLOOKUP(C74,Tablas!$H$3:$I$75,2,0),"000"))</f>
        <v/>
      </c>
      <c r="T74" t="str">
        <f t="shared" si="44"/>
        <v/>
      </c>
      <c r="U74" t="str">
        <f t="shared" si="57"/>
        <v/>
      </c>
      <c r="V74" t="str">
        <f t="shared" si="50"/>
        <v/>
      </c>
      <c r="W74" t="str">
        <f>IF(A74="","",IF(G74="",99,VLOOKUP(Datos!G74,Tablas!$AF$2:$AH$38,2,0)))</f>
        <v/>
      </c>
      <c r="X74" t="str">
        <f t="shared" si="45"/>
        <v/>
      </c>
      <c r="Y74" t="str">
        <f t="shared" si="46"/>
        <v/>
      </c>
      <c r="Z74" s="25" t="str">
        <f t="shared" si="58"/>
        <v/>
      </c>
      <c r="AA74" s="26" t="str">
        <f t="shared" si="59"/>
        <v/>
      </c>
      <c r="AB74" s="25" t="str">
        <f t="shared" si="60"/>
        <v/>
      </c>
      <c r="AC74" s="26" t="str">
        <f t="shared" si="61"/>
        <v/>
      </c>
      <c r="AD74" s="25" t="str">
        <f t="shared" si="62"/>
        <v/>
      </c>
      <c r="AE74" s="26" t="str">
        <f t="shared" si="63"/>
        <v/>
      </c>
      <c r="AF74" s="25" t="str">
        <f t="shared" si="64"/>
        <v/>
      </c>
      <c r="AG74" s="26" t="str">
        <f t="shared" si="65"/>
        <v/>
      </c>
      <c r="AH74" s="25" t="str">
        <f t="shared" si="66"/>
        <v/>
      </c>
      <c r="AI74" s="26" t="str">
        <f t="shared" si="67"/>
        <v/>
      </c>
      <c r="AJ74" s="25" t="str">
        <f t="shared" si="68"/>
        <v/>
      </c>
      <c r="AK74" s="26" t="str">
        <f t="shared" si="69"/>
        <v/>
      </c>
      <c r="AL74" s="25" t="str">
        <f t="shared" si="70"/>
        <v/>
      </c>
      <c r="AM74" s="26" t="str">
        <f t="shared" si="71"/>
        <v/>
      </c>
      <c r="AN74" s="25" t="str">
        <f t="shared" si="72"/>
        <v/>
      </c>
      <c r="AO74" s="26" t="str">
        <f t="shared" si="73"/>
        <v/>
      </c>
      <c r="AP74" t="str">
        <f t="shared" si="47"/>
        <v/>
      </c>
      <c r="AQ74" t="str">
        <f t="shared" si="48"/>
        <v/>
      </c>
      <c r="AR74" t="str">
        <f t="shared" si="51"/>
        <v/>
      </c>
      <c r="AS74" t="str">
        <f t="shared" si="74"/>
        <v/>
      </c>
      <c r="AT74" s="25" t="str">
        <f t="shared" si="49"/>
        <v/>
      </c>
      <c r="AU74" s="26" t="str">
        <f t="shared" si="75"/>
        <v/>
      </c>
      <c r="AV74" t="str">
        <f t="shared" si="76"/>
        <v/>
      </c>
      <c r="AW74" s="25" t="str">
        <f t="shared" si="77"/>
        <v/>
      </c>
      <c r="AX74" s="26" t="str">
        <f t="shared" si="78"/>
        <v/>
      </c>
      <c r="AY74" s="27" t="str">
        <f>IF(A74="","",IF(K74&lt;&gt;0,TEXT(5,"0000"),IF(M74&lt;&gt;0,TEXT(5,"0000"),IF(Datos!N74&lt;&gt;0,TEXT(5,"0000"),""))))</f>
        <v/>
      </c>
      <c r="AZ74" s="25" t="str">
        <f t="shared" si="79"/>
        <v/>
      </c>
      <c r="BA74" s="26" t="str">
        <f t="shared" si="80"/>
        <v/>
      </c>
      <c r="BB74" s="25" t="str">
        <f t="shared" si="81"/>
        <v/>
      </c>
      <c r="BC74" s="26" t="str">
        <f t="shared" si="82"/>
        <v/>
      </c>
      <c r="BD74" s="27" t="str">
        <f t="shared" si="83"/>
        <v/>
      </c>
      <c r="BE74" s="25" t="str">
        <f t="shared" si="84"/>
        <v/>
      </c>
      <c r="BF74" s="26" t="str">
        <f t="shared" si="85"/>
        <v/>
      </c>
      <c r="BG74" s="28"/>
      <c r="BH74" t="str">
        <f t="shared" si="52"/>
        <v/>
      </c>
      <c r="BJ74" s="24" t="str">
        <f t="shared" si="53"/>
        <v/>
      </c>
      <c r="BK74" s="24" t="str">
        <f t="shared" si="54"/>
        <v/>
      </c>
    </row>
    <row r="75" spans="1:63" ht="15.75" thickBot="1">
      <c r="A75" s="172"/>
      <c r="B75" s="60"/>
      <c r="C75" s="59"/>
      <c r="D75" s="54"/>
      <c r="E75" s="63"/>
      <c r="F75" s="63"/>
      <c r="G75" s="52"/>
      <c r="H75" s="61"/>
      <c r="I75" s="62"/>
      <c r="J75" s="62"/>
      <c r="K75" s="62"/>
      <c r="L75" s="62"/>
      <c r="M75" s="62"/>
      <c r="N75" s="169"/>
      <c r="P75" t="str">
        <f t="shared" si="55"/>
        <v/>
      </c>
      <c r="Q75" t="e">
        <f t="shared" si="56"/>
        <v>#VALUE!</v>
      </c>
      <c r="R75" t="str">
        <f t="shared" si="43"/>
        <v/>
      </c>
      <c r="S75" t="str">
        <f>IF(A75="","",TEXT(VLOOKUP(C75,Tablas!$H$3:$I$75,2,0),"000"))</f>
        <v/>
      </c>
      <c r="T75" t="str">
        <f t="shared" si="44"/>
        <v/>
      </c>
      <c r="U75" t="str">
        <f t="shared" si="57"/>
        <v/>
      </c>
      <c r="V75" t="str">
        <f t="shared" si="50"/>
        <v/>
      </c>
      <c r="W75" t="str">
        <f>IF(A75="","",IF(G75="",99,VLOOKUP(Datos!G75,Tablas!$AF$2:$AH$38,2,0)))</f>
        <v/>
      </c>
      <c r="X75" t="str">
        <f t="shared" si="45"/>
        <v/>
      </c>
      <c r="Y75" t="str">
        <f t="shared" si="46"/>
        <v/>
      </c>
      <c r="Z75" s="25" t="str">
        <f t="shared" si="58"/>
        <v/>
      </c>
      <c r="AA75" s="26" t="str">
        <f t="shared" si="59"/>
        <v/>
      </c>
      <c r="AB75" s="25" t="str">
        <f t="shared" si="60"/>
        <v/>
      </c>
      <c r="AC75" s="26" t="str">
        <f t="shared" si="61"/>
        <v/>
      </c>
      <c r="AD75" s="25" t="str">
        <f t="shared" si="62"/>
        <v/>
      </c>
      <c r="AE75" s="26" t="str">
        <f t="shared" si="63"/>
        <v/>
      </c>
      <c r="AF75" s="25" t="str">
        <f t="shared" si="64"/>
        <v/>
      </c>
      <c r="AG75" s="26" t="str">
        <f t="shared" si="65"/>
        <v/>
      </c>
      <c r="AH75" s="25" t="str">
        <f t="shared" si="66"/>
        <v/>
      </c>
      <c r="AI75" s="26" t="str">
        <f t="shared" si="67"/>
        <v/>
      </c>
      <c r="AJ75" s="25" t="str">
        <f t="shared" si="68"/>
        <v/>
      </c>
      <c r="AK75" s="26" t="str">
        <f t="shared" si="69"/>
        <v/>
      </c>
      <c r="AL75" s="25" t="str">
        <f t="shared" si="70"/>
        <v/>
      </c>
      <c r="AM75" s="26" t="str">
        <f t="shared" si="71"/>
        <v/>
      </c>
      <c r="AN75" s="25" t="str">
        <f t="shared" si="72"/>
        <v/>
      </c>
      <c r="AO75" s="26" t="str">
        <f t="shared" si="73"/>
        <v/>
      </c>
      <c r="AP75" t="str">
        <f t="shared" si="47"/>
        <v/>
      </c>
      <c r="AQ75" t="str">
        <f t="shared" si="48"/>
        <v/>
      </c>
      <c r="AR75" t="str">
        <f t="shared" si="51"/>
        <v/>
      </c>
      <c r="AS75" t="str">
        <f t="shared" si="74"/>
        <v/>
      </c>
      <c r="AT75" s="25" t="str">
        <f t="shared" si="49"/>
        <v/>
      </c>
      <c r="AU75" s="26" t="str">
        <f t="shared" si="75"/>
        <v/>
      </c>
      <c r="AV75" t="str">
        <f t="shared" si="76"/>
        <v/>
      </c>
      <c r="AW75" s="25" t="str">
        <f t="shared" si="77"/>
        <v/>
      </c>
      <c r="AX75" s="26" t="str">
        <f t="shared" si="78"/>
        <v/>
      </c>
      <c r="AY75" s="27" t="str">
        <f>IF(A75="","",IF(K75&lt;&gt;0,TEXT(5,"0000"),IF(M75&lt;&gt;0,TEXT(5,"0000"),IF(Datos!N75&lt;&gt;0,TEXT(5,"0000"),""))))</f>
        <v/>
      </c>
      <c r="AZ75" s="25" t="str">
        <f t="shared" si="79"/>
        <v/>
      </c>
      <c r="BA75" s="26" t="str">
        <f t="shared" si="80"/>
        <v/>
      </c>
      <c r="BB75" s="25" t="str">
        <f t="shared" si="81"/>
        <v/>
      </c>
      <c r="BC75" s="26" t="str">
        <f t="shared" si="82"/>
        <v/>
      </c>
      <c r="BD75" s="27" t="str">
        <f t="shared" si="83"/>
        <v/>
      </c>
      <c r="BE75" s="25" t="str">
        <f t="shared" si="84"/>
        <v/>
      </c>
      <c r="BF75" s="26" t="str">
        <f t="shared" si="85"/>
        <v/>
      </c>
      <c r="BG75" s="28"/>
      <c r="BH75" t="str">
        <f t="shared" si="52"/>
        <v/>
      </c>
      <c r="BJ75" s="24" t="str">
        <f t="shared" si="53"/>
        <v/>
      </c>
      <c r="BK75" s="24" t="str">
        <f t="shared" si="54"/>
        <v/>
      </c>
    </row>
    <row r="76" spans="1:63" ht="15.75" thickBot="1">
      <c r="A76" s="174"/>
      <c r="B76" s="67"/>
      <c r="C76" s="58"/>
      <c r="D76" s="57"/>
      <c r="E76" s="65"/>
      <c r="F76" s="65"/>
      <c r="G76" s="56"/>
      <c r="H76" s="66"/>
      <c r="I76" s="64"/>
      <c r="J76" s="64"/>
      <c r="K76" s="64"/>
      <c r="L76" s="64"/>
      <c r="M76" s="64"/>
      <c r="N76" s="175"/>
      <c r="P76" t="str">
        <f t="shared" si="55"/>
        <v/>
      </c>
      <c r="Q76" t="e">
        <f t="shared" si="56"/>
        <v>#VALUE!</v>
      </c>
      <c r="R76" t="str">
        <f t="shared" si="43"/>
        <v/>
      </c>
      <c r="S76" t="str">
        <f>IF(A76="","",TEXT(VLOOKUP(C76,Tablas!$H$3:$I$75,2,0),"000"))</f>
        <v/>
      </c>
      <c r="T76" t="str">
        <f t="shared" si="44"/>
        <v/>
      </c>
      <c r="U76" t="str">
        <f t="shared" si="57"/>
        <v/>
      </c>
      <c r="V76" t="str">
        <f t="shared" si="50"/>
        <v/>
      </c>
      <c r="W76" t="str">
        <f>IF(A76="","",IF(G76="",99,VLOOKUP(Datos!G76,Tablas!$AF$2:$AH$38,2,0)))</f>
        <v/>
      </c>
      <c r="X76" t="str">
        <f t="shared" si="45"/>
        <v/>
      </c>
      <c r="Y76" t="str">
        <f t="shared" si="46"/>
        <v/>
      </c>
      <c r="Z76" s="25" t="str">
        <f t="shared" si="58"/>
        <v/>
      </c>
      <c r="AA76" s="26" t="str">
        <f t="shared" si="59"/>
        <v/>
      </c>
      <c r="AB76" s="25" t="str">
        <f t="shared" si="60"/>
        <v/>
      </c>
      <c r="AC76" s="26" t="str">
        <f t="shared" si="61"/>
        <v/>
      </c>
      <c r="AD76" s="25" t="str">
        <f t="shared" si="62"/>
        <v/>
      </c>
      <c r="AE76" s="26" t="str">
        <f t="shared" si="63"/>
        <v/>
      </c>
      <c r="AF76" s="25" t="str">
        <f t="shared" si="64"/>
        <v/>
      </c>
      <c r="AG76" s="26" t="str">
        <f t="shared" si="65"/>
        <v/>
      </c>
      <c r="AH76" s="25" t="str">
        <f t="shared" si="66"/>
        <v/>
      </c>
      <c r="AI76" s="26" t="str">
        <f t="shared" si="67"/>
        <v/>
      </c>
      <c r="AJ76" s="25" t="str">
        <f t="shared" si="68"/>
        <v/>
      </c>
      <c r="AK76" s="26" t="str">
        <f t="shared" si="69"/>
        <v/>
      </c>
      <c r="AL76" s="25" t="str">
        <f t="shared" si="70"/>
        <v/>
      </c>
      <c r="AM76" s="26" t="str">
        <f t="shared" si="71"/>
        <v/>
      </c>
      <c r="AN76" s="25" t="str">
        <f t="shared" si="72"/>
        <v/>
      </c>
      <c r="AO76" s="26" t="str">
        <f t="shared" si="73"/>
        <v/>
      </c>
      <c r="AP76" t="str">
        <f t="shared" si="47"/>
        <v/>
      </c>
      <c r="AQ76" t="str">
        <f t="shared" si="48"/>
        <v/>
      </c>
      <c r="AR76" t="str">
        <f t="shared" si="51"/>
        <v/>
      </c>
      <c r="AS76" t="str">
        <f t="shared" si="74"/>
        <v/>
      </c>
      <c r="AT76" s="25" t="str">
        <f t="shared" si="49"/>
        <v/>
      </c>
      <c r="AU76" s="26" t="str">
        <f t="shared" si="75"/>
        <v/>
      </c>
      <c r="AV76" t="str">
        <f t="shared" si="76"/>
        <v/>
      </c>
      <c r="AW76" s="25" t="str">
        <f t="shared" si="77"/>
        <v/>
      </c>
      <c r="AX76" s="26" t="str">
        <f t="shared" si="78"/>
        <v/>
      </c>
      <c r="AY76" s="27" t="str">
        <f>IF(A76="","",IF(K76&lt;&gt;0,TEXT(5,"0000"),IF(M76&lt;&gt;0,TEXT(5,"0000"),IF(Datos!N76&lt;&gt;0,TEXT(5,"0000"),""))))</f>
        <v/>
      </c>
      <c r="AZ76" s="25" t="str">
        <f t="shared" si="79"/>
        <v/>
      </c>
      <c r="BA76" s="26" t="str">
        <f t="shared" si="80"/>
        <v/>
      </c>
      <c r="BB76" s="25" t="str">
        <f t="shared" si="81"/>
        <v/>
      </c>
      <c r="BC76" s="26" t="str">
        <f t="shared" si="82"/>
        <v/>
      </c>
      <c r="BD76" s="27" t="str">
        <f t="shared" si="83"/>
        <v/>
      </c>
      <c r="BE76" s="25" t="str">
        <f t="shared" si="84"/>
        <v/>
      </c>
      <c r="BF76" s="26" t="str">
        <f t="shared" si="85"/>
        <v/>
      </c>
      <c r="BG76" s="28"/>
      <c r="BH76" t="str">
        <f t="shared" si="52"/>
        <v/>
      </c>
      <c r="BJ76" s="24" t="str">
        <f t="shared" si="53"/>
        <v/>
      </c>
      <c r="BK76" s="24" t="str">
        <f t="shared" si="54"/>
        <v/>
      </c>
    </row>
    <row r="77" spans="1:63" ht="15.75" thickBot="1">
      <c r="A77" s="172"/>
      <c r="B77" s="60"/>
      <c r="C77" s="59"/>
      <c r="D77" s="54"/>
      <c r="E77" s="63"/>
      <c r="F77" s="63"/>
      <c r="G77" s="52"/>
      <c r="H77" s="61"/>
      <c r="I77" s="62"/>
      <c r="J77" s="62"/>
      <c r="K77" s="62"/>
      <c r="L77" s="62"/>
      <c r="M77" s="62"/>
      <c r="N77" s="169"/>
      <c r="P77" t="str">
        <f t="shared" si="55"/>
        <v/>
      </c>
      <c r="Q77" t="e">
        <f t="shared" si="56"/>
        <v>#VALUE!</v>
      </c>
      <c r="R77" t="str">
        <f t="shared" si="43"/>
        <v/>
      </c>
      <c r="S77" t="str">
        <f>IF(A77="","",TEXT(VLOOKUP(C77,Tablas!$H$3:$I$75,2,0),"000"))</f>
        <v/>
      </c>
      <c r="T77" t="str">
        <f t="shared" si="44"/>
        <v/>
      </c>
      <c r="U77" t="str">
        <f t="shared" si="57"/>
        <v/>
      </c>
      <c r="V77" t="str">
        <f t="shared" si="50"/>
        <v/>
      </c>
      <c r="W77" t="str">
        <f>IF(A77="","",IF(G77="",99,VLOOKUP(Datos!G77,Tablas!$AF$2:$AH$38,2,0)))</f>
        <v/>
      </c>
      <c r="X77" t="str">
        <f t="shared" si="45"/>
        <v/>
      </c>
      <c r="Y77" t="str">
        <f t="shared" si="46"/>
        <v/>
      </c>
      <c r="Z77" s="25" t="str">
        <f t="shared" si="58"/>
        <v/>
      </c>
      <c r="AA77" s="26" t="str">
        <f t="shared" si="59"/>
        <v/>
      </c>
      <c r="AB77" s="25" t="str">
        <f t="shared" si="60"/>
        <v/>
      </c>
      <c r="AC77" s="26" t="str">
        <f t="shared" si="61"/>
        <v/>
      </c>
      <c r="AD77" s="25" t="str">
        <f t="shared" si="62"/>
        <v/>
      </c>
      <c r="AE77" s="26" t="str">
        <f t="shared" si="63"/>
        <v/>
      </c>
      <c r="AF77" s="25" t="str">
        <f t="shared" si="64"/>
        <v/>
      </c>
      <c r="AG77" s="26" t="str">
        <f t="shared" si="65"/>
        <v/>
      </c>
      <c r="AH77" s="25" t="str">
        <f t="shared" si="66"/>
        <v/>
      </c>
      <c r="AI77" s="26" t="str">
        <f t="shared" si="67"/>
        <v/>
      </c>
      <c r="AJ77" s="25" t="str">
        <f t="shared" si="68"/>
        <v/>
      </c>
      <c r="AK77" s="26" t="str">
        <f t="shared" si="69"/>
        <v/>
      </c>
      <c r="AL77" s="25" t="str">
        <f t="shared" si="70"/>
        <v/>
      </c>
      <c r="AM77" s="26" t="str">
        <f t="shared" si="71"/>
        <v/>
      </c>
      <c r="AN77" s="25" t="str">
        <f t="shared" si="72"/>
        <v/>
      </c>
      <c r="AO77" s="26" t="str">
        <f t="shared" si="73"/>
        <v/>
      </c>
      <c r="AP77" t="str">
        <f t="shared" si="47"/>
        <v/>
      </c>
      <c r="AQ77" t="str">
        <f t="shared" si="48"/>
        <v/>
      </c>
      <c r="AR77" t="str">
        <f t="shared" si="51"/>
        <v/>
      </c>
      <c r="AS77" t="str">
        <f t="shared" si="74"/>
        <v/>
      </c>
      <c r="AT77" s="25" t="str">
        <f t="shared" si="49"/>
        <v/>
      </c>
      <c r="AU77" s="26" t="str">
        <f t="shared" si="75"/>
        <v/>
      </c>
      <c r="AV77" t="str">
        <f t="shared" si="76"/>
        <v/>
      </c>
      <c r="AW77" s="25" t="str">
        <f t="shared" si="77"/>
        <v/>
      </c>
      <c r="AX77" s="26" t="str">
        <f t="shared" si="78"/>
        <v/>
      </c>
      <c r="AY77" s="27" t="str">
        <f>IF(A77="","",IF(K77&lt;&gt;0,TEXT(5,"0000"),IF(M77&lt;&gt;0,TEXT(5,"0000"),IF(Datos!N77&lt;&gt;0,TEXT(5,"0000"),""))))</f>
        <v/>
      </c>
      <c r="AZ77" s="25" t="str">
        <f t="shared" si="79"/>
        <v/>
      </c>
      <c r="BA77" s="26" t="str">
        <f t="shared" si="80"/>
        <v/>
      </c>
      <c r="BB77" s="25" t="str">
        <f t="shared" si="81"/>
        <v/>
      </c>
      <c r="BC77" s="26" t="str">
        <f t="shared" si="82"/>
        <v/>
      </c>
      <c r="BD77" s="27" t="str">
        <f t="shared" si="83"/>
        <v/>
      </c>
      <c r="BE77" s="25" t="str">
        <f t="shared" si="84"/>
        <v/>
      </c>
      <c r="BF77" s="26" t="str">
        <f t="shared" si="85"/>
        <v/>
      </c>
      <c r="BG77" s="28"/>
      <c r="BH77" t="str">
        <f t="shared" si="52"/>
        <v/>
      </c>
      <c r="BJ77" s="24" t="str">
        <f t="shared" si="53"/>
        <v/>
      </c>
      <c r="BK77" s="24" t="str">
        <f t="shared" si="54"/>
        <v/>
      </c>
    </row>
    <row r="78" spans="1:63" ht="15.75" thickBot="1">
      <c r="A78" s="172"/>
      <c r="B78" s="60"/>
      <c r="C78" s="59"/>
      <c r="D78" s="54"/>
      <c r="E78" s="63"/>
      <c r="F78" s="63"/>
      <c r="G78" s="52"/>
      <c r="H78" s="61"/>
      <c r="I78" s="62"/>
      <c r="J78" s="62"/>
      <c r="K78" s="62"/>
      <c r="L78" s="62"/>
      <c r="M78" s="62"/>
      <c r="N78" s="169"/>
      <c r="P78" t="str">
        <f t="shared" si="55"/>
        <v/>
      </c>
      <c r="Q78" t="e">
        <f t="shared" si="56"/>
        <v>#VALUE!</v>
      </c>
      <c r="R78" t="str">
        <f t="shared" si="43"/>
        <v/>
      </c>
      <c r="S78" t="str">
        <f>IF(A78="","",TEXT(VLOOKUP(C78,Tablas!$H$3:$I$75,2,0),"000"))</f>
        <v/>
      </c>
      <c r="T78" t="str">
        <f t="shared" si="44"/>
        <v/>
      </c>
      <c r="U78" t="str">
        <f t="shared" si="57"/>
        <v/>
      </c>
      <c r="V78" t="str">
        <f t="shared" si="50"/>
        <v/>
      </c>
      <c r="W78" t="str">
        <f>IF(A78="","",IF(G78="",99,VLOOKUP(Datos!G78,Tablas!$AF$2:$AH$38,2,0)))</f>
        <v/>
      </c>
      <c r="X78" t="str">
        <f t="shared" si="45"/>
        <v/>
      </c>
      <c r="Y78" t="str">
        <f t="shared" si="46"/>
        <v/>
      </c>
      <c r="Z78" s="25" t="str">
        <f t="shared" si="58"/>
        <v/>
      </c>
      <c r="AA78" s="26" t="str">
        <f t="shared" si="59"/>
        <v/>
      </c>
      <c r="AB78" s="25" t="str">
        <f t="shared" si="60"/>
        <v/>
      </c>
      <c r="AC78" s="26" t="str">
        <f t="shared" si="61"/>
        <v/>
      </c>
      <c r="AD78" s="25" t="str">
        <f t="shared" si="62"/>
        <v/>
      </c>
      <c r="AE78" s="26" t="str">
        <f t="shared" si="63"/>
        <v/>
      </c>
      <c r="AF78" s="25" t="str">
        <f t="shared" si="64"/>
        <v/>
      </c>
      <c r="AG78" s="26" t="str">
        <f t="shared" si="65"/>
        <v/>
      </c>
      <c r="AH78" s="25" t="str">
        <f t="shared" si="66"/>
        <v/>
      </c>
      <c r="AI78" s="26" t="str">
        <f t="shared" si="67"/>
        <v/>
      </c>
      <c r="AJ78" s="25" t="str">
        <f t="shared" si="68"/>
        <v/>
      </c>
      <c r="AK78" s="26" t="str">
        <f t="shared" si="69"/>
        <v/>
      </c>
      <c r="AL78" s="25" t="str">
        <f t="shared" si="70"/>
        <v/>
      </c>
      <c r="AM78" s="26" t="str">
        <f t="shared" si="71"/>
        <v/>
      </c>
      <c r="AN78" s="25" t="str">
        <f t="shared" si="72"/>
        <v/>
      </c>
      <c r="AO78" s="26" t="str">
        <f t="shared" si="73"/>
        <v/>
      </c>
      <c r="AP78" t="str">
        <f t="shared" si="47"/>
        <v/>
      </c>
      <c r="AQ78" t="str">
        <f t="shared" si="48"/>
        <v/>
      </c>
      <c r="AR78" t="str">
        <f>IF(A78="","",IF(K78&lt;&gt;0,1,0)+IF(L78&lt;&gt;0,1,0)+IF(M78&lt;&gt;0,1,0)+IF(N78&lt;&gt;0,1,0))</f>
        <v/>
      </c>
      <c r="AS78" t="str">
        <f t="shared" si="74"/>
        <v/>
      </c>
      <c r="AT78" s="25" t="str">
        <f t="shared" si="49"/>
        <v/>
      </c>
      <c r="AU78" s="26" t="str">
        <f t="shared" si="75"/>
        <v/>
      </c>
      <c r="AV78" t="str">
        <f t="shared" si="76"/>
        <v/>
      </c>
      <c r="AW78" s="25" t="str">
        <f t="shared" si="77"/>
        <v/>
      </c>
      <c r="AX78" s="26" t="str">
        <f t="shared" si="78"/>
        <v/>
      </c>
      <c r="AY78" s="27" t="str">
        <f>IF(A78="","",IF(K78&lt;&gt;0,TEXT(5,"0000"),IF(M78&lt;&gt;0,TEXT(5,"0000"),IF(Datos!N78&lt;&gt;0,TEXT(5,"0000"),""))))</f>
        <v/>
      </c>
      <c r="AZ78" s="25" t="str">
        <f t="shared" si="79"/>
        <v/>
      </c>
      <c r="BA78" s="26" t="str">
        <f t="shared" si="80"/>
        <v/>
      </c>
      <c r="BB78" s="25" t="str">
        <f t="shared" si="81"/>
        <v/>
      </c>
      <c r="BC78" s="26" t="str">
        <f t="shared" si="82"/>
        <v/>
      </c>
      <c r="BD78" s="27" t="str">
        <f t="shared" si="83"/>
        <v/>
      </c>
      <c r="BE78" s="25" t="str">
        <f t="shared" si="84"/>
        <v/>
      </c>
      <c r="BF78" s="26" t="str">
        <f t="shared" si="85"/>
        <v/>
      </c>
      <c r="BG78" s="28"/>
      <c r="BH78" t="str">
        <f t="shared" si="52"/>
        <v/>
      </c>
      <c r="BJ78" s="24" t="str">
        <f t="shared" si="53"/>
        <v/>
      </c>
      <c r="BK78" s="24" t="str">
        <f t="shared" si="54"/>
        <v/>
      </c>
    </row>
    <row r="79" spans="1:63" ht="15.75" thickBot="1">
      <c r="A79" s="172"/>
      <c r="B79" s="60"/>
      <c r="C79" s="59"/>
      <c r="D79" s="54"/>
      <c r="E79" s="63"/>
      <c r="F79" s="63"/>
      <c r="G79" s="52"/>
      <c r="H79" s="61"/>
      <c r="I79" s="62"/>
      <c r="J79" s="62"/>
      <c r="K79" s="62"/>
      <c r="L79" s="62"/>
      <c r="M79" s="62"/>
      <c r="N79" s="169"/>
      <c r="Q79" t="e">
        <f t="shared" si="56"/>
        <v>#VALUE!</v>
      </c>
      <c r="R79" t="str">
        <f t="shared" si="43"/>
        <v/>
      </c>
      <c r="S79" t="str">
        <f>IF(A79="","",TEXT(VLOOKUP(C79,Tablas!$H$3:$I$75,2,0),"000"))</f>
        <v/>
      </c>
      <c r="T79" t="str">
        <f t="shared" si="44"/>
        <v/>
      </c>
      <c r="U79" t="str">
        <f t="shared" si="57"/>
        <v/>
      </c>
      <c r="V79" t="str">
        <f t="shared" si="50"/>
        <v/>
      </c>
      <c r="W79" t="str">
        <f>IF(A79="","",IF(G79="",99,VLOOKUP(Datos!G79,Tablas!$AF$2:$AH$38,2,0)))</f>
        <v/>
      </c>
      <c r="X79" t="str">
        <f t="shared" si="45"/>
        <v/>
      </c>
      <c r="Y79" t="str">
        <f t="shared" si="46"/>
        <v/>
      </c>
      <c r="Z79" s="25" t="str">
        <f t="shared" si="58"/>
        <v/>
      </c>
      <c r="AA79" s="26" t="str">
        <f t="shared" si="59"/>
        <v/>
      </c>
      <c r="AB79" s="25" t="str">
        <f t="shared" si="60"/>
        <v/>
      </c>
      <c r="AC79" s="26" t="str">
        <f t="shared" si="61"/>
        <v/>
      </c>
      <c r="AD79" s="25" t="str">
        <f t="shared" si="62"/>
        <v/>
      </c>
      <c r="AE79" s="26" t="str">
        <f t="shared" si="63"/>
        <v/>
      </c>
      <c r="AF79" s="25" t="str">
        <f t="shared" si="64"/>
        <v/>
      </c>
      <c r="AG79" s="26" t="str">
        <f t="shared" si="65"/>
        <v/>
      </c>
      <c r="AH79" s="25" t="str">
        <f t="shared" si="66"/>
        <v/>
      </c>
      <c r="AI79" s="26" t="str">
        <f t="shared" si="67"/>
        <v/>
      </c>
      <c r="AJ79" s="25" t="str">
        <f t="shared" si="68"/>
        <v/>
      </c>
      <c r="AK79" s="26" t="str">
        <f t="shared" si="69"/>
        <v/>
      </c>
      <c r="AL79" s="25" t="str">
        <f t="shared" si="70"/>
        <v/>
      </c>
      <c r="AM79" s="26" t="str">
        <f t="shared" si="71"/>
        <v/>
      </c>
      <c r="AN79" s="25" t="str">
        <f t="shared" si="72"/>
        <v/>
      </c>
      <c r="AO79" s="26" t="str">
        <f t="shared" si="73"/>
        <v/>
      </c>
      <c r="AP79" t="str">
        <f t="shared" si="47"/>
        <v/>
      </c>
      <c r="AQ79" t="str">
        <f t="shared" si="48"/>
        <v/>
      </c>
      <c r="AR79" t="str">
        <f t="shared" ref="AR79:AR137" si="86">IF(A79="","",IF(K79&lt;&gt;0,1,0)+IF(L79&lt;&gt;0,1,0)+IF(M79&lt;&gt;0,1,0)+IF(N79&lt;&gt;0,1,0))</f>
        <v/>
      </c>
      <c r="AS79" t="str">
        <f t="shared" si="74"/>
        <v/>
      </c>
      <c r="AT79" s="25" t="str">
        <f t="shared" si="49"/>
        <v/>
      </c>
      <c r="AU79" s="26" t="str">
        <f t="shared" si="75"/>
        <v/>
      </c>
      <c r="AV79" t="str">
        <f t="shared" si="76"/>
        <v/>
      </c>
      <c r="AW79" s="25" t="str">
        <f t="shared" si="77"/>
        <v/>
      </c>
      <c r="AX79" s="26" t="str">
        <f t="shared" si="78"/>
        <v/>
      </c>
      <c r="AY79" s="27" t="str">
        <f>IF(A79="","",IF(K79&lt;&gt;0,TEXT(5,"0000"),IF(M79&lt;&gt;0,TEXT(5,"0000"),IF(Datos!N79&lt;&gt;0,TEXT(5,"0000"),""))))</f>
        <v/>
      </c>
      <c r="AZ79" s="25" t="str">
        <f t="shared" si="79"/>
        <v/>
      </c>
      <c r="BA79" s="26" t="str">
        <f t="shared" si="80"/>
        <v/>
      </c>
      <c r="BB79" s="25" t="str">
        <f t="shared" si="81"/>
        <v/>
      </c>
      <c r="BC79" s="26" t="str">
        <f t="shared" si="82"/>
        <v/>
      </c>
      <c r="BD79" s="27" t="str">
        <f t="shared" si="83"/>
        <v/>
      </c>
      <c r="BE79" s="25" t="str">
        <f t="shared" si="84"/>
        <v/>
      </c>
      <c r="BF79" s="26" t="str">
        <f t="shared" si="85"/>
        <v/>
      </c>
      <c r="BG79" s="28"/>
      <c r="BH79" t="str">
        <f t="shared" si="52"/>
        <v/>
      </c>
      <c r="BJ79" s="24" t="str">
        <f t="shared" si="53"/>
        <v/>
      </c>
      <c r="BK79" s="24" t="str">
        <f t="shared" si="54"/>
        <v/>
      </c>
    </row>
    <row r="80" spans="1:63" ht="15.75" thickBot="1">
      <c r="A80" s="172"/>
      <c r="B80" s="60"/>
      <c r="C80" s="59"/>
      <c r="D80" s="54"/>
      <c r="E80" s="63"/>
      <c r="F80" s="63"/>
      <c r="G80" s="52"/>
      <c r="H80" s="61"/>
      <c r="I80" s="62"/>
      <c r="J80" s="62"/>
      <c r="K80" s="62"/>
      <c r="L80" s="62"/>
      <c r="M80" s="62"/>
      <c r="N80" s="169"/>
      <c r="Q80" t="e">
        <f t="shared" si="56"/>
        <v>#VALUE!</v>
      </c>
      <c r="R80" t="str">
        <f t="shared" si="43"/>
        <v/>
      </c>
      <c r="S80" t="str">
        <f>IF(A80="","",TEXT(VLOOKUP(C80,Tablas!$H$3:$I$75,2,0),"000"))</f>
        <v/>
      </c>
      <c r="T80" t="str">
        <f t="shared" si="44"/>
        <v/>
      </c>
      <c r="U80" t="str">
        <f t="shared" si="57"/>
        <v/>
      </c>
      <c r="V80" t="str">
        <f t="shared" si="50"/>
        <v/>
      </c>
      <c r="W80" t="str">
        <f>IF(A80="","",IF(G80="",99,VLOOKUP(Datos!G80,Tablas!$AF$2:$AH$38,2,0)))</f>
        <v/>
      </c>
      <c r="X80" t="str">
        <f t="shared" si="45"/>
        <v/>
      </c>
      <c r="Y80" t="str">
        <f t="shared" si="46"/>
        <v/>
      </c>
      <c r="Z80" s="25" t="str">
        <f t="shared" si="58"/>
        <v/>
      </c>
      <c r="AA80" s="26" t="str">
        <f t="shared" si="59"/>
        <v/>
      </c>
      <c r="AB80" s="25" t="str">
        <f t="shared" si="60"/>
        <v/>
      </c>
      <c r="AC80" s="26" t="str">
        <f t="shared" si="61"/>
        <v/>
      </c>
      <c r="AD80" s="25" t="str">
        <f t="shared" si="62"/>
        <v/>
      </c>
      <c r="AE80" s="26" t="str">
        <f t="shared" si="63"/>
        <v/>
      </c>
      <c r="AF80" s="25" t="str">
        <f t="shared" si="64"/>
        <v/>
      </c>
      <c r="AG80" s="26" t="str">
        <f t="shared" si="65"/>
        <v/>
      </c>
      <c r="AH80" s="25" t="str">
        <f t="shared" si="66"/>
        <v/>
      </c>
      <c r="AI80" s="26" t="str">
        <f t="shared" si="67"/>
        <v/>
      </c>
      <c r="AJ80" s="25" t="str">
        <f t="shared" si="68"/>
        <v/>
      </c>
      <c r="AK80" s="26" t="str">
        <f t="shared" si="69"/>
        <v/>
      </c>
      <c r="AL80" s="25" t="str">
        <f t="shared" si="70"/>
        <v/>
      </c>
      <c r="AM80" s="26" t="str">
        <f t="shared" si="71"/>
        <v/>
      </c>
      <c r="AN80" s="25" t="str">
        <f t="shared" si="72"/>
        <v/>
      </c>
      <c r="AO80" s="26" t="str">
        <f t="shared" si="73"/>
        <v/>
      </c>
      <c r="AP80" t="str">
        <f t="shared" si="47"/>
        <v/>
      </c>
      <c r="AQ80" t="str">
        <f t="shared" si="48"/>
        <v/>
      </c>
      <c r="AR80" t="str">
        <f t="shared" si="86"/>
        <v/>
      </c>
      <c r="AS80" t="str">
        <f t="shared" si="74"/>
        <v/>
      </c>
      <c r="AT80" s="25" t="str">
        <f t="shared" si="49"/>
        <v/>
      </c>
      <c r="AU80" s="26" t="str">
        <f t="shared" si="75"/>
        <v/>
      </c>
      <c r="AV80" t="str">
        <f t="shared" si="76"/>
        <v/>
      </c>
      <c r="AW80" s="25" t="str">
        <f t="shared" si="77"/>
        <v/>
      </c>
      <c r="AX80" s="26" t="str">
        <f t="shared" si="78"/>
        <v/>
      </c>
      <c r="AY80" s="27" t="str">
        <f>IF(A80="","",IF(K80&lt;&gt;0,TEXT(5,"0000"),IF(M80&lt;&gt;0,TEXT(5,"0000"),IF(Datos!N80&lt;&gt;0,TEXT(5,"0000"),""))))</f>
        <v/>
      </c>
      <c r="AZ80" s="25" t="str">
        <f t="shared" si="79"/>
        <v/>
      </c>
      <c r="BA80" s="26" t="str">
        <f t="shared" si="80"/>
        <v/>
      </c>
      <c r="BB80" s="25" t="str">
        <f t="shared" si="81"/>
        <v/>
      </c>
      <c r="BC80" s="26" t="str">
        <f t="shared" si="82"/>
        <v/>
      </c>
      <c r="BD80" s="27" t="str">
        <f t="shared" si="83"/>
        <v/>
      </c>
      <c r="BE80" s="25" t="str">
        <f t="shared" si="84"/>
        <v/>
      </c>
      <c r="BF80" s="26" t="str">
        <f t="shared" si="85"/>
        <v/>
      </c>
      <c r="BG80" s="28"/>
      <c r="BH80" t="str">
        <f t="shared" si="52"/>
        <v/>
      </c>
      <c r="BJ80" s="24" t="str">
        <f t="shared" si="53"/>
        <v/>
      </c>
      <c r="BK80" s="24" t="str">
        <f t="shared" si="54"/>
        <v/>
      </c>
    </row>
    <row r="81" spans="1:63" ht="15.75" thickBot="1">
      <c r="A81" s="172"/>
      <c r="B81" s="60"/>
      <c r="C81" s="59"/>
      <c r="D81" s="54"/>
      <c r="E81" s="63"/>
      <c r="F81" s="63"/>
      <c r="G81" s="52"/>
      <c r="H81" s="61"/>
      <c r="I81" s="62"/>
      <c r="J81" s="62"/>
      <c r="K81" s="62"/>
      <c r="L81" s="62"/>
      <c r="M81" s="62"/>
      <c r="N81" s="169"/>
      <c r="Q81" t="e">
        <f t="shared" si="56"/>
        <v>#VALUE!</v>
      </c>
      <c r="R81" t="str">
        <f t="shared" si="43"/>
        <v/>
      </c>
      <c r="S81" t="str">
        <f>IF(A81="","",TEXT(VLOOKUP(C81,Tablas!$H$3:$I$75,2,0),"000"))</f>
        <v/>
      </c>
      <c r="T81" t="str">
        <f t="shared" si="44"/>
        <v/>
      </c>
      <c r="U81" t="str">
        <f t="shared" si="57"/>
        <v/>
      </c>
      <c r="V81" t="str">
        <f t="shared" si="50"/>
        <v/>
      </c>
      <c r="W81" t="str">
        <f>IF(A81="","",IF(G81="",99,VLOOKUP(Datos!G81,Tablas!$AF$2:$AH$38,2,0)))</f>
        <v/>
      </c>
      <c r="X81" t="str">
        <f t="shared" si="45"/>
        <v/>
      </c>
      <c r="Y81" t="str">
        <f t="shared" si="46"/>
        <v/>
      </c>
      <c r="Z81" s="25" t="str">
        <f t="shared" si="58"/>
        <v/>
      </c>
      <c r="AA81" s="26" t="str">
        <f t="shared" si="59"/>
        <v/>
      </c>
      <c r="AB81" s="25" t="str">
        <f t="shared" si="60"/>
        <v/>
      </c>
      <c r="AC81" s="26" t="str">
        <f t="shared" si="61"/>
        <v/>
      </c>
      <c r="AD81" s="25" t="str">
        <f t="shared" si="62"/>
        <v/>
      </c>
      <c r="AE81" s="26" t="str">
        <f t="shared" si="63"/>
        <v/>
      </c>
      <c r="AF81" s="25" t="str">
        <f t="shared" si="64"/>
        <v/>
      </c>
      <c r="AG81" s="26" t="str">
        <f t="shared" si="65"/>
        <v/>
      </c>
      <c r="AH81" s="25" t="str">
        <f t="shared" si="66"/>
        <v/>
      </c>
      <c r="AI81" s="26" t="str">
        <f t="shared" si="67"/>
        <v/>
      </c>
      <c r="AJ81" s="25" t="str">
        <f t="shared" si="68"/>
        <v/>
      </c>
      <c r="AK81" s="26" t="str">
        <f t="shared" si="69"/>
        <v/>
      </c>
      <c r="AL81" s="25" t="str">
        <f t="shared" si="70"/>
        <v/>
      </c>
      <c r="AM81" s="26" t="str">
        <f t="shared" si="71"/>
        <v/>
      </c>
      <c r="AN81" s="25" t="str">
        <f t="shared" si="72"/>
        <v/>
      </c>
      <c r="AO81" s="26" t="str">
        <f t="shared" si="73"/>
        <v/>
      </c>
      <c r="AP81" t="str">
        <f t="shared" si="47"/>
        <v/>
      </c>
      <c r="AQ81" t="str">
        <f t="shared" si="48"/>
        <v/>
      </c>
      <c r="AR81" t="str">
        <f t="shared" si="86"/>
        <v/>
      </c>
      <c r="AS81" t="str">
        <f t="shared" si="74"/>
        <v/>
      </c>
      <c r="AT81" s="25" t="str">
        <f t="shared" si="49"/>
        <v/>
      </c>
      <c r="AU81" s="26" t="str">
        <f t="shared" si="75"/>
        <v/>
      </c>
      <c r="AV81" t="str">
        <f t="shared" si="76"/>
        <v/>
      </c>
      <c r="AW81" s="25" t="str">
        <f t="shared" si="77"/>
        <v/>
      </c>
      <c r="AX81" s="26" t="str">
        <f t="shared" si="78"/>
        <v/>
      </c>
      <c r="AY81" s="27" t="str">
        <f>IF(A81="","",IF(K81&lt;&gt;0,TEXT(5,"0000"),IF(M81&lt;&gt;0,TEXT(5,"0000"),IF(Datos!N81&lt;&gt;0,TEXT(5,"0000"),""))))</f>
        <v/>
      </c>
      <c r="AZ81" s="25" t="str">
        <f t="shared" si="79"/>
        <v/>
      </c>
      <c r="BA81" s="26" t="str">
        <f t="shared" si="80"/>
        <v/>
      </c>
      <c r="BB81" s="25" t="str">
        <f t="shared" si="81"/>
        <v/>
      </c>
      <c r="BC81" s="26" t="str">
        <f t="shared" si="82"/>
        <v/>
      </c>
      <c r="BD81" s="27" t="str">
        <f t="shared" si="83"/>
        <v/>
      </c>
      <c r="BE81" s="25" t="str">
        <f t="shared" si="84"/>
        <v/>
      </c>
      <c r="BF81" s="26" t="str">
        <f t="shared" si="85"/>
        <v/>
      </c>
      <c r="BG81" s="28"/>
      <c r="BH81" t="str">
        <f t="shared" si="52"/>
        <v/>
      </c>
      <c r="BJ81" s="24" t="str">
        <f t="shared" ref="BJ81:BJ86" si="87">IF(AX81="","",S81&amp;T81&amp;U81&amp;AX81&amp;AY81&amp;BA81)</f>
        <v/>
      </c>
      <c r="BK81" s="24" t="str">
        <f t="shared" ref="BK81:BK86" si="88">IF(BC81="","",S81&amp;T81&amp;U81&amp;BC81&amp;BD81&amp;BF81)</f>
        <v/>
      </c>
    </row>
    <row r="82" spans="1:63" ht="15.75" thickBot="1">
      <c r="A82" s="172"/>
      <c r="B82" s="60"/>
      <c r="C82" s="59"/>
      <c r="D82" s="54"/>
      <c r="E82" s="63"/>
      <c r="F82" s="63"/>
      <c r="G82" s="52"/>
      <c r="H82" s="61"/>
      <c r="I82" s="62"/>
      <c r="J82" s="62"/>
      <c r="K82" s="62"/>
      <c r="L82" s="62"/>
      <c r="M82" s="62"/>
      <c r="N82" s="169"/>
      <c r="Q82" t="e">
        <f t="shared" si="56"/>
        <v>#VALUE!</v>
      </c>
      <c r="R82" t="str">
        <f t="shared" si="43"/>
        <v/>
      </c>
      <c r="S82" t="str">
        <f>IF(A82="","",TEXT(VLOOKUP(C82,Tablas!$H$3:$I$75,2,0),"000"))</f>
        <v/>
      </c>
      <c r="T82" t="str">
        <f t="shared" si="44"/>
        <v/>
      </c>
      <c r="U82" t="str">
        <f t="shared" si="57"/>
        <v/>
      </c>
      <c r="V82" t="str">
        <f t="shared" si="50"/>
        <v/>
      </c>
      <c r="W82" t="str">
        <f>IF(A82="","",IF(G82="",99,VLOOKUP(Datos!G82,Tablas!$AF$2:$AH$38,2,0)))</f>
        <v/>
      </c>
      <c r="X82" t="str">
        <f t="shared" si="45"/>
        <v/>
      </c>
      <c r="Y82" t="str">
        <f t="shared" si="46"/>
        <v/>
      </c>
      <c r="Z82" s="25" t="str">
        <f t="shared" si="58"/>
        <v/>
      </c>
      <c r="AA82" s="26" t="str">
        <f t="shared" si="59"/>
        <v/>
      </c>
      <c r="AB82" s="25" t="str">
        <f t="shared" si="60"/>
        <v/>
      </c>
      <c r="AC82" s="26" t="str">
        <f t="shared" si="61"/>
        <v/>
      </c>
      <c r="AD82" s="25" t="str">
        <f t="shared" si="62"/>
        <v/>
      </c>
      <c r="AE82" s="26" t="str">
        <f t="shared" si="63"/>
        <v/>
      </c>
      <c r="AF82" s="25" t="str">
        <f t="shared" si="64"/>
        <v/>
      </c>
      <c r="AG82" s="26" t="str">
        <f t="shared" si="65"/>
        <v/>
      </c>
      <c r="AH82" s="25" t="str">
        <f t="shared" si="66"/>
        <v/>
      </c>
      <c r="AI82" s="26" t="str">
        <f t="shared" si="67"/>
        <v/>
      </c>
      <c r="AJ82" s="25" t="str">
        <f t="shared" si="68"/>
        <v/>
      </c>
      <c r="AK82" s="26" t="str">
        <f t="shared" si="69"/>
        <v/>
      </c>
      <c r="AL82" s="25" t="str">
        <f t="shared" si="70"/>
        <v/>
      </c>
      <c r="AM82" s="26" t="str">
        <f t="shared" si="71"/>
        <v/>
      </c>
      <c r="AN82" s="25" t="str">
        <f t="shared" si="72"/>
        <v/>
      </c>
      <c r="AO82" s="26" t="str">
        <f t="shared" si="73"/>
        <v/>
      </c>
      <c r="AP82" t="str">
        <f t="shared" si="47"/>
        <v/>
      </c>
      <c r="AQ82" t="str">
        <f t="shared" si="48"/>
        <v/>
      </c>
      <c r="AR82" t="str">
        <f t="shared" si="86"/>
        <v/>
      </c>
      <c r="AS82" t="str">
        <f t="shared" si="74"/>
        <v/>
      </c>
      <c r="AT82" s="25" t="str">
        <f t="shared" si="49"/>
        <v/>
      </c>
      <c r="AU82" s="26" t="str">
        <f t="shared" si="75"/>
        <v/>
      </c>
      <c r="AV82" t="str">
        <f t="shared" si="76"/>
        <v/>
      </c>
      <c r="AW82" s="25" t="str">
        <f t="shared" si="77"/>
        <v/>
      </c>
      <c r="AX82" s="26" t="str">
        <f t="shared" si="78"/>
        <v/>
      </c>
      <c r="AY82" s="27" t="str">
        <f>IF(A82="","",IF(K82&lt;&gt;0,TEXT(5,"0000"),IF(M82&lt;&gt;0,TEXT(5,"0000"),IF(Datos!N82&lt;&gt;0,TEXT(5,"0000"),""))))</f>
        <v/>
      </c>
      <c r="AZ82" s="25" t="str">
        <f t="shared" si="79"/>
        <v/>
      </c>
      <c r="BA82" s="26" t="str">
        <f t="shared" si="80"/>
        <v/>
      </c>
      <c r="BB82" s="25" t="str">
        <f t="shared" si="81"/>
        <v/>
      </c>
      <c r="BC82" s="26" t="str">
        <f t="shared" si="82"/>
        <v/>
      </c>
      <c r="BD82" s="27" t="str">
        <f t="shared" si="83"/>
        <v/>
      </c>
      <c r="BE82" s="25" t="str">
        <f t="shared" si="84"/>
        <v/>
      </c>
      <c r="BF82" s="26" t="str">
        <f t="shared" si="85"/>
        <v/>
      </c>
      <c r="BG82" s="28"/>
      <c r="BH82" t="str">
        <f t="shared" si="52"/>
        <v/>
      </c>
      <c r="BJ82" s="24" t="str">
        <f t="shared" si="87"/>
        <v/>
      </c>
      <c r="BK82" s="24" t="str">
        <f t="shared" si="88"/>
        <v/>
      </c>
    </row>
    <row r="83" spans="1:63" ht="15.75" thickBot="1">
      <c r="A83" s="174"/>
      <c r="B83" s="67"/>
      <c r="C83" s="58"/>
      <c r="D83" s="57"/>
      <c r="E83" s="65"/>
      <c r="F83" s="65"/>
      <c r="G83" s="56"/>
      <c r="H83" s="66"/>
      <c r="I83" s="64"/>
      <c r="J83" s="64"/>
      <c r="K83" s="64"/>
      <c r="L83" s="64"/>
      <c r="M83" s="64"/>
      <c r="N83" s="175"/>
      <c r="Q83" t="e">
        <f t="shared" si="56"/>
        <v>#VALUE!</v>
      </c>
      <c r="R83" t="str">
        <f t="shared" si="43"/>
        <v/>
      </c>
      <c r="S83" t="str">
        <f>IF(A83="","",TEXT(VLOOKUP(C83,Tablas!$H$3:$I$75,2,0),"000"))</f>
        <v/>
      </c>
      <c r="T83" t="str">
        <f t="shared" si="44"/>
        <v/>
      </c>
      <c r="U83" t="str">
        <f t="shared" si="57"/>
        <v/>
      </c>
      <c r="V83" t="str">
        <f t="shared" si="50"/>
        <v/>
      </c>
      <c r="W83" t="str">
        <f>IF(A83="","",IF(G83="",99,VLOOKUP(Datos!G83,Tablas!$AF$2:$AH$38,2,0)))</f>
        <v/>
      </c>
      <c r="X83" t="str">
        <f t="shared" si="45"/>
        <v/>
      </c>
      <c r="Y83" t="str">
        <f t="shared" si="46"/>
        <v/>
      </c>
      <c r="Z83" s="25" t="str">
        <f t="shared" si="58"/>
        <v/>
      </c>
      <c r="AA83" s="26" t="str">
        <f t="shared" si="59"/>
        <v/>
      </c>
      <c r="AB83" s="25" t="str">
        <f t="shared" si="60"/>
        <v/>
      </c>
      <c r="AC83" s="26" t="str">
        <f t="shared" si="61"/>
        <v/>
      </c>
      <c r="AD83" s="25" t="str">
        <f t="shared" si="62"/>
        <v/>
      </c>
      <c r="AE83" s="26" t="str">
        <f t="shared" si="63"/>
        <v/>
      </c>
      <c r="AF83" s="25" t="str">
        <f t="shared" si="64"/>
        <v/>
      </c>
      <c r="AG83" s="26" t="str">
        <f t="shared" si="65"/>
        <v/>
      </c>
      <c r="AH83" s="25" t="str">
        <f t="shared" si="66"/>
        <v/>
      </c>
      <c r="AI83" s="26" t="str">
        <f t="shared" si="67"/>
        <v/>
      </c>
      <c r="AJ83" s="25" t="str">
        <f t="shared" si="68"/>
        <v/>
      </c>
      <c r="AK83" s="26" t="str">
        <f t="shared" si="69"/>
        <v/>
      </c>
      <c r="AL83" s="25" t="str">
        <f t="shared" si="70"/>
        <v/>
      </c>
      <c r="AM83" s="26" t="str">
        <f t="shared" si="71"/>
        <v/>
      </c>
      <c r="AN83" s="25" t="str">
        <f t="shared" si="72"/>
        <v/>
      </c>
      <c r="AO83" s="26" t="str">
        <f t="shared" si="73"/>
        <v/>
      </c>
      <c r="AP83" t="str">
        <f t="shared" si="47"/>
        <v/>
      </c>
      <c r="AQ83" t="str">
        <f t="shared" si="48"/>
        <v/>
      </c>
      <c r="AR83" t="str">
        <f t="shared" si="86"/>
        <v/>
      </c>
      <c r="AS83" t="str">
        <f t="shared" si="74"/>
        <v/>
      </c>
      <c r="AT83" s="25" t="str">
        <f t="shared" si="49"/>
        <v/>
      </c>
      <c r="AU83" s="26" t="str">
        <f t="shared" si="75"/>
        <v/>
      </c>
      <c r="AV83" t="str">
        <f t="shared" si="76"/>
        <v/>
      </c>
      <c r="AW83" s="25" t="str">
        <f t="shared" si="77"/>
        <v/>
      </c>
      <c r="AX83" s="26" t="str">
        <f t="shared" si="78"/>
        <v/>
      </c>
      <c r="AY83" s="27" t="str">
        <f>IF(A83="","",IF(K83&lt;&gt;0,TEXT(5,"0000"),IF(M83&lt;&gt;0,TEXT(5,"0000"),IF(Datos!N83&lt;&gt;0,TEXT(5,"0000"),""))))</f>
        <v/>
      </c>
      <c r="AZ83" s="25" t="str">
        <f t="shared" si="79"/>
        <v/>
      </c>
      <c r="BA83" s="26" t="str">
        <f t="shared" si="80"/>
        <v/>
      </c>
      <c r="BB83" s="25" t="str">
        <f t="shared" si="81"/>
        <v/>
      </c>
      <c r="BC83" s="26" t="str">
        <f t="shared" si="82"/>
        <v/>
      </c>
      <c r="BD83" s="27" t="str">
        <f t="shared" si="83"/>
        <v/>
      </c>
      <c r="BE83" s="25" t="str">
        <f t="shared" si="84"/>
        <v/>
      </c>
      <c r="BF83" s="26" t="str">
        <f t="shared" si="85"/>
        <v/>
      </c>
      <c r="BG83" s="28"/>
      <c r="BH83" t="str">
        <f t="shared" si="52"/>
        <v/>
      </c>
      <c r="BJ83" s="24" t="str">
        <f t="shared" si="87"/>
        <v/>
      </c>
      <c r="BK83" s="24" t="str">
        <f t="shared" si="88"/>
        <v/>
      </c>
    </row>
    <row r="84" spans="1:63" ht="15.75" thickBot="1">
      <c r="A84" s="174"/>
      <c r="B84" s="67"/>
      <c r="C84" s="58"/>
      <c r="D84" s="57"/>
      <c r="E84" s="65"/>
      <c r="F84" s="65"/>
      <c r="G84" s="56"/>
      <c r="H84" s="66"/>
      <c r="I84" s="64"/>
      <c r="J84" s="64"/>
      <c r="K84" s="64"/>
      <c r="L84" s="64"/>
      <c r="M84" s="64"/>
      <c r="N84" s="175"/>
      <c r="Q84" t="e">
        <f t="shared" si="56"/>
        <v>#VALUE!</v>
      </c>
      <c r="R84" t="str">
        <f t="shared" si="43"/>
        <v/>
      </c>
      <c r="S84" t="str">
        <f>IF(A84="","",TEXT(VLOOKUP(C84,Tablas!$H$3:$I$75,2,0),"000"))</f>
        <v/>
      </c>
      <c r="T84" t="str">
        <f t="shared" si="44"/>
        <v/>
      </c>
      <c r="U84" t="str">
        <f t="shared" si="57"/>
        <v/>
      </c>
      <c r="V84" t="str">
        <f t="shared" si="50"/>
        <v/>
      </c>
      <c r="W84" t="str">
        <f>IF(A84="","",IF(G84="",99,VLOOKUP(Datos!G84,Tablas!$AF$2:$AH$38,2,0)))</f>
        <v/>
      </c>
      <c r="X84" t="str">
        <f t="shared" si="45"/>
        <v/>
      </c>
      <c r="Y84" t="str">
        <f t="shared" si="46"/>
        <v/>
      </c>
      <c r="Z84" s="25" t="str">
        <f t="shared" si="58"/>
        <v/>
      </c>
      <c r="AA84" s="26" t="str">
        <f t="shared" si="59"/>
        <v/>
      </c>
      <c r="AB84" s="25" t="str">
        <f t="shared" si="60"/>
        <v/>
      </c>
      <c r="AC84" s="26" t="str">
        <f t="shared" si="61"/>
        <v/>
      </c>
      <c r="AD84" s="25" t="str">
        <f t="shared" si="62"/>
        <v/>
      </c>
      <c r="AE84" s="26" t="str">
        <f t="shared" si="63"/>
        <v/>
      </c>
      <c r="AF84" s="25" t="str">
        <f t="shared" si="64"/>
        <v/>
      </c>
      <c r="AG84" s="26" t="str">
        <f t="shared" si="65"/>
        <v/>
      </c>
      <c r="AH84" s="25" t="str">
        <f t="shared" si="66"/>
        <v/>
      </c>
      <c r="AI84" s="26" t="str">
        <f t="shared" si="67"/>
        <v/>
      </c>
      <c r="AJ84" s="25" t="str">
        <f t="shared" si="68"/>
        <v/>
      </c>
      <c r="AK84" s="26" t="str">
        <f t="shared" si="69"/>
        <v/>
      </c>
      <c r="AL84" s="25" t="str">
        <f t="shared" si="70"/>
        <v/>
      </c>
      <c r="AM84" s="26" t="str">
        <f t="shared" si="71"/>
        <v/>
      </c>
      <c r="AN84" s="25" t="str">
        <f t="shared" si="72"/>
        <v/>
      </c>
      <c r="AO84" s="26" t="str">
        <f t="shared" si="73"/>
        <v/>
      </c>
      <c r="AP84" t="str">
        <f t="shared" si="47"/>
        <v/>
      </c>
      <c r="AQ84" t="str">
        <f t="shared" si="48"/>
        <v/>
      </c>
      <c r="AR84" t="str">
        <f t="shared" si="86"/>
        <v/>
      </c>
      <c r="AS84" t="str">
        <f t="shared" si="74"/>
        <v/>
      </c>
      <c r="AT84" s="25" t="str">
        <f t="shared" si="49"/>
        <v/>
      </c>
      <c r="AU84" s="26" t="str">
        <f t="shared" si="75"/>
        <v/>
      </c>
      <c r="AV84" t="str">
        <f t="shared" si="76"/>
        <v/>
      </c>
      <c r="AW84" s="25" t="str">
        <f t="shared" si="77"/>
        <v/>
      </c>
      <c r="AX84" s="26" t="str">
        <f t="shared" si="78"/>
        <v/>
      </c>
      <c r="AY84" s="27" t="str">
        <f>IF(A84="","",IF(K84&lt;&gt;0,TEXT(5,"0000"),IF(M84&lt;&gt;0,TEXT(5,"0000"),IF(Datos!N84&lt;&gt;0,TEXT(5,"0000"),""))))</f>
        <v/>
      </c>
      <c r="AZ84" s="25" t="str">
        <f t="shared" si="79"/>
        <v/>
      </c>
      <c r="BA84" s="26" t="str">
        <f t="shared" si="80"/>
        <v/>
      </c>
      <c r="BB84" s="25" t="str">
        <f t="shared" si="81"/>
        <v/>
      </c>
      <c r="BC84" s="26" t="str">
        <f t="shared" si="82"/>
        <v/>
      </c>
      <c r="BD84" s="27" t="str">
        <f t="shared" si="83"/>
        <v/>
      </c>
      <c r="BE84" s="25" t="str">
        <f t="shared" si="84"/>
        <v/>
      </c>
      <c r="BF84" s="26" t="str">
        <f t="shared" si="85"/>
        <v/>
      </c>
      <c r="BG84" s="28"/>
      <c r="BH84" t="str">
        <f t="shared" si="52"/>
        <v/>
      </c>
      <c r="BJ84" s="24" t="str">
        <f t="shared" si="87"/>
        <v/>
      </c>
      <c r="BK84" s="24" t="str">
        <f t="shared" si="88"/>
        <v/>
      </c>
    </row>
    <row r="85" spans="1:63" ht="15.75" thickBot="1">
      <c r="A85" s="174"/>
      <c r="B85" s="67"/>
      <c r="C85" s="58"/>
      <c r="D85" s="57"/>
      <c r="E85" s="65"/>
      <c r="F85" s="65"/>
      <c r="G85" s="56"/>
      <c r="H85" s="66"/>
      <c r="I85" s="64"/>
      <c r="J85" s="64"/>
      <c r="K85" s="64"/>
      <c r="L85" s="64"/>
      <c r="M85" s="64"/>
      <c r="N85" s="175"/>
      <c r="Q85" t="e">
        <f t="shared" si="56"/>
        <v>#VALUE!</v>
      </c>
      <c r="R85" t="str">
        <f t="shared" si="43"/>
        <v/>
      </c>
      <c r="S85" t="str">
        <f>IF(A85="","",TEXT(VLOOKUP(C85,Tablas!$H$3:$I$75,2,0),"000"))</f>
        <v/>
      </c>
      <c r="T85" t="str">
        <f t="shared" si="44"/>
        <v/>
      </c>
      <c r="U85" t="str">
        <f t="shared" si="57"/>
        <v/>
      </c>
      <c r="V85" t="str">
        <f t="shared" si="50"/>
        <v/>
      </c>
      <c r="W85" t="str">
        <f>IF(A85="","",IF(G85="",99,VLOOKUP(Datos!G85,Tablas!$AF$2:$AH$38,2,0)))</f>
        <v/>
      </c>
      <c r="X85" t="str">
        <f t="shared" si="45"/>
        <v/>
      </c>
      <c r="Y85" t="str">
        <f t="shared" si="46"/>
        <v/>
      </c>
      <c r="Z85" s="25" t="str">
        <f t="shared" si="58"/>
        <v/>
      </c>
      <c r="AA85" s="26" t="str">
        <f t="shared" si="59"/>
        <v/>
      </c>
      <c r="AB85" s="25" t="str">
        <f t="shared" si="60"/>
        <v/>
      </c>
      <c r="AC85" s="26" t="str">
        <f t="shared" si="61"/>
        <v/>
      </c>
      <c r="AD85" s="25" t="str">
        <f t="shared" si="62"/>
        <v/>
      </c>
      <c r="AE85" s="26" t="str">
        <f t="shared" si="63"/>
        <v/>
      </c>
      <c r="AF85" s="25" t="str">
        <f t="shared" si="64"/>
        <v/>
      </c>
      <c r="AG85" s="26" t="str">
        <f t="shared" si="65"/>
        <v/>
      </c>
      <c r="AH85" s="25" t="str">
        <f t="shared" si="66"/>
        <v/>
      </c>
      <c r="AI85" s="26" t="str">
        <f t="shared" si="67"/>
        <v/>
      </c>
      <c r="AJ85" s="25" t="str">
        <f t="shared" si="68"/>
        <v/>
      </c>
      <c r="AK85" s="26" t="str">
        <f t="shared" si="69"/>
        <v/>
      </c>
      <c r="AL85" s="25" t="str">
        <f t="shared" si="70"/>
        <v/>
      </c>
      <c r="AM85" s="26" t="str">
        <f t="shared" si="71"/>
        <v/>
      </c>
      <c r="AN85" s="25" t="str">
        <f t="shared" si="72"/>
        <v/>
      </c>
      <c r="AO85" s="26" t="str">
        <f t="shared" si="73"/>
        <v/>
      </c>
      <c r="AP85" t="str">
        <f t="shared" si="47"/>
        <v/>
      </c>
      <c r="AQ85" t="str">
        <f t="shared" si="48"/>
        <v/>
      </c>
      <c r="AR85" t="str">
        <f t="shared" si="86"/>
        <v/>
      </c>
      <c r="AS85" t="str">
        <f t="shared" si="74"/>
        <v/>
      </c>
      <c r="AT85" s="25" t="str">
        <f t="shared" si="49"/>
        <v/>
      </c>
      <c r="AU85" s="26" t="str">
        <f t="shared" si="75"/>
        <v/>
      </c>
      <c r="AV85" t="str">
        <f t="shared" si="76"/>
        <v/>
      </c>
      <c r="AW85" s="25" t="str">
        <f t="shared" si="77"/>
        <v/>
      </c>
      <c r="AX85" s="26" t="str">
        <f t="shared" si="78"/>
        <v/>
      </c>
      <c r="AY85" s="27" t="str">
        <f>IF(A85="","",IF(K85&lt;&gt;0,TEXT(5,"0000"),IF(M85&lt;&gt;0,TEXT(5,"0000"),IF(Datos!N85&lt;&gt;0,TEXT(5,"0000"),""))))</f>
        <v/>
      </c>
      <c r="AZ85" s="25" t="str">
        <f t="shared" si="79"/>
        <v/>
      </c>
      <c r="BA85" s="26" t="str">
        <f t="shared" si="80"/>
        <v/>
      </c>
      <c r="BB85" s="25" t="str">
        <f t="shared" si="81"/>
        <v/>
      </c>
      <c r="BC85" s="26" t="str">
        <f t="shared" si="82"/>
        <v/>
      </c>
      <c r="BD85" s="27" t="str">
        <f t="shared" si="83"/>
        <v/>
      </c>
      <c r="BE85" s="25" t="str">
        <f t="shared" si="84"/>
        <v/>
      </c>
      <c r="BF85" s="26" t="str">
        <f t="shared" si="85"/>
        <v/>
      </c>
      <c r="BG85" s="28"/>
      <c r="BH85" t="str">
        <f t="shared" si="52"/>
        <v/>
      </c>
      <c r="BJ85" s="24" t="str">
        <f t="shared" si="87"/>
        <v/>
      </c>
      <c r="BK85" s="24" t="str">
        <f t="shared" si="88"/>
        <v/>
      </c>
    </row>
    <row r="86" spans="1:63" ht="15.75" thickBot="1">
      <c r="A86" s="174"/>
      <c r="B86" s="67"/>
      <c r="C86" s="58"/>
      <c r="D86" s="57"/>
      <c r="E86" s="65"/>
      <c r="F86" s="65"/>
      <c r="G86" s="56"/>
      <c r="H86" s="66"/>
      <c r="I86" s="64"/>
      <c r="J86" s="64"/>
      <c r="K86" s="64"/>
      <c r="L86" s="64"/>
      <c r="M86" s="64"/>
      <c r="N86" s="175"/>
      <c r="Q86" t="e">
        <f t="shared" si="56"/>
        <v>#VALUE!</v>
      </c>
      <c r="R86" t="str">
        <f t="shared" si="43"/>
        <v/>
      </c>
      <c r="S86" t="str">
        <f>IF(A86="","",TEXT(VLOOKUP(C86,Tablas!$H$3:$I$75,2,0),"000"))</f>
        <v/>
      </c>
      <c r="T86" t="str">
        <f t="shared" si="44"/>
        <v/>
      </c>
      <c r="U86" t="str">
        <f t="shared" si="57"/>
        <v/>
      </c>
      <c r="V86" t="str">
        <f t="shared" si="50"/>
        <v/>
      </c>
      <c r="W86" t="str">
        <f>IF(A86="","",IF(G86="",99,VLOOKUP(Datos!G86,Tablas!$AF$2:$AH$38,2,0)))</f>
        <v/>
      </c>
      <c r="X86" t="str">
        <f t="shared" si="45"/>
        <v/>
      </c>
      <c r="Y86" t="str">
        <f t="shared" si="46"/>
        <v/>
      </c>
      <c r="Z86" s="25" t="str">
        <f t="shared" si="58"/>
        <v/>
      </c>
      <c r="AA86" s="26" t="str">
        <f t="shared" si="59"/>
        <v/>
      </c>
      <c r="AB86" s="25" t="str">
        <f t="shared" si="60"/>
        <v/>
      </c>
      <c r="AC86" s="26" t="str">
        <f t="shared" si="61"/>
        <v/>
      </c>
      <c r="AD86" s="25" t="str">
        <f t="shared" si="62"/>
        <v/>
      </c>
      <c r="AE86" s="26" t="str">
        <f t="shared" si="63"/>
        <v/>
      </c>
      <c r="AF86" s="25" t="str">
        <f t="shared" si="64"/>
        <v/>
      </c>
      <c r="AG86" s="26" t="str">
        <f t="shared" si="65"/>
        <v/>
      </c>
      <c r="AH86" s="25" t="str">
        <f t="shared" si="66"/>
        <v/>
      </c>
      <c r="AI86" s="26" t="str">
        <f t="shared" si="67"/>
        <v/>
      </c>
      <c r="AJ86" s="25" t="str">
        <f t="shared" si="68"/>
        <v/>
      </c>
      <c r="AK86" s="26" t="str">
        <f t="shared" si="69"/>
        <v/>
      </c>
      <c r="AL86" s="25" t="str">
        <f t="shared" si="70"/>
        <v/>
      </c>
      <c r="AM86" s="26" t="str">
        <f t="shared" si="71"/>
        <v/>
      </c>
      <c r="AN86" s="25" t="str">
        <f t="shared" si="72"/>
        <v/>
      </c>
      <c r="AO86" s="26" t="str">
        <f t="shared" si="73"/>
        <v/>
      </c>
      <c r="AP86" t="str">
        <f t="shared" si="47"/>
        <v/>
      </c>
      <c r="AQ86" t="str">
        <f t="shared" si="48"/>
        <v/>
      </c>
      <c r="AR86" t="str">
        <f t="shared" si="86"/>
        <v/>
      </c>
      <c r="AS86" t="str">
        <f t="shared" si="74"/>
        <v/>
      </c>
      <c r="AT86" s="25" t="str">
        <f t="shared" si="49"/>
        <v/>
      </c>
      <c r="AU86" s="26" t="str">
        <f t="shared" si="75"/>
        <v/>
      </c>
      <c r="AV86" t="str">
        <f t="shared" si="76"/>
        <v/>
      </c>
      <c r="AW86" s="25" t="str">
        <f t="shared" si="77"/>
        <v/>
      </c>
      <c r="AX86" s="26" t="str">
        <f t="shared" si="78"/>
        <v/>
      </c>
      <c r="AY86" s="27" t="str">
        <f>IF(A86="","",IF(K86&lt;&gt;0,TEXT(5,"0000"),IF(M86&lt;&gt;0,TEXT(5,"0000"),IF(Datos!N86&lt;&gt;0,TEXT(5,"0000"),""))))</f>
        <v/>
      </c>
      <c r="AZ86" s="25" t="str">
        <f t="shared" si="79"/>
        <v/>
      </c>
      <c r="BA86" s="26" t="str">
        <f t="shared" si="80"/>
        <v/>
      </c>
      <c r="BB86" s="25" t="str">
        <f t="shared" si="81"/>
        <v/>
      </c>
      <c r="BC86" s="26" t="str">
        <f t="shared" si="82"/>
        <v/>
      </c>
      <c r="BD86" s="27" t="str">
        <f t="shared" si="83"/>
        <v/>
      </c>
      <c r="BE86" s="25" t="str">
        <f t="shared" si="84"/>
        <v/>
      </c>
      <c r="BF86" s="26" t="str">
        <f t="shared" si="85"/>
        <v/>
      </c>
      <c r="BG86" s="28"/>
      <c r="BH86" t="str">
        <f t="shared" si="52"/>
        <v/>
      </c>
      <c r="BJ86" s="24" t="str">
        <f t="shared" si="87"/>
        <v/>
      </c>
      <c r="BK86" s="24" t="str">
        <f t="shared" si="88"/>
        <v/>
      </c>
    </row>
    <row r="87" spans="1:63" ht="15.75" thickBot="1">
      <c r="A87" s="172"/>
      <c r="B87" s="60"/>
      <c r="C87" s="59"/>
      <c r="D87" s="54"/>
      <c r="E87" s="63"/>
      <c r="F87" s="63"/>
      <c r="G87" s="52"/>
      <c r="H87" s="61"/>
      <c r="I87" s="62"/>
      <c r="J87" s="62"/>
      <c r="K87" s="62"/>
      <c r="L87" s="62"/>
      <c r="M87" s="62"/>
      <c r="N87" s="169"/>
      <c r="Q87" t="e">
        <f t="shared" si="56"/>
        <v>#VALUE!</v>
      </c>
      <c r="R87" t="str">
        <f t="shared" ref="R87:R145" si="89">IF(A87="","",TEXT(A87,$R$3))</f>
        <v/>
      </c>
      <c r="S87" t="str">
        <f>IF(A87="","",TEXT(VLOOKUP(C87,Tablas!$H$3:$I$75,2,0),"000"))</f>
        <v/>
      </c>
      <c r="T87" t="str">
        <f t="shared" ref="T87:T145" si="90">IF(A87="","",IF(D87="","00000",TEXT(RIGHT(D87,2)*1,"00000")))</f>
        <v/>
      </c>
      <c r="U87" t="str">
        <f t="shared" si="57"/>
        <v/>
      </c>
      <c r="V87" t="str">
        <f t="shared" si="50"/>
        <v/>
      </c>
      <c r="W87" t="str">
        <f>IF(A87="","",IF(G87="",99,VLOOKUP(Datos!G87,Tablas!$AF$2:$AH$38,2,0)))</f>
        <v/>
      </c>
      <c r="X87" t="str">
        <f t="shared" ref="X87:X145" si="91">IF(A87="","",TEXT(H87,"00000000000000000000"))</f>
        <v/>
      </c>
      <c r="Y87" t="str">
        <f t="shared" ref="Y87:Y145" si="92">IF(A87="","",IF(LEN(B87)&gt;30,LEFT(B87,30),B87&amp;REPT(" ",30-LEN(B87))))</f>
        <v/>
      </c>
      <c r="Z87" s="25" t="str">
        <f t="shared" si="58"/>
        <v/>
      </c>
      <c r="AA87" s="26" t="str">
        <f t="shared" ref="AA87:AA145" si="93">IF(Z87&lt;0,SUBSTITUTE(TEXT(Z87,"000000000000,00"),",",""),SUBSTITUTE(TEXT(Z87,"0000000000000,00"),",",""))</f>
        <v/>
      </c>
      <c r="AB87" s="25" t="str">
        <f t="shared" si="60"/>
        <v/>
      </c>
      <c r="AC87" s="26" t="str">
        <f t="shared" ref="AC87:AC145" si="94">IF(AB87&lt;0,SUBSTITUTE(TEXT(AB87,"000000000000,00"),",",""),SUBSTITUTE(TEXT(AB87,"0000000000000,00"),",",""))</f>
        <v/>
      </c>
      <c r="AD87" s="25" t="str">
        <f t="shared" si="62"/>
        <v/>
      </c>
      <c r="AE87" s="26" t="str">
        <f t="shared" ref="AE87:AE145" si="95">IF(AD87&lt;0,SUBSTITUTE(TEXT(AD87,"000000000000,00"),",",""),SUBSTITUTE(TEXT(AD87,"0000000000000,00"),",",""))</f>
        <v/>
      </c>
      <c r="AF87" s="25" t="str">
        <f t="shared" si="64"/>
        <v/>
      </c>
      <c r="AG87" s="26" t="str">
        <f t="shared" ref="AG87:AG145" si="96">IF(AF87&lt;0,SUBSTITUTE(TEXT(AF87,"000000000000,00"),",",""),SUBSTITUTE(TEXT(AF87,"0000000000000,00"),",",""))</f>
        <v/>
      </c>
      <c r="AH87" s="25" t="str">
        <f t="shared" si="66"/>
        <v/>
      </c>
      <c r="AI87" s="26" t="str">
        <f t="shared" ref="AI87:AI145" si="97">IF(AH87&lt;0,SUBSTITUTE(TEXT(AH87,"000000000000,00"),",",""),SUBSTITUTE(TEXT(AH87,"0000000000000,00"),",",""))</f>
        <v/>
      </c>
      <c r="AJ87" s="25" t="str">
        <f t="shared" si="68"/>
        <v/>
      </c>
      <c r="AK87" s="26" t="str">
        <f t="shared" ref="AK87:AK145" si="98">IF(AJ87&lt;0,SUBSTITUTE(TEXT(AJ87,"000000000000,00"),",",""),SUBSTITUTE(TEXT(AJ87,"0000000000000,00"),",",""))</f>
        <v/>
      </c>
      <c r="AL87" s="25" t="str">
        <f t="shared" si="70"/>
        <v/>
      </c>
      <c r="AM87" s="26" t="str">
        <f t="shared" ref="AM87:AM145" si="99">IF(AL87&lt;0,SUBSTITUTE(TEXT(AL87,"000000000000,00"),",",""),SUBSTITUTE(TEXT(AL87,"0000000000000,00"),",",""))</f>
        <v/>
      </c>
      <c r="AN87" s="25" t="str">
        <f t="shared" si="72"/>
        <v/>
      </c>
      <c r="AO87" s="26" t="str">
        <f t="shared" ref="AO87:AO145" si="100">IF(AN87&lt;0,SUBSTITUTE(TEXT(AN87,"000000000000,00"),",",""),SUBSTITUTE(TEXT(AN87,"0000000000000,00"),",",""))</f>
        <v/>
      </c>
      <c r="AP87" t="str">
        <f t="shared" ref="AP87:AP145" si="101">IF(A87="","","PES")</f>
        <v/>
      </c>
      <c r="AQ87" t="str">
        <f t="shared" ref="AQ87:AQ145" si="102">IF(A87="","","0001000000")</f>
        <v/>
      </c>
      <c r="AR87" t="str">
        <f t="shared" si="86"/>
        <v/>
      </c>
      <c r="AS87" t="str">
        <f t="shared" si="74"/>
        <v/>
      </c>
      <c r="AT87" s="25" t="str">
        <f t="shared" ref="AT87:AT145" si="103">IF(A87="","",0)</f>
        <v/>
      </c>
      <c r="AU87" s="26" t="str">
        <f t="shared" ref="AU87:AU145" si="104">IF(AT87&lt;0,SUBSTITUTE(TEXT(AT87,"000000000000,00"),",",""),SUBSTITUTE(TEXT(AT87,"0000000000000,00"),",",""))</f>
        <v/>
      </c>
      <c r="AV87" t="str">
        <f t="shared" si="76"/>
        <v/>
      </c>
      <c r="AW87" s="25" t="str">
        <f t="shared" si="77"/>
        <v/>
      </c>
      <c r="AX87" s="26" t="str">
        <f t="shared" si="78"/>
        <v/>
      </c>
      <c r="AY87" s="27" t="str">
        <f>IF(A87="","",IF(K87&lt;&gt;0,TEXT(5,"0000"),IF(M87&lt;&gt;0,TEXT(5,"0000"),IF(Datos!N87&lt;&gt;0,TEXT(5,"0000"),""))))</f>
        <v/>
      </c>
      <c r="AZ87" s="25" t="str">
        <f t="shared" si="79"/>
        <v/>
      </c>
      <c r="BA87" s="26" t="str">
        <f t="shared" si="80"/>
        <v/>
      </c>
      <c r="BB87" s="25" t="str">
        <f t="shared" ref="BB87:BB145" si="105">IF(A87="","",IF(L87="","",J87))</f>
        <v/>
      </c>
      <c r="BC87" s="26" t="str">
        <f t="shared" si="82"/>
        <v/>
      </c>
      <c r="BD87" s="27" t="str">
        <f t="shared" si="83"/>
        <v/>
      </c>
      <c r="BE87" s="25" t="str">
        <f t="shared" ref="BE87:BE145" si="106">IF(A87="","",IF(L87="","",L87))</f>
        <v/>
      </c>
      <c r="BF87" s="26" t="str">
        <f t="shared" si="85"/>
        <v/>
      </c>
      <c r="BG87" s="28"/>
      <c r="BH87" t="str">
        <f t="shared" si="52"/>
        <v/>
      </c>
      <c r="BJ87" s="24" t="str">
        <f t="shared" ref="BJ87:BJ145" si="107">IF(AX87="","",S87&amp;T87&amp;U87&amp;AX87&amp;AY87&amp;BA87)</f>
        <v/>
      </c>
      <c r="BK87" s="24" t="str">
        <f t="shared" ref="BK87:BK145" si="108">IF(BC87="","",S87&amp;T87&amp;U87&amp;BC87&amp;BD87&amp;BF87)</f>
        <v/>
      </c>
    </row>
    <row r="88" spans="1:63" ht="15.75" thickBot="1">
      <c r="A88" s="172"/>
      <c r="B88" s="60"/>
      <c r="C88" s="59"/>
      <c r="D88" s="54"/>
      <c r="E88" s="63"/>
      <c r="F88" s="63"/>
      <c r="G88" s="52"/>
      <c r="H88" s="61"/>
      <c r="I88" s="62"/>
      <c r="J88" s="62"/>
      <c r="K88" s="62"/>
      <c r="L88" s="62"/>
      <c r="M88" s="62"/>
      <c r="N88" s="169"/>
      <c r="Q88" t="e">
        <f t="shared" si="56"/>
        <v>#VALUE!</v>
      </c>
      <c r="R88" t="str">
        <f t="shared" si="89"/>
        <v/>
      </c>
      <c r="S88" t="str">
        <f>IF(A88="","",TEXT(VLOOKUP(C88,Tablas!$H$3:$I$75,2,0),"000"))</f>
        <v/>
      </c>
      <c r="T88" t="str">
        <f t="shared" si="90"/>
        <v/>
      </c>
      <c r="U88" t="str">
        <f t="shared" si="57"/>
        <v/>
      </c>
      <c r="V88" t="str">
        <f t="shared" si="50"/>
        <v/>
      </c>
      <c r="W88" t="str">
        <f>IF(A88="","",IF(G88="",99,VLOOKUP(Datos!G88,Tablas!$AF$2:$AH$38,2,0)))</f>
        <v/>
      </c>
      <c r="X88" t="str">
        <f t="shared" si="91"/>
        <v/>
      </c>
      <c r="Y88" t="str">
        <f t="shared" si="92"/>
        <v/>
      </c>
      <c r="Z88" s="25" t="str">
        <f t="shared" si="58"/>
        <v/>
      </c>
      <c r="AA88" s="26" t="str">
        <f t="shared" si="93"/>
        <v/>
      </c>
      <c r="AB88" s="25" t="str">
        <f t="shared" si="60"/>
        <v/>
      </c>
      <c r="AC88" s="26" t="str">
        <f t="shared" si="94"/>
        <v/>
      </c>
      <c r="AD88" s="25" t="str">
        <f t="shared" si="62"/>
        <v/>
      </c>
      <c r="AE88" s="26" t="str">
        <f t="shared" si="95"/>
        <v/>
      </c>
      <c r="AF88" s="25" t="str">
        <f t="shared" si="64"/>
        <v/>
      </c>
      <c r="AG88" s="26" t="str">
        <f t="shared" si="96"/>
        <v/>
      </c>
      <c r="AH88" s="25" t="str">
        <f t="shared" si="66"/>
        <v/>
      </c>
      <c r="AI88" s="26" t="str">
        <f t="shared" si="97"/>
        <v/>
      </c>
      <c r="AJ88" s="25" t="str">
        <f t="shared" si="68"/>
        <v/>
      </c>
      <c r="AK88" s="26" t="str">
        <f t="shared" si="98"/>
        <v/>
      </c>
      <c r="AL88" s="25" t="str">
        <f t="shared" si="70"/>
        <v/>
      </c>
      <c r="AM88" s="26" t="str">
        <f t="shared" si="99"/>
        <v/>
      </c>
      <c r="AN88" s="25" t="str">
        <f t="shared" si="72"/>
        <v/>
      </c>
      <c r="AO88" s="26" t="str">
        <f t="shared" si="100"/>
        <v/>
      </c>
      <c r="AP88" t="str">
        <f t="shared" si="101"/>
        <v/>
      </c>
      <c r="AQ88" t="str">
        <f t="shared" si="102"/>
        <v/>
      </c>
      <c r="AR88" t="str">
        <f t="shared" si="86"/>
        <v/>
      </c>
      <c r="AS88" t="str">
        <f t="shared" si="74"/>
        <v/>
      </c>
      <c r="AT88" s="25" t="str">
        <f t="shared" si="103"/>
        <v/>
      </c>
      <c r="AU88" s="26" t="str">
        <f t="shared" si="104"/>
        <v/>
      </c>
      <c r="AV88" t="str">
        <f t="shared" si="76"/>
        <v/>
      </c>
      <c r="AW88" s="25" t="str">
        <f t="shared" si="77"/>
        <v/>
      </c>
      <c r="AX88" s="26" t="str">
        <f t="shared" si="78"/>
        <v/>
      </c>
      <c r="AY88" s="27" t="str">
        <f>IF(A88="","",IF(K88&lt;&gt;0,TEXT(5,"0000"),IF(M88&lt;&gt;0,TEXT(5,"0000"),IF(Datos!N88&lt;&gt;0,TEXT(5,"0000"),""))))</f>
        <v/>
      </c>
      <c r="AZ88" s="25" t="str">
        <f t="shared" si="79"/>
        <v/>
      </c>
      <c r="BA88" s="26" t="str">
        <f t="shared" si="80"/>
        <v/>
      </c>
      <c r="BB88" s="25" t="str">
        <f t="shared" si="105"/>
        <v/>
      </c>
      <c r="BC88" s="26" t="str">
        <f t="shared" si="82"/>
        <v/>
      </c>
      <c r="BD88" s="27" t="str">
        <f t="shared" si="83"/>
        <v/>
      </c>
      <c r="BE88" s="25" t="str">
        <f t="shared" si="106"/>
        <v/>
      </c>
      <c r="BF88" s="26" t="str">
        <f t="shared" si="85"/>
        <v/>
      </c>
      <c r="BG88" s="28"/>
      <c r="BH88" t="str">
        <f t="shared" si="52"/>
        <v/>
      </c>
      <c r="BJ88" s="24" t="str">
        <f t="shared" si="107"/>
        <v/>
      </c>
      <c r="BK88" s="24" t="str">
        <f t="shared" si="108"/>
        <v/>
      </c>
    </row>
    <row r="89" spans="1:63" ht="15.75" thickBot="1">
      <c r="A89" s="172"/>
      <c r="B89" s="60"/>
      <c r="C89" s="59"/>
      <c r="D89" s="54"/>
      <c r="E89" s="63"/>
      <c r="F89" s="63"/>
      <c r="G89" s="52"/>
      <c r="H89" s="61"/>
      <c r="I89" s="62"/>
      <c r="J89" s="62"/>
      <c r="K89" s="62"/>
      <c r="L89" s="62"/>
      <c r="M89" s="62"/>
      <c r="N89" s="169"/>
      <c r="Q89" t="e">
        <f t="shared" si="56"/>
        <v>#VALUE!</v>
      </c>
      <c r="R89" t="str">
        <f t="shared" si="89"/>
        <v/>
      </c>
      <c r="S89" t="str">
        <f>IF(A89="","",TEXT(VLOOKUP(C89,Tablas!$H$3:$I$75,2,0),"000"))</f>
        <v/>
      </c>
      <c r="T89" t="str">
        <f t="shared" si="90"/>
        <v/>
      </c>
      <c r="U89" t="str">
        <f t="shared" si="57"/>
        <v/>
      </c>
      <c r="V89" t="str">
        <f t="shared" si="50"/>
        <v/>
      </c>
      <c r="W89" t="str">
        <f>IF(A89="","",IF(G89="",99,VLOOKUP(Datos!G89,Tablas!$AF$2:$AH$38,2,0)))</f>
        <v/>
      </c>
      <c r="X89" t="str">
        <f t="shared" si="91"/>
        <v/>
      </c>
      <c r="Y89" t="str">
        <f t="shared" si="92"/>
        <v/>
      </c>
      <c r="Z89" s="25" t="str">
        <f t="shared" si="58"/>
        <v/>
      </c>
      <c r="AA89" s="26" t="str">
        <f t="shared" si="93"/>
        <v/>
      </c>
      <c r="AB89" s="25" t="str">
        <f t="shared" si="60"/>
        <v/>
      </c>
      <c r="AC89" s="26" t="str">
        <f t="shared" si="94"/>
        <v/>
      </c>
      <c r="AD89" s="25" t="str">
        <f t="shared" si="62"/>
        <v/>
      </c>
      <c r="AE89" s="26" t="str">
        <f t="shared" si="95"/>
        <v/>
      </c>
      <c r="AF89" s="25" t="str">
        <f t="shared" si="64"/>
        <v/>
      </c>
      <c r="AG89" s="26" t="str">
        <f t="shared" si="96"/>
        <v/>
      </c>
      <c r="AH89" s="25" t="str">
        <f t="shared" si="66"/>
        <v/>
      </c>
      <c r="AI89" s="26" t="str">
        <f t="shared" si="97"/>
        <v/>
      </c>
      <c r="AJ89" s="25" t="str">
        <f t="shared" si="68"/>
        <v/>
      </c>
      <c r="AK89" s="26" t="str">
        <f t="shared" si="98"/>
        <v/>
      </c>
      <c r="AL89" s="25" t="str">
        <f t="shared" si="70"/>
        <v/>
      </c>
      <c r="AM89" s="26" t="str">
        <f t="shared" si="99"/>
        <v/>
      </c>
      <c r="AN89" s="25" t="str">
        <f t="shared" si="72"/>
        <v/>
      </c>
      <c r="AO89" s="26" t="str">
        <f t="shared" si="100"/>
        <v/>
      </c>
      <c r="AP89" t="str">
        <f t="shared" si="101"/>
        <v/>
      </c>
      <c r="AQ89" t="str">
        <f t="shared" si="102"/>
        <v/>
      </c>
      <c r="AR89" t="str">
        <f t="shared" si="86"/>
        <v/>
      </c>
      <c r="AS89" t="str">
        <f t="shared" si="74"/>
        <v/>
      </c>
      <c r="AT89" s="25" t="str">
        <f t="shared" si="103"/>
        <v/>
      </c>
      <c r="AU89" s="26" t="str">
        <f t="shared" si="104"/>
        <v/>
      </c>
      <c r="AV89" t="str">
        <f t="shared" si="76"/>
        <v/>
      </c>
      <c r="AW89" s="25" t="str">
        <f t="shared" si="77"/>
        <v/>
      </c>
      <c r="AX89" s="26" t="str">
        <f t="shared" si="78"/>
        <v/>
      </c>
      <c r="AY89" s="27" t="str">
        <f>IF(A89="","",IF(K89&lt;&gt;0,TEXT(5,"0000"),IF(M89&lt;&gt;0,TEXT(5,"0000"),IF(Datos!N89&lt;&gt;0,TEXT(5,"0000"),""))))</f>
        <v/>
      </c>
      <c r="AZ89" s="25" t="str">
        <f t="shared" si="79"/>
        <v/>
      </c>
      <c r="BA89" s="26" t="str">
        <f t="shared" si="80"/>
        <v/>
      </c>
      <c r="BB89" s="25" t="str">
        <f t="shared" si="105"/>
        <v/>
      </c>
      <c r="BC89" s="26" t="str">
        <f t="shared" si="82"/>
        <v/>
      </c>
      <c r="BD89" s="27" t="str">
        <f t="shared" si="83"/>
        <v/>
      </c>
      <c r="BE89" s="25" t="str">
        <f t="shared" si="106"/>
        <v/>
      </c>
      <c r="BF89" s="26" t="str">
        <f t="shared" si="85"/>
        <v/>
      </c>
      <c r="BG89" s="28"/>
      <c r="BH89" t="str">
        <f t="shared" si="52"/>
        <v/>
      </c>
      <c r="BJ89" s="24" t="str">
        <f t="shared" si="107"/>
        <v/>
      </c>
      <c r="BK89" s="24" t="str">
        <f t="shared" si="108"/>
        <v/>
      </c>
    </row>
    <row r="90" spans="1:63" ht="15.75" thickBot="1">
      <c r="A90" s="173"/>
      <c r="B90" s="146"/>
      <c r="C90" s="153"/>
      <c r="D90" s="148"/>
      <c r="E90" s="149"/>
      <c r="F90" s="149"/>
      <c r="G90" s="156"/>
      <c r="H90" s="151"/>
      <c r="I90" s="157"/>
      <c r="J90" s="152"/>
      <c r="K90" s="152"/>
      <c r="L90" s="152"/>
      <c r="M90" s="152"/>
      <c r="N90" s="171"/>
      <c r="Q90" t="e">
        <f t="shared" si="56"/>
        <v>#VALUE!</v>
      </c>
      <c r="R90" t="str">
        <f t="shared" si="89"/>
        <v/>
      </c>
      <c r="S90" t="str">
        <f>IF(A90="","",TEXT(VLOOKUP(C90,Tablas!$H$3:$I$75,2,0),"000"))</f>
        <v/>
      </c>
      <c r="T90" t="str">
        <f t="shared" si="90"/>
        <v/>
      </c>
      <c r="U90" t="str">
        <f t="shared" si="57"/>
        <v/>
      </c>
      <c r="V90" t="str">
        <f t="shared" si="50"/>
        <v/>
      </c>
      <c r="W90" t="str">
        <f>IF(A90="","",IF(G90="",99,VLOOKUP(Datos!G90,Tablas!$AF$2:$AH$38,2,0)))</f>
        <v/>
      </c>
      <c r="X90" t="str">
        <f t="shared" si="91"/>
        <v/>
      </c>
      <c r="Y90" t="str">
        <f t="shared" si="92"/>
        <v/>
      </c>
      <c r="Z90" s="25" t="str">
        <f t="shared" si="58"/>
        <v/>
      </c>
      <c r="AA90" s="26" t="str">
        <f t="shared" si="93"/>
        <v/>
      </c>
      <c r="AB90" s="25" t="str">
        <f t="shared" si="60"/>
        <v/>
      </c>
      <c r="AC90" s="26" t="str">
        <f t="shared" si="94"/>
        <v/>
      </c>
      <c r="AD90" s="25" t="str">
        <f t="shared" si="62"/>
        <v/>
      </c>
      <c r="AE90" s="26" t="str">
        <f t="shared" si="95"/>
        <v/>
      </c>
      <c r="AF90" s="25" t="str">
        <f t="shared" si="64"/>
        <v/>
      </c>
      <c r="AG90" s="26" t="str">
        <f t="shared" si="96"/>
        <v/>
      </c>
      <c r="AH90" s="25" t="str">
        <f t="shared" si="66"/>
        <v/>
      </c>
      <c r="AI90" s="26" t="str">
        <f t="shared" si="97"/>
        <v/>
      </c>
      <c r="AJ90" s="25" t="str">
        <f t="shared" si="68"/>
        <v/>
      </c>
      <c r="AK90" s="26" t="str">
        <f t="shared" si="98"/>
        <v/>
      </c>
      <c r="AL90" s="25" t="str">
        <f t="shared" si="70"/>
        <v/>
      </c>
      <c r="AM90" s="26" t="str">
        <f t="shared" si="99"/>
        <v/>
      </c>
      <c r="AN90" s="25" t="str">
        <f t="shared" si="72"/>
        <v/>
      </c>
      <c r="AO90" s="26" t="str">
        <f t="shared" si="100"/>
        <v/>
      </c>
      <c r="AP90" t="str">
        <f t="shared" si="101"/>
        <v/>
      </c>
      <c r="AQ90" t="str">
        <f t="shared" si="102"/>
        <v/>
      </c>
      <c r="AR90" t="str">
        <f t="shared" si="86"/>
        <v/>
      </c>
      <c r="AS90" t="str">
        <f t="shared" si="74"/>
        <v/>
      </c>
      <c r="AT90" s="25" t="str">
        <f t="shared" si="103"/>
        <v/>
      </c>
      <c r="AU90" s="26" t="str">
        <f t="shared" si="104"/>
        <v/>
      </c>
      <c r="AV90" t="str">
        <f t="shared" si="76"/>
        <v/>
      </c>
      <c r="AW90" s="25" t="str">
        <f t="shared" si="77"/>
        <v/>
      </c>
      <c r="AX90" s="26" t="str">
        <f t="shared" si="78"/>
        <v/>
      </c>
      <c r="AY90" s="27" t="str">
        <f>IF(A90="","",IF(K90&lt;&gt;0,TEXT(5,"0000"),IF(M90&lt;&gt;0,TEXT(5,"0000"),IF(Datos!N90&lt;&gt;0,TEXT(5,"0000"),""))))</f>
        <v/>
      </c>
      <c r="AZ90" s="25" t="str">
        <f t="shared" si="79"/>
        <v/>
      </c>
      <c r="BA90" s="26" t="str">
        <f t="shared" si="80"/>
        <v/>
      </c>
      <c r="BB90" s="25" t="str">
        <f t="shared" si="105"/>
        <v/>
      </c>
      <c r="BC90" s="26" t="str">
        <f t="shared" si="82"/>
        <v/>
      </c>
      <c r="BD90" s="27" t="str">
        <f t="shared" si="83"/>
        <v/>
      </c>
      <c r="BE90" s="25" t="str">
        <f t="shared" si="106"/>
        <v/>
      </c>
      <c r="BF90" s="26" t="str">
        <f t="shared" si="85"/>
        <v/>
      </c>
      <c r="BG90" s="28"/>
      <c r="BH90" t="str">
        <f t="shared" si="52"/>
        <v/>
      </c>
      <c r="BJ90" s="24" t="str">
        <f t="shared" si="107"/>
        <v/>
      </c>
      <c r="BK90" s="24" t="str">
        <f t="shared" si="108"/>
        <v/>
      </c>
    </row>
    <row r="91" spans="1:63" ht="15.75" thickBot="1">
      <c r="A91" s="172"/>
      <c r="B91" s="60"/>
      <c r="C91" s="59"/>
      <c r="D91" s="54"/>
      <c r="E91" s="63"/>
      <c r="F91" s="63"/>
      <c r="G91" s="52"/>
      <c r="H91" s="61"/>
      <c r="I91" s="62"/>
      <c r="J91" s="62"/>
      <c r="K91" s="62"/>
      <c r="L91" s="62"/>
      <c r="M91" s="62"/>
      <c r="N91" s="169"/>
      <c r="Q91" t="e">
        <f t="shared" si="56"/>
        <v>#VALUE!</v>
      </c>
      <c r="R91" t="str">
        <f t="shared" si="89"/>
        <v/>
      </c>
      <c r="S91" t="str">
        <f>IF(A91="","",TEXT(VLOOKUP(C91,Tablas!$H$3:$I$75,2,0),"000"))</f>
        <v/>
      </c>
      <c r="T91" t="str">
        <f t="shared" si="90"/>
        <v/>
      </c>
      <c r="U91" t="str">
        <f t="shared" si="57"/>
        <v/>
      </c>
      <c r="V91" t="str">
        <f t="shared" si="50"/>
        <v/>
      </c>
      <c r="W91" t="str">
        <f>IF(A91="","",IF(G91="",99,VLOOKUP(Datos!G91,Tablas!$AF$2:$AH$38,2,0)))</f>
        <v/>
      </c>
      <c r="X91" t="str">
        <f t="shared" si="91"/>
        <v/>
      </c>
      <c r="Y91" t="str">
        <f t="shared" si="92"/>
        <v/>
      </c>
      <c r="Z91" s="25" t="str">
        <f t="shared" si="58"/>
        <v/>
      </c>
      <c r="AA91" s="26" t="str">
        <f t="shared" si="93"/>
        <v/>
      </c>
      <c r="AB91" s="25" t="str">
        <f t="shared" si="60"/>
        <v/>
      </c>
      <c r="AC91" s="26" t="str">
        <f t="shared" si="94"/>
        <v/>
      </c>
      <c r="AD91" s="25" t="str">
        <f t="shared" si="62"/>
        <v/>
      </c>
      <c r="AE91" s="26" t="str">
        <f t="shared" si="95"/>
        <v/>
      </c>
      <c r="AF91" s="25" t="str">
        <f t="shared" si="64"/>
        <v/>
      </c>
      <c r="AG91" s="26" t="str">
        <f t="shared" si="96"/>
        <v/>
      </c>
      <c r="AH91" s="25" t="str">
        <f t="shared" si="66"/>
        <v/>
      </c>
      <c r="AI91" s="26" t="str">
        <f t="shared" si="97"/>
        <v/>
      </c>
      <c r="AJ91" s="25" t="str">
        <f t="shared" si="68"/>
        <v/>
      </c>
      <c r="AK91" s="26" t="str">
        <f t="shared" si="98"/>
        <v/>
      </c>
      <c r="AL91" s="25" t="str">
        <f t="shared" si="70"/>
        <v/>
      </c>
      <c r="AM91" s="26" t="str">
        <f t="shared" si="99"/>
        <v/>
      </c>
      <c r="AN91" s="25" t="str">
        <f t="shared" si="72"/>
        <v/>
      </c>
      <c r="AO91" s="26" t="str">
        <f t="shared" si="100"/>
        <v/>
      </c>
      <c r="AP91" t="str">
        <f t="shared" si="101"/>
        <v/>
      </c>
      <c r="AQ91" t="str">
        <f t="shared" si="102"/>
        <v/>
      </c>
      <c r="AR91" t="str">
        <f t="shared" si="86"/>
        <v/>
      </c>
      <c r="AS91" t="str">
        <f t="shared" si="74"/>
        <v/>
      </c>
      <c r="AT91" s="25" t="str">
        <f t="shared" si="103"/>
        <v/>
      </c>
      <c r="AU91" s="26" t="str">
        <f t="shared" si="104"/>
        <v/>
      </c>
      <c r="AV91" t="str">
        <f t="shared" si="76"/>
        <v/>
      </c>
      <c r="AW91" s="25" t="str">
        <f t="shared" si="77"/>
        <v/>
      </c>
      <c r="AX91" s="26" t="str">
        <f t="shared" si="78"/>
        <v/>
      </c>
      <c r="AY91" s="27" t="str">
        <f>IF(A91="","",IF(K91&lt;&gt;0,TEXT(5,"0000"),IF(M91&lt;&gt;0,TEXT(5,"0000"),IF(Datos!N91&lt;&gt;0,TEXT(5,"0000"),""))))</f>
        <v/>
      </c>
      <c r="AZ91" s="25" t="str">
        <f t="shared" si="79"/>
        <v/>
      </c>
      <c r="BA91" s="26" t="str">
        <f t="shared" si="80"/>
        <v/>
      </c>
      <c r="BB91" s="25" t="str">
        <f t="shared" si="105"/>
        <v/>
      </c>
      <c r="BC91" s="26" t="str">
        <f t="shared" si="82"/>
        <v/>
      </c>
      <c r="BD91" s="27" t="str">
        <f t="shared" si="83"/>
        <v/>
      </c>
      <c r="BE91" s="25" t="str">
        <f t="shared" si="106"/>
        <v/>
      </c>
      <c r="BF91" s="26" t="str">
        <f t="shared" si="85"/>
        <v/>
      </c>
      <c r="BG91" s="28"/>
      <c r="BH91" t="str">
        <f t="shared" si="52"/>
        <v/>
      </c>
      <c r="BJ91" s="24" t="str">
        <f t="shared" si="107"/>
        <v/>
      </c>
      <c r="BK91" s="24" t="str">
        <f t="shared" si="108"/>
        <v/>
      </c>
    </row>
    <row r="92" spans="1:63" ht="15.75" thickBot="1">
      <c r="A92" s="172"/>
      <c r="B92" s="60"/>
      <c r="C92" s="59"/>
      <c r="D92" s="54"/>
      <c r="E92" s="63"/>
      <c r="F92" s="63"/>
      <c r="G92" s="52"/>
      <c r="H92" s="61"/>
      <c r="I92" s="62"/>
      <c r="J92" s="62"/>
      <c r="K92" s="62"/>
      <c r="L92" s="62"/>
      <c r="M92" s="62"/>
      <c r="N92" s="169"/>
      <c r="Q92" t="e">
        <f t="shared" si="56"/>
        <v>#VALUE!</v>
      </c>
      <c r="R92" t="str">
        <f t="shared" si="89"/>
        <v/>
      </c>
      <c r="S92" t="str">
        <f>IF(A92="","",TEXT(VLOOKUP(C92,Tablas!$H$3:$I$75,2,0),"000"))</f>
        <v/>
      </c>
      <c r="T92" t="str">
        <f t="shared" si="90"/>
        <v/>
      </c>
      <c r="U92" t="str">
        <f t="shared" si="57"/>
        <v/>
      </c>
      <c r="V92" t="str">
        <f t="shared" si="50"/>
        <v/>
      </c>
      <c r="W92" t="str">
        <f>IF(A92="","",IF(G92="",99,VLOOKUP(Datos!G92,Tablas!$AF$2:$AH$38,2,0)))</f>
        <v/>
      </c>
      <c r="X92" t="str">
        <f t="shared" si="91"/>
        <v/>
      </c>
      <c r="Y92" t="str">
        <f t="shared" si="92"/>
        <v/>
      </c>
      <c r="Z92" s="25" t="str">
        <f t="shared" si="58"/>
        <v/>
      </c>
      <c r="AA92" s="26" t="str">
        <f t="shared" si="93"/>
        <v/>
      </c>
      <c r="AB92" s="25" t="str">
        <f t="shared" si="60"/>
        <v/>
      </c>
      <c r="AC92" s="26" t="str">
        <f t="shared" si="94"/>
        <v/>
      </c>
      <c r="AD92" s="25" t="str">
        <f t="shared" si="62"/>
        <v/>
      </c>
      <c r="AE92" s="26" t="str">
        <f t="shared" si="95"/>
        <v/>
      </c>
      <c r="AF92" s="25" t="str">
        <f t="shared" si="64"/>
        <v/>
      </c>
      <c r="AG92" s="26" t="str">
        <f t="shared" si="96"/>
        <v/>
      </c>
      <c r="AH92" s="25" t="str">
        <f t="shared" si="66"/>
        <v/>
      </c>
      <c r="AI92" s="26" t="str">
        <f t="shared" si="97"/>
        <v/>
      </c>
      <c r="AJ92" s="25" t="str">
        <f t="shared" si="68"/>
        <v/>
      </c>
      <c r="AK92" s="26" t="str">
        <f t="shared" si="98"/>
        <v/>
      </c>
      <c r="AL92" s="25" t="str">
        <f t="shared" si="70"/>
        <v/>
      </c>
      <c r="AM92" s="26" t="str">
        <f t="shared" si="99"/>
        <v/>
      </c>
      <c r="AN92" s="25" t="str">
        <f t="shared" si="72"/>
        <v/>
      </c>
      <c r="AO92" s="26" t="str">
        <f t="shared" si="100"/>
        <v/>
      </c>
      <c r="AP92" t="str">
        <f t="shared" si="101"/>
        <v/>
      </c>
      <c r="AQ92" t="str">
        <f t="shared" si="102"/>
        <v/>
      </c>
      <c r="AR92" t="str">
        <f t="shared" si="86"/>
        <v/>
      </c>
      <c r="AS92" t="str">
        <f t="shared" si="74"/>
        <v/>
      </c>
      <c r="AT92" s="25" t="str">
        <f t="shared" si="103"/>
        <v/>
      </c>
      <c r="AU92" s="26" t="str">
        <f t="shared" si="104"/>
        <v/>
      </c>
      <c r="AV92" t="str">
        <f t="shared" si="76"/>
        <v/>
      </c>
      <c r="AW92" s="25" t="str">
        <f t="shared" si="77"/>
        <v/>
      </c>
      <c r="AX92" s="26" t="str">
        <f t="shared" si="78"/>
        <v/>
      </c>
      <c r="AY92" s="27" t="str">
        <f>IF(A92="","",IF(K92&lt;&gt;0,TEXT(5,"0000"),IF(M92&lt;&gt;0,TEXT(5,"0000"),IF(Datos!N92&lt;&gt;0,TEXT(5,"0000"),""))))</f>
        <v/>
      </c>
      <c r="AZ92" s="25" t="str">
        <f t="shared" si="79"/>
        <v/>
      </c>
      <c r="BA92" s="26" t="str">
        <f t="shared" si="80"/>
        <v/>
      </c>
      <c r="BB92" s="25" t="str">
        <f t="shared" si="105"/>
        <v/>
      </c>
      <c r="BC92" s="26" t="str">
        <f t="shared" si="82"/>
        <v/>
      </c>
      <c r="BD92" s="27" t="str">
        <f t="shared" si="83"/>
        <v/>
      </c>
      <c r="BE92" s="25" t="str">
        <f t="shared" si="106"/>
        <v/>
      </c>
      <c r="BF92" s="26" t="str">
        <f t="shared" si="85"/>
        <v/>
      </c>
      <c r="BG92" s="28"/>
      <c r="BH92" t="str">
        <f t="shared" si="52"/>
        <v/>
      </c>
      <c r="BJ92" s="24" t="str">
        <f t="shared" si="107"/>
        <v/>
      </c>
      <c r="BK92" s="24" t="str">
        <f t="shared" si="108"/>
        <v/>
      </c>
    </row>
    <row r="93" spans="1:63" ht="15.75" thickBot="1">
      <c r="A93" s="172"/>
      <c r="B93" s="60"/>
      <c r="C93" s="59"/>
      <c r="D93" s="54"/>
      <c r="E93" s="63"/>
      <c r="F93" s="63"/>
      <c r="G93" s="53"/>
      <c r="H93" s="61"/>
      <c r="I93" s="62"/>
      <c r="J93" s="62"/>
      <c r="K93" s="62"/>
      <c r="L93" s="62"/>
      <c r="M93" s="62"/>
      <c r="N93" s="169"/>
      <c r="Q93" t="e">
        <f t="shared" si="56"/>
        <v>#VALUE!</v>
      </c>
      <c r="R93" t="str">
        <f t="shared" si="89"/>
        <v/>
      </c>
      <c r="S93" t="str">
        <f>IF(A93="","",TEXT(VLOOKUP(C93,Tablas!$H$3:$I$75,2,0),"000"))</f>
        <v/>
      </c>
      <c r="T93" t="str">
        <f t="shared" si="90"/>
        <v/>
      </c>
      <c r="U93" t="str">
        <f t="shared" si="57"/>
        <v/>
      </c>
      <c r="V93" t="str">
        <f t="shared" si="50"/>
        <v/>
      </c>
      <c r="W93" t="str">
        <f>IF(A93="","",IF(G93="",99,VLOOKUP(Datos!G93,Tablas!$AF$2:$AH$38,2,0)))</f>
        <v/>
      </c>
      <c r="X93" t="str">
        <f t="shared" si="91"/>
        <v/>
      </c>
      <c r="Y93" t="str">
        <f t="shared" si="92"/>
        <v/>
      </c>
      <c r="Z93" s="25" t="str">
        <f t="shared" si="58"/>
        <v/>
      </c>
      <c r="AA93" s="26" t="str">
        <f t="shared" si="93"/>
        <v/>
      </c>
      <c r="AB93" s="25" t="str">
        <f t="shared" si="60"/>
        <v/>
      </c>
      <c r="AC93" s="26" t="str">
        <f t="shared" si="94"/>
        <v/>
      </c>
      <c r="AD93" s="25" t="str">
        <f t="shared" si="62"/>
        <v/>
      </c>
      <c r="AE93" s="26" t="str">
        <f t="shared" si="95"/>
        <v/>
      </c>
      <c r="AF93" s="25" t="str">
        <f t="shared" si="64"/>
        <v/>
      </c>
      <c r="AG93" s="26" t="str">
        <f t="shared" si="96"/>
        <v/>
      </c>
      <c r="AH93" s="25" t="str">
        <f t="shared" si="66"/>
        <v/>
      </c>
      <c r="AI93" s="26" t="str">
        <f t="shared" si="97"/>
        <v/>
      </c>
      <c r="AJ93" s="25" t="str">
        <f t="shared" si="68"/>
        <v/>
      </c>
      <c r="AK93" s="26" t="str">
        <f t="shared" si="98"/>
        <v/>
      </c>
      <c r="AL93" s="25" t="str">
        <f t="shared" si="70"/>
        <v/>
      </c>
      <c r="AM93" s="26" t="str">
        <f t="shared" si="99"/>
        <v/>
      </c>
      <c r="AN93" s="25" t="str">
        <f t="shared" si="72"/>
        <v/>
      </c>
      <c r="AO93" s="26" t="str">
        <f t="shared" si="100"/>
        <v/>
      </c>
      <c r="AP93" t="str">
        <f t="shared" si="101"/>
        <v/>
      </c>
      <c r="AQ93" t="str">
        <f t="shared" si="102"/>
        <v/>
      </c>
      <c r="AR93" t="str">
        <f t="shared" si="86"/>
        <v/>
      </c>
      <c r="AS93" t="str">
        <f t="shared" si="74"/>
        <v/>
      </c>
      <c r="AT93" s="25" t="str">
        <f t="shared" si="103"/>
        <v/>
      </c>
      <c r="AU93" s="26" t="str">
        <f t="shared" si="104"/>
        <v/>
      </c>
      <c r="AV93" t="str">
        <f t="shared" si="76"/>
        <v/>
      </c>
      <c r="AW93" s="25" t="str">
        <f t="shared" si="77"/>
        <v/>
      </c>
      <c r="AX93" s="26" t="str">
        <f t="shared" si="78"/>
        <v/>
      </c>
      <c r="AY93" s="27" t="str">
        <f>IF(A93="","",IF(K93&lt;&gt;0,TEXT(5,"0000"),IF(M93&lt;&gt;0,TEXT(5,"0000"),IF(Datos!N93&lt;&gt;0,TEXT(5,"0000"),""))))</f>
        <v/>
      </c>
      <c r="AZ93" s="25" t="str">
        <f t="shared" si="79"/>
        <v/>
      </c>
      <c r="BA93" s="26" t="str">
        <f t="shared" si="80"/>
        <v/>
      </c>
      <c r="BB93" s="25" t="str">
        <f t="shared" si="105"/>
        <v/>
      </c>
      <c r="BC93" s="26" t="str">
        <f t="shared" si="82"/>
        <v/>
      </c>
      <c r="BD93" s="27" t="str">
        <f t="shared" si="83"/>
        <v/>
      </c>
      <c r="BE93" s="25" t="str">
        <f t="shared" si="106"/>
        <v/>
      </c>
      <c r="BF93" s="26" t="str">
        <f t="shared" si="85"/>
        <v/>
      </c>
      <c r="BG93" s="28"/>
      <c r="BH93" t="str">
        <f t="shared" si="52"/>
        <v/>
      </c>
      <c r="BJ93" s="24" t="str">
        <f t="shared" si="107"/>
        <v/>
      </c>
      <c r="BK93" s="24" t="str">
        <f t="shared" si="108"/>
        <v/>
      </c>
    </row>
    <row r="94" spans="1:63" ht="15.75" thickBot="1">
      <c r="A94" s="172"/>
      <c r="B94" s="60"/>
      <c r="C94" s="59"/>
      <c r="D94" s="54"/>
      <c r="E94" s="63"/>
      <c r="F94" s="63"/>
      <c r="G94" s="53"/>
      <c r="H94" s="61"/>
      <c r="I94" s="62"/>
      <c r="J94" s="62"/>
      <c r="K94" s="62"/>
      <c r="L94" s="62"/>
      <c r="M94" s="62"/>
      <c r="N94" s="169"/>
      <c r="Q94" t="e">
        <f t="shared" si="56"/>
        <v>#VALUE!</v>
      </c>
      <c r="R94" t="str">
        <f t="shared" si="89"/>
        <v/>
      </c>
      <c r="S94" t="str">
        <f>IF(A94="","",TEXT(VLOOKUP(C94,Tablas!$H$3:$I$75,2,0),"000"))</f>
        <v/>
      </c>
      <c r="T94" t="str">
        <f t="shared" si="90"/>
        <v/>
      </c>
      <c r="U94" t="str">
        <f t="shared" si="57"/>
        <v/>
      </c>
      <c r="V94" t="str">
        <f t="shared" si="50"/>
        <v/>
      </c>
      <c r="W94" t="str">
        <f>IF(A94="","",IF(G94="",99,VLOOKUP(Datos!G94,Tablas!$AF$2:$AH$38,2,0)))</f>
        <v/>
      </c>
      <c r="X94" t="str">
        <f t="shared" si="91"/>
        <v/>
      </c>
      <c r="Y94" t="str">
        <f t="shared" si="92"/>
        <v/>
      </c>
      <c r="Z94" s="25" t="str">
        <f t="shared" si="58"/>
        <v/>
      </c>
      <c r="AA94" s="26" t="str">
        <f t="shared" si="93"/>
        <v/>
      </c>
      <c r="AB94" s="25" t="str">
        <f t="shared" si="60"/>
        <v/>
      </c>
      <c r="AC94" s="26" t="str">
        <f t="shared" si="94"/>
        <v/>
      </c>
      <c r="AD94" s="25" t="str">
        <f t="shared" si="62"/>
        <v/>
      </c>
      <c r="AE94" s="26" t="str">
        <f t="shared" si="95"/>
        <v/>
      </c>
      <c r="AF94" s="25" t="str">
        <f t="shared" si="64"/>
        <v/>
      </c>
      <c r="AG94" s="26" t="str">
        <f t="shared" si="96"/>
        <v/>
      </c>
      <c r="AH94" s="25" t="str">
        <f t="shared" si="66"/>
        <v/>
      </c>
      <c r="AI94" s="26" t="str">
        <f t="shared" si="97"/>
        <v/>
      </c>
      <c r="AJ94" s="25" t="str">
        <f t="shared" si="68"/>
        <v/>
      </c>
      <c r="AK94" s="26" t="str">
        <f t="shared" si="98"/>
        <v/>
      </c>
      <c r="AL94" s="25" t="str">
        <f t="shared" si="70"/>
        <v/>
      </c>
      <c r="AM94" s="26" t="str">
        <f t="shared" si="99"/>
        <v/>
      </c>
      <c r="AN94" s="25" t="str">
        <f t="shared" si="72"/>
        <v/>
      </c>
      <c r="AO94" s="26" t="str">
        <f t="shared" si="100"/>
        <v/>
      </c>
      <c r="AP94" t="str">
        <f t="shared" si="101"/>
        <v/>
      </c>
      <c r="AQ94" t="str">
        <f t="shared" si="102"/>
        <v/>
      </c>
      <c r="AR94" t="str">
        <f t="shared" si="86"/>
        <v/>
      </c>
      <c r="AS94" t="str">
        <f t="shared" si="74"/>
        <v/>
      </c>
      <c r="AT94" s="25" t="str">
        <f t="shared" si="103"/>
        <v/>
      </c>
      <c r="AU94" s="26" t="str">
        <f t="shared" si="104"/>
        <v/>
      </c>
      <c r="AV94" t="str">
        <f t="shared" si="76"/>
        <v/>
      </c>
      <c r="AW94" s="25" t="str">
        <f t="shared" si="77"/>
        <v/>
      </c>
      <c r="AX94" s="26" t="str">
        <f t="shared" si="78"/>
        <v/>
      </c>
      <c r="AY94" s="27" t="str">
        <f>IF(A94="","",IF(K94&lt;&gt;0,TEXT(5,"0000"),IF(M94&lt;&gt;0,TEXT(5,"0000"),IF(Datos!N94&lt;&gt;0,TEXT(5,"0000"),""))))</f>
        <v/>
      </c>
      <c r="AZ94" s="25" t="str">
        <f t="shared" si="79"/>
        <v/>
      </c>
      <c r="BA94" s="26" t="str">
        <f t="shared" si="80"/>
        <v/>
      </c>
      <c r="BB94" s="25" t="str">
        <f t="shared" si="105"/>
        <v/>
      </c>
      <c r="BC94" s="26" t="str">
        <f t="shared" si="82"/>
        <v/>
      </c>
      <c r="BD94" s="27" t="str">
        <f t="shared" si="83"/>
        <v/>
      </c>
      <c r="BE94" s="25" t="str">
        <f t="shared" si="106"/>
        <v/>
      </c>
      <c r="BF94" s="26" t="str">
        <f t="shared" si="85"/>
        <v/>
      </c>
      <c r="BG94" s="28"/>
      <c r="BH94" t="str">
        <f t="shared" si="52"/>
        <v/>
      </c>
      <c r="BJ94" s="24" t="str">
        <f t="shared" si="107"/>
        <v/>
      </c>
      <c r="BK94" s="24" t="str">
        <f t="shared" si="108"/>
        <v/>
      </c>
    </row>
    <row r="95" spans="1:63" ht="15.75" thickBot="1">
      <c r="A95" s="172"/>
      <c r="B95" s="60"/>
      <c r="C95" s="59"/>
      <c r="D95" s="54"/>
      <c r="E95" s="63"/>
      <c r="F95" s="63"/>
      <c r="G95" s="53"/>
      <c r="H95" s="61"/>
      <c r="I95" s="62"/>
      <c r="J95" s="62"/>
      <c r="K95" s="62"/>
      <c r="L95" s="62"/>
      <c r="M95" s="62"/>
      <c r="N95" s="169"/>
      <c r="Q95" t="e">
        <f t="shared" si="56"/>
        <v>#VALUE!</v>
      </c>
      <c r="R95" t="str">
        <f t="shared" si="89"/>
        <v/>
      </c>
      <c r="S95" t="str">
        <f>IF(A95="","",TEXT(VLOOKUP(C95,Tablas!$H$3:$I$75,2,0),"000"))</f>
        <v/>
      </c>
      <c r="T95" t="str">
        <f t="shared" si="90"/>
        <v/>
      </c>
      <c r="U95" t="str">
        <f t="shared" si="57"/>
        <v/>
      </c>
      <c r="V95" t="str">
        <f t="shared" si="50"/>
        <v/>
      </c>
      <c r="W95" t="str">
        <f>IF(A95="","",IF(G95="",99,VLOOKUP(Datos!G95,Tablas!$AF$2:$AH$38,2,0)))</f>
        <v/>
      </c>
      <c r="X95" t="str">
        <f t="shared" si="91"/>
        <v/>
      </c>
      <c r="Y95" t="str">
        <f t="shared" si="92"/>
        <v/>
      </c>
      <c r="Z95" s="25" t="str">
        <f t="shared" si="58"/>
        <v/>
      </c>
      <c r="AA95" s="26" t="str">
        <f t="shared" si="93"/>
        <v/>
      </c>
      <c r="AB95" s="25" t="str">
        <f t="shared" si="60"/>
        <v/>
      </c>
      <c r="AC95" s="26" t="str">
        <f t="shared" si="94"/>
        <v/>
      </c>
      <c r="AD95" s="25" t="str">
        <f t="shared" si="62"/>
        <v/>
      </c>
      <c r="AE95" s="26" t="str">
        <f t="shared" si="95"/>
        <v/>
      </c>
      <c r="AF95" s="25" t="str">
        <f t="shared" si="64"/>
        <v/>
      </c>
      <c r="AG95" s="26" t="str">
        <f t="shared" si="96"/>
        <v/>
      </c>
      <c r="AH95" s="25" t="str">
        <f t="shared" si="66"/>
        <v/>
      </c>
      <c r="AI95" s="26" t="str">
        <f t="shared" si="97"/>
        <v/>
      </c>
      <c r="AJ95" s="25" t="str">
        <f t="shared" si="68"/>
        <v/>
      </c>
      <c r="AK95" s="26" t="str">
        <f t="shared" si="98"/>
        <v/>
      </c>
      <c r="AL95" s="25" t="str">
        <f t="shared" si="70"/>
        <v/>
      </c>
      <c r="AM95" s="26" t="str">
        <f t="shared" si="99"/>
        <v/>
      </c>
      <c r="AN95" s="25" t="str">
        <f t="shared" si="72"/>
        <v/>
      </c>
      <c r="AO95" s="26" t="str">
        <f t="shared" si="100"/>
        <v/>
      </c>
      <c r="AP95" t="str">
        <f t="shared" si="101"/>
        <v/>
      </c>
      <c r="AQ95" t="str">
        <f t="shared" si="102"/>
        <v/>
      </c>
      <c r="AR95" t="str">
        <f t="shared" si="86"/>
        <v/>
      </c>
      <c r="AS95" t="str">
        <f t="shared" si="74"/>
        <v/>
      </c>
      <c r="AT95" s="25" t="str">
        <f t="shared" si="103"/>
        <v/>
      </c>
      <c r="AU95" s="26" t="str">
        <f t="shared" si="104"/>
        <v/>
      </c>
      <c r="AV95" t="str">
        <f t="shared" si="76"/>
        <v/>
      </c>
      <c r="AW95" s="25" t="str">
        <f t="shared" si="77"/>
        <v/>
      </c>
      <c r="AX95" s="26" t="str">
        <f t="shared" si="78"/>
        <v/>
      </c>
      <c r="AY95" s="27" t="str">
        <f>IF(A95="","",IF(K95&lt;&gt;0,TEXT(5,"0000"),IF(M95&lt;&gt;0,TEXT(5,"0000"),IF(Datos!N95&lt;&gt;0,TEXT(5,"0000"),""))))</f>
        <v/>
      </c>
      <c r="AZ95" s="25" t="str">
        <f t="shared" si="79"/>
        <v/>
      </c>
      <c r="BA95" s="26" t="str">
        <f t="shared" si="80"/>
        <v/>
      </c>
      <c r="BB95" s="25" t="str">
        <f t="shared" si="105"/>
        <v/>
      </c>
      <c r="BC95" s="26" t="str">
        <f t="shared" si="82"/>
        <v/>
      </c>
      <c r="BD95" s="27" t="str">
        <f t="shared" si="83"/>
        <v/>
      </c>
      <c r="BE95" s="25" t="str">
        <f t="shared" si="106"/>
        <v/>
      </c>
      <c r="BF95" s="26" t="str">
        <f t="shared" si="85"/>
        <v/>
      </c>
      <c r="BG95" s="28"/>
      <c r="BH95" t="str">
        <f t="shared" si="52"/>
        <v/>
      </c>
      <c r="BJ95" s="24" t="str">
        <f t="shared" si="107"/>
        <v/>
      </c>
      <c r="BK95" s="24" t="str">
        <f t="shared" si="108"/>
        <v/>
      </c>
    </row>
    <row r="96" spans="1:63" ht="15.75" thickBot="1">
      <c r="A96" s="176"/>
      <c r="B96" s="109"/>
      <c r="C96" s="98"/>
      <c r="D96" s="102"/>
      <c r="E96" s="98"/>
      <c r="F96" s="98"/>
      <c r="G96" s="98"/>
      <c r="H96" s="99"/>
      <c r="I96" s="110"/>
      <c r="J96" s="100"/>
      <c r="K96" s="100"/>
      <c r="L96" s="100"/>
      <c r="M96" s="100"/>
      <c r="N96" s="177"/>
      <c r="Q96" t="e">
        <f t="shared" si="56"/>
        <v>#VALUE!</v>
      </c>
      <c r="R96" t="str">
        <f t="shared" si="89"/>
        <v/>
      </c>
      <c r="S96" t="str">
        <f>IF(A96="","",TEXT(VLOOKUP(C96,Tablas!$H$3:$I$75,2,0),"000"))</f>
        <v/>
      </c>
      <c r="T96" t="str">
        <f t="shared" si="90"/>
        <v/>
      </c>
      <c r="U96" t="str">
        <f t="shared" si="57"/>
        <v/>
      </c>
      <c r="V96" t="str">
        <f t="shared" si="50"/>
        <v/>
      </c>
      <c r="W96" t="str">
        <f>IF(A96="","",IF(G96="",99,VLOOKUP(Datos!G96,Tablas!$AF$2:$AH$38,2,0)))</f>
        <v/>
      </c>
      <c r="X96" t="str">
        <f t="shared" si="91"/>
        <v/>
      </c>
      <c r="Y96" t="str">
        <f t="shared" si="92"/>
        <v/>
      </c>
      <c r="Z96" s="25" t="str">
        <f t="shared" si="58"/>
        <v/>
      </c>
      <c r="AA96" s="26" t="str">
        <f t="shared" si="93"/>
        <v/>
      </c>
      <c r="AB96" s="25" t="str">
        <f t="shared" si="60"/>
        <v/>
      </c>
      <c r="AC96" s="26" t="str">
        <f t="shared" si="94"/>
        <v/>
      </c>
      <c r="AD96" s="25" t="str">
        <f t="shared" si="62"/>
        <v/>
      </c>
      <c r="AE96" s="26" t="str">
        <f t="shared" si="95"/>
        <v/>
      </c>
      <c r="AF96" s="25" t="str">
        <f t="shared" si="64"/>
        <v/>
      </c>
      <c r="AG96" s="26" t="str">
        <f t="shared" si="96"/>
        <v/>
      </c>
      <c r="AH96" s="25" t="str">
        <f t="shared" si="66"/>
        <v/>
      </c>
      <c r="AI96" s="26" t="str">
        <f t="shared" si="97"/>
        <v/>
      </c>
      <c r="AJ96" s="25" t="str">
        <f t="shared" si="68"/>
        <v/>
      </c>
      <c r="AK96" s="26" t="str">
        <f t="shared" si="98"/>
        <v/>
      </c>
      <c r="AL96" s="25" t="str">
        <f t="shared" si="70"/>
        <v/>
      </c>
      <c r="AM96" s="26" t="str">
        <f t="shared" si="99"/>
        <v/>
      </c>
      <c r="AN96" s="25" t="str">
        <f t="shared" si="72"/>
        <v/>
      </c>
      <c r="AO96" s="26" t="str">
        <f t="shared" si="100"/>
        <v/>
      </c>
      <c r="AP96" t="str">
        <f t="shared" si="101"/>
        <v/>
      </c>
      <c r="AQ96" t="str">
        <f t="shared" si="102"/>
        <v/>
      </c>
      <c r="AR96" t="str">
        <f t="shared" si="86"/>
        <v/>
      </c>
      <c r="AS96" t="str">
        <f t="shared" si="74"/>
        <v/>
      </c>
      <c r="AT96" s="25" t="str">
        <f t="shared" si="103"/>
        <v/>
      </c>
      <c r="AU96" s="26" t="str">
        <f t="shared" si="104"/>
        <v/>
      </c>
      <c r="AV96" t="str">
        <f t="shared" si="76"/>
        <v/>
      </c>
      <c r="AW96" s="25" t="str">
        <f t="shared" si="77"/>
        <v/>
      </c>
      <c r="AX96" s="26" t="str">
        <f t="shared" si="78"/>
        <v/>
      </c>
      <c r="AY96" s="27" t="str">
        <f>IF(A96="","",IF(K96&lt;&gt;0,TEXT(5,"0000"),IF(M96&lt;&gt;0,TEXT(5,"0000"),IF(Datos!N96&lt;&gt;0,TEXT(5,"0000"),""))))</f>
        <v/>
      </c>
      <c r="AZ96" s="25" t="str">
        <f t="shared" si="79"/>
        <v/>
      </c>
      <c r="BA96" s="26" t="str">
        <f t="shared" si="80"/>
        <v/>
      </c>
      <c r="BB96" s="25" t="str">
        <f t="shared" si="105"/>
        <v/>
      </c>
      <c r="BC96" s="26" t="str">
        <f t="shared" si="82"/>
        <v/>
      </c>
      <c r="BD96" s="27" t="str">
        <f t="shared" si="83"/>
        <v/>
      </c>
      <c r="BE96" s="25" t="str">
        <f t="shared" si="106"/>
        <v/>
      </c>
      <c r="BF96" s="26" t="str">
        <f t="shared" si="85"/>
        <v/>
      </c>
      <c r="BG96" s="28"/>
      <c r="BH96" t="str">
        <f t="shared" si="52"/>
        <v/>
      </c>
      <c r="BJ96" s="24" t="str">
        <f t="shared" si="107"/>
        <v/>
      </c>
      <c r="BK96" s="24" t="str">
        <f t="shared" si="108"/>
        <v/>
      </c>
    </row>
    <row r="97" spans="1:63" ht="15.75" thickBot="1">
      <c r="A97" s="176"/>
      <c r="B97" s="109"/>
      <c r="C97" s="98"/>
      <c r="D97" s="102"/>
      <c r="E97" s="98"/>
      <c r="F97" s="98"/>
      <c r="G97" s="97"/>
      <c r="H97" s="99"/>
      <c r="I97" s="110"/>
      <c r="J97" s="100"/>
      <c r="K97" s="100"/>
      <c r="L97" s="100"/>
      <c r="M97" s="100"/>
      <c r="N97" s="177"/>
      <c r="Q97" t="e">
        <f t="shared" si="56"/>
        <v>#VALUE!</v>
      </c>
      <c r="R97" t="str">
        <f t="shared" si="89"/>
        <v/>
      </c>
      <c r="S97" t="str">
        <f>IF(A97="","",TEXT(VLOOKUP(C97,Tablas!$H$3:$I$75,2,0),"000"))</f>
        <v/>
      </c>
      <c r="T97" t="str">
        <f t="shared" si="90"/>
        <v/>
      </c>
      <c r="U97" t="str">
        <f t="shared" si="57"/>
        <v/>
      </c>
      <c r="V97" t="str">
        <f t="shared" si="50"/>
        <v/>
      </c>
      <c r="W97" t="str">
        <f>IF(A97="","",IF(G97="",99,VLOOKUP(Datos!G97,Tablas!$AF$2:$AH$38,2,0)))</f>
        <v/>
      </c>
      <c r="X97" t="str">
        <f t="shared" si="91"/>
        <v/>
      </c>
      <c r="Y97" t="str">
        <f t="shared" si="92"/>
        <v/>
      </c>
      <c r="Z97" s="25" t="str">
        <f t="shared" si="58"/>
        <v/>
      </c>
      <c r="AA97" s="26" t="str">
        <f t="shared" si="93"/>
        <v/>
      </c>
      <c r="AB97" s="25" t="str">
        <f t="shared" si="60"/>
        <v/>
      </c>
      <c r="AC97" s="26" t="str">
        <f t="shared" si="94"/>
        <v/>
      </c>
      <c r="AD97" s="25" t="str">
        <f t="shared" si="62"/>
        <v/>
      </c>
      <c r="AE97" s="26" t="str">
        <f t="shared" si="95"/>
        <v/>
      </c>
      <c r="AF97" s="25" t="str">
        <f t="shared" si="64"/>
        <v/>
      </c>
      <c r="AG97" s="26" t="str">
        <f t="shared" si="96"/>
        <v/>
      </c>
      <c r="AH97" s="25" t="str">
        <f t="shared" si="66"/>
        <v/>
      </c>
      <c r="AI97" s="26" t="str">
        <f t="shared" si="97"/>
        <v/>
      </c>
      <c r="AJ97" s="25" t="str">
        <f t="shared" si="68"/>
        <v/>
      </c>
      <c r="AK97" s="26" t="str">
        <f t="shared" si="98"/>
        <v/>
      </c>
      <c r="AL97" s="25" t="str">
        <f t="shared" si="70"/>
        <v/>
      </c>
      <c r="AM97" s="26" t="str">
        <f t="shared" si="99"/>
        <v/>
      </c>
      <c r="AN97" s="25" t="str">
        <f t="shared" si="72"/>
        <v/>
      </c>
      <c r="AO97" s="26" t="str">
        <f t="shared" si="100"/>
        <v/>
      </c>
      <c r="AP97" t="str">
        <f t="shared" si="101"/>
        <v/>
      </c>
      <c r="AQ97" t="str">
        <f t="shared" si="102"/>
        <v/>
      </c>
      <c r="AR97" t="str">
        <f t="shared" si="86"/>
        <v/>
      </c>
      <c r="AS97" t="str">
        <f t="shared" si="74"/>
        <v/>
      </c>
      <c r="AT97" s="25" t="str">
        <f t="shared" si="103"/>
        <v/>
      </c>
      <c r="AU97" s="26" t="str">
        <f t="shared" si="104"/>
        <v/>
      </c>
      <c r="AV97" t="str">
        <f t="shared" si="76"/>
        <v/>
      </c>
      <c r="AW97" s="25" t="str">
        <f t="shared" si="77"/>
        <v/>
      </c>
      <c r="AX97" s="26" t="str">
        <f t="shared" si="78"/>
        <v/>
      </c>
      <c r="AY97" s="27" t="str">
        <f>IF(A97="","",IF(K97&lt;&gt;0,TEXT(5,"0000"),IF(M97&lt;&gt;0,TEXT(5,"0000"),IF(Datos!N97&lt;&gt;0,TEXT(5,"0000"),""))))</f>
        <v/>
      </c>
      <c r="AZ97" s="25" t="str">
        <f t="shared" si="79"/>
        <v/>
      </c>
      <c r="BA97" s="26" t="str">
        <f t="shared" si="80"/>
        <v/>
      </c>
      <c r="BB97" s="25" t="str">
        <f t="shared" si="105"/>
        <v/>
      </c>
      <c r="BC97" s="26" t="str">
        <f t="shared" si="82"/>
        <v/>
      </c>
      <c r="BD97" s="27" t="str">
        <f t="shared" si="83"/>
        <v/>
      </c>
      <c r="BE97" s="25" t="str">
        <f t="shared" si="106"/>
        <v/>
      </c>
      <c r="BF97" s="26" t="str">
        <f t="shared" si="85"/>
        <v/>
      </c>
      <c r="BG97" s="28"/>
      <c r="BH97" t="str">
        <f t="shared" si="52"/>
        <v/>
      </c>
      <c r="BJ97" s="24" t="str">
        <f t="shared" si="107"/>
        <v/>
      </c>
      <c r="BK97" s="24" t="str">
        <f t="shared" si="108"/>
        <v/>
      </c>
    </row>
    <row r="98" spans="1:63" ht="15.75" thickBot="1">
      <c r="A98" s="176"/>
      <c r="B98" s="109"/>
      <c r="C98" s="98"/>
      <c r="D98" s="102"/>
      <c r="E98" s="98"/>
      <c r="F98" s="98"/>
      <c r="G98" s="98"/>
      <c r="H98" s="99"/>
      <c r="I98" s="110"/>
      <c r="J98" s="100"/>
      <c r="K98" s="100"/>
      <c r="L98" s="100"/>
      <c r="M98" s="100"/>
      <c r="N98" s="177"/>
      <c r="Q98" t="e">
        <f t="shared" si="56"/>
        <v>#VALUE!</v>
      </c>
      <c r="R98" t="str">
        <f t="shared" si="89"/>
        <v/>
      </c>
      <c r="S98" t="str">
        <f>IF(A98="","",TEXT(VLOOKUP(C98,Tablas!$H$3:$I$75,2,0),"000"))</f>
        <v/>
      </c>
      <c r="T98" t="str">
        <f t="shared" si="90"/>
        <v/>
      </c>
      <c r="U98" t="str">
        <f t="shared" si="57"/>
        <v/>
      </c>
      <c r="V98" t="str">
        <f t="shared" si="50"/>
        <v/>
      </c>
      <c r="W98" t="str">
        <f>IF(A98="","",IF(G98="",99,VLOOKUP(Datos!G98,Tablas!$AF$2:$AH$38,2,0)))</f>
        <v/>
      </c>
      <c r="X98" t="str">
        <f t="shared" si="91"/>
        <v/>
      </c>
      <c r="Y98" t="str">
        <f t="shared" si="92"/>
        <v/>
      </c>
      <c r="Z98" s="25" t="str">
        <f t="shared" si="58"/>
        <v/>
      </c>
      <c r="AA98" s="26" t="str">
        <f t="shared" si="93"/>
        <v/>
      </c>
      <c r="AB98" s="25" t="str">
        <f t="shared" si="60"/>
        <v/>
      </c>
      <c r="AC98" s="26" t="str">
        <f t="shared" si="94"/>
        <v/>
      </c>
      <c r="AD98" s="25" t="str">
        <f t="shared" si="62"/>
        <v/>
      </c>
      <c r="AE98" s="26" t="str">
        <f t="shared" si="95"/>
        <v/>
      </c>
      <c r="AF98" s="25" t="str">
        <f t="shared" si="64"/>
        <v/>
      </c>
      <c r="AG98" s="26" t="str">
        <f t="shared" si="96"/>
        <v/>
      </c>
      <c r="AH98" s="25" t="str">
        <f t="shared" si="66"/>
        <v/>
      </c>
      <c r="AI98" s="26" t="str">
        <f t="shared" si="97"/>
        <v/>
      </c>
      <c r="AJ98" s="25" t="str">
        <f t="shared" si="68"/>
        <v/>
      </c>
      <c r="AK98" s="26" t="str">
        <f t="shared" si="98"/>
        <v/>
      </c>
      <c r="AL98" s="25" t="str">
        <f t="shared" si="70"/>
        <v/>
      </c>
      <c r="AM98" s="26" t="str">
        <f t="shared" si="99"/>
        <v/>
      </c>
      <c r="AN98" s="25" t="str">
        <f t="shared" si="72"/>
        <v/>
      </c>
      <c r="AO98" s="26" t="str">
        <f t="shared" si="100"/>
        <v/>
      </c>
      <c r="AP98" t="str">
        <f t="shared" si="101"/>
        <v/>
      </c>
      <c r="AQ98" t="str">
        <f t="shared" si="102"/>
        <v/>
      </c>
      <c r="AR98" t="str">
        <f t="shared" si="86"/>
        <v/>
      </c>
      <c r="AS98" t="str">
        <f t="shared" si="74"/>
        <v/>
      </c>
      <c r="AT98" s="25" t="str">
        <f t="shared" si="103"/>
        <v/>
      </c>
      <c r="AU98" s="26" t="str">
        <f t="shared" si="104"/>
        <v/>
      </c>
      <c r="AV98" t="str">
        <f t="shared" si="76"/>
        <v/>
      </c>
      <c r="AW98" s="25" t="str">
        <f t="shared" si="77"/>
        <v/>
      </c>
      <c r="AX98" s="26" t="str">
        <f t="shared" si="78"/>
        <v/>
      </c>
      <c r="AY98" s="27" t="str">
        <f>IF(A98="","",IF(K98&lt;&gt;0,TEXT(5,"0000"),IF(M98&lt;&gt;0,TEXT(5,"0000"),IF(Datos!N98&lt;&gt;0,TEXT(5,"0000"),""))))</f>
        <v/>
      </c>
      <c r="AZ98" s="25" t="str">
        <f t="shared" si="79"/>
        <v/>
      </c>
      <c r="BA98" s="26" t="str">
        <f t="shared" si="80"/>
        <v/>
      </c>
      <c r="BB98" s="25" t="str">
        <f t="shared" si="105"/>
        <v/>
      </c>
      <c r="BC98" s="26" t="str">
        <f t="shared" si="82"/>
        <v/>
      </c>
      <c r="BD98" s="27" t="str">
        <f t="shared" si="83"/>
        <v/>
      </c>
      <c r="BE98" s="25" t="str">
        <f t="shared" si="106"/>
        <v/>
      </c>
      <c r="BF98" s="26" t="str">
        <f t="shared" si="85"/>
        <v/>
      </c>
      <c r="BG98" s="28"/>
      <c r="BH98" t="str">
        <f t="shared" si="52"/>
        <v/>
      </c>
      <c r="BJ98" s="24" t="str">
        <f t="shared" si="107"/>
        <v/>
      </c>
      <c r="BK98" s="24" t="str">
        <f t="shared" si="108"/>
        <v/>
      </c>
    </row>
    <row r="99" spans="1:63" ht="15.75" thickBot="1">
      <c r="A99" s="176"/>
      <c r="B99" s="101"/>
      <c r="C99" s="98"/>
      <c r="D99" s="102"/>
      <c r="E99" s="98"/>
      <c r="F99" s="98"/>
      <c r="G99" s="97"/>
      <c r="H99" s="99"/>
      <c r="I99" s="110"/>
      <c r="J99" s="100"/>
      <c r="K99" s="100"/>
      <c r="L99" s="100"/>
      <c r="M99" s="100"/>
      <c r="N99" s="177"/>
      <c r="Q99" t="e">
        <f t="shared" si="56"/>
        <v>#VALUE!</v>
      </c>
      <c r="R99" t="str">
        <f t="shared" si="89"/>
        <v/>
      </c>
      <c r="S99" t="str">
        <f>IF(A99="","",TEXT(VLOOKUP(C99,Tablas!$H$3:$I$75,2,0),"000"))</f>
        <v/>
      </c>
      <c r="T99" t="str">
        <f t="shared" si="90"/>
        <v/>
      </c>
      <c r="U99" t="str">
        <f t="shared" ref="U99:U161" si="109">IF(A99="","",IF(E99="","00000000000000000000",TEXT(RIGHT(E99,20)*1,"00000000000000000000")))</f>
        <v/>
      </c>
      <c r="V99" t="str">
        <f t="shared" ref="V99:V161" si="110">IF(A99="","",IF(F99="",U99,TEXT(RIGHT(F99,20)*1,"00000000000000000000")))</f>
        <v/>
      </c>
      <c r="W99" t="str">
        <f>IF(A99="","",IF(G99="",99,VLOOKUP(Datos!G99,Tablas!$AF$2:$AH$38,2,0)))</f>
        <v/>
      </c>
      <c r="X99" t="str">
        <f t="shared" si="91"/>
        <v/>
      </c>
      <c r="Y99" t="str">
        <f t="shared" si="92"/>
        <v/>
      </c>
      <c r="Z99" s="25" t="str">
        <f t="shared" ref="Z99:Z161" si="111">IF(A99="","",IF(LEFT(C99,2)="NC",-I99,I99))</f>
        <v/>
      </c>
      <c r="AA99" s="26" t="str">
        <f t="shared" si="93"/>
        <v/>
      </c>
      <c r="AB99" s="25" t="str">
        <f t="shared" ref="AB99:AB161" si="112">IF($A99="","",0)</f>
        <v/>
      </c>
      <c r="AC99" s="26" t="str">
        <f t="shared" si="94"/>
        <v/>
      </c>
      <c r="AD99" s="25" t="str">
        <f t="shared" ref="AD99:AD161" si="113">IF($A99="","",0)</f>
        <v/>
      </c>
      <c r="AE99" s="26" t="str">
        <f t="shared" si="95"/>
        <v/>
      </c>
      <c r="AF99" s="25" t="str">
        <f t="shared" ref="AF99:AF161" si="114">IF($A99="","",0)</f>
        <v/>
      </c>
      <c r="AG99" s="26" t="str">
        <f t="shared" si="96"/>
        <v/>
      </c>
      <c r="AH99" s="25" t="str">
        <f t="shared" ref="AH99:AH161" si="115">IF($A99="","",0)</f>
        <v/>
      </c>
      <c r="AI99" s="26" t="str">
        <f t="shared" si="97"/>
        <v/>
      </c>
      <c r="AJ99" s="25" t="str">
        <f t="shared" ref="AJ99:AJ161" si="116">IF($A99="","",0)</f>
        <v/>
      </c>
      <c r="AK99" s="26" t="str">
        <f t="shared" si="98"/>
        <v/>
      </c>
      <c r="AL99" s="25" t="str">
        <f t="shared" ref="AL99:AL161" si="117">IF($A99="","",0)</f>
        <v/>
      </c>
      <c r="AM99" s="26" t="str">
        <f t="shared" si="99"/>
        <v/>
      </c>
      <c r="AN99" s="25" t="str">
        <f t="shared" ref="AN99:AN161" si="118">IF($A99="","",0)</f>
        <v/>
      </c>
      <c r="AO99" s="26" t="str">
        <f t="shared" si="100"/>
        <v/>
      </c>
      <c r="AP99" t="str">
        <f t="shared" si="101"/>
        <v/>
      </c>
      <c r="AQ99" t="str">
        <f t="shared" si="102"/>
        <v/>
      </c>
      <c r="AR99" t="str">
        <f t="shared" si="86"/>
        <v/>
      </c>
      <c r="AS99" t="str">
        <f t="shared" ref="AS99:AS161" si="119">IF(A99="",""," ")</f>
        <v/>
      </c>
      <c r="AT99" s="25" t="str">
        <f t="shared" si="103"/>
        <v/>
      </c>
      <c r="AU99" s="26" t="str">
        <f t="shared" si="104"/>
        <v/>
      </c>
      <c r="AV99" t="str">
        <f t="shared" ref="AV99:AV161" si="120">IF(A99="","",IF(OR(C99="TK B",C99="TK"),"00000000",TEXT(A99+30,$R$3)))</f>
        <v/>
      </c>
      <c r="AW99" s="25" t="str">
        <f t="shared" ref="AW99:AW161" si="121">IF(A99="","",IF(AND(K99=0,M99=0,N99=0),"",J99))</f>
        <v/>
      </c>
      <c r="AX99" s="26" t="str">
        <f t="shared" si="78"/>
        <v/>
      </c>
      <c r="AY99" s="27" t="str">
        <f>IF(A99="","",IF(K99&lt;&gt;0,TEXT(5,"0000"),IF(M99&lt;&gt;0,TEXT(5,"0000"),IF(Datos!N99&lt;&gt;0,TEXT(5,"0000"),""))))</f>
        <v/>
      </c>
      <c r="AZ99" s="25" t="str">
        <f t="shared" ref="AZ99:AZ161" si="122">IF(A99="","",IF(AND(K99=0,M99=0,N99=0),"",IF(K99&lt;&gt;0,K99,IF(N99&lt;&gt;0,N99,IF(M99&lt;&gt;0,M99,0)))))</f>
        <v/>
      </c>
      <c r="BA99" s="26" t="str">
        <f t="shared" si="80"/>
        <v/>
      </c>
      <c r="BB99" s="25" t="str">
        <f t="shared" si="105"/>
        <v/>
      </c>
      <c r="BC99" s="26" t="str">
        <f t="shared" si="82"/>
        <v/>
      </c>
      <c r="BD99" s="27" t="str">
        <f t="shared" ref="BD99:BD161" si="123">IF(A99="","",IF(L99="","",TEXT(4,"0000")))</f>
        <v/>
      </c>
      <c r="BE99" s="25" t="str">
        <f t="shared" si="106"/>
        <v/>
      </c>
      <c r="BF99" s="26" t="str">
        <f t="shared" si="85"/>
        <v/>
      </c>
      <c r="BG99" s="28"/>
      <c r="BH99" t="str">
        <f t="shared" ref="BH99:BH161" si="124">IF(A99="","",IF(OR(I99="",I99=0),"",R99&amp;S99&amp;T99&amp;U99&amp;V99&amp;W99&amp;X99&amp;Y99&amp;AA99&amp;AC99&amp;AE99&amp;AG99&amp;AI99&amp;AK99&amp;AM99&amp;AO99&amp;AP99&amp;AQ99&amp;AR99&amp;AS99&amp;AU99&amp;AV99))</f>
        <v/>
      </c>
      <c r="BJ99" s="24" t="str">
        <f t="shared" si="107"/>
        <v/>
      </c>
      <c r="BK99" s="24" t="str">
        <f t="shared" si="108"/>
        <v/>
      </c>
    </row>
    <row r="100" spans="1:63" ht="15.75" thickBot="1">
      <c r="A100" s="176"/>
      <c r="B100" s="107"/>
      <c r="C100" s="98"/>
      <c r="D100" s="102"/>
      <c r="E100" s="98"/>
      <c r="F100" s="98"/>
      <c r="G100" s="98"/>
      <c r="H100" s="99"/>
      <c r="I100" s="105"/>
      <c r="J100" s="100"/>
      <c r="K100" s="100"/>
      <c r="L100" s="100"/>
      <c r="M100" s="100"/>
      <c r="N100" s="177"/>
      <c r="Q100" t="e">
        <f t="shared" ref="Q100:Q163" si="125">(AC100*1+AE100*1+AG100*1+AI100*1+AK100*1+AM100*1+AO100*1+AU100*1+IF(ISERROR(BC100*1),0,BC100*1)+IF(ISERROR(BF100*1),0,BF100*1)+IF(ISERROR(BA100*1),0,BA100*1)+IF(ISERROR(AX100*1),0,AX100*1))/100</f>
        <v>#VALUE!</v>
      </c>
      <c r="R100" t="str">
        <f t="shared" si="89"/>
        <v/>
      </c>
      <c r="S100" t="str">
        <f>IF(A100="","",TEXT(VLOOKUP(C100,Tablas!$H$3:$I$75,2,0),"000"))</f>
        <v/>
      </c>
      <c r="T100" t="str">
        <f t="shared" si="90"/>
        <v/>
      </c>
      <c r="U100" t="str">
        <f t="shared" si="109"/>
        <v/>
      </c>
      <c r="V100" t="str">
        <f t="shared" si="110"/>
        <v/>
      </c>
      <c r="W100" t="str">
        <f>IF(A100="","",IF(G100="",99,VLOOKUP(Datos!G100,Tablas!$AF$2:$AH$38,2,0)))</f>
        <v/>
      </c>
      <c r="X100" t="str">
        <f t="shared" si="91"/>
        <v/>
      </c>
      <c r="Y100" t="str">
        <f t="shared" si="92"/>
        <v/>
      </c>
      <c r="Z100" s="25" t="str">
        <f t="shared" si="111"/>
        <v/>
      </c>
      <c r="AA100" s="26" t="str">
        <f t="shared" si="93"/>
        <v/>
      </c>
      <c r="AB100" s="25" t="str">
        <f t="shared" si="112"/>
        <v/>
      </c>
      <c r="AC100" s="26" t="str">
        <f t="shared" si="94"/>
        <v/>
      </c>
      <c r="AD100" s="25" t="str">
        <f t="shared" si="113"/>
        <v/>
      </c>
      <c r="AE100" s="26" t="str">
        <f t="shared" si="95"/>
        <v/>
      </c>
      <c r="AF100" s="25" t="str">
        <f t="shared" si="114"/>
        <v/>
      </c>
      <c r="AG100" s="26" t="str">
        <f t="shared" si="96"/>
        <v/>
      </c>
      <c r="AH100" s="25" t="str">
        <f t="shared" si="115"/>
        <v/>
      </c>
      <c r="AI100" s="26" t="str">
        <f t="shared" si="97"/>
        <v/>
      </c>
      <c r="AJ100" s="25" t="str">
        <f t="shared" si="116"/>
        <v/>
      </c>
      <c r="AK100" s="26" t="str">
        <f t="shared" si="98"/>
        <v/>
      </c>
      <c r="AL100" s="25" t="str">
        <f t="shared" si="117"/>
        <v/>
      </c>
      <c r="AM100" s="26" t="str">
        <f t="shared" si="99"/>
        <v/>
      </c>
      <c r="AN100" s="25" t="str">
        <f t="shared" si="118"/>
        <v/>
      </c>
      <c r="AO100" s="26" t="str">
        <f t="shared" si="100"/>
        <v/>
      </c>
      <c r="AP100" t="str">
        <f t="shared" si="101"/>
        <v/>
      </c>
      <c r="AQ100" t="str">
        <f t="shared" si="102"/>
        <v/>
      </c>
      <c r="AR100" t="str">
        <f t="shared" si="86"/>
        <v/>
      </c>
      <c r="AS100" t="str">
        <f t="shared" si="119"/>
        <v/>
      </c>
      <c r="AT100" s="25" t="str">
        <f t="shared" si="103"/>
        <v/>
      </c>
      <c r="AU100" s="26" t="str">
        <f t="shared" si="104"/>
        <v/>
      </c>
      <c r="AV100" t="str">
        <f t="shared" si="120"/>
        <v/>
      </c>
      <c r="AW100" s="25" t="str">
        <f t="shared" si="121"/>
        <v/>
      </c>
      <c r="AX100" s="26" t="str">
        <f t="shared" ref="AX100:AX162" si="126">IF(AY100="","",IF(AW100&lt;0,SUBSTITUTE(TEXT(-AW100,"0000000000000,00"),",",""),SUBSTITUTE(TEXT(AW100,"0000000000000,00"),",","")))</f>
        <v/>
      </c>
      <c r="AY100" s="27" t="str">
        <f>IF(A100="","",IF(K100&lt;&gt;0,TEXT(5,"0000"),IF(M100&lt;&gt;0,TEXT(5,"0000"),IF(Datos!N100&lt;&gt;0,TEXT(5,"0000"),""))))</f>
        <v/>
      </c>
      <c r="AZ100" s="25" t="str">
        <f t="shared" si="122"/>
        <v/>
      </c>
      <c r="BA100" s="26" t="str">
        <f t="shared" ref="BA100:BA162" si="127">IF(AY100="","",IF(AZ100&lt;0,SUBSTITUTE(TEXT(-AZ100,"0000000000000,00"),",",""),SUBSTITUTE(TEXT(AZ100,"0000000000000,00"),",","")))</f>
        <v/>
      </c>
      <c r="BB100" s="25" t="str">
        <f t="shared" si="105"/>
        <v/>
      </c>
      <c r="BC100" s="26" t="str">
        <f t="shared" ref="BC100:BC162" si="128">IF(BB100="","",IF(BB100&lt;0,SUBSTITUTE(TEXT(-BB100,"0000000000000,00"),",",""),SUBSTITUTE(TEXT(BB100,"0000000000000,00"),",","")))</f>
        <v/>
      </c>
      <c r="BD100" s="27" t="str">
        <f t="shared" si="123"/>
        <v/>
      </c>
      <c r="BE100" s="25" t="str">
        <f t="shared" si="106"/>
        <v/>
      </c>
      <c r="BF100" s="26" t="str">
        <f t="shared" ref="BF100:BF162" si="129">IF(BD100="","",IF(BE100&lt;0,SUBSTITUTE(TEXT(-BE100,"0000000000000,00"),",",""),SUBSTITUTE(TEXT(BE100,"0000000000000,00"),",","")))</f>
        <v/>
      </c>
      <c r="BG100" s="28"/>
      <c r="BH100" t="str">
        <f t="shared" si="124"/>
        <v/>
      </c>
      <c r="BJ100" s="24" t="str">
        <f t="shared" si="107"/>
        <v/>
      </c>
      <c r="BK100" s="24" t="str">
        <f t="shared" si="108"/>
        <v/>
      </c>
    </row>
    <row r="101" spans="1:63" ht="15.75" thickBot="1">
      <c r="A101" s="176"/>
      <c r="B101" s="107"/>
      <c r="C101" s="98"/>
      <c r="D101" s="102"/>
      <c r="E101" s="98"/>
      <c r="F101" s="98"/>
      <c r="G101" s="97"/>
      <c r="H101" s="99"/>
      <c r="I101" s="105"/>
      <c r="J101" s="100"/>
      <c r="K101" s="100"/>
      <c r="L101" s="100"/>
      <c r="M101" s="100"/>
      <c r="N101" s="177"/>
      <c r="Q101" t="e">
        <f t="shared" si="125"/>
        <v>#VALUE!</v>
      </c>
      <c r="R101" t="str">
        <f t="shared" si="89"/>
        <v/>
      </c>
      <c r="S101" t="str">
        <f>IF(A101="","",TEXT(VLOOKUP(C101,Tablas!$H$3:$I$75,2,0),"000"))</f>
        <v/>
      </c>
      <c r="T101" t="str">
        <f t="shared" si="90"/>
        <v/>
      </c>
      <c r="U101" t="str">
        <f t="shared" si="109"/>
        <v/>
      </c>
      <c r="V101" t="str">
        <f t="shared" si="110"/>
        <v/>
      </c>
      <c r="W101" t="str">
        <f>IF(A101="","",IF(G101="",99,VLOOKUP(Datos!G101,Tablas!$AF$2:$AH$38,2,0)))</f>
        <v/>
      </c>
      <c r="X101" t="str">
        <f t="shared" si="91"/>
        <v/>
      </c>
      <c r="Y101" t="str">
        <f t="shared" si="92"/>
        <v/>
      </c>
      <c r="Z101" s="25" t="str">
        <f t="shared" si="111"/>
        <v/>
      </c>
      <c r="AA101" s="26" t="str">
        <f t="shared" si="93"/>
        <v/>
      </c>
      <c r="AB101" s="25" t="str">
        <f t="shared" si="112"/>
        <v/>
      </c>
      <c r="AC101" s="26" t="str">
        <f t="shared" si="94"/>
        <v/>
      </c>
      <c r="AD101" s="25" t="str">
        <f t="shared" si="113"/>
        <v/>
      </c>
      <c r="AE101" s="26" t="str">
        <f t="shared" si="95"/>
        <v/>
      </c>
      <c r="AF101" s="25" t="str">
        <f t="shared" si="114"/>
        <v/>
      </c>
      <c r="AG101" s="26" t="str">
        <f t="shared" si="96"/>
        <v/>
      </c>
      <c r="AH101" s="25" t="str">
        <f t="shared" si="115"/>
        <v/>
      </c>
      <c r="AI101" s="26" t="str">
        <f t="shared" si="97"/>
        <v/>
      </c>
      <c r="AJ101" s="25" t="str">
        <f t="shared" si="116"/>
        <v/>
      </c>
      <c r="AK101" s="26" t="str">
        <f t="shared" si="98"/>
        <v/>
      </c>
      <c r="AL101" s="25" t="str">
        <f t="shared" si="117"/>
        <v/>
      </c>
      <c r="AM101" s="26" t="str">
        <f t="shared" si="99"/>
        <v/>
      </c>
      <c r="AN101" s="25" t="str">
        <f t="shared" si="118"/>
        <v/>
      </c>
      <c r="AO101" s="26" t="str">
        <f t="shared" si="100"/>
        <v/>
      </c>
      <c r="AP101" t="str">
        <f t="shared" si="101"/>
        <v/>
      </c>
      <c r="AQ101" t="str">
        <f t="shared" si="102"/>
        <v/>
      </c>
      <c r="AR101" t="str">
        <f t="shared" si="86"/>
        <v/>
      </c>
      <c r="AS101" t="str">
        <f t="shared" si="119"/>
        <v/>
      </c>
      <c r="AT101" s="25" t="str">
        <f t="shared" si="103"/>
        <v/>
      </c>
      <c r="AU101" s="26" t="str">
        <f t="shared" si="104"/>
        <v/>
      </c>
      <c r="AV101" t="str">
        <f t="shared" si="120"/>
        <v/>
      </c>
      <c r="AW101" s="25" t="str">
        <f t="shared" si="121"/>
        <v/>
      </c>
      <c r="AX101" s="26" t="str">
        <f t="shared" si="126"/>
        <v/>
      </c>
      <c r="AY101" s="27" t="str">
        <f>IF(A101="","",IF(K101&lt;&gt;0,TEXT(5,"0000"),IF(M101&lt;&gt;0,TEXT(5,"0000"),IF(Datos!N101&lt;&gt;0,TEXT(5,"0000"),""))))</f>
        <v/>
      </c>
      <c r="AZ101" s="25" t="str">
        <f t="shared" si="122"/>
        <v/>
      </c>
      <c r="BA101" s="26" t="str">
        <f t="shared" si="127"/>
        <v/>
      </c>
      <c r="BB101" s="25" t="str">
        <f t="shared" si="105"/>
        <v/>
      </c>
      <c r="BC101" s="26" t="str">
        <f t="shared" si="128"/>
        <v/>
      </c>
      <c r="BD101" s="27" t="str">
        <f t="shared" si="123"/>
        <v/>
      </c>
      <c r="BE101" s="25" t="str">
        <f t="shared" si="106"/>
        <v/>
      </c>
      <c r="BF101" s="26" t="str">
        <f t="shared" si="129"/>
        <v/>
      </c>
      <c r="BG101" s="28"/>
      <c r="BH101" t="str">
        <f t="shared" si="124"/>
        <v/>
      </c>
      <c r="BJ101" s="24" t="str">
        <f t="shared" si="107"/>
        <v/>
      </c>
      <c r="BK101" s="24" t="str">
        <f t="shared" si="108"/>
        <v/>
      </c>
    </row>
    <row r="102" spans="1:63" ht="15.75" thickBot="1">
      <c r="A102" s="176"/>
      <c r="B102" s="109"/>
      <c r="C102" s="98"/>
      <c r="D102" s="102"/>
      <c r="E102" s="98"/>
      <c r="F102" s="98"/>
      <c r="G102" s="98"/>
      <c r="H102" s="99"/>
      <c r="I102" s="103"/>
      <c r="J102" s="100"/>
      <c r="K102" s="100"/>
      <c r="L102" s="100"/>
      <c r="M102" s="100"/>
      <c r="N102" s="177"/>
      <c r="Q102" t="e">
        <f t="shared" si="125"/>
        <v>#VALUE!</v>
      </c>
      <c r="R102" t="str">
        <f t="shared" si="89"/>
        <v/>
      </c>
      <c r="S102" t="str">
        <f>IF(A102="","",TEXT(VLOOKUP(C102,Tablas!$H$3:$I$75,2,0),"000"))</f>
        <v/>
      </c>
      <c r="T102" t="str">
        <f t="shared" si="90"/>
        <v/>
      </c>
      <c r="U102" t="str">
        <f t="shared" si="109"/>
        <v/>
      </c>
      <c r="V102" t="str">
        <f t="shared" si="110"/>
        <v/>
      </c>
      <c r="W102" t="str">
        <f>IF(A102="","",IF(G102="",99,VLOOKUP(Datos!G102,Tablas!$AF$2:$AH$38,2,0)))</f>
        <v/>
      </c>
      <c r="X102" t="str">
        <f t="shared" si="91"/>
        <v/>
      </c>
      <c r="Y102" t="str">
        <f t="shared" si="92"/>
        <v/>
      </c>
      <c r="Z102" s="25" t="str">
        <f t="shared" si="111"/>
        <v/>
      </c>
      <c r="AA102" s="26" t="str">
        <f t="shared" si="93"/>
        <v/>
      </c>
      <c r="AB102" s="25" t="str">
        <f t="shared" si="112"/>
        <v/>
      </c>
      <c r="AC102" s="26" t="str">
        <f t="shared" si="94"/>
        <v/>
      </c>
      <c r="AD102" s="25" t="str">
        <f t="shared" si="113"/>
        <v/>
      </c>
      <c r="AE102" s="26" t="str">
        <f t="shared" si="95"/>
        <v/>
      </c>
      <c r="AF102" s="25" t="str">
        <f t="shared" si="114"/>
        <v/>
      </c>
      <c r="AG102" s="26" t="str">
        <f t="shared" si="96"/>
        <v/>
      </c>
      <c r="AH102" s="25" t="str">
        <f t="shared" si="115"/>
        <v/>
      </c>
      <c r="AI102" s="26" t="str">
        <f t="shared" si="97"/>
        <v/>
      </c>
      <c r="AJ102" s="25" t="str">
        <f t="shared" si="116"/>
        <v/>
      </c>
      <c r="AK102" s="26" t="str">
        <f t="shared" si="98"/>
        <v/>
      </c>
      <c r="AL102" s="25" t="str">
        <f t="shared" si="117"/>
        <v/>
      </c>
      <c r="AM102" s="26" t="str">
        <f t="shared" si="99"/>
        <v/>
      </c>
      <c r="AN102" s="25" t="str">
        <f t="shared" si="118"/>
        <v/>
      </c>
      <c r="AO102" s="26" t="str">
        <f t="shared" si="100"/>
        <v/>
      </c>
      <c r="AP102" t="str">
        <f t="shared" si="101"/>
        <v/>
      </c>
      <c r="AQ102" t="str">
        <f t="shared" si="102"/>
        <v/>
      </c>
      <c r="AR102" t="str">
        <f t="shared" si="86"/>
        <v/>
      </c>
      <c r="AS102" t="str">
        <f t="shared" si="119"/>
        <v/>
      </c>
      <c r="AT102" s="25" t="str">
        <f t="shared" si="103"/>
        <v/>
      </c>
      <c r="AU102" s="26" t="str">
        <f t="shared" si="104"/>
        <v/>
      </c>
      <c r="AV102" t="str">
        <f t="shared" si="120"/>
        <v/>
      </c>
      <c r="AW102" s="25" t="str">
        <f t="shared" si="121"/>
        <v/>
      </c>
      <c r="AX102" s="26" t="str">
        <f t="shared" si="126"/>
        <v/>
      </c>
      <c r="AY102" s="27" t="str">
        <f>IF(A102="","",IF(K102&lt;&gt;0,TEXT(5,"0000"),IF(M102&lt;&gt;0,TEXT(5,"0000"),IF(Datos!N102&lt;&gt;0,TEXT(5,"0000"),""))))</f>
        <v/>
      </c>
      <c r="AZ102" s="25" t="str">
        <f t="shared" si="122"/>
        <v/>
      </c>
      <c r="BA102" s="26" t="str">
        <f t="shared" si="127"/>
        <v/>
      </c>
      <c r="BB102" s="25" t="str">
        <f t="shared" si="105"/>
        <v/>
      </c>
      <c r="BC102" s="26" t="str">
        <f t="shared" si="128"/>
        <v/>
      </c>
      <c r="BD102" s="27" t="str">
        <f t="shared" si="123"/>
        <v/>
      </c>
      <c r="BE102" s="25" t="str">
        <f t="shared" si="106"/>
        <v/>
      </c>
      <c r="BF102" s="26" t="str">
        <f t="shared" si="129"/>
        <v/>
      </c>
      <c r="BG102" s="28"/>
      <c r="BH102" t="str">
        <f t="shared" si="124"/>
        <v/>
      </c>
      <c r="BJ102" s="24" t="str">
        <f t="shared" si="107"/>
        <v/>
      </c>
      <c r="BK102" s="24" t="str">
        <f t="shared" si="108"/>
        <v/>
      </c>
    </row>
    <row r="103" spans="1:63" ht="15.75" thickBot="1">
      <c r="A103" s="176"/>
      <c r="B103" s="107"/>
      <c r="C103" s="98"/>
      <c r="D103" s="102"/>
      <c r="E103" s="98"/>
      <c r="F103" s="98"/>
      <c r="G103" s="97"/>
      <c r="H103" s="99"/>
      <c r="I103" s="103"/>
      <c r="J103" s="100"/>
      <c r="K103" s="100"/>
      <c r="L103" s="100"/>
      <c r="M103" s="100"/>
      <c r="N103" s="177"/>
      <c r="Q103" t="e">
        <f t="shared" si="125"/>
        <v>#VALUE!</v>
      </c>
      <c r="R103" t="str">
        <f t="shared" si="89"/>
        <v/>
      </c>
      <c r="S103" t="str">
        <f>IF(A103="","",TEXT(VLOOKUP(C103,Tablas!$H$3:$I$75,2,0),"000"))</f>
        <v/>
      </c>
      <c r="T103" t="str">
        <f t="shared" si="90"/>
        <v/>
      </c>
      <c r="U103" t="str">
        <f t="shared" si="109"/>
        <v/>
      </c>
      <c r="V103" t="str">
        <f t="shared" si="110"/>
        <v/>
      </c>
      <c r="W103" t="str">
        <f>IF(A103="","",IF(G103="",99,VLOOKUP(Datos!G103,Tablas!$AF$2:$AH$38,2,0)))</f>
        <v/>
      </c>
      <c r="X103" t="str">
        <f t="shared" si="91"/>
        <v/>
      </c>
      <c r="Y103" t="str">
        <f t="shared" si="92"/>
        <v/>
      </c>
      <c r="Z103" s="25" t="str">
        <f t="shared" si="111"/>
        <v/>
      </c>
      <c r="AA103" s="26" t="str">
        <f t="shared" si="93"/>
        <v/>
      </c>
      <c r="AB103" s="25" t="str">
        <f t="shared" si="112"/>
        <v/>
      </c>
      <c r="AC103" s="26" t="str">
        <f t="shared" si="94"/>
        <v/>
      </c>
      <c r="AD103" s="25" t="str">
        <f t="shared" si="113"/>
        <v/>
      </c>
      <c r="AE103" s="26" t="str">
        <f t="shared" si="95"/>
        <v/>
      </c>
      <c r="AF103" s="25" t="str">
        <f t="shared" si="114"/>
        <v/>
      </c>
      <c r="AG103" s="26" t="str">
        <f t="shared" si="96"/>
        <v/>
      </c>
      <c r="AH103" s="25" t="str">
        <f t="shared" si="115"/>
        <v/>
      </c>
      <c r="AI103" s="26" t="str">
        <f t="shared" si="97"/>
        <v/>
      </c>
      <c r="AJ103" s="25" t="str">
        <f t="shared" si="116"/>
        <v/>
      </c>
      <c r="AK103" s="26" t="str">
        <f t="shared" si="98"/>
        <v/>
      </c>
      <c r="AL103" s="25" t="str">
        <f t="shared" si="117"/>
        <v/>
      </c>
      <c r="AM103" s="26" t="str">
        <f t="shared" si="99"/>
        <v/>
      </c>
      <c r="AN103" s="25" t="str">
        <f t="shared" si="118"/>
        <v/>
      </c>
      <c r="AO103" s="26" t="str">
        <f t="shared" si="100"/>
        <v/>
      </c>
      <c r="AP103" t="str">
        <f t="shared" si="101"/>
        <v/>
      </c>
      <c r="AQ103" t="str">
        <f t="shared" si="102"/>
        <v/>
      </c>
      <c r="AR103" t="str">
        <f t="shared" si="86"/>
        <v/>
      </c>
      <c r="AS103" t="str">
        <f t="shared" si="119"/>
        <v/>
      </c>
      <c r="AT103" s="25" t="str">
        <f t="shared" si="103"/>
        <v/>
      </c>
      <c r="AU103" s="26" t="str">
        <f t="shared" si="104"/>
        <v/>
      </c>
      <c r="AV103" t="str">
        <f t="shared" si="120"/>
        <v/>
      </c>
      <c r="AW103" s="25" t="str">
        <f t="shared" si="121"/>
        <v/>
      </c>
      <c r="AX103" s="26" t="str">
        <f t="shared" si="126"/>
        <v/>
      </c>
      <c r="AY103" s="27" t="str">
        <f>IF(A103="","",IF(K103&lt;&gt;0,TEXT(5,"0000"),IF(M103&lt;&gt;0,TEXT(5,"0000"),IF(Datos!N103&lt;&gt;0,TEXT(5,"0000"),""))))</f>
        <v/>
      </c>
      <c r="AZ103" s="25" t="str">
        <f t="shared" si="122"/>
        <v/>
      </c>
      <c r="BA103" s="26" t="str">
        <f t="shared" si="127"/>
        <v/>
      </c>
      <c r="BB103" s="25" t="str">
        <f t="shared" si="105"/>
        <v/>
      </c>
      <c r="BC103" s="26" t="str">
        <f t="shared" si="128"/>
        <v/>
      </c>
      <c r="BD103" s="27" t="str">
        <f t="shared" si="123"/>
        <v/>
      </c>
      <c r="BE103" s="25" t="str">
        <f t="shared" si="106"/>
        <v/>
      </c>
      <c r="BF103" s="26" t="str">
        <f t="shared" si="129"/>
        <v/>
      </c>
      <c r="BG103" s="28"/>
      <c r="BH103" t="str">
        <f t="shared" si="124"/>
        <v/>
      </c>
      <c r="BJ103" s="24" t="str">
        <f t="shared" si="107"/>
        <v/>
      </c>
      <c r="BK103" s="24" t="str">
        <f t="shared" si="108"/>
        <v/>
      </c>
    </row>
    <row r="104" spans="1:63" ht="15.75" thickBot="1">
      <c r="A104" s="176"/>
      <c r="B104" s="109"/>
      <c r="C104" s="98"/>
      <c r="D104" s="102"/>
      <c r="E104" s="98"/>
      <c r="F104" s="98"/>
      <c r="G104" s="98"/>
      <c r="H104" s="99"/>
      <c r="I104" s="103"/>
      <c r="J104" s="100"/>
      <c r="K104" s="100"/>
      <c r="L104" s="100"/>
      <c r="M104" s="100"/>
      <c r="N104" s="177"/>
      <c r="Q104" t="e">
        <f t="shared" si="125"/>
        <v>#VALUE!</v>
      </c>
      <c r="R104" t="str">
        <f t="shared" si="89"/>
        <v/>
      </c>
      <c r="S104" t="str">
        <f>IF(A104="","",TEXT(VLOOKUP(C104,Tablas!$H$3:$I$75,2,0),"000"))</f>
        <v/>
      </c>
      <c r="T104" t="str">
        <f t="shared" si="90"/>
        <v/>
      </c>
      <c r="U104" t="str">
        <f t="shared" si="109"/>
        <v/>
      </c>
      <c r="V104" t="str">
        <f t="shared" si="110"/>
        <v/>
      </c>
      <c r="W104" t="str">
        <f>IF(A104="","",IF(G104="",99,VLOOKUP(Datos!G104,Tablas!$AF$2:$AH$38,2,0)))</f>
        <v/>
      </c>
      <c r="X104" t="str">
        <f t="shared" si="91"/>
        <v/>
      </c>
      <c r="Y104" t="str">
        <f t="shared" si="92"/>
        <v/>
      </c>
      <c r="Z104" s="25" t="str">
        <f t="shared" si="111"/>
        <v/>
      </c>
      <c r="AA104" s="26" t="str">
        <f t="shared" si="93"/>
        <v/>
      </c>
      <c r="AB104" s="25" t="str">
        <f t="shared" si="112"/>
        <v/>
      </c>
      <c r="AC104" s="26" t="str">
        <f t="shared" si="94"/>
        <v/>
      </c>
      <c r="AD104" s="25" t="str">
        <f t="shared" si="113"/>
        <v/>
      </c>
      <c r="AE104" s="26" t="str">
        <f t="shared" si="95"/>
        <v/>
      </c>
      <c r="AF104" s="25" t="str">
        <f t="shared" si="114"/>
        <v/>
      </c>
      <c r="AG104" s="26" t="str">
        <f t="shared" si="96"/>
        <v/>
      </c>
      <c r="AH104" s="25" t="str">
        <f t="shared" si="115"/>
        <v/>
      </c>
      <c r="AI104" s="26" t="str">
        <f t="shared" si="97"/>
        <v/>
      </c>
      <c r="AJ104" s="25" t="str">
        <f t="shared" si="116"/>
        <v/>
      </c>
      <c r="AK104" s="26" t="str">
        <f t="shared" si="98"/>
        <v/>
      </c>
      <c r="AL104" s="25" t="str">
        <f t="shared" si="117"/>
        <v/>
      </c>
      <c r="AM104" s="26" t="str">
        <f t="shared" si="99"/>
        <v/>
      </c>
      <c r="AN104" s="25" t="str">
        <f t="shared" si="118"/>
        <v/>
      </c>
      <c r="AO104" s="26" t="str">
        <f t="shared" si="100"/>
        <v/>
      </c>
      <c r="AP104" t="str">
        <f t="shared" si="101"/>
        <v/>
      </c>
      <c r="AQ104" t="str">
        <f t="shared" si="102"/>
        <v/>
      </c>
      <c r="AR104" t="str">
        <f t="shared" si="86"/>
        <v/>
      </c>
      <c r="AS104" t="str">
        <f t="shared" si="119"/>
        <v/>
      </c>
      <c r="AT104" s="25" t="str">
        <f t="shared" si="103"/>
        <v/>
      </c>
      <c r="AU104" s="26" t="str">
        <f t="shared" si="104"/>
        <v/>
      </c>
      <c r="AV104" t="str">
        <f t="shared" si="120"/>
        <v/>
      </c>
      <c r="AW104" s="25" t="str">
        <f t="shared" si="121"/>
        <v/>
      </c>
      <c r="AX104" s="26" t="str">
        <f t="shared" si="126"/>
        <v/>
      </c>
      <c r="AY104" s="27" t="str">
        <f>IF(A104="","",IF(K104&lt;&gt;0,TEXT(5,"0000"),IF(M104&lt;&gt;0,TEXT(5,"0000"),IF(Datos!N104&lt;&gt;0,TEXT(5,"0000"),""))))</f>
        <v/>
      </c>
      <c r="AZ104" s="25" t="str">
        <f t="shared" si="122"/>
        <v/>
      </c>
      <c r="BA104" s="26" t="str">
        <f t="shared" si="127"/>
        <v/>
      </c>
      <c r="BB104" s="25" t="str">
        <f t="shared" si="105"/>
        <v/>
      </c>
      <c r="BC104" s="26" t="str">
        <f t="shared" si="128"/>
        <v/>
      </c>
      <c r="BD104" s="27" t="str">
        <f t="shared" si="123"/>
        <v/>
      </c>
      <c r="BE104" s="25" t="str">
        <f t="shared" si="106"/>
        <v/>
      </c>
      <c r="BF104" s="26" t="str">
        <f t="shared" si="129"/>
        <v/>
      </c>
      <c r="BG104" s="28"/>
      <c r="BH104" t="str">
        <f t="shared" si="124"/>
        <v/>
      </c>
      <c r="BJ104" s="24" t="str">
        <f t="shared" si="107"/>
        <v/>
      </c>
      <c r="BK104" s="24" t="str">
        <f t="shared" si="108"/>
        <v/>
      </c>
    </row>
    <row r="105" spans="1:63" ht="15.75" thickBot="1">
      <c r="A105" s="176"/>
      <c r="B105" s="101"/>
      <c r="C105" s="98"/>
      <c r="D105" s="102"/>
      <c r="E105" s="98"/>
      <c r="F105" s="98"/>
      <c r="G105" s="97"/>
      <c r="H105" s="99"/>
      <c r="I105" s="103"/>
      <c r="J105" s="100"/>
      <c r="K105" s="100"/>
      <c r="L105" s="100"/>
      <c r="M105" s="100"/>
      <c r="N105" s="177"/>
      <c r="Q105" t="e">
        <f t="shared" si="125"/>
        <v>#VALUE!</v>
      </c>
      <c r="R105" t="str">
        <f t="shared" si="89"/>
        <v/>
      </c>
      <c r="S105" t="str">
        <f>IF(A105="","",TEXT(VLOOKUP(C105,Tablas!$H$3:$I$75,2,0),"000"))</f>
        <v/>
      </c>
      <c r="T105" t="str">
        <f t="shared" si="90"/>
        <v/>
      </c>
      <c r="U105" t="str">
        <f t="shared" si="109"/>
        <v/>
      </c>
      <c r="V105" t="str">
        <f t="shared" si="110"/>
        <v/>
      </c>
      <c r="W105" t="str">
        <f>IF(A105="","",IF(G105="",99,VLOOKUP(Datos!G105,Tablas!$AF$2:$AH$38,2,0)))</f>
        <v/>
      </c>
      <c r="X105" t="str">
        <f t="shared" si="91"/>
        <v/>
      </c>
      <c r="Y105" t="str">
        <f t="shared" si="92"/>
        <v/>
      </c>
      <c r="Z105" s="25" t="str">
        <f t="shared" si="111"/>
        <v/>
      </c>
      <c r="AA105" s="26" t="str">
        <f t="shared" si="93"/>
        <v/>
      </c>
      <c r="AB105" s="25" t="str">
        <f t="shared" si="112"/>
        <v/>
      </c>
      <c r="AC105" s="26" t="str">
        <f t="shared" si="94"/>
        <v/>
      </c>
      <c r="AD105" s="25" t="str">
        <f t="shared" si="113"/>
        <v/>
      </c>
      <c r="AE105" s="26" t="str">
        <f t="shared" si="95"/>
        <v/>
      </c>
      <c r="AF105" s="25" t="str">
        <f t="shared" si="114"/>
        <v/>
      </c>
      <c r="AG105" s="26" t="str">
        <f t="shared" si="96"/>
        <v/>
      </c>
      <c r="AH105" s="25" t="str">
        <f t="shared" si="115"/>
        <v/>
      </c>
      <c r="AI105" s="26" t="str">
        <f t="shared" si="97"/>
        <v/>
      </c>
      <c r="AJ105" s="25" t="str">
        <f t="shared" si="116"/>
        <v/>
      </c>
      <c r="AK105" s="26" t="str">
        <f t="shared" si="98"/>
        <v/>
      </c>
      <c r="AL105" s="25" t="str">
        <f t="shared" si="117"/>
        <v/>
      </c>
      <c r="AM105" s="26" t="str">
        <f t="shared" si="99"/>
        <v/>
      </c>
      <c r="AN105" s="25" t="str">
        <f t="shared" si="118"/>
        <v/>
      </c>
      <c r="AO105" s="26" t="str">
        <f t="shared" si="100"/>
        <v/>
      </c>
      <c r="AP105" t="str">
        <f t="shared" si="101"/>
        <v/>
      </c>
      <c r="AQ105" t="str">
        <f t="shared" si="102"/>
        <v/>
      </c>
      <c r="AR105" t="str">
        <f t="shared" si="86"/>
        <v/>
      </c>
      <c r="AS105" t="str">
        <f t="shared" si="119"/>
        <v/>
      </c>
      <c r="AT105" s="25" t="str">
        <f t="shared" si="103"/>
        <v/>
      </c>
      <c r="AU105" s="26" t="str">
        <f t="shared" si="104"/>
        <v/>
      </c>
      <c r="AV105" t="str">
        <f t="shared" si="120"/>
        <v/>
      </c>
      <c r="AW105" s="25" t="str">
        <f t="shared" si="121"/>
        <v/>
      </c>
      <c r="AX105" s="26" t="str">
        <f t="shared" si="126"/>
        <v/>
      </c>
      <c r="AY105" s="27" t="str">
        <f>IF(A105="","",IF(K105&lt;&gt;0,TEXT(5,"0000"),IF(M105&lt;&gt;0,TEXT(5,"0000"),IF(Datos!N105&lt;&gt;0,TEXT(5,"0000"),""))))</f>
        <v/>
      </c>
      <c r="AZ105" s="25" t="str">
        <f t="shared" si="122"/>
        <v/>
      </c>
      <c r="BA105" s="26" t="str">
        <f t="shared" si="127"/>
        <v/>
      </c>
      <c r="BB105" s="25" t="str">
        <f t="shared" si="105"/>
        <v/>
      </c>
      <c r="BC105" s="26" t="str">
        <f t="shared" si="128"/>
        <v/>
      </c>
      <c r="BD105" s="27" t="str">
        <f t="shared" si="123"/>
        <v/>
      </c>
      <c r="BE105" s="25" t="str">
        <f t="shared" si="106"/>
        <v/>
      </c>
      <c r="BF105" s="26" t="str">
        <f t="shared" si="129"/>
        <v/>
      </c>
      <c r="BG105" s="28"/>
      <c r="BH105" t="str">
        <f t="shared" si="124"/>
        <v/>
      </c>
      <c r="BJ105" s="24" t="str">
        <f t="shared" si="107"/>
        <v/>
      </c>
      <c r="BK105" s="24" t="str">
        <f t="shared" si="108"/>
        <v/>
      </c>
    </row>
    <row r="106" spans="1:63" ht="15.75" thickBot="1">
      <c r="A106" s="176"/>
      <c r="B106" s="109"/>
      <c r="C106" s="98"/>
      <c r="D106" s="102"/>
      <c r="E106" s="98"/>
      <c r="F106" s="98"/>
      <c r="G106" s="98"/>
      <c r="H106" s="99"/>
      <c r="I106" s="103"/>
      <c r="J106" s="100"/>
      <c r="K106" s="100"/>
      <c r="L106" s="100"/>
      <c r="M106" s="100"/>
      <c r="N106" s="177"/>
      <c r="Q106" t="e">
        <f t="shared" si="125"/>
        <v>#VALUE!</v>
      </c>
      <c r="R106" t="str">
        <f t="shared" si="89"/>
        <v/>
      </c>
      <c r="S106" t="str">
        <f>IF(A106="","",TEXT(VLOOKUP(C106,Tablas!$H$3:$I$75,2,0),"000"))</f>
        <v/>
      </c>
      <c r="T106" t="str">
        <f t="shared" si="90"/>
        <v/>
      </c>
      <c r="U106" t="str">
        <f t="shared" si="109"/>
        <v/>
      </c>
      <c r="V106" t="str">
        <f t="shared" si="110"/>
        <v/>
      </c>
      <c r="W106" t="str">
        <f>IF(A106="","",IF(G106="",99,VLOOKUP(Datos!G106,Tablas!$AF$2:$AH$38,2,0)))</f>
        <v/>
      </c>
      <c r="X106" t="str">
        <f t="shared" si="91"/>
        <v/>
      </c>
      <c r="Y106" t="str">
        <f t="shared" si="92"/>
        <v/>
      </c>
      <c r="Z106" s="25" t="str">
        <f t="shared" si="111"/>
        <v/>
      </c>
      <c r="AA106" s="26" t="str">
        <f t="shared" si="93"/>
        <v/>
      </c>
      <c r="AB106" s="25" t="str">
        <f t="shared" si="112"/>
        <v/>
      </c>
      <c r="AC106" s="26" t="str">
        <f t="shared" si="94"/>
        <v/>
      </c>
      <c r="AD106" s="25" t="str">
        <f t="shared" si="113"/>
        <v/>
      </c>
      <c r="AE106" s="26" t="str">
        <f t="shared" si="95"/>
        <v/>
      </c>
      <c r="AF106" s="25" t="str">
        <f t="shared" si="114"/>
        <v/>
      </c>
      <c r="AG106" s="26" t="str">
        <f t="shared" si="96"/>
        <v/>
      </c>
      <c r="AH106" s="25" t="str">
        <f t="shared" si="115"/>
        <v/>
      </c>
      <c r="AI106" s="26" t="str">
        <f t="shared" si="97"/>
        <v/>
      </c>
      <c r="AJ106" s="25" t="str">
        <f t="shared" si="116"/>
        <v/>
      </c>
      <c r="AK106" s="26" t="str">
        <f t="shared" si="98"/>
        <v/>
      </c>
      <c r="AL106" s="25" t="str">
        <f t="shared" si="117"/>
        <v/>
      </c>
      <c r="AM106" s="26" t="str">
        <f t="shared" si="99"/>
        <v/>
      </c>
      <c r="AN106" s="25" t="str">
        <f t="shared" si="118"/>
        <v/>
      </c>
      <c r="AO106" s="26" t="str">
        <f t="shared" si="100"/>
        <v/>
      </c>
      <c r="AP106" t="str">
        <f t="shared" si="101"/>
        <v/>
      </c>
      <c r="AQ106" t="str">
        <f t="shared" si="102"/>
        <v/>
      </c>
      <c r="AR106" t="str">
        <f t="shared" si="86"/>
        <v/>
      </c>
      <c r="AS106" t="str">
        <f t="shared" si="119"/>
        <v/>
      </c>
      <c r="AT106" s="25" t="str">
        <f t="shared" si="103"/>
        <v/>
      </c>
      <c r="AU106" s="26" t="str">
        <f t="shared" si="104"/>
        <v/>
      </c>
      <c r="AV106" t="str">
        <f t="shared" si="120"/>
        <v/>
      </c>
      <c r="AW106" s="25" t="str">
        <f t="shared" si="121"/>
        <v/>
      </c>
      <c r="AX106" s="26" t="str">
        <f t="shared" si="126"/>
        <v/>
      </c>
      <c r="AY106" s="27" t="str">
        <f>IF(A106="","",IF(K106&lt;&gt;0,TEXT(5,"0000"),IF(M106&lt;&gt;0,TEXT(5,"0000"),IF(Datos!N106&lt;&gt;0,TEXT(5,"0000"),""))))</f>
        <v/>
      </c>
      <c r="AZ106" s="25" t="str">
        <f t="shared" si="122"/>
        <v/>
      </c>
      <c r="BA106" s="26" t="str">
        <f t="shared" si="127"/>
        <v/>
      </c>
      <c r="BB106" s="25" t="str">
        <f t="shared" si="105"/>
        <v/>
      </c>
      <c r="BC106" s="26" t="str">
        <f t="shared" si="128"/>
        <v/>
      </c>
      <c r="BD106" s="27" t="str">
        <f t="shared" si="123"/>
        <v/>
      </c>
      <c r="BE106" s="25" t="str">
        <f t="shared" si="106"/>
        <v/>
      </c>
      <c r="BF106" s="26" t="str">
        <f t="shared" si="129"/>
        <v/>
      </c>
      <c r="BG106" s="28"/>
      <c r="BH106" t="str">
        <f t="shared" si="124"/>
        <v/>
      </c>
      <c r="BJ106" s="24" t="str">
        <f t="shared" si="107"/>
        <v/>
      </c>
      <c r="BK106" s="24" t="str">
        <f t="shared" si="108"/>
        <v/>
      </c>
    </row>
    <row r="107" spans="1:63" ht="15.75" thickBot="1">
      <c r="A107" s="176"/>
      <c r="B107" s="101"/>
      <c r="C107" s="98"/>
      <c r="D107" s="102"/>
      <c r="E107" s="98"/>
      <c r="F107" s="98"/>
      <c r="G107" s="97"/>
      <c r="H107" s="99"/>
      <c r="I107" s="103"/>
      <c r="J107" s="100"/>
      <c r="K107" s="100"/>
      <c r="L107" s="100"/>
      <c r="M107" s="100"/>
      <c r="N107" s="177"/>
      <c r="Q107" t="e">
        <f t="shared" si="125"/>
        <v>#VALUE!</v>
      </c>
      <c r="R107" t="str">
        <f t="shared" si="89"/>
        <v/>
      </c>
      <c r="S107" t="str">
        <f>IF(A107="","",TEXT(VLOOKUP(C107,Tablas!$H$3:$I$75,2,0),"000"))</f>
        <v/>
      </c>
      <c r="T107" t="str">
        <f t="shared" si="90"/>
        <v/>
      </c>
      <c r="U107" t="str">
        <f t="shared" si="109"/>
        <v/>
      </c>
      <c r="V107" t="str">
        <f t="shared" si="110"/>
        <v/>
      </c>
      <c r="W107" t="str">
        <f>IF(A107="","",IF(G107="",99,VLOOKUP(Datos!G107,Tablas!$AF$2:$AH$38,2,0)))</f>
        <v/>
      </c>
      <c r="X107" t="str">
        <f t="shared" si="91"/>
        <v/>
      </c>
      <c r="Y107" t="str">
        <f t="shared" si="92"/>
        <v/>
      </c>
      <c r="Z107" s="25" t="str">
        <f t="shared" si="111"/>
        <v/>
      </c>
      <c r="AA107" s="26" t="str">
        <f t="shared" si="93"/>
        <v/>
      </c>
      <c r="AB107" s="25" t="str">
        <f t="shared" si="112"/>
        <v/>
      </c>
      <c r="AC107" s="26" t="str">
        <f t="shared" si="94"/>
        <v/>
      </c>
      <c r="AD107" s="25" t="str">
        <f t="shared" si="113"/>
        <v/>
      </c>
      <c r="AE107" s="26" t="str">
        <f t="shared" si="95"/>
        <v/>
      </c>
      <c r="AF107" s="25" t="str">
        <f t="shared" si="114"/>
        <v/>
      </c>
      <c r="AG107" s="26" t="str">
        <f t="shared" si="96"/>
        <v/>
      </c>
      <c r="AH107" s="25" t="str">
        <f t="shared" si="115"/>
        <v/>
      </c>
      <c r="AI107" s="26" t="str">
        <f t="shared" si="97"/>
        <v/>
      </c>
      <c r="AJ107" s="25" t="str">
        <f t="shared" si="116"/>
        <v/>
      </c>
      <c r="AK107" s="26" t="str">
        <f t="shared" si="98"/>
        <v/>
      </c>
      <c r="AL107" s="25" t="str">
        <f t="shared" si="117"/>
        <v/>
      </c>
      <c r="AM107" s="26" t="str">
        <f t="shared" si="99"/>
        <v/>
      </c>
      <c r="AN107" s="25" t="str">
        <f t="shared" si="118"/>
        <v/>
      </c>
      <c r="AO107" s="26" t="str">
        <f t="shared" si="100"/>
        <v/>
      </c>
      <c r="AP107" t="str">
        <f t="shared" si="101"/>
        <v/>
      </c>
      <c r="AQ107" t="str">
        <f t="shared" si="102"/>
        <v/>
      </c>
      <c r="AR107" t="str">
        <f t="shared" si="86"/>
        <v/>
      </c>
      <c r="AS107" t="str">
        <f t="shared" si="119"/>
        <v/>
      </c>
      <c r="AT107" s="25" t="str">
        <f t="shared" si="103"/>
        <v/>
      </c>
      <c r="AU107" s="26" t="str">
        <f t="shared" si="104"/>
        <v/>
      </c>
      <c r="AV107" t="str">
        <f t="shared" si="120"/>
        <v/>
      </c>
      <c r="AW107" s="25" t="str">
        <f t="shared" si="121"/>
        <v/>
      </c>
      <c r="AX107" s="26" t="str">
        <f t="shared" si="126"/>
        <v/>
      </c>
      <c r="AY107" s="27" t="str">
        <f>IF(A107="","",IF(K107&lt;&gt;0,TEXT(5,"0000"),IF(M107&lt;&gt;0,TEXT(5,"0000"),IF(Datos!N107&lt;&gt;0,TEXT(5,"0000"),""))))</f>
        <v/>
      </c>
      <c r="AZ107" s="25" t="str">
        <f t="shared" si="122"/>
        <v/>
      </c>
      <c r="BA107" s="26" t="str">
        <f t="shared" si="127"/>
        <v/>
      </c>
      <c r="BB107" s="25" t="str">
        <f t="shared" si="105"/>
        <v/>
      </c>
      <c r="BC107" s="26" t="str">
        <f t="shared" si="128"/>
        <v/>
      </c>
      <c r="BD107" s="27" t="str">
        <f t="shared" si="123"/>
        <v/>
      </c>
      <c r="BE107" s="25" t="str">
        <f t="shared" si="106"/>
        <v/>
      </c>
      <c r="BF107" s="26" t="str">
        <f t="shared" si="129"/>
        <v/>
      </c>
      <c r="BG107" s="28"/>
      <c r="BH107" t="str">
        <f t="shared" si="124"/>
        <v/>
      </c>
      <c r="BJ107" s="24" t="str">
        <f t="shared" si="107"/>
        <v/>
      </c>
      <c r="BK107" s="24" t="str">
        <f t="shared" si="108"/>
        <v/>
      </c>
    </row>
    <row r="108" spans="1:63" ht="15.75" thickBot="1">
      <c r="A108" s="176"/>
      <c r="B108" s="109"/>
      <c r="C108" s="98"/>
      <c r="D108" s="102"/>
      <c r="E108" s="98"/>
      <c r="F108" s="98"/>
      <c r="G108" s="98"/>
      <c r="H108" s="99"/>
      <c r="I108" s="103"/>
      <c r="J108" s="100"/>
      <c r="K108" s="100"/>
      <c r="L108" s="100"/>
      <c r="M108" s="100"/>
      <c r="N108" s="177"/>
      <c r="Q108" t="e">
        <f t="shared" si="125"/>
        <v>#VALUE!</v>
      </c>
      <c r="R108" t="str">
        <f t="shared" si="89"/>
        <v/>
      </c>
      <c r="S108" t="str">
        <f>IF(A108="","",TEXT(VLOOKUP(C108,Tablas!$H$3:$I$75,2,0),"000"))</f>
        <v/>
      </c>
      <c r="T108" t="str">
        <f t="shared" si="90"/>
        <v/>
      </c>
      <c r="U108" t="str">
        <f t="shared" si="109"/>
        <v/>
      </c>
      <c r="V108" t="str">
        <f t="shared" si="110"/>
        <v/>
      </c>
      <c r="W108" t="str">
        <f>IF(A108="","",IF(G108="",99,VLOOKUP(Datos!G108,Tablas!$AF$2:$AH$38,2,0)))</f>
        <v/>
      </c>
      <c r="X108" t="str">
        <f t="shared" si="91"/>
        <v/>
      </c>
      <c r="Y108" t="str">
        <f t="shared" si="92"/>
        <v/>
      </c>
      <c r="Z108" s="25" t="str">
        <f t="shared" si="111"/>
        <v/>
      </c>
      <c r="AA108" s="26" t="str">
        <f t="shared" si="93"/>
        <v/>
      </c>
      <c r="AB108" s="25" t="str">
        <f t="shared" si="112"/>
        <v/>
      </c>
      <c r="AC108" s="26" t="str">
        <f t="shared" si="94"/>
        <v/>
      </c>
      <c r="AD108" s="25" t="str">
        <f t="shared" si="113"/>
        <v/>
      </c>
      <c r="AE108" s="26" t="str">
        <f t="shared" si="95"/>
        <v/>
      </c>
      <c r="AF108" s="25" t="str">
        <f t="shared" si="114"/>
        <v/>
      </c>
      <c r="AG108" s="26" t="str">
        <f t="shared" si="96"/>
        <v/>
      </c>
      <c r="AH108" s="25" t="str">
        <f t="shared" si="115"/>
        <v/>
      </c>
      <c r="AI108" s="26" t="str">
        <f t="shared" si="97"/>
        <v/>
      </c>
      <c r="AJ108" s="25" t="str">
        <f t="shared" si="116"/>
        <v/>
      </c>
      <c r="AK108" s="26" t="str">
        <f t="shared" si="98"/>
        <v/>
      </c>
      <c r="AL108" s="25" t="str">
        <f t="shared" si="117"/>
        <v/>
      </c>
      <c r="AM108" s="26" t="str">
        <f t="shared" si="99"/>
        <v/>
      </c>
      <c r="AN108" s="25" t="str">
        <f t="shared" si="118"/>
        <v/>
      </c>
      <c r="AO108" s="26" t="str">
        <f t="shared" si="100"/>
        <v/>
      </c>
      <c r="AP108" t="str">
        <f t="shared" si="101"/>
        <v/>
      </c>
      <c r="AQ108" t="str">
        <f t="shared" si="102"/>
        <v/>
      </c>
      <c r="AR108" t="str">
        <f t="shared" si="86"/>
        <v/>
      </c>
      <c r="AS108" t="str">
        <f t="shared" si="119"/>
        <v/>
      </c>
      <c r="AT108" s="25" t="str">
        <f t="shared" si="103"/>
        <v/>
      </c>
      <c r="AU108" s="26" t="str">
        <f t="shared" si="104"/>
        <v/>
      </c>
      <c r="AV108" t="str">
        <f t="shared" si="120"/>
        <v/>
      </c>
      <c r="AW108" s="25" t="str">
        <f t="shared" si="121"/>
        <v/>
      </c>
      <c r="AX108" s="26" t="str">
        <f t="shared" si="126"/>
        <v/>
      </c>
      <c r="AY108" s="27" t="str">
        <f>IF(A108="","",IF(K108&lt;&gt;0,TEXT(5,"0000"),IF(M108&lt;&gt;0,TEXT(5,"0000"),IF(Datos!N108&lt;&gt;0,TEXT(5,"0000"),""))))</f>
        <v/>
      </c>
      <c r="AZ108" s="25" t="str">
        <f t="shared" si="122"/>
        <v/>
      </c>
      <c r="BA108" s="26" t="str">
        <f t="shared" si="127"/>
        <v/>
      </c>
      <c r="BB108" s="25" t="str">
        <f t="shared" si="105"/>
        <v/>
      </c>
      <c r="BC108" s="26" t="str">
        <f t="shared" si="128"/>
        <v/>
      </c>
      <c r="BD108" s="27" t="str">
        <f t="shared" si="123"/>
        <v/>
      </c>
      <c r="BE108" s="25" t="str">
        <f t="shared" si="106"/>
        <v/>
      </c>
      <c r="BF108" s="26" t="str">
        <f t="shared" si="129"/>
        <v/>
      </c>
      <c r="BG108" s="28"/>
      <c r="BH108" t="str">
        <f t="shared" si="124"/>
        <v/>
      </c>
      <c r="BJ108" s="24" t="str">
        <f t="shared" si="107"/>
        <v/>
      </c>
      <c r="BK108" s="24" t="str">
        <f t="shared" si="108"/>
        <v/>
      </c>
    </row>
    <row r="109" spans="1:63" ht="15.75" thickBot="1">
      <c r="A109" s="176"/>
      <c r="B109" s="109"/>
      <c r="C109" s="98"/>
      <c r="D109" s="102"/>
      <c r="E109" s="98"/>
      <c r="F109" s="98"/>
      <c r="G109" s="97"/>
      <c r="H109" s="99"/>
      <c r="I109" s="103"/>
      <c r="J109" s="100"/>
      <c r="K109" s="100"/>
      <c r="L109" s="100"/>
      <c r="M109" s="100"/>
      <c r="N109" s="177"/>
      <c r="Q109" t="e">
        <f t="shared" si="125"/>
        <v>#VALUE!</v>
      </c>
      <c r="R109" t="str">
        <f t="shared" si="89"/>
        <v/>
      </c>
      <c r="S109" t="str">
        <f>IF(A109="","",TEXT(VLOOKUP(C109,Tablas!$H$3:$I$75,2,0),"000"))</f>
        <v/>
      </c>
      <c r="T109" t="str">
        <f t="shared" si="90"/>
        <v/>
      </c>
      <c r="U109" t="str">
        <f t="shared" si="109"/>
        <v/>
      </c>
      <c r="V109" t="str">
        <f t="shared" si="110"/>
        <v/>
      </c>
      <c r="W109" t="str">
        <f>IF(A109="","",IF(G109="",99,VLOOKUP(Datos!G109,Tablas!$AF$2:$AH$38,2,0)))</f>
        <v/>
      </c>
      <c r="X109" t="str">
        <f t="shared" si="91"/>
        <v/>
      </c>
      <c r="Y109" t="str">
        <f t="shared" si="92"/>
        <v/>
      </c>
      <c r="Z109" s="25" t="str">
        <f t="shared" si="111"/>
        <v/>
      </c>
      <c r="AA109" s="26" t="str">
        <f t="shared" si="93"/>
        <v/>
      </c>
      <c r="AB109" s="25" t="str">
        <f t="shared" si="112"/>
        <v/>
      </c>
      <c r="AC109" s="26" t="str">
        <f t="shared" si="94"/>
        <v/>
      </c>
      <c r="AD109" s="25" t="str">
        <f t="shared" si="113"/>
        <v/>
      </c>
      <c r="AE109" s="26" t="str">
        <f t="shared" si="95"/>
        <v/>
      </c>
      <c r="AF109" s="25" t="str">
        <f t="shared" si="114"/>
        <v/>
      </c>
      <c r="AG109" s="26" t="str">
        <f t="shared" si="96"/>
        <v/>
      </c>
      <c r="AH109" s="25" t="str">
        <f t="shared" si="115"/>
        <v/>
      </c>
      <c r="AI109" s="26" t="str">
        <f t="shared" si="97"/>
        <v/>
      </c>
      <c r="AJ109" s="25" t="str">
        <f t="shared" si="116"/>
        <v/>
      </c>
      <c r="AK109" s="26" t="str">
        <f t="shared" si="98"/>
        <v/>
      </c>
      <c r="AL109" s="25" t="str">
        <f t="shared" si="117"/>
        <v/>
      </c>
      <c r="AM109" s="26" t="str">
        <f t="shared" si="99"/>
        <v/>
      </c>
      <c r="AN109" s="25" t="str">
        <f t="shared" si="118"/>
        <v/>
      </c>
      <c r="AO109" s="26" t="str">
        <f t="shared" si="100"/>
        <v/>
      </c>
      <c r="AP109" t="str">
        <f t="shared" si="101"/>
        <v/>
      </c>
      <c r="AQ109" t="str">
        <f t="shared" si="102"/>
        <v/>
      </c>
      <c r="AR109" t="str">
        <f t="shared" si="86"/>
        <v/>
      </c>
      <c r="AS109" t="str">
        <f t="shared" si="119"/>
        <v/>
      </c>
      <c r="AT109" s="25" t="str">
        <f t="shared" si="103"/>
        <v/>
      </c>
      <c r="AU109" s="26" t="str">
        <f t="shared" si="104"/>
        <v/>
      </c>
      <c r="AV109" t="str">
        <f t="shared" si="120"/>
        <v/>
      </c>
      <c r="AW109" s="25" t="str">
        <f t="shared" si="121"/>
        <v/>
      </c>
      <c r="AX109" s="26" t="str">
        <f t="shared" si="126"/>
        <v/>
      </c>
      <c r="AY109" s="27" t="str">
        <f>IF(A109="","",IF(K109&lt;&gt;0,TEXT(5,"0000"),IF(M109&lt;&gt;0,TEXT(5,"0000"),IF(Datos!N109&lt;&gt;0,TEXT(5,"0000"),""))))</f>
        <v/>
      </c>
      <c r="AZ109" s="25" t="str">
        <f t="shared" si="122"/>
        <v/>
      </c>
      <c r="BA109" s="26" t="str">
        <f t="shared" si="127"/>
        <v/>
      </c>
      <c r="BB109" s="25" t="str">
        <f t="shared" si="105"/>
        <v/>
      </c>
      <c r="BC109" s="26" t="str">
        <f t="shared" si="128"/>
        <v/>
      </c>
      <c r="BD109" s="27" t="str">
        <f t="shared" si="123"/>
        <v/>
      </c>
      <c r="BE109" s="25" t="str">
        <f t="shared" si="106"/>
        <v/>
      </c>
      <c r="BF109" s="26" t="str">
        <f t="shared" si="129"/>
        <v/>
      </c>
      <c r="BG109" s="28"/>
      <c r="BH109" t="str">
        <f t="shared" si="124"/>
        <v/>
      </c>
      <c r="BJ109" s="24" t="str">
        <f t="shared" si="107"/>
        <v/>
      </c>
      <c r="BK109" s="24" t="str">
        <f t="shared" si="108"/>
        <v/>
      </c>
    </row>
    <row r="110" spans="1:63" ht="15.75" thickBot="1">
      <c r="A110" s="176"/>
      <c r="B110" s="107"/>
      <c r="C110" s="98"/>
      <c r="D110" s="102"/>
      <c r="E110" s="98"/>
      <c r="F110" s="98"/>
      <c r="G110" s="98"/>
      <c r="H110" s="99"/>
      <c r="I110" s="105"/>
      <c r="J110" s="100"/>
      <c r="K110" s="100"/>
      <c r="L110" s="100"/>
      <c r="M110" s="100"/>
      <c r="N110" s="177"/>
      <c r="Q110" t="e">
        <f t="shared" si="125"/>
        <v>#VALUE!</v>
      </c>
      <c r="R110" t="str">
        <f t="shared" si="89"/>
        <v/>
      </c>
      <c r="S110" t="str">
        <f>IF(A110="","",TEXT(VLOOKUP(C110,Tablas!$H$3:$I$75,2,0),"000"))</f>
        <v/>
      </c>
      <c r="T110" t="str">
        <f t="shared" si="90"/>
        <v/>
      </c>
      <c r="U110" t="str">
        <f t="shared" si="109"/>
        <v/>
      </c>
      <c r="V110" t="str">
        <f t="shared" si="110"/>
        <v/>
      </c>
      <c r="W110" t="str">
        <f>IF(A110="","",IF(G110="",99,VLOOKUP(Datos!G110,Tablas!$AF$2:$AH$38,2,0)))</f>
        <v/>
      </c>
      <c r="X110" t="str">
        <f t="shared" si="91"/>
        <v/>
      </c>
      <c r="Y110" t="str">
        <f t="shared" si="92"/>
        <v/>
      </c>
      <c r="Z110" s="25" t="str">
        <f t="shared" si="111"/>
        <v/>
      </c>
      <c r="AA110" s="26" t="str">
        <f t="shared" si="93"/>
        <v/>
      </c>
      <c r="AB110" s="25" t="str">
        <f t="shared" si="112"/>
        <v/>
      </c>
      <c r="AC110" s="26" t="str">
        <f t="shared" si="94"/>
        <v/>
      </c>
      <c r="AD110" s="25" t="str">
        <f t="shared" si="113"/>
        <v/>
      </c>
      <c r="AE110" s="26" t="str">
        <f t="shared" si="95"/>
        <v/>
      </c>
      <c r="AF110" s="25" t="str">
        <f t="shared" si="114"/>
        <v/>
      </c>
      <c r="AG110" s="26" t="str">
        <f t="shared" si="96"/>
        <v/>
      </c>
      <c r="AH110" s="25" t="str">
        <f t="shared" si="115"/>
        <v/>
      </c>
      <c r="AI110" s="26" t="str">
        <f t="shared" si="97"/>
        <v/>
      </c>
      <c r="AJ110" s="25" t="str">
        <f t="shared" si="116"/>
        <v/>
      </c>
      <c r="AK110" s="26" t="str">
        <f t="shared" si="98"/>
        <v/>
      </c>
      <c r="AL110" s="25" t="str">
        <f t="shared" si="117"/>
        <v/>
      </c>
      <c r="AM110" s="26" t="str">
        <f t="shared" si="99"/>
        <v/>
      </c>
      <c r="AN110" s="25" t="str">
        <f t="shared" si="118"/>
        <v/>
      </c>
      <c r="AO110" s="26" t="str">
        <f t="shared" si="100"/>
        <v/>
      </c>
      <c r="AP110" t="str">
        <f t="shared" si="101"/>
        <v/>
      </c>
      <c r="AQ110" t="str">
        <f t="shared" si="102"/>
        <v/>
      </c>
      <c r="AR110" t="str">
        <f t="shared" si="86"/>
        <v/>
      </c>
      <c r="AS110" t="str">
        <f t="shared" si="119"/>
        <v/>
      </c>
      <c r="AT110" s="25" t="str">
        <f t="shared" si="103"/>
        <v/>
      </c>
      <c r="AU110" s="26" t="str">
        <f t="shared" si="104"/>
        <v/>
      </c>
      <c r="AV110" t="str">
        <f t="shared" si="120"/>
        <v/>
      </c>
      <c r="AW110" s="25" t="str">
        <f t="shared" si="121"/>
        <v/>
      </c>
      <c r="AX110" s="26" t="str">
        <f t="shared" si="126"/>
        <v/>
      </c>
      <c r="AY110" s="27" t="str">
        <f>IF(A110="","",IF(K110&lt;&gt;0,TEXT(5,"0000"),IF(M110&lt;&gt;0,TEXT(5,"0000"),IF(Datos!N110&lt;&gt;0,TEXT(5,"0000"),""))))</f>
        <v/>
      </c>
      <c r="AZ110" s="25" t="str">
        <f t="shared" si="122"/>
        <v/>
      </c>
      <c r="BA110" s="26" t="str">
        <f t="shared" si="127"/>
        <v/>
      </c>
      <c r="BB110" s="25" t="str">
        <f t="shared" si="105"/>
        <v/>
      </c>
      <c r="BC110" s="26" t="str">
        <f t="shared" si="128"/>
        <v/>
      </c>
      <c r="BD110" s="27" t="str">
        <f t="shared" si="123"/>
        <v/>
      </c>
      <c r="BE110" s="25" t="str">
        <f t="shared" si="106"/>
        <v/>
      </c>
      <c r="BF110" s="26" t="str">
        <f t="shared" si="129"/>
        <v/>
      </c>
      <c r="BG110" s="28"/>
      <c r="BH110" t="str">
        <f t="shared" si="124"/>
        <v/>
      </c>
      <c r="BJ110" s="24" t="str">
        <f t="shared" si="107"/>
        <v/>
      </c>
      <c r="BK110" s="24" t="str">
        <f t="shared" si="108"/>
        <v/>
      </c>
    </row>
    <row r="111" spans="1:63" ht="15.75" thickBot="1">
      <c r="A111" s="176"/>
      <c r="B111" s="109"/>
      <c r="C111" s="98"/>
      <c r="D111" s="102"/>
      <c r="E111" s="98"/>
      <c r="F111" s="98"/>
      <c r="G111" s="97"/>
      <c r="H111" s="99"/>
      <c r="I111" s="103"/>
      <c r="J111" s="100"/>
      <c r="K111" s="100"/>
      <c r="L111" s="100"/>
      <c r="M111" s="100"/>
      <c r="N111" s="177"/>
      <c r="Q111" t="e">
        <f t="shared" si="125"/>
        <v>#VALUE!</v>
      </c>
      <c r="R111" t="str">
        <f t="shared" si="89"/>
        <v/>
      </c>
      <c r="S111" t="str">
        <f>IF(A111="","",TEXT(VLOOKUP(C111,Tablas!$H$3:$I$75,2,0),"000"))</f>
        <v/>
      </c>
      <c r="T111" t="str">
        <f t="shared" si="90"/>
        <v/>
      </c>
      <c r="U111" t="str">
        <f t="shared" si="109"/>
        <v/>
      </c>
      <c r="V111" t="str">
        <f t="shared" si="110"/>
        <v/>
      </c>
      <c r="W111" t="str">
        <f>IF(A111="","",IF(G111="",99,VLOOKUP(Datos!G111,Tablas!$AF$2:$AH$38,2,0)))</f>
        <v/>
      </c>
      <c r="X111" t="str">
        <f t="shared" si="91"/>
        <v/>
      </c>
      <c r="Y111" t="str">
        <f t="shared" si="92"/>
        <v/>
      </c>
      <c r="Z111" s="25" t="str">
        <f t="shared" si="111"/>
        <v/>
      </c>
      <c r="AA111" s="26" t="str">
        <f t="shared" si="93"/>
        <v/>
      </c>
      <c r="AB111" s="25" t="str">
        <f t="shared" si="112"/>
        <v/>
      </c>
      <c r="AC111" s="26" t="str">
        <f t="shared" si="94"/>
        <v/>
      </c>
      <c r="AD111" s="25" t="str">
        <f t="shared" si="113"/>
        <v/>
      </c>
      <c r="AE111" s="26" t="str">
        <f t="shared" si="95"/>
        <v/>
      </c>
      <c r="AF111" s="25" t="str">
        <f t="shared" si="114"/>
        <v/>
      </c>
      <c r="AG111" s="26" t="str">
        <f t="shared" si="96"/>
        <v/>
      </c>
      <c r="AH111" s="25" t="str">
        <f t="shared" si="115"/>
        <v/>
      </c>
      <c r="AI111" s="26" t="str">
        <f t="shared" si="97"/>
        <v/>
      </c>
      <c r="AJ111" s="25" t="str">
        <f t="shared" si="116"/>
        <v/>
      </c>
      <c r="AK111" s="26" t="str">
        <f t="shared" si="98"/>
        <v/>
      </c>
      <c r="AL111" s="25" t="str">
        <f t="shared" si="117"/>
        <v/>
      </c>
      <c r="AM111" s="26" t="str">
        <f t="shared" si="99"/>
        <v/>
      </c>
      <c r="AN111" s="25" t="str">
        <f t="shared" si="118"/>
        <v/>
      </c>
      <c r="AO111" s="26" t="str">
        <f t="shared" si="100"/>
        <v/>
      </c>
      <c r="AP111" t="str">
        <f t="shared" si="101"/>
        <v/>
      </c>
      <c r="AQ111" t="str">
        <f t="shared" si="102"/>
        <v/>
      </c>
      <c r="AR111" t="str">
        <f t="shared" si="86"/>
        <v/>
      </c>
      <c r="AS111" t="str">
        <f t="shared" si="119"/>
        <v/>
      </c>
      <c r="AT111" s="25" t="str">
        <f t="shared" si="103"/>
        <v/>
      </c>
      <c r="AU111" s="26" t="str">
        <f t="shared" si="104"/>
        <v/>
      </c>
      <c r="AV111" t="str">
        <f t="shared" si="120"/>
        <v/>
      </c>
      <c r="AW111" s="25" t="str">
        <f t="shared" si="121"/>
        <v/>
      </c>
      <c r="AX111" s="26" t="str">
        <f t="shared" si="126"/>
        <v/>
      </c>
      <c r="AY111" s="27" t="str">
        <f>IF(A111="","",IF(K111&lt;&gt;0,TEXT(5,"0000"),IF(M111&lt;&gt;0,TEXT(5,"0000"),IF(Datos!N111&lt;&gt;0,TEXT(5,"0000"),""))))</f>
        <v/>
      </c>
      <c r="AZ111" s="25" t="str">
        <f t="shared" si="122"/>
        <v/>
      </c>
      <c r="BA111" s="26" t="str">
        <f t="shared" si="127"/>
        <v/>
      </c>
      <c r="BB111" s="25" t="str">
        <f t="shared" si="105"/>
        <v/>
      </c>
      <c r="BC111" s="26" t="str">
        <f t="shared" si="128"/>
        <v/>
      </c>
      <c r="BD111" s="27" t="str">
        <f t="shared" si="123"/>
        <v/>
      </c>
      <c r="BE111" s="25" t="str">
        <f t="shared" si="106"/>
        <v/>
      </c>
      <c r="BF111" s="26" t="str">
        <f t="shared" si="129"/>
        <v/>
      </c>
      <c r="BG111" s="28"/>
      <c r="BH111" t="str">
        <f t="shared" si="124"/>
        <v/>
      </c>
      <c r="BJ111" s="24" t="str">
        <f t="shared" si="107"/>
        <v/>
      </c>
      <c r="BK111" s="24" t="str">
        <f t="shared" si="108"/>
        <v/>
      </c>
    </row>
    <row r="112" spans="1:63" ht="15.75" thickBot="1">
      <c r="A112" s="176"/>
      <c r="B112" s="98"/>
      <c r="C112" s="98"/>
      <c r="D112" s="102"/>
      <c r="E112" s="98"/>
      <c r="F112" s="98"/>
      <c r="G112" s="98"/>
      <c r="H112" s="99"/>
      <c r="I112" s="103"/>
      <c r="J112" s="100"/>
      <c r="K112" s="100"/>
      <c r="L112" s="100"/>
      <c r="M112" s="100"/>
      <c r="N112" s="177"/>
      <c r="Q112" t="e">
        <f t="shared" si="125"/>
        <v>#VALUE!</v>
      </c>
      <c r="R112" t="str">
        <f t="shared" si="89"/>
        <v/>
      </c>
      <c r="S112" t="str">
        <f>IF(A112="","",TEXT(VLOOKUP(C112,Tablas!$H$3:$I$75,2,0),"000"))</f>
        <v/>
      </c>
      <c r="T112" t="str">
        <f t="shared" si="90"/>
        <v/>
      </c>
      <c r="U112" t="str">
        <f t="shared" si="109"/>
        <v/>
      </c>
      <c r="V112" t="str">
        <f t="shared" si="110"/>
        <v/>
      </c>
      <c r="W112" t="str">
        <f>IF(A112="","",IF(G112="",99,VLOOKUP(Datos!G112,Tablas!$AF$2:$AH$38,2,0)))</f>
        <v/>
      </c>
      <c r="X112" t="str">
        <f t="shared" si="91"/>
        <v/>
      </c>
      <c r="Y112" t="str">
        <f t="shared" si="92"/>
        <v/>
      </c>
      <c r="Z112" s="25" t="str">
        <f t="shared" si="111"/>
        <v/>
      </c>
      <c r="AA112" s="26" t="str">
        <f t="shared" si="93"/>
        <v/>
      </c>
      <c r="AB112" s="25" t="str">
        <f t="shared" si="112"/>
        <v/>
      </c>
      <c r="AC112" s="26" t="str">
        <f t="shared" si="94"/>
        <v/>
      </c>
      <c r="AD112" s="25" t="str">
        <f t="shared" si="113"/>
        <v/>
      </c>
      <c r="AE112" s="26" t="str">
        <f t="shared" si="95"/>
        <v/>
      </c>
      <c r="AF112" s="25" t="str">
        <f t="shared" si="114"/>
        <v/>
      </c>
      <c r="AG112" s="26" t="str">
        <f t="shared" si="96"/>
        <v/>
      </c>
      <c r="AH112" s="25" t="str">
        <f t="shared" si="115"/>
        <v/>
      </c>
      <c r="AI112" s="26" t="str">
        <f t="shared" si="97"/>
        <v/>
      </c>
      <c r="AJ112" s="25" t="str">
        <f t="shared" si="116"/>
        <v/>
      </c>
      <c r="AK112" s="26" t="str">
        <f t="shared" si="98"/>
        <v/>
      </c>
      <c r="AL112" s="25" t="str">
        <f t="shared" si="117"/>
        <v/>
      </c>
      <c r="AM112" s="26" t="str">
        <f t="shared" si="99"/>
        <v/>
      </c>
      <c r="AN112" s="25" t="str">
        <f t="shared" si="118"/>
        <v/>
      </c>
      <c r="AO112" s="26" t="str">
        <f t="shared" si="100"/>
        <v/>
      </c>
      <c r="AP112" t="str">
        <f t="shared" si="101"/>
        <v/>
      </c>
      <c r="AQ112" t="str">
        <f t="shared" si="102"/>
        <v/>
      </c>
      <c r="AR112" t="str">
        <f t="shared" si="86"/>
        <v/>
      </c>
      <c r="AS112" t="str">
        <f t="shared" si="119"/>
        <v/>
      </c>
      <c r="AT112" s="25" t="str">
        <f t="shared" si="103"/>
        <v/>
      </c>
      <c r="AU112" s="26" t="str">
        <f t="shared" si="104"/>
        <v/>
      </c>
      <c r="AV112" t="str">
        <f t="shared" si="120"/>
        <v/>
      </c>
      <c r="AW112" s="25" t="str">
        <f t="shared" si="121"/>
        <v/>
      </c>
      <c r="AX112" s="26" t="str">
        <f t="shared" si="126"/>
        <v/>
      </c>
      <c r="AY112" s="27" t="str">
        <f>IF(A112="","",IF(K112&lt;&gt;0,TEXT(5,"0000"),IF(M112&lt;&gt;0,TEXT(5,"0000"),IF(Datos!N112&lt;&gt;0,TEXT(5,"0000"),""))))</f>
        <v/>
      </c>
      <c r="AZ112" s="25" t="str">
        <f t="shared" si="122"/>
        <v/>
      </c>
      <c r="BA112" s="26" t="str">
        <f t="shared" si="127"/>
        <v/>
      </c>
      <c r="BB112" s="25" t="str">
        <f t="shared" si="105"/>
        <v/>
      </c>
      <c r="BC112" s="26" t="str">
        <f t="shared" si="128"/>
        <v/>
      </c>
      <c r="BD112" s="27" t="str">
        <f t="shared" si="123"/>
        <v/>
      </c>
      <c r="BE112" s="25" t="str">
        <f t="shared" si="106"/>
        <v/>
      </c>
      <c r="BF112" s="26" t="str">
        <f t="shared" si="129"/>
        <v/>
      </c>
      <c r="BG112" s="28"/>
      <c r="BH112" t="str">
        <f t="shared" si="124"/>
        <v/>
      </c>
      <c r="BJ112" s="24" t="str">
        <f t="shared" si="107"/>
        <v/>
      </c>
      <c r="BK112" s="24" t="str">
        <f t="shared" si="108"/>
        <v/>
      </c>
    </row>
    <row r="113" spans="1:63" ht="15.75" thickBot="1">
      <c r="A113" s="176"/>
      <c r="B113" s="98"/>
      <c r="C113" s="98"/>
      <c r="D113" s="102"/>
      <c r="E113" s="98"/>
      <c r="F113" s="98"/>
      <c r="G113" s="97"/>
      <c r="H113" s="99"/>
      <c r="I113" s="103"/>
      <c r="J113" s="100"/>
      <c r="K113" s="100"/>
      <c r="L113" s="100"/>
      <c r="M113" s="100"/>
      <c r="N113" s="177"/>
      <c r="Q113" t="e">
        <f t="shared" si="125"/>
        <v>#VALUE!</v>
      </c>
      <c r="R113" t="str">
        <f t="shared" si="89"/>
        <v/>
      </c>
      <c r="S113" t="str">
        <f>IF(A113="","",TEXT(VLOOKUP(C113,Tablas!$H$3:$I$75,2,0),"000"))</f>
        <v/>
      </c>
      <c r="T113" t="str">
        <f t="shared" si="90"/>
        <v/>
      </c>
      <c r="U113" t="str">
        <f t="shared" si="109"/>
        <v/>
      </c>
      <c r="V113" t="str">
        <f t="shared" si="110"/>
        <v/>
      </c>
      <c r="W113" t="str">
        <f>IF(A113="","",IF(G113="",99,VLOOKUP(Datos!G113,Tablas!$AF$2:$AH$38,2,0)))</f>
        <v/>
      </c>
      <c r="X113" t="str">
        <f t="shared" si="91"/>
        <v/>
      </c>
      <c r="Y113" t="str">
        <f t="shared" si="92"/>
        <v/>
      </c>
      <c r="Z113" s="25" t="str">
        <f t="shared" si="111"/>
        <v/>
      </c>
      <c r="AA113" s="26" t="str">
        <f t="shared" si="93"/>
        <v/>
      </c>
      <c r="AB113" s="25" t="str">
        <f t="shared" si="112"/>
        <v/>
      </c>
      <c r="AC113" s="26" t="str">
        <f t="shared" si="94"/>
        <v/>
      </c>
      <c r="AD113" s="25" t="str">
        <f t="shared" si="113"/>
        <v/>
      </c>
      <c r="AE113" s="26" t="str">
        <f t="shared" si="95"/>
        <v/>
      </c>
      <c r="AF113" s="25" t="str">
        <f t="shared" si="114"/>
        <v/>
      </c>
      <c r="AG113" s="26" t="str">
        <f t="shared" si="96"/>
        <v/>
      </c>
      <c r="AH113" s="25" t="str">
        <f t="shared" si="115"/>
        <v/>
      </c>
      <c r="AI113" s="26" t="str">
        <f t="shared" si="97"/>
        <v/>
      </c>
      <c r="AJ113" s="25" t="str">
        <f t="shared" si="116"/>
        <v/>
      </c>
      <c r="AK113" s="26" t="str">
        <f t="shared" si="98"/>
        <v/>
      </c>
      <c r="AL113" s="25" t="str">
        <f t="shared" si="117"/>
        <v/>
      </c>
      <c r="AM113" s="26" t="str">
        <f t="shared" si="99"/>
        <v/>
      </c>
      <c r="AN113" s="25" t="str">
        <f t="shared" si="118"/>
        <v/>
      </c>
      <c r="AO113" s="26" t="str">
        <f t="shared" si="100"/>
        <v/>
      </c>
      <c r="AP113" t="str">
        <f t="shared" si="101"/>
        <v/>
      </c>
      <c r="AQ113" t="str">
        <f t="shared" si="102"/>
        <v/>
      </c>
      <c r="AR113" t="str">
        <f t="shared" si="86"/>
        <v/>
      </c>
      <c r="AS113" t="str">
        <f t="shared" si="119"/>
        <v/>
      </c>
      <c r="AT113" s="25" t="str">
        <f t="shared" si="103"/>
        <v/>
      </c>
      <c r="AU113" s="26" t="str">
        <f t="shared" si="104"/>
        <v/>
      </c>
      <c r="AV113" t="str">
        <f t="shared" si="120"/>
        <v/>
      </c>
      <c r="AW113" s="25" t="str">
        <f t="shared" si="121"/>
        <v/>
      </c>
      <c r="AX113" s="26" t="str">
        <f t="shared" si="126"/>
        <v/>
      </c>
      <c r="AY113" s="27" t="str">
        <f>IF(A113="","",IF(K113&lt;&gt;0,TEXT(5,"0000"),IF(M113&lt;&gt;0,TEXT(5,"0000"),IF(Datos!N113&lt;&gt;0,TEXT(5,"0000"),""))))</f>
        <v/>
      </c>
      <c r="AZ113" s="25" t="str">
        <f t="shared" si="122"/>
        <v/>
      </c>
      <c r="BA113" s="26" t="str">
        <f t="shared" si="127"/>
        <v/>
      </c>
      <c r="BB113" s="25" t="str">
        <f t="shared" si="105"/>
        <v/>
      </c>
      <c r="BC113" s="26" t="str">
        <f t="shared" si="128"/>
        <v/>
      </c>
      <c r="BD113" s="27" t="str">
        <f t="shared" si="123"/>
        <v/>
      </c>
      <c r="BE113" s="25" t="str">
        <f t="shared" si="106"/>
        <v/>
      </c>
      <c r="BF113" s="26" t="str">
        <f t="shared" si="129"/>
        <v/>
      </c>
      <c r="BG113" s="28"/>
      <c r="BH113" t="str">
        <f t="shared" si="124"/>
        <v/>
      </c>
      <c r="BJ113" s="24" t="str">
        <f t="shared" si="107"/>
        <v/>
      </c>
      <c r="BK113" s="24" t="str">
        <f t="shared" si="108"/>
        <v/>
      </c>
    </row>
    <row r="114" spans="1:63" ht="15.75" thickBot="1">
      <c r="A114" s="176"/>
      <c r="B114" s="98"/>
      <c r="C114" s="98"/>
      <c r="D114" s="102"/>
      <c r="E114" s="98"/>
      <c r="F114" s="98"/>
      <c r="G114" s="98"/>
      <c r="H114" s="99"/>
      <c r="I114" s="103"/>
      <c r="J114" s="100"/>
      <c r="K114" s="100"/>
      <c r="L114" s="100"/>
      <c r="M114" s="100"/>
      <c r="N114" s="177"/>
      <c r="Q114" t="e">
        <f t="shared" si="125"/>
        <v>#VALUE!</v>
      </c>
      <c r="R114" t="str">
        <f t="shared" si="89"/>
        <v/>
      </c>
      <c r="S114" t="str">
        <f>IF(A114="","",TEXT(VLOOKUP(C114,Tablas!$H$3:$I$75,2,0),"000"))</f>
        <v/>
      </c>
      <c r="T114" t="str">
        <f t="shared" si="90"/>
        <v/>
      </c>
      <c r="U114" t="str">
        <f t="shared" si="109"/>
        <v/>
      </c>
      <c r="V114" t="str">
        <f t="shared" si="110"/>
        <v/>
      </c>
      <c r="W114" t="str">
        <f>IF(A114="","",IF(G114="",99,VLOOKUP(Datos!G114,Tablas!$AF$2:$AH$38,2,0)))</f>
        <v/>
      </c>
      <c r="X114" t="str">
        <f t="shared" si="91"/>
        <v/>
      </c>
      <c r="Y114" t="str">
        <f t="shared" si="92"/>
        <v/>
      </c>
      <c r="Z114" s="25" t="str">
        <f t="shared" si="111"/>
        <v/>
      </c>
      <c r="AA114" s="26" t="str">
        <f t="shared" si="93"/>
        <v/>
      </c>
      <c r="AB114" s="25" t="str">
        <f t="shared" si="112"/>
        <v/>
      </c>
      <c r="AC114" s="26" t="str">
        <f t="shared" si="94"/>
        <v/>
      </c>
      <c r="AD114" s="25" t="str">
        <f t="shared" si="113"/>
        <v/>
      </c>
      <c r="AE114" s="26" t="str">
        <f t="shared" si="95"/>
        <v/>
      </c>
      <c r="AF114" s="25" t="str">
        <f t="shared" si="114"/>
        <v/>
      </c>
      <c r="AG114" s="26" t="str">
        <f t="shared" si="96"/>
        <v/>
      </c>
      <c r="AH114" s="25" t="str">
        <f t="shared" si="115"/>
        <v/>
      </c>
      <c r="AI114" s="26" t="str">
        <f t="shared" si="97"/>
        <v/>
      </c>
      <c r="AJ114" s="25" t="str">
        <f t="shared" si="116"/>
        <v/>
      </c>
      <c r="AK114" s="26" t="str">
        <f t="shared" si="98"/>
        <v/>
      </c>
      <c r="AL114" s="25" t="str">
        <f t="shared" si="117"/>
        <v/>
      </c>
      <c r="AM114" s="26" t="str">
        <f t="shared" si="99"/>
        <v/>
      </c>
      <c r="AN114" s="25" t="str">
        <f t="shared" si="118"/>
        <v/>
      </c>
      <c r="AO114" s="26" t="str">
        <f t="shared" si="100"/>
        <v/>
      </c>
      <c r="AP114" t="str">
        <f t="shared" si="101"/>
        <v/>
      </c>
      <c r="AQ114" t="str">
        <f t="shared" si="102"/>
        <v/>
      </c>
      <c r="AR114" t="str">
        <f t="shared" si="86"/>
        <v/>
      </c>
      <c r="AS114" t="str">
        <f t="shared" si="119"/>
        <v/>
      </c>
      <c r="AT114" s="25" t="str">
        <f t="shared" si="103"/>
        <v/>
      </c>
      <c r="AU114" s="26" t="str">
        <f t="shared" si="104"/>
        <v/>
      </c>
      <c r="AV114" t="str">
        <f t="shared" si="120"/>
        <v/>
      </c>
      <c r="AW114" s="25" t="str">
        <f t="shared" si="121"/>
        <v/>
      </c>
      <c r="AX114" s="26" t="str">
        <f t="shared" si="126"/>
        <v/>
      </c>
      <c r="AY114" s="27" t="str">
        <f>IF(A114="","",IF(K114&lt;&gt;0,TEXT(5,"0000"),IF(M114&lt;&gt;0,TEXT(5,"0000"),IF(Datos!N114&lt;&gt;0,TEXT(5,"0000"),""))))</f>
        <v/>
      </c>
      <c r="AZ114" s="25" t="str">
        <f t="shared" si="122"/>
        <v/>
      </c>
      <c r="BA114" s="26" t="str">
        <f t="shared" si="127"/>
        <v/>
      </c>
      <c r="BB114" s="25" t="str">
        <f t="shared" si="105"/>
        <v/>
      </c>
      <c r="BC114" s="26" t="str">
        <f t="shared" si="128"/>
        <v/>
      </c>
      <c r="BD114" s="27" t="str">
        <f t="shared" si="123"/>
        <v/>
      </c>
      <c r="BE114" s="25" t="str">
        <f t="shared" si="106"/>
        <v/>
      </c>
      <c r="BF114" s="26" t="str">
        <f t="shared" si="129"/>
        <v/>
      </c>
      <c r="BG114" s="28"/>
      <c r="BH114" t="str">
        <f t="shared" si="124"/>
        <v/>
      </c>
      <c r="BJ114" s="24" t="str">
        <f t="shared" si="107"/>
        <v/>
      </c>
      <c r="BK114" s="24" t="str">
        <f t="shared" si="108"/>
        <v/>
      </c>
    </row>
    <row r="115" spans="1:63" ht="15.75" thickBot="1">
      <c r="A115" s="176"/>
      <c r="B115" s="98"/>
      <c r="C115" s="98"/>
      <c r="D115" s="102"/>
      <c r="E115" s="98"/>
      <c r="F115" s="98"/>
      <c r="G115" s="97"/>
      <c r="H115" s="99"/>
      <c r="I115" s="103"/>
      <c r="J115" s="100"/>
      <c r="K115" s="100"/>
      <c r="L115" s="100"/>
      <c r="M115" s="100"/>
      <c r="N115" s="177"/>
      <c r="Q115" t="e">
        <f t="shared" si="125"/>
        <v>#VALUE!</v>
      </c>
      <c r="R115" t="str">
        <f t="shared" si="89"/>
        <v/>
      </c>
      <c r="S115" t="str">
        <f>IF(A115="","",TEXT(VLOOKUP(C115,Tablas!$H$3:$I$75,2,0),"000"))</f>
        <v/>
      </c>
      <c r="T115" t="str">
        <f t="shared" si="90"/>
        <v/>
      </c>
      <c r="U115" t="str">
        <f t="shared" si="109"/>
        <v/>
      </c>
      <c r="V115" t="str">
        <f t="shared" si="110"/>
        <v/>
      </c>
      <c r="W115" t="str">
        <f>IF(A115="","",IF(G115="",99,VLOOKUP(Datos!G115,Tablas!$AF$2:$AH$38,2,0)))</f>
        <v/>
      </c>
      <c r="X115" t="str">
        <f t="shared" si="91"/>
        <v/>
      </c>
      <c r="Y115" t="str">
        <f t="shared" si="92"/>
        <v/>
      </c>
      <c r="Z115" s="25" t="str">
        <f t="shared" si="111"/>
        <v/>
      </c>
      <c r="AA115" s="26" t="str">
        <f t="shared" si="93"/>
        <v/>
      </c>
      <c r="AB115" s="25" t="str">
        <f t="shared" si="112"/>
        <v/>
      </c>
      <c r="AC115" s="26" t="str">
        <f t="shared" si="94"/>
        <v/>
      </c>
      <c r="AD115" s="25" t="str">
        <f t="shared" si="113"/>
        <v/>
      </c>
      <c r="AE115" s="26" t="str">
        <f t="shared" si="95"/>
        <v/>
      </c>
      <c r="AF115" s="25" t="str">
        <f t="shared" si="114"/>
        <v/>
      </c>
      <c r="AG115" s="26" t="str">
        <f t="shared" si="96"/>
        <v/>
      </c>
      <c r="AH115" s="25" t="str">
        <f t="shared" si="115"/>
        <v/>
      </c>
      <c r="AI115" s="26" t="str">
        <f t="shared" si="97"/>
        <v/>
      </c>
      <c r="AJ115" s="25" t="str">
        <f t="shared" si="116"/>
        <v/>
      </c>
      <c r="AK115" s="26" t="str">
        <f t="shared" si="98"/>
        <v/>
      </c>
      <c r="AL115" s="25" t="str">
        <f t="shared" si="117"/>
        <v/>
      </c>
      <c r="AM115" s="26" t="str">
        <f t="shared" si="99"/>
        <v/>
      </c>
      <c r="AN115" s="25" t="str">
        <f t="shared" si="118"/>
        <v/>
      </c>
      <c r="AO115" s="26" t="str">
        <f t="shared" si="100"/>
        <v/>
      </c>
      <c r="AP115" t="str">
        <f t="shared" si="101"/>
        <v/>
      </c>
      <c r="AQ115" t="str">
        <f t="shared" si="102"/>
        <v/>
      </c>
      <c r="AR115" t="str">
        <f t="shared" si="86"/>
        <v/>
      </c>
      <c r="AS115" t="str">
        <f t="shared" si="119"/>
        <v/>
      </c>
      <c r="AT115" s="25" t="str">
        <f t="shared" si="103"/>
        <v/>
      </c>
      <c r="AU115" s="26" t="str">
        <f t="shared" si="104"/>
        <v/>
      </c>
      <c r="AV115" t="str">
        <f t="shared" si="120"/>
        <v/>
      </c>
      <c r="AW115" s="25" t="str">
        <f t="shared" si="121"/>
        <v/>
      </c>
      <c r="AX115" s="26" t="str">
        <f t="shared" si="126"/>
        <v/>
      </c>
      <c r="AY115" s="27" t="str">
        <f>IF(A115="","",IF(K115&lt;&gt;0,TEXT(5,"0000"),IF(M115&lt;&gt;0,TEXT(5,"0000"),IF(Datos!N115&lt;&gt;0,TEXT(5,"0000"),""))))</f>
        <v/>
      </c>
      <c r="AZ115" s="25" t="str">
        <f t="shared" si="122"/>
        <v/>
      </c>
      <c r="BA115" s="26" t="str">
        <f t="shared" si="127"/>
        <v/>
      </c>
      <c r="BB115" s="25" t="str">
        <f t="shared" si="105"/>
        <v/>
      </c>
      <c r="BC115" s="26" t="str">
        <f t="shared" si="128"/>
        <v/>
      </c>
      <c r="BD115" s="27" t="str">
        <f t="shared" si="123"/>
        <v/>
      </c>
      <c r="BE115" s="25" t="str">
        <f t="shared" si="106"/>
        <v/>
      </c>
      <c r="BF115" s="26" t="str">
        <f t="shared" si="129"/>
        <v/>
      </c>
      <c r="BG115" s="28"/>
      <c r="BH115" t="str">
        <f t="shared" si="124"/>
        <v/>
      </c>
      <c r="BJ115" s="24" t="str">
        <f t="shared" si="107"/>
        <v/>
      </c>
      <c r="BK115" s="24" t="str">
        <f t="shared" si="108"/>
        <v/>
      </c>
    </row>
    <row r="116" spans="1:63" ht="15.75" thickBot="1">
      <c r="A116" s="176"/>
      <c r="B116" s="101"/>
      <c r="C116" s="98"/>
      <c r="D116" s="102"/>
      <c r="E116" s="98"/>
      <c r="F116" s="98"/>
      <c r="G116" s="98"/>
      <c r="H116" s="99"/>
      <c r="I116" s="103"/>
      <c r="J116" s="100"/>
      <c r="K116" s="100"/>
      <c r="L116" s="100"/>
      <c r="M116" s="100"/>
      <c r="N116" s="177"/>
      <c r="Q116" t="e">
        <f t="shared" si="125"/>
        <v>#VALUE!</v>
      </c>
      <c r="R116" t="str">
        <f t="shared" si="89"/>
        <v/>
      </c>
      <c r="S116" t="str">
        <f>IF(A116="","",TEXT(VLOOKUP(C116,Tablas!$H$3:$I$75,2,0),"000"))</f>
        <v/>
      </c>
      <c r="T116" t="str">
        <f t="shared" si="90"/>
        <v/>
      </c>
      <c r="U116" t="str">
        <f t="shared" si="109"/>
        <v/>
      </c>
      <c r="V116" t="str">
        <f t="shared" si="110"/>
        <v/>
      </c>
      <c r="W116" t="str">
        <f>IF(A116="","",IF(G116="",99,VLOOKUP(Datos!G116,Tablas!$AF$2:$AH$38,2,0)))</f>
        <v/>
      </c>
      <c r="X116" t="str">
        <f t="shared" si="91"/>
        <v/>
      </c>
      <c r="Y116" t="str">
        <f t="shared" si="92"/>
        <v/>
      </c>
      <c r="Z116" s="25" t="str">
        <f t="shared" si="111"/>
        <v/>
      </c>
      <c r="AA116" s="26" t="str">
        <f t="shared" si="93"/>
        <v/>
      </c>
      <c r="AB116" s="25" t="str">
        <f t="shared" si="112"/>
        <v/>
      </c>
      <c r="AC116" s="26" t="str">
        <f t="shared" si="94"/>
        <v/>
      </c>
      <c r="AD116" s="25" t="str">
        <f t="shared" si="113"/>
        <v/>
      </c>
      <c r="AE116" s="26" t="str">
        <f t="shared" si="95"/>
        <v/>
      </c>
      <c r="AF116" s="25" t="str">
        <f t="shared" si="114"/>
        <v/>
      </c>
      <c r="AG116" s="26" t="str">
        <f t="shared" si="96"/>
        <v/>
      </c>
      <c r="AH116" s="25" t="str">
        <f t="shared" si="115"/>
        <v/>
      </c>
      <c r="AI116" s="26" t="str">
        <f t="shared" si="97"/>
        <v/>
      </c>
      <c r="AJ116" s="25" t="str">
        <f t="shared" si="116"/>
        <v/>
      </c>
      <c r="AK116" s="26" t="str">
        <f t="shared" si="98"/>
        <v/>
      </c>
      <c r="AL116" s="25" t="str">
        <f t="shared" si="117"/>
        <v/>
      </c>
      <c r="AM116" s="26" t="str">
        <f t="shared" si="99"/>
        <v/>
      </c>
      <c r="AN116" s="25" t="str">
        <f t="shared" si="118"/>
        <v/>
      </c>
      <c r="AO116" s="26" t="str">
        <f t="shared" si="100"/>
        <v/>
      </c>
      <c r="AP116" t="str">
        <f t="shared" si="101"/>
        <v/>
      </c>
      <c r="AQ116" t="str">
        <f t="shared" si="102"/>
        <v/>
      </c>
      <c r="AR116" t="str">
        <f t="shared" si="86"/>
        <v/>
      </c>
      <c r="AS116" t="str">
        <f t="shared" si="119"/>
        <v/>
      </c>
      <c r="AT116" s="25" t="str">
        <f t="shared" si="103"/>
        <v/>
      </c>
      <c r="AU116" s="26" t="str">
        <f t="shared" si="104"/>
        <v/>
      </c>
      <c r="AV116" t="str">
        <f t="shared" si="120"/>
        <v/>
      </c>
      <c r="AW116" s="25" t="str">
        <f t="shared" si="121"/>
        <v/>
      </c>
      <c r="AX116" s="26" t="str">
        <f t="shared" si="126"/>
        <v/>
      </c>
      <c r="AY116" s="27" t="str">
        <f>IF(A116="","",IF(K116&lt;&gt;0,TEXT(5,"0000"),IF(M116&lt;&gt;0,TEXT(5,"0000"),IF(Datos!N116&lt;&gt;0,TEXT(5,"0000"),""))))</f>
        <v/>
      </c>
      <c r="AZ116" s="25" t="str">
        <f t="shared" si="122"/>
        <v/>
      </c>
      <c r="BA116" s="26" t="str">
        <f t="shared" si="127"/>
        <v/>
      </c>
      <c r="BB116" s="25" t="str">
        <f t="shared" si="105"/>
        <v/>
      </c>
      <c r="BC116" s="26" t="str">
        <f t="shared" si="128"/>
        <v/>
      </c>
      <c r="BD116" s="27" t="str">
        <f t="shared" si="123"/>
        <v/>
      </c>
      <c r="BE116" s="25" t="str">
        <f t="shared" si="106"/>
        <v/>
      </c>
      <c r="BF116" s="26" t="str">
        <f t="shared" si="129"/>
        <v/>
      </c>
      <c r="BG116" s="28"/>
      <c r="BH116" t="str">
        <f t="shared" si="124"/>
        <v/>
      </c>
      <c r="BJ116" s="24" t="str">
        <f t="shared" si="107"/>
        <v/>
      </c>
      <c r="BK116" s="24" t="str">
        <f t="shared" si="108"/>
        <v/>
      </c>
    </row>
    <row r="117" spans="1:63" ht="15.75" thickBot="1">
      <c r="A117" s="176"/>
      <c r="B117" s="98"/>
      <c r="C117" s="98"/>
      <c r="D117" s="102"/>
      <c r="E117" s="98"/>
      <c r="F117" s="98"/>
      <c r="G117" s="97"/>
      <c r="H117" s="99"/>
      <c r="I117" s="103"/>
      <c r="J117" s="100"/>
      <c r="K117" s="100"/>
      <c r="L117" s="100"/>
      <c r="M117" s="100"/>
      <c r="N117" s="177"/>
      <c r="Q117" t="e">
        <f t="shared" si="125"/>
        <v>#VALUE!</v>
      </c>
      <c r="R117" t="str">
        <f t="shared" si="89"/>
        <v/>
      </c>
      <c r="S117" t="str">
        <f>IF(A117="","",TEXT(VLOOKUP(C117,Tablas!$H$3:$I$75,2,0),"000"))</f>
        <v/>
      </c>
      <c r="T117" t="str">
        <f t="shared" si="90"/>
        <v/>
      </c>
      <c r="U117" t="str">
        <f t="shared" si="109"/>
        <v/>
      </c>
      <c r="V117" t="str">
        <f t="shared" si="110"/>
        <v/>
      </c>
      <c r="W117" t="str">
        <f>IF(A117="","",IF(G117="",99,VLOOKUP(Datos!G117,Tablas!$AF$2:$AH$38,2,0)))</f>
        <v/>
      </c>
      <c r="X117" t="str">
        <f t="shared" si="91"/>
        <v/>
      </c>
      <c r="Y117" t="str">
        <f t="shared" si="92"/>
        <v/>
      </c>
      <c r="Z117" s="25" t="str">
        <f t="shared" si="111"/>
        <v/>
      </c>
      <c r="AA117" s="26" t="str">
        <f t="shared" si="93"/>
        <v/>
      </c>
      <c r="AB117" s="25" t="str">
        <f t="shared" si="112"/>
        <v/>
      </c>
      <c r="AC117" s="26" t="str">
        <f t="shared" si="94"/>
        <v/>
      </c>
      <c r="AD117" s="25" t="str">
        <f t="shared" si="113"/>
        <v/>
      </c>
      <c r="AE117" s="26" t="str">
        <f t="shared" si="95"/>
        <v/>
      </c>
      <c r="AF117" s="25" t="str">
        <f t="shared" si="114"/>
        <v/>
      </c>
      <c r="AG117" s="26" t="str">
        <f t="shared" si="96"/>
        <v/>
      </c>
      <c r="AH117" s="25" t="str">
        <f t="shared" si="115"/>
        <v/>
      </c>
      <c r="AI117" s="26" t="str">
        <f t="shared" si="97"/>
        <v/>
      </c>
      <c r="AJ117" s="25" t="str">
        <f t="shared" si="116"/>
        <v/>
      </c>
      <c r="AK117" s="26" t="str">
        <f t="shared" si="98"/>
        <v/>
      </c>
      <c r="AL117" s="25" t="str">
        <f t="shared" si="117"/>
        <v/>
      </c>
      <c r="AM117" s="26" t="str">
        <f t="shared" si="99"/>
        <v/>
      </c>
      <c r="AN117" s="25" t="str">
        <f t="shared" si="118"/>
        <v/>
      </c>
      <c r="AO117" s="26" t="str">
        <f t="shared" si="100"/>
        <v/>
      </c>
      <c r="AP117" t="str">
        <f t="shared" si="101"/>
        <v/>
      </c>
      <c r="AQ117" t="str">
        <f t="shared" si="102"/>
        <v/>
      </c>
      <c r="AR117" t="str">
        <f t="shared" si="86"/>
        <v/>
      </c>
      <c r="AS117" t="str">
        <f t="shared" si="119"/>
        <v/>
      </c>
      <c r="AT117" s="25" t="str">
        <f t="shared" si="103"/>
        <v/>
      </c>
      <c r="AU117" s="26" t="str">
        <f t="shared" si="104"/>
        <v/>
      </c>
      <c r="AV117" t="str">
        <f t="shared" si="120"/>
        <v/>
      </c>
      <c r="AW117" s="25" t="str">
        <f t="shared" si="121"/>
        <v/>
      </c>
      <c r="AX117" s="26" t="str">
        <f t="shared" si="126"/>
        <v/>
      </c>
      <c r="AY117" s="27" t="str">
        <f>IF(A117="","",IF(K117&lt;&gt;0,TEXT(5,"0000"),IF(M117&lt;&gt;0,TEXT(5,"0000"),IF(Datos!N117&lt;&gt;0,TEXT(5,"0000"),""))))</f>
        <v/>
      </c>
      <c r="AZ117" s="25" t="str">
        <f t="shared" si="122"/>
        <v/>
      </c>
      <c r="BA117" s="26" t="str">
        <f t="shared" si="127"/>
        <v/>
      </c>
      <c r="BB117" s="25" t="str">
        <f t="shared" si="105"/>
        <v/>
      </c>
      <c r="BC117" s="26" t="str">
        <f t="shared" si="128"/>
        <v/>
      </c>
      <c r="BD117" s="27" t="str">
        <f t="shared" si="123"/>
        <v/>
      </c>
      <c r="BE117" s="25" t="str">
        <f t="shared" si="106"/>
        <v/>
      </c>
      <c r="BF117" s="26" t="str">
        <f t="shared" si="129"/>
        <v/>
      </c>
      <c r="BG117" s="28"/>
      <c r="BH117" t="str">
        <f t="shared" si="124"/>
        <v/>
      </c>
      <c r="BJ117" s="24" t="str">
        <f t="shared" si="107"/>
        <v/>
      </c>
      <c r="BK117" s="24" t="str">
        <f t="shared" si="108"/>
        <v/>
      </c>
    </row>
    <row r="118" spans="1:63" ht="15.75" thickBot="1">
      <c r="A118" s="176"/>
      <c r="B118" s="98"/>
      <c r="C118" s="98"/>
      <c r="D118" s="102"/>
      <c r="E118" s="98"/>
      <c r="F118" s="98"/>
      <c r="G118" s="98"/>
      <c r="H118" s="99"/>
      <c r="I118" s="103"/>
      <c r="J118" s="100"/>
      <c r="K118" s="100"/>
      <c r="L118" s="100"/>
      <c r="M118" s="100"/>
      <c r="N118" s="177"/>
      <c r="Q118" t="e">
        <f t="shared" si="125"/>
        <v>#VALUE!</v>
      </c>
      <c r="R118" t="str">
        <f t="shared" si="89"/>
        <v/>
      </c>
      <c r="S118" t="str">
        <f>IF(A118="","",TEXT(VLOOKUP(C118,Tablas!$H$3:$I$75,2,0),"000"))</f>
        <v/>
      </c>
      <c r="T118" t="str">
        <f t="shared" si="90"/>
        <v/>
      </c>
      <c r="U118" t="str">
        <f t="shared" si="109"/>
        <v/>
      </c>
      <c r="V118" t="str">
        <f t="shared" si="110"/>
        <v/>
      </c>
      <c r="W118" t="str">
        <f>IF(A118="","",IF(G118="",99,VLOOKUP(Datos!G118,Tablas!$AF$2:$AH$38,2,0)))</f>
        <v/>
      </c>
      <c r="X118" t="str">
        <f t="shared" si="91"/>
        <v/>
      </c>
      <c r="Y118" t="str">
        <f t="shared" si="92"/>
        <v/>
      </c>
      <c r="Z118" s="25" t="str">
        <f t="shared" si="111"/>
        <v/>
      </c>
      <c r="AA118" s="26" t="str">
        <f t="shared" si="93"/>
        <v/>
      </c>
      <c r="AB118" s="25" t="str">
        <f t="shared" si="112"/>
        <v/>
      </c>
      <c r="AC118" s="26" t="str">
        <f t="shared" si="94"/>
        <v/>
      </c>
      <c r="AD118" s="25" t="str">
        <f t="shared" si="113"/>
        <v/>
      </c>
      <c r="AE118" s="26" t="str">
        <f t="shared" si="95"/>
        <v/>
      </c>
      <c r="AF118" s="25" t="str">
        <f t="shared" si="114"/>
        <v/>
      </c>
      <c r="AG118" s="26" t="str">
        <f t="shared" si="96"/>
        <v/>
      </c>
      <c r="AH118" s="25" t="str">
        <f t="shared" si="115"/>
        <v/>
      </c>
      <c r="AI118" s="26" t="str">
        <f t="shared" si="97"/>
        <v/>
      </c>
      <c r="AJ118" s="25" t="str">
        <f t="shared" si="116"/>
        <v/>
      </c>
      <c r="AK118" s="26" t="str">
        <f t="shared" si="98"/>
        <v/>
      </c>
      <c r="AL118" s="25" t="str">
        <f t="shared" si="117"/>
        <v/>
      </c>
      <c r="AM118" s="26" t="str">
        <f t="shared" si="99"/>
        <v/>
      </c>
      <c r="AN118" s="25" t="str">
        <f t="shared" si="118"/>
        <v/>
      </c>
      <c r="AO118" s="26" t="str">
        <f t="shared" si="100"/>
        <v/>
      </c>
      <c r="AP118" t="str">
        <f t="shared" si="101"/>
        <v/>
      </c>
      <c r="AQ118" t="str">
        <f t="shared" si="102"/>
        <v/>
      </c>
      <c r="AR118" t="str">
        <f t="shared" si="86"/>
        <v/>
      </c>
      <c r="AS118" t="str">
        <f t="shared" si="119"/>
        <v/>
      </c>
      <c r="AT118" s="25" t="str">
        <f t="shared" si="103"/>
        <v/>
      </c>
      <c r="AU118" s="26" t="str">
        <f t="shared" si="104"/>
        <v/>
      </c>
      <c r="AV118" t="str">
        <f t="shared" si="120"/>
        <v/>
      </c>
      <c r="AW118" s="25" t="str">
        <f t="shared" si="121"/>
        <v/>
      </c>
      <c r="AX118" s="26" t="str">
        <f t="shared" si="126"/>
        <v/>
      </c>
      <c r="AY118" s="27" t="str">
        <f>IF(A118="","",IF(K118&lt;&gt;0,TEXT(5,"0000"),IF(M118&lt;&gt;0,TEXT(5,"0000"),IF(Datos!N118&lt;&gt;0,TEXT(5,"0000"),""))))</f>
        <v/>
      </c>
      <c r="AZ118" s="25" t="str">
        <f t="shared" si="122"/>
        <v/>
      </c>
      <c r="BA118" s="26" t="str">
        <f t="shared" si="127"/>
        <v/>
      </c>
      <c r="BB118" s="25" t="str">
        <f t="shared" si="105"/>
        <v/>
      </c>
      <c r="BC118" s="26" t="str">
        <f t="shared" si="128"/>
        <v/>
      </c>
      <c r="BD118" s="27" t="str">
        <f t="shared" si="123"/>
        <v/>
      </c>
      <c r="BE118" s="25" t="str">
        <f t="shared" si="106"/>
        <v/>
      </c>
      <c r="BF118" s="26" t="str">
        <f t="shared" si="129"/>
        <v/>
      </c>
      <c r="BG118" s="28"/>
      <c r="BH118" t="str">
        <f t="shared" si="124"/>
        <v/>
      </c>
      <c r="BJ118" s="24" t="str">
        <f t="shared" si="107"/>
        <v/>
      </c>
      <c r="BK118" s="24" t="str">
        <f t="shared" si="108"/>
        <v/>
      </c>
    </row>
    <row r="119" spans="1:63" ht="15.75" thickBot="1">
      <c r="A119" s="176"/>
      <c r="B119" s="98"/>
      <c r="C119" s="98"/>
      <c r="D119" s="102"/>
      <c r="E119" s="98"/>
      <c r="F119" s="98"/>
      <c r="G119" s="97"/>
      <c r="H119" s="99"/>
      <c r="I119" s="103"/>
      <c r="J119" s="100"/>
      <c r="K119" s="100"/>
      <c r="L119" s="100"/>
      <c r="M119" s="100"/>
      <c r="N119" s="177"/>
      <c r="Q119" t="e">
        <f t="shared" si="125"/>
        <v>#VALUE!</v>
      </c>
      <c r="R119" t="str">
        <f t="shared" si="89"/>
        <v/>
      </c>
      <c r="S119" t="str">
        <f>IF(A119="","",TEXT(VLOOKUP(C119,Tablas!$H$3:$I$75,2,0),"000"))</f>
        <v/>
      </c>
      <c r="T119" t="str">
        <f t="shared" si="90"/>
        <v/>
      </c>
      <c r="U119" t="str">
        <f t="shared" si="109"/>
        <v/>
      </c>
      <c r="V119" t="str">
        <f t="shared" si="110"/>
        <v/>
      </c>
      <c r="W119" t="str">
        <f>IF(A119="","",IF(G119="",99,VLOOKUP(Datos!G119,Tablas!$AF$2:$AH$38,2,0)))</f>
        <v/>
      </c>
      <c r="X119" t="str">
        <f t="shared" si="91"/>
        <v/>
      </c>
      <c r="Y119" t="str">
        <f t="shared" si="92"/>
        <v/>
      </c>
      <c r="Z119" s="25" t="str">
        <f t="shared" si="111"/>
        <v/>
      </c>
      <c r="AA119" s="26" t="str">
        <f t="shared" si="93"/>
        <v/>
      </c>
      <c r="AB119" s="25" t="str">
        <f t="shared" si="112"/>
        <v/>
      </c>
      <c r="AC119" s="26" t="str">
        <f t="shared" si="94"/>
        <v/>
      </c>
      <c r="AD119" s="25" t="str">
        <f t="shared" si="113"/>
        <v/>
      </c>
      <c r="AE119" s="26" t="str">
        <f t="shared" si="95"/>
        <v/>
      </c>
      <c r="AF119" s="25" t="str">
        <f t="shared" si="114"/>
        <v/>
      </c>
      <c r="AG119" s="26" t="str">
        <f t="shared" si="96"/>
        <v/>
      </c>
      <c r="AH119" s="25" t="str">
        <f t="shared" si="115"/>
        <v/>
      </c>
      <c r="AI119" s="26" t="str">
        <f t="shared" si="97"/>
        <v/>
      </c>
      <c r="AJ119" s="25" t="str">
        <f t="shared" si="116"/>
        <v/>
      </c>
      <c r="AK119" s="26" t="str">
        <f t="shared" si="98"/>
        <v/>
      </c>
      <c r="AL119" s="25" t="str">
        <f t="shared" si="117"/>
        <v/>
      </c>
      <c r="AM119" s="26" t="str">
        <f t="shared" si="99"/>
        <v/>
      </c>
      <c r="AN119" s="25" t="str">
        <f t="shared" si="118"/>
        <v/>
      </c>
      <c r="AO119" s="26" t="str">
        <f t="shared" si="100"/>
        <v/>
      </c>
      <c r="AP119" t="str">
        <f t="shared" si="101"/>
        <v/>
      </c>
      <c r="AQ119" t="str">
        <f t="shared" si="102"/>
        <v/>
      </c>
      <c r="AR119" t="str">
        <f t="shared" si="86"/>
        <v/>
      </c>
      <c r="AS119" t="str">
        <f t="shared" si="119"/>
        <v/>
      </c>
      <c r="AT119" s="25" t="str">
        <f t="shared" si="103"/>
        <v/>
      </c>
      <c r="AU119" s="26" t="str">
        <f t="shared" si="104"/>
        <v/>
      </c>
      <c r="AV119" t="str">
        <f t="shared" si="120"/>
        <v/>
      </c>
      <c r="AW119" s="25" t="str">
        <f t="shared" si="121"/>
        <v/>
      </c>
      <c r="AX119" s="26" t="str">
        <f t="shared" si="126"/>
        <v/>
      </c>
      <c r="AY119" s="27" t="str">
        <f>IF(A119="","",IF(K119&lt;&gt;0,TEXT(5,"0000"),IF(M119&lt;&gt;0,TEXT(5,"0000"),IF(Datos!N119&lt;&gt;0,TEXT(5,"0000"),""))))</f>
        <v/>
      </c>
      <c r="AZ119" s="25" t="str">
        <f t="shared" si="122"/>
        <v/>
      </c>
      <c r="BA119" s="26" t="str">
        <f t="shared" si="127"/>
        <v/>
      </c>
      <c r="BB119" s="25" t="str">
        <f t="shared" si="105"/>
        <v/>
      </c>
      <c r="BC119" s="26" t="str">
        <f t="shared" si="128"/>
        <v/>
      </c>
      <c r="BD119" s="27" t="str">
        <f t="shared" si="123"/>
        <v/>
      </c>
      <c r="BE119" s="25" t="str">
        <f t="shared" si="106"/>
        <v/>
      </c>
      <c r="BF119" s="26" t="str">
        <f t="shared" si="129"/>
        <v/>
      </c>
      <c r="BG119" s="28"/>
      <c r="BH119" t="str">
        <f t="shared" si="124"/>
        <v/>
      </c>
      <c r="BJ119" s="24" t="str">
        <f t="shared" si="107"/>
        <v/>
      </c>
      <c r="BK119" s="24" t="str">
        <f t="shared" si="108"/>
        <v/>
      </c>
    </row>
    <row r="120" spans="1:63" ht="15.75" thickBot="1">
      <c r="A120" s="176"/>
      <c r="B120" s="98"/>
      <c r="C120" s="98"/>
      <c r="D120" s="102"/>
      <c r="E120" s="98"/>
      <c r="F120" s="98"/>
      <c r="G120" s="98"/>
      <c r="H120" s="99"/>
      <c r="I120" s="103"/>
      <c r="J120" s="100"/>
      <c r="K120" s="100"/>
      <c r="L120" s="100"/>
      <c r="M120" s="100"/>
      <c r="N120" s="177"/>
      <c r="Q120" t="e">
        <f t="shared" si="125"/>
        <v>#VALUE!</v>
      </c>
      <c r="R120" t="str">
        <f t="shared" si="89"/>
        <v/>
      </c>
      <c r="S120" t="str">
        <f>IF(A120="","",TEXT(VLOOKUP(C120,Tablas!$H$3:$I$75,2,0),"000"))</f>
        <v/>
      </c>
      <c r="T120" t="str">
        <f t="shared" si="90"/>
        <v/>
      </c>
      <c r="U120" t="str">
        <f t="shared" si="109"/>
        <v/>
      </c>
      <c r="V120" t="str">
        <f t="shared" si="110"/>
        <v/>
      </c>
      <c r="W120" t="str">
        <f>IF(A120="","",IF(G120="",99,VLOOKUP(Datos!G120,Tablas!$AF$2:$AH$38,2,0)))</f>
        <v/>
      </c>
      <c r="X120" t="str">
        <f t="shared" si="91"/>
        <v/>
      </c>
      <c r="Y120" t="str">
        <f t="shared" si="92"/>
        <v/>
      </c>
      <c r="Z120" s="25" t="str">
        <f t="shared" si="111"/>
        <v/>
      </c>
      <c r="AA120" s="26" t="str">
        <f t="shared" si="93"/>
        <v/>
      </c>
      <c r="AB120" s="25" t="str">
        <f t="shared" si="112"/>
        <v/>
      </c>
      <c r="AC120" s="26" t="str">
        <f t="shared" si="94"/>
        <v/>
      </c>
      <c r="AD120" s="25" t="str">
        <f t="shared" si="113"/>
        <v/>
      </c>
      <c r="AE120" s="26" t="str">
        <f t="shared" si="95"/>
        <v/>
      </c>
      <c r="AF120" s="25" t="str">
        <f t="shared" si="114"/>
        <v/>
      </c>
      <c r="AG120" s="26" t="str">
        <f t="shared" si="96"/>
        <v/>
      </c>
      <c r="AH120" s="25" t="str">
        <f t="shared" si="115"/>
        <v/>
      </c>
      <c r="AI120" s="26" t="str">
        <f t="shared" si="97"/>
        <v/>
      </c>
      <c r="AJ120" s="25" t="str">
        <f t="shared" si="116"/>
        <v/>
      </c>
      <c r="AK120" s="26" t="str">
        <f t="shared" si="98"/>
        <v/>
      </c>
      <c r="AL120" s="25" t="str">
        <f t="shared" si="117"/>
        <v/>
      </c>
      <c r="AM120" s="26" t="str">
        <f t="shared" si="99"/>
        <v/>
      </c>
      <c r="AN120" s="25" t="str">
        <f t="shared" si="118"/>
        <v/>
      </c>
      <c r="AO120" s="26" t="str">
        <f t="shared" si="100"/>
        <v/>
      </c>
      <c r="AP120" t="str">
        <f t="shared" si="101"/>
        <v/>
      </c>
      <c r="AQ120" t="str">
        <f t="shared" si="102"/>
        <v/>
      </c>
      <c r="AR120" t="str">
        <f t="shared" si="86"/>
        <v/>
      </c>
      <c r="AS120" t="str">
        <f t="shared" si="119"/>
        <v/>
      </c>
      <c r="AT120" s="25" t="str">
        <f t="shared" si="103"/>
        <v/>
      </c>
      <c r="AU120" s="26" t="str">
        <f t="shared" si="104"/>
        <v/>
      </c>
      <c r="AV120" t="str">
        <f t="shared" si="120"/>
        <v/>
      </c>
      <c r="AW120" s="25" t="str">
        <f t="shared" si="121"/>
        <v/>
      </c>
      <c r="AX120" s="26" t="str">
        <f t="shared" si="126"/>
        <v/>
      </c>
      <c r="AY120" s="27" t="str">
        <f>IF(A120="","",IF(K120&lt;&gt;0,TEXT(5,"0000"),IF(M120&lt;&gt;0,TEXT(5,"0000"),IF(Datos!N120&lt;&gt;0,TEXT(5,"0000"),""))))</f>
        <v/>
      </c>
      <c r="AZ120" s="25" t="str">
        <f t="shared" si="122"/>
        <v/>
      </c>
      <c r="BA120" s="26" t="str">
        <f t="shared" si="127"/>
        <v/>
      </c>
      <c r="BB120" s="25" t="str">
        <f t="shared" si="105"/>
        <v/>
      </c>
      <c r="BC120" s="26" t="str">
        <f t="shared" si="128"/>
        <v/>
      </c>
      <c r="BD120" s="27" t="str">
        <f t="shared" si="123"/>
        <v/>
      </c>
      <c r="BE120" s="25" t="str">
        <f t="shared" si="106"/>
        <v/>
      </c>
      <c r="BF120" s="26" t="str">
        <f t="shared" si="129"/>
        <v/>
      </c>
      <c r="BG120" s="28"/>
      <c r="BH120" t="str">
        <f t="shared" si="124"/>
        <v/>
      </c>
      <c r="BJ120" s="24" t="str">
        <f t="shared" si="107"/>
        <v/>
      </c>
      <c r="BK120" s="24" t="str">
        <f t="shared" si="108"/>
        <v/>
      </c>
    </row>
    <row r="121" spans="1:63" ht="15.75" thickBot="1">
      <c r="A121" s="176"/>
      <c r="B121" s="101"/>
      <c r="C121" s="98"/>
      <c r="D121" s="102"/>
      <c r="E121" s="98"/>
      <c r="F121" s="98"/>
      <c r="G121" s="97"/>
      <c r="H121" s="99"/>
      <c r="I121" s="103"/>
      <c r="J121" s="100"/>
      <c r="K121" s="100"/>
      <c r="L121" s="100"/>
      <c r="M121" s="100"/>
      <c r="N121" s="177"/>
      <c r="Q121" t="e">
        <f t="shared" si="125"/>
        <v>#VALUE!</v>
      </c>
      <c r="R121" t="str">
        <f t="shared" si="89"/>
        <v/>
      </c>
      <c r="S121" t="str">
        <f>IF(A121="","",TEXT(VLOOKUP(C121,Tablas!$H$3:$I$75,2,0),"000"))</f>
        <v/>
      </c>
      <c r="T121" t="str">
        <f t="shared" si="90"/>
        <v/>
      </c>
      <c r="U121" t="str">
        <f t="shared" si="109"/>
        <v/>
      </c>
      <c r="V121" t="str">
        <f t="shared" si="110"/>
        <v/>
      </c>
      <c r="W121" t="str">
        <f>IF(A121="","",IF(G121="",99,VLOOKUP(Datos!G121,Tablas!$AF$2:$AH$38,2,0)))</f>
        <v/>
      </c>
      <c r="X121" t="str">
        <f t="shared" si="91"/>
        <v/>
      </c>
      <c r="Y121" t="str">
        <f t="shared" si="92"/>
        <v/>
      </c>
      <c r="Z121" s="25" t="str">
        <f t="shared" si="111"/>
        <v/>
      </c>
      <c r="AA121" s="26" t="str">
        <f t="shared" si="93"/>
        <v/>
      </c>
      <c r="AB121" s="25" t="str">
        <f t="shared" si="112"/>
        <v/>
      </c>
      <c r="AC121" s="26" t="str">
        <f t="shared" si="94"/>
        <v/>
      </c>
      <c r="AD121" s="25" t="str">
        <f t="shared" si="113"/>
        <v/>
      </c>
      <c r="AE121" s="26" t="str">
        <f t="shared" si="95"/>
        <v/>
      </c>
      <c r="AF121" s="25" t="str">
        <f t="shared" si="114"/>
        <v/>
      </c>
      <c r="AG121" s="26" t="str">
        <f t="shared" si="96"/>
        <v/>
      </c>
      <c r="AH121" s="25" t="str">
        <f t="shared" si="115"/>
        <v/>
      </c>
      <c r="AI121" s="26" t="str">
        <f t="shared" si="97"/>
        <v/>
      </c>
      <c r="AJ121" s="25" t="str">
        <f t="shared" si="116"/>
        <v/>
      </c>
      <c r="AK121" s="26" t="str">
        <f t="shared" si="98"/>
        <v/>
      </c>
      <c r="AL121" s="25" t="str">
        <f t="shared" si="117"/>
        <v/>
      </c>
      <c r="AM121" s="26" t="str">
        <f t="shared" si="99"/>
        <v/>
      </c>
      <c r="AN121" s="25" t="str">
        <f t="shared" si="118"/>
        <v/>
      </c>
      <c r="AO121" s="26" t="str">
        <f t="shared" si="100"/>
        <v/>
      </c>
      <c r="AP121" t="str">
        <f t="shared" si="101"/>
        <v/>
      </c>
      <c r="AQ121" t="str">
        <f t="shared" si="102"/>
        <v/>
      </c>
      <c r="AR121" t="str">
        <f t="shared" si="86"/>
        <v/>
      </c>
      <c r="AS121" t="str">
        <f t="shared" si="119"/>
        <v/>
      </c>
      <c r="AT121" s="25" t="str">
        <f t="shared" si="103"/>
        <v/>
      </c>
      <c r="AU121" s="26" t="str">
        <f t="shared" si="104"/>
        <v/>
      </c>
      <c r="AV121" t="str">
        <f t="shared" si="120"/>
        <v/>
      </c>
      <c r="AW121" s="25" t="str">
        <f t="shared" si="121"/>
        <v/>
      </c>
      <c r="AX121" s="26" t="str">
        <f t="shared" si="126"/>
        <v/>
      </c>
      <c r="AY121" s="27" t="str">
        <f>IF(A121="","",IF(K121&lt;&gt;0,TEXT(5,"0000"),IF(M121&lt;&gt;0,TEXT(5,"0000"),IF(Datos!N121&lt;&gt;0,TEXT(5,"0000"),""))))</f>
        <v/>
      </c>
      <c r="AZ121" s="25" t="str">
        <f t="shared" si="122"/>
        <v/>
      </c>
      <c r="BA121" s="26" t="str">
        <f t="shared" si="127"/>
        <v/>
      </c>
      <c r="BB121" s="25" t="str">
        <f t="shared" si="105"/>
        <v/>
      </c>
      <c r="BC121" s="26" t="str">
        <f t="shared" si="128"/>
        <v/>
      </c>
      <c r="BD121" s="27" t="str">
        <f t="shared" si="123"/>
        <v/>
      </c>
      <c r="BE121" s="25" t="str">
        <f t="shared" si="106"/>
        <v/>
      </c>
      <c r="BF121" s="26" t="str">
        <f t="shared" si="129"/>
        <v/>
      </c>
      <c r="BG121" s="28"/>
      <c r="BH121" t="str">
        <f t="shared" si="124"/>
        <v/>
      </c>
      <c r="BJ121" s="24" t="str">
        <f t="shared" si="107"/>
        <v/>
      </c>
      <c r="BK121" s="24" t="str">
        <f t="shared" si="108"/>
        <v/>
      </c>
    </row>
    <row r="122" spans="1:63" ht="15.75" thickBot="1">
      <c r="A122" s="176"/>
      <c r="B122" s="98"/>
      <c r="C122" s="98"/>
      <c r="D122" s="102"/>
      <c r="E122" s="98"/>
      <c r="F122" s="98"/>
      <c r="G122" s="98"/>
      <c r="H122" s="99"/>
      <c r="I122" s="103"/>
      <c r="J122" s="100"/>
      <c r="K122" s="100"/>
      <c r="L122" s="100"/>
      <c r="M122" s="100"/>
      <c r="N122" s="177"/>
      <c r="Q122" t="e">
        <f t="shared" si="125"/>
        <v>#VALUE!</v>
      </c>
      <c r="R122" t="str">
        <f t="shared" si="89"/>
        <v/>
      </c>
      <c r="S122" t="str">
        <f>IF(A122="","",TEXT(VLOOKUP(C122,Tablas!$H$3:$I$75,2,0),"000"))</f>
        <v/>
      </c>
      <c r="T122" t="str">
        <f t="shared" si="90"/>
        <v/>
      </c>
      <c r="U122" t="str">
        <f t="shared" si="109"/>
        <v/>
      </c>
      <c r="V122" t="str">
        <f t="shared" si="110"/>
        <v/>
      </c>
      <c r="W122" t="str">
        <f>IF(A122="","",IF(G122="",99,VLOOKUP(Datos!G122,Tablas!$AF$2:$AH$38,2,0)))</f>
        <v/>
      </c>
      <c r="X122" t="str">
        <f t="shared" si="91"/>
        <v/>
      </c>
      <c r="Y122" t="str">
        <f t="shared" si="92"/>
        <v/>
      </c>
      <c r="Z122" s="25" t="str">
        <f t="shared" si="111"/>
        <v/>
      </c>
      <c r="AA122" s="26" t="str">
        <f t="shared" si="93"/>
        <v/>
      </c>
      <c r="AB122" s="25" t="str">
        <f t="shared" si="112"/>
        <v/>
      </c>
      <c r="AC122" s="26" t="str">
        <f t="shared" si="94"/>
        <v/>
      </c>
      <c r="AD122" s="25" t="str">
        <f t="shared" si="113"/>
        <v/>
      </c>
      <c r="AE122" s="26" t="str">
        <f t="shared" si="95"/>
        <v/>
      </c>
      <c r="AF122" s="25" t="str">
        <f t="shared" si="114"/>
        <v/>
      </c>
      <c r="AG122" s="26" t="str">
        <f t="shared" si="96"/>
        <v/>
      </c>
      <c r="AH122" s="25" t="str">
        <f t="shared" si="115"/>
        <v/>
      </c>
      <c r="AI122" s="26" t="str">
        <f t="shared" si="97"/>
        <v/>
      </c>
      <c r="AJ122" s="25" t="str">
        <f t="shared" si="116"/>
        <v/>
      </c>
      <c r="AK122" s="26" t="str">
        <f t="shared" si="98"/>
        <v/>
      </c>
      <c r="AL122" s="25" t="str">
        <f t="shared" si="117"/>
        <v/>
      </c>
      <c r="AM122" s="26" t="str">
        <f t="shared" si="99"/>
        <v/>
      </c>
      <c r="AN122" s="25" t="str">
        <f t="shared" si="118"/>
        <v/>
      </c>
      <c r="AO122" s="26" t="str">
        <f t="shared" si="100"/>
        <v/>
      </c>
      <c r="AP122" t="str">
        <f t="shared" si="101"/>
        <v/>
      </c>
      <c r="AQ122" t="str">
        <f t="shared" si="102"/>
        <v/>
      </c>
      <c r="AR122" t="str">
        <f t="shared" si="86"/>
        <v/>
      </c>
      <c r="AS122" t="str">
        <f t="shared" si="119"/>
        <v/>
      </c>
      <c r="AT122" s="25" t="str">
        <f t="shared" si="103"/>
        <v/>
      </c>
      <c r="AU122" s="26" t="str">
        <f t="shared" si="104"/>
        <v/>
      </c>
      <c r="AV122" t="str">
        <f t="shared" si="120"/>
        <v/>
      </c>
      <c r="AW122" s="25" t="str">
        <f t="shared" si="121"/>
        <v/>
      </c>
      <c r="AX122" s="26" t="str">
        <f t="shared" si="126"/>
        <v/>
      </c>
      <c r="AY122" s="27" t="str">
        <f>IF(A122="","",IF(K122&lt;&gt;0,TEXT(5,"0000"),IF(M122&lt;&gt;0,TEXT(5,"0000"),IF(Datos!N122&lt;&gt;0,TEXT(5,"0000"),""))))</f>
        <v/>
      </c>
      <c r="AZ122" s="25" t="str">
        <f t="shared" si="122"/>
        <v/>
      </c>
      <c r="BA122" s="26" t="str">
        <f t="shared" si="127"/>
        <v/>
      </c>
      <c r="BB122" s="25" t="str">
        <f t="shared" si="105"/>
        <v/>
      </c>
      <c r="BC122" s="26" t="str">
        <f t="shared" si="128"/>
        <v/>
      </c>
      <c r="BD122" s="27" t="str">
        <f t="shared" si="123"/>
        <v/>
      </c>
      <c r="BE122" s="25" t="str">
        <f t="shared" si="106"/>
        <v/>
      </c>
      <c r="BF122" s="26" t="str">
        <f t="shared" si="129"/>
        <v/>
      </c>
      <c r="BG122" s="28"/>
      <c r="BH122" t="str">
        <f t="shared" si="124"/>
        <v/>
      </c>
      <c r="BJ122" s="24" t="str">
        <f t="shared" si="107"/>
        <v/>
      </c>
      <c r="BK122" s="24" t="str">
        <f t="shared" si="108"/>
        <v/>
      </c>
    </row>
    <row r="123" spans="1:63" ht="15.75" thickBot="1">
      <c r="A123" s="176"/>
      <c r="B123" s="98"/>
      <c r="C123" s="98"/>
      <c r="D123" s="102"/>
      <c r="E123" s="98"/>
      <c r="F123" s="98"/>
      <c r="G123" s="97"/>
      <c r="H123" s="99"/>
      <c r="I123" s="103"/>
      <c r="J123" s="100"/>
      <c r="K123" s="100"/>
      <c r="L123" s="100"/>
      <c r="M123" s="100"/>
      <c r="N123" s="177"/>
      <c r="Q123" t="e">
        <f t="shared" si="125"/>
        <v>#VALUE!</v>
      </c>
      <c r="R123" t="str">
        <f t="shared" si="89"/>
        <v/>
      </c>
      <c r="S123" t="str">
        <f>IF(A123="","",TEXT(VLOOKUP(C123,Tablas!$H$3:$I$75,2,0),"000"))</f>
        <v/>
      </c>
      <c r="T123" t="str">
        <f t="shared" si="90"/>
        <v/>
      </c>
      <c r="U123" t="str">
        <f t="shared" si="109"/>
        <v/>
      </c>
      <c r="V123" t="str">
        <f t="shared" si="110"/>
        <v/>
      </c>
      <c r="W123" t="str">
        <f>IF(A123="","",IF(G123="",99,VLOOKUP(Datos!G123,Tablas!$AF$2:$AH$38,2,0)))</f>
        <v/>
      </c>
      <c r="X123" t="str">
        <f t="shared" si="91"/>
        <v/>
      </c>
      <c r="Y123" t="str">
        <f t="shared" si="92"/>
        <v/>
      </c>
      <c r="Z123" s="25" t="str">
        <f t="shared" si="111"/>
        <v/>
      </c>
      <c r="AA123" s="26" t="str">
        <f t="shared" si="93"/>
        <v/>
      </c>
      <c r="AB123" s="25" t="str">
        <f t="shared" si="112"/>
        <v/>
      </c>
      <c r="AC123" s="26" t="str">
        <f t="shared" si="94"/>
        <v/>
      </c>
      <c r="AD123" s="25" t="str">
        <f t="shared" si="113"/>
        <v/>
      </c>
      <c r="AE123" s="26" t="str">
        <f t="shared" si="95"/>
        <v/>
      </c>
      <c r="AF123" s="25" t="str">
        <f t="shared" si="114"/>
        <v/>
      </c>
      <c r="AG123" s="26" t="str">
        <f t="shared" si="96"/>
        <v/>
      </c>
      <c r="AH123" s="25" t="str">
        <f t="shared" si="115"/>
        <v/>
      </c>
      <c r="AI123" s="26" t="str">
        <f t="shared" si="97"/>
        <v/>
      </c>
      <c r="AJ123" s="25" t="str">
        <f t="shared" si="116"/>
        <v/>
      </c>
      <c r="AK123" s="26" t="str">
        <f t="shared" si="98"/>
        <v/>
      </c>
      <c r="AL123" s="25" t="str">
        <f t="shared" si="117"/>
        <v/>
      </c>
      <c r="AM123" s="26" t="str">
        <f t="shared" si="99"/>
        <v/>
      </c>
      <c r="AN123" s="25" t="str">
        <f t="shared" si="118"/>
        <v/>
      </c>
      <c r="AO123" s="26" t="str">
        <f t="shared" si="100"/>
        <v/>
      </c>
      <c r="AP123" t="str">
        <f t="shared" si="101"/>
        <v/>
      </c>
      <c r="AQ123" t="str">
        <f t="shared" si="102"/>
        <v/>
      </c>
      <c r="AR123" t="str">
        <f t="shared" si="86"/>
        <v/>
      </c>
      <c r="AS123" t="str">
        <f t="shared" si="119"/>
        <v/>
      </c>
      <c r="AT123" s="25" t="str">
        <f t="shared" si="103"/>
        <v/>
      </c>
      <c r="AU123" s="26" t="str">
        <f t="shared" si="104"/>
        <v/>
      </c>
      <c r="AV123" t="str">
        <f t="shared" si="120"/>
        <v/>
      </c>
      <c r="AW123" s="25" t="str">
        <f t="shared" si="121"/>
        <v/>
      </c>
      <c r="AX123" s="26" t="str">
        <f t="shared" si="126"/>
        <v/>
      </c>
      <c r="AY123" s="27" t="str">
        <f>IF(A123="","",IF(K123&lt;&gt;0,TEXT(5,"0000"),IF(M123&lt;&gt;0,TEXT(5,"0000"),IF(Datos!N123&lt;&gt;0,TEXT(5,"0000"),""))))</f>
        <v/>
      </c>
      <c r="AZ123" s="25" t="str">
        <f t="shared" si="122"/>
        <v/>
      </c>
      <c r="BA123" s="26" t="str">
        <f t="shared" si="127"/>
        <v/>
      </c>
      <c r="BB123" s="25" t="str">
        <f t="shared" si="105"/>
        <v/>
      </c>
      <c r="BC123" s="26" t="str">
        <f t="shared" si="128"/>
        <v/>
      </c>
      <c r="BD123" s="27" t="str">
        <f t="shared" si="123"/>
        <v/>
      </c>
      <c r="BE123" s="25" t="str">
        <f t="shared" si="106"/>
        <v/>
      </c>
      <c r="BF123" s="26" t="str">
        <f t="shared" si="129"/>
        <v/>
      </c>
      <c r="BG123" s="28"/>
      <c r="BH123" t="str">
        <f t="shared" si="124"/>
        <v/>
      </c>
      <c r="BJ123" s="24" t="str">
        <f t="shared" si="107"/>
        <v/>
      </c>
      <c r="BK123" s="24" t="str">
        <f t="shared" si="108"/>
        <v/>
      </c>
    </row>
    <row r="124" spans="1:63" ht="15.75" thickBot="1">
      <c r="A124" s="176"/>
      <c r="B124" s="98"/>
      <c r="C124" s="98"/>
      <c r="D124" s="102"/>
      <c r="E124" s="98"/>
      <c r="F124" s="98"/>
      <c r="G124" s="98"/>
      <c r="H124" s="99"/>
      <c r="I124" s="103"/>
      <c r="J124" s="100"/>
      <c r="K124" s="100"/>
      <c r="L124" s="100"/>
      <c r="M124" s="100"/>
      <c r="N124" s="177"/>
      <c r="Q124" t="e">
        <f t="shared" si="125"/>
        <v>#VALUE!</v>
      </c>
      <c r="R124" t="str">
        <f t="shared" si="89"/>
        <v/>
      </c>
      <c r="S124" t="str">
        <f>IF(A124="","",TEXT(VLOOKUP(C124,Tablas!$H$3:$I$75,2,0),"000"))</f>
        <v/>
      </c>
      <c r="T124" t="str">
        <f t="shared" si="90"/>
        <v/>
      </c>
      <c r="U124" t="str">
        <f t="shared" si="109"/>
        <v/>
      </c>
      <c r="V124" t="str">
        <f t="shared" si="110"/>
        <v/>
      </c>
      <c r="W124" t="str">
        <f>IF(A124="","",IF(G124="",99,VLOOKUP(Datos!G124,Tablas!$AF$2:$AH$38,2,0)))</f>
        <v/>
      </c>
      <c r="X124" t="str">
        <f t="shared" si="91"/>
        <v/>
      </c>
      <c r="Y124" t="str">
        <f t="shared" si="92"/>
        <v/>
      </c>
      <c r="Z124" s="25" t="str">
        <f t="shared" si="111"/>
        <v/>
      </c>
      <c r="AA124" s="26" t="str">
        <f t="shared" si="93"/>
        <v/>
      </c>
      <c r="AB124" s="25" t="str">
        <f t="shared" si="112"/>
        <v/>
      </c>
      <c r="AC124" s="26" t="str">
        <f t="shared" si="94"/>
        <v/>
      </c>
      <c r="AD124" s="25" t="str">
        <f t="shared" si="113"/>
        <v/>
      </c>
      <c r="AE124" s="26" t="str">
        <f t="shared" si="95"/>
        <v/>
      </c>
      <c r="AF124" s="25" t="str">
        <f t="shared" si="114"/>
        <v/>
      </c>
      <c r="AG124" s="26" t="str">
        <f t="shared" si="96"/>
        <v/>
      </c>
      <c r="AH124" s="25" t="str">
        <f t="shared" si="115"/>
        <v/>
      </c>
      <c r="AI124" s="26" t="str">
        <f t="shared" si="97"/>
        <v/>
      </c>
      <c r="AJ124" s="25" t="str">
        <f t="shared" si="116"/>
        <v/>
      </c>
      <c r="AK124" s="26" t="str">
        <f t="shared" si="98"/>
        <v/>
      </c>
      <c r="AL124" s="25" t="str">
        <f t="shared" si="117"/>
        <v/>
      </c>
      <c r="AM124" s="26" t="str">
        <f t="shared" si="99"/>
        <v/>
      </c>
      <c r="AN124" s="25" t="str">
        <f t="shared" si="118"/>
        <v/>
      </c>
      <c r="AO124" s="26" t="str">
        <f t="shared" si="100"/>
        <v/>
      </c>
      <c r="AP124" t="str">
        <f t="shared" si="101"/>
        <v/>
      </c>
      <c r="AQ124" t="str">
        <f t="shared" si="102"/>
        <v/>
      </c>
      <c r="AR124" t="str">
        <f t="shared" si="86"/>
        <v/>
      </c>
      <c r="AS124" t="str">
        <f t="shared" si="119"/>
        <v/>
      </c>
      <c r="AT124" s="25" t="str">
        <f t="shared" si="103"/>
        <v/>
      </c>
      <c r="AU124" s="26" t="str">
        <f t="shared" si="104"/>
        <v/>
      </c>
      <c r="AV124" t="str">
        <f t="shared" si="120"/>
        <v/>
      </c>
      <c r="AW124" s="25" t="str">
        <f t="shared" si="121"/>
        <v/>
      </c>
      <c r="AX124" s="26" t="str">
        <f t="shared" si="126"/>
        <v/>
      </c>
      <c r="AY124" s="27" t="str">
        <f>IF(A124="","",IF(K124&lt;&gt;0,TEXT(5,"0000"),IF(M124&lt;&gt;0,TEXT(5,"0000"),IF(Datos!N124&lt;&gt;0,TEXT(5,"0000"),""))))</f>
        <v/>
      </c>
      <c r="AZ124" s="25" t="str">
        <f t="shared" si="122"/>
        <v/>
      </c>
      <c r="BA124" s="26" t="str">
        <f t="shared" si="127"/>
        <v/>
      </c>
      <c r="BB124" s="25" t="str">
        <f t="shared" si="105"/>
        <v/>
      </c>
      <c r="BC124" s="26" t="str">
        <f t="shared" si="128"/>
        <v/>
      </c>
      <c r="BD124" s="27" t="str">
        <f t="shared" si="123"/>
        <v/>
      </c>
      <c r="BE124" s="25" t="str">
        <f t="shared" si="106"/>
        <v/>
      </c>
      <c r="BF124" s="26" t="str">
        <f t="shared" si="129"/>
        <v/>
      </c>
      <c r="BG124" s="28"/>
      <c r="BH124" t="str">
        <f t="shared" si="124"/>
        <v/>
      </c>
      <c r="BJ124" s="24" t="str">
        <f t="shared" si="107"/>
        <v/>
      </c>
      <c r="BK124" s="24" t="str">
        <f t="shared" si="108"/>
        <v/>
      </c>
    </row>
    <row r="125" spans="1:63" ht="15.75" thickBot="1">
      <c r="A125" s="176"/>
      <c r="B125" s="101"/>
      <c r="C125" s="98"/>
      <c r="D125" s="102"/>
      <c r="E125" s="98"/>
      <c r="F125" s="98"/>
      <c r="G125" s="97"/>
      <c r="H125" s="99"/>
      <c r="I125" s="103"/>
      <c r="J125" s="100"/>
      <c r="K125" s="100"/>
      <c r="L125" s="100"/>
      <c r="M125" s="100"/>
      <c r="N125" s="177"/>
      <c r="Q125" t="e">
        <f t="shared" si="125"/>
        <v>#VALUE!</v>
      </c>
      <c r="R125" t="str">
        <f t="shared" si="89"/>
        <v/>
      </c>
      <c r="S125" t="str">
        <f>IF(A125="","",TEXT(VLOOKUP(C125,Tablas!$H$3:$I$75,2,0),"000"))</f>
        <v/>
      </c>
      <c r="T125" t="str">
        <f t="shared" si="90"/>
        <v/>
      </c>
      <c r="U125" t="str">
        <f t="shared" si="109"/>
        <v/>
      </c>
      <c r="V125" t="str">
        <f t="shared" si="110"/>
        <v/>
      </c>
      <c r="W125" t="str">
        <f>IF(A125="","",IF(G125="",99,VLOOKUP(Datos!G125,Tablas!$AF$2:$AH$38,2,0)))</f>
        <v/>
      </c>
      <c r="X125" t="str">
        <f t="shared" si="91"/>
        <v/>
      </c>
      <c r="Y125" t="str">
        <f t="shared" si="92"/>
        <v/>
      </c>
      <c r="Z125" s="25" t="str">
        <f t="shared" si="111"/>
        <v/>
      </c>
      <c r="AA125" s="26" t="str">
        <f t="shared" si="93"/>
        <v/>
      </c>
      <c r="AB125" s="25" t="str">
        <f t="shared" si="112"/>
        <v/>
      </c>
      <c r="AC125" s="26" t="str">
        <f t="shared" si="94"/>
        <v/>
      </c>
      <c r="AD125" s="25" t="str">
        <f t="shared" si="113"/>
        <v/>
      </c>
      <c r="AE125" s="26" t="str">
        <f t="shared" si="95"/>
        <v/>
      </c>
      <c r="AF125" s="25" t="str">
        <f t="shared" si="114"/>
        <v/>
      </c>
      <c r="AG125" s="26" t="str">
        <f t="shared" si="96"/>
        <v/>
      </c>
      <c r="AH125" s="25" t="str">
        <f t="shared" si="115"/>
        <v/>
      </c>
      <c r="AI125" s="26" t="str">
        <f t="shared" si="97"/>
        <v/>
      </c>
      <c r="AJ125" s="25" t="str">
        <f t="shared" si="116"/>
        <v/>
      </c>
      <c r="AK125" s="26" t="str">
        <f t="shared" si="98"/>
        <v/>
      </c>
      <c r="AL125" s="25" t="str">
        <f t="shared" si="117"/>
        <v/>
      </c>
      <c r="AM125" s="26" t="str">
        <f t="shared" si="99"/>
        <v/>
      </c>
      <c r="AN125" s="25" t="str">
        <f t="shared" si="118"/>
        <v/>
      </c>
      <c r="AO125" s="26" t="str">
        <f t="shared" si="100"/>
        <v/>
      </c>
      <c r="AP125" t="str">
        <f t="shared" si="101"/>
        <v/>
      </c>
      <c r="AQ125" t="str">
        <f t="shared" si="102"/>
        <v/>
      </c>
      <c r="AR125" t="str">
        <f t="shared" si="86"/>
        <v/>
      </c>
      <c r="AS125" t="str">
        <f t="shared" si="119"/>
        <v/>
      </c>
      <c r="AT125" s="25" t="str">
        <f t="shared" si="103"/>
        <v/>
      </c>
      <c r="AU125" s="26" t="str">
        <f t="shared" si="104"/>
        <v/>
      </c>
      <c r="AV125" t="str">
        <f t="shared" si="120"/>
        <v/>
      </c>
      <c r="AW125" s="25" t="str">
        <f t="shared" si="121"/>
        <v/>
      </c>
      <c r="AX125" s="26" t="str">
        <f t="shared" si="126"/>
        <v/>
      </c>
      <c r="AY125" s="27" t="str">
        <f>IF(A125="","",IF(K125&lt;&gt;0,TEXT(5,"0000"),IF(M125&lt;&gt;0,TEXT(5,"0000"),IF(Datos!N125&lt;&gt;0,TEXT(5,"0000"),""))))</f>
        <v/>
      </c>
      <c r="AZ125" s="25" t="str">
        <f t="shared" si="122"/>
        <v/>
      </c>
      <c r="BA125" s="26" t="str">
        <f t="shared" si="127"/>
        <v/>
      </c>
      <c r="BB125" s="25" t="str">
        <f t="shared" si="105"/>
        <v/>
      </c>
      <c r="BC125" s="26" t="str">
        <f t="shared" si="128"/>
        <v/>
      </c>
      <c r="BD125" s="27" t="str">
        <f t="shared" si="123"/>
        <v/>
      </c>
      <c r="BE125" s="25" t="str">
        <f t="shared" si="106"/>
        <v/>
      </c>
      <c r="BF125" s="26" t="str">
        <f t="shared" si="129"/>
        <v/>
      </c>
      <c r="BG125" s="28"/>
      <c r="BH125" t="str">
        <f t="shared" si="124"/>
        <v/>
      </c>
      <c r="BJ125" s="24" t="str">
        <f t="shared" si="107"/>
        <v/>
      </c>
      <c r="BK125" s="24" t="str">
        <f t="shared" si="108"/>
        <v/>
      </c>
    </row>
    <row r="126" spans="1:63" ht="15.75" thickBot="1">
      <c r="A126" s="176"/>
      <c r="B126" s="98"/>
      <c r="C126" s="98"/>
      <c r="D126" s="102"/>
      <c r="E126" s="98"/>
      <c r="F126" s="98"/>
      <c r="G126" s="98"/>
      <c r="H126" s="99"/>
      <c r="I126" s="103"/>
      <c r="J126" s="100"/>
      <c r="K126" s="100"/>
      <c r="L126" s="100"/>
      <c r="M126" s="100"/>
      <c r="N126" s="177"/>
      <c r="Q126" t="e">
        <f t="shared" si="125"/>
        <v>#VALUE!</v>
      </c>
      <c r="R126" t="str">
        <f t="shared" si="89"/>
        <v/>
      </c>
      <c r="S126" t="str">
        <f>IF(A126="","",TEXT(VLOOKUP(C126,Tablas!$H$3:$I$75,2,0),"000"))</f>
        <v/>
      </c>
      <c r="T126" t="str">
        <f t="shared" si="90"/>
        <v/>
      </c>
      <c r="U126" t="str">
        <f t="shared" si="109"/>
        <v/>
      </c>
      <c r="V126" t="str">
        <f t="shared" si="110"/>
        <v/>
      </c>
      <c r="W126" t="str">
        <f>IF(A126="","",IF(G126="",99,VLOOKUP(Datos!G126,Tablas!$AF$2:$AH$38,2,0)))</f>
        <v/>
      </c>
      <c r="X126" t="str">
        <f t="shared" si="91"/>
        <v/>
      </c>
      <c r="Y126" t="str">
        <f t="shared" si="92"/>
        <v/>
      </c>
      <c r="Z126" s="25" t="str">
        <f t="shared" si="111"/>
        <v/>
      </c>
      <c r="AA126" s="26" t="str">
        <f t="shared" si="93"/>
        <v/>
      </c>
      <c r="AB126" s="25" t="str">
        <f t="shared" si="112"/>
        <v/>
      </c>
      <c r="AC126" s="26" t="str">
        <f t="shared" si="94"/>
        <v/>
      </c>
      <c r="AD126" s="25" t="str">
        <f t="shared" si="113"/>
        <v/>
      </c>
      <c r="AE126" s="26" t="str">
        <f t="shared" si="95"/>
        <v/>
      </c>
      <c r="AF126" s="25" t="str">
        <f t="shared" si="114"/>
        <v/>
      </c>
      <c r="AG126" s="26" t="str">
        <f t="shared" si="96"/>
        <v/>
      </c>
      <c r="AH126" s="25" t="str">
        <f t="shared" si="115"/>
        <v/>
      </c>
      <c r="AI126" s="26" t="str">
        <f t="shared" si="97"/>
        <v/>
      </c>
      <c r="AJ126" s="25" t="str">
        <f t="shared" si="116"/>
        <v/>
      </c>
      <c r="AK126" s="26" t="str">
        <f t="shared" si="98"/>
        <v/>
      </c>
      <c r="AL126" s="25" t="str">
        <f t="shared" si="117"/>
        <v/>
      </c>
      <c r="AM126" s="26" t="str">
        <f t="shared" si="99"/>
        <v/>
      </c>
      <c r="AN126" s="25" t="str">
        <f t="shared" si="118"/>
        <v/>
      </c>
      <c r="AO126" s="26" t="str">
        <f t="shared" si="100"/>
        <v/>
      </c>
      <c r="AP126" t="str">
        <f t="shared" si="101"/>
        <v/>
      </c>
      <c r="AQ126" t="str">
        <f t="shared" si="102"/>
        <v/>
      </c>
      <c r="AR126" t="str">
        <f t="shared" si="86"/>
        <v/>
      </c>
      <c r="AS126" t="str">
        <f t="shared" si="119"/>
        <v/>
      </c>
      <c r="AT126" s="25" t="str">
        <f t="shared" si="103"/>
        <v/>
      </c>
      <c r="AU126" s="26" t="str">
        <f t="shared" si="104"/>
        <v/>
      </c>
      <c r="AV126" t="str">
        <f t="shared" si="120"/>
        <v/>
      </c>
      <c r="AW126" s="25" t="str">
        <f t="shared" si="121"/>
        <v/>
      </c>
      <c r="AX126" s="26" t="str">
        <f t="shared" si="126"/>
        <v/>
      </c>
      <c r="AY126" s="27" t="str">
        <f>IF(A126="","",IF(K126&lt;&gt;0,TEXT(5,"0000"),IF(M126&lt;&gt;0,TEXT(5,"0000"),IF(Datos!N126&lt;&gt;0,TEXT(5,"0000"),""))))</f>
        <v/>
      </c>
      <c r="AZ126" s="25" t="str">
        <f t="shared" si="122"/>
        <v/>
      </c>
      <c r="BA126" s="26" t="str">
        <f t="shared" si="127"/>
        <v/>
      </c>
      <c r="BB126" s="25" t="str">
        <f t="shared" si="105"/>
        <v/>
      </c>
      <c r="BC126" s="26" t="str">
        <f t="shared" si="128"/>
        <v/>
      </c>
      <c r="BD126" s="27" t="str">
        <f t="shared" si="123"/>
        <v/>
      </c>
      <c r="BE126" s="25" t="str">
        <f t="shared" si="106"/>
        <v/>
      </c>
      <c r="BF126" s="26" t="str">
        <f t="shared" si="129"/>
        <v/>
      </c>
      <c r="BG126" s="28"/>
      <c r="BH126" t="str">
        <f t="shared" si="124"/>
        <v/>
      </c>
      <c r="BJ126" s="24" t="str">
        <f t="shared" si="107"/>
        <v/>
      </c>
      <c r="BK126" s="24" t="str">
        <f t="shared" si="108"/>
        <v/>
      </c>
    </row>
    <row r="127" spans="1:63" ht="15.75" thickBot="1">
      <c r="A127" s="176"/>
      <c r="B127" s="98"/>
      <c r="C127" s="98"/>
      <c r="D127" s="102"/>
      <c r="E127" s="98"/>
      <c r="F127" s="98"/>
      <c r="G127" s="97"/>
      <c r="H127" s="99"/>
      <c r="I127" s="103"/>
      <c r="J127" s="100"/>
      <c r="K127" s="100"/>
      <c r="L127" s="100"/>
      <c r="M127" s="100"/>
      <c r="N127" s="177"/>
      <c r="Q127" t="e">
        <f t="shared" si="125"/>
        <v>#VALUE!</v>
      </c>
      <c r="R127" t="str">
        <f t="shared" si="89"/>
        <v/>
      </c>
      <c r="S127" t="str">
        <f>IF(A127="","",TEXT(VLOOKUP(C127,Tablas!$H$3:$I$75,2,0),"000"))</f>
        <v/>
      </c>
      <c r="T127" t="str">
        <f t="shared" si="90"/>
        <v/>
      </c>
      <c r="U127" t="str">
        <f t="shared" si="109"/>
        <v/>
      </c>
      <c r="V127" t="str">
        <f t="shared" si="110"/>
        <v/>
      </c>
      <c r="W127" t="str">
        <f>IF(A127="","",IF(G127="",99,VLOOKUP(Datos!G127,Tablas!$AF$2:$AH$38,2,0)))</f>
        <v/>
      </c>
      <c r="X127" t="str">
        <f t="shared" si="91"/>
        <v/>
      </c>
      <c r="Y127" t="str">
        <f t="shared" si="92"/>
        <v/>
      </c>
      <c r="Z127" s="25" t="str">
        <f t="shared" si="111"/>
        <v/>
      </c>
      <c r="AA127" s="26" t="str">
        <f t="shared" si="93"/>
        <v/>
      </c>
      <c r="AB127" s="25" t="str">
        <f t="shared" si="112"/>
        <v/>
      </c>
      <c r="AC127" s="26" t="str">
        <f t="shared" si="94"/>
        <v/>
      </c>
      <c r="AD127" s="25" t="str">
        <f t="shared" si="113"/>
        <v/>
      </c>
      <c r="AE127" s="26" t="str">
        <f t="shared" si="95"/>
        <v/>
      </c>
      <c r="AF127" s="25" t="str">
        <f t="shared" si="114"/>
        <v/>
      </c>
      <c r="AG127" s="26" t="str">
        <f t="shared" si="96"/>
        <v/>
      </c>
      <c r="AH127" s="25" t="str">
        <f t="shared" si="115"/>
        <v/>
      </c>
      <c r="AI127" s="26" t="str">
        <f t="shared" si="97"/>
        <v/>
      </c>
      <c r="AJ127" s="25" t="str">
        <f t="shared" si="116"/>
        <v/>
      </c>
      <c r="AK127" s="26" t="str">
        <f t="shared" si="98"/>
        <v/>
      </c>
      <c r="AL127" s="25" t="str">
        <f t="shared" si="117"/>
        <v/>
      </c>
      <c r="AM127" s="26" t="str">
        <f t="shared" si="99"/>
        <v/>
      </c>
      <c r="AN127" s="25" t="str">
        <f t="shared" si="118"/>
        <v/>
      </c>
      <c r="AO127" s="26" t="str">
        <f t="shared" si="100"/>
        <v/>
      </c>
      <c r="AP127" t="str">
        <f t="shared" si="101"/>
        <v/>
      </c>
      <c r="AQ127" t="str">
        <f t="shared" si="102"/>
        <v/>
      </c>
      <c r="AR127" t="str">
        <f t="shared" si="86"/>
        <v/>
      </c>
      <c r="AS127" t="str">
        <f t="shared" si="119"/>
        <v/>
      </c>
      <c r="AT127" s="25" t="str">
        <f t="shared" si="103"/>
        <v/>
      </c>
      <c r="AU127" s="26" t="str">
        <f t="shared" si="104"/>
        <v/>
      </c>
      <c r="AV127" t="str">
        <f t="shared" si="120"/>
        <v/>
      </c>
      <c r="AW127" s="25" t="str">
        <f t="shared" si="121"/>
        <v/>
      </c>
      <c r="AX127" s="26" t="str">
        <f t="shared" si="126"/>
        <v/>
      </c>
      <c r="AY127" s="27" t="str">
        <f>IF(A127="","",IF(K127&lt;&gt;0,TEXT(5,"0000"),IF(M127&lt;&gt;0,TEXT(5,"0000"),IF(Datos!N127&lt;&gt;0,TEXT(5,"0000"),""))))</f>
        <v/>
      </c>
      <c r="AZ127" s="25" t="str">
        <f t="shared" si="122"/>
        <v/>
      </c>
      <c r="BA127" s="26" t="str">
        <f t="shared" si="127"/>
        <v/>
      </c>
      <c r="BB127" s="25" t="str">
        <f t="shared" si="105"/>
        <v/>
      </c>
      <c r="BC127" s="26" t="str">
        <f t="shared" si="128"/>
        <v/>
      </c>
      <c r="BD127" s="27" t="str">
        <f t="shared" si="123"/>
        <v/>
      </c>
      <c r="BE127" s="25" t="str">
        <f t="shared" si="106"/>
        <v/>
      </c>
      <c r="BF127" s="26" t="str">
        <f t="shared" si="129"/>
        <v/>
      </c>
      <c r="BG127" s="28"/>
      <c r="BH127" t="str">
        <f t="shared" si="124"/>
        <v/>
      </c>
      <c r="BJ127" s="24" t="str">
        <f t="shared" si="107"/>
        <v/>
      </c>
      <c r="BK127" s="24" t="str">
        <f t="shared" si="108"/>
        <v/>
      </c>
    </row>
    <row r="128" spans="1:63" ht="15.75" thickBot="1">
      <c r="A128" s="176"/>
      <c r="B128" s="98"/>
      <c r="C128" s="98"/>
      <c r="D128" s="102"/>
      <c r="E128" s="98"/>
      <c r="F128" s="98"/>
      <c r="G128" s="98"/>
      <c r="H128" s="99"/>
      <c r="I128" s="103"/>
      <c r="J128" s="100"/>
      <c r="K128" s="100"/>
      <c r="L128" s="100"/>
      <c r="M128" s="100"/>
      <c r="N128" s="177"/>
      <c r="Q128" t="e">
        <f t="shared" si="125"/>
        <v>#VALUE!</v>
      </c>
      <c r="R128" t="str">
        <f t="shared" si="89"/>
        <v/>
      </c>
      <c r="S128" t="str">
        <f>IF(A128="","",TEXT(VLOOKUP(C128,Tablas!$H$3:$I$75,2,0),"000"))</f>
        <v/>
      </c>
      <c r="T128" t="str">
        <f t="shared" si="90"/>
        <v/>
      </c>
      <c r="U128" t="str">
        <f t="shared" si="109"/>
        <v/>
      </c>
      <c r="V128" t="str">
        <f t="shared" si="110"/>
        <v/>
      </c>
      <c r="W128" t="str">
        <f>IF(A128="","",IF(G128="",99,VLOOKUP(Datos!G128,Tablas!$AF$2:$AH$38,2,0)))</f>
        <v/>
      </c>
      <c r="X128" t="str">
        <f t="shared" si="91"/>
        <v/>
      </c>
      <c r="Y128" t="str">
        <f t="shared" si="92"/>
        <v/>
      </c>
      <c r="Z128" s="25" t="str">
        <f t="shared" si="111"/>
        <v/>
      </c>
      <c r="AA128" s="26" t="str">
        <f t="shared" si="93"/>
        <v/>
      </c>
      <c r="AB128" s="25" t="str">
        <f t="shared" si="112"/>
        <v/>
      </c>
      <c r="AC128" s="26" t="str">
        <f t="shared" si="94"/>
        <v/>
      </c>
      <c r="AD128" s="25" t="str">
        <f t="shared" si="113"/>
        <v/>
      </c>
      <c r="AE128" s="26" t="str">
        <f t="shared" si="95"/>
        <v/>
      </c>
      <c r="AF128" s="25" t="str">
        <f t="shared" si="114"/>
        <v/>
      </c>
      <c r="AG128" s="26" t="str">
        <f t="shared" si="96"/>
        <v/>
      </c>
      <c r="AH128" s="25" t="str">
        <f t="shared" si="115"/>
        <v/>
      </c>
      <c r="AI128" s="26" t="str">
        <f t="shared" si="97"/>
        <v/>
      </c>
      <c r="AJ128" s="25" t="str">
        <f t="shared" si="116"/>
        <v/>
      </c>
      <c r="AK128" s="26" t="str">
        <f t="shared" si="98"/>
        <v/>
      </c>
      <c r="AL128" s="25" t="str">
        <f t="shared" si="117"/>
        <v/>
      </c>
      <c r="AM128" s="26" t="str">
        <f t="shared" si="99"/>
        <v/>
      </c>
      <c r="AN128" s="25" t="str">
        <f t="shared" si="118"/>
        <v/>
      </c>
      <c r="AO128" s="26" t="str">
        <f t="shared" si="100"/>
        <v/>
      </c>
      <c r="AP128" t="str">
        <f t="shared" si="101"/>
        <v/>
      </c>
      <c r="AQ128" t="str">
        <f t="shared" si="102"/>
        <v/>
      </c>
      <c r="AR128" t="str">
        <f t="shared" si="86"/>
        <v/>
      </c>
      <c r="AS128" t="str">
        <f t="shared" si="119"/>
        <v/>
      </c>
      <c r="AT128" s="25" t="str">
        <f t="shared" si="103"/>
        <v/>
      </c>
      <c r="AU128" s="26" t="str">
        <f t="shared" si="104"/>
        <v/>
      </c>
      <c r="AV128" t="str">
        <f t="shared" si="120"/>
        <v/>
      </c>
      <c r="AW128" s="25" t="str">
        <f t="shared" si="121"/>
        <v/>
      </c>
      <c r="AX128" s="26" t="str">
        <f t="shared" si="126"/>
        <v/>
      </c>
      <c r="AY128" s="27" t="str">
        <f>IF(A128="","",IF(K128&lt;&gt;0,TEXT(5,"0000"),IF(M128&lt;&gt;0,TEXT(5,"0000"),IF(Datos!N128&lt;&gt;0,TEXT(5,"0000"),""))))</f>
        <v/>
      </c>
      <c r="AZ128" s="25" t="str">
        <f t="shared" si="122"/>
        <v/>
      </c>
      <c r="BA128" s="26" t="str">
        <f t="shared" si="127"/>
        <v/>
      </c>
      <c r="BB128" s="25" t="str">
        <f t="shared" si="105"/>
        <v/>
      </c>
      <c r="BC128" s="26" t="str">
        <f t="shared" si="128"/>
        <v/>
      </c>
      <c r="BD128" s="27" t="str">
        <f t="shared" si="123"/>
        <v/>
      </c>
      <c r="BE128" s="25" t="str">
        <f t="shared" si="106"/>
        <v/>
      </c>
      <c r="BF128" s="26" t="str">
        <f t="shared" si="129"/>
        <v/>
      </c>
      <c r="BG128" s="28"/>
      <c r="BH128" t="str">
        <f t="shared" si="124"/>
        <v/>
      </c>
      <c r="BJ128" s="24" t="str">
        <f t="shared" si="107"/>
        <v/>
      </c>
      <c r="BK128" s="24" t="str">
        <f t="shared" si="108"/>
        <v/>
      </c>
    </row>
    <row r="129" spans="1:63" ht="15.75" thickBot="1">
      <c r="A129" s="176"/>
      <c r="B129" s="98"/>
      <c r="C129" s="98"/>
      <c r="D129" s="102"/>
      <c r="E129" s="98"/>
      <c r="F129" s="98"/>
      <c r="G129" s="97"/>
      <c r="H129" s="99"/>
      <c r="I129" s="103"/>
      <c r="J129" s="100"/>
      <c r="K129" s="100"/>
      <c r="L129" s="100"/>
      <c r="M129" s="100"/>
      <c r="N129" s="177"/>
      <c r="Q129" t="e">
        <f t="shared" si="125"/>
        <v>#VALUE!</v>
      </c>
      <c r="R129" t="str">
        <f t="shared" si="89"/>
        <v/>
      </c>
      <c r="S129" t="str">
        <f>IF(A129="","",TEXT(VLOOKUP(C129,Tablas!$H$3:$I$75,2,0),"000"))</f>
        <v/>
      </c>
      <c r="T129" t="str">
        <f t="shared" si="90"/>
        <v/>
      </c>
      <c r="U129" t="str">
        <f t="shared" si="109"/>
        <v/>
      </c>
      <c r="V129" t="str">
        <f t="shared" si="110"/>
        <v/>
      </c>
      <c r="W129" t="str">
        <f>IF(A129="","",IF(G129="",99,VLOOKUP(Datos!G129,Tablas!$AF$2:$AH$38,2,0)))</f>
        <v/>
      </c>
      <c r="X129" t="str">
        <f t="shared" si="91"/>
        <v/>
      </c>
      <c r="Y129" t="str">
        <f t="shared" si="92"/>
        <v/>
      </c>
      <c r="Z129" s="25" t="str">
        <f t="shared" si="111"/>
        <v/>
      </c>
      <c r="AA129" s="26" t="str">
        <f t="shared" si="93"/>
        <v/>
      </c>
      <c r="AB129" s="25" t="str">
        <f t="shared" si="112"/>
        <v/>
      </c>
      <c r="AC129" s="26" t="str">
        <f t="shared" si="94"/>
        <v/>
      </c>
      <c r="AD129" s="25" t="str">
        <f t="shared" si="113"/>
        <v/>
      </c>
      <c r="AE129" s="26" t="str">
        <f t="shared" si="95"/>
        <v/>
      </c>
      <c r="AF129" s="25" t="str">
        <f t="shared" si="114"/>
        <v/>
      </c>
      <c r="AG129" s="26" t="str">
        <f t="shared" si="96"/>
        <v/>
      </c>
      <c r="AH129" s="25" t="str">
        <f t="shared" si="115"/>
        <v/>
      </c>
      <c r="AI129" s="26" t="str">
        <f t="shared" si="97"/>
        <v/>
      </c>
      <c r="AJ129" s="25" t="str">
        <f t="shared" si="116"/>
        <v/>
      </c>
      <c r="AK129" s="26" t="str">
        <f t="shared" si="98"/>
        <v/>
      </c>
      <c r="AL129" s="25" t="str">
        <f t="shared" si="117"/>
        <v/>
      </c>
      <c r="AM129" s="26" t="str">
        <f t="shared" si="99"/>
        <v/>
      </c>
      <c r="AN129" s="25" t="str">
        <f t="shared" si="118"/>
        <v/>
      </c>
      <c r="AO129" s="26" t="str">
        <f t="shared" si="100"/>
        <v/>
      </c>
      <c r="AP129" t="str">
        <f t="shared" si="101"/>
        <v/>
      </c>
      <c r="AQ129" t="str">
        <f t="shared" si="102"/>
        <v/>
      </c>
      <c r="AR129" t="str">
        <f t="shared" si="86"/>
        <v/>
      </c>
      <c r="AS129" t="str">
        <f t="shared" si="119"/>
        <v/>
      </c>
      <c r="AT129" s="25" t="str">
        <f t="shared" si="103"/>
        <v/>
      </c>
      <c r="AU129" s="26" t="str">
        <f t="shared" si="104"/>
        <v/>
      </c>
      <c r="AV129" t="str">
        <f t="shared" si="120"/>
        <v/>
      </c>
      <c r="AW129" s="25" t="str">
        <f t="shared" si="121"/>
        <v/>
      </c>
      <c r="AX129" s="26" t="str">
        <f t="shared" si="126"/>
        <v/>
      </c>
      <c r="AY129" s="27" t="str">
        <f>IF(A129="","",IF(K129&lt;&gt;0,TEXT(5,"0000"),IF(M129&lt;&gt;0,TEXT(5,"0000"),IF(Datos!N129&lt;&gt;0,TEXT(5,"0000"),""))))</f>
        <v/>
      </c>
      <c r="AZ129" s="25" t="str">
        <f t="shared" si="122"/>
        <v/>
      </c>
      <c r="BA129" s="26" t="str">
        <f t="shared" si="127"/>
        <v/>
      </c>
      <c r="BB129" s="25" t="str">
        <f t="shared" si="105"/>
        <v/>
      </c>
      <c r="BC129" s="26" t="str">
        <f t="shared" si="128"/>
        <v/>
      </c>
      <c r="BD129" s="27" t="str">
        <f t="shared" si="123"/>
        <v/>
      </c>
      <c r="BE129" s="25" t="str">
        <f t="shared" si="106"/>
        <v/>
      </c>
      <c r="BF129" s="26" t="str">
        <f t="shared" si="129"/>
        <v/>
      </c>
      <c r="BG129" s="28"/>
      <c r="BH129" t="str">
        <f t="shared" si="124"/>
        <v/>
      </c>
      <c r="BJ129" s="24" t="str">
        <f t="shared" si="107"/>
        <v/>
      </c>
      <c r="BK129" s="24" t="str">
        <f t="shared" si="108"/>
        <v/>
      </c>
    </row>
    <row r="130" spans="1:63" ht="15.75" thickBot="1">
      <c r="A130" s="176"/>
      <c r="B130" s="101"/>
      <c r="C130" s="98"/>
      <c r="D130" s="102"/>
      <c r="E130" s="98"/>
      <c r="F130" s="98"/>
      <c r="G130" s="98"/>
      <c r="H130" s="99"/>
      <c r="I130" s="105"/>
      <c r="J130" s="100"/>
      <c r="K130" s="100"/>
      <c r="L130" s="100"/>
      <c r="M130" s="100"/>
      <c r="N130" s="177"/>
      <c r="Q130" t="e">
        <f t="shared" si="125"/>
        <v>#VALUE!</v>
      </c>
      <c r="R130" t="str">
        <f t="shared" si="89"/>
        <v/>
      </c>
      <c r="S130" t="str">
        <f>IF(A130="","",TEXT(VLOOKUP(C130,Tablas!$H$3:$I$75,2,0),"000"))</f>
        <v/>
      </c>
      <c r="T130" t="str">
        <f t="shared" si="90"/>
        <v/>
      </c>
      <c r="U130" t="str">
        <f t="shared" si="109"/>
        <v/>
      </c>
      <c r="V130" t="str">
        <f t="shared" si="110"/>
        <v/>
      </c>
      <c r="W130" t="str">
        <f>IF(A130="","",IF(G130="",99,VLOOKUP(Datos!G130,Tablas!$AF$2:$AH$38,2,0)))</f>
        <v/>
      </c>
      <c r="X130" t="str">
        <f t="shared" si="91"/>
        <v/>
      </c>
      <c r="Y130" t="str">
        <f t="shared" si="92"/>
        <v/>
      </c>
      <c r="Z130" s="25" t="str">
        <f t="shared" si="111"/>
        <v/>
      </c>
      <c r="AA130" s="26" t="str">
        <f t="shared" si="93"/>
        <v/>
      </c>
      <c r="AB130" s="25" t="str">
        <f t="shared" si="112"/>
        <v/>
      </c>
      <c r="AC130" s="26" t="str">
        <f t="shared" si="94"/>
        <v/>
      </c>
      <c r="AD130" s="25" t="str">
        <f t="shared" si="113"/>
        <v/>
      </c>
      <c r="AE130" s="26" t="str">
        <f t="shared" si="95"/>
        <v/>
      </c>
      <c r="AF130" s="25" t="str">
        <f t="shared" si="114"/>
        <v/>
      </c>
      <c r="AG130" s="26" t="str">
        <f t="shared" si="96"/>
        <v/>
      </c>
      <c r="AH130" s="25" t="str">
        <f t="shared" si="115"/>
        <v/>
      </c>
      <c r="AI130" s="26" t="str">
        <f t="shared" si="97"/>
        <v/>
      </c>
      <c r="AJ130" s="25" t="str">
        <f t="shared" si="116"/>
        <v/>
      </c>
      <c r="AK130" s="26" t="str">
        <f t="shared" si="98"/>
        <v/>
      </c>
      <c r="AL130" s="25" t="str">
        <f t="shared" si="117"/>
        <v/>
      </c>
      <c r="AM130" s="26" t="str">
        <f t="shared" si="99"/>
        <v/>
      </c>
      <c r="AN130" s="25" t="str">
        <f t="shared" si="118"/>
        <v/>
      </c>
      <c r="AO130" s="26" t="str">
        <f t="shared" si="100"/>
        <v/>
      </c>
      <c r="AP130" t="str">
        <f t="shared" si="101"/>
        <v/>
      </c>
      <c r="AQ130" t="str">
        <f t="shared" si="102"/>
        <v/>
      </c>
      <c r="AR130" t="str">
        <f t="shared" si="86"/>
        <v/>
      </c>
      <c r="AS130" t="str">
        <f t="shared" si="119"/>
        <v/>
      </c>
      <c r="AT130" s="25" t="str">
        <f t="shared" si="103"/>
        <v/>
      </c>
      <c r="AU130" s="26" t="str">
        <f t="shared" si="104"/>
        <v/>
      </c>
      <c r="AV130" t="str">
        <f t="shared" si="120"/>
        <v/>
      </c>
      <c r="AW130" s="25" t="str">
        <f t="shared" si="121"/>
        <v/>
      </c>
      <c r="AX130" s="26" t="str">
        <f t="shared" si="126"/>
        <v/>
      </c>
      <c r="AY130" s="27" t="str">
        <f>IF(A130="","",IF(K130&lt;&gt;0,TEXT(5,"0000"),IF(M130&lt;&gt;0,TEXT(5,"0000"),IF(Datos!N130&lt;&gt;0,TEXT(5,"0000"),""))))</f>
        <v/>
      </c>
      <c r="AZ130" s="25" t="str">
        <f t="shared" si="122"/>
        <v/>
      </c>
      <c r="BA130" s="26" t="str">
        <f t="shared" si="127"/>
        <v/>
      </c>
      <c r="BB130" s="25" t="str">
        <f t="shared" si="105"/>
        <v/>
      </c>
      <c r="BC130" s="26" t="str">
        <f t="shared" si="128"/>
        <v/>
      </c>
      <c r="BD130" s="27" t="str">
        <f t="shared" si="123"/>
        <v/>
      </c>
      <c r="BE130" s="25" t="str">
        <f t="shared" si="106"/>
        <v/>
      </c>
      <c r="BF130" s="26" t="str">
        <f t="shared" si="129"/>
        <v/>
      </c>
      <c r="BG130" s="28"/>
      <c r="BH130" t="str">
        <f t="shared" si="124"/>
        <v/>
      </c>
      <c r="BJ130" s="24" t="str">
        <f t="shared" si="107"/>
        <v/>
      </c>
      <c r="BK130" s="24" t="str">
        <f t="shared" si="108"/>
        <v/>
      </c>
    </row>
    <row r="131" spans="1:63" ht="15.75" thickBot="1">
      <c r="A131" s="176"/>
      <c r="B131" s="101"/>
      <c r="C131" s="98"/>
      <c r="D131" s="102"/>
      <c r="E131" s="98"/>
      <c r="F131" s="98"/>
      <c r="G131" s="97"/>
      <c r="H131" s="99"/>
      <c r="I131" s="105"/>
      <c r="J131" s="100"/>
      <c r="K131" s="100"/>
      <c r="L131" s="100"/>
      <c r="M131" s="100"/>
      <c r="N131" s="177"/>
      <c r="Q131" t="e">
        <f t="shared" si="125"/>
        <v>#VALUE!</v>
      </c>
      <c r="R131" t="str">
        <f t="shared" si="89"/>
        <v/>
      </c>
      <c r="S131" t="str">
        <f>IF(A131="","",TEXT(VLOOKUP(C131,Tablas!$H$3:$I$75,2,0),"000"))</f>
        <v/>
      </c>
      <c r="T131" t="str">
        <f t="shared" si="90"/>
        <v/>
      </c>
      <c r="U131" t="str">
        <f t="shared" si="109"/>
        <v/>
      </c>
      <c r="V131" t="str">
        <f t="shared" si="110"/>
        <v/>
      </c>
      <c r="W131" t="str">
        <f>IF(A131="","",IF(G131="",99,VLOOKUP(Datos!G131,Tablas!$AF$2:$AH$38,2,0)))</f>
        <v/>
      </c>
      <c r="X131" t="str">
        <f t="shared" si="91"/>
        <v/>
      </c>
      <c r="Y131" t="str">
        <f t="shared" si="92"/>
        <v/>
      </c>
      <c r="Z131" s="25" t="str">
        <f t="shared" si="111"/>
        <v/>
      </c>
      <c r="AA131" s="26" t="str">
        <f t="shared" si="93"/>
        <v/>
      </c>
      <c r="AB131" s="25" t="str">
        <f t="shared" si="112"/>
        <v/>
      </c>
      <c r="AC131" s="26" t="str">
        <f t="shared" si="94"/>
        <v/>
      </c>
      <c r="AD131" s="25" t="str">
        <f t="shared" si="113"/>
        <v/>
      </c>
      <c r="AE131" s="26" t="str">
        <f t="shared" si="95"/>
        <v/>
      </c>
      <c r="AF131" s="25" t="str">
        <f t="shared" si="114"/>
        <v/>
      </c>
      <c r="AG131" s="26" t="str">
        <f t="shared" si="96"/>
        <v/>
      </c>
      <c r="AH131" s="25" t="str">
        <f t="shared" si="115"/>
        <v/>
      </c>
      <c r="AI131" s="26" t="str">
        <f t="shared" si="97"/>
        <v/>
      </c>
      <c r="AJ131" s="25" t="str">
        <f t="shared" si="116"/>
        <v/>
      </c>
      <c r="AK131" s="26" t="str">
        <f t="shared" si="98"/>
        <v/>
      </c>
      <c r="AL131" s="25" t="str">
        <f t="shared" si="117"/>
        <v/>
      </c>
      <c r="AM131" s="26" t="str">
        <f t="shared" si="99"/>
        <v/>
      </c>
      <c r="AN131" s="25" t="str">
        <f t="shared" si="118"/>
        <v/>
      </c>
      <c r="AO131" s="26" t="str">
        <f t="shared" si="100"/>
        <v/>
      </c>
      <c r="AP131" t="str">
        <f t="shared" si="101"/>
        <v/>
      </c>
      <c r="AQ131" t="str">
        <f t="shared" si="102"/>
        <v/>
      </c>
      <c r="AR131" t="str">
        <f t="shared" si="86"/>
        <v/>
      </c>
      <c r="AS131" t="str">
        <f t="shared" si="119"/>
        <v/>
      </c>
      <c r="AT131" s="25" t="str">
        <f t="shared" si="103"/>
        <v/>
      </c>
      <c r="AU131" s="26" t="str">
        <f t="shared" si="104"/>
        <v/>
      </c>
      <c r="AV131" t="str">
        <f t="shared" si="120"/>
        <v/>
      </c>
      <c r="AW131" s="25" t="str">
        <f t="shared" si="121"/>
        <v/>
      </c>
      <c r="AX131" s="26" t="str">
        <f t="shared" si="126"/>
        <v/>
      </c>
      <c r="AY131" s="27" t="str">
        <f>IF(A131="","",IF(K131&lt;&gt;0,TEXT(5,"0000"),IF(M131&lt;&gt;0,TEXT(5,"0000"),IF(Datos!N131&lt;&gt;0,TEXT(5,"0000"),""))))</f>
        <v/>
      </c>
      <c r="AZ131" s="25" t="str">
        <f t="shared" si="122"/>
        <v/>
      </c>
      <c r="BA131" s="26" t="str">
        <f t="shared" si="127"/>
        <v/>
      </c>
      <c r="BB131" s="25" t="str">
        <f t="shared" si="105"/>
        <v/>
      </c>
      <c r="BC131" s="26" t="str">
        <f t="shared" si="128"/>
        <v/>
      </c>
      <c r="BD131" s="27" t="str">
        <f t="shared" si="123"/>
        <v/>
      </c>
      <c r="BE131" s="25" t="str">
        <f t="shared" si="106"/>
        <v/>
      </c>
      <c r="BF131" s="26" t="str">
        <f t="shared" si="129"/>
        <v/>
      </c>
      <c r="BG131" s="28"/>
      <c r="BH131" t="str">
        <f t="shared" si="124"/>
        <v/>
      </c>
      <c r="BJ131" s="24" t="str">
        <f t="shared" si="107"/>
        <v/>
      </c>
      <c r="BK131" s="24" t="str">
        <f t="shared" si="108"/>
        <v/>
      </c>
    </row>
    <row r="132" spans="1:63" ht="15.75" thickBot="1">
      <c r="A132" s="176"/>
      <c r="B132" s="101"/>
      <c r="C132" s="98"/>
      <c r="D132" s="102"/>
      <c r="E132" s="98"/>
      <c r="F132" s="98"/>
      <c r="G132" s="98"/>
      <c r="H132" s="99"/>
      <c r="I132" s="105"/>
      <c r="J132" s="100"/>
      <c r="K132" s="100"/>
      <c r="L132" s="100"/>
      <c r="M132" s="100"/>
      <c r="N132" s="177"/>
      <c r="Q132" t="e">
        <f t="shared" si="125"/>
        <v>#VALUE!</v>
      </c>
      <c r="R132" t="str">
        <f t="shared" si="89"/>
        <v/>
      </c>
      <c r="S132" t="str">
        <f>IF(A132="","",TEXT(VLOOKUP(C132,Tablas!$H$3:$I$75,2,0),"000"))</f>
        <v/>
      </c>
      <c r="T132" t="str">
        <f t="shared" si="90"/>
        <v/>
      </c>
      <c r="U132" t="str">
        <f t="shared" si="109"/>
        <v/>
      </c>
      <c r="V132" t="str">
        <f t="shared" si="110"/>
        <v/>
      </c>
      <c r="W132" t="str">
        <f>IF(A132="","",IF(G132="",99,VLOOKUP(Datos!G132,Tablas!$AF$2:$AH$38,2,0)))</f>
        <v/>
      </c>
      <c r="X132" t="str">
        <f t="shared" si="91"/>
        <v/>
      </c>
      <c r="Y132" t="str">
        <f t="shared" si="92"/>
        <v/>
      </c>
      <c r="Z132" s="25" t="str">
        <f t="shared" si="111"/>
        <v/>
      </c>
      <c r="AA132" s="26" t="str">
        <f t="shared" si="93"/>
        <v/>
      </c>
      <c r="AB132" s="25" t="str">
        <f t="shared" si="112"/>
        <v/>
      </c>
      <c r="AC132" s="26" t="str">
        <f t="shared" si="94"/>
        <v/>
      </c>
      <c r="AD132" s="25" t="str">
        <f t="shared" si="113"/>
        <v/>
      </c>
      <c r="AE132" s="26" t="str">
        <f t="shared" si="95"/>
        <v/>
      </c>
      <c r="AF132" s="25" t="str">
        <f t="shared" si="114"/>
        <v/>
      </c>
      <c r="AG132" s="26" t="str">
        <f t="shared" si="96"/>
        <v/>
      </c>
      <c r="AH132" s="25" t="str">
        <f t="shared" si="115"/>
        <v/>
      </c>
      <c r="AI132" s="26" t="str">
        <f t="shared" si="97"/>
        <v/>
      </c>
      <c r="AJ132" s="25" t="str">
        <f t="shared" si="116"/>
        <v/>
      </c>
      <c r="AK132" s="26" t="str">
        <f t="shared" si="98"/>
        <v/>
      </c>
      <c r="AL132" s="25" t="str">
        <f t="shared" si="117"/>
        <v/>
      </c>
      <c r="AM132" s="26" t="str">
        <f t="shared" si="99"/>
        <v/>
      </c>
      <c r="AN132" s="25" t="str">
        <f t="shared" si="118"/>
        <v/>
      </c>
      <c r="AO132" s="26" t="str">
        <f t="shared" si="100"/>
        <v/>
      </c>
      <c r="AP132" t="str">
        <f t="shared" si="101"/>
        <v/>
      </c>
      <c r="AQ132" t="str">
        <f t="shared" si="102"/>
        <v/>
      </c>
      <c r="AR132" t="str">
        <f t="shared" si="86"/>
        <v/>
      </c>
      <c r="AS132" t="str">
        <f t="shared" si="119"/>
        <v/>
      </c>
      <c r="AT132" s="25" t="str">
        <f t="shared" si="103"/>
        <v/>
      </c>
      <c r="AU132" s="26" t="str">
        <f t="shared" si="104"/>
        <v/>
      </c>
      <c r="AV132" t="str">
        <f t="shared" si="120"/>
        <v/>
      </c>
      <c r="AW132" s="25" t="str">
        <f t="shared" si="121"/>
        <v/>
      </c>
      <c r="AX132" s="26" t="str">
        <f t="shared" si="126"/>
        <v/>
      </c>
      <c r="AY132" s="27" t="str">
        <f>IF(A132="","",IF(K132&lt;&gt;0,TEXT(5,"0000"),IF(M132&lt;&gt;0,TEXT(5,"0000"),IF(Datos!N132&lt;&gt;0,TEXT(5,"0000"),""))))</f>
        <v/>
      </c>
      <c r="AZ132" s="25" t="str">
        <f t="shared" si="122"/>
        <v/>
      </c>
      <c r="BA132" s="26" t="str">
        <f t="shared" si="127"/>
        <v/>
      </c>
      <c r="BB132" s="25" t="str">
        <f t="shared" si="105"/>
        <v/>
      </c>
      <c r="BC132" s="26" t="str">
        <f t="shared" si="128"/>
        <v/>
      </c>
      <c r="BD132" s="27" t="str">
        <f t="shared" si="123"/>
        <v/>
      </c>
      <c r="BE132" s="25" t="str">
        <f t="shared" si="106"/>
        <v/>
      </c>
      <c r="BF132" s="26" t="str">
        <f t="shared" si="129"/>
        <v/>
      </c>
      <c r="BG132" s="28"/>
      <c r="BH132" t="str">
        <f t="shared" si="124"/>
        <v/>
      </c>
      <c r="BJ132" s="24" t="str">
        <f t="shared" si="107"/>
        <v/>
      </c>
      <c r="BK132" s="24" t="str">
        <f t="shared" si="108"/>
        <v/>
      </c>
    </row>
    <row r="133" spans="1:63" ht="15.75" thickBot="1">
      <c r="A133" s="176"/>
      <c r="B133" s="101"/>
      <c r="C133" s="98"/>
      <c r="D133" s="102"/>
      <c r="E133" s="98"/>
      <c r="F133" s="98"/>
      <c r="G133" s="97"/>
      <c r="H133" s="99"/>
      <c r="I133" s="105"/>
      <c r="J133" s="100"/>
      <c r="K133" s="100"/>
      <c r="L133" s="100"/>
      <c r="M133" s="100"/>
      <c r="N133" s="177"/>
      <c r="Q133" t="e">
        <f t="shared" si="125"/>
        <v>#VALUE!</v>
      </c>
      <c r="R133" t="str">
        <f t="shared" si="89"/>
        <v/>
      </c>
      <c r="S133" t="str">
        <f>IF(A133="","",TEXT(VLOOKUP(C133,Tablas!$H$3:$I$75,2,0),"000"))</f>
        <v/>
      </c>
      <c r="T133" t="str">
        <f t="shared" si="90"/>
        <v/>
      </c>
      <c r="U133" t="str">
        <f t="shared" si="109"/>
        <v/>
      </c>
      <c r="V133" t="str">
        <f t="shared" si="110"/>
        <v/>
      </c>
      <c r="W133" t="str">
        <f>IF(A133="","",IF(G133="",99,VLOOKUP(Datos!G133,Tablas!$AF$2:$AH$38,2,0)))</f>
        <v/>
      </c>
      <c r="X133" t="str">
        <f t="shared" si="91"/>
        <v/>
      </c>
      <c r="Y133" t="str">
        <f t="shared" si="92"/>
        <v/>
      </c>
      <c r="Z133" s="25" t="str">
        <f t="shared" si="111"/>
        <v/>
      </c>
      <c r="AA133" s="26" t="str">
        <f t="shared" si="93"/>
        <v/>
      </c>
      <c r="AB133" s="25" t="str">
        <f t="shared" si="112"/>
        <v/>
      </c>
      <c r="AC133" s="26" t="str">
        <f t="shared" si="94"/>
        <v/>
      </c>
      <c r="AD133" s="25" t="str">
        <f t="shared" si="113"/>
        <v/>
      </c>
      <c r="AE133" s="26" t="str">
        <f t="shared" si="95"/>
        <v/>
      </c>
      <c r="AF133" s="25" t="str">
        <f t="shared" si="114"/>
        <v/>
      </c>
      <c r="AG133" s="26" t="str">
        <f t="shared" si="96"/>
        <v/>
      </c>
      <c r="AH133" s="25" t="str">
        <f t="shared" si="115"/>
        <v/>
      </c>
      <c r="AI133" s="26" t="str">
        <f t="shared" si="97"/>
        <v/>
      </c>
      <c r="AJ133" s="25" t="str">
        <f t="shared" si="116"/>
        <v/>
      </c>
      <c r="AK133" s="26" t="str">
        <f t="shared" si="98"/>
        <v/>
      </c>
      <c r="AL133" s="25" t="str">
        <f t="shared" si="117"/>
        <v/>
      </c>
      <c r="AM133" s="26" t="str">
        <f t="shared" si="99"/>
        <v/>
      </c>
      <c r="AN133" s="25" t="str">
        <f t="shared" si="118"/>
        <v/>
      </c>
      <c r="AO133" s="26" t="str">
        <f t="shared" si="100"/>
        <v/>
      </c>
      <c r="AP133" t="str">
        <f t="shared" si="101"/>
        <v/>
      </c>
      <c r="AQ133" t="str">
        <f t="shared" si="102"/>
        <v/>
      </c>
      <c r="AR133" t="str">
        <f t="shared" si="86"/>
        <v/>
      </c>
      <c r="AS133" t="str">
        <f t="shared" si="119"/>
        <v/>
      </c>
      <c r="AT133" s="25" t="str">
        <f t="shared" si="103"/>
        <v/>
      </c>
      <c r="AU133" s="26" t="str">
        <f t="shared" si="104"/>
        <v/>
      </c>
      <c r="AV133" t="str">
        <f t="shared" si="120"/>
        <v/>
      </c>
      <c r="AW133" s="25" t="str">
        <f t="shared" si="121"/>
        <v/>
      </c>
      <c r="AX133" s="26" t="str">
        <f t="shared" si="126"/>
        <v/>
      </c>
      <c r="AY133" s="27" t="str">
        <f>IF(A133="","",IF(K133&lt;&gt;0,TEXT(5,"0000"),IF(M133&lt;&gt;0,TEXT(5,"0000"),IF(Datos!N133&lt;&gt;0,TEXT(5,"0000"),""))))</f>
        <v/>
      </c>
      <c r="AZ133" s="25" t="str">
        <f t="shared" si="122"/>
        <v/>
      </c>
      <c r="BA133" s="26" t="str">
        <f t="shared" si="127"/>
        <v/>
      </c>
      <c r="BB133" s="25" t="str">
        <f t="shared" si="105"/>
        <v/>
      </c>
      <c r="BC133" s="26" t="str">
        <f t="shared" si="128"/>
        <v/>
      </c>
      <c r="BD133" s="27" t="str">
        <f t="shared" si="123"/>
        <v/>
      </c>
      <c r="BE133" s="25" t="str">
        <f t="shared" si="106"/>
        <v/>
      </c>
      <c r="BF133" s="26" t="str">
        <f t="shared" si="129"/>
        <v/>
      </c>
      <c r="BG133" s="28"/>
      <c r="BH133" t="str">
        <f t="shared" si="124"/>
        <v/>
      </c>
      <c r="BJ133" s="24" t="str">
        <f t="shared" si="107"/>
        <v/>
      </c>
      <c r="BK133" s="24" t="str">
        <f t="shared" si="108"/>
        <v/>
      </c>
    </row>
    <row r="134" spans="1:63" ht="15.75" thickBot="1">
      <c r="A134" s="176"/>
      <c r="B134" s="101"/>
      <c r="C134" s="98"/>
      <c r="D134" s="102"/>
      <c r="E134" s="98"/>
      <c r="F134" s="98"/>
      <c r="G134" s="98"/>
      <c r="H134" s="99"/>
      <c r="I134" s="105"/>
      <c r="J134" s="100"/>
      <c r="K134" s="100"/>
      <c r="L134" s="100"/>
      <c r="M134" s="100"/>
      <c r="N134" s="177"/>
      <c r="Q134" t="e">
        <f t="shared" si="125"/>
        <v>#VALUE!</v>
      </c>
      <c r="R134" t="str">
        <f t="shared" si="89"/>
        <v/>
      </c>
      <c r="S134" t="str">
        <f>IF(A134="","",TEXT(VLOOKUP(C134,Tablas!$H$3:$I$75,2,0),"000"))</f>
        <v/>
      </c>
      <c r="T134" t="str">
        <f t="shared" si="90"/>
        <v/>
      </c>
      <c r="U134" t="str">
        <f t="shared" si="109"/>
        <v/>
      </c>
      <c r="V134" t="str">
        <f t="shared" si="110"/>
        <v/>
      </c>
      <c r="W134" t="str">
        <f>IF(A134="","",IF(G134="",99,VLOOKUP(Datos!G134,Tablas!$AF$2:$AH$38,2,0)))</f>
        <v/>
      </c>
      <c r="X134" t="str">
        <f t="shared" si="91"/>
        <v/>
      </c>
      <c r="Y134" t="str">
        <f t="shared" si="92"/>
        <v/>
      </c>
      <c r="Z134" s="25" t="str">
        <f t="shared" si="111"/>
        <v/>
      </c>
      <c r="AA134" s="26" t="str">
        <f t="shared" si="93"/>
        <v/>
      </c>
      <c r="AB134" s="25" t="str">
        <f t="shared" si="112"/>
        <v/>
      </c>
      <c r="AC134" s="26" t="str">
        <f t="shared" si="94"/>
        <v/>
      </c>
      <c r="AD134" s="25" t="str">
        <f t="shared" si="113"/>
        <v/>
      </c>
      <c r="AE134" s="26" t="str">
        <f t="shared" si="95"/>
        <v/>
      </c>
      <c r="AF134" s="25" t="str">
        <f t="shared" si="114"/>
        <v/>
      </c>
      <c r="AG134" s="26" t="str">
        <f t="shared" si="96"/>
        <v/>
      </c>
      <c r="AH134" s="25" t="str">
        <f t="shared" si="115"/>
        <v/>
      </c>
      <c r="AI134" s="26" t="str">
        <f t="shared" si="97"/>
        <v/>
      </c>
      <c r="AJ134" s="25" t="str">
        <f t="shared" si="116"/>
        <v/>
      </c>
      <c r="AK134" s="26" t="str">
        <f t="shared" si="98"/>
        <v/>
      </c>
      <c r="AL134" s="25" t="str">
        <f t="shared" si="117"/>
        <v/>
      </c>
      <c r="AM134" s="26" t="str">
        <f t="shared" si="99"/>
        <v/>
      </c>
      <c r="AN134" s="25" t="str">
        <f t="shared" si="118"/>
        <v/>
      </c>
      <c r="AO134" s="26" t="str">
        <f t="shared" si="100"/>
        <v/>
      </c>
      <c r="AP134" t="str">
        <f t="shared" si="101"/>
        <v/>
      </c>
      <c r="AQ134" t="str">
        <f t="shared" si="102"/>
        <v/>
      </c>
      <c r="AR134" t="str">
        <f t="shared" si="86"/>
        <v/>
      </c>
      <c r="AS134" t="str">
        <f t="shared" si="119"/>
        <v/>
      </c>
      <c r="AT134" s="25" t="str">
        <f t="shared" si="103"/>
        <v/>
      </c>
      <c r="AU134" s="26" t="str">
        <f t="shared" si="104"/>
        <v/>
      </c>
      <c r="AV134" t="str">
        <f t="shared" si="120"/>
        <v/>
      </c>
      <c r="AW134" s="25" t="str">
        <f t="shared" si="121"/>
        <v/>
      </c>
      <c r="AX134" s="26" t="str">
        <f t="shared" si="126"/>
        <v/>
      </c>
      <c r="AY134" s="27" t="str">
        <f>IF(A134="","",IF(K134&lt;&gt;0,TEXT(5,"0000"),IF(M134&lt;&gt;0,TEXT(5,"0000"),IF(Datos!N134&lt;&gt;0,TEXT(5,"0000"),""))))</f>
        <v/>
      </c>
      <c r="AZ134" s="25" t="str">
        <f t="shared" si="122"/>
        <v/>
      </c>
      <c r="BA134" s="26" t="str">
        <f t="shared" si="127"/>
        <v/>
      </c>
      <c r="BB134" s="25" t="str">
        <f t="shared" si="105"/>
        <v/>
      </c>
      <c r="BC134" s="26" t="str">
        <f t="shared" si="128"/>
        <v/>
      </c>
      <c r="BD134" s="27" t="str">
        <f t="shared" si="123"/>
        <v/>
      </c>
      <c r="BE134" s="25" t="str">
        <f t="shared" si="106"/>
        <v/>
      </c>
      <c r="BF134" s="26" t="str">
        <f t="shared" si="129"/>
        <v/>
      </c>
      <c r="BG134" s="28"/>
      <c r="BH134" t="str">
        <f t="shared" si="124"/>
        <v/>
      </c>
      <c r="BJ134" s="24" t="str">
        <f t="shared" si="107"/>
        <v/>
      </c>
      <c r="BK134" s="24" t="str">
        <f t="shared" si="108"/>
        <v/>
      </c>
    </row>
    <row r="135" spans="1:63" ht="15.75" thickBot="1">
      <c r="A135" s="176"/>
      <c r="B135" s="98"/>
      <c r="C135" s="98"/>
      <c r="D135" s="102"/>
      <c r="E135" s="98"/>
      <c r="F135" s="98"/>
      <c r="G135" s="97"/>
      <c r="H135" s="99"/>
      <c r="I135" s="103"/>
      <c r="J135" s="100"/>
      <c r="K135" s="100"/>
      <c r="L135" s="100"/>
      <c r="M135" s="100"/>
      <c r="N135" s="177"/>
      <c r="Q135" t="e">
        <f t="shared" si="125"/>
        <v>#VALUE!</v>
      </c>
      <c r="R135" t="str">
        <f t="shared" si="89"/>
        <v/>
      </c>
      <c r="S135" t="str">
        <f>IF(A135="","",TEXT(VLOOKUP(C135,Tablas!$H$3:$I$75,2,0),"000"))</f>
        <v/>
      </c>
      <c r="T135" t="str">
        <f t="shared" si="90"/>
        <v/>
      </c>
      <c r="U135" t="str">
        <f t="shared" si="109"/>
        <v/>
      </c>
      <c r="V135" t="str">
        <f t="shared" si="110"/>
        <v/>
      </c>
      <c r="W135" t="str">
        <f>IF(A135="","",IF(G135="",99,VLOOKUP(Datos!G135,Tablas!$AF$2:$AH$38,2,0)))</f>
        <v/>
      </c>
      <c r="X135" t="str">
        <f t="shared" si="91"/>
        <v/>
      </c>
      <c r="Y135" t="str">
        <f t="shared" si="92"/>
        <v/>
      </c>
      <c r="Z135" s="25" t="str">
        <f t="shared" si="111"/>
        <v/>
      </c>
      <c r="AA135" s="26" t="str">
        <f t="shared" si="93"/>
        <v/>
      </c>
      <c r="AB135" s="25" t="str">
        <f t="shared" si="112"/>
        <v/>
      </c>
      <c r="AC135" s="26" t="str">
        <f t="shared" si="94"/>
        <v/>
      </c>
      <c r="AD135" s="25" t="str">
        <f t="shared" si="113"/>
        <v/>
      </c>
      <c r="AE135" s="26" t="str">
        <f t="shared" si="95"/>
        <v/>
      </c>
      <c r="AF135" s="25" t="str">
        <f t="shared" si="114"/>
        <v/>
      </c>
      <c r="AG135" s="26" t="str">
        <f t="shared" si="96"/>
        <v/>
      </c>
      <c r="AH135" s="25" t="str">
        <f t="shared" si="115"/>
        <v/>
      </c>
      <c r="AI135" s="26" t="str">
        <f t="shared" si="97"/>
        <v/>
      </c>
      <c r="AJ135" s="25" t="str">
        <f t="shared" si="116"/>
        <v/>
      </c>
      <c r="AK135" s="26" t="str">
        <f t="shared" si="98"/>
        <v/>
      </c>
      <c r="AL135" s="25" t="str">
        <f t="shared" si="117"/>
        <v/>
      </c>
      <c r="AM135" s="26" t="str">
        <f t="shared" si="99"/>
        <v/>
      </c>
      <c r="AN135" s="25" t="str">
        <f t="shared" si="118"/>
        <v/>
      </c>
      <c r="AO135" s="26" t="str">
        <f t="shared" si="100"/>
        <v/>
      </c>
      <c r="AP135" t="str">
        <f t="shared" si="101"/>
        <v/>
      </c>
      <c r="AQ135" t="str">
        <f t="shared" si="102"/>
        <v/>
      </c>
      <c r="AR135" t="str">
        <f t="shared" si="86"/>
        <v/>
      </c>
      <c r="AS135" t="str">
        <f t="shared" si="119"/>
        <v/>
      </c>
      <c r="AT135" s="25" t="str">
        <f t="shared" si="103"/>
        <v/>
      </c>
      <c r="AU135" s="26" t="str">
        <f t="shared" si="104"/>
        <v/>
      </c>
      <c r="AV135" t="str">
        <f t="shared" si="120"/>
        <v/>
      </c>
      <c r="AW135" s="25" t="str">
        <f t="shared" si="121"/>
        <v/>
      </c>
      <c r="AX135" s="26" t="str">
        <f t="shared" si="126"/>
        <v/>
      </c>
      <c r="AY135" s="27" t="str">
        <f>IF(A135="","",IF(K135&lt;&gt;0,TEXT(5,"0000"),IF(M135&lt;&gt;0,TEXT(5,"0000"),IF(Datos!N135&lt;&gt;0,TEXT(5,"0000"),""))))</f>
        <v/>
      </c>
      <c r="AZ135" s="25" t="str">
        <f t="shared" si="122"/>
        <v/>
      </c>
      <c r="BA135" s="26" t="str">
        <f t="shared" si="127"/>
        <v/>
      </c>
      <c r="BB135" s="25" t="str">
        <f t="shared" si="105"/>
        <v/>
      </c>
      <c r="BC135" s="26" t="str">
        <f t="shared" si="128"/>
        <v/>
      </c>
      <c r="BD135" s="27" t="str">
        <f t="shared" si="123"/>
        <v/>
      </c>
      <c r="BE135" s="25" t="str">
        <f t="shared" si="106"/>
        <v/>
      </c>
      <c r="BF135" s="26" t="str">
        <f t="shared" si="129"/>
        <v/>
      </c>
      <c r="BG135" s="28"/>
      <c r="BH135" t="str">
        <f t="shared" si="124"/>
        <v/>
      </c>
      <c r="BJ135" s="24" t="str">
        <f t="shared" si="107"/>
        <v/>
      </c>
      <c r="BK135" s="24" t="str">
        <f t="shared" si="108"/>
        <v/>
      </c>
    </row>
    <row r="136" spans="1:63" ht="15.75" thickBot="1">
      <c r="A136" s="176"/>
      <c r="B136" s="98"/>
      <c r="C136" s="98"/>
      <c r="D136" s="102"/>
      <c r="E136" s="98"/>
      <c r="F136" s="98"/>
      <c r="G136" s="98"/>
      <c r="H136" s="99"/>
      <c r="I136" s="105"/>
      <c r="J136" s="100"/>
      <c r="K136" s="100"/>
      <c r="L136" s="100"/>
      <c r="M136" s="100"/>
      <c r="N136" s="177"/>
      <c r="Q136" t="e">
        <f t="shared" si="125"/>
        <v>#VALUE!</v>
      </c>
      <c r="R136" t="str">
        <f t="shared" si="89"/>
        <v/>
      </c>
      <c r="S136" t="str">
        <f>IF(A136="","",TEXT(VLOOKUP(C136,Tablas!$H$3:$I$75,2,0),"000"))</f>
        <v/>
      </c>
      <c r="T136" t="str">
        <f t="shared" si="90"/>
        <v/>
      </c>
      <c r="U136" t="str">
        <f t="shared" si="109"/>
        <v/>
      </c>
      <c r="V136" t="str">
        <f t="shared" si="110"/>
        <v/>
      </c>
      <c r="W136" t="str">
        <f>IF(A136="","",IF(G136="",99,VLOOKUP(Datos!G136,Tablas!$AF$2:$AH$38,2,0)))</f>
        <v/>
      </c>
      <c r="X136" t="str">
        <f t="shared" si="91"/>
        <v/>
      </c>
      <c r="Y136" t="str">
        <f t="shared" si="92"/>
        <v/>
      </c>
      <c r="Z136" s="25" t="str">
        <f t="shared" si="111"/>
        <v/>
      </c>
      <c r="AA136" s="26" t="str">
        <f t="shared" si="93"/>
        <v/>
      </c>
      <c r="AB136" s="25" t="str">
        <f t="shared" si="112"/>
        <v/>
      </c>
      <c r="AC136" s="26" t="str">
        <f t="shared" si="94"/>
        <v/>
      </c>
      <c r="AD136" s="25" t="str">
        <f t="shared" si="113"/>
        <v/>
      </c>
      <c r="AE136" s="26" t="str">
        <f t="shared" si="95"/>
        <v/>
      </c>
      <c r="AF136" s="25" t="str">
        <f t="shared" si="114"/>
        <v/>
      </c>
      <c r="AG136" s="26" t="str">
        <f t="shared" si="96"/>
        <v/>
      </c>
      <c r="AH136" s="25" t="str">
        <f t="shared" si="115"/>
        <v/>
      </c>
      <c r="AI136" s="26" t="str">
        <f t="shared" si="97"/>
        <v/>
      </c>
      <c r="AJ136" s="25" t="str">
        <f t="shared" si="116"/>
        <v/>
      </c>
      <c r="AK136" s="26" t="str">
        <f t="shared" si="98"/>
        <v/>
      </c>
      <c r="AL136" s="25" t="str">
        <f t="shared" si="117"/>
        <v/>
      </c>
      <c r="AM136" s="26" t="str">
        <f t="shared" si="99"/>
        <v/>
      </c>
      <c r="AN136" s="25" t="str">
        <f t="shared" si="118"/>
        <v/>
      </c>
      <c r="AO136" s="26" t="str">
        <f t="shared" si="100"/>
        <v/>
      </c>
      <c r="AP136" t="str">
        <f t="shared" si="101"/>
        <v/>
      </c>
      <c r="AQ136" t="str">
        <f t="shared" si="102"/>
        <v/>
      </c>
      <c r="AR136" t="str">
        <f t="shared" si="86"/>
        <v/>
      </c>
      <c r="AS136" t="str">
        <f t="shared" si="119"/>
        <v/>
      </c>
      <c r="AT136" s="25" t="str">
        <f t="shared" si="103"/>
        <v/>
      </c>
      <c r="AU136" s="26" t="str">
        <f t="shared" si="104"/>
        <v/>
      </c>
      <c r="AV136" t="str">
        <f t="shared" si="120"/>
        <v/>
      </c>
      <c r="AW136" s="25" t="str">
        <f t="shared" si="121"/>
        <v/>
      </c>
      <c r="AX136" s="26" t="str">
        <f t="shared" si="126"/>
        <v/>
      </c>
      <c r="AY136" s="27" t="str">
        <f>IF(A136="","",IF(K136&lt;&gt;0,TEXT(5,"0000"),IF(M136&lt;&gt;0,TEXT(5,"0000"),IF(Datos!N136&lt;&gt;0,TEXT(5,"0000"),""))))</f>
        <v/>
      </c>
      <c r="AZ136" s="25" t="str">
        <f t="shared" si="122"/>
        <v/>
      </c>
      <c r="BA136" s="26" t="str">
        <f t="shared" si="127"/>
        <v/>
      </c>
      <c r="BB136" s="25" t="str">
        <f t="shared" si="105"/>
        <v/>
      </c>
      <c r="BC136" s="26" t="str">
        <f t="shared" si="128"/>
        <v/>
      </c>
      <c r="BD136" s="27" t="str">
        <f t="shared" si="123"/>
        <v/>
      </c>
      <c r="BE136" s="25" t="str">
        <f t="shared" si="106"/>
        <v/>
      </c>
      <c r="BF136" s="26" t="str">
        <f t="shared" si="129"/>
        <v/>
      </c>
      <c r="BG136" s="28"/>
      <c r="BH136" t="str">
        <f t="shared" si="124"/>
        <v/>
      </c>
      <c r="BJ136" s="24" t="str">
        <f t="shared" si="107"/>
        <v/>
      </c>
      <c r="BK136" s="24" t="str">
        <f t="shared" si="108"/>
        <v/>
      </c>
    </row>
    <row r="137" spans="1:63" ht="15.75" thickBot="1">
      <c r="A137" s="176"/>
      <c r="B137" s="106"/>
      <c r="C137" s="98"/>
      <c r="D137" s="102"/>
      <c r="E137" s="98"/>
      <c r="F137" s="98"/>
      <c r="G137" s="97"/>
      <c r="H137" s="178"/>
      <c r="I137" s="105"/>
      <c r="J137" s="100"/>
      <c r="K137" s="100"/>
      <c r="L137" s="100"/>
      <c r="M137" s="100"/>
      <c r="N137" s="177"/>
      <c r="Q137" t="e">
        <f t="shared" si="125"/>
        <v>#VALUE!</v>
      </c>
      <c r="R137" t="str">
        <f t="shared" si="89"/>
        <v/>
      </c>
      <c r="S137" t="str">
        <f>IF(A137="","",TEXT(VLOOKUP(C137,Tablas!$H$3:$I$75,2,0),"000"))</f>
        <v/>
      </c>
      <c r="T137" t="str">
        <f t="shared" si="90"/>
        <v/>
      </c>
      <c r="U137" t="str">
        <f t="shared" si="109"/>
        <v/>
      </c>
      <c r="V137" t="str">
        <f t="shared" si="110"/>
        <v/>
      </c>
      <c r="W137" t="str">
        <f>IF(A137="","",IF(G137="",99,VLOOKUP(Datos!G137,Tablas!$AF$2:$AH$38,2,0)))</f>
        <v/>
      </c>
      <c r="X137" t="str">
        <f t="shared" si="91"/>
        <v/>
      </c>
      <c r="Y137" t="str">
        <f t="shared" si="92"/>
        <v/>
      </c>
      <c r="Z137" s="25" t="str">
        <f t="shared" si="111"/>
        <v/>
      </c>
      <c r="AA137" s="26" t="str">
        <f t="shared" si="93"/>
        <v/>
      </c>
      <c r="AB137" s="25" t="str">
        <f t="shared" si="112"/>
        <v/>
      </c>
      <c r="AC137" s="26" t="str">
        <f t="shared" si="94"/>
        <v/>
      </c>
      <c r="AD137" s="25" t="str">
        <f t="shared" si="113"/>
        <v/>
      </c>
      <c r="AE137" s="26" t="str">
        <f t="shared" si="95"/>
        <v/>
      </c>
      <c r="AF137" s="25" t="str">
        <f t="shared" si="114"/>
        <v/>
      </c>
      <c r="AG137" s="26" t="str">
        <f t="shared" si="96"/>
        <v/>
      </c>
      <c r="AH137" s="25" t="str">
        <f t="shared" si="115"/>
        <v/>
      </c>
      <c r="AI137" s="26" t="str">
        <f t="shared" si="97"/>
        <v/>
      </c>
      <c r="AJ137" s="25" t="str">
        <f t="shared" si="116"/>
        <v/>
      </c>
      <c r="AK137" s="26" t="str">
        <f t="shared" si="98"/>
        <v/>
      </c>
      <c r="AL137" s="25" t="str">
        <f t="shared" si="117"/>
        <v/>
      </c>
      <c r="AM137" s="26" t="str">
        <f t="shared" si="99"/>
        <v/>
      </c>
      <c r="AN137" s="25" t="str">
        <f t="shared" si="118"/>
        <v/>
      </c>
      <c r="AO137" s="26" t="str">
        <f t="shared" si="100"/>
        <v/>
      </c>
      <c r="AP137" t="str">
        <f t="shared" si="101"/>
        <v/>
      </c>
      <c r="AQ137" t="str">
        <f t="shared" si="102"/>
        <v/>
      </c>
      <c r="AR137" t="str">
        <f t="shared" si="86"/>
        <v/>
      </c>
      <c r="AS137" t="str">
        <f t="shared" si="119"/>
        <v/>
      </c>
      <c r="AT137" s="25" t="str">
        <f t="shared" si="103"/>
        <v/>
      </c>
      <c r="AU137" s="26" t="str">
        <f t="shared" si="104"/>
        <v/>
      </c>
      <c r="AV137" t="str">
        <f t="shared" si="120"/>
        <v/>
      </c>
      <c r="AW137" s="25" t="str">
        <f t="shared" si="121"/>
        <v/>
      </c>
      <c r="AX137" s="26" t="str">
        <f t="shared" si="126"/>
        <v/>
      </c>
      <c r="AY137" s="27" t="str">
        <f>IF(A137="","",IF(K137&lt;&gt;0,TEXT(5,"0000"),IF(M137&lt;&gt;0,TEXT(5,"0000"),IF(Datos!N137&lt;&gt;0,TEXT(5,"0000"),""))))</f>
        <v/>
      </c>
      <c r="AZ137" s="25" t="str">
        <f t="shared" si="122"/>
        <v/>
      </c>
      <c r="BA137" s="26" t="str">
        <f t="shared" si="127"/>
        <v/>
      </c>
      <c r="BB137" s="25" t="str">
        <f t="shared" si="105"/>
        <v/>
      </c>
      <c r="BC137" s="26" t="str">
        <f t="shared" si="128"/>
        <v/>
      </c>
      <c r="BD137" s="27" t="str">
        <f t="shared" si="123"/>
        <v/>
      </c>
      <c r="BE137" s="25" t="str">
        <f t="shared" si="106"/>
        <v/>
      </c>
      <c r="BF137" s="26" t="str">
        <f t="shared" si="129"/>
        <v/>
      </c>
      <c r="BG137" s="28"/>
      <c r="BH137" t="str">
        <f t="shared" si="124"/>
        <v/>
      </c>
      <c r="BJ137" s="24" t="str">
        <f t="shared" si="107"/>
        <v/>
      </c>
      <c r="BK137" s="24" t="str">
        <f t="shared" si="108"/>
        <v/>
      </c>
    </row>
    <row r="138" spans="1:63" ht="15.75" thickBot="1">
      <c r="A138" s="176"/>
      <c r="B138" s="98"/>
      <c r="C138" s="98"/>
      <c r="D138" s="102"/>
      <c r="E138" s="98"/>
      <c r="F138" s="98"/>
      <c r="G138" s="98"/>
      <c r="H138" s="99"/>
      <c r="I138" s="103"/>
      <c r="J138" s="100"/>
      <c r="K138" s="100"/>
      <c r="L138" s="100"/>
      <c r="M138" s="100"/>
      <c r="N138" s="177"/>
      <c r="Q138" t="e">
        <f t="shared" si="125"/>
        <v>#VALUE!</v>
      </c>
      <c r="R138" t="str">
        <f t="shared" si="89"/>
        <v/>
      </c>
      <c r="S138" t="str">
        <f>IF(A138="","",TEXT(VLOOKUP(C138,Tablas!$H$3:$I$75,2,0),"000"))</f>
        <v/>
      </c>
      <c r="T138" t="str">
        <f t="shared" si="90"/>
        <v/>
      </c>
      <c r="U138" t="str">
        <f t="shared" si="109"/>
        <v/>
      </c>
      <c r="V138" t="str">
        <f t="shared" si="110"/>
        <v/>
      </c>
      <c r="W138" t="str">
        <f>IF(A138="","",IF(G138="",99,VLOOKUP(Datos!G138,Tablas!$AF$2:$AH$38,2,0)))</f>
        <v/>
      </c>
      <c r="X138" t="str">
        <f t="shared" si="91"/>
        <v/>
      </c>
      <c r="Y138" t="str">
        <f t="shared" si="92"/>
        <v/>
      </c>
      <c r="Z138" s="25" t="str">
        <f t="shared" si="111"/>
        <v/>
      </c>
      <c r="AA138" s="26" t="str">
        <f t="shared" si="93"/>
        <v/>
      </c>
      <c r="AB138" s="25" t="str">
        <f t="shared" si="112"/>
        <v/>
      </c>
      <c r="AC138" s="26" t="str">
        <f t="shared" si="94"/>
        <v/>
      </c>
      <c r="AD138" s="25" t="str">
        <f t="shared" si="113"/>
        <v/>
      </c>
      <c r="AE138" s="26" t="str">
        <f t="shared" si="95"/>
        <v/>
      </c>
      <c r="AF138" s="25" t="str">
        <f t="shared" si="114"/>
        <v/>
      </c>
      <c r="AG138" s="26" t="str">
        <f t="shared" si="96"/>
        <v/>
      </c>
      <c r="AH138" s="25" t="str">
        <f t="shared" si="115"/>
        <v/>
      </c>
      <c r="AI138" s="26" t="str">
        <f t="shared" si="97"/>
        <v/>
      </c>
      <c r="AJ138" s="25" t="str">
        <f t="shared" si="116"/>
        <v/>
      </c>
      <c r="AK138" s="26" t="str">
        <f t="shared" si="98"/>
        <v/>
      </c>
      <c r="AL138" s="25" t="str">
        <f t="shared" si="117"/>
        <v/>
      </c>
      <c r="AM138" s="26" t="str">
        <f t="shared" si="99"/>
        <v/>
      </c>
      <c r="AN138" s="25" t="str">
        <f t="shared" si="118"/>
        <v/>
      </c>
      <c r="AO138" s="26" t="str">
        <f t="shared" si="100"/>
        <v/>
      </c>
      <c r="AP138" t="str">
        <f t="shared" si="101"/>
        <v/>
      </c>
      <c r="AQ138" t="str">
        <f t="shared" si="102"/>
        <v/>
      </c>
      <c r="AR138" t="str">
        <f t="shared" ref="AR138:AR201" si="130">IF(A138="","",IF(K138&lt;&gt;0,1,0)+IF(L138&lt;&gt;0,1,0)+IF(M138&lt;&gt;0,1,0)+IF(N138&lt;&gt;0,1,0))</f>
        <v/>
      </c>
      <c r="AS138" t="str">
        <f t="shared" si="119"/>
        <v/>
      </c>
      <c r="AT138" s="25" t="str">
        <f t="shared" si="103"/>
        <v/>
      </c>
      <c r="AU138" s="26" t="str">
        <f t="shared" si="104"/>
        <v/>
      </c>
      <c r="AV138" t="str">
        <f t="shared" si="120"/>
        <v/>
      </c>
      <c r="AW138" s="25" t="str">
        <f t="shared" si="121"/>
        <v/>
      </c>
      <c r="AX138" s="26" t="str">
        <f t="shared" si="126"/>
        <v/>
      </c>
      <c r="AY138" s="27" t="str">
        <f>IF(A138="","",IF(K138&lt;&gt;0,TEXT(5,"0000"),IF(M138&lt;&gt;0,TEXT(5,"0000"),IF(Datos!N138&lt;&gt;0,TEXT(5,"0000"),""))))</f>
        <v/>
      </c>
      <c r="AZ138" s="25" t="str">
        <f t="shared" si="122"/>
        <v/>
      </c>
      <c r="BA138" s="26" t="str">
        <f t="shared" si="127"/>
        <v/>
      </c>
      <c r="BB138" s="25" t="str">
        <f t="shared" si="105"/>
        <v/>
      </c>
      <c r="BC138" s="26" t="str">
        <f t="shared" si="128"/>
        <v/>
      </c>
      <c r="BD138" s="27" t="str">
        <f t="shared" si="123"/>
        <v/>
      </c>
      <c r="BE138" s="25" t="str">
        <f t="shared" si="106"/>
        <v/>
      </c>
      <c r="BF138" s="26" t="str">
        <f t="shared" si="129"/>
        <v/>
      </c>
      <c r="BG138" s="28"/>
      <c r="BH138" t="str">
        <f t="shared" si="124"/>
        <v/>
      </c>
      <c r="BJ138" s="24" t="str">
        <f t="shared" si="107"/>
        <v/>
      </c>
      <c r="BK138" s="24" t="str">
        <f t="shared" si="108"/>
        <v/>
      </c>
    </row>
    <row r="139" spans="1:63" ht="15.75" thickBot="1">
      <c r="A139" s="176"/>
      <c r="B139" s="106"/>
      <c r="C139" s="98"/>
      <c r="D139" s="102"/>
      <c r="E139" s="98"/>
      <c r="F139" s="98"/>
      <c r="G139" s="97"/>
      <c r="H139" s="108"/>
      <c r="I139" s="103"/>
      <c r="J139" s="100"/>
      <c r="K139" s="100"/>
      <c r="L139" s="100"/>
      <c r="M139" s="100"/>
      <c r="N139" s="177"/>
      <c r="Q139" t="e">
        <f t="shared" si="125"/>
        <v>#VALUE!</v>
      </c>
      <c r="R139" t="str">
        <f t="shared" si="89"/>
        <v/>
      </c>
      <c r="S139" t="str">
        <f>IF(A139="","",TEXT(VLOOKUP(C139,Tablas!$H$3:$I$75,2,0),"000"))</f>
        <v/>
      </c>
      <c r="T139" t="str">
        <f t="shared" si="90"/>
        <v/>
      </c>
      <c r="U139" t="str">
        <f t="shared" si="109"/>
        <v/>
      </c>
      <c r="V139" t="str">
        <f t="shared" si="110"/>
        <v/>
      </c>
      <c r="W139" t="str">
        <f>IF(A139="","",IF(G139="",99,VLOOKUP(Datos!G139,Tablas!$AF$2:$AH$38,2,0)))</f>
        <v/>
      </c>
      <c r="X139" t="str">
        <f t="shared" si="91"/>
        <v/>
      </c>
      <c r="Y139" t="str">
        <f t="shared" si="92"/>
        <v/>
      </c>
      <c r="Z139" s="25" t="str">
        <f t="shared" si="111"/>
        <v/>
      </c>
      <c r="AA139" s="26" t="str">
        <f t="shared" si="93"/>
        <v/>
      </c>
      <c r="AB139" s="25" t="str">
        <f t="shared" si="112"/>
        <v/>
      </c>
      <c r="AC139" s="26" t="str">
        <f t="shared" si="94"/>
        <v/>
      </c>
      <c r="AD139" s="25" t="str">
        <f t="shared" si="113"/>
        <v/>
      </c>
      <c r="AE139" s="26" t="str">
        <f t="shared" si="95"/>
        <v/>
      </c>
      <c r="AF139" s="25" t="str">
        <f t="shared" si="114"/>
        <v/>
      </c>
      <c r="AG139" s="26" t="str">
        <f t="shared" si="96"/>
        <v/>
      </c>
      <c r="AH139" s="25" t="str">
        <f t="shared" si="115"/>
        <v/>
      </c>
      <c r="AI139" s="26" t="str">
        <f t="shared" si="97"/>
        <v/>
      </c>
      <c r="AJ139" s="25" t="str">
        <f t="shared" si="116"/>
        <v/>
      </c>
      <c r="AK139" s="26" t="str">
        <f t="shared" si="98"/>
        <v/>
      </c>
      <c r="AL139" s="25" t="str">
        <f t="shared" si="117"/>
        <v/>
      </c>
      <c r="AM139" s="26" t="str">
        <f t="shared" si="99"/>
        <v/>
      </c>
      <c r="AN139" s="25" t="str">
        <f t="shared" si="118"/>
        <v/>
      </c>
      <c r="AO139" s="26" t="str">
        <f t="shared" si="100"/>
        <v/>
      </c>
      <c r="AP139" t="str">
        <f t="shared" si="101"/>
        <v/>
      </c>
      <c r="AQ139" t="str">
        <f t="shared" si="102"/>
        <v/>
      </c>
      <c r="AR139" t="str">
        <f t="shared" si="130"/>
        <v/>
      </c>
      <c r="AS139" t="str">
        <f t="shared" si="119"/>
        <v/>
      </c>
      <c r="AT139" s="25" t="str">
        <f t="shared" si="103"/>
        <v/>
      </c>
      <c r="AU139" s="26" t="str">
        <f t="shared" si="104"/>
        <v/>
      </c>
      <c r="AV139" t="str">
        <f t="shared" si="120"/>
        <v/>
      </c>
      <c r="AW139" s="25" t="str">
        <f t="shared" si="121"/>
        <v/>
      </c>
      <c r="AX139" s="26" t="str">
        <f t="shared" si="126"/>
        <v/>
      </c>
      <c r="AY139" s="27" t="str">
        <f>IF(A139="","",IF(K139&lt;&gt;0,TEXT(5,"0000"),IF(M139&lt;&gt;0,TEXT(5,"0000"),IF(Datos!N139&lt;&gt;0,TEXT(5,"0000"),""))))</f>
        <v/>
      </c>
      <c r="AZ139" s="25" t="str">
        <f t="shared" si="122"/>
        <v/>
      </c>
      <c r="BA139" s="26" t="str">
        <f t="shared" si="127"/>
        <v/>
      </c>
      <c r="BB139" s="25" t="str">
        <f t="shared" si="105"/>
        <v/>
      </c>
      <c r="BC139" s="26" t="str">
        <f t="shared" si="128"/>
        <v/>
      </c>
      <c r="BD139" s="27" t="str">
        <f t="shared" si="123"/>
        <v/>
      </c>
      <c r="BE139" s="25" t="str">
        <f t="shared" si="106"/>
        <v/>
      </c>
      <c r="BF139" s="26" t="str">
        <f t="shared" si="129"/>
        <v/>
      </c>
      <c r="BG139" s="28"/>
      <c r="BH139" t="str">
        <f t="shared" si="124"/>
        <v/>
      </c>
      <c r="BJ139" s="24" t="str">
        <f t="shared" si="107"/>
        <v/>
      </c>
      <c r="BK139" s="24" t="str">
        <f t="shared" si="108"/>
        <v/>
      </c>
    </row>
    <row r="140" spans="1:63" ht="15.75" thickBot="1">
      <c r="A140" s="176"/>
      <c r="B140" s="98"/>
      <c r="C140" s="98"/>
      <c r="D140" s="102"/>
      <c r="E140" s="98"/>
      <c r="F140" s="98"/>
      <c r="G140" s="98"/>
      <c r="H140" s="99"/>
      <c r="I140" s="103"/>
      <c r="J140" s="100"/>
      <c r="K140" s="100"/>
      <c r="L140" s="100"/>
      <c r="M140" s="100"/>
      <c r="N140" s="177"/>
      <c r="Q140" t="e">
        <f t="shared" si="125"/>
        <v>#VALUE!</v>
      </c>
      <c r="R140" t="str">
        <f t="shared" si="89"/>
        <v/>
      </c>
      <c r="S140" t="str">
        <f>IF(A140="","",TEXT(VLOOKUP(C140,Tablas!$H$3:$I$75,2,0),"000"))</f>
        <v/>
      </c>
      <c r="T140" t="str">
        <f t="shared" si="90"/>
        <v/>
      </c>
      <c r="U140" t="str">
        <f t="shared" si="109"/>
        <v/>
      </c>
      <c r="V140" t="str">
        <f t="shared" si="110"/>
        <v/>
      </c>
      <c r="W140" t="str">
        <f>IF(A140="","",IF(G140="",99,VLOOKUP(Datos!G140,Tablas!$AF$2:$AH$38,2,0)))</f>
        <v/>
      </c>
      <c r="X140" t="str">
        <f t="shared" si="91"/>
        <v/>
      </c>
      <c r="Y140" t="str">
        <f t="shared" si="92"/>
        <v/>
      </c>
      <c r="Z140" s="25" t="str">
        <f t="shared" si="111"/>
        <v/>
      </c>
      <c r="AA140" s="26" t="str">
        <f t="shared" si="93"/>
        <v/>
      </c>
      <c r="AB140" s="25" t="str">
        <f t="shared" si="112"/>
        <v/>
      </c>
      <c r="AC140" s="26" t="str">
        <f t="shared" si="94"/>
        <v/>
      </c>
      <c r="AD140" s="25" t="str">
        <f t="shared" si="113"/>
        <v/>
      </c>
      <c r="AE140" s="26" t="str">
        <f t="shared" si="95"/>
        <v/>
      </c>
      <c r="AF140" s="25" t="str">
        <f t="shared" si="114"/>
        <v/>
      </c>
      <c r="AG140" s="26" t="str">
        <f t="shared" si="96"/>
        <v/>
      </c>
      <c r="AH140" s="25" t="str">
        <f t="shared" si="115"/>
        <v/>
      </c>
      <c r="AI140" s="26" t="str">
        <f t="shared" si="97"/>
        <v/>
      </c>
      <c r="AJ140" s="25" t="str">
        <f t="shared" si="116"/>
        <v/>
      </c>
      <c r="AK140" s="26" t="str">
        <f t="shared" si="98"/>
        <v/>
      </c>
      <c r="AL140" s="25" t="str">
        <f t="shared" si="117"/>
        <v/>
      </c>
      <c r="AM140" s="26" t="str">
        <f t="shared" si="99"/>
        <v/>
      </c>
      <c r="AN140" s="25" t="str">
        <f t="shared" si="118"/>
        <v/>
      </c>
      <c r="AO140" s="26" t="str">
        <f t="shared" si="100"/>
        <v/>
      </c>
      <c r="AP140" t="str">
        <f t="shared" si="101"/>
        <v/>
      </c>
      <c r="AQ140" t="str">
        <f t="shared" si="102"/>
        <v/>
      </c>
      <c r="AR140" t="str">
        <f t="shared" si="130"/>
        <v/>
      </c>
      <c r="AS140" t="str">
        <f t="shared" si="119"/>
        <v/>
      </c>
      <c r="AT140" s="25" t="str">
        <f t="shared" si="103"/>
        <v/>
      </c>
      <c r="AU140" s="26" t="str">
        <f t="shared" si="104"/>
        <v/>
      </c>
      <c r="AV140" t="str">
        <f t="shared" si="120"/>
        <v/>
      </c>
      <c r="AW140" s="25" t="str">
        <f t="shared" si="121"/>
        <v/>
      </c>
      <c r="AX140" s="26" t="str">
        <f t="shared" si="126"/>
        <v/>
      </c>
      <c r="AY140" s="27" t="str">
        <f>IF(A140="","",IF(K140&lt;&gt;0,TEXT(5,"0000"),IF(M140&lt;&gt;0,TEXT(5,"0000"),IF(Datos!N140&lt;&gt;0,TEXT(5,"0000"),""))))</f>
        <v/>
      </c>
      <c r="AZ140" s="25" t="str">
        <f t="shared" si="122"/>
        <v/>
      </c>
      <c r="BA140" s="26" t="str">
        <f t="shared" si="127"/>
        <v/>
      </c>
      <c r="BB140" s="25" t="str">
        <f t="shared" si="105"/>
        <v/>
      </c>
      <c r="BC140" s="26" t="str">
        <f t="shared" si="128"/>
        <v/>
      </c>
      <c r="BD140" s="27" t="str">
        <f t="shared" si="123"/>
        <v/>
      </c>
      <c r="BE140" s="25" t="str">
        <f t="shared" si="106"/>
        <v/>
      </c>
      <c r="BF140" s="26" t="str">
        <f t="shared" si="129"/>
        <v/>
      </c>
      <c r="BG140" s="28"/>
      <c r="BH140" t="str">
        <f t="shared" si="124"/>
        <v/>
      </c>
      <c r="BJ140" s="24" t="str">
        <f t="shared" si="107"/>
        <v/>
      </c>
      <c r="BK140" s="24" t="str">
        <f t="shared" si="108"/>
        <v/>
      </c>
    </row>
    <row r="141" spans="1:63" ht="15.75" thickBot="1">
      <c r="A141" s="176"/>
      <c r="B141" s="98"/>
      <c r="C141" s="98"/>
      <c r="D141" s="102"/>
      <c r="E141" s="98"/>
      <c r="F141" s="98"/>
      <c r="G141" s="97"/>
      <c r="H141" s="99"/>
      <c r="I141" s="103"/>
      <c r="J141" s="100"/>
      <c r="K141" s="100"/>
      <c r="L141" s="100"/>
      <c r="M141" s="100"/>
      <c r="N141" s="177"/>
      <c r="Q141" t="e">
        <f t="shared" si="125"/>
        <v>#VALUE!</v>
      </c>
      <c r="R141" t="str">
        <f t="shared" si="89"/>
        <v/>
      </c>
      <c r="S141" t="str">
        <f>IF(A141="","",TEXT(VLOOKUP(C141,Tablas!$H$3:$I$75,2,0),"000"))</f>
        <v/>
      </c>
      <c r="T141" t="str">
        <f t="shared" si="90"/>
        <v/>
      </c>
      <c r="U141" t="str">
        <f t="shared" si="109"/>
        <v/>
      </c>
      <c r="V141" t="str">
        <f t="shared" si="110"/>
        <v/>
      </c>
      <c r="W141" t="str">
        <f>IF(A141="","",IF(G141="",99,VLOOKUP(Datos!G141,Tablas!$AF$2:$AH$38,2,0)))</f>
        <v/>
      </c>
      <c r="X141" t="str">
        <f t="shared" si="91"/>
        <v/>
      </c>
      <c r="Y141" t="str">
        <f t="shared" si="92"/>
        <v/>
      </c>
      <c r="Z141" s="25" t="str">
        <f t="shared" si="111"/>
        <v/>
      </c>
      <c r="AA141" s="26" t="str">
        <f t="shared" si="93"/>
        <v/>
      </c>
      <c r="AB141" s="25" t="str">
        <f t="shared" si="112"/>
        <v/>
      </c>
      <c r="AC141" s="26" t="str">
        <f t="shared" si="94"/>
        <v/>
      </c>
      <c r="AD141" s="25" t="str">
        <f t="shared" si="113"/>
        <v/>
      </c>
      <c r="AE141" s="26" t="str">
        <f t="shared" si="95"/>
        <v/>
      </c>
      <c r="AF141" s="25" t="str">
        <f t="shared" si="114"/>
        <v/>
      </c>
      <c r="AG141" s="26" t="str">
        <f t="shared" si="96"/>
        <v/>
      </c>
      <c r="AH141" s="25" t="str">
        <f t="shared" si="115"/>
        <v/>
      </c>
      <c r="AI141" s="26" t="str">
        <f t="shared" si="97"/>
        <v/>
      </c>
      <c r="AJ141" s="25" t="str">
        <f t="shared" si="116"/>
        <v/>
      </c>
      <c r="AK141" s="26" t="str">
        <f t="shared" si="98"/>
        <v/>
      </c>
      <c r="AL141" s="25" t="str">
        <f t="shared" si="117"/>
        <v/>
      </c>
      <c r="AM141" s="26" t="str">
        <f t="shared" si="99"/>
        <v/>
      </c>
      <c r="AN141" s="25" t="str">
        <f t="shared" si="118"/>
        <v/>
      </c>
      <c r="AO141" s="26" t="str">
        <f t="shared" si="100"/>
        <v/>
      </c>
      <c r="AP141" t="str">
        <f t="shared" si="101"/>
        <v/>
      </c>
      <c r="AQ141" t="str">
        <f t="shared" si="102"/>
        <v/>
      </c>
      <c r="AR141" t="str">
        <f t="shared" si="130"/>
        <v/>
      </c>
      <c r="AS141" t="str">
        <f t="shared" si="119"/>
        <v/>
      </c>
      <c r="AT141" s="25" t="str">
        <f t="shared" si="103"/>
        <v/>
      </c>
      <c r="AU141" s="26" t="str">
        <f t="shared" si="104"/>
        <v/>
      </c>
      <c r="AV141" t="str">
        <f t="shared" si="120"/>
        <v/>
      </c>
      <c r="AW141" s="25" t="str">
        <f t="shared" si="121"/>
        <v/>
      </c>
      <c r="AX141" s="26" t="str">
        <f t="shared" si="126"/>
        <v/>
      </c>
      <c r="AY141" s="27" t="str">
        <f>IF(A141="","",IF(K141&lt;&gt;0,TEXT(5,"0000"),IF(M141&lt;&gt;0,TEXT(5,"0000"),IF(Datos!N141&lt;&gt;0,TEXT(5,"0000"),""))))</f>
        <v/>
      </c>
      <c r="AZ141" s="25" t="str">
        <f t="shared" si="122"/>
        <v/>
      </c>
      <c r="BA141" s="26" t="str">
        <f t="shared" si="127"/>
        <v/>
      </c>
      <c r="BB141" s="25" t="str">
        <f t="shared" si="105"/>
        <v/>
      </c>
      <c r="BC141" s="26" t="str">
        <f t="shared" si="128"/>
        <v/>
      </c>
      <c r="BD141" s="27" t="str">
        <f t="shared" si="123"/>
        <v/>
      </c>
      <c r="BE141" s="25" t="str">
        <f t="shared" si="106"/>
        <v/>
      </c>
      <c r="BF141" s="26" t="str">
        <f t="shared" si="129"/>
        <v/>
      </c>
      <c r="BG141" s="28"/>
      <c r="BH141" t="str">
        <f t="shared" si="124"/>
        <v/>
      </c>
      <c r="BJ141" s="24" t="str">
        <f t="shared" si="107"/>
        <v/>
      </c>
      <c r="BK141" s="24" t="str">
        <f t="shared" si="108"/>
        <v/>
      </c>
    </row>
    <row r="142" spans="1:63" ht="15.75" thickBot="1">
      <c r="A142" s="176"/>
      <c r="B142" s="101"/>
      <c r="C142" s="98"/>
      <c r="D142" s="102"/>
      <c r="E142" s="98"/>
      <c r="F142" s="98"/>
      <c r="G142" s="98"/>
      <c r="H142" s="99"/>
      <c r="I142" s="105"/>
      <c r="J142" s="100"/>
      <c r="K142" s="100"/>
      <c r="L142" s="100"/>
      <c r="M142" s="100"/>
      <c r="N142" s="177"/>
      <c r="Q142" t="e">
        <f t="shared" si="125"/>
        <v>#VALUE!</v>
      </c>
      <c r="R142" t="str">
        <f t="shared" si="89"/>
        <v/>
      </c>
      <c r="S142" t="str">
        <f>IF(A142="","",TEXT(VLOOKUP(C142,Tablas!$H$3:$I$75,2,0),"000"))</f>
        <v/>
      </c>
      <c r="T142" t="str">
        <f t="shared" si="90"/>
        <v/>
      </c>
      <c r="U142" t="str">
        <f t="shared" si="109"/>
        <v/>
      </c>
      <c r="V142" t="str">
        <f t="shared" si="110"/>
        <v/>
      </c>
      <c r="W142" t="str">
        <f>IF(A142="","",IF(G142="",99,VLOOKUP(Datos!G142,Tablas!$AF$2:$AH$38,2,0)))</f>
        <v/>
      </c>
      <c r="X142" t="str">
        <f t="shared" si="91"/>
        <v/>
      </c>
      <c r="Y142" t="str">
        <f t="shared" si="92"/>
        <v/>
      </c>
      <c r="Z142" s="25" t="str">
        <f t="shared" si="111"/>
        <v/>
      </c>
      <c r="AA142" s="26" t="str">
        <f t="shared" si="93"/>
        <v/>
      </c>
      <c r="AB142" s="25" t="str">
        <f t="shared" si="112"/>
        <v/>
      </c>
      <c r="AC142" s="26" t="str">
        <f t="shared" si="94"/>
        <v/>
      </c>
      <c r="AD142" s="25" t="str">
        <f t="shared" si="113"/>
        <v/>
      </c>
      <c r="AE142" s="26" t="str">
        <f t="shared" si="95"/>
        <v/>
      </c>
      <c r="AF142" s="25" t="str">
        <f t="shared" si="114"/>
        <v/>
      </c>
      <c r="AG142" s="26" t="str">
        <f t="shared" si="96"/>
        <v/>
      </c>
      <c r="AH142" s="25" t="str">
        <f t="shared" si="115"/>
        <v/>
      </c>
      <c r="AI142" s="26" t="str">
        <f t="shared" si="97"/>
        <v/>
      </c>
      <c r="AJ142" s="25" t="str">
        <f t="shared" si="116"/>
        <v/>
      </c>
      <c r="AK142" s="26" t="str">
        <f t="shared" si="98"/>
        <v/>
      </c>
      <c r="AL142" s="25" t="str">
        <f t="shared" si="117"/>
        <v/>
      </c>
      <c r="AM142" s="26" t="str">
        <f t="shared" si="99"/>
        <v/>
      </c>
      <c r="AN142" s="25" t="str">
        <f t="shared" si="118"/>
        <v/>
      </c>
      <c r="AO142" s="26" t="str">
        <f t="shared" si="100"/>
        <v/>
      </c>
      <c r="AP142" t="str">
        <f t="shared" si="101"/>
        <v/>
      </c>
      <c r="AQ142" t="str">
        <f t="shared" si="102"/>
        <v/>
      </c>
      <c r="AR142" t="str">
        <f t="shared" si="130"/>
        <v/>
      </c>
      <c r="AS142" t="str">
        <f t="shared" si="119"/>
        <v/>
      </c>
      <c r="AT142" s="25" t="str">
        <f t="shared" si="103"/>
        <v/>
      </c>
      <c r="AU142" s="26" t="str">
        <f t="shared" si="104"/>
        <v/>
      </c>
      <c r="AV142" t="str">
        <f t="shared" si="120"/>
        <v/>
      </c>
      <c r="AW142" s="25" t="str">
        <f t="shared" si="121"/>
        <v/>
      </c>
      <c r="AX142" s="26" t="str">
        <f t="shared" si="126"/>
        <v/>
      </c>
      <c r="AY142" s="27" t="str">
        <f>IF(A142="","",IF(K142&lt;&gt;0,TEXT(5,"0000"),IF(M142&lt;&gt;0,TEXT(5,"0000"),IF(Datos!N142&lt;&gt;0,TEXT(5,"0000"),""))))</f>
        <v/>
      </c>
      <c r="AZ142" s="25" t="str">
        <f t="shared" si="122"/>
        <v/>
      </c>
      <c r="BA142" s="26" t="str">
        <f t="shared" si="127"/>
        <v/>
      </c>
      <c r="BB142" s="25" t="str">
        <f t="shared" si="105"/>
        <v/>
      </c>
      <c r="BC142" s="26" t="str">
        <f t="shared" si="128"/>
        <v/>
      </c>
      <c r="BD142" s="27" t="str">
        <f t="shared" si="123"/>
        <v/>
      </c>
      <c r="BE142" s="25" t="str">
        <f t="shared" si="106"/>
        <v/>
      </c>
      <c r="BF142" s="26" t="str">
        <f t="shared" si="129"/>
        <v/>
      </c>
      <c r="BG142" s="28"/>
      <c r="BH142" t="str">
        <f t="shared" si="124"/>
        <v/>
      </c>
      <c r="BJ142" s="24" t="str">
        <f t="shared" si="107"/>
        <v/>
      </c>
      <c r="BK142" s="24" t="str">
        <f t="shared" si="108"/>
        <v/>
      </c>
    </row>
    <row r="143" spans="1:63" ht="15.75" thickBot="1">
      <c r="A143" s="176"/>
      <c r="B143" s="98"/>
      <c r="C143" s="98"/>
      <c r="D143" s="102"/>
      <c r="E143" s="98"/>
      <c r="F143" s="98"/>
      <c r="G143" s="97"/>
      <c r="H143" s="99"/>
      <c r="I143" s="103"/>
      <c r="J143" s="100"/>
      <c r="K143" s="100"/>
      <c r="L143" s="100"/>
      <c r="M143" s="100"/>
      <c r="N143" s="177"/>
      <c r="Q143" t="e">
        <f t="shared" si="125"/>
        <v>#VALUE!</v>
      </c>
      <c r="R143" t="str">
        <f t="shared" si="89"/>
        <v/>
      </c>
      <c r="S143" t="str">
        <f>IF(A143="","",TEXT(VLOOKUP(C143,Tablas!$H$3:$I$75,2,0),"000"))</f>
        <v/>
      </c>
      <c r="T143" t="str">
        <f t="shared" si="90"/>
        <v/>
      </c>
      <c r="U143" t="str">
        <f t="shared" si="109"/>
        <v/>
      </c>
      <c r="V143" t="str">
        <f t="shared" si="110"/>
        <v/>
      </c>
      <c r="W143" t="str">
        <f>IF(A143="","",IF(G143="",99,VLOOKUP(Datos!G143,Tablas!$AF$2:$AH$38,2,0)))</f>
        <v/>
      </c>
      <c r="X143" t="str">
        <f t="shared" si="91"/>
        <v/>
      </c>
      <c r="Y143" t="str">
        <f t="shared" si="92"/>
        <v/>
      </c>
      <c r="Z143" s="25" t="str">
        <f t="shared" si="111"/>
        <v/>
      </c>
      <c r="AA143" s="26" t="str">
        <f t="shared" si="93"/>
        <v/>
      </c>
      <c r="AB143" s="25" t="str">
        <f t="shared" si="112"/>
        <v/>
      </c>
      <c r="AC143" s="26" t="str">
        <f t="shared" si="94"/>
        <v/>
      </c>
      <c r="AD143" s="25" t="str">
        <f t="shared" si="113"/>
        <v/>
      </c>
      <c r="AE143" s="26" t="str">
        <f t="shared" si="95"/>
        <v/>
      </c>
      <c r="AF143" s="25" t="str">
        <f t="shared" si="114"/>
        <v/>
      </c>
      <c r="AG143" s="26" t="str">
        <f t="shared" si="96"/>
        <v/>
      </c>
      <c r="AH143" s="25" t="str">
        <f t="shared" si="115"/>
        <v/>
      </c>
      <c r="AI143" s="26" t="str">
        <f t="shared" si="97"/>
        <v/>
      </c>
      <c r="AJ143" s="25" t="str">
        <f t="shared" si="116"/>
        <v/>
      </c>
      <c r="AK143" s="26" t="str">
        <f t="shared" si="98"/>
        <v/>
      </c>
      <c r="AL143" s="25" t="str">
        <f t="shared" si="117"/>
        <v/>
      </c>
      <c r="AM143" s="26" t="str">
        <f t="shared" si="99"/>
        <v/>
      </c>
      <c r="AN143" s="25" t="str">
        <f t="shared" si="118"/>
        <v/>
      </c>
      <c r="AO143" s="26" t="str">
        <f t="shared" si="100"/>
        <v/>
      </c>
      <c r="AP143" t="str">
        <f t="shared" si="101"/>
        <v/>
      </c>
      <c r="AQ143" t="str">
        <f t="shared" si="102"/>
        <v/>
      </c>
      <c r="AR143" t="str">
        <f t="shared" si="130"/>
        <v/>
      </c>
      <c r="AS143" t="str">
        <f t="shared" si="119"/>
        <v/>
      </c>
      <c r="AT143" s="25" t="str">
        <f t="shared" si="103"/>
        <v/>
      </c>
      <c r="AU143" s="26" t="str">
        <f t="shared" si="104"/>
        <v/>
      </c>
      <c r="AV143" t="str">
        <f t="shared" si="120"/>
        <v/>
      </c>
      <c r="AW143" s="25" t="str">
        <f t="shared" si="121"/>
        <v/>
      </c>
      <c r="AX143" s="26" t="str">
        <f t="shared" si="126"/>
        <v/>
      </c>
      <c r="AY143" s="27" t="str">
        <f>IF(A143="","",IF(K143&lt;&gt;0,TEXT(5,"0000"),IF(M143&lt;&gt;0,TEXT(5,"0000"),IF(Datos!N143&lt;&gt;0,TEXT(5,"0000"),""))))</f>
        <v/>
      </c>
      <c r="AZ143" s="25" t="str">
        <f t="shared" si="122"/>
        <v/>
      </c>
      <c r="BA143" s="26" t="str">
        <f t="shared" si="127"/>
        <v/>
      </c>
      <c r="BB143" s="25" t="str">
        <f t="shared" si="105"/>
        <v/>
      </c>
      <c r="BC143" s="26" t="str">
        <f t="shared" si="128"/>
        <v/>
      </c>
      <c r="BD143" s="27" t="str">
        <f t="shared" si="123"/>
        <v/>
      </c>
      <c r="BE143" s="25" t="str">
        <f t="shared" si="106"/>
        <v/>
      </c>
      <c r="BF143" s="26" t="str">
        <f t="shared" si="129"/>
        <v/>
      </c>
      <c r="BG143" s="28"/>
      <c r="BH143" t="str">
        <f t="shared" si="124"/>
        <v/>
      </c>
      <c r="BJ143" s="24" t="str">
        <f t="shared" si="107"/>
        <v/>
      </c>
      <c r="BK143" s="24" t="str">
        <f t="shared" si="108"/>
        <v/>
      </c>
    </row>
    <row r="144" spans="1:63" ht="15.75" thickBot="1">
      <c r="A144" s="176"/>
      <c r="B144" s="98"/>
      <c r="C144" s="98"/>
      <c r="D144" s="102"/>
      <c r="E144" s="98"/>
      <c r="F144" s="98"/>
      <c r="G144" s="98"/>
      <c r="H144" s="99"/>
      <c r="I144" s="103"/>
      <c r="J144" s="100"/>
      <c r="K144" s="100"/>
      <c r="L144" s="100"/>
      <c r="M144" s="100"/>
      <c r="N144" s="177"/>
      <c r="Q144" t="e">
        <f t="shared" si="125"/>
        <v>#VALUE!</v>
      </c>
      <c r="R144" t="str">
        <f t="shared" si="89"/>
        <v/>
      </c>
      <c r="S144" t="str">
        <f>IF(A144="","",TEXT(VLOOKUP(C144,Tablas!$H$3:$I$75,2,0),"000"))</f>
        <v/>
      </c>
      <c r="T144" t="str">
        <f t="shared" si="90"/>
        <v/>
      </c>
      <c r="U144" t="str">
        <f t="shared" si="109"/>
        <v/>
      </c>
      <c r="V144" t="str">
        <f t="shared" si="110"/>
        <v/>
      </c>
      <c r="W144" t="str">
        <f>IF(A144="","",IF(G144="",99,VLOOKUP(Datos!G144,Tablas!$AF$2:$AH$38,2,0)))</f>
        <v/>
      </c>
      <c r="X144" t="str">
        <f t="shared" si="91"/>
        <v/>
      </c>
      <c r="Y144" t="str">
        <f t="shared" si="92"/>
        <v/>
      </c>
      <c r="Z144" s="25" t="str">
        <f t="shared" si="111"/>
        <v/>
      </c>
      <c r="AA144" s="26" t="str">
        <f t="shared" si="93"/>
        <v/>
      </c>
      <c r="AB144" s="25" t="str">
        <f t="shared" si="112"/>
        <v/>
      </c>
      <c r="AC144" s="26" t="str">
        <f t="shared" si="94"/>
        <v/>
      </c>
      <c r="AD144" s="25" t="str">
        <f t="shared" si="113"/>
        <v/>
      </c>
      <c r="AE144" s="26" t="str">
        <f t="shared" si="95"/>
        <v/>
      </c>
      <c r="AF144" s="25" t="str">
        <f t="shared" si="114"/>
        <v/>
      </c>
      <c r="AG144" s="26" t="str">
        <f t="shared" si="96"/>
        <v/>
      </c>
      <c r="AH144" s="25" t="str">
        <f t="shared" si="115"/>
        <v/>
      </c>
      <c r="AI144" s="26" t="str">
        <f t="shared" si="97"/>
        <v/>
      </c>
      <c r="AJ144" s="25" t="str">
        <f t="shared" si="116"/>
        <v/>
      </c>
      <c r="AK144" s="26" t="str">
        <f t="shared" si="98"/>
        <v/>
      </c>
      <c r="AL144" s="25" t="str">
        <f t="shared" si="117"/>
        <v/>
      </c>
      <c r="AM144" s="26" t="str">
        <f t="shared" si="99"/>
        <v/>
      </c>
      <c r="AN144" s="25" t="str">
        <f t="shared" si="118"/>
        <v/>
      </c>
      <c r="AO144" s="26" t="str">
        <f t="shared" si="100"/>
        <v/>
      </c>
      <c r="AP144" t="str">
        <f t="shared" si="101"/>
        <v/>
      </c>
      <c r="AQ144" t="str">
        <f t="shared" si="102"/>
        <v/>
      </c>
      <c r="AR144" t="str">
        <f t="shared" si="130"/>
        <v/>
      </c>
      <c r="AS144" t="str">
        <f t="shared" si="119"/>
        <v/>
      </c>
      <c r="AT144" s="25" t="str">
        <f t="shared" si="103"/>
        <v/>
      </c>
      <c r="AU144" s="26" t="str">
        <f t="shared" si="104"/>
        <v/>
      </c>
      <c r="AV144" t="str">
        <f t="shared" si="120"/>
        <v/>
      </c>
      <c r="AW144" s="25" t="str">
        <f t="shared" si="121"/>
        <v/>
      </c>
      <c r="AX144" s="26" t="str">
        <f t="shared" si="126"/>
        <v/>
      </c>
      <c r="AY144" s="27" t="str">
        <f>IF(A144="","",IF(K144&lt;&gt;0,TEXT(5,"0000"),IF(M144&lt;&gt;0,TEXT(5,"0000"),IF(Datos!N144&lt;&gt;0,TEXT(5,"0000"),""))))</f>
        <v/>
      </c>
      <c r="AZ144" s="25" t="str">
        <f t="shared" si="122"/>
        <v/>
      </c>
      <c r="BA144" s="26" t="str">
        <f t="shared" si="127"/>
        <v/>
      </c>
      <c r="BB144" s="25" t="str">
        <f t="shared" si="105"/>
        <v/>
      </c>
      <c r="BC144" s="26" t="str">
        <f t="shared" si="128"/>
        <v/>
      </c>
      <c r="BD144" s="27" t="str">
        <f t="shared" si="123"/>
        <v/>
      </c>
      <c r="BE144" s="25" t="str">
        <f t="shared" si="106"/>
        <v/>
      </c>
      <c r="BF144" s="26" t="str">
        <f t="shared" si="129"/>
        <v/>
      </c>
      <c r="BG144" s="28"/>
      <c r="BH144" t="str">
        <f t="shared" si="124"/>
        <v/>
      </c>
      <c r="BJ144" s="24" t="str">
        <f t="shared" si="107"/>
        <v/>
      </c>
      <c r="BK144" s="24" t="str">
        <f t="shared" si="108"/>
        <v/>
      </c>
    </row>
    <row r="145" spans="1:63" ht="15.75" thickBot="1">
      <c r="A145" s="176"/>
      <c r="B145" s="98"/>
      <c r="C145" s="98"/>
      <c r="D145" s="102"/>
      <c r="E145" s="98"/>
      <c r="F145" s="98"/>
      <c r="G145" s="97"/>
      <c r="H145" s="99"/>
      <c r="I145" s="103"/>
      <c r="J145" s="100"/>
      <c r="K145" s="100"/>
      <c r="L145" s="100"/>
      <c r="M145" s="100"/>
      <c r="N145" s="177"/>
      <c r="Q145" t="e">
        <f t="shared" si="125"/>
        <v>#VALUE!</v>
      </c>
      <c r="R145" t="str">
        <f t="shared" si="89"/>
        <v/>
      </c>
      <c r="S145" t="str">
        <f>IF(A145="","",TEXT(VLOOKUP(C145,Tablas!$H$3:$I$75,2,0),"000"))</f>
        <v/>
      </c>
      <c r="T145" t="str">
        <f t="shared" si="90"/>
        <v/>
      </c>
      <c r="U145" t="str">
        <f t="shared" si="109"/>
        <v/>
      </c>
      <c r="V145" t="str">
        <f t="shared" si="110"/>
        <v/>
      </c>
      <c r="W145" t="str">
        <f>IF(A145="","",IF(G145="",99,VLOOKUP(Datos!G145,Tablas!$AF$2:$AH$38,2,0)))</f>
        <v/>
      </c>
      <c r="X145" t="str">
        <f t="shared" si="91"/>
        <v/>
      </c>
      <c r="Y145" t="str">
        <f t="shared" si="92"/>
        <v/>
      </c>
      <c r="Z145" s="25" t="str">
        <f t="shared" si="111"/>
        <v/>
      </c>
      <c r="AA145" s="26" t="str">
        <f t="shared" si="93"/>
        <v/>
      </c>
      <c r="AB145" s="25" t="str">
        <f t="shared" si="112"/>
        <v/>
      </c>
      <c r="AC145" s="26" t="str">
        <f t="shared" si="94"/>
        <v/>
      </c>
      <c r="AD145" s="25" t="str">
        <f t="shared" si="113"/>
        <v/>
      </c>
      <c r="AE145" s="26" t="str">
        <f t="shared" si="95"/>
        <v/>
      </c>
      <c r="AF145" s="25" t="str">
        <f t="shared" si="114"/>
        <v/>
      </c>
      <c r="AG145" s="26" t="str">
        <f t="shared" si="96"/>
        <v/>
      </c>
      <c r="AH145" s="25" t="str">
        <f t="shared" si="115"/>
        <v/>
      </c>
      <c r="AI145" s="26" t="str">
        <f t="shared" si="97"/>
        <v/>
      </c>
      <c r="AJ145" s="25" t="str">
        <f t="shared" si="116"/>
        <v/>
      </c>
      <c r="AK145" s="26" t="str">
        <f t="shared" si="98"/>
        <v/>
      </c>
      <c r="AL145" s="25" t="str">
        <f t="shared" si="117"/>
        <v/>
      </c>
      <c r="AM145" s="26" t="str">
        <f t="shared" si="99"/>
        <v/>
      </c>
      <c r="AN145" s="25" t="str">
        <f t="shared" si="118"/>
        <v/>
      </c>
      <c r="AO145" s="26" t="str">
        <f t="shared" si="100"/>
        <v/>
      </c>
      <c r="AP145" t="str">
        <f t="shared" si="101"/>
        <v/>
      </c>
      <c r="AQ145" t="str">
        <f t="shared" si="102"/>
        <v/>
      </c>
      <c r="AR145" t="str">
        <f t="shared" si="130"/>
        <v/>
      </c>
      <c r="AS145" t="str">
        <f t="shared" si="119"/>
        <v/>
      </c>
      <c r="AT145" s="25" t="str">
        <f t="shared" si="103"/>
        <v/>
      </c>
      <c r="AU145" s="26" t="str">
        <f t="shared" si="104"/>
        <v/>
      </c>
      <c r="AV145" t="str">
        <f t="shared" si="120"/>
        <v/>
      </c>
      <c r="AW145" s="25" t="str">
        <f t="shared" si="121"/>
        <v/>
      </c>
      <c r="AX145" s="26" t="str">
        <f t="shared" si="126"/>
        <v/>
      </c>
      <c r="AY145" s="27" t="str">
        <f>IF(A145="","",IF(K145&lt;&gt;0,TEXT(5,"0000"),IF(M145&lt;&gt;0,TEXT(5,"0000"),IF(Datos!N145&lt;&gt;0,TEXT(5,"0000"),""))))</f>
        <v/>
      </c>
      <c r="AZ145" s="25" t="str">
        <f t="shared" si="122"/>
        <v/>
      </c>
      <c r="BA145" s="26" t="str">
        <f t="shared" si="127"/>
        <v/>
      </c>
      <c r="BB145" s="25" t="str">
        <f t="shared" si="105"/>
        <v/>
      </c>
      <c r="BC145" s="26" t="str">
        <f t="shared" si="128"/>
        <v/>
      </c>
      <c r="BD145" s="27" t="str">
        <f t="shared" si="123"/>
        <v/>
      </c>
      <c r="BE145" s="25" t="str">
        <f t="shared" si="106"/>
        <v/>
      </c>
      <c r="BF145" s="26" t="str">
        <f t="shared" si="129"/>
        <v/>
      </c>
      <c r="BG145" s="28"/>
      <c r="BH145" t="str">
        <f t="shared" si="124"/>
        <v/>
      </c>
      <c r="BJ145" s="24" t="str">
        <f t="shared" si="107"/>
        <v/>
      </c>
      <c r="BK145" s="24" t="str">
        <f t="shared" si="108"/>
        <v/>
      </c>
    </row>
    <row r="146" spans="1:63" ht="15.75" thickBot="1">
      <c r="A146" s="176"/>
      <c r="B146" s="98"/>
      <c r="C146" s="98"/>
      <c r="D146" s="102"/>
      <c r="E146" s="98"/>
      <c r="F146" s="98"/>
      <c r="G146" s="98"/>
      <c r="H146" s="99"/>
      <c r="I146" s="103"/>
      <c r="J146" s="100"/>
      <c r="K146" s="100"/>
      <c r="L146" s="100"/>
      <c r="M146" s="100"/>
      <c r="N146" s="177"/>
      <c r="Q146" t="e">
        <f t="shared" si="125"/>
        <v>#VALUE!</v>
      </c>
      <c r="R146" t="str">
        <f t="shared" ref="R146:R209" si="131">IF(A146="","",TEXT(A146,$R$3))</f>
        <v/>
      </c>
      <c r="S146" t="str">
        <f>IF(A146="","",TEXT(VLOOKUP(C146,Tablas!$H$3:$I$75,2,0),"000"))</f>
        <v/>
      </c>
      <c r="T146" t="str">
        <f t="shared" ref="T146:T209" si="132">IF(A146="","",IF(D146="","00000",TEXT(RIGHT(D146,2)*1,"00000")))</f>
        <v/>
      </c>
      <c r="U146" t="str">
        <f t="shared" si="109"/>
        <v/>
      </c>
      <c r="V146" t="str">
        <f t="shared" si="110"/>
        <v/>
      </c>
      <c r="W146" t="str">
        <f>IF(A146="","",IF(G146="",99,VLOOKUP(Datos!G146,Tablas!$AF$2:$AH$38,2,0)))</f>
        <v/>
      </c>
      <c r="X146" t="str">
        <f t="shared" ref="X146:X209" si="133">IF(A146="","",TEXT(H146,"00000000000000000000"))</f>
        <v/>
      </c>
      <c r="Y146" t="str">
        <f t="shared" ref="Y146:Y209" si="134">IF(A146="","",IF(LEN(B146)&gt;30,LEFT(B146,30),B146&amp;REPT(" ",30-LEN(B146))))</f>
        <v/>
      </c>
      <c r="Z146" s="25" t="str">
        <f t="shared" si="111"/>
        <v/>
      </c>
      <c r="AA146" s="26" t="str">
        <f t="shared" ref="AA146:AA209" si="135">IF(Z146&lt;0,SUBSTITUTE(TEXT(Z146,"000000000000,00"),",",""),SUBSTITUTE(TEXT(Z146,"0000000000000,00"),",",""))</f>
        <v/>
      </c>
      <c r="AB146" s="25" t="str">
        <f t="shared" si="112"/>
        <v/>
      </c>
      <c r="AC146" s="26" t="str">
        <f t="shared" ref="AC146:AC209" si="136">IF(AB146&lt;0,SUBSTITUTE(TEXT(AB146,"000000000000,00"),",",""),SUBSTITUTE(TEXT(AB146,"0000000000000,00"),",",""))</f>
        <v/>
      </c>
      <c r="AD146" s="25" t="str">
        <f t="shared" si="113"/>
        <v/>
      </c>
      <c r="AE146" s="26" t="str">
        <f t="shared" ref="AE146:AE209" si="137">IF(AD146&lt;0,SUBSTITUTE(TEXT(AD146,"000000000000,00"),",",""),SUBSTITUTE(TEXT(AD146,"0000000000000,00"),",",""))</f>
        <v/>
      </c>
      <c r="AF146" s="25" t="str">
        <f t="shared" si="114"/>
        <v/>
      </c>
      <c r="AG146" s="26" t="str">
        <f t="shared" ref="AG146:AG209" si="138">IF(AF146&lt;0,SUBSTITUTE(TEXT(AF146,"000000000000,00"),",",""),SUBSTITUTE(TEXT(AF146,"0000000000000,00"),",",""))</f>
        <v/>
      </c>
      <c r="AH146" s="25" t="str">
        <f t="shared" si="115"/>
        <v/>
      </c>
      <c r="AI146" s="26" t="str">
        <f t="shared" ref="AI146:AI209" si="139">IF(AH146&lt;0,SUBSTITUTE(TEXT(AH146,"000000000000,00"),",",""),SUBSTITUTE(TEXT(AH146,"0000000000000,00"),",",""))</f>
        <v/>
      </c>
      <c r="AJ146" s="25" t="str">
        <f t="shared" si="116"/>
        <v/>
      </c>
      <c r="AK146" s="26" t="str">
        <f t="shared" ref="AK146:AK209" si="140">IF(AJ146&lt;0,SUBSTITUTE(TEXT(AJ146,"000000000000,00"),",",""),SUBSTITUTE(TEXT(AJ146,"0000000000000,00"),",",""))</f>
        <v/>
      </c>
      <c r="AL146" s="25" t="str">
        <f t="shared" si="117"/>
        <v/>
      </c>
      <c r="AM146" s="26" t="str">
        <f t="shared" ref="AM146:AM209" si="141">IF(AL146&lt;0,SUBSTITUTE(TEXT(AL146,"000000000000,00"),",",""),SUBSTITUTE(TEXT(AL146,"0000000000000,00"),",",""))</f>
        <v/>
      </c>
      <c r="AN146" s="25" t="str">
        <f t="shared" si="118"/>
        <v/>
      </c>
      <c r="AO146" s="26" t="str">
        <f t="shared" ref="AO146:AO209" si="142">IF(AN146&lt;0,SUBSTITUTE(TEXT(AN146,"000000000000,00"),",",""),SUBSTITUTE(TEXT(AN146,"0000000000000,00"),",",""))</f>
        <v/>
      </c>
      <c r="AP146" t="str">
        <f t="shared" ref="AP146:AP209" si="143">IF(A146="","","PES")</f>
        <v/>
      </c>
      <c r="AQ146" t="str">
        <f t="shared" ref="AQ146:AQ209" si="144">IF(A146="","","0001000000")</f>
        <v/>
      </c>
      <c r="AR146" t="str">
        <f t="shared" si="130"/>
        <v/>
      </c>
      <c r="AS146" t="str">
        <f t="shared" si="119"/>
        <v/>
      </c>
      <c r="AT146" s="25" t="str">
        <f t="shared" ref="AT146:AT209" si="145">IF(A146="","",0)</f>
        <v/>
      </c>
      <c r="AU146" s="26" t="str">
        <f t="shared" ref="AU146:AU209" si="146">IF(AT146&lt;0,SUBSTITUTE(TEXT(AT146,"000000000000,00"),",",""),SUBSTITUTE(TEXT(AT146,"0000000000000,00"),",",""))</f>
        <v/>
      </c>
      <c r="AV146" t="str">
        <f t="shared" si="120"/>
        <v/>
      </c>
      <c r="AW146" s="25" t="str">
        <f t="shared" si="121"/>
        <v/>
      </c>
      <c r="AX146" s="26" t="str">
        <f t="shared" si="126"/>
        <v/>
      </c>
      <c r="AY146" s="27" t="str">
        <f>IF(A146="","",IF(K146&lt;&gt;0,TEXT(5,"0000"),IF(M146&lt;&gt;0,TEXT(5,"0000"),IF(Datos!N146&lt;&gt;0,TEXT(5,"0000"),""))))</f>
        <v/>
      </c>
      <c r="AZ146" s="25" t="str">
        <f t="shared" si="122"/>
        <v/>
      </c>
      <c r="BA146" s="26" t="str">
        <f t="shared" si="127"/>
        <v/>
      </c>
      <c r="BB146" s="25" t="str">
        <f t="shared" ref="BB146:BB209" si="147">IF(A146="","",IF(L146="","",J146))</f>
        <v/>
      </c>
      <c r="BC146" s="26" t="str">
        <f t="shared" si="128"/>
        <v/>
      </c>
      <c r="BD146" s="27" t="str">
        <f t="shared" si="123"/>
        <v/>
      </c>
      <c r="BE146" s="25" t="str">
        <f t="shared" ref="BE146:BE209" si="148">IF(A146="","",IF(L146="","",L146))</f>
        <v/>
      </c>
      <c r="BF146" s="26" t="str">
        <f t="shared" si="129"/>
        <v/>
      </c>
      <c r="BG146" s="28"/>
      <c r="BH146" t="str">
        <f t="shared" si="124"/>
        <v/>
      </c>
      <c r="BJ146" s="24" t="str">
        <f t="shared" ref="BJ146:BJ209" si="149">IF(AX146="","",S146&amp;T146&amp;U146&amp;AX146&amp;AY146&amp;BA146)</f>
        <v/>
      </c>
      <c r="BK146" s="24" t="str">
        <f t="shared" ref="BK146:BK209" si="150">IF(BC146="","",S146&amp;T146&amp;U146&amp;BC146&amp;BD146&amp;BF146)</f>
        <v/>
      </c>
    </row>
    <row r="147" spans="1:63" ht="15.75" thickBot="1">
      <c r="A147" s="176"/>
      <c r="B147" s="98"/>
      <c r="C147" s="98"/>
      <c r="D147" s="102"/>
      <c r="E147" s="98"/>
      <c r="F147" s="98"/>
      <c r="G147" s="97"/>
      <c r="H147" s="99"/>
      <c r="I147" s="103"/>
      <c r="J147" s="100"/>
      <c r="K147" s="100"/>
      <c r="L147" s="100"/>
      <c r="M147" s="100"/>
      <c r="N147" s="177"/>
      <c r="Q147" t="e">
        <f t="shared" si="125"/>
        <v>#VALUE!</v>
      </c>
      <c r="R147" t="str">
        <f t="shared" si="131"/>
        <v/>
      </c>
      <c r="S147" t="str">
        <f>IF(A147="","",TEXT(VLOOKUP(C147,Tablas!$H$3:$I$75,2,0),"000"))</f>
        <v/>
      </c>
      <c r="T147" t="str">
        <f t="shared" si="132"/>
        <v/>
      </c>
      <c r="U147" t="str">
        <f t="shared" si="109"/>
        <v/>
      </c>
      <c r="V147" t="str">
        <f t="shared" si="110"/>
        <v/>
      </c>
      <c r="W147" t="str">
        <f>IF(A147="","",IF(G147="",99,VLOOKUP(Datos!G147,Tablas!$AF$2:$AH$38,2,0)))</f>
        <v/>
      </c>
      <c r="X147" t="str">
        <f t="shared" si="133"/>
        <v/>
      </c>
      <c r="Y147" t="str">
        <f t="shared" si="134"/>
        <v/>
      </c>
      <c r="Z147" s="25" t="str">
        <f t="shared" si="111"/>
        <v/>
      </c>
      <c r="AA147" s="26" t="str">
        <f t="shared" si="135"/>
        <v/>
      </c>
      <c r="AB147" s="25" t="str">
        <f t="shared" si="112"/>
        <v/>
      </c>
      <c r="AC147" s="26" t="str">
        <f t="shared" si="136"/>
        <v/>
      </c>
      <c r="AD147" s="25" t="str">
        <f t="shared" si="113"/>
        <v/>
      </c>
      <c r="AE147" s="26" t="str">
        <f t="shared" si="137"/>
        <v/>
      </c>
      <c r="AF147" s="25" t="str">
        <f t="shared" si="114"/>
        <v/>
      </c>
      <c r="AG147" s="26" t="str">
        <f t="shared" si="138"/>
        <v/>
      </c>
      <c r="AH147" s="25" t="str">
        <f t="shared" si="115"/>
        <v/>
      </c>
      <c r="AI147" s="26" t="str">
        <f t="shared" si="139"/>
        <v/>
      </c>
      <c r="AJ147" s="25" t="str">
        <f t="shared" si="116"/>
        <v/>
      </c>
      <c r="AK147" s="26" t="str">
        <f t="shared" si="140"/>
        <v/>
      </c>
      <c r="AL147" s="25" t="str">
        <f t="shared" si="117"/>
        <v/>
      </c>
      <c r="AM147" s="26" t="str">
        <f t="shared" si="141"/>
        <v/>
      </c>
      <c r="AN147" s="25" t="str">
        <f t="shared" si="118"/>
        <v/>
      </c>
      <c r="AO147" s="26" t="str">
        <f t="shared" si="142"/>
        <v/>
      </c>
      <c r="AP147" t="str">
        <f t="shared" si="143"/>
        <v/>
      </c>
      <c r="AQ147" t="str">
        <f t="shared" si="144"/>
        <v/>
      </c>
      <c r="AR147" t="str">
        <f t="shared" si="130"/>
        <v/>
      </c>
      <c r="AS147" t="str">
        <f t="shared" si="119"/>
        <v/>
      </c>
      <c r="AT147" s="25" t="str">
        <f t="shared" si="145"/>
        <v/>
      </c>
      <c r="AU147" s="26" t="str">
        <f t="shared" si="146"/>
        <v/>
      </c>
      <c r="AV147" t="str">
        <f t="shared" si="120"/>
        <v/>
      </c>
      <c r="AW147" s="25" t="str">
        <f t="shared" si="121"/>
        <v/>
      </c>
      <c r="AX147" s="26" t="str">
        <f t="shared" si="126"/>
        <v/>
      </c>
      <c r="AY147" s="27" t="str">
        <f>IF(A147="","",IF(K147&lt;&gt;0,TEXT(5,"0000"),IF(M147&lt;&gt;0,TEXT(5,"0000"),IF(Datos!N147&lt;&gt;0,TEXT(5,"0000"),""))))</f>
        <v/>
      </c>
      <c r="AZ147" s="25" t="str">
        <f t="shared" si="122"/>
        <v/>
      </c>
      <c r="BA147" s="26" t="str">
        <f t="shared" si="127"/>
        <v/>
      </c>
      <c r="BB147" s="25" t="str">
        <f t="shared" si="147"/>
        <v/>
      </c>
      <c r="BC147" s="26" t="str">
        <f t="shared" si="128"/>
        <v/>
      </c>
      <c r="BD147" s="27" t="str">
        <f t="shared" si="123"/>
        <v/>
      </c>
      <c r="BE147" s="25" t="str">
        <f t="shared" si="148"/>
        <v/>
      </c>
      <c r="BF147" s="26" t="str">
        <f t="shared" si="129"/>
        <v/>
      </c>
      <c r="BG147" s="28"/>
      <c r="BH147" t="str">
        <f t="shared" si="124"/>
        <v/>
      </c>
      <c r="BJ147" s="24" t="str">
        <f t="shared" si="149"/>
        <v/>
      </c>
      <c r="BK147" s="24" t="str">
        <f t="shared" si="150"/>
        <v/>
      </c>
    </row>
    <row r="148" spans="1:63" ht="15.75" thickBot="1">
      <c r="A148" s="176"/>
      <c r="B148" s="98"/>
      <c r="C148" s="98"/>
      <c r="D148" s="102"/>
      <c r="E148" s="98"/>
      <c r="F148" s="98"/>
      <c r="G148" s="98"/>
      <c r="H148" s="99"/>
      <c r="I148" s="103"/>
      <c r="J148" s="100"/>
      <c r="K148" s="100"/>
      <c r="L148" s="100"/>
      <c r="M148" s="100"/>
      <c r="N148" s="177"/>
      <c r="Q148" t="e">
        <f t="shared" si="125"/>
        <v>#VALUE!</v>
      </c>
      <c r="R148" t="str">
        <f t="shared" si="131"/>
        <v/>
      </c>
      <c r="S148" t="str">
        <f>IF(A148="","",TEXT(VLOOKUP(C148,Tablas!$H$3:$I$75,2,0),"000"))</f>
        <v/>
      </c>
      <c r="T148" t="str">
        <f t="shared" si="132"/>
        <v/>
      </c>
      <c r="U148" t="str">
        <f t="shared" si="109"/>
        <v/>
      </c>
      <c r="V148" t="str">
        <f t="shared" si="110"/>
        <v/>
      </c>
      <c r="W148" t="str">
        <f>IF(A148="","",IF(G148="",99,VLOOKUP(Datos!G148,Tablas!$AF$2:$AH$38,2,0)))</f>
        <v/>
      </c>
      <c r="X148" t="str">
        <f t="shared" si="133"/>
        <v/>
      </c>
      <c r="Y148" t="str">
        <f t="shared" si="134"/>
        <v/>
      </c>
      <c r="Z148" s="25" t="str">
        <f t="shared" si="111"/>
        <v/>
      </c>
      <c r="AA148" s="26" t="str">
        <f t="shared" si="135"/>
        <v/>
      </c>
      <c r="AB148" s="25" t="str">
        <f t="shared" si="112"/>
        <v/>
      </c>
      <c r="AC148" s="26" t="str">
        <f t="shared" si="136"/>
        <v/>
      </c>
      <c r="AD148" s="25" t="str">
        <f t="shared" si="113"/>
        <v/>
      </c>
      <c r="AE148" s="26" t="str">
        <f t="shared" si="137"/>
        <v/>
      </c>
      <c r="AF148" s="25" t="str">
        <f t="shared" si="114"/>
        <v/>
      </c>
      <c r="AG148" s="26" t="str">
        <f t="shared" si="138"/>
        <v/>
      </c>
      <c r="AH148" s="25" t="str">
        <f t="shared" si="115"/>
        <v/>
      </c>
      <c r="AI148" s="26" t="str">
        <f t="shared" si="139"/>
        <v/>
      </c>
      <c r="AJ148" s="25" t="str">
        <f t="shared" si="116"/>
        <v/>
      </c>
      <c r="AK148" s="26" t="str">
        <f t="shared" si="140"/>
        <v/>
      </c>
      <c r="AL148" s="25" t="str">
        <f t="shared" si="117"/>
        <v/>
      </c>
      <c r="AM148" s="26" t="str">
        <f t="shared" si="141"/>
        <v/>
      </c>
      <c r="AN148" s="25" t="str">
        <f t="shared" si="118"/>
        <v/>
      </c>
      <c r="AO148" s="26" t="str">
        <f t="shared" si="142"/>
        <v/>
      </c>
      <c r="AP148" t="str">
        <f t="shared" si="143"/>
        <v/>
      </c>
      <c r="AQ148" t="str">
        <f t="shared" si="144"/>
        <v/>
      </c>
      <c r="AR148" t="str">
        <f t="shared" si="130"/>
        <v/>
      </c>
      <c r="AS148" t="str">
        <f t="shared" si="119"/>
        <v/>
      </c>
      <c r="AT148" s="25" t="str">
        <f t="shared" si="145"/>
        <v/>
      </c>
      <c r="AU148" s="26" t="str">
        <f t="shared" si="146"/>
        <v/>
      </c>
      <c r="AV148" t="str">
        <f t="shared" si="120"/>
        <v/>
      </c>
      <c r="AW148" s="25" t="str">
        <f t="shared" si="121"/>
        <v/>
      </c>
      <c r="AX148" s="26" t="str">
        <f t="shared" si="126"/>
        <v/>
      </c>
      <c r="AY148" s="27" t="str">
        <f>IF(A148="","",IF(K148&lt;&gt;0,TEXT(5,"0000"),IF(M148&lt;&gt;0,TEXT(5,"0000"),IF(Datos!N148&lt;&gt;0,TEXT(5,"0000"),""))))</f>
        <v/>
      </c>
      <c r="AZ148" s="25" t="str">
        <f t="shared" si="122"/>
        <v/>
      </c>
      <c r="BA148" s="26" t="str">
        <f t="shared" si="127"/>
        <v/>
      </c>
      <c r="BB148" s="25" t="str">
        <f t="shared" si="147"/>
        <v/>
      </c>
      <c r="BC148" s="26" t="str">
        <f t="shared" si="128"/>
        <v/>
      </c>
      <c r="BD148" s="27" t="str">
        <f t="shared" si="123"/>
        <v/>
      </c>
      <c r="BE148" s="25" t="str">
        <f t="shared" si="148"/>
        <v/>
      </c>
      <c r="BF148" s="26" t="str">
        <f t="shared" si="129"/>
        <v/>
      </c>
      <c r="BG148" s="28"/>
      <c r="BH148" t="str">
        <f t="shared" si="124"/>
        <v/>
      </c>
      <c r="BJ148" s="24" t="str">
        <f t="shared" si="149"/>
        <v/>
      </c>
      <c r="BK148" s="24" t="str">
        <f t="shared" si="150"/>
        <v/>
      </c>
    </row>
    <row r="149" spans="1:63" ht="15.75" thickBot="1">
      <c r="A149" s="176"/>
      <c r="B149" s="98"/>
      <c r="C149" s="98"/>
      <c r="D149" s="102"/>
      <c r="E149" s="98"/>
      <c r="F149" s="98"/>
      <c r="G149" s="97"/>
      <c r="H149" s="99"/>
      <c r="I149" s="103"/>
      <c r="J149" s="100"/>
      <c r="K149" s="100"/>
      <c r="L149" s="100"/>
      <c r="M149" s="100"/>
      <c r="N149" s="177"/>
      <c r="Q149" t="e">
        <f t="shared" si="125"/>
        <v>#VALUE!</v>
      </c>
      <c r="R149" t="str">
        <f t="shared" si="131"/>
        <v/>
      </c>
      <c r="S149" t="str">
        <f>IF(A149="","",TEXT(VLOOKUP(C149,Tablas!$H$3:$I$75,2,0),"000"))</f>
        <v/>
      </c>
      <c r="T149" t="str">
        <f t="shared" si="132"/>
        <v/>
      </c>
      <c r="U149" t="str">
        <f t="shared" si="109"/>
        <v/>
      </c>
      <c r="V149" t="str">
        <f t="shared" si="110"/>
        <v/>
      </c>
      <c r="W149" t="str">
        <f>IF(A149="","",IF(G149="",99,VLOOKUP(Datos!G149,Tablas!$AF$2:$AH$38,2,0)))</f>
        <v/>
      </c>
      <c r="X149" t="str">
        <f t="shared" si="133"/>
        <v/>
      </c>
      <c r="Y149" t="str">
        <f t="shared" si="134"/>
        <v/>
      </c>
      <c r="Z149" s="25" t="str">
        <f t="shared" si="111"/>
        <v/>
      </c>
      <c r="AA149" s="26" t="str">
        <f t="shared" si="135"/>
        <v/>
      </c>
      <c r="AB149" s="25" t="str">
        <f t="shared" si="112"/>
        <v/>
      </c>
      <c r="AC149" s="26" t="str">
        <f t="shared" si="136"/>
        <v/>
      </c>
      <c r="AD149" s="25" t="str">
        <f t="shared" si="113"/>
        <v/>
      </c>
      <c r="AE149" s="26" t="str">
        <f t="shared" si="137"/>
        <v/>
      </c>
      <c r="AF149" s="25" t="str">
        <f t="shared" si="114"/>
        <v/>
      </c>
      <c r="AG149" s="26" t="str">
        <f t="shared" si="138"/>
        <v/>
      </c>
      <c r="AH149" s="25" t="str">
        <f t="shared" si="115"/>
        <v/>
      </c>
      <c r="AI149" s="26" t="str">
        <f t="shared" si="139"/>
        <v/>
      </c>
      <c r="AJ149" s="25" t="str">
        <f t="shared" si="116"/>
        <v/>
      </c>
      <c r="AK149" s="26" t="str">
        <f t="shared" si="140"/>
        <v/>
      </c>
      <c r="AL149" s="25" t="str">
        <f t="shared" si="117"/>
        <v/>
      </c>
      <c r="AM149" s="26" t="str">
        <f t="shared" si="141"/>
        <v/>
      </c>
      <c r="AN149" s="25" t="str">
        <f t="shared" si="118"/>
        <v/>
      </c>
      <c r="AO149" s="26" t="str">
        <f t="shared" si="142"/>
        <v/>
      </c>
      <c r="AP149" t="str">
        <f t="shared" si="143"/>
        <v/>
      </c>
      <c r="AQ149" t="str">
        <f t="shared" si="144"/>
        <v/>
      </c>
      <c r="AR149" t="str">
        <f t="shared" si="130"/>
        <v/>
      </c>
      <c r="AS149" t="str">
        <f t="shared" si="119"/>
        <v/>
      </c>
      <c r="AT149" s="25" t="str">
        <f t="shared" si="145"/>
        <v/>
      </c>
      <c r="AU149" s="26" t="str">
        <f t="shared" si="146"/>
        <v/>
      </c>
      <c r="AV149" t="str">
        <f t="shared" si="120"/>
        <v/>
      </c>
      <c r="AW149" s="25" t="str">
        <f t="shared" si="121"/>
        <v/>
      </c>
      <c r="AX149" s="26" t="str">
        <f t="shared" si="126"/>
        <v/>
      </c>
      <c r="AY149" s="27" t="str">
        <f>IF(A149="","",IF(K149&lt;&gt;0,TEXT(5,"0000"),IF(M149&lt;&gt;0,TEXT(5,"0000"),IF(Datos!N149&lt;&gt;0,TEXT(5,"0000"),""))))</f>
        <v/>
      </c>
      <c r="AZ149" s="25" t="str">
        <f t="shared" si="122"/>
        <v/>
      </c>
      <c r="BA149" s="26" t="str">
        <f t="shared" si="127"/>
        <v/>
      </c>
      <c r="BB149" s="25" t="str">
        <f t="shared" si="147"/>
        <v/>
      </c>
      <c r="BC149" s="26" t="str">
        <f t="shared" si="128"/>
        <v/>
      </c>
      <c r="BD149" s="27" t="str">
        <f t="shared" si="123"/>
        <v/>
      </c>
      <c r="BE149" s="25" t="str">
        <f t="shared" si="148"/>
        <v/>
      </c>
      <c r="BF149" s="26" t="str">
        <f t="shared" si="129"/>
        <v/>
      </c>
      <c r="BG149" s="28"/>
      <c r="BH149" t="str">
        <f t="shared" si="124"/>
        <v/>
      </c>
      <c r="BJ149" s="24" t="str">
        <f t="shared" si="149"/>
        <v/>
      </c>
      <c r="BK149" s="24" t="str">
        <f t="shared" si="150"/>
        <v/>
      </c>
    </row>
    <row r="150" spans="1:63" ht="15.75" thickBot="1">
      <c r="A150" s="176"/>
      <c r="B150" s="101"/>
      <c r="C150" s="98"/>
      <c r="D150" s="102"/>
      <c r="E150" s="98"/>
      <c r="F150" s="98"/>
      <c r="G150" s="98"/>
      <c r="H150" s="99"/>
      <c r="I150" s="105"/>
      <c r="J150" s="100"/>
      <c r="K150" s="100"/>
      <c r="L150" s="100"/>
      <c r="M150" s="100"/>
      <c r="N150" s="177"/>
      <c r="Q150" t="e">
        <f t="shared" si="125"/>
        <v>#VALUE!</v>
      </c>
      <c r="R150" t="str">
        <f t="shared" si="131"/>
        <v/>
      </c>
      <c r="S150" t="str">
        <f>IF(A150="","",TEXT(VLOOKUP(C150,Tablas!$H$3:$I$75,2,0),"000"))</f>
        <v/>
      </c>
      <c r="T150" t="str">
        <f t="shared" si="132"/>
        <v/>
      </c>
      <c r="U150" t="str">
        <f t="shared" si="109"/>
        <v/>
      </c>
      <c r="V150" t="str">
        <f t="shared" si="110"/>
        <v/>
      </c>
      <c r="W150" t="str">
        <f>IF(A150="","",IF(G150="",99,VLOOKUP(Datos!G150,Tablas!$AF$2:$AH$38,2,0)))</f>
        <v/>
      </c>
      <c r="X150" t="str">
        <f t="shared" si="133"/>
        <v/>
      </c>
      <c r="Y150" t="str">
        <f t="shared" si="134"/>
        <v/>
      </c>
      <c r="Z150" s="25" t="str">
        <f t="shared" si="111"/>
        <v/>
      </c>
      <c r="AA150" s="26" t="str">
        <f t="shared" si="135"/>
        <v/>
      </c>
      <c r="AB150" s="25" t="str">
        <f t="shared" si="112"/>
        <v/>
      </c>
      <c r="AC150" s="26" t="str">
        <f t="shared" si="136"/>
        <v/>
      </c>
      <c r="AD150" s="25" t="str">
        <f t="shared" si="113"/>
        <v/>
      </c>
      <c r="AE150" s="26" t="str">
        <f t="shared" si="137"/>
        <v/>
      </c>
      <c r="AF150" s="25" t="str">
        <f t="shared" si="114"/>
        <v/>
      </c>
      <c r="AG150" s="26" t="str">
        <f t="shared" si="138"/>
        <v/>
      </c>
      <c r="AH150" s="25" t="str">
        <f t="shared" si="115"/>
        <v/>
      </c>
      <c r="AI150" s="26" t="str">
        <f t="shared" si="139"/>
        <v/>
      </c>
      <c r="AJ150" s="25" t="str">
        <f t="shared" si="116"/>
        <v/>
      </c>
      <c r="AK150" s="26" t="str">
        <f t="shared" si="140"/>
        <v/>
      </c>
      <c r="AL150" s="25" t="str">
        <f t="shared" si="117"/>
        <v/>
      </c>
      <c r="AM150" s="26" t="str">
        <f t="shared" si="141"/>
        <v/>
      </c>
      <c r="AN150" s="25" t="str">
        <f t="shared" si="118"/>
        <v/>
      </c>
      <c r="AO150" s="26" t="str">
        <f t="shared" si="142"/>
        <v/>
      </c>
      <c r="AP150" t="str">
        <f t="shared" si="143"/>
        <v/>
      </c>
      <c r="AQ150" t="str">
        <f t="shared" si="144"/>
        <v/>
      </c>
      <c r="AR150" t="str">
        <f t="shared" si="130"/>
        <v/>
      </c>
      <c r="AS150" t="str">
        <f t="shared" si="119"/>
        <v/>
      </c>
      <c r="AT150" s="25" t="str">
        <f t="shared" si="145"/>
        <v/>
      </c>
      <c r="AU150" s="26" t="str">
        <f t="shared" si="146"/>
        <v/>
      </c>
      <c r="AV150" t="str">
        <f t="shared" si="120"/>
        <v/>
      </c>
      <c r="AW150" s="25" t="str">
        <f t="shared" si="121"/>
        <v/>
      </c>
      <c r="AX150" s="26" t="str">
        <f t="shared" si="126"/>
        <v/>
      </c>
      <c r="AY150" s="27" t="str">
        <f>IF(A150="","",IF(K150&lt;&gt;0,TEXT(5,"0000"),IF(M150&lt;&gt;0,TEXT(5,"0000"),IF(Datos!N150&lt;&gt;0,TEXT(5,"0000"),""))))</f>
        <v/>
      </c>
      <c r="AZ150" s="25" t="str">
        <f t="shared" si="122"/>
        <v/>
      </c>
      <c r="BA150" s="26" t="str">
        <f t="shared" si="127"/>
        <v/>
      </c>
      <c r="BB150" s="25" t="str">
        <f t="shared" si="147"/>
        <v/>
      </c>
      <c r="BC150" s="26" t="str">
        <f t="shared" si="128"/>
        <v/>
      </c>
      <c r="BD150" s="27" t="str">
        <f t="shared" si="123"/>
        <v/>
      </c>
      <c r="BE150" s="25" t="str">
        <f t="shared" si="148"/>
        <v/>
      </c>
      <c r="BF150" s="26" t="str">
        <f t="shared" si="129"/>
        <v/>
      </c>
      <c r="BG150" s="28"/>
      <c r="BH150" t="str">
        <f t="shared" si="124"/>
        <v/>
      </c>
      <c r="BJ150" s="24" t="str">
        <f t="shared" si="149"/>
        <v/>
      </c>
      <c r="BK150" s="24" t="str">
        <f t="shared" si="150"/>
        <v/>
      </c>
    </row>
    <row r="151" spans="1:63" ht="15.75" thickBot="1">
      <c r="A151" s="176"/>
      <c r="B151" s="98"/>
      <c r="C151" s="98"/>
      <c r="D151" s="102"/>
      <c r="E151" s="98"/>
      <c r="F151" s="98"/>
      <c r="G151" s="97"/>
      <c r="H151" s="99"/>
      <c r="I151" s="103"/>
      <c r="J151" s="100"/>
      <c r="K151" s="100"/>
      <c r="L151" s="100"/>
      <c r="M151" s="100"/>
      <c r="N151" s="177"/>
      <c r="Q151" t="e">
        <f t="shared" si="125"/>
        <v>#VALUE!</v>
      </c>
      <c r="R151" t="str">
        <f t="shared" si="131"/>
        <v/>
      </c>
      <c r="S151" t="str">
        <f>IF(A151="","",TEXT(VLOOKUP(C151,Tablas!$H$3:$I$75,2,0),"000"))</f>
        <v/>
      </c>
      <c r="T151" t="str">
        <f t="shared" si="132"/>
        <v/>
      </c>
      <c r="U151" t="str">
        <f t="shared" si="109"/>
        <v/>
      </c>
      <c r="V151" t="str">
        <f t="shared" si="110"/>
        <v/>
      </c>
      <c r="W151" t="str">
        <f>IF(A151="","",IF(G151="",99,VLOOKUP(Datos!G151,Tablas!$AF$2:$AH$38,2,0)))</f>
        <v/>
      </c>
      <c r="X151" t="str">
        <f t="shared" si="133"/>
        <v/>
      </c>
      <c r="Y151" t="str">
        <f t="shared" si="134"/>
        <v/>
      </c>
      <c r="Z151" s="25" t="str">
        <f t="shared" si="111"/>
        <v/>
      </c>
      <c r="AA151" s="26" t="str">
        <f t="shared" si="135"/>
        <v/>
      </c>
      <c r="AB151" s="25" t="str">
        <f t="shared" si="112"/>
        <v/>
      </c>
      <c r="AC151" s="26" t="str">
        <f t="shared" si="136"/>
        <v/>
      </c>
      <c r="AD151" s="25" t="str">
        <f t="shared" si="113"/>
        <v/>
      </c>
      <c r="AE151" s="26" t="str">
        <f t="shared" si="137"/>
        <v/>
      </c>
      <c r="AF151" s="25" t="str">
        <f t="shared" si="114"/>
        <v/>
      </c>
      <c r="AG151" s="26" t="str">
        <f t="shared" si="138"/>
        <v/>
      </c>
      <c r="AH151" s="25" t="str">
        <f t="shared" si="115"/>
        <v/>
      </c>
      <c r="AI151" s="26" t="str">
        <f t="shared" si="139"/>
        <v/>
      </c>
      <c r="AJ151" s="25" t="str">
        <f t="shared" si="116"/>
        <v/>
      </c>
      <c r="AK151" s="26" t="str">
        <f t="shared" si="140"/>
        <v/>
      </c>
      <c r="AL151" s="25" t="str">
        <f t="shared" si="117"/>
        <v/>
      </c>
      <c r="AM151" s="26" t="str">
        <f t="shared" si="141"/>
        <v/>
      </c>
      <c r="AN151" s="25" t="str">
        <f t="shared" si="118"/>
        <v/>
      </c>
      <c r="AO151" s="26" t="str">
        <f t="shared" si="142"/>
        <v/>
      </c>
      <c r="AP151" t="str">
        <f t="shared" si="143"/>
        <v/>
      </c>
      <c r="AQ151" t="str">
        <f t="shared" si="144"/>
        <v/>
      </c>
      <c r="AR151" t="str">
        <f t="shared" si="130"/>
        <v/>
      </c>
      <c r="AS151" t="str">
        <f t="shared" si="119"/>
        <v/>
      </c>
      <c r="AT151" s="25" t="str">
        <f t="shared" si="145"/>
        <v/>
      </c>
      <c r="AU151" s="26" t="str">
        <f t="shared" si="146"/>
        <v/>
      </c>
      <c r="AV151" t="str">
        <f t="shared" si="120"/>
        <v/>
      </c>
      <c r="AW151" s="25" t="str">
        <f t="shared" si="121"/>
        <v/>
      </c>
      <c r="AX151" s="26" t="str">
        <f t="shared" si="126"/>
        <v/>
      </c>
      <c r="AY151" s="27" t="str">
        <f>IF(A151="","",IF(K151&lt;&gt;0,TEXT(5,"0000"),IF(M151&lt;&gt;0,TEXT(5,"0000"),IF(Datos!N151&lt;&gt;0,TEXT(5,"0000"),""))))</f>
        <v/>
      </c>
      <c r="AZ151" s="25" t="str">
        <f t="shared" si="122"/>
        <v/>
      </c>
      <c r="BA151" s="26" t="str">
        <f t="shared" si="127"/>
        <v/>
      </c>
      <c r="BB151" s="25" t="str">
        <f t="shared" si="147"/>
        <v/>
      </c>
      <c r="BC151" s="26" t="str">
        <f t="shared" si="128"/>
        <v/>
      </c>
      <c r="BD151" s="27" t="str">
        <f t="shared" si="123"/>
        <v/>
      </c>
      <c r="BE151" s="25" t="str">
        <f t="shared" si="148"/>
        <v/>
      </c>
      <c r="BF151" s="26" t="str">
        <f t="shared" si="129"/>
        <v/>
      </c>
      <c r="BG151" s="28"/>
      <c r="BH151" t="str">
        <f t="shared" si="124"/>
        <v/>
      </c>
      <c r="BJ151" s="24" t="str">
        <f t="shared" si="149"/>
        <v/>
      </c>
      <c r="BK151" s="24" t="str">
        <f t="shared" si="150"/>
        <v/>
      </c>
    </row>
    <row r="152" spans="1:63" ht="15.75" thickBot="1">
      <c r="A152" s="176"/>
      <c r="B152" s="98"/>
      <c r="C152" s="98"/>
      <c r="D152" s="102"/>
      <c r="E152" s="98"/>
      <c r="F152" s="98"/>
      <c r="G152" s="98"/>
      <c r="H152" s="99"/>
      <c r="I152" s="103"/>
      <c r="J152" s="100"/>
      <c r="K152" s="100"/>
      <c r="L152" s="100"/>
      <c r="M152" s="100"/>
      <c r="N152" s="177"/>
      <c r="Q152" t="e">
        <f t="shared" si="125"/>
        <v>#VALUE!</v>
      </c>
      <c r="R152" t="str">
        <f t="shared" si="131"/>
        <v/>
      </c>
      <c r="S152" t="str">
        <f>IF(A152="","",TEXT(VLOOKUP(C152,Tablas!$H$3:$I$75,2,0),"000"))</f>
        <v/>
      </c>
      <c r="T152" t="str">
        <f t="shared" si="132"/>
        <v/>
      </c>
      <c r="U152" t="str">
        <f t="shared" si="109"/>
        <v/>
      </c>
      <c r="V152" t="str">
        <f t="shared" si="110"/>
        <v/>
      </c>
      <c r="W152" t="str">
        <f>IF(A152="","",IF(G152="",99,VLOOKUP(Datos!G152,Tablas!$AF$2:$AH$38,2,0)))</f>
        <v/>
      </c>
      <c r="X152" t="str">
        <f t="shared" si="133"/>
        <v/>
      </c>
      <c r="Y152" t="str">
        <f t="shared" si="134"/>
        <v/>
      </c>
      <c r="Z152" s="25" t="str">
        <f t="shared" si="111"/>
        <v/>
      </c>
      <c r="AA152" s="26" t="str">
        <f t="shared" si="135"/>
        <v/>
      </c>
      <c r="AB152" s="25" t="str">
        <f t="shared" si="112"/>
        <v/>
      </c>
      <c r="AC152" s="26" t="str">
        <f t="shared" si="136"/>
        <v/>
      </c>
      <c r="AD152" s="25" t="str">
        <f t="shared" si="113"/>
        <v/>
      </c>
      <c r="AE152" s="26" t="str">
        <f t="shared" si="137"/>
        <v/>
      </c>
      <c r="AF152" s="25" t="str">
        <f t="shared" si="114"/>
        <v/>
      </c>
      <c r="AG152" s="26" t="str">
        <f t="shared" si="138"/>
        <v/>
      </c>
      <c r="AH152" s="25" t="str">
        <f t="shared" si="115"/>
        <v/>
      </c>
      <c r="AI152" s="26" t="str">
        <f t="shared" si="139"/>
        <v/>
      </c>
      <c r="AJ152" s="25" t="str">
        <f t="shared" si="116"/>
        <v/>
      </c>
      <c r="AK152" s="26" t="str">
        <f t="shared" si="140"/>
        <v/>
      </c>
      <c r="AL152" s="25" t="str">
        <f t="shared" si="117"/>
        <v/>
      </c>
      <c r="AM152" s="26" t="str">
        <f t="shared" si="141"/>
        <v/>
      </c>
      <c r="AN152" s="25" t="str">
        <f t="shared" si="118"/>
        <v/>
      </c>
      <c r="AO152" s="26" t="str">
        <f t="shared" si="142"/>
        <v/>
      </c>
      <c r="AP152" t="str">
        <f t="shared" si="143"/>
        <v/>
      </c>
      <c r="AQ152" t="str">
        <f t="shared" si="144"/>
        <v/>
      </c>
      <c r="AR152" t="str">
        <f t="shared" si="130"/>
        <v/>
      </c>
      <c r="AS152" t="str">
        <f t="shared" si="119"/>
        <v/>
      </c>
      <c r="AT152" s="25" t="str">
        <f t="shared" si="145"/>
        <v/>
      </c>
      <c r="AU152" s="26" t="str">
        <f t="shared" si="146"/>
        <v/>
      </c>
      <c r="AV152" t="str">
        <f t="shared" si="120"/>
        <v/>
      </c>
      <c r="AW152" s="25" t="str">
        <f t="shared" si="121"/>
        <v/>
      </c>
      <c r="AX152" s="26" t="str">
        <f t="shared" si="126"/>
        <v/>
      </c>
      <c r="AY152" s="27" t="str">
        <f>IF(A152="","",IF(K152&lt;&gt;0,TEXT(5,"0000"),IF(M152&lt;&gt;0,TEXT(5,"0000"),IF(Datos!N152&lt;&gt;0,TEXT(5,"0000"),""))))</f>
        <v/>
      </c>
      <c r="AZ152" s="25" t="str">
        <f t="shared" si="122"/>
        <v/>
      </c>
      <c r="BA152" s="26" t="str">
        <f t="shared" si="127"/>
        <v/>
      </c>
      <c r="BB152" s="25" t="str">
        <f t="shared" si="147"/>
        <v/>
      </c>
      <c r="BC152" s="26" t="str">
        <f t="shared" si="128"/>
        <v/>
      </c>
      <c r="BD152" s="27" t="str">
        <f t="shared" si="123"/>
        <v/>
      </c>
      <c r="BE152" s="25" t="str">
        <f t="shared" si="148"/>
        <v/>
      </c>
      <c r="BF152" s="26" t="str">
        <f t="shared" si="129"/>
        <v/>
      </c>
      <c r="BG152" s="28"/>
      <c r="BH152" t="str">
        <f t="shared" si="124"/>
        <v/>
      </c>
      <c r="BJ152" s="24" t="str">
        <f t="shared" si="149"/>
        <v/>
      </c>
      <c r="BK152" s="24" t="str">
        <f t="shared" si="150"/>
        <v/>
      </c>
    </row>
    <row r="153" spans="1:63" ht="15.75" thickBot="1">
      <c r="A153" s="176"/>
      <c r="B153" s="101"/>
      <c r="C153" s="98"/>
      <c r="D153" s="102"/>
      <c r="E153" s="98"/>
      <c r="F153" s="98"/>
      <c r="G153" s="97"/>
      <c r="H153" s="99"/>
      <c r="I153" s="103"/>
      <c r="J153" s="100"/>
      <c r="K153" s="100"/>
      <c r="L153" s="100"/>
      <c r="M153" s="100"/>
      <c r="N153" s="177"/>
      <c r="Q153" t="e">
        <f t="shared" si="125"/>
        <v>#VALUE!</v>
      </c>
      <c r="R153" t="str">
        <f t="shared" si="131"/>
        <v/>
      </c>
      <c r="S153" t="str">
        <f>IF(A153="","",TEXT(VLOOKUP(C153,Tablas!$H$3:$I$75,2,0),"000"))</f>
        <v/>
      </c>
      <c r="T153" t="str">
        <f t="shared" si="132"/>
        <v/>
      </c>
      <c r="U153" t="str">
        <f t="shared" si="109"/>
        <v/>
      </c>
      <c r="V153" t="str">
        <f t="shared" si="110"/>
        <v/>
      </c>
      <c r="W153" t="str">
        <f>IF(A153="","",IF(G153="",99,VLOOKUP(Datos!G153,Tablas!$AF$2:$AH$38,2,0)))</f>
        <v/>
      </c>
      <c r="X153" t="str">
        <f t="shared" si="133"/>
        <v/>
      </c>
      <c r="Y153" t="str">
        <f t="shared" si="134"/>
        <v/>
      </c>
      <c r="Z153" s="25" t="str">
        <f t="shared" si="111"/>
        <v/>
      </c>
      <c r="AA153" s="26" t="str">
        <f t="shared" si="135"/>
        <v/>
      </c>
      <c r="AB153" s="25" t="str">
        <f t="shared" si="112"/>
        <v/>
      </c>
      <c r="AC153" s="26" t="str">
        <f t="shared" si="136"/>
        <v/>
      </c>
      <c r="AD153" s="25" t="str">
        <f t="shared" si="113"/>
        <v/>
      </c>
      <c r="AE153" s="26" t="str">
        <f t="shared" si="137"/>
        <v/>
      </c>
      <c r="AF153" s="25" t="str">
        <f t="shared" si="114"/>
        <v/>
      </c>
      <c r="AG153" s="26" t="str">
        <f t="shared" si="138"/>
        <v/>
      </c>
      <c r="AH153" s="25" t="str">
        <f t="shared" si="115"/>
        <v/>
      </c>
      <c r="AI153" s="26" t="str">
        <f t="shared" si="139"/>
        <v/>
      </c>
      <c r="AJ153" s="25" t="str">
        <f t="shared" si="116"/>
        <v/>
      </c>
      <c r="AK153" s="26" t="str">
        <f t="shared" si="140"/>
        <v/>
      </c>
      <c r="AL153" s="25" t="str">
        <f t="shared" si="117"/>
        <v/>
      </c>
      <c r="AM153" s="26" t="str">
        <f t="shared" si="141"/>
        <v/>
      </c>
      <c r="AN153" s="25" t="str">
        <f t="shared" si="118"/>
        <v/>
      </c>
      <c r="AO153" s="26" t="str">
        <f t="shared" si="142"/>
        <v/>
      </c>
      <c r="AP153" t="str">
        <f t="shared" si="143"/>
        <v/>
      </c>
      <c r="AQ153" t="str">
        <f t="shared" si="144"/>
        <v/>
      </c>
      <c r="AR153" t="str">
        <f t="shared" si="130"/>
        <v/>
      </c>
      <c r="AS153" t="str">
        <f t="shared" si="119"/>
        <v/>
      </c>
      <c r="AT153" s="25" t="str">
        <f t="shared" si="145"/>
        <v/>
      </c>
      <c r="AU153" s="26" t="str">
        <f t="shared" si="146"/>
        <v/>
      </c>
      <c r="AV153" t="str">
        <f t="shared" si="120"/>
        <v/>
      </c>
      <c r="AW153" s="25" t="str">
        <f t="shared" si="121"/>
        <v/>
      </c>
      <c r="AX153" s="26" t="str">
        <f t="shared" si="126"/>
        <v/>
      </c>
      <c r="AY153" s="27" t="str">
        <f>IF(A153="","",IF(K153&lt;&gt;0,TEXT(5,"0000"),IF(M153&lt;&gt;0,TEXT(5,"0000"),IF(Datos!N153&lt;&gt;0,TEXT(5,"0000"),""))))</f>
        <v/>
      </c>
      <c r="AZ153" s="25" t="str">
        <f t="shared" si="122"/>
        <v/>
      </c>
      <c r="BA153" s="26" t="str">
        <f t="shared" si="127"/>
        <v/>
      </c>
      <c r="BB153" s="25" t="str">
        <f t="shared" si="147"/>
        <v/>
      </c>
      <c r="BC153" s="26" t="str">
        <f t="shared" si="128"/>
        <v/>
      </c>
      <c r="BD153" s="27" t="str">
        <f t="shared" si="123"/>
        <v/>
      </c>
      <c r="BE153" s="25" t="str">
        <f t="shared" si="148"/>
        <v/>
      </c>
      <c r="BF153" s="26" t="str">
        <f t="shared" si="129"/>
        <v/>
      </c>
      <c r="BG153" s="28"/>
      <c r="BH153" t="str">
        <f t="shared" si="124"/>
        <v/>
      </c>
      <c r="BJ153" s="24" t="str">
        <f t="shared" si="149"/>
        <v/>
      </c>
      <c r="BK153" s="24" t="str">
        <f t="shared" si="150"/>
        <v/>
      </c>
    </row>
    <row r="154" spans="1:63" ht="15.75" thickBot="1">
      <c r="A154" s="176"/>
      <c r="B154" s="101"/>
      <c r="C154" s="98"/>
      <c r="D154" s="102"/>
      <c r="E154" s="98"/>
      <c r="F154" s="98"/>
      <c r="G154" s="98"/>
      <c r="H154" s="99"/>
      <c r="I154" s="103"/>
      <c r="J154" s="100"/>
      <c r="K154" s="100"/>
      <c r="L154" s="100"/>
      <c r="M154" s="100"/>
      <c r="N154" s="177"/>
      <c r="Q154" t="e">
        <f t="shared" si="125"/>
        <v>#VALUE!</v>
      </c>
      <c r="R154" t="str">
        <f t="shared" si="131"/>
        <v/>
      </c>
      <c r="S154" t="str">
        <f>IF(A154="","",TEXT(VLOOKUP(C154,Tablas!$H$3:$I$75,2,0),"000"))</f>
        <v/>
      </c>
      <c r="T154" t="str">
        <f t="shared" si="132"/>
        <v/>
      </c>
      <c r="U154" t="str">
        <f t="shared" si="109"/>
        <v/>
      </c>
      <c r="V154" t="str">
        <f t="shared" si="110"/>
        <v/>
      </c>
      <c r="W154" t="str">
        <f>IF(A154="","",IF(G154="",99,VLOOKUP(Datos!G154,Tablas!$AF$2:$AH$38,2,0)))</f>
        <v/>
      </c>
      <c r="X154" t="str">
        <f t="shared" si="133"/>
        <v/>
      </c>
      <c r="Y154" t="str">
        <f t="shared" si="134"/>
        <v/>
      </c>
      <c r="Z154" s="25" t="str">
        <f t="shared" si="111"/>
        <v/>
      </c>
      <c r="AA154" s="26" t="str">
        <f t="shared" si="135"/>
        <v/>
      </c>
      <c r="AB154" s="25" t="str">
        <f t="shared" si="112"/>
        <v/>
      </c>
      <c r="AC154" s="26" t="str">
        <f t="shared" si="136"/>
        <v/>
      </c>
      <c r="AD154" s="25" t="str">
        <f t="shared" si="113"/>
        <v/>
      </c>
      <c r="AE154" s="26" t="str">
        <f t="shared" si="137"/>
        <v/>
      </c>
      <c r="AF154" s="25" t="str">
        <f t="shared" si="114"/>
        <v/>
      </c>
      <c r="AG154" s="26" t="str">
        <f t="shared" si="138"/>
        <v/>
      </c>
      <c r="AH154" s="25" t="str">
        <f t="shared" si="115"/>
        <v/>
      </c>
      <c r="AI154" s="26" t="str">
        <f t="shared" si="139"/>
        <v/>
      </c>
      <c r="AJ154" s="25" t="str">
        <f t="shared" si="116"/>
        <v/>
      </c>
      <c r="AK154" s="26" t="str">
        <f t="shared" si="140"/>
        <v/>
      </c>
      <c r="AL154" s="25" t="str">
        <f t="shared" si="117"/>
        <v/>
      </c>
      <c r="AM154" s="26" t="str">
        <f t="shared" si="141"/>
        <v/>
      </c>
      <c r="AN154" s="25" t="str">
        <f t="shared" si="118"/>
        <v/>
      </c>
      <c r="AO154" s="26" t="str">
        <f t="shared" si="142"/>
        <v/>
      </c>
      <c r="AP154" t="str">
        <f t="shared" si="143"/>
        <v/>
      </c>
      <c r="AQ154" t="str">
        <f t="shared" si="144"/>
        <v/>
      </c>
      <c r="AR154" t="str">
        <f t="shared" si="130"/>
        <v/>
      </c>
      <c r="AS154" t="str">
        <f t="shared" si="119"/>
        <v/>
      </c>
      <c r="AT154" s="25" t="str">
        <f t="shared" si="145"/>
        <v/>
      </c>
      <c r="AU154" s="26" t="str">
        <f t="shared" si="146"/>
        <v/>
      </c>
      <c r="AV154" t="str">
        <f t="shared" si="120"/>
        <v/>
      </c>
      <c r="AW154" s="25" t="str">
        <f t="shared" si="121"/>
        <v/>
      </c>
      <c r="AX154" s="26" t="str">
        <f t="shared" si="126"/>
        <v/>
      </c>
      <c r="AY154" s="27" t="str">
        <f>IF(A154="","",IF(K154&lt;&gt;0,TEXT(5,"0000"),IF(M154&lt;&gt;0,TEXT(5,"0000"),IF(Datos!N154&lt;&gt;0,TEXT(5,"0000"),""))))</f>
        <v/>
      </c>
      <c r="AZ154" s="25" t="str">
        <f t="shared" si="122"/>
        <v/>
      </c>
      <c r="BA154" s="26" t="str">
        <f t="shared" si="127"/>
        <v/>
      </c>
      <c r="BB154" s="25" t="str">
        <f t="shared" si="147"/>
        <v/>
      </c>
      <c r="BC154" s="26" t="str">
        <f t="shared" si="128"/>
        <v/>
      </c>
      <c r="BD154" s="27" t="str">
        <f t="shared" si="123"/>
        <v/>
      </c>
      <c r="BE154" s="25" t="str">
        <f t="shared" si="148"/>
        <v/>
      </c>
      <c r="BF154" s="26" t="str">
        <f t="shared" si="129"/>
        <v/>
      </c>
      <c r="BG154" s="28"/>
      <c r="BH154" t="str">
        <f t="shared" si="124"/>
        <v/>
      </c>
      <c r="BJ154" s="24" t="str">
        <f t="shared" si="149"/>
        <v/>
      </c>
      <c r="BK154" s="24" t="str">
        <f t="shared" si="150"/>
        <v/>
      </c>
    </row>
    <row r="155" spans="1:63" ht="15.75" thickBot="1">
      <c r="A155" s="176"/>
      <c r="B155" s="98"/>
      <c r="C155" s="98"/>
      <c r="D155" s="102"/>
      <c r="E155" s="98"/>
      <c r="F155" s="98"/>
      <c r="G155" s="97"/>
      <c r="H155" s="99"/>
      <c r="I155" s="103"/>
      <c r="J155" s="100"/>
      <c r="K155" s="100"/>
      <c r="L155" s="100"/>
      <c r="M155" s="100"/>
      <c r="N155" s="177"/>
      <c r="Q155" t="e">
        <f t="shared" si="125"/>
        <v>#VALUE!</v>
      </c>
      <c r="R155" t="str">
        <f t="shared" si="131"/>
        <v/>
      </c>
      <c r="S155" t="str">
        <f>IF(A155="","",TEXT(VLOOKUP(C155,Tablas!$H$3:$I$75,2,0),"000"))</f>
        <v/>
      </c>
      <c r="T155" t="str">
        <f t="shared" si="132"/>
        <v/>
      </c>
      <c r="U155" t="str">
        <f t="shared" si="109"/>
        <v/>
      </c>
      <c r="V155" t="str">
        <f t="shared" si="110"/>
        <v/>
      </c>
      <c r="W155" t="str">
        <f>IF(A155="","",IF(G155="",99,VLOOKUP(Datos!G155,Tablas!$AF$2:$AH$38,2,0)))</f>
        <v/>
      </c>
      <c r="X155" t="str">
        <f t="shared" si="133"/>
        <v/>
      </c>
      <c r="Y155" t="str">
        <f t="shared" si="134"/>
        <v/>
      </c>
      <c r="Z155" s="25" t="str">
        <f t="shared" si="111"/>
        <v/>
      </c>
      <c r="AA155" s="26" t="str">
        <f t="shared" si="135"/>
        <v/>
      </c>
      <c r="AB155" s="25" t="str">
        <f t="shared" si="112"/>
        <v/>
      </c>
      <c r="AC155" s="26" t="str">
        <f t="shared" si="136"/>
        <v/>
      </c>
      <c r="AD155" s="25" t="str">
        <f t="shared" si="113"/>
        <v/>
      </c>
      <c r="AE155" s="26" t="str">
        <f t="shared" si="137"/>
        <v/>
      </c>
      <c r="AF155" s="25" t="str">
        <f t="shared" si="114"/>
        <v/>
      </c>
      <c r="AG155" s="26" t="str">
        <f t="shared" si="138"/>
        <v/>
      </c>
      <c r="AH155" s="25" t="str">
        <f t="shared" si="115"/>
        <v/>
      </c>
      <c r="AI155" s="26" t="str">
        <f t="shared" si="139"/>
        <v/>
      </c>
      <c r="AJ155" s="25" t="str">
        <f t="shared" si="116"/>
        <v/>
      </c>
      <c r="AK155" s="26" t="str">
        <f t="shared" si="140"/>
        <v/>
      </c>
      <c r="AL155" s="25" t="str">
        <f t="shared" si="117"/>
        <v/>
      </c>
      <c r="AM155" s="26" t="str">
        <f t="shared" si="141"/>
        <v/>
      </c>
      <c r="AN155" s="25" t="str">
        <f t="shared" si="118"/>
        <v/>
      </c>
      <c r="AO155" s="26" t="str">
        <f t="shared" si="142"/>
        <v/>
      </c>
      <c r="AP155" t="str">
        <f t="shared" si="143"/>
        <v/>
      </c>
      <c r="AQ155" t="str">
        <f t="shared" si="144"/>
        <v/>
      </c>
      <c r="AR155" t="str">
        <f t="shared" si="130"/>
        <v/>
      </c>
      <c r="AS155" t="str">
        <f t="shared" si="119"/>
        <v/>
      </c>
      <c r="AT155" s="25" t="str">
        <f t="shared" si="145"/>
        <v/>
      </c>
      <c r="AU155" s="26" t="str">
        <f t="shared" si="146"/>
        <v/>
      </c>
      <c r="AV155" t="str">
        <f t="shared" si="120"/>
        <v/>
      </c>
      <c r="AW155" s="25" t="str">
        <f t="shared" si="121"/>
        <v/>
      </c>
      <c r="AX155" s="26" t="str">
        <f t="shared" si="126"/>
        <v/>
      </c>
      <c r="AY155" s="27" t="str">
        <f>IF(A155="","",IF(K155&lt;&gt;0,TEXT(5,"0000"),IF(M155&lt;&gt;0,TEXT(5,"0000"),IF(Datos!N155&lt;&gt;0,TEXT(5,"0000"),""))))</f>
        <v/>
      </c>
      <c r="AZ155" s="25" t="str">
        <f t="shared" si="122"/>
        <v/>
      </c>
      <c r="BA155" s="26" t="str">
        <f t="shared" si="127"/>
        <v/>
      </c>
      <c r="BB155" s="25" t="str">
        <f t="shared" si="147"/>
        <v/>
      </c>
      <c r="BC155" s="26" t="str">
        <f t="shared" si="128"/>
        <v/>
      </c>
      <c r="BD155" s="27" t="str">
        <f t="shared" si="123"/>
        <v/>
      </c>
      <c r="BE155" s="25" t="str">
        <f t="shared" si="148"/>
        <v/>
      </c>
      <c r="BF155" s="26" t="str">
        <f t="shared" si="129"/>
        <v/>
      </c>
      <c r="BG155" s="28"/>
      <c r="BH155" t="str">
        <f t="shared" si="124"/>
        <v/>
      </c>
      <c r="BJ155" s="24" t="str">
        <f t="shared" si="149"/>
        <v/>
      </c>
      <c r="BK155" s="24" t="str">
        <f t="shared" si="150"/>
        <v/>
      </c>
    </row>
    <row r="156" spans="1:63" ht="15.75" thickBot="1">
      <c r="A156" s="176"/>
      <c r="B156" s="101"/>
      <c r="C156" s="98"/>
      <c r="D156" s="102"/>
      <c r="E156" s="98"/>
      <c r="F156" s="98"/>
      <c r="G156" s="98"/>
      <c r="H156" s="99"/>
      <c r="I156" s="103"/>
      <c r="J156" s="100"/>
      <c r="K156" s="100"/>
      <c r="L156" s="100"/>
      <c r="M156" s="100"/>
      <c r="N156" s="177"/>
      <c r="Q156" t="e">
        <f t="shared" si="125"/>
        <v>#VALUE!</v>
      </c>
      <c r="R156" t="str">
        <f t="shared" si="131"/>
        <v/>
      </c>
      <c r="S156" t="str">
        <f>IF(A156="","",TEXT(VLOOKUP(C156,Tablas!$H$3:$I$75,2,0),"000"))</f>
        <v/>
      </c>
      <c r="T156" t="str">
        <f t="shared" si="132"/>
        <v/>
      </c>
      <c r="U156" t="str">
        <f t="shared" si="109"/>
        <v/>
      </c>
      <c r="V156" t="str">
        <f t="shared" si="110"/>
        <v/>
      </c>
      <c r="W156" t="str">
        <f>IF(A156="","",IF(G156="",99,VLOOKUP(Datos!G156,Tablas!$AF$2:$AH$38,2,0)))</f>
        <v/>
      </c>
      <c r="X156" t="str">
        <f t="shared" si="133"/>
        <v/>
      </c>
      <c r="Y156" t="str">
        <f t="shared" si="134"/>
        <v/>
      </c>
      <c r="Z156" s="25" t="str">
        <f t="shared" si="111"/>
        <v/>
      </c>
      <c r="AA156" s="26" t="str">
        <f t="shared" si="135"/>
        <v/>
      </c>
      <c r="AB156" s="25" t="str">
        <f t="shared" si="112"/>
        <v/>
      </c>
      <c r="AC156" s="26" t="str">
        <f t="shared" si="136"/>
        <v/>
      </c>
      <c r="AD156" s="25" t="str">
        <f t="shared" si="113"/>
        <v/>
      </c>
      <c r="AE156" s="26" t="str">
        <f t="shared" si="137"/>
        <v/>
      </c>
      <c r="AF156" s="25" t="str">
        <f t="shared" si="114"/>
        <v/>
      </c>
      <c r="AG156" s="26" t="str">
        <f t="shared" si="138"/>
        <v/>
      </c>
      <c r="AH156" s="25" t="str">
        <f t="shared" si="115"/>
        <v/>
      </c>
      <c r="AI156" s="26" t="str">
        <f t="shared" si="139"/>
        <v/>
      </c>
      <c r="AJ156" s="25" t="str">
        <f t="shared" si="116"/>
        <v/>
      </c>
      <c r="AK156" s="26" t="str">
        <f t="shared" si="140"/>
        <v/>
      </c>
      <c r="AL156" s="25" t="str">
        <f t="shared" si="117"/>
        <v/>
      </c>
      <c r="AM156" s="26" t="str">
        <f t="shared" si="141"/>
        <v/>
      </c>
      <c r="AN156" s="25" t="str">
        <f t="shared" si="118"/>
        <v/>
      </c>
      <c r="AO156" s="26" t="str">
        <f t="shared" si="142"/>
        <v/>
      </c>
      <c r="AP156" t="str">
        <f t="shared" si="143"/>
        <v/>
      </c>
      <c r="AQ156" t="str">
        <f t="shared" si="144"/>
        <v/>
      </c>
      <c r="AR156" t="str">
        <f t="shared" si="130"/>
        <v/>
      </c>
      <c r="AS156" t="str">
        <f t="shared" si="119"/>
        <v/>
      </c>
      <c r="AT156" s="25" t="str">
        <f t="shared" si="145"/>
        <v/>
      </c>
      <c r="AU156" s="26" t="str">
        <f t="shared" si="146"/>
        <v/>
      </c>
      <c r="AV156" t="str">
        <f t="shared" si="120"/>
        <v/>
      </c>
      <c r="AW156" s="25" t="str">
        <f t="shared" si="121"/>
        <v/>
      </c>
      <c r="AX156" s="26" t="str">
        <f t="shared" si="126"/>
        <v/>
      </c>
      <c r="AY156" s="27" t="str">
        <f>IF(A156="","",IF(K156&lt;&gt;0,TEXT(5,"0000"),IF(M156&lt;&gt;0,TEXT(5,"0000"),IF(Datos!N156&lt;&gt;0,TEXT(5,"0000"),""))))</f>
        <v/>
      </c>
      <c r="AZ156" s="25" t="str">
        <f t="shared" si="122"/>
        <v/>
      </c>
      <c r="BA156" s="26" t="str">
        <f t="shared" si="127"/>
        <v/>
      </c>
      <c r="BB156" s="25" t="str">
        <f t="shared" si="147"/>
        <v/>
      </c>
      <c r="BC156" s="26" t="str">
        <f t="shared" si="128"/>
        <v/>
      </c>
      <c r="BD156" s="27" t="str">
        <f t="shared" si="123"/>
        <v/>
      </c>
      <c r="BE156" s="25" t="str">
        <f t="shared" si="148"/>
        <v/>
      </c>
      <c r="BF156" s="26" t="str">
        <f t="shared" si="129"/>
        <v/>
      </c>
      <c r="BG156" s="28"/>
      <c r="BH156" t="str">
        <f t="shared" si="124"/>
        <v/>
      </c>
      <c r="BJ156" s="24" t="str">
        <f t="shared" si="149"/>
        <v/>
      </c>
      <c r="BK156" s="24" t="str">
        <f t="shared" si="150"/>
        <v/>
      </c>
    </row>
    <row r="157" spans="1:63" ht="15.75" thickBot="1">
      <c r="A157" s="176"/>
      <c r="B157" s="101"/>
      <c r="C157" s="98"/>
      <c r="D157" s="102"/>
      <c r="E157" s="98"/>
      <c r="F157" s="98"/>
      <c r="G157" s="97"/>
      <c r="H157" s="99"/>
      <c r="I157" s="105"/>
      <c r="J157" s="100"/>
      <c r="K157" s="100"/>
      <c r="L157" s="100"/>
      <c r="M157" s="100"/>
      <c r="N157" s="177"/>
      <c r="Q157" t="e">
        <f t="shared" si="125"/>
        <v>#VALUE!</v>
      </c>
      <c r="R157" t="str">
        <f t="shared" si="131"/>
        <v/>
      </c>
      <c r="S157" t="str">
        <f>IF(A157="","",TEXT(VLOOKUP(C157,Tablas!$H$3:$I$75,2,0),"000"))</f>
        <v/>
      </c>
      <c r="T157" t="str">
        <f t="shared" si="132"/>
        <v/>
      </c>
      <c r="U157" t="str">
        <f t="shared" si="109"/>
        <v/>
      </c>
      <c r="V157" t="str">
        <f t="shared" si="110"/>
        <v/>
      </c>
      <c r="W157" t="str">
        <f>IF(A157="","",IF(G157="",99,VLOOKUP(Datos!G157,Tablas!$AF$2:$AH$38,2,0)))</f>
        <v/>
      </c>
      <c r="X157" t="str">
        <f t="shared" si="133"/>
        <v/>
      </c>
      <c r="Y157" t="str">
        <f t="shared" si="134"/>
        <v/>
      </c>
      <c r="Z157" s="25" t="str">
        <f t="shared" si="111"/>
        <v/>
      </c>
      <c r="AA157" s="26" t="str">
        <f t="shared" si="135"/>
        <v/>
      </c>
      <c r="AB157" s="25" t="str">
        <f t="shared" si="112"/>
        <v/>
      </c>
      <c r="AC157" s="26" t="str">
        <f t="shared" si="136"/>
        <v/>
      </c>
      <c r="AD157" s="25" t="str">
        <f t="shared" si="113"/>
        <v/>
      </c>
      <c r="AE157" s="26" t="str">
        <f t="shared" si="137"/>
        <v/>
      </c>
      <c r="AF157" s="25" t="str">
        <f t="shared" si="114"/>
        <v/>
      </c>
      <c r="AG157" s="26" t="str">
        <f t="shared" si="138"/>
        <v/>
      </c>
      <c r="AH157" s="25" t="str">
        <f t="shared" si="115"/>
        <v/>
      </c>
      <c r="AI157" s="26" t="str">
        <f t="shared" si="139"/>
        <v/>
      </c>
      <c r="AJ157" s="25" t="str">
        <f t="shared" si="116"/>
        <v/>
      </c>
      <c r="AK157" s="26" t="str">
        <f t="shared" si="140"/>
        <v/>
      </c>
      <c r="AL157" s="25" t="str">
        <f t="shared" si="117"/>
        <v/>
      </c>
      <c r="AM157" s="26" t="str">
        <f t="shared" si="141"/>
        <v/>
      </c>
      <c r="AN157" s="25" t="str">
        <f t="shared" si="118"/>
        <v/>
      </c>
      <c r="AO157" s="26" t="str">
        <f t="shared" si="142"/>
        <v/>
      </c>
      <c r="AP157" t="str">
        <f t="shared" si="143"/>
        <v/>
      </c>
      <c r="AQ157" t="str">
        <f t="shared" si="144"/>
        <v/>
      </c>
      <c r="AR157" t="str">
        <f t="shared" si="130"/>
        <v/>
      </c>
      <c r="AS157" t="str">
        <f t="shared" si="119"/>
        <v/>
      </c>
      <c r="AT157" s="25" t="str">
        <f t="shared" si="145"/>
        <v/>
      </c>
      <c r="AU157" s="26" t="str">
        <f t="shared" si="146"/>
        <v/>
      </c>
      <c r="AV157" t="str">
        <f t="shared" si="120"/>
        <v/>
      </c>
      <c r="AW157" s="25" t="str">
        <f t="shared" si="121"/>
        <v/>
      </c>
      <c r="AX157" s="26" t="str">
        <f t="shared" si="126"/>
        <v/>
      </c>
      <c r="AY157" s="27" t="str">
        <f>IF(A157="","",IF(K157&lt;&gt;0,TEXT(5,"0000"),IF(M157&lt;&gt;0,TEXT(5,"0000"),IF(Datos!N157&lt;&gt;0,TEXT(5,"0000"),""))))</f>
        <v/>
      </c>
      <c r="AZ157" s="25" t="str">
        <f t="shared" si="122"/>
        <v/>
      </c>
      <c r="BA157" s="26" t="str">
        <f t="shared" si="127"/>
        <v/>
      </c>
      <c r="BB157" s="25" t="str">
        <f t="shared" si="147"/>
        <v/>
      </c>
      <c r="BC157" s="26" t="str">
        <f t="shared" si="128"/>
        <v/>
      </c>
      <c r="BD157" s="27" t="str">
        <f t="shared" si="123"/>
        <v/>
      </c>
      <c r="BE157" s="25" t="str">
        <f t="shared" si="148"/>
        <v/>
      </c>
      <c r="BF157" s="26" t="str">
        <f t="shared" si="129"/>
        <v/>
      </c>
      <c r="BG157" s="28"/>
      <c r="BH157" t="str">
        <f t="shared" si="124"/>
        <v/>
      </c>
      <c r="BJ157" s="24" t="str">
        <f t="shared" si="149"/>
        <v/>
      </c>
      <c r="BK157" s="24" t="str">
        <f t="shared" si="150"/>
        <v/>
      </c>
    </row>
    <row r="158" spans="1:63" ht="15.75" thickBot="1">
      <c r="A158" s="176"/>
      <c r="B158" s="101"/>
      <c r="C158" s="98"/>
      <c r="D158" s="102"/>
      <c r="E158" s="98"/>
      <c r="F158" s="98"/>
      <c r="G158" s="98"/>
      <c r="H158" s="99"/>
      <c r="I158" s="105"/>
      <c r="J158" s="100"/>
      <c r="K158" s="100"/>
      <c r="L158" s="100"/>
      <c r="M158" s="100"/>
      <c r="N158" s="177"/>
      <c r="Q158" t="e">
        <f t="shared" si="125"/>
        <v>#VALUE!</v>
      </c>
      <c r="R158" t="str">
        <f t="shared" si="131"/>
        <v/>
      </c>
      <c r="S158" t="str">
        <f>IF(A158="","",TEXT(VLOOKUP(C158,Tablas!$H$3:$I$75,2,0),"000"))</f>
        <v/>
      </c>
      <c r="T158" t="str">
        <f t="shared" si="132"/>
        <v/>
      </c>
      <c r="U158" t="str">
        <f t="shared" si="109"/>
        <v/>
      </c>
      <c r="V158" t="str">
        <f t="shared" si="110"/>
        <v/>
      </c>
      <c r="W158" t="str">
        <f>IF(A158="","",IF(G158="",99,VLOOKUP(Datos!G158,Tablas!$AF$2:$AH$38,2,0)))</f>
        <v/>
      </c>
      <c r="X158" t="str">
        <f t="shared" si="133"/>
        <v/>
      </c>
      <c r="Y158" t="str">
        <f t="shared" si="134"/>
        <v/>
      </c>
      <c r="Z158" s="25" t="str">
        <f t="shared" si="111"/>
        <v/>
      </c>
      <c r="AA158" s="26" t="str">
        <f t="shared" si="135"/>
        <v/>
      </c>
      <c r="AB158" s="25" t="str">
        <f t="shared" si="112"/>
        <v/>
      </c>
      <c r="AC158" s="26" t="str">
        <f t="shared" si="136"/>
        <v/>
      </c>
      <c r="AD158" s="25" t="str">
        <f t="shared" si="113"/>
        <v/>
      </c>
      <c r="AE158" s="26" t="str">
        <f t="shared" si="137"/>
        <v/>
      </c>
      <c r="AF158" s="25" t="str">
        <f t="shared" si="114"/>
        <v/>
      </c>
      <c r="AG158" s="26" t="str">
        <f t="shared" si="138"/>
        <v/>
      </c>
      <c r="AH158" s="25" t="str">
        <f t="shared" si="115"/>
        <v/>
      </c>
      <c r="AI158" s="26" t="str">
        <f t="shared" si="139"/>
        <v/>
      </c>
      <c r="AJ158" s="25" t="str">
        <f t="shared" si="116"/>
        <v/>
      </c>
      <c r="AK158" s="26" t="str">
        <f t="shared" si="140"/>
        <v/>
      </c>
      <c r="AL158" s="25" t="str">
        <f t="shared" si="117"/>
        <v/>
      </c>
      <c r="AM158" s="26" t="str">
        <f t="shared" si="141"/>
        <v/>
      </c>
      <c r="AN158" s="25" t="str">
        <f t="shared" si="118"/>
        <v/>
      </c>
      <c r="AO158" s="26" t="str">
        <f t="shared" si="142"/>
        <v/>
      </c>
      <c r="AP158" t="str">
        <f t="shared" si="143"/>
        <v/>
      </c>
      <c r="AQ158" t="str">
        <f t="shared" si="144"/>
        <v/>
      </c>
      <c r="AR158" t="str">
        <f t="shared" si="130"/>
        <v/>
      </c>
      <c r="AS158" t="str">
        <f t="shared" si="119"/>
        <v/>
      </c>
      <c r="AT158" s="25" t="str">
        <f t="shared" si="145"/>
        <v/>
      </c>
      <c r="AU158" s="26" t="str">
        <f t="shared" si="146"/>
        <v/>
      </c>
      <c r="AV158" t="str">
        <f t="shared" si="120"/>
        <v/>
      </c>
      <c r="AW158" s="25" t="str">
        <f t="shared" si="121"/>
        <v/>
      </c>
      <c r="AX158" s="26" t="str">
        <f t="shared" si="126"/>
        <v/>
      </c>
      <c r="AY158" s="27" t="str">
        <f>IF(A158="","",IF(K158&lt;&gt;0,TEXT(5,"0000"),IF(M158&lt;&gt;0,TEXT(5,"0000"),IF(Datos!N158&lt;&gt;0,TEXT(5,"0000"),""))))</f>
        <v/>
      </c>
      <c r="AZ158" s="25" t="str">
        <f t="shared" si="122"/>
        <v/>
      </c>
      <c r="BA158" s="26" t="str">
        <f t="shared" si="127"/>
        <v/>
      </c>
      <c r="BB158" s="25" t="str">
        <f t="shared" si="147"/>
        <v/>
      </c>
      <c r="BC158" s="26" t="str">
        <f t="shared" si="128"/>
        <v/>
      </c>
      <c r="BD158" s="27" t="str">
        <f t="shared" si="123"/>
        <v/>
      </c>
      <c r="BE158" s="25" t="str">
        <f t="shared" si="148"/>
        <v/>
      </c>
      <c r="BF158" s="26" t="str">
        <f t="shared" si="129"/>
        <v/>
      </c>
      <c r="BG158" s="28"/>
      <c r="BH158" t="str">
        <f t="shared" si="124"/>
        <v/>
      </c>
      <c r="BJ158" s="24" t="str">
        <f t="shared" si="149"/>
        <v/>
      </c>
      <c r="BK158" s="24" t="str">
        <f t="shared" si="150"/>
        <v/>
      </c>
    </row>
    <row r="159" spans="1:63" ht="15.75" thickBot="1">
      <c r="A159" s="176"/>
      <c r="B159" s="98"/>
      <c r="C159" s="98"/>
      <c r="D159" s="102"/>
      <c r="E159" s="98"/>
      <c r="F159" s="98"/>
      <c r="G159" s="97"/>
      <c r="H159" s="99"/>
      <c r="I159" s="103"/>
      <c r="J159" s="100"/>
      <c r="K159" s="100"/>
      <c r="L159" s="100"/>
      <c r="M159" s="100"/>
      <c r="N159" s="177"/>
      <c r="Q159" t="e">
        <f t="shared" si="125"/>
        <v>#VALUE!</v>
      </c>
      <c r="R159" t="str">
        <f t="shared" si="131"/>
        <v/>
      </c>
      <c r="S159" t="str">
        <f>IF(A159="","",TEXT(VLOOKUP(C159,Tablas!$H$3:$I$75,2,0),"000"))</f>
        <v/>
      </c>
      <c r="T159" t="str">
        <f t="shared" si="132"/>
        <v/>
      </c>
      <c r="U159" t="str">
        <f t="shared" si="109"/>
        <v/>
      </c>
      <c r="V159" t="str">
        <f t="shared" si="110"/>
        <v/>
      </c>
      <c r="W159" t="str">
        <f>IF(A159="","",IF(G159="",99,VLOOKUP(Datos!G159,Tablas!$AF$2:$AH$38,2,0)))</f>
        <v/>
      </c>
      <c r="X159" t="str">
        <f t="shared" si="133"/>
        <v/>
      </c>
      <c r="Y159" t="str">
        <f t="shared" si="134"/>
        <v/>
      </c>
      <c r="Z159" s="25" t="str">
        <f t="shared" si="111"/>
        <v/>
      </c>
      <c r="AA159" s="26" t="str">
        <f t="shared" si="135"/>
        <v/>
      </c>
      <c r="AB159" s="25" t="str">
        <f t="shared" si="112"/>
        <v/>
      </c>
      <c r="AC159" s="26" t="str">
        <f t="shared" si="136"/>
        <v/>
      </c>
      <c r="AD159" s="25" t="str">
        <f t="shared" si="113"/>
        <v/>
      </c>
      <c r="AE159" s="26" t="str">
        <f t="shared" si="137"/>
        <v/>
      </c>
      <c r="AF159" s="25" t="str">
        <f t="shared" si="114"/>
        <v/>
      </c>
      <c r="AG159" s="26" t="str">
        <f t="shared" si="138"/>
        <v/>
      </c>
      <c r="AH159" s="25" t="str">
        <f t="shared" si="115"/>
        <v/>
      </c>
      <c r="AI159" s="26" t="str">
        <f t="shared" si="139"/>
        <v/>
      </c>
      <c r="AJ159" s="25" t="str">
        <f t="shared" si="116"/>
        <v/>
      </c>
      <c r="AK159" s="26" t="str">
        <f t="shared" si="140"/>
        <v/>
      </c>
      <c r="AL159" s="25" t="str">
        <f t="shared" si="117"/>
        <v/>
      </c>
      <c r="AM159" s="26" t="str">
        <f t="shared" si="141"/>
        <v/>
      </c>
      <c r="AN159" s="25" t="str">
        <f t="shared" si="118"/>
        <v/>
      </c>
      <c r="AO159" s="26" t="str">
        <f t="shared" si="142"/>
        <v/>
      </c>
      <c r="AP159" t="str">
        <f t="shared" si="143"/>
        <v/>
      </c>
      <c r="AQ159" t="str">
        <f t="shared" si="144"/>
        <v/>
      </c>
      <c r="AR159" t="str">
        <f t="shared" si="130"/>
        <v/>
      </c>
      <c r="AS159" t="str">
        <f t="shared" si="119"/>
        <v/>
      </c>
      <c r="AT159" s="25" t="str">
        <f t="shared" si="145"/>
        <v/>
      </c>
      <c r="AU159" s="26" t="str">
        <f t="shared" si="146"/>
        <v/>
      </c>
      <c r="AV159" t="str">
        <f t="shared" si="120"/>
        <v/>
      </c>
      <c r="AW159" s="25" t="str">
        <f t="shared" si="121"/>
        <v/>
      </c>
      <c r="AX159" s="26" t="str">
        <f t="shared" si="126"/>
        <v/>
      </c>
      <c r="AY159" s="27" t="str">
        <f>IF(A159="","",IF(K159&lt;&gt;0,TEXT(5,"0000"),IF(M159&lt;&gt;0,TEXT(5,"0000"),IF(Datos!N159&lt;&gt;0,TEXT(5,"0000"),""))))</f>
        <v/>
      </c>
      <c r="AZ159" s="25" t="str">
        <f t="shared" si="122"/>
        <v/>
      </c>
      <c r="BA159" s="26" t="str">
        <f t="shared" si="127"/>
        <v/>
      </c>
      <c r="BB159" s="25" t="str">
        <f t="shared" si="147"/>
        <v/>
      </c>
      <c r="BC159" s="26" t="str">
        <f t="shared" si="128"/>
        <v/>
      </c>
      <c r="BD159" s="27" t="str">
        <f t="shared" si="123"/>
        <v/>
      </c>
      <c r="BE159" s="25" t="str">
        <f t="shared" si="148"/>
        <v/>
      </c>
      <c r="BF159" s="26" t="str">
        <f t="shared" si="129"/>
        <v/>
      </c>
      <c r="BG159" s="28"/>
      <c r="BH159" t="str">
        <f t="shared" si="124"/>
        <v/>
      </c>
      <c r="BJ159" s="24" t="str">
        <f t="shared" si="149"/>
        <v/>
      </c>
      <c r="BK159" s="24" t="str">
        <f t="shared" si="150"/>
        <v/>
      </c>
    </row>
    <row r="160" spans="1:63" ht="15.75" thickBot="1">
      <c r="A160" s="176"/>
      <c r="B160" s="101"/>
      <c r="C160" s="98"/>
      <c r="D160" s="102"/>
      <c r="E160" s="98"/>
      <c r="F160" s="98"/>
      <c r="G160" s="98"/>
      <c r="H160" s="99"/>
      <c r="I160" s="105"/>
      <c r="J160" s="100"/>
      <c r="K160" s="100"/>
      <c r="L160" s="100"/>
      <c r="M160" s="100"/>
      <c r="N160" s="177"/>
      <c r="Q160" t="e">
        <f t="shared" si="125"/>
        <v>#VALUE!</v>
      </c>
      <c r="R160" t="str">
        <f t="shared" si="131"/>
        <v/>
      </c>
      <c r="S160" t="str">
        <f>IF(A160="","",TEXT(VLOOKUP(C160,Tablas!$H$3:$I$75,2,0),"000"))</f>
        <v/>
      </c>
      <c r="T160" t="str">
        <f t="shared" si="132"/>
        <v/>
      </c>
      <c r="U160" t="str">
        <f t="shared" si="109"/>
        <v/>
      </c>
      <c r="V160" t="str">
        <f t="shared" si="110"/>
        <v/>
      </c>
      <c r="W160" t="str">
        <f>IF(A160="","",IF(G160="",99,VLOOKUP(Datos!G160,Tablas!$AF$2:$AH$38,2,0)))</f>
        <v/>
      </c>
      <c r="X160" t="str">
        <f t="shared" si="133"/>
        <v/>
      </c>
      <c r="Y160" t="str">
        <f t="shared" si="134"/>
        <v/>
      </c>
      <c r="Z160" s="25" t="str">
        <f t="shared" si="111"/>
        <v/>
      </c>
      <c r="AA160" s="26" t="str">
        <f t="shared" si="135"/>
        <v/>
      </c>
      <c r="AB160" s="25" t="str">
        <f t="shared" si="112"/>
        <v/>
      </c>
      <c r="AC160" s="26" t="str">
        <f t="shared" si="136"/>
        <v/>
      </c>
      <c r="AD160" s="25" t="str">
        <f t="shared" si="113"/>
        <v/>
      </c>
      <c r="AE160" s="26" t="str">
        <f t="shared" si="137"/>
        <v/>
      </c>
      <c r="AF160" s="25" t="str">
        <f t="shared" si="114"/>
        <v/>
      </c>
      <c r="AG160" s="26" t="str">
        <f t="shared" si="138"/>
        <v/>
      </c>
      <c r="AH160" s="25" t="str">
        <f t="shared" si="115"/>
        <v/>
      </c>
      <c r="AI160" s="26" t="str">
        <f t="shared" si="139"/>
        <v/>
      </c>
      <c r="AJ160" s="25" t="str">
        <f t="shared" si="116"/>
        <v/>
      </c>
      <c r="AK160" s="26" t="str">
        <f t="shared" si="140"/>
        <v/>
      </c>
      <c r="AL160" s="25" t="str">
        <f t="shared" si="117"/>
        <v/>
      </c>
      <c r="AM160" s="26" t="str">
        <f t="shared" si="141"/>
        <v/>
      </c>
      <c r="AN160" s="25" t="str">
        <f t="shared" si="118"/>
        <v/>
      </c>
      <c r="AO160" s="26" t="str">
        <f t="shared" si="142"/>
        <v/>
      </c>
      <c r="AP160" t="str">
        <f t="shared" si="143"/>
        <v/>
      </c>
      <c r="AQ160" t="str">
        <f t="shared" si="144"/>
        <v/>
      </c>
      <c r="AR160" t="str">
        <f t="shared" si="130"/>
        <v/>
      </c>
      <c r="AS160" t="str">
        <f t="shared" si="119"/>
        <v/>
      </c>
      <c r="AT160" s="25" t="str">
        <f t="shared" si="145"/>
        <v/>
      </c>
      <c r="AU160" s="26" t="str">
        <f t="shared" si="146"/>
        <v/>
      </c>
      <c r="AV160" t="str">
        <f t="shared" si="120"/>
        <v/>
      </c>
      <c r="AW160" s="25" t="str">
        <f t="shared" si="121"/>
        <v/>
      </c>
      <c r="AX160" s="26" t="str">
        <f t="shared" si="126"/>
        <v/>
      </c>
      <c r="AY160" s="27" t="str">
        <f>IF(A160="","",IF(K160&lt;&gt;0,TEXT(5,"0000"),IF(M160&lt;&gt;0,TEXT(5,"0000"),IF(Datos!N160&lt;&gt;0,TEXT(5,"0000"),""))))</f>
        <v/>
      </c>
      <c r="AZ160" s="25" t="str">
        <f t="shared" si="122"/>
        <v/>
      </c>
      <c r="BA160" s="26" t="str">
        <f t="shared" si="127"/>
        <v/>
      </c>
      <c r="BB160" s="25" t="str">
        <f t="shared" si="147"/>
        <v/>
      </c>
      <c r="BC160" s="26" t="str">
        <f t="shared" si="128"/>
        <v/>
      </c>
      <c r="BD160" s="27" t="str">
        <f t="shared" si="123"/>
        <v/>
      </c>
      <c r="BE160" s="25" t="str">
        <f t="shared" si="148"/>
        <v/>
      </c>
      <c r="BF160" s="26" t="str">
        <f t="shared" si="129"/>
        <v/>
      </c>
      <c r="BG160" s="28"/>
      <c r="BH160" t="str">
        <f t="shared" si="124"/>
        <v/>
      </c>
      <c r="BJ160" s="24" t="str">
        <f t="shared" si="149"/>
        <v/>
      </c>
      <c r="BK160" s="24" t="str">
        <f t="shared" si="150"/>
        <v/>
      </c>
    </row>
    <row r="161" spans="1:63" ht="15.75" thickBot="1">
      <c r="A161" s="176"/>
      <c r="B161" s="98"/>
      <c r="C161" s="98"/>
      <c r="D161" s="102"/>
      <c r="E161" s="98"/>
      <c r="F161" s="98"/>
      <c r="G161" s="97"/>
      <c r="H161" s="99"/>
      <c r="I161" s="105"/>
      <c r="J161" s="100"/>
      <c r="K161" s="100"/>
      <c r="L161" s="100"/>
      <c r="M161" s="100"/>
      <c r="N161" s="177"/>
      <c r="Q161" t="e">
        <f t="shared" si="125"/>
        <v>#VALUE!</v>
      </c>
      <c r="R161" t="str">
        <f t="shared" si="131"/>
        <v/>
      </c>
      <c r="S161" t="str">
        <f>IF(A161="","",TEXT(VLOOKUP(C161,Tablas!$H$3:$I$75,2,0),"000"))</f>
        <v/>
      </c>
      <c r="T161" t="str">
        <f t="shared" si="132"/>
        <v/>
      </c>
      <c r="U161" t="str">
        <f t="shared" si="109"/>
        <v/>
      </c>
      <c r="V161" t="str">
        <f t="shared" si="110"/>
        <v/>
      </c>
      <c r="W161" t="str">
        <f>IF(A161="","",IF(G161="",99,VLOOKUP(Datos!G161,Tablas!$AF$2:$AH$38,2,0)))</f>
        <v/>
      </c>
      <c r="X161" t="str">
        <f t="shared" si="133"/>
        <v/>
      </c>
      <c r="Y161" t="str">
        <f t="shared" si="134"/>
        <v/>
      </c>
      <c r="Z161" s="25" t="str">
        <f t="shared" si="111"/>
        <v/>
      </c>
      <c r="AA161" s="26" t="str">
        <f t="shared" si="135"/>
        <v/>
      </c>
      <c r="AB161" s="25" t="str">
        <f t="shared" si="112"/>
        <v/>
      </c>
      <c r="AC161" s="26" t="str">
        <f t="shared" si="136"/>
        <v/>
      </c>
      <c r="AD161" s="25" t="str">
        <f t="shared" si="113"/>
        <v/>
      </c>
      <c r="AE161" s="26" t="str">
        <f t="shared" si="137"/>
        <v/>
      </c>
      <c r="AF161" s="25" t="str">
        <f t="shared" si="114"/>
        <v/>
      </c>
      <c r="AG161" s="26" t="str">
        <f t="shared" si="138"/>
        <v/>
      </c>
      <c r="AH161" s="25" t="str">
        <f t="shared" si="115"/>
        <v/>
      </c>
      <c r="AI161" s="26" t="str">
        <f t="shared" si="139"/>
        <v/>
      </c>
      <c r="AJ161" s="25" t="str">
        <f t="shared" si="116"/>
        <v/>
      </c>
      <c r="AK161" s="26" t="str">
        <f t="shared" si="140"/>
        <v/>
      </c>
      <c r="AL161" s="25" t="str">
        <f t="shared" si="117"/>
        <v/>
      </c>
      <c r="AM161" s="26" t="str">
        <f t="shared" si="141"/>
        <v/>
      </c>
      <c r="AN161" s="25" t="str">
        <f t="shared" si="118"/>
        <v/>
      </c>
      <c r="AO161" s="26" t="str">
        <f t="shared" si="142"/>
        <v/>
      </c>
      <c r="AP161" t="str">
        <f t="shared" si="143"/>
        <v/>
      </c>
      <c r="AQ161" t="str">
        <f t="shared" si="144"/>
        <v/>
      </c>
      <c r="AR161" t="str">
        <f t="shared" si="130"/>
        <v/>
      </c>
      <c r="AS161" t="str">
        <f t="shared" si="119"/>
        <v/>
      </c>
      <c r="AT161" s="25" t="str">
        <f t="shared" si="145"/>
        <v/>
      </c>
      <c r="AU161" s="26" t="str">
        <f t="shared" si="146"/>
        <v/>
      </c>
      <c r="AV161" t="str">
        <f t="shared" si="120"/>
        <v/>
      </c>
      <c r="AW161" s="25" t="str">
        <f t="shared" si="121"/>
        <v/>
      </c>
      <c r="AX161" s="26" t="str">
        <f t="shared" si="126"/>
        <v/>
      </c>
      <c r="AY161" s="27" t="str">
        <f>IF(A161="","",IF(K161&lt;&gt;0,TEXT(5,"0000"),IF(M161&lt;&gt;0,TEXT(5,"0000"),IF(Datos!N161&lt;&gt;0,TEXT(5,"0000"),""))))</f>
        <v/>
      </c>
      <c r="AZ161" s="25" t="str">
        <f t="shared" si="122"/>
        <v/>
      </c>
      <c r="BA161" s="26" t="str">
        <f t="shared" si="127"/>
        <v/>
      </c>
      <c r="BB161" s="25" t="str">
        <f t="shared" si="147"/>
        <v/>
      </c>
      <c r="BC161" s="26" t="str">
        <f t="shared" si="128"/>
        <v/>
      </c>
      <c r="BD161" s="27" t="str">
        <f t="shared" si="123"/>
        <v/>
      </c>
      <c r="BE161" s="25" t="str">
        <f t="shared" si="148"/>
        <v/>
      </c>
      <c r="BF161" s="26" t="str">
        <f t="shared" si="129"/>
        <v/>
      </c>
      <c r="BG161" s="28"/>
      <c r="BH161" t="str">
        <f t="shared" si="124"/>
        <v/>
      </c>
      <c r="BJ161" s="24" t="str">
        <f t="shared" si="149"/>
        <v/>
      </c>
      <c r="BK161" s="24" t="str">
        <f t="shared" si="150"/>
        <v/>
      </c>
    </row>
    <row r="162" spans="1:63" ht="15.75" thickBot="1">
      <c r="A162" s="176"/>
      <c r="B162" s="101"/>
      <c r="C162" s="98"/>
      <c r="D162" s="102"/>
      <c r="E162" s="98"/>
      <c r="F162" s="98"/>
      <c r="G162" s="98"/>
      <c r="H162" s="99"/>
      <c r="I162" s="105"/>
      <c r="J162" s="100"/>
      <c r="K162" s="100"/>
      <c r="L162" s="100"/>
      <c r="M162" s="100"/>
      <c r="N162" s="177"/>
      <c r="Q162" t="e">
        <f t="shared" si="125"/>
        <v>#VALUE!</v>
      </c>
      <c r="R162" t="str">
        <f t="shared" si="131"/>
        <v/>
      </c>
      <c r="S162" t="str">
        <f>IF(A162="","",TEXT(VLOOKUP(C162,Tablas!$H$3:$I$75,2,0),"000"))</f>
        <v/>
      </c>
      <c r="T162" t="str">
        <f t="shared" si="132"/>
        <v/>
      </c>
      <c r="U162" t="str">
        <f t="shared" ref="U162:U225" si="151">IF(A162="","",IF(E162="","00000000000000000000",TEXT(RIGHT(E162,20)*1,"00000000000000000000")))</f>
        <v/>
      </c>
      <c r="V162" t="str">
        <f t="shared" ref="V162:V225" si="152">IF(A162="","",IF(F162="",U162,TEXT(RIGHT(F162,20)*1,"00000000000000000000")))</f>
        <v/>
      </c>
      <c r="W162" t="str">
        <f>IF(A162="","",IF(G162="",99,VLOOKUP(Datos!G162,Tablas!$AF$2:$AH$38,2,0)))</f>
        <v/>
      </c>
      <c r="X162" t="str">
        <f t="shared" si="133"/>
        <v/>
      </c>
      <c r="Y162" t="str">
        <f t="shared" si="134"/>
        <v/>
      </c>
      <c r="Z162" s="25" t="str">
        <f t="shared" ref="Z162:Z225" si="153">IF(A162="","",IF(LEFT(C162,2)="NC",-I162,I162))</f>
        <v/>
      </c>
      <c r="AA162" s="26" t="str">
        <f t="shared" si="135"/>
        <v/>
      </c>
      <c r="AB162" s="25" t="str">
        <f t="shared" ref="AB162:AB225" si="154">IF($A162="","",0)</f>
        <v/>
      </c>
      <c r="AC162" s="26" t="str">
        <f t="shared" si="136"/>
        <v/>
      </c>
      <c r="AD162" s="25" t="str">
        <f t="shared" ref="AD162:AD225" si="155">IF($A162="","",0)</f>
        <v/>
      </c>
      <c r="AE162" s="26" t="str">
        <f t="shared" si="137"/>
        <v/>
      </c>
      <c r="AF162" s="25" t="str">
        <f t="shared" ref="AF162:AF225" si="156">IF($A162="","",0)</f>
        <v/>
      </c>
      <c r="AG162" s="26" t="str">
        <f t="shared" si="138"/>
        <v/>
      </c>
      <c r="AH162" s="25" t="str">
        <f t="shared" ref="AH162:AH225" si="157">IF($A162="","",0)</f>
        <v/>
      </c>
      <c r="AI162" s="26" t="str">
        <f t="shared" si="139"/>
        <v/>
      </c>
      <c r="AJ162" s="25" t="str">
        <f t="shared" ref="AJ162:AJ225" si="158">IF($A162="","",0)</f>
        <v/>
      </c>
      <c r="AK162" s="26" t="str">
        <f t="shared" si="140"/>
        <v/>
      </c>
      <c r="AL162" s="25" t="str">
        <f t="shared" ref="AL162:AL225" si="159">IF($A162="","",0)</f>
        <v/>
      </c>
      <c r="AM162" s="26" t="str">
        <f t="shared" si="141"/>
        <v/>
      </c>
      <c r="AN162" s="25" t="str">
        <f t="shared" ref="AN162:AN225" si="160">IF($A162="","",0)</f>
        <v/>
      </c>
      <c r="AO162" s="26" t="str">
        <f t="shared" si="142"/>
        <v/>
      </c>
      <c r="AP162" t="str">
        <f t="shared" si="143"/>
        <v/>
      </c>
      <c r="AQ162" t="str">
        <f t="shared" si="144"/>
        <v/>
      </c>
      <c r="AR162" t="str">
        <f t="shared" si="130"/>
        <v/>
      </c>
      <c r="AS162" t="str">
        <f t="shared" ref="AS162:AS225" si="161">IF(A162="",""," ")</f>
        <v/>
      </c>
      <c r="AT162" s="25" t="str">
        <f t="shared" si="145"/>
        <v/>
      </c>
      <c r="AU162" s="26" t="str">
        <f t="shared" si="146"/>
        <v/>
      </c>
      <c r="AV162" t="str">
        <f t="shared" ref="AV162:AV225" si="162">IF(A162="","",IF(OR(C162="TK B",C162="TK"),"00000000",TEXT(A162+30,$R$3)))</f>
        <v/>
      </c>
      <c r="AW162" s="25" t="str">
        <f t="shared" ref="AW162:AW225" si="163">IF(A162="","",IF(AND(K162=0,M162=0,N162=0),"",J162))</f>
        <v/>
      </c>
      <c r="AX162" s="26" t="str">
        <f t="shared" si="126"/>
        <v/>
      </c>
      <c r="AY162" s="27" t="str">
        <f>IF(A162="","",IF(K162&lt;&gt;0,TEXT(5,"0000"),IF(M162&lt;&gt;0,TEXT(5,"0000"),IF(Datos!N162&lt;&gt;0,TEXT(5,"0000"),""))))</f>
        <v/>
      </c>
      <c r="AZ162" s="25" t="str">
        <f t="shared" ref="AZ162:AZ225" si="164">IF(A162="","",IF(AND(K162=0,M162=0,N162=0),"",IF(K162&lt;&gt;0,K162,IF(N162&lt;&gt;0,N162,IF(M162&lt;&gt;0,M162,0)))))</f>
        <v/>
      </c>
      <c r="BA162" s="26" t="str">
        <f t="shared" si="127"/>
        <v/>
      </c>
      <c r="BB162" s="25" t="str">
        <f t="shared" si="147"/>
        <v/>
      </c>
      <c r="BC162" s="26" t="str">
        <f t="shared" si="128"/>
        <v/>
      </c>
      <c r="BD162" s="27" t="str">
        <f t="shared" ref="BD162:BD225" si="165">IF(A162="","",IF(L162="","",TEXT(4,"0000")))</f>
        <v/>
      </c>
      <c r="BE162" s="25" t="str">
        <f t="shared" si="148"/>
        <v/>
      </c>
      <c r="BF162" s="26" t="str">
        <f t="shared" si="129"/>
        <v/>
      </c>
      <c r="BG162" s="28"/>
      <c r="BH162" t="str">
        <f t="shared" ref="BH162:BH225" si="166">IF(A162="","",IF(OR(I162="",I162=0),"",R162&amp;S162&amp;T162&amp;U162&amp;V162&amp;W162&amp;X162&amp;Y162&amp;AA162&amp;AC162&amp;AE162&amp;AG162&amp;AI162&amp;AK162&amp;AM162&amp;AO162&amp;AP162&amp;AQ162&amp;AR162&amp;AS162&amp;AU162&amp;AV162))</f>
        <v/>
      </c>
      <c r="BJ162" s="24" t="str">
        <f t="shared" si="149"/>
        <v/>
      </c>
      <c r="BK162" s="24" t="str">
        <f t="shared" si="150"/>
        <v/>
      </c>
    </row>
    <row r="163" spans="1:63" ht="15.75" thickBot="1">
      <c r="A163" s="176"/>
      <c r="B163" s="101"/>
      <c r="C163" s="98"/>
      <c r="D163" s="102"/>
      <c r="E163" s="98"/>
      <c r="F163" s="98"/>
      <c r="G163" s="97"/>
      <c r="H163" s="99"/>
      <c r="I163" s="105"/>
      <c r="J163" s="100"/>
      <c r="K163" s="100"/>
      <c r="L163" s="100"/>
      <c r="M163" s="100"/>
      <c r="N163" s="177"/>
      <c r="Q163" t="e">
        <f t="shared" si="125"/>
        <v>#VALUE!</v>
      </c>
      <c r="R163" t="str">
        <f t="shared" si="131"/>
        <v/>
      </c>
      <c r="S163" t="str">
        <f>IF(A163="","",TEXT(VLOOKUP(C163,Tablas!$H$3:$I$75,2,0),"000"))</f>
        <v/>
      </c>
      <c r="T163" t="str">
        <f t="shared" si="132"/>
        <v/>
      </c>
      <c r="U163" t="str">
        <f t="shared" si="151"/>
        <v/>
      </c>
      <c r="V163" t="str">
        <f t="shared" si="152"/>
        <v/>
      </c>
      <c r="W163" t="str">
        <f>IF(A163="","",IF(G163="",99,VLOOKUP(Datos!G163,Tablas!$AF$2:$AH$38,2,0)))</f>
        <v/>
      </c>
      <c r="X163" t="str">
        <f t="shared" si="133"/>
        <v/>
      </c>
      <c r="Y163" t="str">
        <f t="shared" si="134"/>
        <v/>
      </c>
      <c r="Z163" s="25" t="str">
        <f t="shared" si="153"/>
        <v/>
      </c>
      <c r="AA163" s="26" t="str">
        <f t="shared" si="135"/>
        <v/>
      </c>
      <c r="AB163" s="25" t="str">
        <f t="shared" si="154"/>
        <v/>
      </c>
      <c r="AC163" s="26" t="str">
        <f t="shared" si="136"/>
        <v/>
      </c>
      <c r="AD163" s="25" t="str">
        <f t="shared" si="155"/>
        <v/>
      </c>
      <c r="AE163" s="26" t="str">
        <f t="shared" si="137"/>
        <v/>
      </c>
      <c r="AF163" s="25" t="str">
        <f t="shared" si="156"/>
        <v/>
      </c>
      <c r="AG163" s="26" t="str">
        <f t="shared" si="138"/>
        <v/>
      </c>
      <c r="AH163" s="25" t="str">
        <f t="shared" si="157"/>
        <v/>
      </c>
      <c r="AI163" s="26" t="str">
        <f t="shared" si="139"/>
        <v/>
      </c>
      <c r="AJ163" s="25" t="str">
        <f t="shared" si="158"/>
        <v/>
      </c>
      <c r="AK163" s="26" t="str">
        <f t="shared" si="140"/>
        <v/>
      </c>
      <c r="AL163" s="25" t="str">
        <f t="shared" si="159"/>
        <v/>
      </c>
      <c r="AM163" s="26" t="str">
        <f t="shared" si="141"/>
        <v/>
      </c>
      <c r="AN163" s="25" t="str">
        <f t="shared" si="160"/>
        <v/>
      </c>
      <c r="AO163" s="26" t="str">
        <f t="shared" si="142"/>
        <v/>
      </c>
      <c r="AP163" t="str">
        <f t="shared" si="143"/>
        <v/>
      </c>
      <c r="AQ163" t="str">
        <f t="shared" si="144"/>
        <v/>
      </c>
      <c r="AR163" t="str">
        <f t="shared" si="130"/>
        <v/>
      </c>
      <c r="AS163" t="str">
        <f t="shared" si="161"/>
        <v/>
      </c>
      <c r="AT163" s="25" t="str">
        <f t="shared" si="145"/>
        <v/>
      </c>
      <c r="AU163" s="26" t="str">
        <f t="shared" si="146"/>
        <v/>
      </c>
      <c r="AV163" t="str">
        <f t="shared" si="162"/>
        <v/>
      </c>
      <c r="AW163" s="25" t="str">
        <f t="shared" si="163"/>
        <v/>
      </c>
      <c r="AX163" s="26" t="str">
        <f t="shared" ref="AX163:AX226" si="167">IF(AY163="","",IF(AW163&lt;0,SUBSTITUTE(TEXT(-AW163,"0000000000000,00"),",",""),SUBSTITUTE(TEXT(AW163,"0000000000000,00"),",","")))</f>
        <v/>
      </c>
      <c r="AY163" s="27" t="str">
        <f>IF(A163="","",IF(K163&lt;&gt;0,TEXT(5,"0000"),IF(M163&lt;&gt;0,TEXT(5,"0000"),IF(Datos!N163&lt;&gt;0,TEXT(5,"0000"),""))))</f>
        <v/>
      </c>
      <c r="AZ163" s="25" t="str">
        <f t="shared" si="164"/>
        <v/>
      </c>
      <c r="BA163" s="26" t="str">
        <f t="shared" ref="BA163:BA226" si="168">IF(AY163="","",IF(AZ163&lt;0,SUBSTITUTE(TEXT(-AZ163,"0000000000000,00"),",",""),SUBSTITUTE(TEXT(AZ163,"0000000000000,00"),",","")))</f>
        <v/>
      </c>
      <c r="BB163" s="25" t="str">
        <f t="shared" si="147"/>
        <v/>
      </c>
      <c r="BC163" s="26" t="str">
        <f t="shared" ref="BC163:BC226" si="169">IF(BB163="","",IF(BB163&lt;0,SUBSTITUTE(TEXT(-BB163,"0000000000000,00"),",",""),SUBSTITUTE(TEXT(BB163,"0000000000000,00"),",","")))</f>
        <v/>
      </c>
      <c r="BD163" s="27" t="str">
        <f t="shared" si="165"/>
        <v/>
      </c>
      <c r="BE163" s="25" t="str">
        <f t="shared" si="148"/>
        <v/>
      </c>
      <c r="BF163" s="26" t="str">
        <f t="shared" ref="BF163:BF226" si="170">IF(BD163="","",IF(BE163&lt;0,SUBSTITUTE(TEXT(-BE163,"0000000000000,00"),",",""),SUBSTITUTE(TEXT(BE163,"0000000000000,00"),",","")))</f>
        <v/>
      </c>
      <c r="BG163" s="28"/>
      <c r="BH163" t="str">
        <f t="shared" si="166"/>
        <v/>
      </c>
      <c r="BJ163" s="24" t="str">
        <f t="shared" si="149"/>
        <v/>
      </c>
      <c r="BK163" s="24" t="str">
        <f t="shared" si="150"/>
        <v/>
      </c>
    </row>
    <row r="164" spans="1:63" ht="15.75" thickBot="1">
      <c r="A164" s="176"/>
      <c r="B164" s="101"/>
      <c r="C164" s="98"/>
      <c r="D164" s="102"/>
      <c r="E164" s="98"/>
      <c r="F164" s="98"/>
      <c r="G164" s="98"/>
      <c r="H164" s="99"/>
      <c r="I164" s="105"/>
      <c r="J164" s="100"/>
      <c r="K164" s="100"/>
      <c r="L164" s="100"/>
      <c r="M164" s="100"/>
      <c r="N164" s="177"/>
      <c r="Q164" t="e">
        <f t="shared" ref="Q164:Q227" si="171">(AC164*1+AE164*1+AG164*1+AI164*1+AK164*1+AM164*1+AO164*1+AU164*1+IF(ISERROR(BC164*1),0,BC164*1)+IF(ISERROR(BF164*1),0,BF164*1)+IF(ISERROR(BA164*1),0,BA164*1)+IF(ISERROR(AX164*1),0,AX164*1))/100</f>
        <v>#VALUE!</v>
      </c>
      <c r="R164" t="str">
        <f t="shared" si="131"/>
        <v/>
      </c>
      <c r="S164" t="str">
        <f>IF(A164="","",TEXT(VLOOKUP(C164,Tablas!$H$3:$I$75,2,0),"000"))</f>
        <v/>
      </c>
      <c r="T164" t="str">
        <f t="shared" si="132"/>
        <v/>
      </c>
      <c r="U164" t="str">
        <f t="shared" si="151"/>
        <v/>
      </c>
      <c r="V164" t="str">
        <f t="shared" si="152"/>
        <v/>
      </c>
      <c r="W164" t="str">
        <f>IF(A164="","",IF(G164="",99,VLOOKUP(Datos!G164,Tablas!$AF$2:$AH$38,2,0)))</f>
        <v/>
      </c>
      <c r="X164" t="str">
        <f t="shared" si="133"/>
        <v/>
      </c>
      <c r="Y164" t="str">
        <f t="shared" si="134"/>
        <v/>
      </c>
      <c r="Z164" s="25" t="str">
        <f t="shared" si="153"/>
        <v/>
      </c>
      <c r="AA164" s="26" t="str">
        <f t="shared" si="135"/>
        <v/>
      </c>
      <c r="AB164" s="25" t="str">
        <f t="shared" si="154"/>
        <v/>
      </c>
      <c r="AC164" s="26" t="str">
        <f t="shared" si="136"/>
        <v/>
      </c>
      <c r="AD164" s="25" t="str">
        <f t="shared" si="155"/>
        <v/>
      </c>
      <c r="AE164" s="26" t="str">
        <f t="shared" si="137"/>
        <v/>
      </c>
      <c r="AF164" s="25" t="str">
        <f t="shared" si="156"/>
        <v/>
      </c>
      <c r="AG164" s="26" t="str">
        <f t="shared" si="138"/>
        <v/>
      </c>
      <c r="AH164" s="25" t="str">
        <f t="shared" si="157"/>
        <v/>
      </c>
      <c r="AI164" s="26" t="str">
        <f t="shared" si="139"/>
        <v/>
      </c>
      <c r="AJ164" s="25" t="str">
        <f t="shared" si="158"/>
        <v/>
      </c>
      <c r="AK164" s="26" t="str">
        <f t="shared" si="140"/>
        <v/>
      </c>
      <c r="AL164" s="25" t="str">
        <f t="shared" si="159"/>
        <v/>
      </c>
      <c r="AM164" s="26" t="str">
        <f t="shared" si="141"/>
        <v/>
      </c>
      <c r="AN164" s="25" t="str">
        <f t="shared" si="160"/>
        <v/>
      </c>
      <c r="AO164" s="26" t="str">
        <f t="shared" si="142"/>
        <v/>
      </c>
      <c r="AP164" t="str">
        <f t="shared" si="143"/>
        <v/>
      </c>
      <c r="AQ164" t="str">
        <f t="shared" si="144"/>
        <v/>
      </c>
      <c r="AR164" t="str">
        <f t="shared" si="130"/>
        <v/>
      </c>
      <c r="AS164" t="str">
        <f t="shared" si="161"/>
        <v/>
      </c>
      <c r="AT164" s="25" t="str">
        <f t="shared" si="145"/>
        <v/>
      </c>
      <c r="AU164" s="26" t="str">
        <f t="shared" si="146"/>
        <v/>
      </c>
      <c r="AV164" t="str">
        <f t="shared" si="162"/>
        <v/>
      </c>
      <c r="AW164" s="25" t="str">
        <f t="shared" si="163"/>
        <v/>
      </c>
      <c r="AX164" s="26" t="str">
        <f t="shared" si="167"/>
        <v/>
      </c>
      <c r="AY164" s="27" t="str">
        <f>IF(A164="","",IF(K164&lt;&gt;0,TEXT(5,"0000"),IF(M164&lt;&gt;0,TEXT(5,"0000"),IF(Datos!N164&lt;&gt;0,TEXT(5,"0000"),""))))</f>
        <v/>
      </c>
      <c r="AZ164" s="25" t="str">
        <f t="shared" si="164"/>
        <v/>
      </c>
      <c r="BA164" s="26" t="str">
        <f t="shared" si="168"/>
        <v/>
      </c>
      <c r="BB164" s="25" t="str">
        <f t="shared" si="147"/>
        <v/>
      </c>
      <c r="BC164" s="26" t="str">
        <f t="shared" si="169"/>
        <v/>
      </c>
      <c r="BD164" s="27" t="str">
        <f t="shared" si="165"/>
        <v/>
      </c>
      <c r="BE164" s="25" t="str">
        <f t="shared" si="148"/>
        <v/>
      </c>
      <c r="BF164" s="26" t="str">
        <f t="shared" si="170"/>
        <v/>
      </c>
      <c r="BG164" s="28"/>
      <c r="BH164" t="str">
        <f t="shared" si="166"/>
        <v/>
      </c>
      <c r="BJ164" s="24" t="str">
        <f t="shared" si="149"/>
        <v/>
      </c>
      <c r="BK164" s="24" t="str">
        <f t="shared" si="150"/>
        <v/>
      </c>
    </row>
    <row r="165" spans="1:63" ht="15.75" thickBot="1">
      <c r="A165" s="176"/>
      <c r="B165" s="98"/>
      <c r="C165" s="98"/>
      <c r="D165" s="102"/>
      <c r="E165" s="98"/>
      <c r="F165" s="98"/>
      <c r="G165" s="97"/>
      <c r="H165" s="99"/>
      <c r="I165" s="103"/>
      <c r="J165" s="100"/>
      <c r="K165" s="100"/>
      <c r="L165" s="100"/>
      <c r="M165" s="100"/>
      <c r="N165" s="177"/>
      <c r="Q165" t="e">
        <f t="shared" si="171"/>
        <v>#VALUE!</v>
      </c>
      <c r="R165" t="str">
        <f t="shared" si="131"/>
        <v/>
      </c>
      <c r="S165" t="str">
        <f>IF(A165="","",TEXT(VLOOKUP(C165,Tablas!$H$3:$I$75,2,0),"000"))</f>
        <v/>
      </c>
      <c r="T165" t="str">
        <f t="shared" si="132"/>
        <v/>
      </c>
      <c r="U165" t="str">
        <f t="shared" si="151"/>
        <v/>
      </c>
      <c r="V165" t="str">
        <f t="shared" si="152"/>
        <v/>
      </c>
      <c r="W165" t="str">
        <f>IF(A165="","",IF(G165="",99,VLOOKUP(Datos!G165,Tablas!$AF$2:$AH$38,2,0)))</f>
        <v/>
      </c>
      <c r="X165" t="str">
        <f t="shared" si="133"/>
        <v/>
      </c>
      <c r="Y165" t="str">
        <f t="shared" si="134"/>
        <v/>
      </c>
      <c r="Z165" s="25" t="str">
        <f t="shared" si="153"/>
        <v/>
      </c>
      <c r="AA165" s="26" t="str">
        <f t="shared" si="135"/>
        <v/>
      </c>
      <c r="AB165" s="25" t="str">
        <f t="shared" si="154"/>
        <v/>
      </c>
      <c r="AC165" s="26" t="str">
        <f t="shared" si="136"/>
        <v/>
      </c>
      <c r="AD165" s="25" t="str">
        <f t="shared" si="155"/>
        <v/>
      </c>
      <c r="AE165" s="26" t="str">
        <f t="shared" si="137"/>
        <v/>
      </c>
      <c r="AF165" s="25" t="str">
        <f t="shared" si="156"/>
        <v/>
      </c>
      <c r="AG165" s="26" t="str">
        <f t="shared" si="138"/>
        <v/>
      </c>
      <c r="AH165" s="25" t="str">
        <f t="shared" si="157"/>
        <v/>
      </c>
      <c r="AI165" s="26" t="str">
        <f t="shared" si="139"/>
        <v/>
      </c>
      <c r="AJ165" s="25" t="str">
        <f t="shared" si="158"/>
        <v/>
      </c>
      <c r="AK165" s="26" t="str">
        <f t="shared" si="140"/>
        <v/>
      </c>
      <c r="AL165" s="25" t="str">
        <f t="shared" si="159"/>
        <v/>
      </c>
      <c r="AM165" s="26" t="str">
        <f t="shared" si="141"/>
        <v/>
      </c>
      <c r="AN165" s="25" t="str">
        <f t="shared" si="160"/>
        <v/>
      </c>
      <c r="AO165" s="26" t="str">
        <f t="shared" si="142"/>
        <v/>
      </c>
      <c r="AP165" t="str">
        <f t="shared" si="143"/>
        <v/>
      </c>
      <c r="AQ165" t="str">
        <f t="shared" si="144"/>
        <v/>
      </c>
      <c r="AR165" t="str">
        <f t="shared" si="130"/>
        <v/>
      </c>
      <c r="AS165" t="str">
        <f t="shared" si="161"/>
        <v/>
      </c>
      <c r="AT165" s="25" t="str">
        <f t="shared" si="145"/>
        <v/>
      </c>
      <c r="AU165" s="26" t="str">
        <f t="shared" si="146"/>
        <v/>
      </c>
      <c r="AV165" t="str">
        <f t="shared" si="162"/>
        <v/>
      </c>
      <c r="AW165" s="25" t="str">
        <f t="shared" si="163"/>
        <v/>
      </c>
      <c r="AX165" s="26" t="str">
        <f t="shared" si="167"/>
        <v/>
      </c>
      <c r="AY165" s="27" t="str">
        <f>IF(A165="","",IF(K165&lt;&gt;0,TEXT(5,"0000"),IF(M165&lt;&gt;0,TEXT(5,"0000"),IF(Datos!N165&lt;&gt;0,TEXT(5,"0000"),""))))</f>
        <v/>
      </c>
      <c r="AZ165" s="25" t="str">
        <f t="shared" si="164"/>
        <v/>
      </c>
      <c r="BA165" s="26" t="str">
        <f t="shared" si="168"/>
        <v/>
      </c>
      <c r="BB165" s="25" t="str">
        <f t="shared" si="147"/>
        <v/>
      </c>
      <c r="BC165" s="26" t="str">
        <f t="shared" si="169"/>
        <v/>
      </c>
      <c r="BD165" s="27" t="str">
        <f t="shared" si="165"/>
        <v/>
      </c>
      <c r="BE165" s="25" t="str">
        <f t="shared" si="148"/>
        <v/>
      </c>
      <c r="BF165" s="26" t="str">
        <f t="shared" si="170"/>
        <v/>
      </c>
      <c r="BG165" s="28"/>
      <c r="BH165" t="str">
        <f t="shared" si="166"/>
        <v/>
      </c>
      <c r="BJ165" s="24" t="str">
        <f t="shared" si="149"/>
        <v/>
      </c>
      <c r="BK165" s="24" t="str">
        <f t="shared" si="150"/>
        <v/>
      </c>
    </row>
    <row r="166" spans="1:63" ht="15.75" thickBot="1">
      <c r="A166" s="176"/>
      <c r="B166" s="98"/>
      <c r="C166" s="98"/>
      <c r="D166" s="102"/>
      <c r="E166" s="98"/>
      <c r="F166" s="98"/>
      <c r="G166" s="98"/>
      <c r="H166" s="99"/>
      <c r="I166" s="103"/>
      <c r="J166" s="100"/>
      <c r="K166" s="100"/>
      <c r="L166" s="100"/>
      <c r="M166" s="100"/>
      <c r="N166" s="177"/>
      <c r="Q166" t="e">
        <f t="shared" si="171"/>
        <v>#VALUE!</v>
      </c>
      <c r="R166" t="str">
        <f t="shared" si="131"/>
        <v/>
      </c>
      <c r="S166" t="str">
        <f>IF(A166="","",TEXT(VLOOKUP(C166,Tablas!$H$3:$I$75,2,0),"000"))</f>
        <v/>
      </c>
      <c r="T166" t="str">
        <f t="shared" si="132"/>
        <v/>
      </c>
      <c r="U166" t="str">
        <f t="shared" si="151"/>
        <v/>
      </c>
      <c r="V166" t="str">
        <f t="shared" si="152"/>
        <v/>
      </c>
      <c r="W166" t="str">
        <f>IF(A166="","",IF(G166="",99,VLOOKUP(Datos!G166,Tablas!$AF$2:$AH$38,2,0)))</f>
        <v/>
      </c>
      <c r="X166" t="str">
        <f t="shared" si="133"/>
        <v/>
      </c>
      <c r="Y166" t="str">
        <f t="shared" si="134"/>
        <v/>
      </c>
      <c r="Z166" s="25" t="str">
        <f t="shared" si="153"/>
        <v/>
      </c>
      <c r="AA166" s="26" t="str">
        <f t="shared" si="135"/>
        <v/>
      </c>
      <c r="AB166" s="25" t="str">
        <f t="shared" si="154"/>
        <v/>
      </c>
      <c r="AC166" s="26" t="str">
        <f t="shared" si="136"/>
        <v/>
      </c>
      <c r="AD166" s="25" t="str">
        <f t="shared" si="155"/>
        <v/>
      </c>
      <c r="AE166" s="26" t="str">
        <f t="shared" si="137"/>
        <v/>
      </c>
      <c r="AF166" s="25" t="str">
        <f t="shared" si="156"/>
        <v/>
      </c>
      <c r="AG166" s="26" t="str">
        <f t="shared" si="138"/>
        <v/>
      </c>
      <c r="AH166" s="25" t="str">
        <f t="shared" si="157"/>
        <v/>
      </c>
      <c r="AI166" s="26" t="str">
        <f t="shared" si="139"/>
        <v/>
      </c>
      <c r="AJ166" s="25" t="str">
        <f t="shared" si="158"/>
        <v/>
      </c>
      <c r="AK166" s="26" t="str">
        <f t="shared" si="140"/>
        <v/>
      </c>
      <c r="AL166" s="25" t="str">
        <f t="shared" si="159"/>
        <v/>
      </c>
      <c r="AM166" s="26" t="str">
        <f t="shared" si="141"/>
        <v/>
      </c>
      <c r="AN166" s="25" t="str">
        <f t="shared" si="160"/>
        <v/>
      </c>
      <c r="AO166" s="26" t="str">
        <f t="shared" si="142"/>
        <v/>
      </c>
      <c r="AP166" t="str">
        <f t="shared" si="143"/>
        <v/>
      </c>
      <c r="AQ166" t="str">
        <f t="shared" si="144"/>
        <v/>
      </c>
      <c r="AR166" t="str">
        <f t="shared" si="130"/>
        <v/>
      </c>
      <c r="AS166" t="str">
        <f t="shared" si="161"/>
        <v/>
      </c>
      <c r="AT166" s="25" t="str">
        <f t="shared" si="145"/>
        <v/>
      </c>
      <c r="AU166" s="26" t="str">
        <f t="shared" si="146"/>
        <v/>
      </c>
      <c r="AV166" t="str">
        <f t="shared" si="162"/>
        <v/>
      </c>
      <c r="AW166" s="25" t="str">
        <f t="shared" si="163"/>
        <v/>
      </c>
      <c r="AX166" s="26" t="str">
        <f t="shared" si="167"/>
        <v/>
      </c>
      <c r="AY166" s="27" t="str">
        <f>IF(A166="","",IF(K166&lt;&gt;0,TEXT(5,"0000"),IF(M166&lt;&gt;0,TEXT(5,"0000"),IF(Datos!N166&lt;&gt;0,TEXT(5,"0000"),""))))</f>
        <v/>
      </c>
      <c r="AZ166" s="25" t="str">
        <f t="shared" si="164"/>
        <v/>
      </c>
      <c r="BA166" s="26" t="str">
        <f t="shared" si="168"/>
        <v/>
      </c>
      <c r="BB166" s="25" t="str">
        <f t="shared" si="147"/>
        <v/>
      </c>
      <c r="BC166" s="26" t="str">
        <f t="shared" si="169"/>
        <v/>
      </c>
      <c r="BD166" s="27" t="str">
        <f t="shared" si="165"/>
        <v/>
      </c>
      <c r="BE166" s="25" t="str">
        <f t="shared" si="148"/>
        <v/>
      </c>
      <c r="BF166" s="26" t="str">
        <f t="shared" si="170"/>
        <v/>
      </c>
      <c r="BG166" s="28"/>
      <c r="BH166" t="str">
        <f t="shared" si="166"/>
        <v/>
      </c>
      <c r="BJ166" s="24" t="str">
        <f t="shared" si="149"/>
        <v/>
      </c>
      <c r="BK166" s="24" t="str">
        <f t="shared" si="150"/>
        <v/>
      </c>
    </row>
    <row r="167" spans="1:63" ht="15.75" thickBot="1">
      <c r="A167" s="176"/>
      <c r="B167" s="101"/>
      <c r="C167" s="98"/>
      <c r="D167" s="102"/>
      <c r="E167" s="98"/>
      <c r="F167" s="98"/>
      <c r="G167" s="97"/>
      <c r="H167" s="99"/>
      <c r="I167" s="103"/>
      <c r="J167" s="100"/>
      <c r="K167" s="100"/>
      <c r="L167" s="100"/>
      <c r="M167" s="100"/>
      <c r="N167" s="177"/>
      <c r="Q167" t="e">
        <f t="shared" si="171"/>
        <v>#VALUE!</v>
      </c>
      <c r="R167" t="str">
        <f t="shared" si="131"/>
        <v/>
      </c>
      <c r="S167" t="str">
        <f>IF(A167="","",TEXT(VLOOKUP(C167,Tablas!$H$3:$I$75,2,0),"000"))</f>
        <v/>
      </c>
      <c r="T167" t="str">
        <f t="shared" si="132"/>
        <v/>
      </c>
      <c r="U167" t="str">
        <f t="shared" si="151"/>
        <v/>
      </c>
      <c r="V167" t="str">
        <f t="shared" si="152"/>
        <v/>
      </c>
      <c r="W167" t="str">
        <f>IF(A167="","",IF(G167="",99,VLOOKUP(Datos!G167,Tablas!$AF$2:$AH$38,2,0)))</f>
        <v/>
      </c>
      <c r="X167" t="str">
        <f t="shared" si="133"/>
        <v/>
      </c>
      <c r="Y167" t="str">
        <f t="shared" si="134"/>
        <v/>
      </c>
      <c r="Z167" s="25" t="str">
        <f t="shared" si="153"/>
        <v/>
      </c>
      <c r="AA167" s="26" t="str">
        <f t="shared" si="135"/>
        <v/>
      </c>
      <c r="AB167" s="25" t="str">
        <f t="shared" si="154"/>
        <v/>
      </c>
      <c r="AC167" s="26" t="str">
        <f t="shared" si="136"/>
        <v/>
      </c>
      <c r="AD167" s="25" t="str">
        <f t="shared" si="155"/>
        <v/>
      </c>
      <c r="AE167" s="26" t="str">
        <f t="shared" si="137"/>
        <v/>
      </c>
      <c r="AF167" s="25" t="str">
        <f t="shared" si="156"/>
        <v/>
      </c>
      <c r="AG167" s="26" t="str">
        <f t="shared" si="138"/>
        <v/>
      </c>
      <c r="AH167" s="25" t="str">
        <f t="shared" si="157"/>
        <v/>
      </c>
      <c r="AI167" s="26" t="str">
        <f t="shared" si="139"/>
        <v/>
      </c>
      <c r="AJ167" s="25" t="str">
        <f t="shared" si="158"/>
        <v/>
      </c>
      <c r="AK167" s="26" t="str">
        <f t="shared" si="140"/>
        <v/>
      </c>
      <c r="AL167" s="25" t="str">
        <f t="shared" si="159"/>
        <v/>
      </c>
      <c r="AM167" s="26" t="str">
        <f t="shared" si="141"/>
        <v/>
      </c>
      <c r="AN167" s="25" t="str">
        <f t="shared" si="160"/>
        <v/>
      </c>
      <c r="AO167" s="26" t="str">
        <f t="shared" si="142"/>
        <v/>
      </c>
      <c r="AP167" t="str">
        <f t="shared" si="143"/>
        <v/>
      </c>
      <c r="AQ167" t="str">
        <f t="shared" si="144"/>
        <v/>
      </c>
      <c r="AR167" t="str">
        <f t="shared" si="130"/>
        <v/>
      </c>
      <c r="AS167" t="str">
        <f t="shared" si="161"/>
        <v/>
      </c>
      <c r="AT167" s="25" t="str">
        <f t="shared" si="145"/>
        <v/>
      </c>
      <c r="AU167" s="26" t="str">
        <f t="shared" si="146"/>
        <v/>
      </c>
      <c r="AV167" t="str">
        <f t="shared" si="162"/>
        <v/>
      </c>
      <c r="AW167" s="25" t="str">
        <f t="shared" si="163"/>
        <v/>
      </c>
      <c r="AX167" s="26" t="str">
        <f t="shared" si="167"/>
        <v/>
      </c>
      <c r="AY167" s="27" t="str">
        <f>IF(A167="","",IF(K167&lt;&gt;0,TEXT(5,"0000"),IF(M167&lt;&gt;0,TEXT(5,"0000"),IF(Datos!N167&lt;&gt;0,TEXT(5,"0000"),""))))</f>
        <v/>
      </c>
      <c r="AZ167" s="25" t="str">
        <f t="shared" si="164"/>
        <v/>
      </c>
      <c r="BA167" s="26" t="str">
        <f t="shared" si="168"/>
        <v/>
      </c>
      <c r="BB167" s="25" t="str">
        <f t="shared" si="147"/>
        <v/>
      </c>
      <c r="BC167" s="26" t="str">
        <f t="shared" si="169"/>
        <v/>
      </c>
      <c r="BD167" s="27" t="str">
        <f t="shared" si="165"/>
        <v/>
      </c>
      <c r="BE167" s="25" t="str">
        <f t="shared" si="148"/>
        <v/>
      </c>
      <c r="BF167" s="26" t="str">
        <f t="shared" si="170"/>
        <v/>
      </c>
      <c r="BG167" s="28"/>
      <c r="BH167" t="str">
        <f t="shared" si="166"/>
        <v/>
      </c>
      <c r="BJ167" s="24" t="str">
        <f t="shared" si="149"/>
        <v/>
      </c>
      <c r="BK167" s="24" t="str">
        <f t="shared" si="150"/>
        <v/>
      </c>
    </row>
    <row r="168" spans="1:63" ht="15.75" thickBot="1">
      <c r="A168" s="176"/>
      <c r="B168" s="101"/>
      <c r="C168" s="98"/>
      <c r="D168" s="102"/>
      <c r="E168" s="98"/>
      <c r="F168" s="98"/>
      <c r="G168" s="98"/>
      <c r="H168" s="99"/>
      <c r="I168" s="103"/>
      <c r="J168" s="100"/>
      <c r="K168" s="100"/>
      <c r="L168" s="100"/>
      <c r="M168" s="100"/>
      <c r="N168" s="177"/>
      <c r="Q168" t="e">
        <f t="shared" si="171"/>
        <v>#VALUE!</v>
      </c>
      <c r="R168" t="str">
        <f t="shared" si="131"/>
        <v/>
      </c>
      <c r="S168" t="str">
        <f>IF(A168="","",TEXT(VLOOKUP(C168,Tablas!$H$3:$I$75,2,0),"000"))</f>
        <v/>
      </c>
      <c r="T168" t="str">
        <f t="shared" si="132"/>
        <v/>
      </c>
      <c r="U168" t="str">
        <f t="shared" si="151"/>
        <v/>
      </c>
      <c r="V168" t="str">
        <f t="shared" si="152"/>
        <v/>
      </c>
      <c r="W168" t="str">
        <f>IF(A168="","",IF(G168="",99,VLOOKUP(Datos!G168,Tablas!$AF$2:$AH$38,2,0)))</f>
        <v/>
      </c>
      <c r="X168" t="str">
        <f t="shared" si="133"/>
        <v/>
      </c>
      <c r="Y168" t="str">
        <f t="shared" si="134"/>
        <v/>
      </c>
      <c r="Z168" s="25" t="str">
        <f t="shared" si="153"/>
        <v/>
      </c>
      <c r="AA168" s="26" t="str">
        <f t="shared" si="135"/>
        <v/>
      </c>
      <c r="AB168" s="25" t="str">
        <f t="shared" si="154"/>
        <v/>
      </c>
      <c r="AC168" s="26" t="str">
        <f t="shared" si="136"/>
        <v/>
      </c>
      <c r="AD168" s="25" t="str">
        <f t="shared" si="155"/>
        <v/>
      </c>
      <c r="AE168" s="26" t="str">
        <f t="shared" si="137"/>
        <v/>
      </c>
      <c r="AF168" s="25" t="str">
        <f t="shared" si="156"/>
        <v/>
      </c>
      <c r="AG168" s="26" t="str">
        <f t="shared" si="138"/>
        <v/>
      </c>
      <c r="AH168" s="25" t="str">
        <f t="shared" si="157"/>
        <v/>
      </c>
      <c r="AI168" s="26" t="str">
        <f t="shared" si="139"/>
        <v/>
      </c>
      <c r="AJ168" s="25" t="str">
        <f t="shared" si="158"/>
        <v/>
      </c>
      <c r="AK168" s="26" t="str">
        <f t="shared" si="140"/>
        <v/>
      </c>
      <c r="AL168" s="25" t="str">
        <f t="shared" si="159"/>
        <v/>
      </c>
      <c r="AM168" s="26" t="str">
        <f t="shared" si="141"/>
        <v/>
      </c>
      <c r="AN168" s="25" t="str">
        <f t="shared" si="160"/>
        <v/>
      </c>
      <c r="AO168" s="26" t="str">
        <f t="shared" si="142"/>
        <v/>
      </c>
      <c r="AP168" t="str">
        <f t="shared" si="143"/>
        <v/>
      </c>
      <c r="AQ168" t="str">
        <f t="shared" si="144"/>
        <v/>
      </c>
      <c r="AR168" t="str">
        <f t="shared" si="130"/>
        <v/>
      </c>
      <c r="AS168" t="str">
        <f t="shared" si="161"/>
        <v/>
      </c>
      <c r="AT168" s="25" t="str">
        <f t="shared" si="145"/>
        <v/>
      </c>
      <c r="AU168" s="26" t="str">
        <f t="shared" si="146"/>
        <v/>
      </c>
      <c r="AV168" t="str">
        <f t="shared" si="162"/>
        <v/>
      </c>
      <c r="AW168" s="25" t="str">
        <f t="shared" si="163"/>
        <v/>
      </c>
      <c r="AX168" s="26" t="str">
        <f t="shared" si="167"/>
        <v/>
      </c>
      <c r="AY168" s="27" t="str">
        <f>IF(A168="","",IF(K168&lt;&gt;0,TEXT(5,"0000"),IF(M168&lt;&gt;0,TEXT(5,"0000"),IF(Datos!N168&lt;&gt;0,TEXT(5,"0000"),""))))</f>
        <v/>
      </c>
      <c r="AZ168" s="25" t="str">
        <f t="shared" si="164"/>
        <v/>
      </c>
      <c r="BA168" s="26" t="str">
        <f t="shared" si="168"/>
        <v/>
      </c>
      <c r="BB168" s="25" t="str">
        <f t="shared" si="147"/>
        <v/>
      </c>
      <c r="BC168" s="26" t="str">
        <f t="shared" si="169"/>
        <v/>
      </c>
      <c r="BD168" s="27" t="str">
        <f t="shared" si="165"/>
        <v/>
      </c>
      <c r="BE168" s="25" t="str">
        <f t="shared" si="148"/>
        <v/>
      </c>
      <c r="BF168" s="26" t="str">
        <f t="shared" si="170"/>
        <v/>
      </c>
      <c r="BG168" s="28"/>
      <c r="BH168" t="str">
        <f t="shared" si="166"/>
        <v/>
      </c>
      <c r="BJ168" s="24" t="str">
        <f t="shared" si="149"/>
        <v/>
      </c>
      <c r="BK168" s="24" t="str">
        <f t="shared" si="150"/>
        <v/>
      </c>
    </row>
    <row r="169" spans="1:63" ht="15.75" thickBot="1">
      <c r="A169" s="176"/>
      <c r="B169" s="98"/>
      <c r="C169" s="98"/>
      <c r="D169" s="102"/>
      <c r="E169" s="98"/>
      <c r="F169" s="98"/>
      <c r="G169" s="97"/>
      <c r="H169" s="99"/>
      <c r="I169" s="103"/>
      <c r="J169" s="100"/>
      <c r="K169" s="100"/>
      <c r="L169" s="100"/>
      <c r="M169" s="100"/>
      <c r="N169" s="177"/>
      <c r="Q169" t="e">
        <f t="shared" si="171"/>
        <v>#VALUE!</v>
      </c>
      <c r="R169" t="str">
        <f t="shared" si="131"/>
        <v/>
      </c>
      <c r="S169" t="str">
        <f>IF(A169="","",TEXT(VLOOKUP(C169,Tablas!$H$3:$I$75,2,0),"000"))</f>
        <v/>
      </c>
      <c r="T169" t="str">
        <f t="shared" si="132"/>
        <v/>
      </c>
      <c r="U169" t="str">
        <f t="shared" si="151"/>
        <v/>
      </c>
      <c r="V169" t="str">
        <f t="shared" si="152"/>
        <v/>
      </c>
      <c r="W169" t="str">
        <f>IF(A169="","",IF(G169="",99,VLOOKUP(Datos!G169,Tablas!$AF$2:$AH$38,2,0)))</f>
        <v/>
      </c>
      <c r="X169" t="str">
        <f t="shared" si="133"/>
        <v/>
      </c>
      <c r="Y169" t="str">
        <f t="shared" si="134"/>
        <v/>
      </c>
      <c r="Z169" s="25" t="str">
        <f t="shared" si="153"/>
        <v/>
      </c>
      <c r="AA169" s="26" t="str">
        <f t="shared" si="135"/>
        <v/>
      </c>
      <c r="AB169" s="25" t="str">
        <f t="shared" si="154"/>
        <v/>
      </c>
      <c r="AC169" s="26" t="str">
        <f t="shared" si="136"/>
        <v/>
      </c>
      <c r="AD169" s="25" t="str">
        <f t="shared" si="155"/>
        <v/>
      </c>
      <c r="AE169" s="26" t="str">
        <f t="shared" si="137"/>
        <v/>
      </c>
      <c r="AF169" s="25" t="str">
        <f t="shared" si="156"/>
        <v/>
      </c>
      <c r="AG169" s="26" t="str">
        <f t="shared" si="138"/>
        <v/>
      </c>
      <c r="AH169" s="25" t="str">
        <f t="shared" si="157"/>
        <v/>
      </c>
      <c r="AI169" s="26" t="str">
        <f t="shared" si="139"/>
        <v/>
      </c>
      <c r="AJ169" s="25" t="str">
        <f t="shared" si="158"/>
        <v/>
      </c>
      <c r="AK169" s="26" t="str">
        <f t="shared" si="140"/>
        <v/>
      </c>
      <c r="AL169" s="25" t="str">
        <f t="shared" si="159"/>
        <v/>
      </c>
      <c r="AM169" s="26" t="str">
        <f t="shared" si="141"/>
        <v/>
      </c>
      <c r="AN169" s="25" t="str">
        <f t="shared" si="160"/>
        <v/>
      </c>
      <c r="AO169" s="26" t="str">
        <f t="shared" si="142"/>
        <v/>
      </c>
      <c r="AP169" t="str">
        <f t="shared" si="143"/>
        <v/>
      </c>
      <c r="AQ169" t="str">
        <f t="shared" si="144"/>
        <v/>
      </c>
      <c r="AR169" t="str">
        <f t="shared" si="130"/>
        <v/>
      </c>
      <c r="AS169" t="str">
        <f t="shared" si="161"/>
        <v/>
      </c>
      <c r="AT169" s="25" t="str">
        <f t="shared" si="145"/>
        <v/>
      </c>
      <c r="AU169" s="26" t="str">
        <f t="shared" si="146"/>
        <v/>
      </c>
      <c r="AV169" t="str">
        <f t="shared" si="162"/>
        <v/>
      </c>
      <c r="AW169" s="25" t="str">
        <f t="shared" si="163"/>
        <v/>
      </c>
      <c r="AX169" s="26" t="str">
        <f t="shared" si="167"/>
        <v/>
      </c>
      <c r="AY169" s="27" t="str">
        <f>IF(A169="","",IF(K169&lt;&gt;0,TEXT(5,"0000"),IF(M169&lt;&gt;0,TEXT(5,"0000"),IF(Datos!N169&lt;&gt;0,TEXT(5,"0000"),""))))</f>
        <v/>
      </c>
      <c r="AZ169" s="25" t="str">
        <f t="shared" si="164"/>
        <v/>
      </c>
      <c r="BA169" s="26" t="str">
        <f t="shared" si="168"/>
        <v/>
      </c>
      <c r="BB169" s="25" t="str">
        <f t="shared" si="147"/>
        <v/>
      </c>
      <c r="BC169" s="26" t="str">
        <f t="shared" si="169"/>
        <v/>
      </c>
      <c r="BD169" s="27" t="str">
        <f t="shared" si="165"/>
        <v/>
      </c>
      <c r="BE169" s="25" t="str">
        <f t="shared" si="148"/>
        <v/>
      </c>
      <c r="BF169" s="26" t="str">
        <f t="shared" si="170"/>
        <v/>
      </c>
      <c r="BG169" s="28"/>
      <c r="BH169" t="str">
        <f t="shared" si="166"/>
        <v/>
      </c>
      <c r="BJ169" s="24" t="str">
        <f t="shared" si="149"/>
        <v/>
      </c>
      <c r="BK169" s="24" t="str">
        <f t="shared" si="150"/>
        <v/>
      </c>
    </row>
    <row r="170" spans="1:63" ht="15.75" thickBot="1">
      <c r="A170" s="176"/>
      <c r="B170" s="98"/>
      <c r="C170" s="98"/>
      <c r="D170" s="102"/>
      <c r="E170" s="98"/>
      <c r="F170" s="98"/>
      <c r="G170" s="98"/>
      <c r="H170" s="99"/>
      <c r="I170" s="103"/>
      <c r="J170" s="100"/>
      <c r="K170" s="100"/>
      <c r="L170" s="100"/>
      <c r="M170" s="100"/>
      <c r="N170" s="177"/>
      <c r="Q170" t="e">
        <f t="shared" si="171"/>
        <v>#VALUE!</v>
      </c>
      <c r="R170" t="str">
        <f t="shared" si="131"/>
        <v/>
      </c>
      <c r="S170" t="str">
        <f>IF(A170="","",TEXT(VLOOKUP(C170,Tablas!$H$3:$I$75,2,0),"000"))</f>
        <v/>
      </c>
      <c r="T170" t="str">
        <f t="shared" si="132"/>
        <v/>
      </c>
      <c r="U170" t="str">
        <f t="shared" si="151"/>
        <v/>
      </c>
      <c r="V170" t="str">
        <f t="shared" si="152"/>
        <v/>
      </c>
      <c r="W170" t="str">
        <f>IF(A170="","",IF(G170="",99,VLOOKUP(Datos!G170,Tablas!$AF$2:$AH$38,2,0)))</f>
        <v/>
      </c>
      <c r="X170" t="str">
        <f t="shared" si="133"/>
        <v/>
      </c>
      <c r="Y170" t="str">
        <f t="shared" si="134"/>
        <v/>
      </c>
      <c r="Z170" s="25" t="str">
        <f t="shared" si="153"/>
        <v/>
      </c>
      <c r="AA170" s="26" t="str">
        <f t="shared" si="135"/>
        <v/>
      </c>
      <c r="AB170" s="25" t="str">
        <f t="shared" si="154"/>
        <v/>
      </c>
      <c r="AC170" s="26" t="str">
        <f t="shared" si="136"/>
        <v/>
      </c>
      <c r="AD170" s="25" t="str">
        <f t="shared" si="155"/>
        <v/>
      </c>
      <c r="AE170" s="26" t="str">
        <f t="shared" si="137"/>
        <v/>
      </c>
      <c r="AF170" s="25" t="str">
        <f t="shared" si="156"/>
        <v/>
      </c>
      <c r="AG170" s="26" t="str">
        <f t="shared" si="138"/>
        <v/>
      </c>
      <c r="AH170" s="25" t="str">
        <f t="shared" si="157"/>
        <v/>
      </c>
      <c r="AI170" s="26" t="str">
        <f t="shared" si="139"/>
        <v/>
      </c>
      <c r="AJ170" s="25" t="str">
        <f t="shared" si="158"/>
        <v/>
      </c>
      <c r="AK170" s="26" t="str">
        <f t="shared" si="140"/>
        <v/>
      </c>
      <c r="AL170" s="25" t="str">
        <f t="shared" si="159"/>
        <v/>
      </c>
      <c r="AM170" s="26" t="str">
        <f t="shared" si="141"/>
        <v/>
      </c>
      <c r="AN170" s="25" t="str">
        <f t="shared" si="160"/>
        <v/>
      </c>
      <c r="AO170" s="26" t="str">
        <f t="shared" si="142"/>
        <v/>
      </c>
      <c r="AP170" t="str">
        <f t="shared" si="143"/>
        <v/>
      </c>
      <c r="AQ170" t="str">
        <f t="shared" si="144"/>
        <v/>
      </c>
      <c r="AR170" t="str">
        <f t="shared" si="130"/>
        <v/>
      </c>
      <c r="AS170" t="str">
        <f t="shared" si="161"/>
        <v/>
      </c>
      <c r="AT170" s="25" t="str">
        <f t="shared" si="145"/>
        <v/>
      </c>
      <c r="AU170" s="26" t="str">
        <f t="shared" si="146"/>
        <v/>
      </c>
      <c r="AV170" t="str">
        <f t="shared" si="162"/>
        <v/>
      </c>
      <c r="AW170" s="25" t="str">
        <f t="shared" si="163"/>
        <v/>
      </c>
      <c r="AX170" s="26" t="str">
        <f t="shared" si="167"/>
        <v/>
      </c>
      <c r="AY170" s="27" t="str">
        <f>IF(A170="","",IF(K170&lt;&gt;0,TEXT(5,"0000"),IF(M170&lt;&gt;0,TEXT(5,"0000"),IF(Datos!N170&lt;&gt;0,TEXT(5,"0000"),""))))</f>
        <v/>
      </c>
      <c r="AZ170" s="25" t="str">
        <f t="shared" si="164"/>
        <v/>
      </c>
      <c r="BA170" s="26" t="str">
        <f t="shared" si="168"/>
        <v/>
      </c>
      <c r="BB170" s="25" t="str">
        <f t="shared" si="147"/>
        <v/>
      </c>
      <c r="BC170" s="26" t="str">
        <f t="shared" si="169"/>
        <v/>
      </c>
      <c r="BD170" s="27" t="str">
        <f t="shared" si="165"/>
        <v/>
      </c>
      <c r="BE170" s="25" t="str">
        <f t="shared" si="148"/>
        <v/>
      </c>
      <c r="BF170" s="26" t="str">
        <f t="shared" si="170"/>
        <v/>
      </c>
      <c r="BG170" s="28"/>
      <c r="BH170" t="str">
        <f t="shared" si="166"/>
        <v/>
      </c>
      <c r="BJ170" s="24" t="str">
        <f t="shared" si="149"/>
        <v/>
      </c>
      <c r="BK170" s="24" t="str">
        <f t="shared" si="150"/>
        <v/>
      </c>
    </row>
    <row r="171" spans="1:63" ht="15.75" thickBot="1">
      <c r="A171" s="176"/>
      <c r="B171" s="98"/>
      <c r="C171" s="98"/>
      <c r="D171" s="102"/>
      <c r="E171" s="98"/>
      <c r="F171" s="98"/>
      <c r="G171" s="97"/>
      <c r="H171" s="99"/>
      <c r="I171" s="103"/>
      <c r="J171" s="100"/>
      <c r="K171" s="100"/>
      <c r="L171" s="100"/>
      <c r="M171" s="100"/>
      <c r="N171" s="177"/>
      <c r="Q171" t="e">
        <f t="shared" si="171"/>
        <v>#VALUE!</v>
      </c>
      <c r="R171" t="str">
        <f t="shared" si="131"/>
        <v/>
      </c>
      <c r="S171" t="str">
        <f>IF(A171="","",TEXT(VLOOKUP(C171,Tablas!$H$3:$I$75,2,0),"000"))</f>
        <v/>
      </c>
      <c r="T171" t="str">
        <f t="shared" si="132"/>
        <v/>
      </c>
      <c r="U171" t="str">
        <f t="shared" si="151"/>
        <v/>
      </c>
      <c r="V171" t="str">
        <f t="shared" si="152"/>
        <v/>
      </c>
      <c r="W171" t="str">
        <f>IF(A171="","",IF(G171="",99,VLOOKUP(Datos!G171,Tablas!$AF$2:$AH$38,2,0)))</f>
        <v/>
      </c>
      <c r="X171" t="str">
        <f t="shared" si="133"/>
        <v/>
      </c>
      <c r="Y171" t="str">
        <f t="shared" si="134"/>
        <v/>
      </c>
      <c r="Z171" s="25" t="str">
        <f t="shared" si="153"/>
        <v/>
      </c>
      <c r="AA171" s="26" t="str">
        <f t="shared" si="135"/>
        <v/>
      </c>
      <c r="AB171" s="25" t="str">
        <f t="shared" si="154"/>
        <v/>
      </c>
      <c r="AC171" s="26" t="str">
        <f t="shared" si="136"/>
        <v/>
      </c>
      <c r="AD171" s="25" t="str">
        <f t="shared" si="155"/>
        <v/>
      </c>
      <c r="AE171" s="26" t="str">
        <f t="shared" si="137"/>
        <v/>
      </c>
      <c r="AF171" s="25" t="str">
        <f t="shared" si="156"/>
        <v/>
      </c>
      <c r="AG171" s="26" t="str">
        <f t="shared" si="138"/>
        <v/>
      </c>
      <c r="AH171" s="25" t="str">
        <f t="shared" si="157"/>
        <v/>
      </c>
      <c r="AI171" s="26" t="str">
        <f t="shared" si="139"/>
        <v/>
      </c>
      <c r="AJ171" s="25" t="str">
        <f t="shared" si="158"/>
        <v/>
      </c>
      <c r="AK171" s="26" t="str">
        <f t="shared" si="140"/>
        <v/>
      </c>
      <c r="AL171" s="25" t="str">
        <f t="shared" si="159"/>
        <v/>
      </c>
      <c r="AM171" s="26" t="str">
        <f t="shared" si="141"/>
        <v/>
      </c>
      <c r="AN171" s="25" t="str">
        <f t="shared" si="160"/>
        <v/>
      </c>
      <c r="AO171" s="26" t="str">
        <f t="shared" si="142"/>
        <v/>
      </c>
      <c r="AP171" t="str">
        <f t="shared" si="143"/>
        <v/>
      </c>
      <c r="AQ171" t="str">
        <f t="shared" si="144"/>
        <v/>
      </c>
      <c r="AR171" t="str">
        <f t="shared" si="130"/>
        <v/>
      </c>
      <c r="AS171" t="str">
        <f t="shared" si="161"/>
        <v/>
      </c>
      <c r="AT171" s="25" t="str">
        <f t="shared" si="145"/>
        <v/>
      </c>
      <c r="AU171" s="26" t="str">
        <f t="shared" si="146"/>
        <v/>
      </c>
      <c r="AV171" t="str">
        <f t="shared" si="162"/>
        <v/>
      </c>
      <c r="AW171" s="25" t="str">
        <f t="shared" si="163"/>
        <v/>
      </c>
      <c r="AX171" s="26" t="str">
        <f t="shared" si="167"/>
        <v/>
      </c>
      <c r="AY171" s="27" t="str">
        <f>IF(A171="","",IF(K171&lt;&gt;0,TEXT(5,"0000"),IF(M171&lt;&gt;0,TEXT(5,"0000"),IF(Datos!N171&lt;&gt;0,TEXT(5,"0000"),""))))</f>
        <v/>
      </c>
      <c r="AZ171" s="25" t="str">
        <f t="shared" si="164"/>
        <v/>
      </c>
      <c r="BA171" s="26" t="str">
        <f t="shared" si="168"/>
        <v/>
      </c>
      <c r="BB171" s="25" t="str">
        <f t="shared" si="147"/>
        <v/>
      </c>
      <c r="BC171" s="26" t="str">
        <f t="shared" si="169"/>
        <v/>
      </c>
      <c r="BD171" s="27" t="str">
        <f t="shared" si="165"/>
        <v/>
      </c>
      <c r="BE171" s="25" t="str">
        <f t="shared" si="148"/>
        <v/>
      </c>
      <c r="BF171" s="26" t="str">
        <f t="shared" si="170"/>
        <v/>
      </c>
      <c r="BG171" s="28"/>
      <c r="BH171" t="str">
        <f t="shared" si="166"/>
        <v/>
      </c>
      <c r="BJ171" s="24" t="str">
        <f t="shared" si="149"/>
        <v/>
      </c>
      <c r="BK171" s="24" t="str">
        <f t="shared" si="150"/>
        <v/>
      </c>
    </row>
    <row r="172" spans="1:63" ht="15.75" thickBot="1">
      <c r="A172" s="176"/>
      <c r="B172" s="101"/>
      <c r="C172" s="98"/>
      <c r="D172" s="102"/>
      <c r="E172" s="98"/>
      <c r="F172" s="98"/>
      <c r="G172" s="98"/>
      <c r="H172" s="99"/>
      <c r="I172" s="105"/>
      <c r="J172" s="100"/>
      <c r="K172" s="100"/>
      <c r="L172" s="100"/>
      <c r="M172" s="100"/>
      <c r="N172" s="177"/>
      <c r="Q172" t="e">
        <f t="shared" si="171"/>
        <v>#VALUE!</v>
      </c>
      <c r="R172" t="str">
        <f t="shared" si="131"/>
        <v/>
      </c>
      <c r="S172" t="str">
        <f>IF(A172="","",TEXT(VLOOKUP(C172,Tablas!$H$3:$I$75,2,0),"000"))</f>
        <v/>
      </c>
      <c r="T172" t="str">
        <f t="shared" si="132"/>
        <v/>
      </c>
      <c r="U172" t="str">
        <f t="shared" si="151"/>
        <v/>
      </c>
      <c r="V172" t="str">
        <f t="shared" si="152"/>
        <v/>
      </c>
      <c r="W172" t="str">
        <f>IF(A172="","",IF(G172="",99,VLOOKUP(Datos!G172,Tablas!$AF$2:$AH$38,2,0)))</f>
        <v/>
      </c>
      <c r="X172" t="str">
        <f t="shared" si="133"/>
        <v/>
      </c>
      <c r="Y172" t="str">
        <f t="shared" si="134"/>
        <v/>
      </c>
      <c r="Z172" s="25" t="str">
        <f t="shared" si="153"/>
        <v/>
      </c>
      <c r="AA172" s="26" t="str">
        <f t="shared" si="135"/>
        <v/>
      </c>
      <c r="AB172" s="25" t="str">
        <f t="shared" si="154"/>
        <v/>
      </c>
      <c r="AC172" s="26" t="str">
        <f t="shared" si="136"/>
        <v/>
      </c>
      <c r="AD172" s="25" t="str">
        <f t="shared" si="155"/>
        <v/>
      </c>
      <c r="AE172" s="26" t="str">
        <f t="shared" si="137"/>
        <v/>
      </c>
      <c r="AF172" s="25" t="str">
        <f t="shared" si="156"/>
        <v/>
      </c>
      <c r="AG172" s="26" t="str">
        <f t="shared" si="138"/>
        <v/>
      </c>
      <c r="AH172" s="25" t="str">
        <f t="shared" si="157"/>
        <v/>
      </c>
      <c r="AI172" s="26" t="str">
        <f t="shared" si="139"/>
        <v/>
      </c>
      <c r="AJ172" s="25" t="str">
        <f t="shared" si="158"/>
        <v/>
      </c>
      <c r="AK172" s="26" t="str">
        <f t="shared" si="140"/>
        <v/>
      </c>
      <c r="AL172" s="25" t="str">
        <f t="shared" si="159"/>
        <v/>
      </c>
      <c r="AM172" s="26" t="str">
        <f t="shared" si="141"/>
        <v/>
      </c>
      <c r="AN172" s="25" t="str">
        <f t="shared" si="160"/>
        <v/>
      </c>
      <c r="AO172" s="26" t="str">
        <f t="shared" si="142"/>
        <v/>
      </c>
      <c r="AP172" t="str">
        <f t="shared" si="143"/>
        <v/>
      </c>
      <c r="AQ172" t="str">
        <f t="shared" si="144"/>
        <v/>
      </c>
      <c r="AR172" t="str">
        <f t="shared" si="130"/>
        <v/>
      </c>
      <c r="AS172" t="str">
        <f t="shared" si="161"/>
        <v/>
      </c>
      <c r="AT172" s="25" t="str">
        <f t="shared" si="145"/>
        <v/>
      </c>
      <c r="AU172" s="26" t="str">
        <f t="shared" si="146"/>
        <v/>
      </c>
      <c r="AV172" t="str">
        <f t="shared" si="162"/>
        <v/>
      </c>
      <c r="AW172" s="25" t="str">
        <f t="shared" si="163"/>
        <v/>
      </c>
      <c r="AX172" s="26" t="str">
        <f t="shared" si="167"/>
        <v/>
      </c>
      <c r="AY172" s="27" t="str">
        <f>IF(A172="","",IF(K172&lt;&gt;0,TEXT(5,"0000"),IF(M172&lt;&gt;0,TEXT(5,"0000"),IF(Datos!N172&lt;&gt;0,TEXT(5,"0000"),""))))</f>
        <v/>
      </c>
      <c r="AZ172" s="25" t="str">
        <f t="shared" si="164"/>
        <v/>
      </c>
      <c r="BA172" s="26" t="str">
        <f t="shared" si="168"/>
        <v/>
      </c>
      <c r="BB172" s="25" t="str">
        <f t="shared" si="147"/>
        <v/>
      </c>
      <c r="BC172" s="26" t="str">
        <f t="shared" si="169"/>
        <v/>
      </c>
      <c r="BD172" s="27" t="str">
        <f t="shared" si="165"/>
        <v/>
      </c>
      <c r="BE172" s="25" t="str">
        <f t="shared" si="148"/>
        <v/>
      </c>
      <c r="BF172" s="26" t="str">
        <f t="shared" si="170"/>
        <v/>
      </c>
      <c r="BG172" s="28"/>
      <c r="BH172" t="str">
        <f t="shared" si="166"/>
        <v/>
      </c>
      <c r="BJ172" s="24" t="str">
        <f t="shared" si="149"/>
        <v/>
      </c>
      <c r="BK172" s="24" t="str">
        <f t="shared" si="150"/>
        <v/>
      </c>
    </row>
    <row r="173" spans="1:63" ht="15.75" thickBot="1">
      <c r="A173" s="176"/>
      <c r="B173" s="101"/>
      <c r="C173" s="98"/>
      <c r="D173" s="102"/>
      <c r="E173" s="98"/>
      <c r="F173" s="98"/>
      <c r="G173" s="97"/>
      <c r="H173" s="99"/>
      <c r="I173" s="105"/>
      <c r="J173" s="100"/>
      <c r="K173" s="100"/>
      <c r="L173" s="100"/>
      <c r="M173" s="100"/>
      <c r="N173" s="177"/>
      <c r="Q173" t="e">
        <f t="shared" si="171"/>
        <v>#VALUE!</v>
      </c>
      <c r="R173" t="str">
        <f t="shared" si="131"/>
        <v/>
      </c>
      <c r="S173" t="str">
        <f>IF(A173="","",TEXT(VLOOKUP(C173,Tablas!$H$3:$I$75,2,0),"000"))</f>
        <v/>
      </c>
      <c r="T173" t="str">
        <f t="shared" si="132"/>
        <v/>
      </c>
      <c r="U173" t="str">
        <f t="shared" si="151"/>
        <v/>
      </c>
      <c r="V173" t="str">
        <f t="shared" si="152"/>
        <v/>
      </c>
      <c r="W173" t="str">
        <f>IF(A173="","",IF(G173="",99,VLOOKUP(Datos!G173,Tablas!$AF$2:$AH$38,2,0)))</f>
        <v/>
      </c>
      <c r="X173" t="str">
        <f t="shared" si="133"/>
        <v/>
      </c>
      <c r="Y173" t="str">
        <f t="shared" si="134"/>
        <v/>
      </c>
      <c r="Z173" s="25" t="str">
        <f t="shared" si="153"/>
        <v/>
      </c>
      <c r="AA173" s="26" t="str">
        <f t="shared" si="135"/>
        <v/>
      </c>
      <c r="AB173" s="25" t="str">
        <f t="shared" si="154"/>
        <v/>
      </c>
      <c r="AC173" s="26" t="str">
        <f t="shared" si="136"/>
        <v/>
      </c>
      <c r="AD173" s="25" t="str">
        <f t="shared" si="155"/>
        <v/>
      </c>
      <c r="AE173" s="26" t="str">
        <f t="shared" si="137"/>
        <v/>
      </c>
      <c r="AF173" s="25" t="str">
        <f t="shared" si="156"/>
        <v/>
      </c>
      <c r="AG173" s="26" t="str">
        <f t="shared" si="138"/>
        <v/>
      </c>
      <c r="AH173" s="25" t="str">
        <f t="shared" si="157"/>
        <v/>
      </c>
      <c r="AI173" s="26" t="str">
        <f t="shared" si="139"/>
        <v/>
      </c>
      <c r="AJ173" s="25" t="str">
        <f t="shared" si="158"/>
        <v/>
      </c>
      <c r="AK173" s="26" t="str">
        <f t="shared" si="140"/>
        <v/>
      </c>
      <c r="AL173" s="25" t="str">
        <f t="shared" si="159"/>
        <v/>
      </c>
      <c r="AM173" s="26" t="str">
        <f t="shared" si="141"/>
        <v/>
      </c>
      <c r="AN173" s="25" t="str">
        <f t="shared" si="160"/>
        <v/>
      </c>
      <c r="AO173" s="26" t="str">
        <f t="shared" si="142"/>
        <v/>
      </c>
      <c r="AP173" t="str">
        <f t="shared" si="143"/>
        <v/>
      </c>
      <c r="AQ173" t="str">
        <f t="shared" si="144"/>
        <v/>
      </c>
      <c r="AR173" t="str">
        <f t="shared" si="130"/>
        <v/>
      </c>
      <c r="AS173" t="str">
        <f t="shared" si="161"/>
        <v/>
      </c>
      <c r="AT173" s="25" t="str">
        <f t="shared" si="145"/>
        <v/>
      </c>
      <c r="AU173" s="26" t="str">
        <f t="shared" si="146"/>
        <v/>
      </c>
      <c r="AV173" t="str">
        <f t="shared" si="162"/>
        <v/>
      </c>
      <c r="AW173" s="25" t="str">
        <f t="shared" si="163"/>
        <v/>
      </c>
      <c r="AX173" s="26" t="str">
        <f t="shared" si="167"/>
        <v/>
      </c>
      <c r="AY173" s="27" t="str">
        <f>IF(A173="","",IF(K173&lt;&gt;0,TEXT(5,"0000"),IF(M173&lt;&gt;0,TEXT(5,"0000"),IF(Datos!N173&lt;&gt;0,TEXT(5,"0000"),""))))</f>
        <v/>
      </c>
      <c r="AZ173" s="25" t="str">
        <f t="shared" si="164"/>
        <v/>
      </c>
      <c r="BA173" s="26" t="str">
        <f t="shared" si="168"/>
        <v/>
      </c>
      <c r="BB173" s="25" t="str">
        <f t="shared" si="147"/>
        <v/>
      </c>
      <c r="BC173" s="26" t="str">
        <f t="shared" si="169"/>
        <v/>
      </c>
      <c r="BD173" s="27" t="str">
        <f t="shared" si="165"/>
        <v/>
      </c>
      <c r="BE173" s="25" t="str">
        <f t="shared" si="148"/>
        <v/>
      </c>
      <c r="BF173" s="26" t="str">
        <f t="shared" si="170"/>
        <v/>
      </c>
      <c r="BG173" s="28"/>
      <c r="BH173" t="str">
        <f t="shared" si="166"/>
        <v/>
      </c>
      <c r="BJ173" s="24" t="str">
        <f t="shared" si="149"/>
        <v/>
      </c>
      <c r="BK173" s="24" t="str">
        <f t="shared" si="150"/>
        <v/>
      </c>
    </row>
    <row r="174" spans="1:63" ht="15.75" thickBot="1">
      <c r="A174" s="176"/>
      <c r="B174" s="98"/>
      <c r="C174" s="98"/>
      <c r="D174" s="102"/>
      <c r="E174" s="98"/>
      <c r="F174" s="98"/>
      <c r="G174" s="98"/>
      <c r="H174" s="99"/>
      <c r="I174" s="103"/>
      <c r="J174" s="100"/>
      <c r="K174" s="100"/>
      <c r="L174" s="100"/>
      <c r="M174" s="100"/>
      <c r="N174" s="177"/>
      <c r="Q174" t="e">
        <f t="shared" si="171"/>
        <v>#VALUE!</v>
      </c>
      <c r="R174" t="str">
        <f t="shared" si="131"/>
        <v/>
      </c>
      <c r="S174" t="str">
        <f>IF(A174="","",TEXT(VLOOKUP(C174,Tablas!$H$3:$I$75,2,0),"000"))</f>
        <v/>
      </c>
      <c r="T174" t="str">
        <f t="shared" si="132"/>
        <v/>
      </c>
      <c r="U174" t="str">
        <f t="shared" si="151"/>
        <v/>
      </c>
      <c r="V174" t="str">
        <f t="shared" si="152"/>
        <v/>
      </c>
      <c r="W174" t="str">
        <f>IF(A174="","",IF(G174="",99,VLOOKUP(Datos!G174,Tablas!$AF$2:$AH$38,2,0)))</f>
        <v/>
      </c>
      <c r="X174" t="str">
        <f t="shared" si="133"/>
        <v/>
      </c>
      <c r="Y174" t="str">
        <f t="shared" si="134"/>
        <v/>
      </c>
      <c r="Z174" s="25" t="str">
        <f t="shared" si="153"/>
        <v/>
      </c>
      <c r="AA174" s="26" t="str">
        <f t="shared" si="135"/>
        <v/>
      </c>
      <c r="AB174" s="25" t="str">
        <f t="shared" si="154"/>
        <v/>
      </c>
      <c r="AC174" s="26" t="str">
        <f t="shared" si="136"/>
        <v/>
      </c>
      <c r="AD174" s="25" t="str">
        <f t="shared" si="155"/>
        <v/>
      </c>
      <c r="AE174" s="26" t="str">
        <f t="shared" si="137"/>
        <v/>
      </c>
      <c r="AF174" s="25" t="str">
        <f t="shared" si="156"/>
        <v/>
      </c>
      <c r="AG174" s="26" t="str">
        <f t="shared" si="138"/>
        <v/>
      </c>
      <c r="AH174" s="25" t="str">
        <f t="shared" si="157"/>
        <v/>
      </c>
      <c r="AI174" s="26" t="str">
        <f t="shared" si="139"/>
        <v/>
      </c>
      <c r="AJ174" s="25" t="str">
        <f t="shared" si="158"/>
        <v/>
      </c>
      <c r="AK174" s="26" t="str">
        <f t="shared" si="140"/>
        <v/>
      </c>
      <c r="AL174" s="25" t="str">
        <f t="shared" si="159"/>
        <v/>
      </c>
      <c r="AM174" s="26" t="str">
        <f t="shared" si="141"/>
        <v/>
      </c>
      <c r="AN174" s="25" t="str">
        <f t="shared" si="160"/>
        <v/>
      </c>
      <c r="AO174" s="26" t="str">
        <f t="shared" si="142"/>
        <v/>
      </c>
      <c r="AP174" t="str">
        <f t="shared" si="143"/>
        <v/>
      </c>
      <c r="AQ174" t="str">
        <f t="shared" si="144"/>
        <v/>
      </c>
      <c r="AR174" t="str">
        <f t="shared" si="130"/>
        <v/>
      </c>
      <c r="AS174" t="str">
        <f t="shared" si="161"/>
        <v/>
      </c>
      <c r="AT174" s="25" t="str">
        <f t="shared" si="145"/>
        <v/>
      </c>
      <c r="AU174" s="26" t="str">
        <f t="shared" si="146"/>
        <v/>
      </c>
      <c r="AV174" t="str">
        <f t="shared" si="162"/>
        <v/>
      </c>
      <c r="AW174" s="25" t="str">
        <f t="shared" si="163"/>
        <v/>
      </c>
      <c r="AX174" s="26" t="str">
        <f t="shared" si="167"/>
        <v/>
      </c>
      <c r="AY174" s="27" t="str">
        <f>IF(A174="","",IF(K174&lt;&gt;0,TEXT(5,"0000"),IF(M174&lt;&gt;0,TEXT(5,"0000"),IF(Datos!N174&lt;&gt;0,TEXT(5,"0000"),""))))</f>
        <v/>
      </c>
      <c r="AZ174" s="25" t="str">
        <f t="shared" si="164"/>
        <v/>
      </c>
      <c r="BA174" s="26" t="str">
        <f t="shared" si="168"/>
        <v/>
      </c>
      <c r="BB174" s="25" t="str">
        <f t="shared" si="147"/>
        <v/>
      </c>
      <c r="BC174" s="26" t="str">
        <f t="shared" si="169"/>
        <v/>
      </c>
      <c r="BD174" s="27" t="str">
        <f t="shared" si="165"/>
        <v/>
      </c>
      <c r="BE174" s="25" t="str">
        <f t="shared" si="148"/>
        <v/>
      </c>
      <c r="BF174" s="26" t="str">
        <f t="shared" si="170"/>
        <v/>
      </c>
      <c r="BG174" s="28"/>
      <c r="BH174" t="str">
        <f t="shared" si="166"/>
        <v/>
      </c>
      <c r="BJ174" s="24" t="str">
        <f t="shared" si="149"/>
        <v/>
      </c>
      <c r="BK174" s="24" t="str">
        <f t="shared" si="150"/>
        <v/>
      </c>
    </row>
    <row r="175" spans="1:63" ht="15.75" thickBot="1">
      <c r="A175" s="176"/>
      <c r="B175" s="98"/>
      <c r="C175" s="98"/>
      <c r="D175" s="102"/>
      <c r="E175" s="98"/>
      <c r="F175" s="98"/>
      <c r="G175" s="97"/>
      <c r="H175" s="99"/>
      <c r="I175" s="103"/>
      <c r="J175" s="100"/>
      <c r="K175" s="100"/>
      <c r="L175" s="100"/>
      <c r="M175" s="100"/>
      <c r="N175" s="177"/>
      <c r="Q175" t="e">
        <f t="shared" si="171"/>
        <v>#VALUE!</v>
      </c>
      <c r="R175" t="str">
        <f t="shared" si="131"/>
        <v/>
      </c>
      <c r="S175" t="str">
        <f>IF(A175="","",TEXT(VLOOKUP(C175,Tablas!$H$3:$I$75,2,0),"000"))</f>
        <v/>
      </c>
      <c r="T175" t="str">
        <f t="shared" si="132"/>
        <v/>
      </c>
      <c r="U175" t="str">
        <f t="shared" si="151"/>
        <v/>
      </c>
      <c r="V175" t="str">
        <f t="shared" si="152"/>
        <v/>
      </c>
      <c r="W175" t="str">
        <f>IF(A175="","",IF(G175="",99,VLOOKUP(Datos!G175,Tablas!$AF$2:$AH$38,2,0)))</f>
        <v/>
      </c>
      <c r="X175" t="str">
        <f t="shared" si="133"/>
        <v/>
      </c>
      <c r="Y175" t="str">
        <f t="shared" si="134"/>
        <v/>
      </c>
      <c r="Z175" s="25" t="str">
        <f t="shared" si="153"/>
        <v/>
      </c>
      <c r="AA175" s="26" t="str">
        <f t="shared" si="135"/>
        <v/>
      </c>
      <c r="AB175" s="25" t="str">
        <f t="shared" si="154"/>
        <v/>
      </c>
      <c r="AC175" s="26" t="str">
        <f t="shared" si="136"/>
        <v/>
      </c>
      <c r="AD175" s="25" t="str">
        <f t="shared" si="155"/>
        <v/>
      </c>
      <c r="AE175" s="26" t="str">
        <f t="shared" si="137"/>
        <v/>
      </c>
      <c r="AF175" s="25" t="str">
        <f t="shared" si="156"/>
        <v/>
      </c>
      <c r="AG175" s="26" t="str">
        <f t="shared" si="138"/>
        <v/>
      </c>
      <c r="AH175" s="25" t="str">
        <f t="shared" si="157"/>
        <v/>
      </c>
      <c r="AI175" s="26" t="str">
        <f t="shared" si="139"/>
        <v/>
      </c>
      <c r="AJ175" s="25" t="str">
        <f t="shared" si="158"/>
        <v/>
      </c>
      <c r="AK175" s="26" t="str">
        <f t="shared" si="140"/>
        <v/>
      </c>
      <c r="AL175" s="25" t="str">
        <f t="shared" si="159"/>
        <v/>
      </c>
      <c r="AM175" s="26" t="str">
        <f t="shared" si="141"/>
        <v/>
      </c>
      <c r="AN175" s="25" t="str">
        <f t="shared" si="160"/>
        <v/>
      </c>
      <c r="AO175" s="26" t="str">
        <f t="shared" si="142"/>
        <v/>
      </c>
      <c r="AP175" t="str">
        <f t="shared" si="143"/>
        <v/>
      </c>
      <c r="AQ175" t="str">
        <f t="shared" si="144"/>
        <v/>
      </c>
      <c r="AR175" t="str">
        <f t="shared" si="130"/>
        <v/>
      </c>
      <c r="AS175" t="str">
        <f t="shared" si="161"/>
        <v/>
      </c>
      <c r="AT175" s="25" t="str">
        <f t="shared" si="145"/>
        <v/>
      </c>
      <c r="AU175" s="26" t="str">
        <f t="shared" si="146"/>
        <v/>
      </c>
      <c r="AV175" t="str">
        <f t="shared" si="162"/>
        <v/>
      </c>
      <c r="AW175" s="25" t="str">
        <f t="shared" si="163"/>
        <v/>
      </c>
      <c r="AX175" s="26" t="str">
        <f t="shared" si="167"/>
        <v/>
      </c>
      <c r="AY175" s="27" t="str">
        <f>IF(A175="","",IF(K175&lt;&gt;0,TEXT(5,"0000"),IF(M175&lt;&gt;0,TEXT(5,"0000"),IF(Datos!N175&lt;&gt;0,TEXT(5,"0000"),""))))</f>
        <v/>
      </c>
      <c r="AZ175" s="25" t="str">
        <f t="shared" si="164"/>
        <v/>
      </c>
      <c r="BA175" s="26" t="str">
        <f t="shared" si="168"/>
        <v/>
      </c>
      <c r="BB175" s="25" t="str">
        <f t="shared" si="147"/>
        <v/>
      </c>
      <c r="BC175" s="26" t="str">
        <f t="shared" si="169"/>
        <v/>
      </c>
      <c r="BD175" s="27" t="str">
        <f t="shared" si="165"/>
        <v/>
      </c>
      <c r="BE175" s="25" t="str">
        <f t="shared" si="148"/>
        <v/>
      </c>
      <c r="BF175" s="26" t="str">
        <f t="shared" si="170"/>
        <v/>
      </c>
      <c r="BG175" s="28"/>
      <c r="BH175" t="str">
        <f t="shared" si="166"/>
        <v/>
      </c>
      <c r="BJ175" s="24" t="str">
        <f t="shared" si="149"/>
        <v/>
      </c>
      <c r="BK175" s="24" t="str">
        <f t="shared" si="150"/>
        <v/>
      </c>
    </row>
    <row r="176" spans="1:63" ht="15.75" thickBot="1">
      <c r="A176" s="176"/>
      <c r="B176" s="98"/>
      <c r="C176" s="98"/>
      <c r="D176" s="102"/>
      <c r="E176" s="98"/>
      <c r="F176" s="98"/>
      <c r="G176" s="98"/>
      <c r="H176" s="99"/>
      <c r="I176" s="103"/>
      <c r="J176" s="100"/>
      <c r="K176" s="100"/>
      <c r="L176" s="100"/>
      <c r="M176" s="100"/>
      <c r="N176" s="177"/>
      <c r="Q176" t="e">
        <f t="shared" si="171"/>
        <v>#VALUE!</v>
      </c>
      <c r="R176" t="str">
        <f t="shared" si="131"/>
        <v/>
      </c>
      <c r="S176" t="str">
        <f>IF(A176="","",TEXT(VLOOKUP(C176,Tablas!$H$3:$I$75,2,0),"000"))</f>
        <v/>
      </c>
      <c r="T176" t="str">
        <f t="shared" si="132"/>
        <v/>
      </c>
      <c r="U176" t="str">
        <f t="shared" si="151"/>
        <v/>
      </c>
      <c r="V176" t="str">
        <f t="shared" si="152"/>
        <v/>
      </c>
      <c r="W176" t="str">
        <f>IF(A176="","",IF(G176="",99,VLOOKUP(Datos!G176,Tablas!$AF$2:$AH$38,2,0)))</f>
        <v/>
      </c>
      <c r="X176" t="str">
        <f t="shared" si="133"/>
        <v/>
      </c>
      <c r="Y176" t="str">
        <f t="shared" si="134"/>
        <v/>
      </c>
      <c r="Z176" s="25" t="str">
        <f t="shared" si="153"/>
        <v/>
      </c>
      <c r="AA176" s="26" t="str">
        <f t="shared" si="135"/>
        <v/>
      </c>
      <c r="AB176" s="25" t="str">
        <f t="shared" si="154"/>
        <v/>
      </c>
      <c r="AC176" s="26" t="str">
        <f t="shared" si="136"/>
        <v/>
      </c>
      <c r="AD176" s="25" t="str">
        <f t="shared" si="155"/>
        <v/>
      </c>
      <c r="AE176" s="26" t="str">
        <f t="shared" si="137"/>
        <v/>
      </c>
      <c r="AF176" s="25" t="str">
        <f t="shared" si="156"/>
        <v/>
      </c>
      <c r="AG176" s="26" t="str">
        <f t="shared" si="138"/>
        <v/>
      </c>
      <c r="AH176" s="25" t="str">
        <f t="shared" si="157"/>
        <v/>
      </c>
      <c r="AI176" s="26" t="str">
        <f t="shared" si="139"/>
        <v/>
      </c>
      <c r="AJ176" s="25" t="str">
        <f t="shared" si="158"/>
        <v/>
      </c>
      <c r="AK176" s="26" t="str">
        <f t="shared" si="140"/>
        <v/>
      </c>
      <c r="AL176" s="25" t="str">
        <f t="shared" si="159"/>
        <v/>
      </c>
      <c r="AM176" s="26" t="str">
        <f t="shared" si="141"/>
        <v/>
      </c>
      <c r="AN176" s="25" t="str">
        <f t="shared" si="160"/>
        <v/>
      </c>
      <c r="AO176" s="26" t="str">
        <f t="shared" si="142"/>
        <v/>
      </c>
      <c r="AP176" t="str">
        <f t="shared" si="143"/>
        <v/>
      </c>
      <c r="AQ176" t="str">
        <f t="shared" si="144"/>
        <v/>
      </c>
      <c r="AR176" t="str">
        <f t="shared" si="130"/>
        <v/>
      </c>
      <c r="AS176" t="str">
        <f t="shared" si="161"/>
        <v/>
      </c>
      <c r="AT176" s="25" t="str">
        <f t="shared" si="145"/>
        <v/>
      </c>
      <c r="AU176" s="26" t="str">
        <f t="shared" si="146"/>
        <v/>
      </c>
      <c r="AV176" t="str">
        <f t="shared" si="162"/>
        <v/>
      </c>
      <c r="AW176" s="25" t="str">
        <f t="shared" si="163"/>
        <v/>
      </c>
      <c r="AX176" s="26" t="str">
        <f t="shared" si="167"/>
        <v/>
      </c>
      <c r="AY176" s="27" t="str">
        <f>IF(A176="","",IF(K176&lt;&gt;0,TEXT(5,"0000"),IF(M176&lt;&gt;0,TEXT(5,"0000"),IF(Datos!N176&lt;&gt;0,TEXT(5,"0000"),""))))</f>
        <v/>
      </c>
      <c r="AZ176" s="25" t="str">
        <f t="shared" si="164"/>
        <v/>
      </c>
      <c r="BA176" s="26" t="str">
        <f t="shared" si="168"/>
        <v/>
      </c>
      <c r="BB176" s="25" t="str">
        <f t="shared" si="147"/>
        <v/>
      </c>
      <c r="BC176" s="26" t="str">
        <f t="shared" si="169"/>
        <v/>
      </c>
      <c r="BD176" s="27" t="str">
        <f t="shared" si="165"/>
        <v/>
      </c>
      <c r="BE176" s="25" t="str">
        <f t="shared" si="148"/>
        <v/>
      </c>
      <c r="BF176" s="26" t="str">
        <f t="shared" si="170"/>
        <v/>
      </c>
      <c r="BG176" s="28"/>
      <c r="BH176" t="str">
        <f t="shared" si="166"/>
        <v/>
      </c>
      <c r="BJ176" s="24" t="str">
        <f t="shared" si="149"/>
        <v/>
      </c>
      <c r="BK176" s="24" t="str">
        <f t="shared" si="150"/>
        <v/>
      </c>
    </row>
    <row r="177" spans="1:63" ht="15.75" thickBot="1">
      <c r="A177" s="176"/>
      <c r="B177" s="101"/>
      <c r="C177" s="98"/>
      <c r="D177" s="102"/>
      <c r="E177" s="98"/>
      <c r="F177" s="98"/>
      <c r="G177" s="97"/>
      <c r="H177" s="99"/>
      <c r="I177" s="105"/>
      <c r="J177" s="100"/>
      <c r="K177" s="100"/>
      <c r="L177" s="100"/>
      <c r="M177" s="100"/>
      <c r="N177" s="177"/>
      <c r="Q177" t="e">
        <f t="shared" si="171"/>
        <v>#VALUE!</v>
      </c>
      <c r="R177" t="str">
        <f t="shared" si="131"/>
        <v/>
      </c>
      <c r="S177" t="str">
        <f>IF(A177="","",TEXT(VLOOKUP(C177,Tablas!$H$3:$I$75,2,0),"000"))</f>
        <v/>
      </c>
      <c r="T177" t="str">
        <f t="shared" si="132"/>
        <v/>
      </c>
      <c r="U177" t="str">
        <f t="shared" si="151"/>
        <v/>
      </c>
      <c r="V177" t="str">
        <f t="shared" si="152"/>
        <v/>
      </c>
      <c r="W177" t="str">
        <f>IF(A177="","",IF(G177="",99,VLOOKUP(Datos!G177,Tablas!$AF$2:$AH$38,2,0)))</f>
        <v/>
      </c>
      <c r="X177" t="str">
        <f t="shared" si="133"/>
        <v/>
      </c>
      <c r="Y177" t="str">
        <f t="shared" si="134"/>
        <v/>
      </c>
      <c r="Z177" s="25" t="str">
        <f t="shared" si="153"/>
        <v/>
      </c>
      <c r="AA177" s="26" t="str">
        <f t="shared" si="135"/>
        <v/>
      </c>
      <c r="AB177" s="25" t="str">
        <f t="shared" si="154"/>
        <v/>
      </c>
      <c r="AC177" s="26" t="str">
        <f t="shared" si="136"/>
        <v/>
      </c>
      <c r="AD177" s="25" t="str">
        <f t="shared" si="155"/>
        <v/>
      </c>
      <c r="AE177" s="26" t="str">
        <f t="shared" si="137"/>
        <v/>
      </c>
      <c r="AF177" s="25" t="str">
        <f t="shared" si="156"/>
        <v/>
      </c>
      <c r="AG177" s="26" t="str">
        <f t="shared" si="138"/>
        <v/>
      </c>
      <c r="AH177" s="25" t="str">
        <f t="shared" si="157"/>
        <v/>
      </c>
      <c r="AI177" s="26" t="str">
        <f t="shared" si="139"/>
        <v/>
      </c>
      <c r="AJ177" s="25" t="str">
        <f t="shared" si="158"/>
        <v/>
      </c>
      <c r="AK177" s="26" t="str">
        <f t="shared" si="140"/>
        <v/>
      </c>
      <c r="AL177" s="25" t="str">
        <f t="shared" si="159"/>
        <v/>
      </c>
      <c r="AM177" s="26" t="str">
        <f t="shared" si="141"/>
        <v/>
      </c>
      <c r="AN177" s="25" t="str">
        <f t="shared" si="160"/>
        <v/>
      </c>
      <c r="AO177" s="26" t="str">
        <f t="shared" si="142"/>
        <v/>
      </c>
      <c r="AP177" t="str">
        <f t="shared" si="143"/>
        <v/>
      </c>
      <c r="AQ177" t="str">
        <f t="shared" si="144"/>
        <v/>
      </c>
      <c r="AR177" t="str">
        <f t="shared" si="130"/>
        <v/>
      </c>
      <c r="AS177" t="str">
        <f t="shared" si="161"/>
        <v/>
      </c>
      <c r="AT177" s="25" t="str">
        <f t="shared" si="145"/>
        <v/>
      </c>
      <c r="AU177" s="26" t="str">
        <f t="shared" si="146"/>
        <v/>
      </c>
      <c r="AV177" t="str">
        <f t="shared" si="162"/>
        <v/>
      </c>
      <c r="AW177" s="25" t="str">
        <f t="shared" si="163"/>
        <v/>
      </c>
      <c r="AX177" s="26" t="str">
        <f t="shared" si="167"/>
        <v/>
      </c>
      <c r="AY177" s="27" t="str">
        <f>IF(A177="","",IF(K177&lt;&gt;0,TEXT(5,"0000"),IF(M177&lt;&gt;0,TEXT(5,"0000"),IF(Datos!N177&lt;&gt;0,TEXT(5,"0000"),""))))</f>
        <v/>
      </c>
      <c r="AZ177" s="25" t="str">
        <f t="shared" si="164"/>
        <v/>
      </c>
      <c r="BA177" s="26" t="str">
        <f t="shared" si="168"/>
        <v/>
      </c>
      <c r="BB177" s="25" t="str">
        <f t="shared" si="147"/>
        <v/>
      </c>
      <c r="BC177" s="26" t="str">
        <f t="shared" si="169"/>
        <v/>
      </c>
      <c r="BD177" s="27" t="str">
        <f t="shared" si="165"/>
        <v/>
      </c>
      <c r="BE177" s="25" t="str">
        <f t="shared" si="148"/>
        <v/>
      </c>
      <c r="BF177" s="26" t="str">
        <f t="shared" si="170"/>
        <v/>
      </c>
      <c r="BG177" s="28"/>
      <c r="BH177" t="str">
        <f t="shared" si="166"/>
        <v/>
      </c>
      <c r="BJ177" s="24" t="str">
        <f t="shared" si="149"/>
        <v/>
      </c>
      <c r="BK177" s="24" t="str">
        <f t="shared" si="150"/>
        <v/>
      </c>
    </row>
    <row r="178" spans="1:63" ht="15.75" thickBot="1">
      <c r="A178" s="176"/>
      <c r="B178" s="101"/>
      <c r="C178" s="98"/>
      <c r="D178" s="102"/>
      <c r="E178" s="98"/>
      <c r="F178" s="98"/>
      <c r="G178" s="98"/>
      <c r="H178" s="99"/>
      <c r="I178" s="103"/>
      <c r="J178" s="100"/>
      <c r="K178" s="100"/>
      <c r="L178" s="100"/>
      <c r="M178" s="100"/>
      <c r="N178" s="177"/>
      <c r="Q178" t="e">
        <f t="shared" si="171"/>
        <v>#VALUE!</v>
      </c>
      <c r="R178" t="str">
        <f t="shared" si="131"/>
        <v/>
      </c>
      <c r="S178" t="str">
        <f>IF(A178="","",TEXT(VLOOKUP(C178,Tablas!$H$3:$I$75,2,0),"000"))</f>
        <v/>
      </c>
      <c r="T178" t="str">
        <f t="shared" si="132"/>
        <v/>
      </c>
      <c r="U178" t="str">
        <f t="shared" si="151"/>
        <v/>
      </c>
      <c r="V178" t="str">
        <f t="shared" si="152"/>
        <v/>
      </c>
      <c r="W178" t="str">
        <f>IF(A178="","",IF(G178="",99,VLOOKUP(Datos!G178,Tablas!$AF$2:$AH$38,2,0)))</f>
        <v/>
      </c>
      <c r="X178" t="str">
        <f t="shared" si="133"/>
        <v/>
      </c>
      <c r="Y178" t="str">
        <f t="shared" si="134"/>
        <v/>
      </c>
      <c r="Z178" s="25" t="str">
        <f t="shared" si="153"/>
        <v/>
      </c>
      <c r="AA178" s="26" t="str">
        <f t="shared" si="135"/>
        <v/>
      </c>
      <c r="AB178" s="25" t="str">
        <f t="shared" si="154"/>
        <v/>
      </c>
      <c r="AC178" s="26" t="str">
        <f t="shared" si="136"/>
        <v/>
      </c>
      <c r="AD178" s="25" t="str">
        <f t="shared" si="155"/>
        <v/>
      </c>
      <c r="AE178" s="26" t="str">
        <f t="shared" si="137"/>
        <v/>
      </c>
      <c r="AF178" s="25" t="str">
        <f t="shared" si="156"/>
        <v/>
      </c>
      <c r="AG178" s="26" t="str">
        <f t="shared" si="138"/>
        <v/>
      </c>
      <c r="AH178" s="25" t="str">
        <f t="shared" si="157"/>
        <v/>
      </c>
      <c r="AI178" s="26" t="str">
        <f t="shared" si="139"/>
        <v/>
      </c>
      <c r="AJ178" s="25" t="str">
        <f t="shared" si="158"/>
        <v/>
      </c>
      <c r="AK178" s="26" t="str">
        <f t="shared" si="140"/>
        <v/>
      </c>
      <c r="AL178" s="25" t="str">
        <f t="shared" si="159"/>
        <v/>
      </c>
      <c r="AM178" s="26" t="str">
        <f t="shared" si="141"/>
        <v/>
      </c>
      <c r="AN178" s="25" t="str">
        <f t="shared" si="160"/>
        <v/>
      </c>
      <c r="AO178" s="26" t="str">
        <f t="shared" si="142"/>
        <v/>
      </c>
      <c r="AP178" t="str">
        <f t="shared" si="143"/>
        <v/>
      </c>
      <c r="AQ178" t="str">
        <f t="shared" si="144"/>
        <v/>
      </c>
      <c r="AR178" t="str">
        <f t="shared" si="130"/>
        <v/>
      </c>
      <c r="AS178" t="str">
        <f t="shared" si="161"/>
        <v/>
      </c>
      <c r="AT178" s="25" t="str">
        <f t="shared" si="145"/>
        <v/>
      </c>
      <c r="AU178" s="26" t="str">
        <f t="shared" si="146"/>
        <v/>
      </c>
      <c r="AV178" t="str">
        <f t="shared" si="162"/>
        <v/>
      </c>
      <c r="AW178" s="25" t="str">
        <f t="shared" si="163"/>
        <v/>
      </c>
      <c r="AX178" s="26" t="str">
        <f t="shared" si="167"/>
        <v/>
      </c>
      <c r="AY178" s="27" t="str">
        <f>IF(A178="","",IF(K178&lt;&gt;0,TEXT(5,"0000"),IF(M178&lt;&gt;0,TEXT(5,"0000"),IF(Datos!N178&lt;&gt;0,TEXT(5,"0000"),""))))</f>
        <v/>
      </c>
      <c r="AZ178" s="25" t="str">
        <f t="shared" si="164"/>
        <v/>
      </c>
      <c r="BA178" s="26" t="str">
        <f t="shared" si="168"/>
        <v/>
      </c>
      <c r="BB178" s="25" t="str">
        <f t="shared" si="147"/>
        <v/>
      </c>
      <c r="BC178" s="26" t="str">
        <f t="shared" si="169"/>
        <v/>
      </c>
      <c r="BD178" s="27" t="str">
        <f t="shared" si="165"/>
        <v/>
      </c>
      <c r="BE178" s="25" t="str">
        <f t="shared" si="148"/>
        <v/>
      </c>
      <c r="BF178" s="26" t="str">
        <f t="shared" si="170"/>
        <v/>
      </c>
      <c r="BG178" s="28"/>
      <c r="BH178" t="str">
        <f t="shared" si="166"/>
        <v/>
      </c>
      <c r="BJ178" s="24" t="str">
        <f t="shared" si="149"/>
        <v/>
      </c>
      <c r="BK178" s="24" t="str">
        <f t="shared" si="150"/>
        <v/>
      </c>
    </row>
    <row r="179" spans="1:63" ht="15.75" thickBot="1">
      <c r="A179" s="176"/>
      <c r="B179" s="101"/>
      <c r="C179" s="98"/>
      <c r="D179" s="102"/>
      <c r="E179" s="98"/>
      <c r="F179" s="98"/>
      <c r="G179" s="97"/>
      <c r="H179" s="99"/>
      <c r="I179" s="103"/>
      <c r="J179" s="100"/>
      <c r="K179" s="100"/>
      <c r="L179" s="100"/>
      <c r="M179" s="100"/>
      <c r="N179" s="177"/>
      <c r="Q179" t="e">
        <f t="shared" si="171"/>
        <v>#VALUE!</v>
      </c>
      <c r="R179" t="str">
        <f t="shared" si="131"/>
        <v/>
      </c>
      <c r="S179" t="str">
        <f>IF(A179="","",TEXT(VLOOKUP(C179,Tablas!$H$3:$I$75,2,0),"000"))</f>
        <v/>
      </c>
      <c r="T179" t="str">
        <f t="shared" si="132"/>
        <v/>
      </c>
      <c r="U179" t="str">
        <f t="shared" si="151"/>
        <v/>
      </c>
      <c r="V179" t="str">
        <f t="shared" si="152"/>
        <v/>
      </c>
      <c r="W179" t="str">
        <f>IF(A179="","",IF(G179="",99,VLOOKUP(Datos!G179,Tablas!$AF$2:$AH$38,2,0)))</f>
        <v/>
      </c>
      <c r="X179" t="str">
        <f t="shared" si="133"/>
        <v/>
      </c>
      <c r="Y179" t="str">
        <f t="shared" si="134"/>
        <v/>
      </c>
      <c r="Z179" s="25" t="str">
        <f t="shared" si="153"/>
        <v/>
      </c>
      <c r="AA179" s="26" t="str">
        <f t="shared" si="135"/>
        <v/>
      </c>
      <c r="AB179" s="25" t="str">
        <f t="shared" si="154"/>
        <v/>
      </c>
      <c r="AC179" s="26" t="str">
        <f t="shared" si="136"/>
        <v/>
      </c>
      <c r="AD179" s="25" t="str">
        <f t="shared" si="155"/>
        <v/>
      </c>
      <c r="AE179" s="26" t="str">
        <f t="shared" si="137"/>
        <v/>
      </c>
      <c r="AF179" s="25" t="str">
        <f t="shared" si="156"/>
        <v/>
      </c>
      <c r="AG179" s="26" t="str">
        <f t="shared" si="138"/>
        <v/>
      </c>
      <c r="AH179" s="25" t="str">
        <f t="shared" si="157"/>
        <v/>
      </c>
      <c r="AI179" s="26" t="str">
        <f t="shared" si="139"/>
        <v/>
      </c>
      <c r="AJ179" s="25" t="str">
        <f t="shared" si="158"/>
        <v/>
      </c>
      <c r="AK179" s="26" t="str">
        <f t="shared" si="140"/>
        <v/>
      </c>
      <c r="AL179" s="25" t="str">
        <f t="shared" si="159"/>
        <v/>
      </c>
      <c r="AM179" s="26" t="str">
        <f t="shared" si="141"/>
        <v/>
      </c>
      <c r="AN179" s="25" t="str">
        <f t="shared" si="160"/>
        <v/>
      </c>
      <c r="AO179" s="26" t="str">
        <f t="shared" si="142"/>
        <v/>
      </c>
      <c r="AP179" t="str">
        <f t="shared" si="143"/>
        <v/>
      </c>
      <c r="AQ179" t="str">
        <f t="shared" si="144"/>
        <v/>
      </c>
      <c r="AR179" t="str">
        <f t="shared" si="130"/>
        <v/>
      </c>
      <c r="AS179" t="str">
        <f t="shared" si="161"/>
        <v/>
      </c>
      <c r="AT179" s="25" t="str">
        <f t="shared" si="145"/>
        <v/>
      </c>
      <c r="AU179" s="26" t="str">
        <f t="shared" si="146"/>
        <v/>
      </c>
      <c r="AV179" t="str">
        <f t="shared" si="162"/>
        <v/>
      </c>
      <c r="AW179" s="25" t="str">
        <f t="shared" si="163"/>
        <v/>
      </c>
      <c r="AX179" s="26" t="str">
        <f t="shared" si="167"/>
        <v/>
      </c>
      <c r="AY179" s="27" t="str">
        <f>IF(A179="","",IF(K179&lt;&gt;0,TEXT(5,"0000"),IF(M179&lt;&gt;0,TEXT(5,"0000"),IF(Datos!N179&lt;&gt;0,TEXT(5,"0000"),""))))</f>
        <v/>
      </c>
      <c r="AZ179" s="25" t="str">
        <f t="shared" si="164"/>
        <v/>
      </c>
      <c r="BA179" s="26" t="str">
        <f t="shared" si="168"/>
        <v/>
      </c>
      <c r="BB179" s="25" t="str">
        <f t="shared" si="147"/>
        <v/>
      </c>
      <c r="BC179" s="26" t="str">
        <f t="shared" si="169"/>
        <v/>
      </c>
      <c r="BD179" s="27" t="str">
        <f t="shared" si="165"/>
        <v/>
      </c>
      <c r="BE179" s="25" t="str">
        <f t="shared" si="148"/>
        <v/>
      </c>
      <c r="BF179" s="26" t="str">
        <f t="shared" si="170"/>
        <v/>
      </c>
      <c r="BG179" s="28"/>
      <c r="BH179" t="str">
        <f t="shared" si="166"/>
        <v/>
      </c>
      <c r="BJ179" s="24" t="str">
        <f t="shared" si="149"/>
        <v/>
      </c>
      <c r="BK179" s="24" t="str">
        <f t="shared" si="150"/>
        <v/>
      </c>
    </row>
    <row r="180" spans="1:63" ht="15.75" thickBot="1">
      <c r="A180" s="176"/>
      <c r="B180" s="98"/>
      <c r="C180" s="98"/>
      <c r="D180" s="102"/>
      <c r="E180" s="98"/>
      <c r="F180" s="98"/>
      <c r="G180" s="98"/>
      <c r="H180" s="99"/>
      <c r="I180" s="103"/>
      <c r="J180" s="100"/>
      <c r="K180" s="100"/>
      <c r="L180" s="100"/>
      <c r="M180" s="100"/>
      <c r="N180" s="177"/>
      <c r="Q180" t="e">
        <f t="shared" si="171"/>
        <v>#VALUE!</v>
      </c>
      <c r="R180" t="str">
        <f t="shared" si="131"/>
        <v/>
      </c>
      <c r="S180" t="str">
        <f>IF(A180="","",TEXT(VLOOKUP(C180,Tablas!$H$3:$I$75,2,0),"000"))</f>
        <v/>
      </c>
      <c r="T180" t="str">
        <f t="shared" si="132"/>
        <v/>
      </c>
      <c r="U180" t="str">
        <f t="shared" si="151"/>
        <v/>
      </c>
      <c r="V180" t="str">
        <f t="shared" si="152"/>
        <v/>
      </c>
      <c r="W180" t="str">
        <f>IF(A180="","",IF(G180="",99,VLOOKUP(Datos!G180,Tablas!$AF$2:$AH$38,2,0)))</f>
        <v/>
      </c>
      <c r="X180" t="str">
        <f t="shared" si="133"/>
        <v/>
      </c>
      <c r="Y180" t="str">
        <f t="shared" si="134"/>
        <v/>
      </c>
      <c r="Z180" s="25" t="str">
        <f t="shared" si="153"/>
        <v/>
      </c>
      <c r="AA180" s="26" t="str">
        <f t="shared" si="135"/>
        <v/>
      </c>
      <c r="AB180" s="25" t="str">
        <f t="shared" si="154"/>
        <v/>
      </c>
      <c r="AC180" s="26" t="str">
        <f t="shared" si="136"/>
        <v/>
      </c>
      <c r="AD180" s="25" t="str">
        <f t="shared" si="155"/>
        <v/>
      </c>
      <c r="AE180" s="26" t="str">
        <f t="shared" si="137"/>
        <v/>
      </c>
      <c r="AF180" s="25" t="str">
        <f t="shared" si="156"/>
        <v/>
      </c>
      <c r="AG180" s="26" t="str">
        <f t="shared" si="138"/>
        <v/>
      </c>
      <c r="AH180" s="25" t="str">
        <f t="shared" si="157"/>
        <v/>
      </c>
      <c r="AI180" s="26" t="str">
        <f t="shared" si="139"/>
        <v/>
      </c>
      <c r="AJ180" s="25" t="str">
        <f t="shared" si="158"/>
        <v/>
      </c>
      <c r="AK180" s="26" t="str">
        <f t="shared" si="140"/>
        <v/>
      </c>
      <c r="AL180" s="25" t="str">
        <f t="shared" si="159"/>
        <v/>
      </c>
      <c r="AM180" s="26" t="str">
        <f t="shared" si="141"/>
        <v/>
      </c>
      <c r="AN180" s="25" t="str">
        <f t="shared" si="160"/>
        <v/>
      </c>
      <c r="AO180" s="26" t="str">
        <f t="shared" si="142"/>
        <v/>
      </c>
      <c r="AP180" t="str">
        <f t="shared" si="143"/>
        <v/>
      </c>
      <c r="AQ180" t="str">
        <f t="shared" si="144"/>
        <v/>
      </c>
      <c r="AR180" t="str">
        <f t="shared" si="130"/>
        <v/>
      </c>
      <c r="AS180" t="str">
        <f t="shared" si="161"/>
        <v/>
      </c>
      <c r="AT180" s="25" t="str">
        <f t="shared" si="145"/>
        <v/>
      </c>
      <c r="AU180" s="26" t="str">
        <f t="shared" si="146"/>
        <v/>
      </c>
      <c r="AV180" t="str">
        <f t="shared" si="162"/>
        <v/>
      </c>
      <c r="AW180" s="25" t="str">
        <f t="shared" si="163"/>
        <v/>
      </c>
      <c r="AX180" s="26" t="str">
        <f t="shared" si="167"/>
        <v/>
      </c>
      <c r="AY180" s="27" t="str">
        <f>IF(A180="","",IF(K180&lt;&gt;0,TEXT(5,"0000"),IF(M180&lt;&gt;0,TEXT(5,"0000"),IF(Datos!N180&lt;&gt;0,TEXT(5,"0000"),""))))</f>
        <v/>
      </c>
      <c r="AZ180" s="25" t="str">
        <f t="shared" si="164"/>
        <v/>
      </c>
      <c r="BA180" s="26" t="str">
        <f t="shared" si="168"/>
        <v/>
      </c>
      <c r="BB180" s="25" t="str">
        <f t="shared" si="147"/>
        <v/>
      </c>
      <c r="BC180" s="26" t="str">
        <f t="shared" si="169"/>
        <v/>
      </c>
      <c r="BD180" s="27" t="str">
        <f t="shared" si="165"/>
        <v/>
      </c>
      <c r="BE180" s="25" t="str">
        <f t="shared" si="148"/>
        <v/>
      </c>
      <c r="BF180" s="26" t="str">
        <f t="shared" si="170"/>
        <v/>
      </c>
      <c r="BG180" s="28"/>
      <c r="BH180" t="str">
        <f t="shared" si="166"/>
        <v/>
      </c>
      <c r="BJ180" s="24" t="str">
        <f t="shared" si="149"/>
        <v/>
      </c>
      <c r="BK180" s="24" t="str">
        <f t="shared" si="150"/>
        <v/>
      </c>
    </row>
    <row r="181" spans="1:63" ht="15.75" thickBot="1">
      <c r="A181" s="176"/>
      <c r="B181" s="98"/>
      <c r="C181" s="98"/>
      <c r="D181" s="102"/>
      <c r="E181" s="98"/>
      <c r="F181" s="98"/>
      <c r="G181" s="97"/>
      <c r="H181" s="99"/>
      <c r="I181" s="103"/>
      <c r="J181" s="100"/>
      <c r="K181" s="100"/>
      <c r="L181" s="100"/>
      <c r="M181" s="100"/>
      <c r="N181" s="177"/>
      <c r="Q181" t="e">
        <f t="shared" si="171"/>
        <v>#VALUE!</v>
      </c>
      <c r="R181" t="str">
        <f t="shared" si="131"/>
        <v/>
      </c>
      <c r="S181" t="str">
        <f>IF(A181="","",TEXT(VLOOKUP(C181,Tablas!$H$3:$I$75,2,0),"000"))</f>
        <v/>
      </c>
      <c r="T181" t="str">
        <f t="shared" si="132"/>
        <v/>
      </c>
      <c r="U181" t="str">
        <f t="shared" si="151"/>
        <v/>
      </c>
      <c r="V181" t="str">
        <f t="shared" si="152"/>
        <v/>
      </c>
      <c r="W181" t="str">
        <f>IF(A181="","",IF(G181="",99,VLOOKUP(Datos!G181,Tablas!$AF$2:$AH$38,2,0)))</f>
        <v/>
      </c>
      <c r="X181" t="str">
        <f t="shared" si="133"/>
        <v/>
      </c>
      <c r="Y181" t="str">
        <f t="shared" si="134"/>
        <v/>
      </c>
      <c r="Z181" s="25" t="str">
        <f t="shared" si="153"/>
        <v/>
      </c>
      <c r="AA181" s="26" t="str">
        <f t="shared" si="135"/>
        <v/>
      </c>
      <c r="AB181" s="25" t="str">
        <f t="shared" si="154"/>
        <v/>
      </c>
      <c r="AC181" s="26" t="str">
        <f t="shared" si="136"/>
        <v/>
      </c>
      <c r="AD181" s="25" t="str">
        <f t="shared" si="155"/>
        <v/>
      </c>
      <c r="AE181" s="26" t="str">
        <f t="shared" si="137"/>
        <v/>
      </c>
      <c r="AF181" s="25" t="str">
        <f t="shared" si="156"/>
        <v/>
      </c>
      <c r="AG181" s="26" t="str">
        <f t="shared" si="138"/>
        <v/>
      </c>
      <c r="AH181" s="25" t="str">
        <f t="shared" si="157"/>
        <v/>
      </c>
      <c r="AI181" s="26" t="str">
        <f t="shared" si="139"/>
        <v/>
      </c>
      <c r="AJ181" s="25" t="str">
        <f t="shared" si="158"/>
        <v/>
      </c>
      <c r="AK181" s="26" t="str">
        <f t="shared" si="140"/>
        <v/>
      </c>
      <c r="AL181" s="25" t="str">
        <f t="shared" si="159"/>
        <v/>
      </c>
      <c r="AM181" s="26" t="str">
        <f t="shared" si="141"/>
        <v/>
      </c>
      <c r="AN181" s="25" t="str">
        <f t="shared" si="160"/>
        <v/>
      </c>
      <c r="AO181" s="26" t="str">
        <f t="shared" si="142"/>
        <v/>
      </c>
      <c r="AP181" t="str">
        <f t="shared" si="143"/>
        <v/>
      </c>
      <c r="AQ181" t="str">
        <f t="shared" si="144"/>
        <v/>
      </c>
      <c r="AR181" t="str">
        <f t="shared" si="130"/>
        <v/>
      </c>
      <c r="AS181" t="str">
        <f t="shared" si="161"/>
        <v/>
      </c>
      <c r="AT181" s="25" t="str">
        <f t="shared" si="145"/>
        <v/>
      </c>
      <c r="AU181" s="26" t="str">
        <f t="shared" si="146"/>
        <v/>
      </c>
      <c r="AV181" t="str">
        <f t="shared" si="162"/>
        <v/>
      </c>
      <c r="AW181" s="25" t="str">
        <f t="shared" si="163"/>
        <v/>
      </c>
      <c r="AX181" s="26" t="str">
        <f t="shared" si="167"/>
        <v/>
      </c>
      <c r="AY181" s="27" t="str">
        <f>IF(A181="","",IF(K181&lt;&gt;0,TEXT(5,"0000"),IF(M181&lt;&gt;0,TEXT(5,"0000"),IF(Datos!N181&lt;&gt;0,TEXT(5,"0000"),""))))</f>
        <v/>
      </c>
      <c r="AZ181" s="25" t="str">
        <f t="shared" si="164"/>
        <v/>
      </c>
      <c r="BA181" s="26" t="str">
        <f t="shared" si="168"/>
        <v/>
      </c>
      <c r="BB181" s="25" t="str">
        <f t="shared" si="147"/>
        <v/>
      </c>
      <c r="BC181" s="26" t="str">
        <f t="shared" si="169"/>
        <v/>
      </c>
      <c r="BD181" s="27" t="str">
        <f t="shared" si="165"/>
        <v/>
      </c>
      <c r="BE181" s="25" t="str">
        <f t="shared" si="148"/>
        <v/>
      </c>
      <c r="BF181" s="26" t="str">
        <f t="shared" si="170"/>
        <v/>
      </c>
      <c r="BG181" s="28"/>
      <c r="BH181" t="str">
        <f t="shared" si="166"/>
        <v/>
      </c>
      <c r="BJ181" s="24" t="str">
        <f t="shared" si="149"/>
        <v/>
      </c>
      <c r="BK181" s="24" t="str">
        <f t="shared" si="150"/>
        <v/>
      </c>
    </row>
    <row r="182" spans="1:63" ht="15.75" thickBot="1">
      <c r="A182" s="176"/>
      <c r="B182" s="98"/>
      <c r="C182" s="98"/>
      <c r="D182" s="102"/>
      <c r="E182" s="98"/>
      <c r="F182" s="98"/>
      <c r="G182" s="98"/>
      <c r="H182" s="99"/>
      <c r="I182" s="103"/>
      <c r="J182" s="100"/>
      <c r="K182" s="100"/>
      <c r="L182" s="100"/>
      <c r="M182" s="100"/>
      <c r="N182" s="177"/>
      <c r="Q182" t="e">
        <f t="shared" si="171"/>
        <v>#VALUE!</v>
      </c>
      <c r="R182" t="str">
        <f t="shared" si="131"/>
        <v/>
      </c>
      <c r="S182" t="str">
        <f>IF(A182="","",TEXT(VLOOKUP(C182,Tablas!$H$3:$I$75,2,0),"000"))</f>
        <v/>
      </c>
      <c r="T182" t="str">
        <f t="shared" si="132"/>
        <v/>
      </c>
      <c r="U182" t="str">
        <f t="shared" si="151"/>
        <v/>
      </c>
      <c r="V182" t="str">
        <f t="shared" si="152"/>
        <v/>
      </c>
      <c r="W182" t="str">
        <f>IF(A182="","",IF(G182="",99,VLOOKUP(Datos!G182,Tablas!$AF$2:$AH$38,2,0)))</f>
        <v/>
      </c>
      <c r="X182" t="str">
        <f t="shared" si="133"/>
        <v/>
      </c>
      <c r="Y182" t="str">
        <f t="shared" si="134"/>
        <v/>
      </c>
      <c r="Z182" s="25" t="str">
        <f t="shared" si="153"/>
        <v/>
      </c>
      <c r="AA182" s="26" t="str">
        <f t="shared" si="135"/>
        <v/>
      </c>
      <c r="AB182" s="25" t="str">
        <f t="shared" si="154"/>
        <v/>
      </c>
      <c r="AC182" s="26" t="str">
        <f t="shared" si="136"/>
        <v/>
      </c>
      <c r="AD182" s="25" t="str">
        <f t="shared" si="155"/>
        <v/>
      </c>
      <c r="AE182" s="26" t="str">
        <f t="shared" si="137"/>
        <v/>
      </c>
      <c r="AF182" s="25" t="str">
        <f t="shared" si="156"/>
        <v/>
      </c>
      <c r="AG182" s="26" t="str">
        <f t="shared" si="138"/>
        <v/>
      </c>
      <c r="AH182" s="25" t="str">
        <f t="shared" si="157"/>
        <v/>
      </c>
      <c r="AI182" s="26" t="str">
        <f t="shared" si="139"/>
        <v/>
      </c>
      <c r="AJ182" s="25" t="str">
        <f t="shared" si="158"/>
        <v/>
      </c>
      <c r="AK182" s="26" t="str">
        <f t="shared" si="140"/>
        <v/>
      </c>
      <c r="AL182" s="25" t="str">
        <f t="shared" si="159"/>
        <v/>
      </c>
      <c r="AM182" s="26" t="str">
        <f t="shared" si="141"/>
        <v/>
      </c>
      <c r="AN182" s="25" t="str">
        <f t="shared" si="160"/>
        <v/>
      </c>
      <c r="AO182" s="26" t="str">
        <f t="shared" si="142"/>
        <v/>
      </c>
      <c r="AP182" t="str">
        <f t="shared" si="143"/>
        <v/>
      </c>
      <c r="AQ182" t="str">
        <f t="shared" si="144"/>
        <v/>
      </c>
      <c r="AR182" t="str">
        <f t="shared" si="130"/>
        <v/>
      </c>
      <c r="AS182" t="str">
        <f t="shared" si="161"/>
        <v/>
      </c>
      <c r="AT182" s="25" t="str">
        <f t="shared" si="145"/>
        <v/>
      </c>
      <c r="AU182" s="26" t="str">
        <f t="shared" si="146"/>
        <v/>
      </c>
      <c r="AV182" t="str">
        <f t="shared" si="162"/>
        <v/>
      </c>
      <c r="AW182" s="25" t="str">
        <f t="shared" si="163"/>
        <v/>
      </c>
      <c r="AX182" s="26" t="str">
        <f t="shared" si="167"/>
        <v/>
      </c>
      <c r="AY182" s="27" t="str">
        <f>IF(A182="","",IF(K182&lt;&gt;0,TEXT(5,"0000"),IF(M182&lt;&gt;0,TEXT(5,"0000"),IF(Datos!N182&lt;&gt;0,TEXT(5,"0000"),""))))</f>
        <v/>
      </c>
      <c r="AZ182" s="25" t="str">
        <f t="shared" si="164"/>
        <v/>
      </c>
      <c r="BA182" s="26" t="str">
        <f t="shared" si="168"/>
        <v/>
      </c>
      <c r="BB182" s="25" t="str">
        <f t="shared" si="147"/>
        <v/>
      </c>
      <c r="BC182" s="26" t="str">
        <f t="shared" si="169"/>
        <v/>
      </c>
      <c r="BD182" s="27" t="str">
        <f t="shared" si="165"/>
        <v/>
      </c>
      <c r="BE182" s="25" t="str">
        <f t="shared" si="148"/>
        <v/>
      </c>
      <c r="BF182" s="26" t="str">
        <f t="shared" si="170"/>
        <v/>
      </c>
      <c r="BG182" s="28"/>
      <c r="BH182" t="str">
        <f t="shared" si="166"/>
        <v/>
      </c>
      <c r="BJ182" s="24" t="str">
        <f t="shared" si="149"/>
        <v/>
      </c>
      <c r="BK182" s="24" t="str">
        <f t="shared" si="150"/>
        <v/>
      </c>
    </row>
    <row r="183" spans="1:63" ht="15.75" thickBot="1">
      <c r="A183" s="176"/>
      <c r="B183" s="98"/>
      <c r="C183" s="98"/>
      <c r="D183" s="102"/>
      <c r="E183" s="98"/>
      <c r="F183" s="98"/>
      <c r="G183" s="97"/>
      <c r="H183" s="99"/>
      <c r="I183" s="103"/>
      <c r="J183" s="100"/>
      <c r="K183" s="100"/>
      <c r="L183" s="100"/>
      <c r="M183" s="100"/>
      <c r="N183" s="177"/>
      <c r="Q183" t="e">
        <f t="shared" si="171"/>
        <v>#VALUE!</v>
      </c>
      <c r="R183" t="str">
        <f t="shared" si="131"/>
        <v/>
      </c>
      <c r="S183" t="str">
        <f>IF(A183="","",TEXT(VLOOKUP(C183,Tablas!$H$3:$I$75,2,0),"000"))</f>
        <v/>
      </c>
      <c r="T183" t="str">
        <f t="shared" si="132"/>
        <v/>
      </c>
      <c r="U183" t="str">
        <f t="shared" si="151"/>
        <v/>
      </c>
      <c r="V183" t="str">
        <f t="shared" si="152"/>
        <v/>
      </c>
      <c r="W183" t="str">
        <f>IF(A183="","",IF(G183="",99,VLOOKUP(Datos!G183,Tablas!$AF$2:$AH$38,2,0)))</f>
        <v/>
      </c>
      <c r="X183" t="str">
        <f t="shared" si="133"/>
        <v/>
      </c>
      <c r="Y183" t="str">
        <f t="shared" si="134"/>
        <v/>
      </c>
      <c r="Z183" s="25" t="str">
        <f t="shared" si="153"/>
        <v/>
      </c>
      <c r="AA183" s="26" t="str">
        <f t="shared" si="135"/>
        <v/>
      </c>
      <c r="AB183" s="25" t="str">
        <f t="shared" si="154"/>
        <v/>
      </c>
      <c r="AC183" s="26" t="str">
        <f t="shared" si="136"/>
        <v/>
      </c>
      <c r="AD183" s="25" t="str">
        <f t="shared" si="155"/>
        <v/>
      </c>
      <c r="AE183" s="26" t="str">
        <f t="shared" si="137"/>
        <v/>
      </c>
      <c r="AF183" s="25" t="str">
        <f t="shared" si="156"/>
        <v/>
      </c>
      <c r="AG183" s="26" t="str">
        <f t="shared" si="138"/>
        <v/>
      </c>
      <c r="AH183" s="25" t="str">
        <f t="shared" si="157"/>
        <v/>
      </c>
      <c r="AI183" s="26" t="str">
        <f t="shared" si="139"/>
        <v/>
      </c>
      <c r="AJ183" s="25" t="str">
        <f t="shared" si="158"/>
        <v/>
      </c>
      <c r="AK183" s="26" t="str">
        <f t="shared" si="140"/>
        <v/>
      </c>
      <c r="AL183" s="25" t="str">
        <f t="shared" si="159"/>
        <v/>
      </c>
      <c r="AM183" s="26" t="str">
        <f t="shared" si="141"/>
        <v/>
      </c>
      <c r="AN183" s="25" t="str">
        <f t="shared" si="160"/>
        <v/>
      </c>
      <c r="AO183" s="26" t="str">
        <f t="shared" si="142"/>
        <v/>
      </c>
      <c r="AP183" t="str">
        <f t="shared" si="143"/>
        <v/>
      </c>
      <c r="AQ183" t="str">
        <f t="shared" si="144"/>
        <v/>
      </c>
      <c r="AR183" t="str">
        <f t="shared" si="130"/>
        <v/>
      </c>
      <c r="AS183" t="str">
        <f t="shared" si="161"/>
        <v/>
      </c>
      <c r="AT183" s="25" t="str">
        <f t="shared" si="145"/>
        <v/>
      </c>
      <c r="AU183" s="26" t="str">
        <f t="shared" si="146"/>
        <v/>
      </c>
      <c r="AV183" t="str">
        <f t="shared" si="162"/>
        <v/>
      </c>
      <c r="AW183" s="25" t="str">
        <f t="shared" si="163"/>
        <v/>
      </c>
      <c r="AX183" s="26" t="str">
        <f t="shared" si="167"/>
        <v/>
      </c>
      <c r="AY183" s="27" t="str">
        <f>IF(A183="","",IF(K183&lt;&gt;0,TEXT(5,"0000"),IF(M183&lt;&gt;0,TEXT(5,"0000"),IF(Datos!N183&lt;&gt;0,TEXT(5,"0000"),""))))</f>
        <v/>
      </c>
      <c r="AZ183" s="25" t="str">
        <f t="shared" si="164"/>
        <v/>
      </c>
      <c r="BA183" s="26" t="str">
        <f t="shared" si="168"/>
        <v/>
      </c>
      <c r="BB183" s="25" t="str">
        <f t="shared" si="147"/>
        <v/>
      </c>
      <c r="BC183" s="26" t="str">
        <f t="shared" si="169"/>
        <v/>
      </c>
      <c r="BD183" s="27" t="str">
        <f t="shared" si="165"/>
        <v/>
      </c>
      <c r="BE183" s="25" t="str">
        <f t="shared" si="148"/>
        <v/>
      </c>
      <c r="BF183" s="26" t="str">
        <f t="shared" si="170"/>
        <v/>
      </c>
      <c r="BG183" s="28"/>
      <c r="BH183" t="str">
        <f t="shared" si="166"/>
        <v/>
      </c>
      <c r="BJ183" s="24" t="str">
        <f t="shared" si="149"/>
        <v/>
      </c>
      <c r="BK183" s="24" t="str">
        <f t="shared" si="150"/>
        <v/>
      </c>
    </row>
    <row r="184" spans="1:63" ht="15.75" thickBot="1">
      <c r="A184" s="176"/>
      <c r="B184" s="98"/>
      <c r="C184" s="98"/>
      <c r="D184" s="102"/>
      <c r="E184" s="98"/>
      <c r="F184" s="98"/>
      <c r="G184" s="98"/>
      <c r="H184" s="99"/>
      <c r="I184" s="103"/>
      <c r="J184" s="100"/>
      <c r="K184" s="100"/>
      <c r="L184" s="100"/>
      <c r="M184" s="100"/>
      <c r="N184" s="177"/>
      <c r="Q184" t="e">
        <f t="shared" si="171"/>
        <v>#VALUE!</v>
      </c>
      <c r="R184" t="str">
        <f t="shared" si="131"/>
        <v/>
      </c>
      <c r="S184" t="str">
        <f>IF(A184="","",TEXT(VLOOKUP(C184,Tablas!$H$3:$I$75,2,0),"000"))</f>
        <v/>
      </c>
      <c r="T184" t="str">
        <f t="shared" si="132"/>
        <v/>
      </c>
      <c r="U184" t="str">
        <f t="shared" si="151"/>
        <v/>
      </c>
      <c r="V184" t="str">
        <f t="shared" si="152"/>
        <v/>
      </c>
      <c r="W184" t="str">
        <f>IF(A184="","",IF(G184="",99,VLOOKUP(Datos!G184,Tablas!$AF$2:$AH$38,2,0)))</f>
        <v/>
      </c>
      <c r="X184" t="str">
        <f t="shared" si="133"/>
        <v/>
      </c>
      <c r="Y184" t="str">
        <f t="shared" si="134"/>
        <v/>
      </c>
      <c r="Z184" s="25" t="str">
        <f t="shared" si="153"/>
        <v/>
      </c>
      <c r="AA184" s="26" t="str">
        <f t="shared" si="135"/>
        <v/>
      </c>
      <c r="AB184" s="25" t="str">
        <f t="shared" si="154"/>
        <v/>
      </c>
      <c r="AC184" s="26" t="str">
        <f t="shared" si="136"/>
        <v/>
      </c>
      <c r="AD184" s="25" t="str">
        <f t="shared" si="155"/>
        <v/>
      </c>
      <c r="AE184" s="26" t="str">
        <f t="shared" si="137"/>
        <v/>
      </c>
      <c r="AF184" s="25" t="str">
        <f t="shared" si="156"/>
        <v/>
      </c>
      <c r="AG184" s="26" t="str">
        <f t="shared" si="138"/>
        <v/>
      </c>
      <c r="AH184" s="25" t="str">
        <f t="shared" si="157"/>
        <v/>
      </c>
      <c r="AI184" s="26" t="str">
        <f t="shared" si="139"/>
        <v/>
      </c>
      <c r="AJ184" s="25" t="str">
        <f t="shared" si="158"/>
        <v/>
      </c>
      <c r="AK184" s="26" t="str">
        <f t="shared" si="140"/>
        <v/>
      </c>
      <c r="AL184" s="25" t="str">
        <f t="shared" si="159"/>
        <v/>
      </c>
      <c r="AM184" s="26" t="str">
        <f t="shared" si="141"/>
        <v/>
      </c>
      <c r="AN184" s="25" t="str">
        <f t="shared" si="160"/>
        <v/>
      </c>
      <c r="AO184" s="26" t="str">
        <f t="shared" si="142"/>
        <v/>
      </c>
      <c r="AP184" t="str">
        <f t="shared" si="143"/>
        <v/>
      </c>
      <c r="AQ184" t="str">
        <f t="shared" si="144"/>
        <v/>
      </c>
      <c r="AR184" t="str">
        <f t="shared" si="130"/>
        <v/>
      </c>
      <c r="AS184" t="str">
        <f t="shared" si="161"/>
        <v/>
      </c>
      <c r="AT184" s="25" t="str">
        <f t="shared" si="145"/>
        <v/>
      </c>
      <c r="AU184" s="26" t="str">
        <f t="shared" si="146"/>
        <v/>
      </c>
      <c r="AV184" t="str">
        <f t="shared" si="162"/>
        <v/>
      </c>
      <c r="AW184" s="25" t="str">
        <f t="shared" si="163"/>
        <v/>
      </c>
      <c r="AX184" s="26" t="str">
        <f t="shared" si="167"/>
        <v/>
      </c>
      <c r="AY184" s="27" t="str">
        <f>IF(A184="","",IF(K184&lt;&gt;0,TEXT(5,"0000"),IF(M184&lt;&gt;0,TEXT(5,"0000"),IF(Datos!N184&lt;&gt;0,TEXT(5,"0000"),""))))</f>
        <v/>
      </c>
      <c r="AZ184" s="25" t="str">
        <f t="shared" si="164"/>
        <v/>
      </c>
      <c r="BA184" s="26" t="str">
        <f t="shared" si="168"/>
        <v/>
      </c>
      <c r="BB184" s="25" t="str">
        <f t="shared" si="147"/>
        <v/>
      </c>
      <c r="BC184" s="26" t="str">
        <f t="shared" si="169"/>
        <v/>
      </c>
      <c r="BD184" s="27" t="str">
        <f t="shared" si="165"/>
        <v/>
      </c>
      <c r="BE184" s="25" t="str">
        <f t="shared" si="148"/>
        <v/>
      </c>
      <c r="BF184" s="26" t="str">
        <f t="shared" si="170"/>
        <v/>
      </c>
      <c r="BG184" s="28"/>
      <c r="BH184" t="str">
        <f t="shared" si="166"/>
        <v/>
      </c>
      <c r="BJ184" s="24" t="str">
        <f t="shared" si="149"/>
        <v/>
      </c>
      <c r="BK184" s="24" t="str">
        <f t="shared" si="150"/>
        <v/>
      </c>
    </row>
    <row r="185" spans="1:63" ht="15.75" thickBot="1">
      <c r="A185" s="176"/>
      <c r="B185" s="98"/>
      <c r="C185" s="98"/>
      <c r="D185" s="102"/>
      <c r="E185" s="98"/>
      <c r="F185" s="98"/>
      <c r="G185" s="97"/>
      <c r="H185" s="99"/>
      <c r="I185" s="103"/>
      <c r="J185" s="100"/>
      <c r="K185" s="100"/>
      <c r="L185" s="100"/>
      <c r="M185" s="100"/>
      <c r="N185" s="177"/>
      <c r="Q185" t="e">
        <f t="shared" si="171"/>
        <v>#VALUE!</v>
      </c>
      <c r="R185" t="str">
        <f t="shared" si="131"/>
        <v/>
      </c>
      <c r="S185" t="str">
        <f>IF(A185="","",TEXT(VLOOKUP(C185,Tablas!$H$3:$I$75,2,0),"000"))</f>
        <v/>
      </c>
      <c r="T185" t="str">
        <f t="shared" si="132"/>
        <v/>
      </c>
      <c r="U185" t="str">
        <f t="shared" si="151"/>
        <v/>
      </c>
      <c r="V185" t="str">
        <f t="shared" si="152"/>
        <v/>
      </c>
      <c r="W185" t="str">
        <f>IF(A185="","",IF(G185="",99,VLOOKUP(Datos!G185,Tablas!$AF$2:$AH$38,2,0)))</f>
        <v/>
      </c>
      <c r="X185" t="str">
        <f t="shared" si="133"/>
        <v/>
      </c>
      <c r="Y185" t="str">
        <f t="shared" si="134"/>
        <v/>
      </c>
      <c r="Z185" s="25" t="str">
        <f t="shared" si="153"/>
        <v/>
      </c>
      <c r="AA185" s="26" t="str">
        <f t="shared" si="135"/>
        <v/>
      </c>
      <c r="AB185" s="25" t="str">
        <f t="shared" si="154"/>
        <v/>
      </c>
      <c r="AC185" s="26" t="str">
        <f t="shared" si="136"/>
        <v/>
      </c>
      <c r="AD185" s="25" t="str">
        <f t="shared" si="155"/>
        <v/>
      </c>
      <c r="AE185" s="26" t="str">
        <f t="shared" si="137"/>
        <v/>
      </c>
      <c r="AF185" s="25" t="str">
        <f t="shared" si="156"/>
        <v/>
      </c>
      <c r="AG185" s="26" t="str">
        <f t="shared" si="138"/>
        <v/>
      </c>
      <c r="AH185" s="25" t="str">
        <f t="shared" si="157"/>
        <v/>
      </c>
      <c r="AI185" s="26" t="str">
        <f t="shared" si="139"/>
        <v/>
      </c>
      <c r="AJ185" s="25" t="str">
        <f t="shared" si="158"/>
        <v/>
      </c>
      <c r="AK185" s="26" t="str">
        <f t="shared" si="140"/>
        <v/>
      </c>
      <c r="AL185" s="25" t="str">
        <f t="shared" si="159"/>
        <v/>
      </c>
      <c r="AM185" s="26" t="str">
        <f t="shared" si="141"/>
        <v/>
      </c>
      <c r="AN185" s="25" t="str">
        <f t="shared" si="160"/>
        <v/>
      </c>
      <c r="AO185" s="26" t="str">
        <f t="shared" si="142"/>
        <v/>
      </c>
      <c r="AP185" t="str">
        <f t="shared" si="143"/>
        <v/>
      </c>
      <c r="AQ185" t="str">
        <f t="shared" si="144"/>
        <v/>
      </c>
      <c r="AR185" t="str">
        <f t="shared" si="130"/>
        <v/>
      </c>
      <c r="AS185" t="str">
        <f t="shared" si="161"/>
        <v/>
      </c>
      <c r="AT185" s="25" t="str">
        <f t="shared" si="145"/>
        <v/>
      </c>
      <c r="AU185" s="26" t="str">
        <f t="shared" si="146"/>
        <v/>
      </c>
      <c r="AV185" t="str">
        <f t="shared" si="162"/>
        <v/>
      </c>
      <c r="AW185" s="25" t="str">
        <f t="shared" si="163"/>
        <v/>
      </c>
      <c r="AX185" s="26" t="str">
        <f t="shared" si="167"/>
        <v/>
      </c>
      <c r="AY185" s="27" t="str">
        <f>IF(A185="","",IF(K185&lt;&gt;0,TEXT(5,"0000"),IF(M185&lt;&gt;0,TEXT(5,"0000"),IF(Datos!N185&lt;&gt;0,TEXT(5,"0000"),""))))</f>
        <v/>
      </c>
      <c r="AZ185" s="25" t="str">
        <f t="shared" si="164"/>
        <v/>
      </c>
      <c r="BA185" s="26" t="str">
        <f t="shared" si="168"/>
        <v/>
      </c>
      <c r="BB185" s="25" t="str">
        <f t="shared" si="147"/>
        <v/>
      </c>
      <c r="BC185" s="26" t="str">
        <f t="shared" si="169"/>
        <v/>
      </c>
      <c r="BD185" s="27" t="str">
        <f t="shared" si="165"/>
        <v/>
      </c>
      <c r="BE185" s="25" t="str">
        <f t="shared" si="148"/>
        <v/>
      </c>
      <c r="BF185" s="26" t="str">
        <f t="shared" si="170"/>
        <v/>
      </c>
      <c r="BG185" s="28"/>
      <c r="BH185" t="str">
        <f t="shared" si="166"/>
        <v/>
      </c>
      <c r="BJ185" s="24" t="str">
        <f t="shared" si="149"/>
        <v/>
      </c>
      <c r="BK185" s="24" t="str">
        <f t="shared" si="150"/>
        <v/>
      </c>
    </row>
    <row r="186" spans="1:63" ht="15.75" thickBot="1">
      <c r="A186" s="176"/>
      <c r="B186" s="101"/>
      <c r="C186" s="98"/>
      <c r="D186" s="102"/>
      <c r="E186" s="98"/>
      <c r="F186" s="98"/>
      <c r="G186" s="98"/>
      <c r="H186" s="99"/>
      <c r="I186" s="103"/>
      <c r="J186" s="100"/>
      <c r="K186" s="100"/>
      <c r="L186" s="100"/>
      <c r="M186" s="100"/>
      <c r="N186" s="177"/>
      <c r="Q186" t="e">
        <f t="shared" si="171"/>
        <v>#VALUE!</v>
      </c>
      <c r="R186" t="str">
        <f t="shared" si="131"/>
        <v/>
      </c>
      <c r="S186" t="str">
        <f>IF(A186="","",TEXT(VLOOKUP(C186,Tablas!$H$3:$I$75,2,0),"000"))</f>
        <v/>
      </c>
      <c r="T186" t="str">
        <f t="shared" si="132"/>
        <v/>
      </c>
      <c r="U186" t="str">
        <f t="shared" si="151"/>
        <v/>
      </c>
      <c r="V186" t="str">
        <f t="shared" si="152"/>
        <v/>
      </c>
      <c r="W186" t="str">
        <f>IF(A186="","",IF(G186="",99,VLOOKUP(Datos!G186,Tablas!$AF$2:$AH$38,2,0)))</f>
        <v/>
      </c>
      <c r="X186" t="str">
        <f t="shared" si="133"/>
        <v/>
      </c>
      <c r="Y186" t="str">
        <f t="shared" si="134"/>
        <v/>
      </c>
      <c r="Z186" s="25" t="str">
        <f t="shared" si="153"/>
        <v/>
      </c>
      <c r="AA186" s="26" t="str">
        <f t="shared" si="135"/>
        <v/>
      </c>
      <c r="AB186" s="25" t="str">
        <f t="shared" si="154"/>
        <v/>
      </c>
      <c r="AC186" s="26" t="str">
        <f t="shared" si="136"/>
        <v/>
      </c>
      <c r="AD186" s="25" t="str">
        <f t="shared" si="155"/>
        <v/>
      </c>
      <c r="AE186" s="26" t="str">
        <f t="shared" si="137"/>
        <v/>
      </c>
      <c r="AF186" s="25" t="str">
        <f t="shared" si="156"/>
        <v/>
      </c>
      <c r="AG186" s="26" t="str">
        <f t="shared" si="138"/>
        <v/>
      </c>
      <c r="AH186" s="25" t="str">
        <f t="shared" si="157"/>
        <v/>
      </c>
      <c r="AI186" s="26" t="str">
        <f t="shared" si="139"/>
        <v/>
      </c>
      <c r="AJ186" s="25" t="str">
        <f t="shared" si="158"/>
        <v/>
      </c>
      <c r="AK186" s="26" t="str">
        <f t="shared" si="140"/>
        <v/>
      </c>
      <c r="AL186" s="25" t="str">
        <f t="shared" si="159"/>
        <v/>
      </c>
      <c r="AM186" s="26" t="str">
        <f t="shared" si="141"/>
        <v/>
      </c>
      <c r="AN186" s="25" t="str">
        <f t="shared" si="160"/>
        <v/>
      </c>
      <c r="AO186" s="26" t="str">
        <f t="shared" si="142"/>
        <v/>
      </c>
      <c r="AP186" t="str">
        <f t="shared" si="143"/>
        <v/>
      </c>
      <c r="AQ186" t="str">
        <f t="shared" si="144"/>
        <v/>
      </c>
      <c r="AR186" t="str">
        <f t="shared" si="130"/>
        <v/>
      </c>
      <c r="AS186" t="str">
        <f t="shared" si="161"/>
        <v/>
      </c>
      <c r="AT186" s="25" t="str">
        <f t="shared" si="145"/>
        <v/>
      </c>
      <c r="AU186" s="26" t="str">
        <f t="shared" si="146"/>
        <v/>
      </c>
      <c r="AV186" t="str">
        <f t="shared" si="162"/>
        <v/>
      </c>
      <c r="AW186" s="25" t="str">
        <f t="shared" si="163"/>
        <v/>
      </c>
      <c r="AX186" s="26" t="str">
        <f t="shared" si="167"/>
        <v/>
      </c>
      <c r="AY186" s="27" t="str">
        <f>IF(A186="","",IF(K186&lt;&gt;0,TEXT(5,"0000"),IF(M186&lt;&gt;0,TEXT(5,"0000"),IF(Datos!N186&lt;&gt;0,TEXT(5,"0000"),""))))</f>
        <v/>
      </c>
      <c r="AZ186" s="25" t="str">
        <f t="shared" si="164"/>
        <v/>
      </c>
      <c r="BA186" s="26" t="str">
        <f t="shared" si="168"/>
        <v/>
      </c>
      <c r="BB186" s="25" t="str">
        <f t="shared" si="147"/>
        <v/>
      </c>
      <c r="BC186" s="26" t="str">
        <f t="shared" si="169"/>
        <v/>
      </c>
      <c r="BD186" s="27" t="str">
        <f t="shared" si="165"/>
        <v/>
      </c>
      <c r="BE186" s="25" t="str">
        <f t="shared" si="148"/>
        <v/>
      </c>
      <c r="BF186" s="26" t="str">
        <f t="shared" si="170"/>
        <v/>
      </c>
      <c r="BG186" s="28"/>
      <c r="BH186" t="str">
        <f t="shared" si="166"/>
        <v/>
      </c>
      <c r="BJ186" s="24" t="str">
        <f t="shared" si="149"/>
        <v/>
      </c>
      <c r="BK186" s="24" t="str">
        <f t="shared" si="150"/>
        <v/>
      </c>
    </row>
    <row r="187" spans="1:63" ht="15.75" thickBot="1">
      <c r="A187" s="176"/>
      <c r="B187" s="101"/>
      <c r="C187" s="98"/>
      <c r="D187" s="102"/>
      <c r="E187" s="98"/>
      <c r="F187" s="98"/>
      <c r="G187" s="97"/>
      <c r="H187" s="99"/>
      <c r="I187" s="103"/>
      <c r="J187" s="100"/>
      <c r="K187" s="100"/>
      <c r="L187" s="100"/>
      <c r="M187" s="100"/>
      <c r="N187" s="177"/>
      <c r="Q187" t="e">
        <f t="shared" si="171"/>
        <v>#VALUE!</v>
      </c>
      <c r="R187" t="str">
        <f t="shared" si="131"/>
        <v/>
      </c>
      <c r="S187" t="str">
        <f>IF(A187="","",TEXT(VLOOKUP(C187,Tablas!$H$3:$I$75,2,0),"000"))</f>
        <v/>
      </c>
      <c r="T187" t="str">
        <f t="shared" si="132"/>
        <v/>
      </c>
      <c r="U187" t="str">
        <f t="shared" si="151"/>
        <v/>
      </c>
      <c r="V187" t="str">
        <f t="shared" si="152"/>
        <v/>
      </c>
      <c r="W187" t="str">
        <f>IF(A187="","",IF(G187="",99,VLOOKUP(Datos!G187,Tablas!$AF$2:$AH$38,2,0)))</f>
        <v/>
      </c>
      <c r="X187" t="str">
        <f t="shared" si="133"/>
        <v/>
      </c>
      <c r="Y187" t="str">
        <f t="shared" si="134"/>
        <v/>
      </c>
      <c r="Z187" s="25" t="str">
        <f t="shared" si="153"/>
        <v/>
      </c>
      <c r="AA187" s="26" t="str">
        <f t="shared" si="135"/>
        <v/>
      </c>
      <c r="AB187" s="25" t="str">
        <f t="shared" si="154"/>
        <v/>
      </c>
      <c r="AC187" s="26" t="str">
        <f t="shared" si="136"/>
        <v/>
      </c>
      <c r="AD187" s="25" t="str">
        <f t="shared" si="155"/>
        <v/>
      </c>
      <c r="AE187" s="26" t="str">
        <f t="shared" si="137"/>
        <v/>
      </c>
      <c r="AF187" s="25" t="str">
        <f t="shared" si="156"/>
        <v/>
      </c>
      <c r="AG187" s="26" t="str">
        <f t="shared" si="138"/>
        <v/>
      </c>
      <c r="AH187" s="25" t="str">
        <f t="shared" si="157"/>
        <v/>
      </c>
      <c r="AI187" s="26" t="str">
        <f t="shared" si="139"/>
        <v/>
      </c>
      <c r="AJ187" s="25" t="str">
        <f t="shared" si="158"/>
        <v/>
      </c>
      <c r="AK187" s="26" t="str">
        <f t="shared" si="140"/>
        <v/>
      </c>
      <c r="AL187" s="25" t="str">
        <f t="shared" si="159"/>
        <v/>
      </c>
      <c r="AM187" s="26" t="str">
        <f t="shared" si="141"/>
        <v/>
      </c>
      <c r="AN187" s="25" t="str">
        <f t="shared" si="160"/>
        <v/>
      </c>
      <c r="AO187" s="26" t="str">
        <f t="shared" si="142"/>
        <v/>
      </c>
      <c r="AP187" t="str">
        <f t="shared" si="143"/>
        <v/>
      </c>
      <c r="AQ187" t="str">
        <f t="shared" si="144"/>
        <v/>
      </c>
      <c r="AR187" t="str">
        <f t="shared" si="130"/>
        <v/>
      </c>
      <c r="AS187" t="str">
        <f t="shared" si="161"/>
        <v/>
      </c>
      <c r="AT187" s="25" t="str">
        <f t="shared" si="145"/>
        <v/>
      </c>
      <c r="AU187" s="26" t="str">
        <f t="shared" si="146"/>
        <v/>
      </c>
      <c r="AV187" t="str">
        <f t="shared" si="162"/>
        <v/>
      </c>
      <c r="AW187" s="25" t="str">
        <f t="shared" si="163"/>
        <v/>
      </c>
      <c r="AX187" s="26" t="str">
        <f t="shared" si="167"/>
        <v/>
      </c>
      <c r="AY187" s="27" t="str">
        <f>IF(A187="","",IF(K187&lt;&gt;0,TEXT(5,"0000"),IF(M187&lt;&gt;0,TEXT(5,"0000"),IF(Datos!N187&lt;&gt;0,TEXT(5,"0000"),""))))</f>
        <v/>
      </c>
      <c r="AZ187" s="25" t="str">
        <f t="shared" si="164"/>
        <v/>
      </c>
      <c r="BA187" s="26" t="str">
        <f t="shared" si="168"/>
        <v/>
      </c>
      <c r="BB187" s="25" t="str">
        <f t="shared" si="147"/>
        <v/>
      </c>
      <c r="BC187" s="26" t="str">
        <f t="shared" si="169"/>
        <v/>
      </c>
      <c r="BD187" s="27" t="str">
        <f t="shared" si="165"/>
        <v/>
      </c>
      <c r="BE187" s="25" t="str">
        <f t="shared" si="148"/>
        <v/>
      </c>
      <c r="BF187" s="26" t="str">
        <f t="shared" si="170"/>
        <v/>
      </c>
      <c r="BG187" s="28"/>
      <c r="BH187" t="str">
        <f t="shared" si="166"/>
        <v/>
      </c>
      <c r="BJ187" s="24" t="str">
        <f t="shared" si="149"/>
        <v/>
      </c>
      <c r="BK187" s="24" t="str">
        <f t="shared" si="150"/>
        <v/>
      </c>
    </row>
    <row r="188" spans="1:63" ht="15.75" thickBot="1">
      <c r="A188" s="176"/>
      <c r="B188" s="101"/>
      <c r="C188" s="98"/>
      <c r="D188" s="102"/>
      <c r="E188" s="98"/>
      <c r="F188" s="98"/>
      <c r="G188" s="98"/>
      <c r="H188" s="99"/>
      <c r="I188" s="103"/>
      <c r="J188" s="100"/>
      <c r="K188" s="100"/>
      <c r="L188" s="100"/>
      <c r="M188" s="100"/>
      <c r="N188" s="177"/>
      <c r="Q188" t="e">
        <f t="shared" si="171"/>
        <v>#VALUE!</v>
      </c>
      <c r="R188" t="str">
        <f t="shared" si="131"/>
        <v/>
      </c>
      <c r="S188" t="str">
        <f>IF(A188="","",TEXT(VLOOKUP(C188,Tablas!$H$3:$I$75,2,0),"000"))</f>
        <v/>
      </c>
      <c r="T188" t="str">
        <f t="shared" si="132"/>
        <v/>
      </c>
      <c r="U188" t="str">
        <f t="shared" si="151"/>
        <v/>
      </c>
      <c r="V188" t="str">
        <f t="shared" si="152"/>
        <v/>
      </c>
      <c r="W188" t="str">
        <f>IF(A188="","",IF(G188="",99,VLOOKUP(Datos!G188,Tablas!$AF$2:$AH$38,2,0)))</f>
        <v/>
      </c>
      <c r="X188" t="str">
        <f t="shared" si="133"/>
        <v/>
      </c>
      <c r="Y188" t="str">
        <f t="shared" si="134"/>
        <v/>
      </c>
      <c r="Z188" s="25" t="str">
        <f t="shared" si="153"/>
        <v/>
      </c>
      <c r="AA188" s="26" t="str">
        <f t="shared" si="135"/>
        <v/>
      </c>
      <c r="AB188" s="25" t="str">
        <f t="shared" si="154"/>
        <v/>
      </c>
      <c r="AC188" s="26" t="str">
        <f t="shared" si="136"/>
        <v/>
      </c>
      <c r="AD188" s="25" t="str">
        <f t="shared" si="155"/>
        <v/>
      </c>
      <c r="AE188" s="26" t="str">
        <f t="shared" si="137"/>
        <v/>
      </c>
      <c r="AF188" s="25" t="str">
        <f t="shared" si="156"/>
        <v/>
      </c>
      <c r="AG188" s="26" t="str">
        <f t="shared" si="138"/>
        <v/>
      </c>
      <c r="AH188" s="25" t="str">
        <f t="shared" si="157"/>
        <v/>
      </c>
      <c r="AI188" s="26" t="str">
        <f t="shared" si="139"/>
        <v/>
      </c>
      <c r="AJ188" s="25" t="str">
        <f t="shared" si="158"/>
        <v/>
      </c>
      <c r="AK188" s="26" t="str">
        <f t="shared" si="140"/>
        <v/>
      </c>
      <c r="AL188" s="25" t="str">
        <f t="shared" si="159"/>
        <v/>
      </c>
      <c r="AM188" s="26" t="str">
        <f t="shared" si="141"/>
        <v/>
      </c>
      <c r="AN188" s="25" t="str">
        <f t="shared" si="160"/>
        <v/>
      </c>
      <c r="AO188" s="26" t="str">
        <f t="shared" si="142"/>
        <v/>
      </c>
      <c r="AP188" t="str">
        <f t="shared" si="143"/>
        <v/>
      </c>
      <c r="AQ188" t="str">
        <f t="shared" si="144"/>
        <v/>
      </c>
      <c r="AR188" t="str">
        <f t="shared" si="130"/>
        <v/>
      </c>
      <c r="AS188" t="str">
        <f t="shared" si="161"/>
        <v/>
      </c>
      <c r="AT188" s="25" t="str">
        <f t="shared" si="145"/>
        <v/>
      </c>
      <c r="AU188" s="26" t="str">
        <f t="shared" si="146"/>
        <v/>
      </c>
      <c r="AV188" t="str">
        <f t="shared" si="162"/>
        <v/>
      </c>
      <c r="AW188" s="25" t="str">
        <f t="shared" si="163"/>
        <v/>
      </c>
      <c r="AX188" s="26" t="str">
        <f t="shared" si="167"/>
        <v/>
      </c>
      <c r="AY188" s="27" t="str">
        <f>IF(A188="","",IF(K188&lt;&gt;0,TEXT(5,"0000"),IF(M188&lt;&gt;0,TEXT(5,"0000"),IF(Datos!N188&lt;&gt;0,TEXT(5,"0000"),""))))</f>
        <v/>
      </c>
      <c r="AZ188" s="25" t="str">
        <f t="shared" si="164"/>
        <v/>
      </c>
      <c r="BA188" s="26" t="str">
        <f t="shared" si="168"/>
        <v/>
      </c>
      <c r="BB188" s="25" t="str">
        <f t="shared" si="147"/>
        <v/>
      </c>
      <c r="BC188" s="26" t="str">
        <f t="shared" si="169"/>
        <v/>
      </c>
      <c r="BD188" s="27" t="str">
        <f t="shared" si="165"/>
        <v/>
      </c>
      <c r="BE188" s="25" t="str">
        <f t="shared" si="148"/>
        <v/>
      </c>
      <c r="BF188" s="26" t="str">
        <f t="shared" si="170"/>
        <v/>
      </c>
      <c r="BG188" s="28"/>
      <c r="BH188" t="str">
        <f t="shared" si="166"/>
        <v/>
      </c>
      <c r="BJ188" s="24" t="str">
        <f t="shared" si="149"/>
        <v/>
      </c>
      <c r="BK188" s="24" t="str">
        <f t="shared" si="150"/>
        <v/>
      </c>
    </row>
    <row r="189" spans="1:63" ht="15.75" thickBot="1">
      <c r="A189" s="176"/>
      <c r="B189" s="101"/>
      <c r="C189" s="98"/>
      <c r="D189" s="102"/>
      <c r="E189" s="98"/>
      <c r="F189" s="98"/>
      <c r="G189" s="97"/>
      <c r="H189" s="99"/>
      <c r="I189" s="103"/>
      <c r="J189" s="100"/>
      <c r="K189" s="100"/>
      <c r="L189" s="100"/>
      <c r="M189" s="100"/>
      <c r="N189" s="177"/>
      <c r="Q189" t="e">
        <f t="shared" si="171"/>
        <v>#VALUE!</v>
      </c>
      <c r="R189" t="str">
        <f t="shared" si="131"/>
        <v/>
      </c>
      <c r="S189" t="str">
        <f>IF(A189="","",TEXT(VLOOKUP(C189,Tablas!$H$3:$I$75,2,0),"000"))</f>
        <v/>
      </c>
      <c r="T189" t="str">
        <f t="shared" si="132"/>
        <v/>
      </c>
      <c r="U189" t="str">
        <f t="shared" si="151"/>
        <v/>
      </c>
      <c r="V189" t="str">
        <f t="shared" si="152"/>
        <v/>
      </c>
      <c r="W189" t="str">
        <f>IF(A189="","",IF(G189="",99,VLOOKUP(Datos!G189,Tablas!$AF$2:$AH$38,2,0)))</f>
        <v/>
      </c>
      <c r="X189" t="str">
        <f t="shared" si="133"/>
        <v/>
      </c>
      <c r="Y189" t="str">
        <f t="shared" si="134"/>
        <v/>
      </c>
      <c r="Z189" s="25" t="str">
        <f t="shared" si="153"/>
        <v/>
      </c>
      <c r="AA189" s="26" t="str">
        <f t="shared" si="135"/>
        <v/>
      </c>
      <c r="AB189" s="25" t="str">
        <f t="shared" si="154"/>
        <v/>
      </c>
      <c r="AC189" s="26" t="str">
        <f t="shared" si="136"/>
        <v/>
      </c>
      <c r="AD189" s="25" t="str">
        <f t="shared" si="155"/>
        <v/>
      </c>
      <c r="AE189" s="26" t="str">
        <f t="shared" si="137"/>
        <v/>
      </c>
      <c r="AF189" s="25" t="str">
        <f t="shared" si="156"/>
        <v/>
      </c>
      <c r="AG189" s="26" t="str">
        <f t="shared" si="138"/>
        <v/>
      </c>
      <c r="AH189" s="25" t="str">
        <f t="shared" si="157"/>
        <v/>
      </c>
      <c r="AI189" s="26" t="str">
        <f t="shared" si="139"/>
        <v/>
      </c>
      <c r="AJ189" s="25" t="str">
        <f t="shared" si="158"/>
        <v/>
      </c>
      <c r="AK189" s="26" t="str">
        <f t="shared" si="140"/>
        <v/>
      </c>
      <c r="AL189" s="25" t="str">
        <f t="shared" si="159"/>
        <v/>
      </c>
      <c r="AM189" s="26" t="str">
        <f t="shared" si="141"/>
        <v/>
      </c>
      <c r="AN189" s="25" t="str">
        <f t="shared" si="160"/>
        <v/>
      </c>
      <c r="AO189" s="26" t="str">
        <f t="shared" si="142"/>
        <v/>
      </c>
      <c r="AP189" t="str">
        <f t="shared" si="143"/>
        <v/>
      </c>
      <c r="AQ189" t="str">
        <f t="shared" si="144"/>
        <v/>
      </c>
      <c r="AR189" t="str">
        <f t="shared" si="130"/>
        <v/>
      </c>
      <c r="AS189" t="str">
        <f t="shared" si="161"/>
        <v/>
      </c>
      <c r="AT189" s="25" t="str">
        <f t="shared" si="145"/>
        <v/>
      </c>
      <c r="AU189" s="26" t="str">
        <f t="shared" si="146"/>
        <v/>
      </c>
      <c r="AV189" t="str">
        <f t="shared" si="162"/>
        <v/>
      </c>
      <c r="AW189" s="25" t="str">
        <f t="shared" si="163"/>
        <v/>
      </c>
      <c r="AX189" s="26" t="str">
        <f t="shared" si="167"/>
        <v/>
      </c>
      <c r="AY189" s="27" t="str">
        <f>IF(A189="","",IF(K189&lt;&gt;0,TEXT(5,"0000"),IF(M189&lt;&gt;0,TEXT(5,"0000"),IF(Datos!N189&lt;&gt;0,TEXT(5,"0000"),""))))</f>
        <v/>
      </c>
      <c r="AZ189" s="25" t="str">
        <f t="shared" si="164"/>
        <v/>
      </c>
      <c r="BA189" s="26" t="str">
        <f t="shared" si="168"/>
        <v/>
      </c>
      <c r="BB189" s="25" t="str">
        <f t="shared" si="147"/>
        <v/>
      </c>
      <c r="BC189" s="26" t="str">
        <f t="shared" si="169"/>
        <v/>
      </c>
      <c r="BD189" s="27" t="str">
        <f t="shared" si="165"/>
        <v/>
      </c>
      <c r="BE189" s="25" t="str">
        <f t="shared" si="148"/>
        <v/>
      </c>
      <c r="BF189" s="26" t="str">
        <f t="shared" si="170"/>
        <v/>
      </c>
      <c r="BG189" s="28"/>
      <c r="BH189" t="str">
        <f t="shared" si="166"/>
        <v/>
      </c>
      <c r="BJ189" s="24" t="str">
        <f t="shared" si="149"/>
        <v/>
      </c>
      <c r="BK189" s="24" t="str">
        <f t="shared" si="150"/>
        <v/>
      </c>
    </row>
    <row r="190" spans="1:63" ht="15.75" thickBot="1">
      <c r="A190" s="176"/>
      <c r="B190" s="98"/>
      <c r="C190" s="98"/>
      <c r="D190" s="102"/>
      <c r="E190" s="98"/>
      <c r="F190" s="98"/>
      <c r="G190" s="98"/>
      <c r="H190" s="99"/>
      <c r="I190" s="103"/>
      <c r="J190" s="100"/>
      <c r="K190" s="100"/>
      <c r="L190" s="100"/>
      <c r="M190" s="100"/>
      <c r="N190" s="177"/>
      <c r="Q190" t="e">
        <f t="shared" si="171"/>
        <v>#VALUE!</v>
      </c>
      <c r="R190" t="str">
        <f t="shared" si="131"/>
        <v/>
      </c>
      <c r="S190" t="str">
        <f>IF(A190="","",TEXT(VLOOKUP(C190,Tablas!$H$3:$I$75,2,0),"000"))</f>
        <v/>
      </c>
      <c r="T190" t="str">
        <f t="shared" si="132"/>
        <v/>
      </c>
      <c r="U190" t="str">
        <f t="shared" si="151"/>
        <v/>
      </c>
      <c r="V190" t="str">
        <f t="shared" si="152"/>
        <v/>
      </c>
      <c r="W190" t="str">
        <f>IF(A190="","",IF(G190="",99,VLOOKUP(Datos!G190,Tablas!$AF$2:$AH$38,2,0)))</f>
        <v/>
      </c>
      <c r="X190" t="str">
        <f t="shared" si="133"/>
        <v/>
      </c>
      <c r="Y190" t="str">
        <f t="shared" si="134"/>
        <v/>
      </c>
      <c r="Z190" s="25" t="str">
        <f t="shared" si="153"/>
        <v/>
      </c>
      <c r="AA190" s="26" t="str">
        <f t="shared" si="135"/>
        <v/>
      </c>
      <c r="AB190" s="25" t="str">
        <f t="shared" si="154"/>
        <v/>
      </c>
      <c r="AC190" s="26" t="str">
        <f t="shared" si="136"/>
        <v/>
      </c>
      <c r="AD190" s="25" t="str">
        <f t="shared" si="155"/>
        <v/>
      </c>
      <c r="AE190" s="26" t="str">
        <f t="shared" si="137"/>
        <v/>
      </c>
      <c r="AF190" s="25" t="str">
        <f t="shared" si="156"/>
        <v/>
      </c>
      <c r="AG190" s="26" t="str">
        <f t="shared" si="138"/>
        <v/>
      </c>
      <c r="AH190" s="25" t="str">
        <f t="shared" si="157"/>
        <v/>
      </c>
      <c r="AI190" s="26" t="str">
        <f t="shared" si="139"/>
        <v/>
      </c>
      <c r="AJ190" s="25" t="str">
        <f t="shared" si="158"/>
        <v/>
      </c>
      <c r="AK190" s="26" t="str">
        <f t="shared" si="140"/>
        <v/>
      </c>
      <c r="AL190" s="25" t="str">
        <f t="shared" si="159"/>
        <v/>
      </c>
      <c r="AM190" s="26" t="str">
        <f t="shared" si="141"/>
        <v/>
      </c>
      <c r="AN190" s="25" t="str">
        <f t="shared" si="160"/>
        <v/>
      </c>
      <c r="AO190" s="26" t="str">
        <f t="shared" si="142"/>
        <v/>
      </c>
      <c r="AP190" t="str">
        <f t="shared" si="143"/>
        <v/>
      </c>
      <c r="AQ190" t="str">
        <f t="shared" si="144"/>
        <v/>
      </c>
      <c r="AR190" t="str">
        <f t="shared" si="130"/>
        <v/>
      </c>
      <c r="AS190" t="str">
        <f t="shared" si="161"/>
        <v/>
      </c>
      <c r="AT190" s="25" t="str">
        <f t="shared" si="145"/>
        <v/>
      </c>
      <c r="AU190" s="26" t="str">
        <f t="shared" si="146"/>
        <v/>
      </c>
      <c r="AV190" t="str">
        <f t="shared" si="162"/>
        <v/>
      </c>
      <c r="AW190" s="25" t="str">
        <f t="shared" si="163"/>
        <v/>
      </c>
      <c r="AX190" s="26" t="str">
        <f t="shared" si="167"/>
        <v/>
      </c>
      <c r="AY190" s="27" t="str">
        <f>IF(A190="","",IF(K190&lt;&gt;0,TEXT(5,"0000"),IF(M190&lt;&gt;0,TEXT(5,"0000"),IF(Datos!N190&lt;&gt;0,TEXT(5,"0000"),""))))</f>
        <v/>
      </c>
      <c r="AZ190" s="25" t="str">
        <f t="shared" si="164"/>
        <v/>
      </c>
      <c r="BA190" s="26" t="str">
        <f t="shared" si="168"/>
        <v/>
      </c>
      <c r="BB190" s="25" t="str">
        <f t="shared" si="147"/>
        <v/>
      </c>
      <c r="BC190" s="26" t="str">
        <f t="shared" si="169"/>
        <v/>
      </c>
      <c r="BD190" s="27" t="str">
        <f t="shared" si="165"/>
        <v/>
      </c>
      <c r="BE190" s="25" t="str">
        <f t="shared" si="148"/>
        <v/>
      </c>
      <c r="BF190" s="26" t="str">
        <f t="shared" si="170"/>
        <v/>
      </c>
      <c r="BG190" s="28"/>
      <c r="BH190" t="str">
        <f t="shared" si="166"/>
        <v/>
      </c>
      <c r="BJ190" s="24" t="str">
        <f t="shared" si="149"/>
        <v/>
      </c>
      <c r="BK190" s="24" t="str">
        <f t="shared" si="150"/>
        <v/>
      </c>
    </row>
    <row r="191" spans="1:63" ht="15.75" thickBot="1">
      <c r="A191" s="176"/>
      <c r="B191" s="101"/>
      <c r="C191" s="98"/>
      <c r="D191" s="102"/>
      <c r="E191" s="98"/>
      <c r="F191" s="98"/>
      <c r="G191" s="97"/>
      <c r="H191" s="99"/>
      <c r="I191" s="103"/>
      <c r="J191" s="100"/>
      <c r="K191" s="100"/>
      <c r="L191" s="100"/>
      <c r="M191" s="100"/>
      <c r="N191" s="177"/>
      <c r="Q191" t="e">
        <f t="shared" si="171"/>
        <v>#VALUE!</v>
      </c>
      <c r="R191" t="str">
        <f t="shared" si="131"/>
        <v/>
      </c>
      <c r="S191" t="str">
        <f>IF(A191="","",TEXT(VLOOKUP(C191,Tablas!$H$3:$I$75,2,0),"000"))</f>
        <v/>
      </c>
      <c r="T191" t="str">
        <f t="shared" si="132"/>
        <v/>
      </c>
      <c r="U191" t="str">
        <f t="shared" si="151"/>
        <v/>
      </c>
      <c r="V191" t="str">
        <f t="shared" si="152"/>
        <v/>
      </c>
      <c r="W191" t="str">
        <f>IF(A191="","",IF(G191="",99,VLOOKUP(Datos!G191,Tablas!$AF$2:$AH$38,2,0)))</f>
        <v/>
      </c>
      <c r="X191" t="str">
        <f t="shared" si="133"/>
        <v/>
      </c>
      <c r="Y191" t="str">
        <f t="shared" si="134"/>
        <v/>
      </c>
      <c r="Z191" s="25" t="str">
        <f t="shared" si="153"/>
        <v/>
      </c>
      <c r="AA191" s="26" t="str">
        <f t="shared" si="135"/>
        <v/>
      </c>
      <c r="AB191" s="25" t="str">
        <f t="shared" si="154"/>
        <v/>
      </c>
      <c r="AC191" s="26" t="str">
        <f t="shared" si="136"/>
        <v/>
      </c>
      <c r="AD191" s="25" t="str">
        <f t="shared" si="155"/>
        <v/>
      </c>
      <c r="AE191" s="26" t="str">
        <f t="shared" si="137"/>
        <v/>
      </c>
      <c r="AF191" s="25" t="str">
        <f t="shared" si="156"/>
        <v/>
      </c>
      <c r="AG191" s="26" t="str">
        <f t="shared" si="138"/>
        <v/>
      </c>
      <c r="AH191" s="25" t="str">
        <f t="shared" si="157"/>
        <v/>
      </c>
      <c r="AI191" s="26" t="str">
        <f t="shared" si="139"/>
        <v/>
      </c>
      <c r="AJ191" s="25" t="str">
        <f t="shared" si="158"/>
        <v/>
      </c>
      <c r="AK191" s="26" t="str">
        <f t="shared" si="140"/>
        <v/>
      </c>
      <c r="AL191" s="25" t="str">
        <f t="shared" si="159"/>
        <v/>
      </c>
      <c r="AM191" s="26" t="str">
        <f t="shared" si="141"/>
        <v/>
      </c>
      <c r="AN191" s="25" t="str">
        <f t="shared" si="160"/>
        <v/>
      </c>
      <c r="AO191" s="26" t="str">
        <f t="shared" si="142"/>
        <v/>
      </c>
      <c r="AP191" t="str">
        <f t="shared" si="143"/>
        <v/>
      </c>
      <c r="AQ191" t="str">
        <f t="shared" si="144"/>
        <v/>
      </c>
      <c r="AR191" t="str">
        <f t="shared" si="130"/>
        <v/>
      </c>
      <c r="AS191" t="str">
        <f t="shared" si="161"/>
        <v/>
      </c>
      <c r="AT191" s="25" t="str">
        <f t="shared" si="145"/>
        <v/>
      </c>
      <c r="AU191" s="26" t="str">
        <f t="shared" si="146"/>
        <v/>
      </c>
      <c r="AV191" t="str">
        <f t="shared" si="162"/>
        <v/>
      </c>
      <c r="AW191" s="25" t="str">
        <f t="shared" si="163"/>
        <v/>
      </c>
      <c r="AX191" s="26" t="str">
        <f t="shared" si="167"/>
        <v/>
      </c>
      <c r="AY191" s="27" t="str">
        <f>IF(A191="","",IF(K191&lt;&gt;0,TEXT(5,"0000"),IF(M191&lt;&gt;0,TEXT(5,"0000"),IF(Datos!N191&lt;&gt;0,TEXT(5,"0000"),""))))</f>
        <v/>
      </c>
      <c r="AZ191" s="25" t="str">
        <f t="shared" si="164"/>
        <v/>
      </c>
      <c r="BA191" s="26" t="str">
        <f t="shared" si="168"/>
        <v/>
      </c>
      <c r="BB191" s="25" t="str">
        <f t="shared" si="147"/>
        <v/>
      </c>
      <c r="BC191" s="26" t="str">
        <f t="shared" si="169"/>
        <v/>
      </c>
      <c r="BD191" s="27" t="str">
        <f t="shared" si="165"/>
        <v/>
      </c>
      <c r="BE191" s="25" t="str">
        <f t="shared" si="148"/>
        <v/>
      </c>
      <c r="BF191" s="26" t="str">
        <f t="shared" si="170"/>
        <v/>
      </c>
      <c r="BG191" s="28"/>
      <c r="BH191" t="str">
        <f t="shared" si="166"/>
        <v/>
      </c>
      <c r="BJ191" s="24" t="str">
        <f t="shared" si="149"/>
        <v/>
      </c>
      <c r="BK191" s="24" t="str">
        <f t="shared" si="150"/>
        <v/>
      </c>
    </row>
    <row r="192" spans="1:63" ht="15.75" thickBot="1">
      <c r="A192" s="176"/>
      <c r="B192" s="101"/>
      <c r="C192" s="98"/>
      <c r="D192" s="102"/>
      <c r="E192" s="98"/>
      <c r="F192" s="98"/>
      <c r="G192" s="98"/>
      <c r="H192" s="99"/>
      <c r="I192" s="103"/>
      <c r="J192" s="100"/>
      <c r="K192" s="100"/>
      <c r="L192" s="100"/>
      <c r="M192" s="100"/>
      <c r="N192" s="177"/>
      <c r="Q192" t="e">
        <f t="shared" si="171"/>
        <v>#VALUE!</v>
      </c>
      <c r="R192" t="str">
        <f t="shared" si="131"/>
        <v/>
      </c>
      <c r="S192" t="str">
        <f>IF(A192="","",TEXT(VLOOKUP(C192,Tablas!$H$3:$I$75,2,0),"000"))</f>
        <v/>
      </c>
      <c r="T192" t="str">
        <f t="shared" si="132"/>
        <v/>
      </c>
      <c r="U192" t="str">
        <f t="shared" si="151"/>
        <v/>
      </c>
      <c r="V192" t="str">
        <f t="shared" si="152"/>
        <v/>
      </c>
      <c r="W192" t="str">
        <f>IF(A192="","",IF(G192="",99,VLOOKUP(Datos!G192,Tablas!$AF$2:$AH$38,2,0)))</f>
        <v/>
      </c>
      <c r="X192" t="str">
        <f t="shared" si="133"/>
        <v/>
      </c>
      <c r="Y192" t="str">
        <f t="shared" si="134"/>
        <v/>
      </c>
      <c r="Z192" s="25" t="str">
        <f t="shared" si="153"/>
        <v/>
      </c>
      <c r="AA192" s="26" t="str">
        <f t="shared" si="135"/>
        <v/>
      </c>
      <c r="AB192" s="25" t="str">
        <f t="shared" si="154"/>
        <v/>
      </c>
      <c r="AC192" s="26" t="str">
        <f t="shared" si="136"/>
        <v/>
      </c>
      <c r="AD192" s="25" t="str">
        <f t="shared" si="155"/>
        <v/>
      </c>
      <c r="AE192" s="26" t="str">
        <f t="shared" si="137"/>
        <v/>
      </c>
      <c r="AF192" s="25" t="str">
        <f t="shared" si="156"/>
        <v/>
      </c>
      <c r="AG192" s="26" t="str">
        <f t="shared" si="138"/>
        <v/>
      </c>
      <c r="AH192" s="25" t="str">
        <f t="shared" si="157"/>
        <v/>
      </c>
      <c r="AI192" s="26" t="str">
        <f t="shared" si="139"/>
        <v/>
      </c>
      <c r="AJ192" s="25" t="str">
        <f t="shared" si="158"/>
        <v/>
      </c>
      <c r="AK192" s="26" t="str">
        <f t="shared" si="140"/>
        <v/>
      </c>
      <c r="AL192" s="25" t="str">
        <f t="shared" si="159"/>
        <v/>
      </c>
      <c r="AM192" s="26" t="str">
        <f t="shared" si="141"/>
        <v/>
      </c>
      <c r="AN192" s="25" t="str">
        <f t="shared" si="160"/>
        <v/>
      </c>
      <c r="AO192" s="26" t="str">
        <f t="shared" si="142"/>
        <v/>
      </c>
      <c r="AP192" t="str">
        <f t="shared" si="143"/>
        <v/>
      </c>
      <c r="AQ192" t="str">
        <f t="shared" si="144"/>
        <v/>
      </c>
      <c r="AR192" t="str">
        <f t="shared" si="130"/>
        <v/>
      </c>
      <c r="AS192" t="str">
        <f t="shared" si="161"/>
        <v/>
      </c>
      <c r="AT192" s="25" t="str">
        <f t="shared" si="145"/>
        <v/>
      </c>
      <c r="AU192" s="26" t="str">
        <f t="shared" si="146"/>
        <v/>
      </c>
      <c r="AV192" t="str">
        <f t="shared" si="162"/>
        <v/>
      </c>
      <c r="AW192" s="25" t="str">
        <f t="shared" si="163"/>
        <v/>
      </c>
      <c r="AX192" s="26" t="str">
        <f t="shared" si="167"/>
        <v/>
      </c>
      <c r="AY192" s="27" t="str">
        <f>IF(A192="","",IF(K192&lt;&gt;0,TEXT(5,"0000"),IF(M192&lt;&gt;0,TEXT(5,"0000"),IF(Datos!N192&lt;&gt;0,TEXT(5,"0000"),""))))</f>
        <v/>
      </c>
      <c r="AZ192" s="25" t="str">
        <f t="shared" si="164"/>
        <v/>
      </c>
      <c r="BA192" s="26" t="str">
        <f t="shared" si="168"/>
        <v/>
      </c>
      <c r="BB192" s="25" t="str">
        <f t="shared" si="147"/>
        <v/>
      </c>
      <c r="BC192" s="26" t="str">
        <f t="shared" si="169"/>
        <v/>
      </c>
      <c r="BD192" s="27" t="str">
        <f t="shared" si="165"/>
        <v/>
      </c>
      <c r="BE192" s="25" t="str">
        <f t="shared" si="148"/>
        <v/>
      </c>
      <c r="BF192" s="26" t="str">
        <f t="shared" si="170"/>
        <v/>
      </c>
      <c r="BG192" s="28"/>
      <c r="BH192" t="str">
        <f t="shared" si="166"/>
        <v/>
      </c>
      <c r="BJ192" s="24" t="str">
        <f t="shared" si="149"/>
        <v/>
      </c>
      <c r="BK192" s="24" t="str">
        <f t="shared" si="150"/>
        <v/>
      </c>
    </row>
    <row r="193" spans="1:63" ht="15.75" thickBot="1">
      <c r="A193" s="176"/>
      <c r="B193" s="101"/>
      <c r="C193" s="98"/>
      <c r="D193" s="102"/>
      <c r="E193" s="98"/>
      <c r="F193" s="98"/>
      <c r="G193" s="97"/>
      <c r="H193" s="99"/>
      <c r="I193" s="103"/>
      <c r="J193" s="100"/>
      <c r="K193" s="100"/>
      <c r="L193" s="100"/>
      <c r="M193" s="100"/>
      <c r="N193" s="177"/>
      <c r="Q193" t="e">
        <f t="shared" si="171"/>
        <v>#VALUE!</v>
      </c>
      <c r="R193" t="str">
        <f t="shared" si="131"/>
        <v/>
      </c>
      <c r="S193" t="str">
        <f>IF(A193="","",TEXT(VLOOKUP(C193,Tablas!$H$3:$I$75,2,0),"000"))</f>
        <v/>
      </c>
      <c r="T193" t="str">
        <f t="shared" si="132"/>
        <v/>
      </c>
      <c r="U193" t="str">
        <f t="shared" si="151"/>
        <v/>
      </c>
      <c r="V193" t="str">
        <f t="shared" si="152"/>
        <v/>
      </c>
      <c r="W193" t="str">
        <f>IF(A193="","",IF(G193="",99,VLOOKUP(Datos!G193,Tablas!$AF$2:$AH$38,2,0)))</f>
        <v/>
      </c>
      <c r="X193" t="str">
        <f t="shared" si="133"/>
        <v/>
      </c>
      <c r="Y193" t="str">
        <f t="shared" si="134"/>
        <v/>
      </c>
      <c r="Z193" s="25" t="str">
        <f t="shared" si="153"/>
        <v/>
      </c>
      <c r="AA193" s="26" t="str">
        <f t="shared" si="135"/>
        <v/>
      </c>
      <c r="AB193" s="25" t="str">
        <f t="shared" si="154"/>
        <v/>
      </c>
      <c r="AC193" s="26" t="str">
        <f t="shared" si="136"/>
        <v/>
      </c>
      <c r="AD193" s="25" t="str">
        <f t="shared" si="155"/>
        <v/>
      </c>
      <c r="AE193" s="26" t="str">
        <f t="shared" si="137"/>
        <v/>
      </c>
      <c r="AF193" s="25" t="str">
        <f t="shared" si="156"/>
        <v/>
      </c>
      <c r="AG193" s="26" t="str">
        <f t="shared" si="138"/>
        <v/>
      </c>
      <c r="AH193" s="25" t="str">
        <f t="shared" si="157"/>
        <v/>
      </c>
      <c r="AI193" s="26" t="str">
        <f t="shared" si="139"/>
        <v/>
      </c>
      <c r="AJ193" s="25" t="str">
        <f t="shared" si="158"/>
        <v/>
      </c>
      <c r="AK193" s="26" t="str">
        <f t="shared" si="140"/>
        <v/>
      </c>
      <c r="AL193" s="25" t="str">
        <f t="shared" si="159"/>
        <v/>
      </c>
      <c r="AM193" s="26" t="str">
        <f t="shared" si="141"/>
        <v/>
      </c>
      <c r="AN193" s="25" t="str">
        <f t="shared" si="160"/>
        <v/>
      </c>
      <c r="AO193" s="26" t="str">
        <f t="shared" si="142"/>
        <v/>
      </c>
      <c r="AP193" t="str">
        <f t="shared" si="143"/>
        <v/>
      </c>
      <c r="AQ193" t="str">
        <f t="shared" si="144"/>
        <v/>
      </c>
      <c r="AR193" t="str">
        <f t="shared" si="130"/>
        <v/>
      </c>
      <c r="AS193" t="str">
        <f t="shared" si="161"/>
        <v/>
      </c>
      <c r="AT193" s="25" t="str">
        <f t="shared" si="145"/>
        <v/>
      </c>
      <c r="AU193" s="26" t="str">
        <f t="shared" si="146"/>
        <v/>
      </c>
      <c r="AV193" t="str">
        <f t="shared" si="162"/>
        <v/>
      </c>
      <c r="AW193" s="25" t="str">
        <f t="shared" si="163"/>
        <v/>
      </c>
      <c r="AX193" s="26" t="str">
        <f t="shared" si="167"/>
        <v/>
      </c>
      <c r="AY193" s="27" t="str">
        <f>IF(A193="","",IF(K193&lt;&gt;0,TEXT(5,"0000"),IF(M193&lt;&gt;0,TEXT(5,"0000"),IF(Datos!N193&lt;&gt;0,TEXT(5,"0000"),""))))</f>
        <v/>
      </c>
      <c r="AZ193" s="25" t="str">
        <f t="shared" si="164"/>
        <v/>
      </c>
      <c r="BA193" s="26" t="str">
        <f t="shared" si="168"/>
        <v/>
      </c>
      <c r="BB193" s="25" t="str">
        <f t="shared" si="147"/>
        <v/>
      </c>
      <c r="BC193" s="26" t="str">
        <f t="shared" si="169"/>
        <v/>
      </c>
      <c r="BD193" s="27" t="str">
        <f t="shared" si="165"/>
        <v/>
      </c>
      <c r="BE193" s="25" t="str">
        <f t="shared" si="148"/>
        <v/>
      </c>
      <c r="BF193" s="26" t="str">
        <f t="shared" si="170"/>
        <v/>
      </c>
      <c r="BG193" s="28"/>
      <c r="BH193" t="str">
        <f t="shared" si="166"/>
        <v/>
      </c>
      <c r="BJ193" s="24" t="str">
        <f t="shared" si="149"/>
        <v/>
      </c>
      <c r="BK193" s="24" t="str">
        <f t="shared" si="150"/>
        <v/>
      </c>
    </row>
    <row r="194" spans="1:63" ht="15.75" thickBot="1">
      <c r="A194" s="176"/>
      <c r="B194" s="101"/>
      <c r="C194" s="98"/>
      <c r="D194" s="102"/>
      <c r="E194" s="98"/>
      <c r="F194" s="98"/>
      <c r="G194" s="98"/>
      <c r="H194" s="99"/>
      <c r="I194" s="103"/>
      <c r="J194" s="100"/>
      <c r="K194" s="100"/>
      <c r="L194" s="100"/>
      <c r="M194" s="100"/>
      <c r="N194" s="177"/>
      <c r="Q194" t="e">
        <f t="shared" si="171"/>
        <v>#VALUE!</v>
      </c>
      <c r="R194" t="str">
        <f t="shared" si="131"/>
        <v/>
      </c>
      <c r="S194" t="str">
        <f>IF(A194="","",TEXT(VLOOKUP(C194,Tablas!$H$3:$I$75,2,0),"000"))</f>
        <v/>
      </c>
      <c r="T194" t="str">
        <f t="shared" si="132"/>
        <v/>
      </c>
      <c r="U194" t="str">
        <f t="shared" si="151"/>
        <v/>
      </c>
      <c r="V194" t="str">
        <f t="shared" si="152"/>
        <v/>
      </c>
      <c r="W194" t="str">
        <f>IF(A194="","",IF(G194="",99,VLOOKUP(Datos!G194,Tablas!$AF$2:$AH$38,2,0)))</f>
        <v/>
      </c>
      <c r="X194" t="str">
        <f t="shared" si="133"/>
        <v/>
      </c>
      <c r="Y194" t="str">
        <f t="shared" si="134"/>
        <v/>
      </c>
      <c r="Z194" s="25" t="str">
        <f t="shared" si="153"/>
        <v/>
      </c>
      <c r="AA194" s="26" t="str">
        <f t="shared" si="135"/>
        <v/>
      </c>
      <c r="AB194" s="25" t="str">
        <f t="shared" si="154"/>
        <v/>
      </c>
      <c r="AC194" s="26" t="str">
        <f t="shared" si="136"/>
        <v/>
      </c>
      <c r="AD194" s="25" t="str">
        <f t="shared" si="155"/>
        <v/>
      </c>
      <c r="AE194" s="26" t="str">
        <f t="shared" si="137"/>
        <v/>
      </c>
      <c r="AF194" s="25" t="str">
        <f t="shared" si="156"/>
        <v/>
      </c>
      <c r="AG194" s="26" t="str">
        <f t="shared" si="138"/>
        <v/>
      </c>
      <c r="AH194" s="25" t="str">
        <f t="shared" si="157"/>
        <v/>
      </c>
      <c r="AI194" s="26" t="str">
        <f t="shared" si="139"/>
        <v/>
      </c>
      <c r="AJ194" s="25" t="str">
        <f t="shared" si="158"/>
        <v/>
      </c>
      <c r="AK194" s="26" t="str">
        <f t="shared" si="140"/>
        <v/>
      </c>
      <c r="AL194" s="25" t="str">
        <f t="shared" si="159"/>
        <v/>
      </c>
      <c r="AM194" s="26" t="str">
        <f t="shared" si="141"/>
        <v/>
      </c>
      <c r="AN194" s="25" t="str">
        <f t="shared" si="160"/>
        <v/>
      </c>
      <c r="AO194" s="26" t="str">
        <f t="shared" si="142"/>
        <v/>
      </c>
      <c r="AP194" t="str">
        <f t="shared" si="143"/>
        <v/>
      </c>
      <c r="AQ194" t="str">
        <f t="shared" si="144"/>
        <v/>
      </c>
      <c r="AR194" t="str">
        <f t="shared" si="130"/>
        <v/>
      </c>
      <c r="AS194" t="str">
        <f t="shared" si="161"/>
        <v/>
      </c>
      <c r="AT194" s="25" t="str">
        <f t="shared" si="145"/>
        <v/>
      </c>
      <c r="AU194" s="26" t="str">
        <f t="shared" si="146"/>
        <v/>
      </c>
      <c r="AV194" t="str">
        <f t="shared" si="162"/>
        <v/>
      </c>
      <c r="AW194" s="25" t="str">
        <f t="shared" si="163"/>
        <v/>
      </c>
      <c r="AX194" s="26" t="str">
        <f t="shared" si="167"/>
        <v/>
      </c>
      <c r="AY194" s="27" t="str">
        <f>IF(A194="","",IF(K194&lt;&gt;0,TEXT(5,"0000"),IF(M194&lt;&gt;0,TEXT(5,"0000"),IF(Datos!N194&lt;&gt;0,TEXT(5,"0000"),""))))</f>
        <v/>
      </c>
      <c r="AZ194" s="25" t="str">
        <f t="shared" si="164"/>
        <v/>
      </c>
      <c r="BA194" s="26" t="str">
        <f t="shared" si="168"/>
        <v/>
      </c>
      <c r="BB194" s="25" t="str">
        <f t="shared" si="147"/>
        <v/>
      </c>
      <c r="BC194" s="26" t="str">
        <f t="shared" si="169"/>
        <v/>
      </c>
      <c r="BD194" s="27" t="str">
        <f t="shared" si="165"/>
        <v/>
      </c>
      <c r="BE194" s="25" t="str">
        <f t="shared" si="148"/>
        <v/>
      </c>
      <c r="BF194" s="26" t="str">
        <f t="shared" si="170"/>
        <v/>
      </c>
      <c r="BG194" s="28"/>
      <c r="BH194" t="str">
        <f t="shared" si="166"/>
        <v/>
      </c>
      <c r="BJ194" s="24" t="str">
        <f t="shared" si="149"/>
        <v/>
      </c>
      <c r="BK194" s="24" t="str">
        <f t="shared" si="150"/>
        <v/>
      </c>
    </row>
    <row r="195" spans="1:63" ht="15.75" thickBot="1">
      <c r="A195" s="176"/>
      <c r="B195" s="101"/>
      <c r="C195" s="98"/>
      <c r="D195" s="102"/>
      <c r="E195" s="98"/>
      <c r="F195" s="98"/>
      <c r="G195" s="97"/>
      <c r="H195" s="99"/>
      <c r="I195" s="103"/>
      <c r="J195" s="100"/>
      <c r="K195" s="100"/>
      <c r="L195" s="100"/>
      <c r="M195" s="100"/>
      <c r="N195" s="177"/>
      <c r="Q195" t="e">
        <f t="shared" si="171"/>
        <v>#VALUE!</v>
      </c>
      <c r="R195" t="str">
        <f t="shared" si="131"/>
        <v/>
      </c>
      <c r="S195" t="str">
        <f>IF(A195="","",TEXT(VLOOKUP(C195,Tablas!$H$3:$I$75,2,0),"000"))</f>
        <v/>
      </c>
      <c r="T195" t="str">
        <f t="shared" si="132"/>
        <v/>
      </c>
      <c r="U195" t="str">
        <f t="shared" si="151"/>
        <v/>
      </c>
      <c r="V195" t="str">
        <f t="shared" si="152"/>
        <v/>
      </c>
      <c r="W195" t="str">
        <f>IF(A195="","",IF(G195="",99,VLOOKUP(Datos!G195,Tablas!$AF$2:$AH$38,2,0)))</f>
        <v/>
      </c>
      <c r="X195" t="str">
        <f t="shared" si="133"/>
        <v/>
      </c>
      <c r="Y195" t="str">
        <f t="shared" si="134"/>
        <v/>
      </c>
      <c r="Z195" s="25" t="str">
        <f t="shared" si="153"/>
        <v/>
      </c>
      <c r="AA195" s="26" t="str">
        <f t="shared" si="135"/>
        <v/>
      </c>
      <c r="AB195" s="25" t="str">
        <f t="shared" si="154"/>
        <v/>
      </c>
      <c r="AC195" s="26" t="str">
        <f t="shared" si="136"/>
        <v/>
      </c>
      <c r="AD195" s="25" t="str">
        <f t="shared" si="155"/>
        <v/>
      </c>
      <c r="AE195" s="26" t="str">
        <f t="shared" si="137"/>
        <v/>
      </c>
      <c r="AF195" s="25" t="str">
        <f t="shared" si="156"/>
        <v/>
      </c>
      <c r="AG195" s="26" t="str">
        <f t="shared" si="138"/>
        <v/>
      </c>
      <c r="AH195" s="25" t="str">
        <f t="shared" si="157"/>
        <v/>
      </c>
      <c r="AI195" s="26" t="str">
        <f t="shared" si="139"/>
        <v/>
      </c>
      <c r="AJ195" s="25" t="str">
        <f t="shared" si="158"/>
        <v/>
      </c>
      <c r="AK195" s="26" t="str">
        <f t="shared" si="140"/>
        <v/>
      </c>
      <c r="AL195" s="25" t="str">
        <f t="shared" si="159"/>
        <v/>
      </c>
      <c r="AM195" s="26" t="str">
        <f t="shared" si="141"/>
        <v/>
      </c>
      <c r="AN195" s="25" t="str">
        <f t="shared" si="160"/>
        <v/>
      </c>
      <c r="AO195" s="26" t="str">
        <f t="shared" si="142"/>
        <v/>
      </c>
      <c r="AP195" t="str">
        <f t="shared" si="143"/>
        <v/>
      </c>
      <c r="AQ195" t="str">
        <f t="shared" si="144"/>
        <v/>
      </c>
      <c r="AR195" t="str">
        <f t="shared" si="130"/>
        <v/>
      </c>
      <c r="AS195" t="str">
        <f t="shared" si="161"/>
        <v/>
      </c>
      <c r="AT195" s="25" t="str">
        <f t="shared" si="145"/>
        <v/>
      </c>
      <c r="AU195" s="26" t="str">
        <f t="shared" si="146"/>
        <v/>
      </c>
      <c r="AV195" t="str">
        <f t="shared" si="162"/>
        <v/>
      </c>
      <c r="AW195" s="25" t="str">
        <f t="shared" si="163"/>
        <v/>
      </c>
      <c r="AX195" s="26" t="str">
        <f t="shared" si="167"/>
        <v/>
      </c>
      <c r="AY195" s="27" t="str">
        <f>IF(A195="","",IF(K195&lt;&gt;0,TEXT(5,"0000"),IF(M195&lt;&gt;0,TEXT(5,"0000"),IF(Datos!N195&lt;&gt;0,TEXT(5,"0000"),""))))</f>
        <v/>
      </c>
      <c r="AZ195" s="25" t="str">
        <f t="shared" si="164"/>
        <v/>
      </c>
      <c r="BA195" s="26" t="str">
        <f t="shared" si="168"/>
        <v/>
      </c>
      <c r="BB195" s="25" t="str">
        <f t="shared" si="147"/>
        <v/>
      </c>
      <c r="BC195" s="26" t="str">
        <f t="shared" si="169"/>
        <v/>
      </c>
      <c r="BD195" s="27" t="str">
        <f t="shared" si="165"/>
        <v/>
      </c>
      <c r="BE195" s="25" t="str">
        <f t="shared" si="148"/>
        <v/>
      </c>
      <c r="BF195" s="26" t="str">
        <f t="shared" si="170"/>
        <v/>
      </c>
      <c r="BG195" s="28"/>
      <c r="BH195" t="str">
        <f t="shared" si="166"/>
        <v/>
      </c>
      <c r="BJ195" s="24" t="str">
        <f t="shared" si="149"/>
        <v/>
      </c>
      <c r="BK195" s="24" t="str">
        <f t="shared" si="150"/>
        <v/>
      </c>
    </row>
    <row r="196" spans="1:63" ht="15.75" thickBot="1">
      <c r="A196" s="176"/>
      <c r="B196" s="111"/>
      <c r="C196" s="111"/>
      <c r="D196" s="112"/>
      <c r="E196" s="111"/>
      <c r="F196" s="98"/>
      <c r="G196" s="98"/>
      <c r="H196" s="99"/>
      <c r="I196" s="113"/>
      <c r="J196" s="100"/>
      <c r="K196" s="100"/>
      <c r="L196" s="100"/>
      <c r="M196" s="100"/>
      <c r="N196" s="177"/>
      <c r="Q196" t="e">
        <f t="shared" si="171"/>
        <v>#VALUE!</v>
      </c>
      <c r="R196" t="str">
        <f t="shared" si="131"/>
        <v/>
      </c>
      <c r="S196" t="str">
        <f>IF(A196="","",TEXT(VLOOKUP(C196,Tablas!$H$3:$I$75,2,0),"000"))</f>
        <v/>
      </c>
      <c r="T196" t="str">
        <f t="shared" si="132"/>
        <v/>
      </c>
      <c r="U196" t="str">
        <f t="shared" si="151"/>
        <v/>
      </c>
      <c r="V196" t="str">
        <f t="shared" si="152"/>
        <v/>
      </c>
      <c r="W196" t="str">
        <f>IF(A196="","",IF(G196="",99,VLOOKUP(Datos!G196,Tablas!$AF$2:$AH$38,2,0)))</f>
        <v/>
      </c>
      <c r="X196" t="str">
        <f t="shared" si="133"/>
        <v/>
      </c>
      <c r="Y196" t="str">
        <f t="shared" si="134"/>
        <v/>
      </c>
      <c r="Z196" s="25" t="str">
        <f t="shared" si="153"/>
        <v/>
      </c>
      <c r="AA196" s="26" t="str">
        <f t="shared" si="135"/>
        <v/>
      </c>
      <c r="AB196" s="25" t="str">
        <f t="shared" si="154"/>
        <v/>
      </c>
      <c r="AC196" s="26" t="str">
        <f t="shared" si="136"/>
        <v/>
      </c>
      <c r="AD196" s="25" t="str">
        <f t="shared" si="155"/>
        <v/>
      </c>
      <c r="AE196" s="26" t="str">
        <f t="shared" si="137"/>
        <v/>
      </c>
      <c r="AF196" s="25" t="str">
        <f t="shared" si="156"/>
        <v/>
      </c>
      <c r="AG196" s="26" t="str">
        <f t="shared" si="138"/>
        <v/>
      </c>
      <c r="AH196" s="25" t="str">
        <f t="shared" si="157"/>
        <v/>
      </c>
      <c r="AI196" s="26" t="str">
        <f t="shared" si="139"/>
        <v/>
      </c>
      <c r="AJ196" s="25" t="str">
        <f t="shared" si="158"/>
        <v/>
      </c>
      <c r="AK196" s="26" t="str">
        <f t="shared" si="140"/>
        <v/>
      </c>
      <c r="AL196" s="25" t="str">
        <f t="shared" si="159"/>
        <v/>
      </c>
      <c r="AM196" s="26" t="str">
        <f t="shared" si="141"/>
        <v/>
      </c>
      <c r="AN196" s="25" t="str">
        <f t="shared" si="160"/>
        <v/>
      </c>
      <c r="AO196" s="26" t="str">
        <f t="shared" si="142"/>
        <v/>
      </c>
      <c r="AP196" t="str">
        <f t="shared" si="143"/>
        <v/>
      </c>
      <c r="AQ196" t="str">
        <f t="shared" si="144"/>
        <v/>
      </c>
      <c r="AR196" t="str">
        <f t="shared" si="130"/>
        <v/>
      </c>
      <c r="AS196" t="str">
        <f t="shared" si="161"/>
        <v/>
      </c>
      <c r="AT196" s="25" t="str">
        <f t="shared" si="145"/>
        <v/>
      </c>
      <c r="AU196" s="26" t="str">
        <f t="shared" si="146"/>
        <v/>
      </c>
      <c r="AV196" t="str">
        <f t="shared" si="162"/>
        <v/>
      </c>
      <c r="AW196" s="25" t="str">
        <f t="shared" si="163"/>
        <v/>
      </c>
      <c r="AX196" s="26" t="str">
        <f t="shared" si="167"/>
        <v/>
      </c>
      <c r="AY196" s="27" t="str">
        <f>IF(A196="","",IF(K196&lt;&gt;0,TEXT(5,"0000"),IF(M196&lt;&gt;0,TEXT(5,"0000"),IF(Datos!N196&lt;&gt;0,TEXT(5,"0000"),""))))</f>
        <v/>
      </c>
      <c r="AZ196" s="25" t="str">
        <f t="shared" si="164"/>
        <v/>
      </c>
      <c r="BA196" s="26" t="str">
        <f t="shared" si="168"/>
        <v/>
      </c>
      <c r="BB196" s="25" t="str">
        <f t="shared" si="147"/>
        <v/>
      </c>
      <c r="BC196" s="26" t="str">
        <f t="shared" si="169"/>
        <v/>
      </c>
      <c r="BD196" s="27" t="str">
        <f t="shared" si="165"/>
        <v/>
      </c>
      <c r="BE196" s="25" t="str">
        <f t="shared" si="148"/>
        <v/>
      </c>
      <c r="BF196" s="26" t="str">
        <f t="shared" si="170"/>
        <v/>
      </c>
      <c r="BG196" s="28"/>
      <c r="BH196" t="str">
        <f t="shared" si="166"/>
        <v/>
      </c>
      <c r="BJ196" s="24" t="str">
        <f t="shared" si="149"/>
        <v/>
      </c>
      <c r="BK196" s="24" t="str">
        <f t="shared" si="150"/>
        <v/>
      </c>
    </row>
    <row r="197" spans="1:63" ht="15.75" thickBot="1">
      <c r="A197" s="176"/>
      <c r="B197" s="111"/>
      <c r="C197" s="111"/>
      <c r="D197" s="112"/>
      <c r="E197" s="111"/>
      <c r="F197" s="98"/>
      <c r="G197" s="97"/>
      <c r="H197" s="99"/>
      <c r="I197" s="113"/>
      <c r="J197" s="100"/>
      <c r="K197" s="100"/>
      <c r="L197" s="100"/>
      <c r="M197" s="100"/>
      <c r="N197" s="177"/>
      <c r="Q197" t="e">
        <f t="shared" si="171"/>
        <v>#VALUE!</v>
      </c>
      <c r="R197" t="str">
        <f t="shared" si="131"/>
        <v/>
      </c>
      <c r="S197" t="str">
        <f>IF(A197="","",TEXT(VLOOKUP(C197,Tablas!$H$3:$I$75,2,0),"000"))</f>
        <v/>
      </c>
      <c r="T197" t="str">
        <f t="shared" si="132"/>
        <v/>
      </c>
      <c r="U197" t="str">
        <f t="shared" si="151"/>
        <v/>
      </c>
      <c r="V197" t="str">
        <f t="shared" si="152"/>
        <v/>
      </c>
      <c r="W197" t="str">
        <f>IF(A197="","",IF(G197="",99,VLOOKUP(Datos!G197,Tablas!$AF$2:$AH$38,2,0)))</f>
        <v/>
      </c>
      <c r="X197" t="str">
        <f t="shared" si="133"/>
        <v/>
      </c>
      <c r="Y197" t="str">
        <f t="shared" si="134"/>
        <v/>
      </c>
      <c r="Z197" s="25" t="str">
        <f t="shared" si="153"/>
        <v/>
      </c>
      <c r="AA197" s="26" t="str">
        <f t="shared" si="135"/>
        <v/>
      </c>
      <c r="AB197" s="25" t="str">
        <f t="shared" si="154"/>
        <v/>
      </c>
      <c r="AC197" s="26" t="str">
        <f t="shared" si="136"/>
        <v/>
      </c>
      <c r="AD197" s="25" t="str">
        <f t="shared" si="155"/>
        <v/>
      </c>
      <c r="AE197" s="26" t="str">
        <f t="shared" si="137"/>
        <v/>
      </c>
      <c r="AF197" s="25" t="str">
        <f t="shared" si="156"/>
        <v/>
      </c>
      <c r="AG197" s="26" t="str">
        <f t="shared" si="138"/>
        <v/>
      </c>
      <c r="AH197" s="25" t="str">
        <f t="shared" si="157"/>
        <v/>
      </c>
      <c r="AI197" s="26" t="str">
        <f t="shared" si="139"/>
        <v/>
      </c>
      <c r="AJ197" s="25" t="str">
        <f t="shared" si="158"/>
        <v/>
      </c>
      <c r="AK197" s="26" t="str">
        <f t="shared" si="140"/>
        <v/>
      </c>
      <c r="AL197" s="25" t="str">
        <f t="shared" si="159"/>
        <v/>
      </c>
      <c r="AM197" s="26" t="str">
        <f t="shared" si="141"/>
        <v/>
      </c>
      <c r="AN197" s="25" t="str">
        <f t="shared" si="160"/>
        <v/>
      </c>
      <c r="AO197" s="26" t="str">
        <f t="shared" si="142"/>
        <v/>
      </c>
      <c r="AP197" t="str">
        <f t="shared" si="143"/>
        <v/>
      </c>
      <c r="AQ197" t="str">
        <f t="shared" si="144"/>
        <v/>
      </c>
      <c r="AR197" t="str">
        <f t="shared" si="130"/>
        <v/>
      </c>
      <c r="AS197" t="str">
        <f t="shared" si="161"/>
        <v/>
      </c>
      <c r="AT197" s="25" t="str">
        <f t="shared" si="145"/>
        <v/>
      </c>
      <c r="AU197" s="26" t="str">
        <f t="shared" si="146"/>
        <v/>
      </c>
      <c r="AV197" t="str">
        <f t="shared" si="162"/>
        <v/>
      </c>
      <c r="AW197" s="25" t="str">
        <f t="shared" si="163"/>
        <v/>
      </c>
      <c r="AX197" s="26" t="str">
        <f t="shared" si="167"/>
        <v/>
      </c>
      <c r="AY197" s="27" t="str">
        <f>IF(A197="","",IF(K197&lt;&gt;0,TEXT(5,"0000"),IF(M197&lt;&gt;0,TEXT(5,"0000"),IF(Datos!N197&lt;&gt;0,TEXT(5,"0000"),""))))</f>
        <v/>
      </c>
      <c r="AZ197" s="25" t="str">
        <f t="shared" si="164"/>
        <v/>
      </c>
      <c r="BA197" s="26" t="str">
        <f t="shared" si="168"/>
        <v/>
      </c>
      <c r="BB197" s="25" t="str">
        <f t="shared" si="147"/>
        <v/>
      </c>
      <c r="BC197" s="26" t="str">
        <f t="shared" si="169"/>
        <v/>
      </c>
      <c r="BD197" s="27" t="str">
        <f t="shared" si="165"/>
        <v/>
      </c>
      <c r="BE197" s="25" t="str">
        <f t="shared" si="148"/>
        <v/>
      </c>
      <c r="BF197" s="26" t="str">
        <f t="shared" si="170"/>
        <v/>
      </c>
      <c r="BG197" s="28"/>
      <c r="BH197" t="str">
        <f t="shared" si="166"/>
        <v/>
      </c>
      <c r="BJ197" s="24" t="str">
        <f t="shared" si="149"/>
        <v/>
      </c>
      <c r="BK197" s="24" t="str">
        <f t="shared" si="150"/>
        <v/>
      </c>
    </row>
    <row r="198" spans="1:63" ht="15.75" thickBot="1">
      <c r="A198" s="176"/>
      <c r="B198" s="114"/>
      <c r="C198" s="111"/>
      <c r="D198" s="112"/>
      <c r="E198" s="111"/>
      <c r="F198" s="98"/>
      <c r="G198" s="98"/>
      <c r="H198" s="99"/>
      <c r="I198" s="113"/>
      <c r="J198" s="100"/>
      <c r="K198" s="100"/>
      <c r="L198" s="100"/>
      <c r="M198" s="100"/>
      <c r="N198" s="177"/>
      <c r="Q198" t="e">
        <f t="shared" si="171"/>
        <v>#VALUE!</v>
      </c>
      <c r="R198" t="str">
        <f t="shared" si="131"/>
        <v/>
      </c>
      <c r="S198" t="str">
        <f>IF(A198="","",TEXT(VLOOKUP(C198,Tablas!$H$3:$I$75,2,0),"000"))</f>
        <v/>
      </c>
      <c r="T198" t="str">
        <f t="shared" si="132"/>
        <v/>
      </c>
      <c r="U198" t="str">
        <f t="shared" si="151"/>
        <v/>
      </c>
      <c r="V198" t="str">
        <f t="shared" si="152"/>
        <v/>
      </c>
      <c r="W198" t="str">
        <f>IF(A198="","",IF(G198="",99,VLOOKUP(Datos!G198,Tablas!$AF$2:$AH$38,2,0)))</f>
        <v/>
      </c>
      <c r="X198" t="str">
        <f t="shared" si="133"/>
        <v/>
      </c>
      <c r="Y198" t="str">
        <f t="shared" si="134"/>
        <v/>
      </c>
      <c r="Z198" s="25" t="str">
        <f t="shared" si="153"/>
        <v/>
      </c>
      <c r="AA198" s="26" t="str">
        <f t="shared" si="135"/>
        <v/>
      </c>
      <c r="AB198" s="25" t="str">
        <f t="shared" si="154"/>
        <v/>
      </c>
      <c r="AC198" s="26" t="str">
        <f t="shared" si="136"/>
        <v/>
      </c>
      <c r="AD198" s="25" t="str">
        <f t="shared" si="155"/>
        <v/>
      </c>
      <c r="AE198" s="26" t="str">
        <f t="shared" si="137"/>
        <v/>
      </c>
      <c r="AF198" s="25" t="str">
        <f t="shared" si="156"/>
        <v/>
      </c>
      <c r="AG198" s="26" t="str">
        <f t="shared" si="138"/>
        <v/>
      </c>
      <c r="AH198" s="25" t="str">
        <f t="shared" si="157"/>
        <v/>
      </c>
      <c r="AI198" s="26" t="str">
        <f t="shared" si="139"/>
        <v/>
      </c>
      <c r="AJ198" s="25" t="str">
        <f t="shared" si="158"/>
        <v/>
      </c>
      <c r="AK198" s="26" t="str">
        <f t="shared" si="140"/>
        <v/>
      </c>
      <c r="AL198" s="25" t="str">
        <f t="shared" si="159"/>
        <v/>
      </c>
      <c r="AM198" s="26" t="str">
        <f t="shared" si="141"/>
        <v/>
      </c>
      <c r="AN198" s="25" t="str">
        <f t="shared" si="160"/>
        <v/>
      </c>
      <c r="AO198" s="26" t="str">
        <f t="shared" si="142"/>
        <v/>
      </c>
      <c r="AP198" t="str">
        <f t="shared" si="143"/>
        <v/>
      </c>
      <c r="AQ198" t="str">
        <f t="shared" si="144"/>
        <v/>
      </c>
      <c r="AR198" t="str">
        <f t="shared" si="130"/>
        <v/>
      </c>
      <c r="AS198" t="str">
        <f t="shared" si="161"/>
        <v/>
      </c>
      <c r="AT198" s="25" t="str">
        <f t="shared" si="145"/>
        <v/>
      </c>
      <c r="AU198" s="26" t="str">
        <f t="shared" si="146"/>
        <v/>
      </c>
      <c r="AV198" t="str">
        <f t="shared" si="162"/>
        <v/>
      </c>
      <c r="AW198" s="25" t="str">
        <f t="shared" si="163"/>
        <v/>
      </c>
      <c r="AX198" s="26" t="str">
        <f t="shared" si="167"/>
        <v/>
      </c>
      <c r="AY198" s="27" t="str">
        <f>IF(A198="","",IF(K198&lt;&gt;0,TEXT(5,"0000"),IF(M198&lt;&gt;0,TEXT(5,"0000"),IF(Datos!N198&lt;&gt;0,TEXT(5,"0000"),""))))</f>
        <v/>
      </c>
      <c r="AZ198" s="25" t="str">
        <f t="shared" si="164"/>
        <v/>
      </c>
      <c r="BA198" s="26" t="str">
        <f t="shared" si="168"/>
        <v/>
      </c>
      <c r="BB198" s="25" t="str">
        <f t="shared" si="147"/>
        <v/>
      </c>
      <c r="BC198" s="26" t="str">
        <f t="shared" si="169"/>
        <v/>
      </c>
      <c r="BD198" s="27" t="str">
        <f t="shared" si="165"/>
        <v/>
      </c>
      <c r="BE198" s="25" t="str">
        <f t="shared" si="148"/>
        <v/>
      </c>
      <c r="BF198" s="26" t="str">
        <f t="shared" si="170"/>
        <v/>
      </c>
      <c r="BG198" s="28"/>
      <c r="BH198" t="str">
        <f t="shared" si="166"/>
        <v/>
      </c>
      <c r="BJ198" s="24" t="str">
        <f t="shared" si="149"/>
        <v/>
      </c>
      <c r="BK198" s="24" t="str">
        <f t="shared" si="150"/>
        <v/>
      </c>
    </row>
    <row r="199" spans="1:63" ht="15.75" thickBot="1">
      <c r="A199" s="176"/>
      <c r="B199" s="114"/>
      <c r="C199" s="111"/>
      <c r="D199" s="112"/>
      <c r="E199" s="111"/>
      <c r="F199" s="98"/>
      <c r="G199" s="97"/>
      <c r="H199" s="99"/>
      <c r="I199" s="113"/>
      <c r="J199" s="100"/>
      <c r="K199" s="100"/>
      <c r="L199" s="100"/>
      <c r="M199" s="100"/>
      <c r="N199" s="177"/>
      <c r="Q199" t="e">
        <f t="shared" si="171"/>
        <v>#VALUE!</v>
      </c>
      <c r="R199" t="str">
        <f t="shared" si="131"/>
        <v/>
      </c>
      <c r="S199" t="str">
        <f>IF(A199="","",TEXT(VLOOKUP(C199,Tablas!$H$3:$I$75,2,0),"000"))</f>
        <v/>
      </c>
      <c r="T199" t="str">
        <f t="shared" si="132"/>
        <v/>
      </c>
      <c r="U199" t="str">
        <f t="shared" si="151"/>
        <v/>
      </c>
      <c r="V199" t="str">
        <f t="shared" si="152"/>
        <v/>
      </c>
      <c r="W199" t="str">
        <f>IF(A199="","",IF(G199="",99,VLOOKUP(Datos!G199,Tablas!$AF$2:$AH$38,2,0)))</f>
        <v/>
      </c>
      <c r="X199" t="str">
        <f t="shared" si="133"/>
        <v/>
      </c>
      <c r="Y199" t="str">
        <f t="shared" si="134"/>
        <v/>
      </c>
      <c r="Z199" s="25" t="str">
        <f t="shared" si="153"/>
        <v/>
      </c>
      <c r="AA199" s="26" t="str">
        <f t="shared" si="135"/>
        <v/>
      </c>
      <c r="AB199" s="25" t="str">
        <f t="shared" si="154"/>
        <v/>
      </c>
      <c r="AC199" s="26" t="str">
        <f t="shared" si="136"/>
        <v/>
      </c>
      <c r="AD199" s="25" t="str">
        <f t="shared" si="155"/>
        <v/>
      </c>
      <c r="AE199" s="26" t="str">
        <f t="shared" si="137"/>
        <v/>
      </c>
      <c r="AF199" s="25" t="str">
        <f t="shared" si="156"/>
        <v/>
      </c>
      <c r="AG199" s="26" t="str">
        <f t="shared" si="138"/>
        <v/>
      </c>
      <c r="AH199" s="25" t="str">
        <f t="shared" si="157"/>
        <v/>
      </c>
      <c r="AI199" s="26" t="str">
        <f t="shared" si="139"/>
        <v/>
      </c>
      <c r="AJ199" s="25" t="str">
        <f t="shared" si="158"/>
        <v/>
      </c>
      <c r="AK199" s="26" t="str">
        <f t="shared" si="140"/>
        <v/>
      </c>
      <c r="AL199" s="25" t="str">
        <f t="shared" si="159"/>
        <v/>
      </c>
      <c r="AM199" s="26" t="str">
        <f t="shared" si="141"/>
        <v/>
      </c>
      <c r="AN199" s="25" t="str">
        <f t="shared" si="160"/>
        <v/>
      </c>
      <c r="AO199" s="26" t="str">
        <f t="shared" si="142"/>
        <v/>
      </c>
      <c r="AP199" t="str">
        <f t="shared" si="143"/>
        <v/>
      </c>
      <c r="AQ199" t="str">
        <f t="shared" si="144"/>
        <v/>
      </c>
      <c r="AR199" t="str">
        <f t="shared" si="130"/>
        <v/>
      </c>
      <c r="AS199" t="str">
        <f t="shared" si="161"/>
        <v/>
      </c>
      <c r="AT199" s="25" t="str">
        <f t="shared" si="145"/>
        <v/>
      </c>
      <c r="AU199" s="26" t="str">
        <f t="shared" si="146"/>
        <v/>
      </c>
      <c r="AV199" t="str">
        <f t="shared" si="162"/>
        <v/>
      </c>
      <c r="AW199" s="25" t="str">
        <f t="shared" si="163"/>
        <v/>
      </c>
      <c r="AX199" s="26" t="str">
        <f t="shared" si="167"/>
        <v/>
      </c>
      <c r="AY199" s="27" t="str">
        <f>IF(A199="","",IF(K199&lt;&gt;0,TEXT(5,"0000"),IF(M199&lt;&gt;0,TEXT(5,"0000"),IF(Datos!N199&lt;&gt;0,TEXT(5,"0000"),""))))</f>
        <v/>
      </c>
      <c r="AZ199" s="25" t="str">
        <f t="shared" si="164"/>
        <v/>
      </c>
      <c r="BA199" s="26" t="str">
        <f t="shared" si="168"/>
        <v/>
      </c>
      <c r="BB199" s="25" t="str">
        <f t="shared" si="147"/>
        <v/>
      </c>
      <c r="BC199" s="26" t="str">
        <f t="shared" si="169"/>
        <v/>
      </c>
      <c r="BD199" s="27" t="str">
        <f t="shared" si="165"/>
        <v/>
      </c>
      <c r="BE199" s="25" t="str">
        <f t="shared" si="148"/>
        <v/>
      </c>
      <c r="BF199" s="26" t="str">
        <f t="shared" si="170"/>
        <v/>
      </c>
      <c r="BG199" s="28"/>
      <c r="BH199" t="str">
        <f t="shared" si="166"/>
        <v/>
      </c>
      <c r="BJ199" s="24" t="str">
        <f t="shared" si="149"/>
        <v/>
      </c>
      <c r="BK199" s="24" t="str">
        <f t="shared" si="150"/>
        <v/>
      </c>
    </row>
    <row r="200" spans="1:63" ht="15.75" thickBot="1">
      <c r="A200" s="176"/>
      <c r="B200" s="111"/>
      <c r="C200" s="111"/>
      <c r="D200" s="112"/>
      <c r="E200" s="111"/>
      <c r="F200" s="98"/>
      <c r="G200" s="98"/>
      <c r="H200" s="99"/>
      <c r="I200" s="113"/>
      <c r="J200" s="100"/>
      <c r="K200" s="100"/>
      <c r="L200" s="100"/>
      <c r="M200" s="100"/>
      <c r="N200" s="177"/>
      <c r="Q200" t="e">
        <f t="shared" si="171"/>
        <v>#VALUE!</v>
      </c>
      <c r="R200" t="str">
        <f t="shared" si="131"/>
        <v/>
      </c>
      <c r="S200" t="str">
        <f>IF(A200="","",TEXT(VLOOKUP(C200,Tablas!$H$3:$I$75,2,0),"000"))</f>
        <v/>
      </c>
      <c r="T200" t="str">
        <f t="shared" si="132"/>
        <v/>
      </c>
      <c r="U200" t="str">
        <f t="shared" si="151"/>
        <v/>
      </c>
      <c r="V200" t="str">
        <f t="shared" si="152"/>
        <v/>
      </c>
      <c r="W200" t="str">
        <f>IF(A200="","",IF(G200="",99,VLOOKUP(Datos!G200,Tablas!$AF$2:$AH$38,2,0)))</f>
        <v/>
      </c>
      <c r="X200" t="str">
        <f t="shared" si="133"/>
        <v/>
      </c>
      <c r="Y200" t="str">
        <f t="shared" si="134"/>
        <v/>
      </c>
      <c r="Z200" s="25" t="str">
        <f t="shared" si="153"/>
        <v/>
      </c>
      <c r="AA200" s="26" t="str">
        <f t="shared" si="135"/>
        <v/>
      </c>
      <c r="AB200" s="25" t="str">
        <f t="shared" si="154"/>
        <v/>
      </c>
      <c r="AC200" s="26" t="str">
        <f t="shared" si="136"/>
        <v/>
      </c>
      <c r="AD200" s="25" t="str">
        <f t="shared" si="155"/>
        <v/>
      </c>
      <c r="AE200" s="26" t="str">
        <f t="shared" si="137"/>
        <v/>
      </c>
      <c r="AF200" s="25" t="str">
        <f t="shared" si="156"/>
        <v/>
      </c>
      <c r="AG200" s="26" t="str">
        <f t="shared" si="138"/>
        <v/>
      </c>
      <c r="AH200" s="25" t="str">
        <f t="shared" si="157"/>
        <v/>
      </c>
      <c r="AI200" s="26" t="str">
        <f t="shared" si="139"/>
        <v/>
      </c>
      <c r="AJ200" s="25" t="str">
        <f t="shared" si="158"/>
        <v/>
      </c>
      <c r="AK200" s="26" t="str">
        <f t="shared" si="140"/>
        <v/>
      </c>
      <c r="AL200" s="25" t="str">
        <f t="shared" si="159"/>
        <v/>
      </c>
      <c r="AM200" s="26" t="str">
        <f t="shared" si="141"/>
        <v/>
      </c>
      <c r="AN200" s="25" t="str">
        <f t="shared" si="160"/>
        <v/>
      </c>
      <c r="AO200" s="26" t="str">
        <f t="shared" si="142"/>
        <v/>
      </c>
      <c r="AP200" t="str">
        <f t="shared" si="143"/>
        <v/>
      </c>
      <c r="AQ200" t="str">
        <f t="shared" si="144"/>
        <v/>
      </c>
      <c r="AR200" t="str">
        <f t="shared" si="130"/>
        <v/>
      </c>
      <c r="AS200" t="str">
        <f t="shared" si="161"/>
        <v/>
      </c>
      <c r="AT200" s="25" t="str">
        <f t="shared" si="145"/>
        <v/>
      </c>
      <c r="AU200" s="26" t="str">
        <f t="shared" si="146"/>
        <v/>
      </c>
      <c r="AV200" t="str">
        <f t="shared" si="162"/>
        <v/>
      </c>
      <c r="AW200" s="25" t="str">
        <f t="shared" si="163"/>
        <v/>
      </c>
      <c r="AX200" s="26" t="str">
        <f t="shared" si="167"/>
        <v/>
      </c>
      <c r="AY200" s="27" t="str">
        <f>IF(A200="","",IF(K200&lt;&gt;0,TEXT(5,"0000"),IF(M200&lt;&gt;0,TEXT(5,"0000"),IF(Datos!N200&lt;&gt;0,TEXT(5,"0000"),""))))</f>
        <v/>
      </c>
      <c r="AZ200" s="25" t="str">
        <f t="shared" si="164"/>
        <v/>
      </c>
      <c r="BA200" s="26" t="str">
        <f t="shared" si="168"/>
        <v/>
      </c>
      <c r="BB200" s="25" t="str">
        <f t="shared" si="147"/>
        <v/>
      </c>
      <c r="BC200" s="26" t="str">
        <f t="shared" si="169"/>
        <v/>
      </c>
      <c r="BD200" s="27" t="str">
        <f t="shared" si="165"/>
        <v/>
      </c>
      <c r="BE200" s="25" t="str">
        <f t="shared" si="148"/>
        <v/>
      </c>
      <c r="BF200" s="26" t="str">
        <f t="shared" si="170"/>
        <v/>
      </c>
      <c r="BG200" s="28"/>
      <c r="BH200" t="str">
        <f t="shared" si="166"/>
        <v/>
      </c>
      <c r="BJ200" s="24" t="str">
        <f t="shared" si="149"/>
        <v/>
      </c>
      <c r="BK200" s="24" t="str">
        <f t="shared" si="150"/>
        <v/>
      </c>
    </row>
    <row r="201" spans="1:63" ht="15.75" thickBot="1">
      <c r="A201" s="176"/>
      <c r="B201" s="111"/>
      <c r="C201" s="111"/>
      <c r="D201" s="112"/>
      <c r="E201" s="111"/>
      <c r="F201" s="98"/>
      <c r="G201" s="97"/>
      <c r="H201" s="99"/>
      <c r="I201" s="113"/>
      <c r="J201" s="100"/>
      <c r="K201" s="100"/>
      <c r="L201" s="100"/>
      <c r="M201" s="100"/>
      <c r="N201" s="177"/>
      <c r="Q201" t="e">
        <f t="shared" si="171"/>
        <v>#VALUE!</v>
      </c>
      <c r="R201" t="str">
        <f t="shared" si="131"/>
        <v/>
      </c>
      <c r="S201" t="str">
        <f>IF(A201="","",TEXT(VLOOKUP(C201,Tablas!$H$3:$I$75,2,0),"000"))</f>
        <v/>
      </c>
      <c r="T201" t="str">
        <f t="shared" si="132"/>
        <v/>
      </c>
      <c r="U201" t="str">
        <f t="shared" si="151"/>
        <v/>
      </c>
      <c r="V201" t="str">
        <f t="shared" si="152"/>
        <v/>
      </c>
      <c r="W201" t="str">
        <f>IF(A201="","",IF(G201="",99,VLOOKUP(Datos!G201,Tablas!$AF$2:$AH$38,2,0)))</f>
        <v/>
      </c>
      <c r="X201" t="str">
        <f t="shared" si="133"/>
        <v/>
      </c>
      <c r="Y201" t="str">
        <f t="shared" si="134"/>
        <v/>
      </c>
      <c r="Z201" s="25" t="str">
        <f t="shared" si="153"/>
        <v/>
      </c>
      <c r="AA201" s="26" t="str">
        <f t="shared" si="135"/>
        <v/>
      </c>
      <c r="AB201" s="25" t="str">
        <f t="shared" si="154"/>
        <v/>
      </c>
      <c r="AC201" s="26" t="str">
        <f t="shared" si="136"/>
        <v/>
      </c>
      <c r="AD201" s="25" t="str">
        <f t="shared" si="155"/>
        <v/>
      </c>
      <c r="AE201" s="26" t="str">
        <f t="shared" si="137"/>
        <v/>
      </c>
      <c r="AF201" s="25" t="str">
        <f t="shared" si="156"/>
        <v/>
      </c>
      <c r="AG201" s="26" t="str">
        <f t="shared" si="138"/>
        <v/>
      </c>
      <c r="AH201" s="25" t="str">
        <f t="shared" si="157"/>
        <v/>
      </c>
      <c r="AI201" s="26" t="str">
        <f t="shared" si="139"/>
        <v/>
      </c>
      <c r="AJ201" s="25" t="str">
        <f t="shared" si="158"/>
        <v/>
      </c>
      <c r="AK201" s="26" t="str">
        <f t="shared" si="140"/>
        <v/>
      </c>
      <c r="AL201" s="25" t="str">
        <f t="shared" si="159"/>
        <v/>
      </c>
      <c r="AM201" s="26" t="str">
        <f t="shared" si="141"/>
        <v/>
      </c>
      <c r="AN201" s="25" t="str">
        <f t="shared" si="160"/>
        <v/>
      </c>
      <c r="AO201" s="26" t="str">
        <f t="shared" si="142"/>
        <v/>
      </c>
      <c r="AP201" t="str">
        <f t="shared" si="143"/>
        <v/>
      </c>
      <c r="AQ201" t="str">
        <f t="shared" si="144"/>
        <v/>
      </c>
      <c r="AR201" t="str">
        <f t="shared" si="130"/>
        <v/>
      </c>
      <c r="AS201" t="str">
        <f t="shared" si="161"/>
        <v/>
      </c>
      <c r="AT201" s="25" t="str">
        <f t="shared" si="145"/>
        <v/>
      </c>
      <c r="AU201" s="26" t="str">
        <f t="shared" si="146"/>
        <v/>
      </c>
      <c r="AV201" t="str">
        <f t="shared" si="162"/>
        <v/>
      </c>
      <c r="AW201" s="25" t="str">
        <f t="shared" si="163"/>
        <v/>
      </c>
      <c r="AX201" s="26" t="str">
        <f t="shared" si="167"/>
        <v/>
      </c>
      <c r="AY201" s="27" t="str">
        <f>IF(A201="","",IF(K201&lt;&gt;0,TEXT(5,"0000"),IF(M201&lt;&gt;0,TEXT(5,"0000"),IF(Datos!N201&lt;&gt;0,TEXT(5,"0000"),""))))</f>
        <v/>
      </c>
      <c r="AZ201" s="25" t="str">
        <f t="shared" si="164"/>
        <v/>
      </c>
      <c r="BA201" s="26" t="str">
        <f t="shared" si="168"/>
        <v/>
      </c>
      <c r="BB201" s="25" t="str">
        <f t="shared" si="147"/>
        <v/>
      </c>
      <c r="BC201" s="26" t="str">
        <f t="shared" si="169"/>
        <v/>
      </c>
      <c r="BD201" s="27" t="str">
        <f t="shared" si="165"/>
        <v/>
      </c>
      <c r="BE201" s="25" t="str">
        <f t="shared" si="148"/>
        <v/>
      </c>
      <c r="BF201" s="26" t="str">
        <f t="shared" si="170"/>
        <v/>
      </c>
      <c r="BG201" s="28"/>
      <c r="BH201" t="str">
        <f t="shared" si="166"/>
        <v/>
      </c>
      <c r="BJ201" s="24" t="str">
        <f t="shared" si="149"/>
        <v/>
      </c>
      <c r="BK201" s="24" t="str">
        <f t="shared" si="150"/>
        <v/>
      </c>
    </row>
    <row r="202" spans="1:63" ht="15.75" thickBot="1">
      <c r="A202" s="176"/>
      <c r="B202" s="111"/>
      <c r="C202" s="111"/>
      <c r="D202" s="112"/>
      <c r="E202" s="111"/>
      <c r="F202" s="98"/>
      <c r="G202" s="98"/>
      <c r="H202" s="99"/>
      <c r="I202" s="113"/>
      <c r="J202" s="100"/>
      <c r="K202" s="100"/>
      <c r="L202" s="100"/>
      <c r="M202" s="100"/>
      <c r="N202" s="177"/>
      <c r="Q202" t="e">
        <f t="shared" si="171"/>
        <v>#VALUE!</v>
      </c>
      <c r="R202" t="str">
        <f t="shared" si="131"/>
        <v/>
      </c>
      <c r="S202" t="str">
        <f>IF(A202="","",TEXT(VLOOKUP(C202,Tablas!$H$3:$I$75,2,0),"000"))</f>
        <v/>
      </c>
      <c r="T202" t="str">
        <f t="shared" si="132"/>
        <v/>
      </c>
      <c r="U202" t="str">
        <f t="shared" si="151"/>
        <v/>
      </c>
      <c r="V202" t="str">
        <f t="shared" si="152"/>
        <v/>
      </c>
      <c r="W202" t="str">
        <f>IF(A202="","",IF(G202="",99,VLOOKUP(Datos!G202,Tablas!$AF$2:$AH$38,2,0)))</f>
        <v/>
      </c>
      <c r="X202" t="str">
        <f t="shared" si="133"/>
        <v/>
      </c>
      <c r="Y202" t="str">
        <f t="shared" si="134"/>
        <v/>
      </c>
      <c r="Z202" s="25" t="str">
        <f t="shared" si="153"/>
        <v/>
      </c>
      <c r="AA202" s="26" t="str">
        <f t="shared" si="135"/>
        <v/>
      </c>
      <c r="AB202" s="25" t="str">
        <f t="shared" si="154"/>
        <v/>
      </c>
      <c r="AC202" s="26" t="str">
        <f t="shared" si="136"/>
        <v/>
      </c>
      <c r="AD202" s="25" t="str">
        <f t="shared" si="155"/>
        <v/>
      </c>
      <c r="AE202" s="26" t="str">
        <f t="shared" si="137"/>
        <v/>
      </c>
      <c r="AF202" s="25" t="str">
        <f t="shared" si="156"/>
        <v/>
      </c>
      <c r="AG202" s="26" t="str">
        <f t="shared" si="138"/>
        <v/>
      </c>
      <c r="AH202" s="25" t="str">
        <f t="shared" si="157"/>
        <v/>
      </c>
      <c r="AI202" s="26" t="str">
        <f t="shared" si="139"/>
        <v/>
      </c>
      <c r="AJ202" s="25" t="str">
        <f t="shared" si="158"/>
        <v/>
      </c>
      <c r="AK202" s="26" t="str">
        <f t="shared" si="140"/>
        <v/>
      </c>
      <c r="AL202" s="25" t="str">
        <f t="shared" si="159"/>
        <v/>
      </c>
      <c r="AM202" s="26" t="str">
        <f t="shared" si="141"/>
        <v/>
      </c>
      <c r="AN202" s="25" t="str">
        <f t="shared" si="160"/>
        <v/>
      </c>
      <c r="AO202" s="26" t="str">
        <f t="shared" si="142"/>
        <v/>
      </c>
      <c r="AP202" t="str">
        <f t="shared" si="143"/>
        <v/>
      </c>
      <c r="AQ202" t="str">
        <f t="shared" si="144"/>
        <v/>
      </c>
      <c r="AR202" t="str">
        <f t="shared" ref="AR202:AR265" si="172">IF(A202="","",IF(K202&lt;&gt;0,1,0)+IF(L202&lt;&gt;0,1,0)+IF(M202&lt;&gt;0,1,0)+IF(N202&lt;&gt;0,1,0))</f>
        <v/>
      </c>
      <c r="AS202" t="str">
        <f t="shared" si="161"/>
        <v/>
      </c>
      <c r="AT202" s="25" t="str">
        <f t="shared" si="145"/>
        <v/>
      </c>
      <c r="AU202" s="26" t="str">
        <f t="shared" si="146"/>
        <v/>
      </c>
      <c r="AV202" t="str">
        <f t="shared" si="162"/>
        <v/>
      </c>
      <c r="AW202" s="25" t="str">
        <f t="shared" si="163"/>
        <v/>
      </c>
      <c r="AX202" s="26" t="str">
        <f t="shared" si="167"/>
        <v/>
      </c>
      <c r="AY202" s="27" t="str">
        <f>IF(A202="","",IF(K202&lt;&gt;0,TEXT(5,"0000"),IF(M202&lt;&gt;0,TEXT(5,"0000"),IF(Datos!N202&lt;&gt;0,TEXT(5,"0000"),""))))</f>
        <v/>
      </c>
      <c r="AZ202" s="25" t="str">
        <f t="shared" si="164"/>
        <v/>
      </c>
      <c r="BA202" s="26" t="str">
        <f t="shared" si="168"/>
        <v/>
      </c>
      <c r="BB202" s="25" t="str">
        <f t="shared" si="147"/>
        <v/>
      </c>
      <c r="BC202" s="26" t="str">
        <f t="shared" si="169"/>
        <v/>
      </c>
      <c r="BD202" s="27" t="str">
        <f t="shared" si="165"/>
        <v/>
      </c>
      <c r="BE202" s="25" t="str">
        <f t="shared" si="148"/>
        <v/>
      </c>
      <c r="BF202" s="26" t="str">
        <f t="shared" si="170"/>
        <v/>
      </c>
      <c r="BG202" s="28"/>
      <c r="BH202" t="str">
        <f t="shared" si="166"/>
        <v/>
      </c>
      <c r="BJ202" s="24" t="str">
        <f t="shared" si="149"/>
        <v/>
      </c>
      <c r="BK202" s="24" t="str">
        <f t="shared" si="150"/>
        <v/>
      </c>
    </row>
    <row r="203" spans="1:63" ht="15.75" thickBot="1">
      <c r="A203" s="176"/>
      <c r="B203" s="115"/>
      <c r="C203" s="111"/>
      <c r="D203" s="112"/>
      <c r="E203" s="111"/>
      <c r="F203" s="98"/>
      <c r="G203" s="97"/>
      <c r="H203" s="108"/>
      <c r="I203" s="113"/>
      <c r="J203" s="100"/>
      <c r="K203" s="100"/>
      <c r="L203" s="100"/>
      <c r="M203" s="100"/>
      <c r="N203" s="177"/>
      <c r="Q203" t="e">
        <f t="shared" si="171"/>
        <v>#VALUE!</v>
      </c>
      <c r="R203" t="str">
        <f t="shared" si="131"/>
        <v/>
      </c>
      <c r="S203" t="str">
        <f>IF(A203="","",TEXT(VLOOKUP(C203,Tablas!$H$3:$I$75,2,0),"000"))</f>
        <v/>
      </c>
      <c r="T203" t="str">
        <f t="shared" si="132"/>
        <v/>
      </c>
      <c r="U203" t="str">
        <f t="shared" si="151"/>
        <v/>
      </c>
      <c r="V203" t="str">
        <f t="shared" si="152"/>
        <v/>
      </c>
      <c r="W203" t="str">
        <f>IF(A203="","",IF(G203="",99,VLOOKUP(Datos!G203,Tablas!$AF$2:$AH$38,2,0)))</f>
        <v/>
      </c>
      <c r="X203" t="str">
        <f t="shared" si="133"/>
        <v/>
      </c>
      <c r="Y203" t="str">
        <f t="shared" si="134"/>
        <v/>
      </c>
      <c r="Z203" s="25" t="str">
        <f t="shared" si="153"/>
        <v/>
      </c>
      <c r="AA203" s="26" t="str">
        <f t="shared" si="135"/>
        <v/>
      </c>
      <c r="AB203" s="25" t="str">
        <f t="shared" si="154"/>
        <v/>
      </c>
      <c r="AC203" s="26" t="str">
        <f t="shared" si="136"/>
        <v/>
      </c>
      <c r="AD203" s="25" t="str">
        <f t="shared" si="155"/>
        <v/>
      </c>
      <c r="AE203" s="26" t="str">
        <f t="shared" si="137"/>
        <v/>
      </c>
      <c r="AF203" s="25" t="str">
        <f t="shared" si="156"/>
        <v/>
      </c>
      <c r="AG203" s="26" t="str">
        <f t="shared" si="138"/>
        <v/>
      </c>
      <c r="AH203" s="25" t="str">
        <f t="shared" si="157"/>
        <v/>
      </c>
      <c r="AI203" s="26" t="str">
        <f t="shared" si="139"/>
        <v/>
      </c>
      <c r="AJ203" s="25" t="str">
        <f t="shared" si="158"/>
        <v/>
      </c>
      <c r="AK203" s="26" t="str">
        <f t="shared" si="140"/>
        <v/>
      </c>
      <c r="AL203" s="25" t="str">
        <f t="shared" si="159"/>
        <v/>
      </c>
      <c r="AM203" s="26" t="str">
        <f t="shared" si="141"/>
        <v/>
      </c>
      <c r="AN203" s="25" t="str">
        <f t="shared" si="160"/>
        <v/>
      </c>
      <c r="AO203" s="26" t="str">
        <f t="shared" si="142"/>
        <v/>
      </c>
      <c r="AP203" t="str">
        <f t="shared" si="143"/>
        <v/>
      </c>
      <c r="AQ203" t="str">
        <f t="shared" si="144"/>
        <v/>
      </c>
      <c r="AR203" t="str">
        <f t="shared" si="172"/>
        <v/>
      </c>
      <c r="AS203" t="str">
        <f t="shared" si="161"/>
        <v/>
      </c>
      <c r="AT203" s="25" t="str">
        <f t="shared" si="145"/>
        <v/>
      </c>
      <c r="AU203" s="26" t="str">
        <f t="shared" si="146"/>
        <v/>
      </c>
      <c r="AV203" t="str">
        <f t="shared" si="162"/>
        <v/>
      </c>
      <c r="AW203" s="25" t="str">
        <f t="shared" si="163"/>
        <v/>
      </c>
      <c r="AX203" s="26" t="str">
        <f t="shared" si="167"/>
        <v/>
      </c>
      <c r="AY203" s="27" t="str">
        <f>IF(A203="","",IF(K203&lt;&gt;0,TEXT(5,"0000"),IF(M203&lt;&gt;0,TEXT(5,"0000"),IF(Datos!N203&lt;&gt;0,TEXT(5,"0000"),""))))</f>
        <v/>
      </c>
      <c r="AZ203" s="25" t="str">
        <f t="shared" si="164"/>
        <v/>
      </c>
      <c r="BA203" s="26" t="str">
        <f t="shared" si="168"/>
        <v/>
      </c>
      <c r="BB203" s="25" t="str">
        <f t="shared" si="147"/>
        <v/>
      </c>
      <c r="BC203" s="26" t="str">
        <f t="shared" si="169"/>
        <v/>
      </c>
      <c r="BD203" s="27" t="str">
        <f t="shared" si="165"/>
        <v/>
      </c>
      <c r="BE203" s="25" t="str">
        <f t="shared" si="148"/>
        <v/>
      </c>
      <c r="BF203" s="26" t="str">
        <f t="shared" si="170"/>
        <v/>
      </c>
      <c r="BG203" s="28"/>
      <c r="BH203" t="str">
        <f t="shared" si="166"/>
        <v/>
      </c>
      <c r="BJ203" s="24" t="str">
        <f t="shared" si="149"/>
        <v/>
      </c>
      <c r="BK203" s="24" t="str">
        <f t="shared" si="150"/>
        <v/>
      </c>
    </row>
    <row r="204" spans="1:63" ht="15.75" thickBot="1">
      <c r="A204" s="176"/>
      <c r="B204" s="111"/>
      <c r="C204" s="111"/>
      <c r="D204" s="112"/>
      <c r="E204" s="111"/>
      <c r="F204" s="98"/>
      <c r="G204" s="98"/>
      <c r="H204" s="99"/>
      <c r="I204" s="113"/>
      <c r="J204" s="100"/>
      <c r="K204" s="100"/>
      <c r="L204" s="100"/>
      <c r="M204" s="100"/>
      <c r="N204" s="177"/>
      <c r="Q204" t="e">
        <f t="shared" si="171"/>
        <v>#VALUE!</v>
      </c>
      <c r="R204" t="str">
        <f t="shared" si="131"/>
        <v/>
      </c>
      <c r="S204" t="str">
        <f>IF(A204="","",TEXT(VLOOKUP(C204,Tablas!$H$3:$I$75,2,0),"000"))</f>
        <v/>
      </c>
      <c r="T204" t="str">
        <f t="shared" si="132"/>
        <v/>
      </c>
      <c r="U204" t="str">
        <f t="shared" si="151"/>
        <v/>
      </c>
      <c r="V204" t="str">
        <f t="shared" si="152"/>
        <v/>
      </c>
      <c r="W204" t="str">
        <f>IF(A204="","",IF(G204="",99,VLOOKUP(Datos!G204,Tablas!$AF$2:$AH$38,2,0)))</f>
        <v/>
      </c>
      <c r="X204" t="str">
        <f t="shared" si="133"/>
        <v/>
      </c>
      <c r="Y204" t="str">
        <f t="shared" si="134"/>
        <v/>
      </c>
      <c r="Z204" s="25" t="str">
        <f t="shared" si="153"/>
        <v/>
      </c>
      <c r="AA204" s="26" t="str">
        <f t="shared" si="135"/>
        <v/>
      </c>
      <c r="AB204" s="25" t="str">
        <f t="shared" si="154"/>
        <v/>
      </c>
      <c r="AC204" s="26" t="str">
        <f t="shared" si="136"/>
        <v/>
      </c>
      <c r="AD204" s="25" t="str">
        <f t="shared" si="155"/>
        <v/>
      </c>
      <c r="AE204" s="26" t="str">
        <f t="shared" si="137"/>
        <v/>
      </c>
      <c r="AF204" s="25" t="str">
        <f t="shared" si="156"/>
        <v/>
      </c>
      <c r="AG204" s="26" t="str">
        <f t="shared" si="138"/>
        <v/>
      </c>
      <c r="AH204" s="25" t="str">
        <f t="shared" si="157"/>
        <v/>
      </c>
      <c r="AI204" s="26" t="str">
        <f t="shared" si="139"/>
        <v/>
      </c>
      <c r="AJ204" s="25" t="str">
        <f t="shared" si="158"/>
        <v/>
      </c>
      <c r="AK204" s="26" t="str">
        <f t="shared" si="140"/>
        <v/>
      </c>
      <c r="AL204" s="25" t="str">
        <f t="shared" si="159"/>
        <v/>
      </c>
      <c r="AM204" s="26" t="str">
        <f t="shared" si="141"/>
        <v/>
      </c>
      <c r="AN204" s="25" t="str">
        <f t="shared" si="160"/>
        <v/>
      </c>
      <c r="AO204" s="26" t="str">
        <f t="shared" si="142"/>
        <v/>
      </c>
      <c r="AP204" t="str">
        <f t="shared" si="143"/>
        <v/>
      </c>
      <c r="AQ204" t="str">
        <f t="shared" si="144"/>
        <v/>
      </c>
      <c r="AR204" t="str">
        <f t="shared" si="172"/>
        <v/>
      </c>
      <c r="AS204" t="str">
        <f t="shared" si="161"/>
        <v/>
      </c>
      <c r="AT204" s="25" t="str">
        <f t="shared" si="145"/>
        <v/>
      </c>
      <c r="AU204" s="26" t="str">
        <f t="shared" si="146"/>
        <v/>
      </c>
      <c r="AV204" t="str">
        <f t="shared" si="162"/>
        <v/>
      </c>
      <c r="AW204" s="25" t="str">
        <f t="shared" si="163"/>
        <v/>
      </c>
      <c r="AX204" s="26" t="str">
        <f t="shared" si="167"/>
        <v/>
      </c>
      <c r="AY204" s="27" t="str">
        <f>IF(A204="","",IF(K204&lt;&gt;0,TEXT(5,"0000"),IF(M204&lt;&gt;0,TEXT(5,"0000"),IF(Datos!N204&lt;&gt;0,TEXT(5,"0000"),""))))</f>
        <v/>
      </c>
      <c r="AZ204" s="25" t="str">
        <f t="shared" si="164"/>
        <v/>
      </c>
      <c r="BA204" s="26" t="str">
        <f t="shared" si="168"/>
        <v/>
      </c>
      <c r="BB204" s="25" t="str">
        <f t="shared" si="147"/>
        <v/>
      </c>
      <c r="BC204" s="26" t="str">
        <f t="shared" si="169"/>
        <v/>
      </c>
      <c r="BD204" s="27" t="str">
        <f t="shared" si="165"/>
        <v/>
      </c>
      <c r="BE204" s="25" t="str">
        <f t="shared" si="148"/>
        <v/>
      </c>
      <c r="BF204" s="26" t="str">
        <f t="shared" si="170"/>
        <v/>
      </c>
      <c r="BG204" s="28"/>
      <c r="BH204" t="str">
        <f t="shared" si="166"/>
        <v/>
      </c>
      <c r="BJ204" s="24" t="str">
        <f t="shared" si="149"/>
        <v/>
      </c>
      <c r="BK204" s="24" t="str">
        <f t="shared" si="150"/>
        <v/>
      </c>
    </row>
    <row r="205" spans="1:63" ht="15.75" thickBot="1">
      <c r="A205" s="176"/>
      <c r="B205" s="111"/>
      <c r="C205" s="111"/>
      <c r="D205" s="112"/>
      <c r="E205" s="111"/>
      <c r="F205" s="98"/>
      <c r="G205" s="97"/>
      <c r="H205" s="99"/>
      <c r="I205" s="113"/>
      <c r="J205" s="100"/>
      <c r="K205" s="100"/>
      <c r="L205" s="100"/>
      <c r="M205" s="100"/>
      <c r="N205" s="177"/>
      <c r="Q205" t="e">
        <f t="shared" si="171"/>
        <v>#VALUE!</v>
      </c>
      <c r="R205" t="str">
        <f t="shared" si="131"/>
        <v/>
      </c>
      <c r="S205" t="str">
        <f>IF(A205="","",TEXT(VLOOKUP(C205,Tablas!$H$3:$I$75,2,0),"000"))</f>
        <v/>
      </c>
      <c r="T205" t="str">
        <f t="shared" si="132"/>
        <v/>
      </c>
      <c r="U205" t="str">
        <f t="shared" si="151"/>
        <v/>
      </c>
      <c r="V205" t="str">
        <f t="shared" si="152"/>
        <v/>
      </c>
      <c r="W205" t="str">
        <f>IF(A205="","",IF(G205="",99,VLOOKUP(Datos!G205,Tablas!$AF$2:$AH$38,2,0)))</f>
        <v/>
      </c>
      <c r="X205" t="str">
        <f t="shared" si="133"/>
        <v/>
      </c>
      <c r="Y205" t="str">
        <f t="shared" si="134"/>
        <v/>
      </c>
      <c r="Z205" s="25" t="str">
        <f t="shared" si="153"/>
        <v/>
      </c>
      <c r="AA205" s="26" t="str">
        <f t="shared" si="135"/>
        <v/>
      </c>
      <c r="AB205" s="25" t="str">
        <f t="shared" si="154"/>
        <v/>
      </c>
      <c r="AC205" s="26" t="str">
        <f t="shared" si="136"/>
        <v/>
      </c>
      <c r="AD205" s="25" t="str">
        <f t="shared" si="155"/>
        <v/>
      </c>
      <c r="AE205" s="26" t="str">
        <f t="shared" si="137"/>
        <v/>
      </c>
      <c r="AF205" s="25" t="str">
        <f t="shared" si="156"/>
        <v/>
      </c>
      <c r="AG205" s="26" t="str">
        <f t="shared" si="138"/>
        <v/>
      </c>
      <c r="AH205" s="25" t="str">
        <f t="shared" si="157"/>
        <v/>
      </c>
      <c r="AI205" s="26" t="str">
        <f t="shared" si="139"/>
        <v/>
      </c>
      <c r="AJ205" s="25" t="str">
        <f t="shared" si="158"/>
        <v/>
      </c>
      <c r="AK205" s="26" t="str">
        <f t="shared" si="140"/>
        <v/>
      </c>
      <c r="AL205" s="25" t="str">
        <f t="shared" si="159"/>
        <v/>
      </c>
      <c r="AM205" s="26" t="str">
        <f t="shared" si="141"/>
        <v/>
      </c>
      <c r="AN205" s="25" t="str">
        <f t="shared" si="160"/>
        <v/>
      </c>
      <c r="AO205" s="26" t="str">
        <f t="shared" si="142"/>
        <v/>
      </c>
      <c r="AP205" t="str">
        <f t="shared" si="143"/>
        <v/>
      </c>
      <c r="AQ205" t="str">
        <f t="shared" si="144"/>
        <v/>
      </c>
      <c r="AR205" t="str">
        <f t="shared" si="172"/>
        <v/>
      </c>
      <c r="AS205" t="str">
        <f t="shared" si="161"/>
        <v/>
      </c>
      <c r="AT205" s="25" t="str">
        <f t="shared" si="145"/>
        <v/>
      </c>
      <c r="AU205" s="26" t="str">
        <f t="shared" si="146"/>
        <v/>
      </c>
      <c r="AV205" t="str">
        <f t="shared" si="162"/>
        <v/>
      </c>
      <c r="AW205" s="25" t="str">
        <f t="shared" si="163"/>
        <v/>
      </c>
      <c r="AX205" s="26" t="str">
        <f t="shared" si="167"/>
        <v/>
      </c>
      <c r="AY205" s="27" t="str">
        <f>IF(A205="","",IF(K205&lt;&gt;0,TEXT(5,"0000"),IF(M205&lt;&gt;0,TEXT(5,"0000"),IF(Datos!N205&lt;&gt;0,TEXT(5,"0000"),""))))</f>
        <v/>
      </c>
      <c r="AZ205" s="25" t="str">
        <f t="shared" si="164"/>
        <v/>
      </c>
      <c r="BA205" s="26" t="str">
        <f t="shared" si="168"/>
        <v/>
      </c>
      <c r="BB205" s="25" t="str">
        <f t="shared" si="147"/>
        <v/>
      </c>
      <c r="BC205" s="26" t="str">
        <f t="shared" si="169"/>
        <v/>
      </c>
      <c r="BD205" s="27" t="str">
        <f t="shared" si="165"/>
        <v/>
      </c>
      <c r="BE205" s="25" t="str">
        <f t="shared" si="148"/>
        <v/>
      </c>
      <c r="BF205" s="26" t="str">
        <f t="shared" si="170"/>
        <v/>
      </c>
      <c r="BG205" s="28"/>
      <c r="BH205" t="str">
        <f t="shared" si="166"/>
        <v/>
      </c>
      <c r="BJ205" s="24" t="str">
        <f t="shared" si="149"/>
        <v/>
      </c>
      <c r="BK205" s="24" t="str">
        <f t="shared" si="150"/>
        <v/>
      </c>
    </row>
    <row r="206" spans="1:63" ht="15.75" thickBot="1">
      <c r="A206" s="176"/>
      <c r="B206" s="111"/>
      <c r="C206" s="111"/>
      <c r="D206" s="112"/>
      <c r="E206" s="111"/>
      <c r="F206" s="98"/>
      <c r="G206" s="98"/>
      <c r="H206" s="99"/>
      <c r="I206" s="116"/>
      <c r="J206" s="100"/>
      <c r="K206" s="100"/>
      <c r="L206" s="100"/>
      <c r="M206" s="100"/>
      <c r="N206" s="177"/>
      <c r="Q206" t="e">
        <f t="shared" si="171"/>
        <v>#VALUE!</v>
      </c>
      <c r="R206" t="str">
        <f t="shared" si="131"/>
        <v/>
      </c>
      <c r="S206" t="str">
        <f>IF(A206="","",TEXT(VLOOKUP(C206,Tablas!$H$3:$I$75,2,0),"000"))</f>
        <v/>
      </c>
      <c r="T206" t="str">
        <f t="shared" si="132"/>
        <v/>
      </c>
      <c r="U206" t="str">
        <f t="shared" si="151"/>
        <v/>
      </c>
      <c r="V206" t="str">
        <f t="shared" si="152"/>
        <v/>
      </c>
      <c r="W206" t="str">
        <f>IF(A206="","",IF(G206="",99,VLOOKUP(Datos!G206,Tablas!$AF$2:$AH$38,2,0)))</f>
        <v/>
      </c>
      <c r="X206" t="str">
        <f t="shared" si="133"/>
        <v/>
      </c>
      <c r="Y206" t="str">
        <f t="shared" si="134"/>
        <v/>
      </c>
      <c r="Z206" s="25" t="str">
        <f t="shared" si="153"/>
        <v/>
      </c>
      <c r="AA206" s="26" t="str">
        <f t="shared" si="135"/>
        <v/>
      </c>
      <c r="AB206" s="25" t="str">
        <f t="shared" si="154"/>
        <v/>
      </c>
      <c r="AC206" s="26" t="str">
        <f t="shared" si="136"/>
        <v/>
      </c>
      <c r="AD206" s="25" t="str">
        <f t="shared" si="155"/>
        <v/>
      </c>
      <c r="AE206" s="26" t="str">
        <f t="shared" si="137"/>
        <v/>
      </c>
      <c r="AF206" s="25" t="str">
        <f t="shared" si="156"/>
        <v/>
      </c>
      <c r="AG206" s="26" t="str">
        <f t="shared" si="138"/>
        <v/>
      </c>
      <c r="AH206" s="25" t="str">
        <f t="shared" si="157"/>
        <v/>
      </c>
      <c r="AI206" s="26" t="str">
        <f t="shared" si="139"/>
        <v/>
      </c>
      <c r="AJ206" s="25" t="str">
        <f t="shared" si="158"/>
        <v/>
      </c>
      <c r="AK206" s="26" t="str">
        <f t="shared" si="140"/>
        <v/>
      </c>
      <c r="AL206" s="25" t="str">
        <f t="shared" si="159"/>
        <v/>
      </c>
      <c r="AM206" s="26" t="str">
        <f t="shared" si="141"/>
        <v/>
      </c>
      <c r="AN206" s="25" t="str">
        <f t="shared" si="160"/>
        <v/>
      </c>
      <c r="AO206" s="26" t="str">
        <f t="shared" si="142"/>
        <v/>
      </c>
      <c r="AP206" t="str">
        <f t="shared" si="143"/>
        <v/>
      </c>
      <c r="AQ206" t="str">
        <f t="shared" si="144"/>
        <v/>
      </c>
      <c r="AR206" t="str">
        <f t="shared" si="172"/>
        <v/>
      </c>
      <c r="AS206" t="str">
        <f t="shared" si="161"/>
        <v/>
      </c>
      <c r="AT206" s="25" t="str">
        <f t="shared" si="145"/>
        <v/>
      </c>
      <c r="AU206" s="26" t="str">
        <f t="shared" si="146"/>
        <v/>
      </c>
      <c r="AV206" t="str">
        <f t="shared" si="162"/>
        <v/>
      </c>
      <c r="AW206" s="25" t="str">
        <f t="shared" si="163"/>
        <v/>
      </c>
      <c r="AX206" s="26" t="str">
        <f t="shared" si="167"/>
        <v/>
      </c>
      <c r="AY206" s="27" t="str">
        <f>IF(A206="","",IF(K206&lt;&gt;0,TEXT(5,"0000"),IF(M206&lt;&gt;0,TEXT(5,"0000"),IF(Datos!N206&lt;&gt;0,TEXT(5,"0000"),""))))</f>
        <v/>
      </c>
      <c r="AZ206" s="25" t="str">
        <f t="shared" si="164"/>
        <v/>
      </c>
      <c r="BA206" s="26" t="str">
        <f t="shared" si="168"/>
        <v/>
      </c>
      <c r="BB206" s="25" t="str">
        <f t="shared" si="147"/>
        <v/>
      </c>
      <c r="BC206" s="26" t="str">
        <f t="shared" si="169"/>
        <v/>
      </c>
      <c r="BD206" s="27" t="str">
        <f t="shared" si="165"/>
        <v/>
      </c>
      <c r="BE206" s="25" t="str">
        <f t="shared" si="148"/>
        <v/>
      </c>
      <c r="BF206" s="26" t="str">
        <f t="shared" si="170"/>
        <v/>
      </c>
      <c r="BG206" s="28"/>
      <c r="BH206" t="str">
        <f t="shared" si="166"/>
        <v/>
      </c>
      <c r="BJ206" s="24" t="str">
        <f t="shared" si="149"/>
        <v/>
      </c>
      <c r="BK206" s="24" t="str">
        <f t="shared" si="150"/>
        <v/>
      </c>
    </row>
    <row r="207" spans="1:63" ht="15.75" thickBot="1">
      <c r="A207" s="176"/>
      <c r="B207" s="99"/>
      <c r="C207" s="98"/>
      <c r="D207" s="102"/>
      <c r="E207" s="117"/>
      <c r="F207" s="98"/>
      <c r="G207" s="98"/>
      <c r="H207" s="117"/>
      <c r="I207" s="118"/>
      <c r="J207" s="100"/>
      <c r="K207" s="100"/>
      <c r="L207" s="100"/>
      <c r="M207" s="100"/>
      <c r="N207" s="177"/>
      <c r="Q207" t="e">
        <f t="shared" si="171"/>
        <v>#VALUE!</v>
      </c>
      <c r="R207" t="str">
        <f t="shared" si="131"/>
        <v/>
      </c>
      <c r="S207" t="str">
        <f>IF(A207="","",TEXT(VLOOKUP(C207,Tablas!$H$3:$I$75,2,0),"000"))</f>
        <v/>
      </c>
      <c r="T207" t="str">
        <f t="shared" si="132"/>
        <v/>
      </c>
      <c r="U207" t="str">
        <f t="shared" si="151"/>
        <v/>
      </c>
      <c r="V207" t="str">
        <f t="shared" si="152"/>
        <v/>
      </c>
      <c r="W207" t="str">
        <f>IF(A207="","",IF(G207="",99,VLOOKUP(Datos!G207,Tablas!$AF$2:$AH$38,2,0)))</f>
        <v/>
      </c>
      <c r="X207" t="str">
        <f t="shared" si="133"/>
        <v/>
      </c>
      <c r="Y207" t="str">
        <f t="shared" si="134"/>
        <v/>
      </c>
      <c r="Z207" s="25" t="str">
        <f t="shared" si="153"/>
        <v/>
      </c>
      <c r="AA207" s="26" t="str">
        <f t="shared" si="135"/>
        <v/>
      </c>
      <c r="AB207" s="25" t="str">
        <f t="shared" si="154"/>
        <v/>
      </c>
      <c r="AC207" s="26" t="str">
        <f t="shared" si="136"/>
        <v/>
      </c>
      <c r="AD207" s="25" t="str">
        <f t="shared" si="155"/>
        <v/>
      </c>
      <c r="AE207" s="26" t="str">
        <f t="shared" si="137"/>
        <v/>
      </c>
      <c r="AF207" s="25" t="str">
        <f t="shared" si="156"/>
        <v/>
      </c>
      <c r="AG207" s="26" t="str">
        <f t="shared" si="138"/>
        <v/>
      </c>
      <c r="AH207" s="25" t="str">
        <f t="shared" si="157"/>
        <v/>
      </c>
      <c r="AI207" s="26" t="str">
        <f t="shared" si="139"/>
        <v/>
      </c>
      <c r="AJ207" s="25" t="str">
        <f t="shared" si="158"/>
        <v/>
      </c>
      <c r="AK207" s="26" t="str">
        <f t="shared" si="140"/>
        <v/>
      </c>
      <c r="AL207" s="25" t="str">
        <f t="shared" si="159"/>
        <v/>
      </c>
      <c r="AM207" s="26" t="str">
        <f t="shared" si="141"/>
        <v/>
      </c>
      <c r="AN207" s="25" t="str">
        <f t="shared" si="160"/>
        <v/>
      </c>
      <c r="AO207" s="26" t="str">
        <f t="shared" si="142"/>
        <v/>
      </c>
      <c r="AP207" t="str">
        <f t="shared" si="143"/>
        <v/>
      </c>
      <c r="AQ207" t="str">
        <f t="shared" si="144"/>
        <v/>
      </c>
      <c r="AR207" t="str">
        <f t="shared" si="172"/>
        <v/>
      </c>
      <c r="AS207" t="str">
        <f t="shared" si="161"/>
        <v/>
      </c>
      <c r="AT207" s="25" t="str">
        <f t="shared" si="145"/>
        <v/>
      </c>
      <c r="AU207" s="26" t="str">
        <f t="shared" si="146"/>
        <v/>
      </c>
      <c r="AV207" t="str">
        <f t="shared" si="162"/>
        <v/>
      </c>
      <c r="AW207" s="25" t="str">
        <f t="shared" si="163"/>
        <v/>
      </c>
      <c r="AX207" s="26" t="str">
        <f t="shared" si="167"/>
        <v/>
      </c>
      <c r="AY207" s="27" t="str">
        <f>IF(A207="","",IF(K207&lt;&gt;0,TEXT(5,"0000"),IF(M207&lt;&gt;0,TEXT(5,"0000"),IF(Datos!N207&lt;&gt;0,TEXT(5,"0000"),""))))</f>
        <v/>
      </c>
      <c r="AZ207" s="25" t="str">
        <f t="shared" si="164"/>
        <v/>
      </c>
      <c r="BA207" s="26" t="str">
        <f t="shared" si="168"/>
        <v/>
      </c>
      <c r="BB207" s="25" t="str">
        <f t="shared" si="147"/>
        <v/>
      </c>
      <c r="BC207" s="26" t="str">
        <f t="shared" si="169"/>
        <v/>
      </c>
      <c r="BD207" s="27" t="str">
        <f t="shared" si="165"/>
        <v/>
      </c>
      <c r="BE207" s="25" t="str">
        <f t="shared" si="148"/>
        <v/>
      </c>
      <c r="BF207" s="26" t="str">
        <f t="shared" si="170"/>
        <v/>
      </c>
      <c r="BG207" s="28"/>
      <c r="BH207" t="str">
        <f t="shared" si="166"/>
        <v/>
      </c>
      <c r="BJ207" s="24" t="str">
        <f t="shared" si="149"/>
        <v/>
      </c>
      <c r="BK207" s="24" t="str">
        <f t="shared" si="150"/>
        <v/>
      </c>
    </row>
    <row r="208" spans="1:63" ht="15.75" thickBot="1">
      <c r="A208" s="176"/>
      <c r="B208" s="99"/>
      <c r="C208" s="98"/>
      <c r="D208" s="102"/>
      <c r="E208" s="117"/>
      <c r="F208" s="98"/>
      <c r="G208" s="98"/>
      <c r="H208" s="117"/>
      <c r="I208" s="118"/>
      <c r="J208" s="100"/>
      <c r="K208" s="100"/>
      <c r="L208" s="100"/>
      <c r="M208" s="100"/>
      <c r="N208" s="177"/>
      <c r="Q208" t="e">
        <f t="shared" si="171"/>
        <v>#VALUE!</v>
      </c>
      <c r="R208" t="str">
        <f t="shared" si="131"/>
        <v/>
      </c>
      <c r="S208" t="str">
        <f>IF(A208="","",TEXT(VLOOKUP(C208,Tablas!$H$3:$I$75,2,0),"000"))</f>
        <v/>
      </c>
      <c r="T208" t="str">
        <f t="shared" si="132"/>
        <v/>
      </c>
      <c r="U208" t="str">
        <f t="shared" si="151"/>
        <v/>
      </c>
      <c r="V208" t="str">
        <f t="shared" si="152"/>
        <v/>
      </c>
      <c r="W208" t="str">
        <f>IF(A208="","",IF(G208="",99,VLOOKUP(Datos!G208,Tablas!$AF$2:$AH$38,2,0)))</f>
        <v/>
      </c>
      <c r="X208" t="str">
        <f t="shared" si="133"/>
        <v/>
      </c>
      <c r="Y208" t="str">
        <f t="shared" si="134"/>
        <v/>
      </c>
      <c r="Z208" s="25" t="str">
        <f t="shared" si="153"/>
        <v/>
      </c>
      <c r="AA208" s="26" t="str">
        <f t="shared" si="135"/>
        <v/>
      </c>
      <c r="AB208" s="25" t="str">
        <f t="shared" si="154"/>
        <v/>
      </c>
      <c r="AC208" s="26" t="str">
        <f t="shared" si="136"/>
        <v/>
      </c>
      <c r="AD208" s="25" t="str">
        <f t="shared" si="155"/>
        <v/>
      </c>
      <c r="AE208" s="26" t="str">
        <f t="shared" si="137"/>
        <v/>
      </c>
      <c r="AF208" s="25" t="str">
        <f t="shared" si="156"/>
        <v/>
      </c>
      <c r="AG208" s="26" t="str">
        <f t="shared" si="138"/>
        <v/>
      </c>
      <c r="AH208" s="25" t="str">
        <f t="shared" si="157"/>
        <v/>
      </c>
      <c r="AI208" s="26" t="str">
        <f t="shared" si="139"/>
        <v/>
      </c>
      <c r="AJ208" s="25" t="str">
        <f t="shared" si="158"/>
        <v/>
      </c>
      <c r="AK208" s="26" t="str">
        <f t="shared" si="140"/>
        <v/>
      </c>
      <c r="AL208" s="25" t="str">
        <f t="shared" si="159"/>
        <v/>
      </c>
      <c r="AM208" s="26" t="str">
        <f t="shared" si="141"/>
        <v/>
      </c>
      <c r="AN208" s="25" t="str">
        <f t="shared" si="160"/>
        <v/>
      </c>
      <c r="AO208" s="26" t="str">
        <f t="shared" si="142"/>
        <v/>
      </c>
      <c r="AP208" t="str">
        <f t="shared" si="143"/>
        <v/>
      </c>
      <c r="AQ208" t="str">
        <f t="shared" si="144"/>
        <v/>
      </c>
      <c r="AR208" t="str">
        <f t="shared" si="172"/>
        <v/>
      </c>
      <c r="AS208" t="str">
        <f t="shared" si="161"/>
        <v/>
      </c>
      <c r="AT208" s="25" t="str">
        <f t="shared" si="145"/>
        <v/>
      </c>
      <c r="AU208" s="26" t="str">
        <f t="shared" si="146"/>
        <v/>
      </c>
      <c r="AV208" t="str">
        <f t="shared" si="162"/>
        <v/>
      </c>
      <c r="AW208" s="25" t="str">
        <f t="shared" si="163"/>
        <v/>
      </c>
      <c r="AX208" s="26" t="str">
        <f t="shared" si="167"/>
        <v/>
      </c>
      <c r="AY208" s="27" t="str">
        <f>IF(A208="","",IF(K208&lt;&gt;0,TEXT(5,"0000"),IF(M208&lt;&gt;0,TEXT(5,"0000"),IF(Datos!N208&lt;&gt;0,TEXT(5,"0000"),""))))</f>
        <v/>
      </c>
      <c r="AZ208" s="25" t="str">
        <f t="shared" si="164"/>
        <v/>
      </c>
      <c r="BA208" s="26" t="str">
        <f t="shared" si="168"/>
        <v/>
      </c>
      <c r="BB208" s="25" t="str">
        <f t="shared" si="147"/>
        <v/>
      </c>
      <c r="BC208" s="26" t="str">
        <f t="shared" si="169"/>
        <v/>
      </c>
      <c r="BD208" s="27" t="str">
        <f t="shared" si="165"/>
        <v/>
      </c>
      <c r="BE208" s="25" t="str">
        <f t="shared" si="148"/>
        <v/>
      </c>
      <c r="BF208" s="26" t="str">
        <f t="shared" si="170"/>
        <v/>
      </c>
      <c r="BG208" s="28"/>
      <c r="BH208" t="str">
        <f t="shared" si="166"/>
        <v/>
      </c>
      <c r="BJ208" s="24" t="str">
        <f t="shared" si="149"/>
        <v/>
      </c>
      <c r="BK208" s="24" t="str">
        <f t="shared" si="150"/>
        <v/>
      </c>
    </row>
    <row r="209" spans="1:63" ht="15.75" thickBot="1">
      <c r="A209" s="176"/>
      <c r="B209" s="99"/>
      <c r="C209" s="98"/>
      <c r="D209" s="102"/>
      <c r="E209" s="117"/>
      <c r="F209" s="98"/>
      <c r="G209" s="98"/>
      <c r="H209" s="117"/>
      <c r="I209" s="118"/>
      <c r="J209" s="100"/>
      <c r="K209" s="100"/>
      <c r="L209" s="100"/>
      <c r="M209" s="100"/>
      <c r="N209" s="177"/>
      <c r="Q209" t="e">
        <f t="shared" si="171"/>
        <v>#VALUE!</v>
      </c>
      <c r="R209" t="str">
        <f t="shared" si="131"/>
        <v/>
      </c>
      <c r="S209" t="str">
        <f>IF(A209="","",TEXT(VLOOKUP(C209,Tablas!$H$3:$I$75,2,0),"000"))</f>
        <v/>
      </c>
      <c r="T209" t="str">
        <f t="shared" si="132"/>
        <v/>
      </c>
      <c r="U209" t="str">
        <f t="shared" si="151"/>
        <v/>
      </c>
      <c r="V209" t="str">
        <f t="shared" si="152"/>
        <v/>
      </c>
      <c r="W209" t="str">
        <f>IF(A209="","",IF(G209="",99,VLOOKUP(Datos!G209,Tablas!$AF$2:$AH$38,2,0)))</f>
        <v/>
      </c>
      <c r="X209" t="str">
        <f t="shared" si="133"/>
        <v/>
      </c>
      <c r="Y209" t="str">
        <f t="shared" si="134"/>
        <v/>
      </c>
      <c r="Z209" s="25" t="str">
        <f t="shared" si="153"/>
        <v/>
      </c>
      <c r="AA209" s="26" t="str">
        <f t="shared" si="135"/>
        <v/>
      </c>
      <c r="AB209" s="25" t="str">
        <f t="shared" si="154"/>
        <v/>
      </c>
      <c r="AC209" s="26" t="str">
        <f t="shared" si="136"/>
        <v/>
      </c>
      <c r="AD209" s="25" t="str">
        <f t="shared" si="155"/>
        <v/>
      </c>
      <c r="AE209" s="26" t="str">
        <f t="shared" si="137"/>
        <v/>
      </c>
      <c r="AF209" s="25" t="str">
        <f t="shared" si="156"/>
        <v/>
      </c>
      <c r="AG209" s="26" t="str">
        <f t="shared" si="138"/>
        <v/>
      </c>
      <c r="AH209" s="25" t="str">
        <f t="shared" si="157"/>
        <v/>
      </c>
      <c r="AI209" s="26" t="str">
        <f t="shared" si="139"/>
        <v/>
      </c>
      <c r="AJ209" s="25" t="str">
        <f t="shared" si="158"/>
        <v/>
      </c>
      <c r="AK209" s="26" t="str">
        <f t="shared" si="140"/>
        <v/>
      </c>
      <c r="AL209" s="25" t="str">
        <f t="shared" si="159"/>
        <v/>
      </c>
      <c r="AM209" s="26" t="str">
        <f t="shared" si="141"/>
        <v/>
      </c>
      <c r="AN209" s="25" t="str">
        <f t="shared" si="160"/>
        <v/>
      </c>
      <c r="AO209" s="26" t="str">
        <f t="shared" si="142"/>
        <v/>
      </c>
      <c r="AP209" t="str">
        <f t="shared" si="143"/>
        <v/>
      </c>
      <c r="AQ209" t="str">
        <f t="shared" si="144"/>
        <v/>
      </c>
      <c r="AR209" t="str">
        <f t="shared" si="172"/>
        <v/>
      </c>
      <c r="AS209" t="str">
        <f t="shared" si="161"/>
        <v/>
      </c>
      <c r="AT209" s="25" t="str">
        <f t="shared" si="145"/>
        <v/>
      </c>
      <c r="AU209" s="26" t="str">
        <f t="shared" si="146"/>
        <v/>
      </c>
      <c r="AV209" t="str">
        <f t="shared" si="162"/>
        <v/>
      </c>
      <c r="AW209" s="25" t="str">
        <f t="shared" si="163"/>
        <v/>
      </c>
      <c r="AX209" s="26" t="str">
        <f t="shared" si="167"/>
        <v/>
      </c>
      <c r="AY209" s="27" t="str">
        <f>IF(A209="","",IF(K209&lt;&gt;0,TEXT(5,"0000"),IF(M209&lt;&gt;0,TEXT(5,"0000"),IF(Datos!N209&lt;&gt;0,TEXT(5,"0000"),""))))</f>
        <v/>
      </c>
      <c r="AZ209" s="25" t="str">
        <f t="shared" si="164"/>
        <v/>
      </c>
      <c r="BA209" s="26" t="str">
        <f t="shared" si="168"/>
        <v/>
      </c>
      <c r="BB209" s="25" t="str">
        <f t="shared" si="147"/>
        <v/>
      </c>
      <c r="BC209" s="26" t="str">
        <f t="shared" si="169"/>
        <v/>
      </c>
      <c r="BD209" s="27" t="str">
        <f t="shared" si="165"/>
        <v/>
      </c>
      <c r="BE209" s="25" t="str">
        <f t="shared" si="148"/>
        <v/>
      </c>
      <c r="BF209" s="26" t="str">
        <f t="shared" si="170"/>
        <v/>
      </c>
      <c r="BG209" s="28"/>
      <c r="BH209" t="str">
        <f t="shared" si="166"/>
        <v/>
      </c>
      <c r="BJ209" s="24" t="str">
        <f t="shared" si="149"/>
        <v/>
      </c>
      <c r="BK209" s="24" t="str">
        <f t="shared" si="150"/>
        <v/>
      </c>
    </row>
    <row r="210" spans="1:63" ht="15.75" thickBot="1">
      <c r="A210" s="176"/>
      <c r="B210" s="99"/>
      <c r="C210" s="98"/>
      <c r="D210" s="102"/>
      <c r="E210" s="117"/>
      <c r="F210" s="98"/>
      <c r="G210" s="98"/>
      <c r="H210" s="117"/>
      <c r="I210" s="118"/>
      <c r="J210" s="100"/>
      <c r="K210" s="100"/>
      <c r="L210" s="100"/>
      <c r="M210" s="100"/>
      <c r="N210" s="177"/>
      <c r="Q210" t="e">
        <f t="shared" si="171"/>
        <v>#VALUE!</v>
      </c>
      <c r="R210" t="str">
        <f t="shared" ref="R210:R273" si="173">IF(A210="","",TEXT(A210,$R$3))</f>
        <v/>
      </c>
      <c r="S210" t="str">
        <f>IF(A210="","",TEXT(VLOOKUP(C210,Tablas!$H$3:$I$75,2,0),"000"))</f>
        <v/>
      </c>
      <c r="T210" t="str">
        <f t="shared" ref="T210:T273" si="174">IF(A210="","",IF(D210="","00000",TEXT(RIGHT(D210,2)*1,"00000")))</f>
        <v/>
      </c>
      <c r="U210" t="str">
        <f t="shared" si="151"/>
        <v/>
      </c>
      <c r="V210" t="str">
        <f t="shared" si="152"/>
        <v/>
      </c>
      <c r="W210" t="str">
        <f>IF(A210="","",IF(G210="",99,VLOOKUP(Datos!G210,Tablas!$AF$2:$AH$38,2,0)))</f>
        <v/>
      </c>
      <c r="X210" t="str">
        <f t="shared" ref="X210:X273" si="175">IF(A210="","",TEXT(H210,"00000000000000000000"))</f>
        <v/>
      </c>
      <c r="Y210" t="str">
        <f t="shared" ref="Y210:Y273" si="176">IF(A210="","",IF(LEN(B210)&gt;30,LEFT(B210,30),B210&amp;REPT(" ",30-LEN(B210))))</f>
        <v/>
      </c>
      <c r="Z210" s="25" t="str">
        <f t="shared" si="153"/>
        <v/>
      </c>
      <c r="AA210" s="26" t="str">
        <f t="shared" ref="AA210:AA273" si="177">IF(Z210&lt;0,SUBSTITUTE(TEXT(Z210,"000000000000,00"),",",""),SUBSTITUTE(TEXT(Z210,"0000000000000,00"),",",""))</f>
        <v/>
      </c>
      <c r="AB210" s="25" t="str">
        <f t="shared" si="154"/>
        <v/>
      </c>
      <c r="AC210" s="26" t="str">
        <f t="shared" ref="AC210:AC273" si="178">IF(AB210&lt;0,SUBSTITUTE(TEXT(AB210,"000000000000,00"),",",""),SUBSTITUTE(TEXT(AB210,"0000000000000,00"),",",""))</f>
        <v/>
      </c>
      <c r="AD210" s="25" t="str">
        <f t="shared" si="155"/>
        <v/>
      </c>
      <c r="AE210" s="26" t="str">
        <f t="shared" ref="AE210:AE273" si="179">IF(AD210&lt;0,SUBSTITUTE(TEXT(AD210,"000000000000,00"),",",""),SUBSTITUTE(TEXT(AD210,"0000000000000,00"),",",""))</f>
        <v/>
      </c>
      <c r="AF210" s="25" t="str">
        <f t="shared" si="156"/>
        <v/>
      </c>
      <c r="AG210" s="26" t="str">
        <f t="shared" ref="AG210:AG273" si="180">IF(AF210&lt;0,SUBSTITUTE(TEXT(AF210,"000000000000,00"),",",""),SUBSTITUTE(TEXT(AF210,"0000000000000,00"),",",""))</f>
        <v/>
      </c>
      <c r="AH210" s="25" t="str">
        <f t="shared" si="157"/>
        <v/>
      </c>
      <c r="AI210" s="26" t="str">
        <f t="shared" ref="AI210:AI273" si="181">IF(AH210&lt;0,SUBSTITUTE(TEXT(AH210,"000000000000,00"),",",""),SUBSTITUTE(TEXT(AH210,"0000000000000,00"),",",""))</f>
        <v/>
      </c>
      <c r="AJ210" s="25" t="str">
        <f t="shared" si="158"/>
        <v/>
      </c>
      <c r="AK210" s="26" t="str">
        <f t="shared" ref="AK210:AK273" si="182">IF(AJ210&lt;0,SUBSTITUTE(TEXT(AJ210,"000000000000,00"),",",""),SUBSTITUTE(TEXT(AJ210,"0000000000000,00"),",",""))</f>
        <v/>
      </c>
      <c r="AL210" s="25" t="str">
        <f t="shared" si="159"/>
        <v/>
      </c>
      <c r="AM210" s="26" t="str">
        <f t="shared" ref="AM210:AM273" si="183">IF(AL210&lt;0,SUBSTITUTE(TEXT(AL210,"000000000000,00"),",",""),SUBSTITUTE(TEXT(AL210,"0000000000000,00"),",",""))</f>
        <v/>
      </c>
      <c r="AN210" s="25" t="str">
        <f t="shared" si="160"/>
        <v/>
      </c>
      <c r="AO210" s="26" t="str">
        <f t="shared" ref="AO210:AO273" si="184">IF(AN210&lt;0,SUBSTITUTE(TEXT(AN210,"000000000000,00"),",",""),SUBSTITUTE(TEXT(AN210,"0000000000000,00"),",",""))</f>
        <v/>
      </c>
      <c r="AP210" t="str">
        <f t="shared" ref="AP210:AP273" si="185">IF(A210="","","PES")</f>
        <v/>
      </c>
      <c r="AQ210" t="str">
        <f t="shared" ref="AQ210:AQ273" si="186">IF(A210="","","0001000000")</f>
        <v/>
      </c>
      <c r="AR210" t="str">
        <f t="shared" si="172"/>
        <v/>
      </c>
      <c r="AS210" t="str">
        <f t="shared" si="161"/>
        <v/>
      </c>
      <c r="AT210" s="25" t="str">
        <f t="shared" ref="AT210:AT273" si="187">IF(A210="","",0)</f>
        <v/>
      </c>
      <c r="AU210" s="26" t="str">
        <f t="shared" ref="AU210:AU273" si="188">IF(AT210&lt;0,SUBSTITUTE(TEXT(AT210,"000000000000,00"),",",""),SUBSTITUTE(TEXT(AT210,"0000000000000,00"),",",""))</f>
        <v/>
      </c>
      <c r="AV210" t="str">
        <f t="shared" si="162"/>
        <v/>
      </c>
      <c r="AW210" s="25" t="str">
        <f t="shared" si="163"/>
        <v/>
      </c>
      <c r="AX210" s="26" t="str">
        <f t="shared" si="167"/>
        <v/>
      </c>
      <c r="AY210" s="27" t="str">
        <f>IF(A210="","",IF(K210&lt;&gt;0,TEXT(5,"0000"),IF(M210&lt;&gt;0,TEXT(5,"0000"),IF(Datos!N210&lt;&gt;0,TEXT(5,"0000"),""))))</f>
        <v/>
      </c>
      <c r="AZ210" s="25" t="str">
        <f t="shared" si="164"/>
        <v/>
      </c>
      <c r="BA210" s="26" t="str">
        <f t="shared" si="168"/>
        <v/>
      </c>
      <c r="BB210" s="25" t="str">
        <f t="shared" ref="BB210:BB273" si="189">IF(A210="","",IF(L210="","",J210))</f>
        <v/>
      </c>
      <c r="BC210" s="26" t="str">
        <f t="shared" si="169"/>
        <v/>
      </c>
      <c r="BD210" s="27" t="str">
        <f t="shared" si="165"/>
        <v/>
      </c>
      <c r="BE210" s="25" t="str">
        <f t="shared" ref="BE210:BE273" si="190">IF(A210="","",IF(L210="","",L210))</f>
        <v/>
      </c>
      <c r="BF210" s="26" t="str">
        <f t="shared" si="170"/>
        <v/>
      </c>
      <c r="BG210" s="28"/>
      <c r="BH210" t="str">
        <f t="shared" si="166"/>
        <v/>
      </c>
      <c r="BJ210" s="24" t="str">
        <f t="shared" ref="BJ210:BJ273" si="191">IF(AX210="","",S210&amp;T210&amp;U210&amp;AX210&amp;AY210&amp;BA210)</f>
        <v/>
      </c>
      <c r="BK210" s="24" t="str">
        <f t="shared" ref="BK210:BK273" si="192">IF(BC210="","",S210&amp;T210&amp;U210&amp;BC210&amp;BD210&amp;BF210)</f>
        <v/>
      </c>
    </row>
    <row r="211" spans="1:63" ht="15.75" thickBot="1">
      <c r="A211" s="176"/>
      <c r="B211" s="99"/>
      <c r="C211" s="98"/>
      <c r="D211" s="102"/>
      <c r="E211" s="117"/>
      <c r="F211" s="98"/>
      <c r="G211" s="98"/>
      <c r="H211" s="117"/>
      <c r="I211" s="118"/>
      <c r="J211" s="100"/>
      <c r="K211" s="100"/>
      <c r="L211" s="100"/>
      <c r="M211" s="100"/>
      <c r="N211" s="177"/>
      <c r="Q211" t="e">
        <f t="shared" si="171"/>
        <v>#VALUE!</v>
      </c>
      <c r="R211" t="str">
        <f t="shared" si="173"/>
        <v/>
      </c>
      <c r="S211" t="str">
        <f>IF(A211="","",TEXT(VLOOKUP(C211,Tablas!$H$3:$I$75,2,0),"000"))</f>
        <v/>
      </c>
      <c r="T211" t="str">
        <f t="shared" si="174"/>
        <v/>
      </c>
      <c r="U211" t="str">
        <f t="shared" si="151"/>
        <v/>
      </c>
      <c r="V211" t="str">
        <f t="shared" si="152"/>
        <v/>
      </c>
      <c r="W211" t="str">
        <f>IF(A211="","",IF(G211="",99,VLOOKUP(Datos!G211,Tablas!$AF$2:$AH$38,2,0)))</f>
        <v/>
      </c>
      <c r="X211" t="str">
        <f t="shared" si="175"/>
        <v/>
      </c>
      <c r="Y211" t="str">
        <f t="shared" si="176"/>
        <v/>
      </c>
      <c r="Z211" s="25" t="str">
        <f t="shared" si="153"/>
        <v/>
      </c>
      <c r="AA211" s="26" t="str">
        <f t="shared" si="177"/>
        <v/>
      </c>
      <c r="AB211" s="25" t="str">
        <f t="shared" si="154"/>
        <v/>
      </c>
      <c r="AC211" s="26" t="str">
        <f t="shared" si="178"/>
        <v/>
      </c>
      <c r="AD211" s="25" t="str">
        <f t="shared" si="155"/>
        <v/>
      </c>
      <c r="AE211" s="26" t="str">
        <f t="shared" si="179"/>
        <v/>
      </c>
      <c r="AF211" s="25" t="str">
        <f t="shared" si="156"/>
        <v/>
      </c>
      <c r="AG211" s="26" t="str">
        <f t="shared" si="180"/>
        <v/>
      </c>
      <c r="AH211" s="25" t="str">
        <f t="shared" si="157"/>
        <v/>
      </c>
      <c r="AI211" s="26" t="str">
        <f t="shared" si="181"/>
        <v/>
      </c>
      <c r="AJ211" s="25" t="str">
        <f t="shared" si="158"/>
        <v/>
      </c>
      <c r="AK211" s="26" t="str">
        <f t="shared" si="182"/>
        <v/>
      </c>
      <c r="AL211" s="25" t="str">
        <f t="shared" si="159"/>
        <v/>
      </c>
      <c r="AM211" s="26" t="str">
        <f t="shared" si="183"/>
        <v/>
      </c>
      <c r="AN211" s="25" t="str">
        <f t="shared" si="160"/>
        <v/>
      </c>
      <c r="AO211" s="26" t="str">
        <f t="shared" si="184"/>
        <v/>
      </c>
      <c r="AP211" t="str">
        <f t="shared" si="185"/>
        <v/>
      </c>
      <c r="AQ211" t="str">
        <f t="shared" si="186"/>
        <v/>
      </c>
      <c r="AR211" t="str">
        <f t="shared" si="172"/>
        <v/>
      </c>
      <c r="AS211" t="str">
        <f t="shared" si="161"/>
        <v/>
      </c>
      <c r="AT211" s="25" t="str">
        <f t="shared" si="187"/>
        <v/>
      </c>
      <c r="AU211" s="26" t="str">
        <f t="shared" si="188"/>
        <v/>
      </c>
      <c r="AV211" t="str">
        <f t="shared" si="162"/>
        <v/>
      </c>
      <c r="AW211" s="25" t="str">
        <f t="shared" si="163"/>
        <v/>
      </c>
      <c r="AX211" s="26" t="str">
        <f t="shared" si="167"/>
        <v/>
      </c>
      <c r="AY211" s="27" t="str">
        <f>IF(A211="","",IF(K211&lt;&gt;0,TEXT(5,"0000"),IF(M211&lt;&gt;0,TEXT(5,"0000"),IF(Datos!N211&lt;&gt;0,TEXT(5,"0000"),""))))</f>
        <v/>
      </c>
      <c r="AZ211" s="25" t="str">
        <f t="shared" si="164"/>
        <v/>
      </c>
      <c r="BA211" s="26" t="str">
        <f t="shared" si="168"/>
        <v/>
      </c>
      <c r="BB211" s="25" t="str">
        <f t="shared" si="189"/>
        <v/>
      </c>
      <c r="BC211" s="26" t="str">
        <f t="shared" si="169"/>
        <v/>
      </c>
      <c r="BD211" s="27" t="str">
        <f t="shared" si="165"/>
        <v/>
      </c>
      <c r="BE211" s="25" t="str">
        <f t="shared" si="190"/>
        <v/>
      </c>
      <c r="BF211" s="26" t="str">
        <f t="shared" si="170"/>
        <v/>
      </c>
      <c r="BG211" s="28"/>
      <c r="BH211" t="str">
        <f t="shared" si="166"/>
        <v/>
      </c>
      <c r="BJ211" s="24" t="str">
        <f t="shared" si="191"/>
        <v/>
      </c>
      <c r="BK211" s="24" t="str">
        <f t="shared" si="192"/>
        <v/>
      </c>
    </row>
    <row r="212" spans="1:63" ht="15.75" thickBot="1">
      <c r="A212" s="176"/>
      <c r="B212" s="99"/>
      <c r="C212" s="98"/>
      <c r="D212" s="102"/>
      <c r="E212" s="117"/>
      <c r="F212" s="98"/>
      <c r="G212" s="98"/>
      <c r="H212" s="117"/>
      <c r="I212" s="118"/>
      <c r="J212" s="100"/>
      <c r="K212" s="100"/>
      <c r="L212" s="100"/>
      <c r="M212" s="100"/>
      <c r="N212" s="177"/>
      <c r="Q212" t="e">
        <f t="shared" si="171"/>
        <v>#VALUE!</v>
      </c>
      <c r="R212" t="str">
        <f t="shared" si="173"/>
        <v/>
      </c>
      <c r="S212" t="str">
        <f>IF(A212="","",TEXT(VLOOKUP(C212,Tablas!$H$3:$I$75,2,0),"000"))</f>
        <v/>
      </c>
      <c r="T212" t="str">
        <f t="shared" si="174"/>
        <v/>
      </c>
      <c r="U212" t="str">
        <f t="shared" si="151"/>
        <v/>
      </c>
      <c r="V212" t="str">
        <f t="shared" si="152"/>
        <v/>
      </c>
      <c r="W212" t="str">
        <f>IF(A212="","",IF(G212="",99,VLOOKUP(Datos!G212,Tablas!$AF$2:$AH$38,2,0)))</f>
        <v/>
      </c>
      <c r="X212" t="str">
        <f t="shared" si="175"/>
        <v/>
      </c>
      <c r="Y212" t="str">
        <f t="shared" si="176"/>
        <v/>
      </c>
      <c r="Z212" s="25" t="str">
        <f t="shared" si="153"/>
        <v/>
      </c>
      <c r="AA212" s="26" t="str">
        <f t="shared" si="177"/>
        <v/>
      </c>
      <c r="AB212" s="25" t="str">
        <f t="shared" si="154"/>
        <v/>
      </c>
      <c r="AC212" s="26" t="str">
        <f t="shared" si="178"/>
        <v/>
      </c>
      <c r="AD212" s="25" t="str">
        <f t="shared" si="155"/>
        <v/>
      </c>
      <c r="AE212" s="26" t="str">
        <f t="shared" si="179"/>
        <v/>
      </c>
      <c r="AF212" s="25" t="str">
        <f t="shared" si="156"/>
        <v/>
      </c>
      <c r="AG212" s="26" t="str">
        <f t="shared" si="180"/>
        <v/>
      </c>
      <c r="AH212" s="25" t="str">
        <f t="shared" si="157"/>
        <v/>
      </c>
      <c r="AI212" s="26" t="str">
        <f t="shared" si="181"/>
        <v/>
      </c>
      <c r="AJ212" s="25" t="str">
        <f t="shared" si="158"/>
        <v/>
      </c>
      <c r="AK212" s="26" t="str">
        <f t="shared" si="182"/>
        <v/>
      </c>
      <c r="AL212" s="25" t="str">
        <f t="shared" si="159"/>
        <v/>
      </c>
      <c r="AM212" s="26" t="str">
        <f t="shared" si="183"/>
        <v/>
      </c>
      <c r="AN212" s="25" t="str">
        <f t="shared" si="160"/>
        <v/>
      </c>
      <c r="AO212" s="26" t="str">
        <f t="shared" si="184"/>
        <v/>
      </c>
      <c r="AP212" t="str">
        <f t="shared" si="185"/>
        <v/>
      </c>
      <c r="AQ212" t="str">
        <f t="shared" si="186"/>
        <v/>
      </c>
      <c r="AR212" t="str">
        <f t="shared" si="172"/>
        <v/>
      </c>
      <c r="AS212" t="str">
        <f t="shared" si="161"/>
        <v/>
      </c>
      <c r="AT212" s="25" t="str">
        <f t="shared" si="187"/>
        <v/>
      </c>
      <c r="AU212" s="26" t="str">
        <f t="shared" si="188"/>
        <v/>
      </c>
      <c r="AV212" t="str">
        <f t="shared" si="162"/>
        <v/>
      </c>
      <c r="AW212" s="25" t="str">
        <f t="shared" si="163"/>
        <v/>
      </c>
      <c r="AX212" s="26" t="str">
        <f t="shared" si="167"/>
        <v/>
      </c>
      <c r="AY212" s="27" t="str">
        <f>IF(A212="","",IF(K212&lt;&gt;0,TEXT(5,"0000"),IF(M212&lt;&gt;0,TEXT(5,"0000"),IF(Datos!N212&lt;&gt;0,TEXT(5,"0000"),""))))</f>
        <v/>
      </c>
      <c r="AZ212" s="25" t="str">
        <f t="shared" si="164"/>
        <v/>
      </c>
      <c r="BA212" s="26" t="str">
        <f t="shared" si="168"/>
        <v/>
      </c>
      <c r="BB212" s="25" t="str">
        <f t="shared" si="189"/>
        <v/>
      </c>
      <c r="BC212" s="26" t="str">
        <f t="shared" si="169"/>
        <v/>
      </c>
      <c r="BD212" s="27" t="str">
        <f t="shared" si="165"/>
        <v/>
      </c>
      <c r="BE212" s="25" t="str">
        <f t="shared" si="190"/>
        <v/>
      </c>
      <c r="BF212" s="26" t="str">
        <f t="shared" si="170"/>
        <v/>
      </c>
      <c r="BG212" s="28"/>
      <c r="BH212" t="str">
        <f t="shared" si="166"/>
        <v/>
      </c>
      <c r="BJ212" s="24" t="str">
        <f t="shared" si="191"/>
        <v/>
      </c>
      <c r="BK212" s="24" t="str">
        <f t="shared" si="192"/>
        <v/>
      </c>
    </row>
    <row r="213" spans="1:63" ht="15.75" thickBot="1">
      <c r="A213" s="176"/>
      <c r="B213" s="119"/>
      <c r="C213" s="98"/>
      <c r="D213" s="102"/>
      <c r="E213" s="117"/>
      <c r="F213" s="98"/>
      <c r="G213" s="98"/>
      <c r="H213" s="117"/>
      <c r="I213" s="118"/>
      <c r="J213" s="100"/>
      <c r="K213" s="100"/>
      <c r="L213" s="100"/>
      <c r="M213" s="100"/>
      <c r="N213" s="177"/>
      <c r="Q213" t="e">
        <f t="shared" si="171"/>
        <v>#VALUE!</v>
      </c>
      <c r="R213" t="str">
        <f t="shared" si="173"/>
        <v/>
      </c>
      <c r="S213" t="str">
        <f>IF(A213="","",TEXT(VLOOKUP(C213,Tablas!$H$3:$I$75,2,0),"000"))</f>
        <v/>
      </c>
      <c r="T213" t="str">
        <f t="shared" si="174"/>
        <v/>
      </c>
      <c r="U213" t="str">
        <f t="shared" si="151"/>
        <v/>
      </c>
      <c r="V213" t="str">
        <f t="shared" si="152"/>
        <v/>
      </c>
      <c r="W213" t="str">
        <f>IF(A213="","",IF(G213="",99,VLOOKUP(Datos!G213,Tablas!$AF$2:$AH$38,2,0)))</f>
        <v/>
      </c>
      <c r="X213" t="str">
        <f t="shared" si="175"/>
        <v/>
      </c>
      <c r="Y213" t="str">
        <f t="shared" si="176"/>
        <v/>
      </c>
      <c r="Z213" s="25" t="str">
        <f t="shared" si="153"/>
        <v/>
      </c>
      <c r="AA213" s="26" t="str">
        <f t="shared" si="177"/>
        <v/>
      </c>
      <c r="AB213" s="25" t="str">
        <f t="shared" si="154"/>
        <v/>
      </c>
      <c r="AC213" s="26" t="str">
        <f t="shared" si="178"/>
        <v/>
      </c>
      <c r="AD213" s="25" t="str">
        <f t="shared" si="155"/>
        <v/>
      </c>
      <c r="AE213" s="26" t="str">
        <f t="shared" si="179"/>
        <v/>
      </c>
      <c r="AF213" s="25" t="str">
        <f t="shared" si="156"/>
        <v/>
      </c>
      <c r="AG213" s="26" t="str">
        <f t="shared" si="180"/>
        <v/>
      </c>
      <c r="AH213" s="25" t="str">
        <f t="shared" si="157"/>
        <v/>
      </c>
      <c r="AI213" s="26" t="str">
        <f t="shared" si="181"/>
        <v/>
      </c>
      <c r="AJ213" s="25" t="str">
        <f t="shared" si="158"/>
        <v/>
      </c>
      <c r="AK213" s="26" t="str">
        <f t="shared" si="182"/>
        <v/>
      </c>
      <c r="AL213" s="25" t="str">
        <f t="shared" si="159"/>
        <v/>
      </c>
      <c r="AM213" s="26" t="str">
        <f t="shared" si="183"/>
        <v/>
      </c>
      <c r="AN213" s="25" t="str">
        <f t="shared" si="160"/>
        <v/>
      </c>
      <c r="AO213" s="26" t="str">
        <f t="shared" si="184"/>
        <v/>
      </c>
      <c r="AP213" t="str">
        <f t="shared" si="185"/>
        <v/>
      </c>
      <c r="AQ213" t="str">
        <f t="shared" si="186"/>
        <v/>
      </c>
      <c r="AR213" t="str">
        <f t="shared" si="172"/>
        <v/>
      </c>
      <c r="AS213" t="str">
        <f t="shared" si="161"/>
        <v/>
      </c>
      <c r="AT213" s="25" t="str">
        <f t="shared" si="187"/>
        <v/>
      </c>
      <c r="AU213" s="26" t="str">
        <f t="shared" si="188"/>
        <v/>
      </c>
      <c r="AV213" t="str">
        <f t="shared" si="162"/>
        <v/>
      </c>
      <c r="AW213" s="25" t="str">
        <f t="shared" si="163"/>
        <v/>
      </c>
      <c r="AX213" s="26" t="str">
        <f t="shared" si="167"/>
        <v/>
      </c>
      <c r="AY213" s="27" t="str">
        <f>IF(A213="","",IF(K213&lt;&gt;0,TEXT(5,"0000"),IF(M213&lt;&gt;0,TEXT(5,"0000"),IF(Datos!N213&lt;&gt;0,TEXT(5,"0000"),""))))</f>
        <v/>
      </c>
      <c r="AZ213" s="25" t="str">
        <f t="shared" si="164"/>
        <v/>
      </c>
      <c r="BA213" s="26" t="str">
        <f t="shared" si="168"/>
        <v/>
      </c>
      <c r="BB213" s="25" t="str">
        <f t="shared" si="189"/>
        <v/>
      </c>
      <c r="BC213" s="26" t="str">
        <f t="shared" si="169"/>
        <v/>
      </c>
      <c r="BD213" s="27" t="str">
        <f t="shared" si="165"/>
        <v/>
      </c>
      <c r="BE213" s="25" t="str">
        <f t="shared" si="190"/>
        <v/>
      </c>
      <c r="BF213" s="26" t="str">
        <f t="shared" si="170"/>
        <v/>
      </c>
      <c r="BG213" s="28"/>
      <c r="BH213" t="str">
        <f t="shared" si="166"/>
        <v/>
      </c>
      <c r="BJ213" s="24" t="str">
        <f t="shared" si="191"/>
        <v/>
      </c>
      <c r="BK213" s="24" t="str">
        <f t="shared" si="192"/>
        <v/>
      </c>
    </row>
    <row r="214" spans="1:63" ht="15.75" thickBot="1">
      <c r="A214" s="176"/>
      <c r="B214" s="119"/>
      <c r="C214" s="98"/>
      <c r="D214" s="102"/>
      <c r="E214" s="117"/>
      <c r="F214" s="98"/>
      <c r="G214" s="98"/>
      <c r="H214" s="117"/>
      <c r="I214" s="118"/>
      <c r="J214" s="100"/>
      <c r="K214" s="100"/>
      <c r="L214" s="100"/>
      <c r="M214" s="100"/>
      <c r="N214" s="177"/>
      <c r="Q214" t="e">
        <f t="shared" si="171"/>
        <v>#VALUE!</v>
      </c>
      <c r="R214" t="str">
        <f t="shared" si="173"/>
        <v/>
      </c>
      <c r="S214" t="str">
        <f>IF(A214="","",TEXT(VLOOKUP(C214,Tablas!$H$3:$I$75,2,0),"000"))</f>
        <v/>
      </c>
      <c r="T214" t="str">
        <f t="shared" si="174"/>
        <v/>
      </c>
      <c r="U214" t="str">
        <f t="shared" si="151"/>
        <v/>
      </c>
      <c r="V214" t="str">
        <f t="shared" si="152"/>
        <v/>
      </c>
      <c r="W214" t="str">
        <f>IF(A214="","",IF(G214="",99,VLOOKUP(Datos!G214,Tablas!$AF$2:$AH$38,2,0)))</f>
        <v/>
      </c>
      <c r="X214" t="str">
        <f t="shared" si="175"/>
        <v/>
      </c>
      <c r="Y214" t="str">
        <f t="shared" si="176"/>
        <v/>
      </c>
      <c r="Z214" s="25" t="str">
        <f t="shared" si="153"/>
        <v/>
      </c>
      <c r="AA214" s="26" t="str">
        <f t="shared" si="177"/>
        <v/>
      </c>
      <c r="AB214" s="25" t="str">
        <f t="shared" si="154"/>
        <v/>
      </c>
      <c r="AC214" s="26" t="str">
        <f t="shared" si="178"/>
        <v/>
      </c>
      <c r="AD214" s="25" t="str">
        <f t="shared" si="155"/>
        <v/>
      </c>
      <c r="AE214" s="26" t="str">
        <f t="shared" si="179"/>
        <v/>
      </c>
      <c r="AF214" s="25" t="str">
        <f t="shared" si="156"/>
        <v/>
      </c>
      <c r="AG214" s="26" t="str">
        <f t="shared" si="180"/>
        <v/>
      </c>
      <c r="AH214" s="25" t="str">
        <f t="shared" si="157"/>
        <v/>
      </c>
      <c r="AI214" s="26" t="str">
        <f t="shared" si="181"/>
        <v/>
      </c>
      <c r="AJ214" s="25" t="str">
        <f t="shared" si="158"/>
        <v/>
      </c>
      <c r="AK214" s="26" t="str">
        <f t="shared" si="182"/>
        <v/>
      </c>
      <c r="AL214" s="25" t="str">
        <f t="shared" si="159"/>
        <v/>
      </c>
      <c r="AM214" s="26" t="str">
        <f t="shared" si="183"/>
        <v/>
      </c>
      <c r="AN214" s="25" t="str">
        <f t="shared" si="160"/>
        <v/>
      </c>
      <c r="AO214" s="26" t="str">
        <f t="shared" si="184"/>
        <v/>
      </c>
      <c r="AP214" t="str">
        <f t="shared" si="185"/>
        <v/>
      </c>
      <c r="AQ214" t="str">
        <f t="shared" si="186"/>
        <v/>
      </c>
      <c r="AR214" t="str">
        <f t="shared" si="172"/>
        <v/>
      </c>
      <c r="AS214" t="str">
        <f t="shared" si="161"/>
        <v/>
      </c>
      <c r="AT214" s="25" t="str">
        <f t="shared" si="187"/>
        <v/>
      </c>
      <c r="AU214" s="26" t="str">
        <f t="shared" si="188"/>
        <v/>
      </c>
      <c r="AV214" t="str">
        <f t="shared" si="162"/>
        <v/>
      </c>
      <c r="AW214" s="25" t="str">
        <f t="shared" si="163"/>
        <v/>
      </c>
      <c r="AX214" s="26" t="str">
        <f t="shared" si="167"/>
        <v/>
      </c>
      <c r="AY214" s="27" t="str">
        <f>IF(A214="","",IF(K214&lt;&gt;0,TEXT(5,"0000"),IF(M214&lt;&gt;0,TEXT(5,"0000"),IF(Datos!N214&lt;&gt;0,TEXT(5,"0000"),""))))</f>
        <v/>
      </c>
      <c r="AZ214" s="25" t="str">
        <f t="shared" si="164"/>
        <v/>
      </c>
      <c r="BA214" s="26" t="str">
        <f t="shared" si="168"/>
        <v/>
      </c>
      <c r="BB214" s="25" t="str">
        <f t="shared" si="189"/>
        <v/>
      </c>
      <c r="BC214" s="26" t="str">
        <f t="shared" si="169"/>
        <v/>
      </c>
      <c r="BD214" s="27" t="str">
        <f t="shared" si="165"/>
        <v/>
      </c>
      <c r="BE214" s="25" t="str">
        <f t="shared" si="190"/>
        <v/>
      </c>
      <c r="BF214" s="26" t="str">
        <f t="shared" si="170"/>
        <v/>
      </c>
      <c r="BG214" s="28"/>
      <c r="BH214" t="str">
        <f t="shared" si="166"/>
        <v/>
      </c>
      <c r="BJ214" s="24" t="str">
        <f t="shared" si="191"/>
        <v/>
      </c>
      <c r="BK214" s="24" t="str">
        <f t="shared" si="192"/>
        <v/>
      </c>
    </row>
    <row r="215" spans="1:63" ht="15.75" thickBot="1">
      <c r="A215" s="176"/>
      <c r="B215" s="104"/>
      <c r="C215" s="98"/>
      <c r="D215" s="102"/>
      <c r="E215" s="117"/>
      <c r="F215" s="98"/>
      <c r="G215" s="98"/>
      <c r="H215" s="117"/>
      <c r="I215" s="118"/>
      <c r="J215" s="100"/>
      <c r="K215" s="100"/>
      <c r="L215" s="100"/>
      <c r="M215" s="100"/>
      <c r="N215" s="177"/>
      <c r="Q215" t="e">
        <f t="shared" si="171"/>
        <v>#VALUE!</v>
      </c>
      <c r="R215" t="str">
        <f t="shared" si="173"/>
        <v/>
      </c>
      <c r="S215" t="str">
        <f>IF(A215="","",TEXT(VLOOKUP(C215,Tablas!$H$3:$I$75,2,0),"000"))</f>
        <v/>
      </c>
      <c r="T215" t="str">
        <f t="shared" si="174"/>
        <v/>
      </c>
      <c r="U215" t="str">
        <f t="shared" si="151"/>
        <v/>
      </c>
      <c r="V215" t="str">
        <f t="shared" si="152"/>
        <v/>
      </c>
      <c r="W215" t="str">
        <f>IF(A215="","",IF(G215="",99,VLOOKUP(Datos!G215,Tablas!$AF$2:$AH$38,2,0)))</f>
        <v/>
      </c>
      <c r="X215" t="str">
        <f t="shared" si="175"/>
        <v/>
      </c>
      <c r="Y215" t="str">
        <f t="shared" si="176"/>
        <v/>
      </c>
      <c r="Z215" s="25" t="str">
        <f t="shared" si="153"/>
        <v/>
      </c>
      <c r="AA215" s="26" t="str">
        <f t="shared" si="177"/>
        <v/>
      </c>
      <c r="AB215" s="25" t="str">
        <f t="shared" si="154"/>
        <v/>
      </c>
      <c r="AC215" s="26" t="str">
        <f t="shared" si="178"/>
        <v/>
      </c>
      <c r="AD215" s="25" t="str">
        <f t="shared" si="155"/>
        <v/>
      </c>
      <c r="AE215" s="26" t="str">
        <f t="shared" si="179"/>
        <v/>
      </c>
      <c r="AF215" s="25" t="str">
        <f t="shared" si="156"/>
        <v/>
      </c>
      <c r="AG215" s="26" t="str">
        <f t="shared" si="180"/>
        <v/>
      </c>
      <c r="AH215" s="25" t="str">
        <f t="shared" si="157"/>
        <v/>
      </c>
      <c r="AI215" s="26" t="str">
        <f t="shared" si="181"/>
        <v/>
      </c>
      <c r="AJ215" s="25" t="str">
        <f t="shared" si="158"/>
        <v/>
      </c>
      <c r="AK215" s="26" t="str">
        <f t="shared" si="182"/>
        <v/>
      </c>
      <c r="AL215" s="25" t="str">
        <f t="shared" si="159"/>
        <v/>
      </c>
      <c r="AM215" s="26" t="str">
        <f t="shared" si="183"/>
        <v/>
      </c>
      <c r="AN215" s="25" t="str">
        <f t="shared" si="160"/>
        <v/>
      </c>
      <c r="AO215" s="26" t="str">
        <f t="shared" si="184"/>
        <v/>
      </c>
      <c r="AP215" t="str">
        <f t="shared" si="185"/>
        <v/>
      </c>
      <c r="AQ215" t="str">
        <f t="shared" si="186"/>
        <v/>
      </c>
      <c r="AR215" t="str">
        <f t="shared" si="172"/>
        <v/>
      </c>
      <c r="AS215" t="str">
        <f t="shared" si="161"/>
        <v/>
      </c>
      <c r="AT215" s="25" t="str">
        <f t="shared" si="187"/>
        <v/>
      </c>
      <c r="AU215" s="26" t="str">
        <f t="shared" si="188"/>
        <v/>
      </c>
      <c r="AV215" t="str">
        <f t="shared" si="162"/>
        <v/>
      </c>
      <c r="AW215" s="25" t="str">
        <f t="shared" si="163"/>
        <v/>
      </c>
      <c r="AX215" s="26" t="str">
        <f t="shared" si="167"/>
        <v/>
      </c>
      <c r="AY215" s="27" t="str">
        <f>IF(A215="","",IF(K215&lt;&gt;0,TEXT(5,"0000"),IF(M215&lt;&gt;0,TEXT(5,"0000"),IF(Datos!N215&lt;&gt;0,TEXT(5,"0000"),""))))</f>
        <v/>
      </c>
      <c r="AZ215" s="25" t="str">
        <f t="shared" si="164"/>
        <v/>
      </c>
      <c r="BA215" s="26" t="str">
        <f t="shared" si="168"/>
        <v/>
      </c>
      <c r="BB215" s="25" t="str">
        <f t="shared" si="189"/>
        <v/>
      </c>
      <c r="BC215" s="26" t="str">
        <f t="shared" si="169"/>
        <v/>
      </c>
      <c r="BD215" s="27" t="str">
        <f t="shared" si="165"/>
        <v/>
      </c>
      <c r="BE215" s="25" t="str">
        <f t="shared" si="190"/>
        <v/>
      </c>
      <c r="BF215" s="26" t="str">
        <f t="shared" si="170"/>
        <v/>
      </c>
      <c r="BG215" s="28"/>
      <c r="BH215" t="str">
        <f t="shared" si="166"/>
        <v/>
      </c>
      <c r="BJ215" s="24" t="str">
        <f t="shared" si="191"/>
        <v/>
      </c>
      <c r="BK215" s="24" t="str">
        <f t="shared" si="192"/>
        <v/>
      </c>
    </row>
    <row r="216" spans="1:63" ht="15.75" thickBot="1">
      <c r="A216" s="176"/>
      <c r="B216" s="119"/>
      <c r="C216" s="98"/>
      <c r="D216" s="102"/>
      <c r="E216" s="117"/>
      <c r="F216" s="98"/>
      <c r="G216" s="98"/>
      <c r="H216" s="117"/>
      <c r="I216" s="118"/>
      <c r="J216" s="100"/>
      <c r="K216" s="100"/>
      <c r="L216" s="100"/>
      <c r="M216" s="100"/>
      <c r="N216" s="177"/>
      <c r="Q216" t="e">
        <f t="shared" si="171"/>
        <v>#VALUE!</v>
      </c>
      <c r="R216" t="str">
        <f t="shared" si="173"/>
        <v/>
      </c>
      <c r="S216" t="str">
        <f>IF(A216="","",TEXT(VLOOKUP(C216,Tablas!$H$3:$I$75,2,0),"000"))</f>
        <v/>
      </c>
      <c r="T216" t="str">
        <f t="shared" si="174"/>
        <v/>
      </c>
      <c r="U216" t="str">
        <f t="shared" si="151"/>
        <v/>
      </c>
      <c r="V216" t="str">
        <f t="shared" si="152"/>
        <v/>
      </c>
      <c r="W216" t="str">
        <f>IF(A216="","",IF(G216="",99,VLOOKUP(Datos!G216,Tablas!$AF$2:$AH$38,2,0)))</f>
        <v/>
      </c>
      <c r="X216" t="str">
        <f t="shared" si="175"/>
        <v/>
      </c>
      <c r="Y216" t="str">
        <f t="shared" si="176"/>
        <v/>
      </c>
      <c r="Z216" s="25" t="str">
        <f t="shared" si="153"/>
        <v/>
      </c>
      <c r="AA216" s="26" t="str">
        <f t="shared" si="177"/>
        <v/>
      </c>
      <c r="AB216" s="25" t="str">
        <f t="shared" si="154"/>
        <v/>
      </c>
      <c r="AC216" s="26" t="str">
        <f t="shared" si="178"/>
        <v/>
      </c>
      <c r="AD216" s="25" t="str">
        <f t="shared" si="155"/>
        <v/>
      </c>
      <c r="AE216" s="26" t="str">
        <f t="shared" si="179"/>
        <v/>
      </c>
      <c r="AF216" s="25" t="str">
        <f t="shared" si="156"/>
        <v/>
      </c>
      <c r="AG216" s="26" t="str">
        <f t="shared" si="180"/>
        <v/>
      </c>
      <c r="AH216" s="25" t="str">
        <f t="shared" si="157"/>
        <v/>
      </c>
      <c r="AI216" s="26" t="str">
        <f t="shared" si="181"/>
        <v/>
      </c>
      <c r="AJ216" s="25" t="str">
        <f t="shared" si="158"/>
        <v/>
      </c>
      <c r="AK216" s="26" t="str">
        <f t="shared" si="182"/>
        <v/>
      </c>
      <c r="AL216" s="25" t="str">
        <f t="shared" si="159"/>
        <v/>
      </c>
      <c r="AM216" s="26" t="str">
        <f t="shared" si="183"/>
        <v/>
      </c>
      <c r="AN216" s="25" t="str">
        <f t="shared" si="160"/>
        <v/>
      </c>
      <c r="AO216" s="26" t="str">
        <f t="shared" si="184"/>
        <v/>
      </c>
      <c r="AP216" t="str">
        <f t="shared" si="185"/>
        <v/>
      </c>
      <c r="AQ216" t="str">
        <f t="shared" si="186"/>
        <v/>
      </c>
      <c r="AR216" t="str">
        <f t="shared" si="172"/>
        <v/>
      </c>
      <c r="AS216" t="str">
        <f t="shared" si="161"/>
        <v/>
      </c>
      <c r="AT216" s="25" t="str">
        <f t="shared" si="187"/>
        <v/>
      </c>
      <c r="AU216" s="26" t="str">
        <f t="shared" si="188"/>
        <v/>
      </c>
      <c r="AV216" t="str">
        <f t="shared" si="162"/>
        <v/>
      </c>
      <c r="AW216" s="25" t="str">
        <f t="shared" si="163"/>
        <v/>
      </c>
      <c r="AX216" s="26" t="str">
        <f t="shared" si="167"/>
        <v/>
      </c>
      <c r="AY216" s="27" t="str">
        <f>IF(A216="","",IF(K216&lt;&gt;0,TEXT(5,"0000"),IF(M216&lt;&gt;0,TEXT(5,"0000"),IF(Datos!N216&lt;&gt;0,TEXT(5,"0000"),""))))</f>
        <v/>
      </c>
      <c r="AZ216" s="25" t="str">
        <f t="shared" si="164"/>
        <v/>
      </c>
      <c r="BA216" s="26" t="str">
        <f t="shared" si="168"/>
        <v/>
      </c>
      <c r="BB216" s="25" t="str">
        <f t="shared" si="189"/>
        <v/>
      </c>
      <c r="BC216" s="26" t="str">
        <f t="shared" si="169"/>
        <v/>
      </c>
      <c r="BD216" s="27" t="str">
        <f t="shared" si="165"/>
        <v/>
      </c>
      <c r="BE216" s="25" t="str">
        <f t="shared" si="190"/>
        <v/>
      </c>
      <c r="BF216" s="26" t="str">
        <f t="shared" si="170"/>
        <v/>
      </c>
      <c r="BG216" s="28"/>
      <c r="BH216" t="str">
        <f t="shared" si="166"/>
        <v/>
      </c>
      <c r="BJ216" s="24" t="str">
        <f t="shared" si="191"/>
        <v/>
      </c>
      <c r="BK216" s="24" t="str">
        <f t="shared" si="192"/>
        <v/>
      </c>
    </row>
    <row r="217" spans="1:63" ht="15.75" thickBot="1">
      <c r="A217" s="176"/>
      <c r="B217" s="119"/>
      <c r="C217" s="98"/>
      <c r="D217" s="102"/>
      <c r="E217" s="117"/>
      <c r="F217" s="98"/>
      <c r="G217" s="98"/>
      <c r="H217" s="117"/>
      <c r="I217" s="118"/>
      <c r="J217" s="100"/>
      <c r="K217" s="100"/>
      <c r="L217" s="100"/>
      <c r="M217" s="100"/>
      <c r="N217" s="177"/>
      <c r="Q217" t="e">
        <f t="shared" si="171"/>
        <v>#VALUE!</v>
      </c>
      <c r="R217" t="str">
        <f t="shared" si="173"/>
        <v/>
      </c>
      <c r="S217" t="str">
        <f>IF(A217="","",TEXT(VLOOKUP(C217,Tablas!$H$3:$I$75,2,0),"000"))</f>
        <v/>
      </c>
      <c r="T217" t="str">
        <f t="shared" si="174"/>
        <v/>
      </c>
      <c r="U217" t="str">
        <f t="shared" si="151"/>
        <v/>
      </c>
      <c r="V217" t="str">
        <f t="shared" si="152"/>
        <v/>
      </c>
      <c r="W217" t="str">
        <f>IF(A217="","",IF(G217="",99,VLOOKUP(Datos!G217,Tablas!$AF$2:$AH$38,2,0)))</f>
        <v/>
      </c>
      <c r="X217" t="str">
        <f t="shared" si="175"/>
        <v/>
      </c>
      <c r="Y217" t="str">
        <f t="shared" si="176"/>
        <v/>
      </c>
      <c r="Z217" s="25" t="str">
        <f t="shared" si="153"/>
        <v/>
      </c>
      <c r="AA217" s="26" t="str">
        <f t="shared" si="177"/>
        <v/>
      </c>
      <c r="AB217" s="25" t="str">
        <f t="shared" si="154"/>
        <v/>
      </c>
      <c r="AC217" s="26" t="str">
        <f t="shared" si="178"/>
        <v/>
      </c>
      <c r="AD217" s="25" t="str">
        <f t="shared" si="155"/>
        <v/>
      </c>
      <c r="AE217" s="26" t="str">
        <f t="shared" si="179"/>
        <v/>
      </c>
      <c r="AF217" s="25" t="str">
        <f t="shared" si="156"/>
        <v/>
      </c>
      <c r="AG217" s="26" t="str">
        <f t="shared" si="180"/>
        <v/>
      </c>
      <c r="AH217" s="25" t="str">
        <f t="shared" si="157"/>
        <v/>
      </c>
      <c r="AI217" s="26" t="str">
        <f t="shared" si="181"/>
        <v/>
      </c>
      <c r="AJ217" s="25" t="str">
        <f t="shared" si="158"/>
        <v/>
      </c>
      <c r="AK217" s="26" t="str">
        <f t="shared" si="182"/>
        <v/>
      </c>
      <c r="AL217" s="25" t="str">
        <f t="shared" si="159"/>
        <v/>
      </c>
      <c r="AM217" s="26" t="str">
        <f t="shared" si="183"/>
        <v/>
      </c>
      <c r="AN217" s="25" t="str">
        <f t="shared" si="160"/>
        <v/>
      </c>
      <c r="AO217" s="26" t="str">
        <f t="shared" si="184"/>
        <v/>
      </c>
      <c r="AP217" t="str">
        <f t="shared" si="185"/>
        <v/>
      </c>
      <c r="AQ217" t="str">
        <f t="shared" si="186"/>
        <v/>
      </c>
      <c r="AR217" t="str">
        <f t="shared" si="172"/>
        <v/>
      </c>
      <c r="AS217" t="str">
        <f t="shared" si="161"/>
        <v/>
      </c>
      <c r="AT217" s="25" t="str">
        <f t="shared" si="187"/>
        <v/>
      </c>
      <c r="AU217" s="26" t="str">
        <f t="shared" si="188"/>
        <v/>
      </c>
      <c r="AV217" t="str">
        <f t="shared" si="162"/>
        <v/>
      </c>
      <c r="AW217" s="25" t="str">
        <f t="shared" si="163"/>
        <v/>
      </c>
      <c r="AX217" s="26" t="str">
        <f t="shared" si="167"/>
        <v/>
      </c>
      <c r="AY217" s="27" t="str">
        <f>IF(A217="","",IF(K217&lt;&gt;0,TEXT(5,"0000"),IF(M217&lt;&gt;0,TEXT(5,"0000"),IF(Datos!N217&lt;&gt;0,TEXT(5,"0000"),""))))</f>
        <v/>
      </c>
      <c r="AZ217" s="25" t="str">
        <f t="shared" si="164"/>
        <v/>
      </c>
      <c r="BA217" s="26" t="str">
        <f t="shared" si="168"/>
        <v/>
      </c>
      <c r="BB217" s="25" t="str">
        <f t="shared" si="189"/>
        <v/>
      </c>
      <c r="BC217" s="26" t="str">
        <f t="shared" si="169"/>
        <v/>
      </c>
      <c r="BD217" s="27" t="str">
        <f t="shared" si="165"/>
        <v/>
      </c>
      <c r="BE217" s="25" t="str">
        <f t="shared" si="190"/>
        <v/>
      </c>
      <c r="BF217" s="26" t="str">
        <f t="shared" si="170"/>
        <v/>
      </c>
      <c r="BG217" s="28"/>
      <c r="BH217" t="str">
        <f t="shared" si="166"/>
        <v/>
      </c>
      <c r="BJ217" s="24" t="str">
        <f t="shared" si="191"/>
        <v/>
      </c>
      <c r="BK217" s="24" t="str">
        <f t="shared" si="192"/>
        <v/>
      </c>
    </row>
    <row r="218" spans="1:63" ht="15.75" thickBot="1">
      <c r="A218" s="176"/>
      <c r="B218" s="119"/>
      <c r="C218" s="98"/>
      <c r="D218" s="102"/>
      <c r="E218" s="117"/>
      <c r="F218" s="98"/>
      <c r="G218" s="98"/>
      <c r="H218" s="117"/>
      <c r="I218" s="118"/>
      <c r="J218" s="100"/>
      <c r="K218" s="100"/>
      <c r="L218" s="100"/>
      <c r="M218" s="100"/>
      <c r="N218" s="177"/>
      <c r="Q218" t="e">
        <f t="shared" si="171"/>
        <v>#VALUE!</v>
      </c>
      <c r="R218" t="str">
        <f t="shared" si="173"/>
        <v/>
      </c>
      <c r="S218" t="str">
        <f>IF(A218="","",TEXT(VLOOKUP(C218,Tablas!$H$3:$I$75,2,0),"000"))</f>
        <v/>
      </c>
      <c r="T218" t="str">
        <f t="shared" si="174"/>
        <v/>
      </c>
      <c r="U218" t="str">
        <f t="shared" si="151"/>
        <v/>
      </c>
      <c r="V218" t="str">
        <f t="shared" si="152"/>
        <v/>
      </c>
      <c r="W218" t="str">
        <f>IF(A218="","",IF(G218="",99,VLOOKUP(Datos!G218,Tablas!$AF$2:$AH$38,2,0)))</f>
        <v/>
      </c>
      <c r="X218" t="str">
        <f t="shared" si="175"/>
        <v/>
      </c>
      <c r="Y218" t="str">
        <f t="shared" si="176"/>
        <v/>
      </c>
      <c r="Z218" s="25" t="str">
        <f t="shared" si="153"/>
        <v/>
      </c>
      <c r="AA218" s="26" t="str">
        <f t="shared" si="177"/>
        <v/>
      </c>
      <c r="AB218" s="25" t="str">
        <f t="shared" si="154"/>
        <v/>
      </c>
      <c r="AC218" s="26" t="str">
        <f t="shared" si="178"/>
        <v/>
      </c>
      <c r="AD218" s="25" t="str">
        <f t="shared" si="155"/>
        <v/>
      </c>
      <c r="AE218" s="26" t="str">
        <f t="shared" si="179"/>
        <v/>
      </c>
      <c r="AF218" s="25" t="str">
        <f t="shared" si="156"/>
        <v/>
      </c>
      <c r="AG218" s="26" t="str">
        <f t="shared" si="180"/>
        <v/>
      </c>
      <c r="AH218" s="25" t="str">
        <f t="shared" si="157"/>
        <v/>
      </c>
      <c r="AI218" s="26" t="str">
        <f t="shared" si="181"/>
        <v/>
      </c>
      <c r="AJ218" s="25" t="str">
        <f t="shared" si="158"/>
        <v/>
      </c>
      <c r="AK218" s="26" t="str">
        <f t="shared" si="182"/>
        <v/>
      </c>
      <c r="AL218" s="25" t="str">
        <f t="shared" si="159"/>
        <v/>
      </c>
      <c r="AM218" s="26" t="str">
        <f t="shared" si="183"/>
        <v/>
      </c>
      <c r="AN218" s="25" t="str">
        <f t="shared" si="160"/>
        <v/>
      </c>
      <c r="AO218" s="26" t="str">
        <f t="shared" si="184"/>
        <v/>
      </c>
      <c r="AP218" t="str">
        <f t="shared" si="185"/>
        <v/>
      </c>
      <c r="AQ218" t="str">
        <f t="shared" si="186"/>
        <v/>
      </c>
      <c r="AR218" t="str">
        <f t="shared" si="172"/>
        <v/>
      </c>
      <c r="AS218" t="str">
        <f t="shared" si="161"/>
        <v/>
      </c>
      <c r="AT218" s="25" t="str">
        <f t="shared" si="187"/>
        <v/>
      </c>
      <c r="AU218" s="26" t="str">
        <f t="shared" si="188"/>
        <v/>
      </c>
      <c r="AV218" t="str">
        <f t="shared" si="162"/>
        <v/>
      </c>
      <c r="AW218" s="25" t="str">
        <f t="shared" si="163"/>
        <v/>
      </c>
      <c r="AX218" s="26" t="str">
        <f t="shared" si="167"/>
        <v/>
      </c>
      <c r="AY218" s="27" t="str">
        <f>IF(A218="","",IF(K218&lt;&gt;0,TEXT(5,"0000"),IF(M218&lt;&gt;0,TEXT(5,"0000"),IF(Datos!N218&lt;&gt;0,TEXT(5,"0000"),""))))</f>
        <v/>
      </c>
      <c r="AZ218" s="25" t="str">
        <f t="shared" si="164"/>
        <v/>
      </c>
      <c r="BA218" s="26" t="str">
        <f t="shared" si="168"/>
        <v/>
      </c>
      <c r="BB218" s="25" t="str">
        <f t="shared" si="189"/>
        <v/>
      </c>
      <c r="BC218" s="26" t="str">
        <f t="shared" si="169"/>
        <v/>
      </c>
      <c r="BD218" s="27" t="str">
        <f t="shared" si="165"/>
        <v/>
      </c>
      <c r="BE218" s="25" t="str">
        <f t="shared" si="190"/>
        <v/>
      </c>
      <c r="BF218" s="26" t="str">
        <f t="shared" si="170"/>
        <v/>
      </c>
      <c r="BG218" s="28"/>
      <c r="BH218" t="str">
        <f t="shared" si="166"/>
        <v/>
      </c>
      <c r="BJ218" s="24" t="str">
        <f t="shared" si="191"/>
        <v/>
      </c>
      <c r="BK218" s="24" t="str">
        <f t="shared" si="192"/>
        <v/>
      </c>
    </row>
    <row r="219" spans="1:63" ht="15.75" thickBot="1">
      <c r="A219" s="176"/>
      <c r="B219" s="119"/>
      <c r="C219" s="98"/>
      <c r="D219" s="102"/>
      <c r="E219" s="117"/>
      <c r="F219" s="98"/>
      <c r="G219" s="98"/>
      <c r="H219" s="117"/>
      <c r="I219" s="118"/>
      <c r="J219" s="100"/>
      <c r="K219" s="100"/>
      <c r="L219" s="100"/>
      <c r="M219" s="100"/>
      <c r="N219" s="177"/>
      <c r="Q219" t="e">
        <f t="shared" si="171"/>
        <v>#VALUE!</v>
      </c>
      <c r="R219" t="str">
        <f t="shared" si="173"/>
        <v/>
      </c>
      <c r="S219" t="str">
        <f>IF(A219="","",TEXT(VLOOKUP(C219,Tablas!$H$3:$I$75,2,0),"000"))</f>
        <v/>
      </c>
      <c r="T219" t="str">
        <f t="shared" si="174"/>
        <v/>
      </c>
      <c r="U219" t="str">
        <f t="shared" si="151"/>
        <v/>
      </c>
      <c r="V219" t="str">
        <f t="shared" si="152"/>
        <v/>
      </c>
      <c r="W219" t="str">
        <f>IF(A219="","",IF(G219="",99,VLOOKUP(Datos!G219,Tablas!$AF$2:$AH$38,2,0)))</f>
        <v/>
      </c>
      <c r="X219" t="str">
        <f t="shared" si="175"/>
        <v/>
      </c>
      <c r="Y219" t="str">
        <f t="shared" si="176"/>
        <v/>
      </c>
      <c r="Z219" s="25" t="str">
        <f t="shared" si="153"/>
        <v/>
      </c>
      <c r="AA219" s="26" t="str">
        <f t="shared" si="177"/>
        <v/>
      </c>
      <c r="AB219" s="25" t="str">
        <f t="shared" si="154"/>
        <v/>
      </c>
      <c r="AC219" s="26" t="str">
        <f t="shared" si="178"/>
        <v/>
      </c>
      <c r="AD219" s="25" t="str">
        <f t="shared" si="155"/>
        <v/>
      </c>
      <c r="AE219" s="26" t="str">
        <f t="shared" si="179"/>
        <v/>
      </c>
      <c r="AF219" s="25" t="str">
        <f t="shared" si="156"/>
        <v/>
      </c>
      <c r="AG219" s="26" t="str">
        <f t="shared" si="180"/>
        <v/>
      </c>
      <c r="AH219" s="25" t="str">
        <f t="shared" si="157"/>
        <v/>
      </c>
      <c r="AI219" s="26" t="str">
        <f t="shared" si="181"/>
        <v/>
      </c>
      <c r="AJ219" s="25" t="str">
        <f t="shared" si="158"/>
        <v/>
      </c>
      <c r="AK219" s="26" t="str">
        <f t="shared" si="182"/>
        <v/>
      </c>
      <c r="AL219" s="25" t="str">
        <f t="shared" si="159"/>
        <v/>
      </c>
      <c r="AM219" s="26" t="str">
        <f t="shared" si="183"/>
        <v/>
      </c>
      <c r="AN219" s="25" t="str">
        <f t="shared" si="160"/>
        <v/>
      </c>
      <c r="AO219" s="26" t="str">
        <f t="shared" si="184"/>
        <v/>
      </c>
      <c r="AP219" t="str">
        <f t="shared" si="185"/>
        <v/>
      </c>
      <c r="AQ219" t="str">
        <f t="shared" si="186"/>
        <v/>
      </c>
      <c r="AR219" t="str">
        <f t="shared" si="172"/>
        <v/>
      </c>
      <c r="AS219" t="str">
        <f t="shared" si="161"/>
        <v/>
      </c>
      <c r="AT219" s="25" t="str">
        <f t="shared" si="187"/>
        <v/>
      </c>
      <c r="AU219" s="26" t="str">
        <f t="shared" si="188"/>
        <v/>
      </c>
      <c r="AV219" t="str">
        <f t="shared" si="162"/>
        <v/>
      </c>
      <c r="AW219" s="25" t="str">
        <f t="shared" si="163"/>
        <v/>
      </c>
      <c r="AX219" s="26" t="str">
        <f t="shared" si="167"/>
        <v/>
      </c>
      <c r="AY219" s="27" t="str">
        <f>IF(A219="","",IF(K219&lt;&gt;0,TEXT(5,"0000"),IF(M219&lt;&gt;0,TEXT(5,"0000"),IF(Datos!N219&lt;&gt;0,TEXT(5,"0000"),""))))</f>
        <v/>
      </c>
      <c r="AZ219" s="25" t="str">
        <f t="shared" si="164"/>
        <v/>
      </c>
      <c r="BA219" s="26" t="str">
        <f t="shared" si="168"/>
        <v/>
      </c>
      <c r="BB219" s="25" t="str">
        <f t="shared" si="189"/>
        <v/>
      </c>
      <c r="BC219" s="26" t="str">
        <f t="shared" si="169"/>
        <v/>
      </c>
      <c r="BD219" s="27" t="str">
        <f t="shared" si="165"/>
        <v/>
      </c>
      <c r="BE219" s="25" t="str">
        <f t="shared" si="190"/>
        <v/>
      </c>
      <c r="BF219" s="26" t="str">
        <f t="shared" si="170"/>
        <v/>
      </c>
      <c r="BG219" s="28"/>
      <c r="BH219" t="str">
        <f t="shared" si="166"/>
        <v/>
      </c>
      <c r="BJ219" s="24" t="str">
        <f t="shared" si="191"/>
        <v/>
      </c>
      <c r="BK219" s="24" t="str">
        <f t="shared" si="192"/>
        <v/>
      </c>
    </row>
    <row r="220" spans="1:63" ht="15.75" thickBot="1">
      <c r="A220" s="176"/>
      <c r="B220" s="119"/>
      <c r="C220" s="98"/>
      <c r="D220" s="102"/>
      <c r="E220" s="117"/>
      <c r="F220" s="98"/>
      <c r="G220" s="98"/>
      <c r="H220" s="117"/>
      <c r="I220" s="118"/>
      <c r="J220" s="100"/>
      <c r="K220" s="100"/>
      <c r="L220" s="100"/>
      <c r="M220" s="100"/>
      <c r="N220" s="177"/>
      <c r="Q220" t="e">
        <f t="shared" si="171"/>
        <v>#VALUE!</v>
      </c>
      <c r="R220" t="str">
        <f t="shared" si="173"/>
        <v/>
      </c>
      <c r="S220" t="str">
        <f>IF(A220="","",TEXT(VLOOKUP(C220,Tablas!$H$3:$I$75,2,0),"000"))</f>
        <v/>
      </c>
      <c r="T220" t="str">
        <f t="shared" si="174"/>
        <v/>
      </c>
      <c r="U220" t="str">
        <f t="shared" si="151"/>
        <v/>
      </c>
      <c r="V220" t="str">
        <f t="shared" si="152"/>
        <v/>
      </c>
      <c r="W220" t="str">
        <f>IF(A220="","",IF(G220="",99,VLOOKUP(Datos!G220,Tablas!$AF$2:$AH$38,2,0)))</f>
        <v/>
      </c>
      <c r="X220" t="str">
        <f t="shared" si="175"/>
        <v/>
      </c>
      <c r="Y220" t="str">
        <f t="shared" si="176"/>
        <v/>
      </c>
      <c r="Z220" s="25" t="str">
        <f t="shared" si="153"/>
        <v/>
      </c>
      <c r="AA220" s="26" t="str">
        <f t="shared" si="177"/>
        <v/>
      </c>
      <c r="AB220" s="25" t="str">
        <f t="shared" si="154"/>
        <v/>
      </c>
      <c r="AC220" s="26" t="str">
        <f t="shared" si="178"/>
        <v/>
      </c>
      <c r="AD220" s="25" t="str">
        <f t="shared" si="155"/>
        <v/>
      </c>
      <c r="AE220" s="26" t="str">
        <f t="shared" si="179"/>
        <v/>
      </c>
      <c r="AF220" s="25" t="str">
        <f t="shared" si="156"/>
        <v/>
      </c>
      <c r="AG220" s="26" t="str">
        <f t="shared" si="180"/>
        <v/>
      </c>
      <c r="AH220" s="25" t="str">
        <f t="shared" si="157"/>
        <v/>
      </c>
      <c r="AI220" s="26" t="str">
        <f t="shared" si="181"/>
        <v/>
      </c>
      <c r="AJ220" s="25" t="str">
        <f t="shared" si="158"/>
        <v/>
      </c>
      <c r="AK220" s="26" t="str">
        <f t="shared" si="182"/>
        <v/>
      </c>
      <c r="AL220" s="25" t="str">
        <f t="shared" si="159"/>
        <v/>
      </c>
      <c r="AM220" s="26" t="str">
        <f t="shared" si="183"/>
        <v/>
      </c>
      <c r="AN220" s="25" t="str">
        <f t="shared" si="160"/>
        <v/>
      </c>
      <c r="AO220" s="26" t="str">
        <f t="shared" si="184"/>
        <v/>
      </c>
      <c r="AP220" t="str">
        <f t="shared" si="185"/>
        <v/>
      </c>
      <c r="AQ220" t="str">
        <f t="shared" si="186"/>
        <v/>
      </c>
      <c r="AR220" t="str">
        <f t="shared" si="172"/>
        <v/>
      </c>
      <c r="AS220" t="str">
        <f t="shared" si="161"/>
        <v/>
      </c>
      <c r="AT220" s="25" t="str">
        <f t="shared" si="187"/>
        <v/>
      </c>
      <c r="AU220" s="26" t="str">
        <f t="shared" si="188"/>
        <v/>
      </c>
      <c r="AV220" t="str">
        <f t="shared" si="162"/>
        <v/>
      </c>
      <c r="AW220" s="25" t="str">
        <f t="shared" si="163"/>
        <v/>
      </c>
      <c r="AX220" s="26" t="str">
        <f t="shared" si="167"/>
        <v/>
      </c>
      <c r="AY220" s="27" t="str">
        <f>IF(A220="","",IF(K220&lt;&gt;0,TEXT(5,"0000"),IF(M220&lt;&gt;0,TEXT(5,"0000"),IF(Datos!N220&lt;&gt;0,TEXT(5,"0000"),""))))</f>
        <v/>
      </c>
      <c r="AZ220" s="25" t="str">
        <f t="shared" si="164"/>
        <v/>
      </c>
      <c r="BA220" s="26" t="str">
        <f t="shared" si="168"/>
        <v/>
      </c>
      <c r="BB220" s="25" t="str">
        <f t="shared" si="189"/>
        <v/>
      </c>
      <c r="BC220" s="26" t="str">
        <f t="shared" si="169"/>
        <v/>
      </c>
      <c r="BD220" s="27" t="str">
        <f t="shared" si="165"/>
        <v/>
      </c>
      <c r="BE220" s="25" t="str">
        <f t="shared" si="190"/>
        <v/>
      </c>
      <c r="BF220" s="26" t="str">
        <f t="shared" si="170"/>
        <v/>
      </c>
      <c r="BG220" s="28"/>
      <c r="BH220" t="str">
        <f t="shared" si="166"/>
        <v/>
      </c>
      <c r="BJ220" s="24" t="str">
        <f t="shared" si="191"/>
        <v/>
      </c>
      <c r="BK220" s="24" t="str">
        <f t="shared" si="192"/>
        <v/>
      </c>
    </row>
    <row r="221" spans="1:63" ht="15.75" thickBot="1">
      <c r="A221" s="176"/>
      <c r="B221" s="119"/>
      <c r="C221" s="98"/>
      <c r="D221" s="102"/>
      <c r="E221" s="117"/>
      <c r="F221" s="98"/>
      <c r="G221" s="98"/>
      <c r="H221" s="117"/>
      <c r="I221" s="118"/>
      <c r="J221" s="100"/>
      <c r="K221" s="100"/>
      <c r="L221" s="100"/>
      <c r="M221" s="100"/>
      <c r="N221" s="177"/>
      <c r="Q221" t="e">
        <f t="shared" si="171"/>
        <v>#VALUE!</v>
      </c>
      <c r="R221" t="str">
        <f t="shared" si="173"/>
        <v/>
      </c>
      <c r="S221" t="str">
        <f>IF(A221="","",TEXT(VLOOKUP(C221,Tablas!$H$3:$I$75,2,0),"000"))</f>
        <v/>
      </c>
      <c r="T221" t="str">
        <f t="shared" si="174"/>
        <v/>
      </c>
      <c r="U221" t="str">
        <f t="shared" si="151"/>
        <v/>
      </c>
      <c r="V221" t="str">
        <f t="shared" si="152"/>
        <v/>
      </c>
      <c r="W221" t="str">
        <f>IF(A221="","",IF(G221="",99,VLOOKUP(Datos!G221,Tablas!$AF$2:$AH$38,2,0)))</f>
        <v/>
      </c>
      <c r="X221" t="str">
        <f t="shared" si="175"/>
        <v/>
      </c>
      <c r="Y221" t="str">
        <f t="shared" si="176"/>
        <v/>
      </c>
      <c r="Z221" s="25" t="str">
        <f t="shared" si="153"/>
        <v/>
      </c>
      <c r="AA221" s="26" t="str">
        <f t="shared" si="177"/>
        <v/>
      </c>
      <c r="AB221" s="25" t="str">
        <f t="shared" si="154"/>
        <v/>
      </c>
      <c r="AC221" s="26" t="str">
        <f t="shared" si="178"/>
        <v/>
      </c>
      <c r="AD221" s="25" t="str">
        <f t="shared" si="155"/>
        <v/>
      </c>
      <c r="AE221" s="26" t="str">
        <f t="shared" si="179"/>
        <v/>
      </c>
      <c r="AF221" s="25" t="str">
        <f t="shared" si="156"/>
        <v/>
      </c>
      <c r="AG221" s="26" t="str">
        <f t="shared" si="180"/>
        <v/>
      </c>
      <c r="AH221" s="25" t="str">
        <f t="shared" si="157"/>
        <v/>
      </c>
      <c r="AI221" s="26" t="str">
        <f t="shared" si="181"/>
        <v/>
      </c>
      <c r="AJ221" s="25" t="str">
        <f t="shared" si="158"/>
        <v/>
      </c>
      <c r="AK221" s="26" t="str">
        <f t="shared" si="182"/>
        <v/>
      </c>
      <c r="AL221" s="25" t="str">
        <f t="shared" si="159"/>
        <v/>
      </c>
      <c r="AM221" s="26" t="str">
        <f t="shared" si="183"/>
        <v/>
      </c>
      <c r="AN221" s="25" t="str">
        <f t="shared" si="160"/>
        <v/>
      </c>
      <c r="AO221" s="26" t="str">
        <f t="shared" si="184"/>
        <v/>
      </c>
      <c r="AP221" t="str">
        <f t="shared" si="185"/>
        <v/>
      </c>
      <c r="AQ221" t="str">
        <f t="shared" si="186"/>
        <v/>
      </c>
      <c r="AR221" t="str">
        <f t="shared" si="172"/>
        <v/>
      </c>
      <c r="AS221" t="str">
        <f t="shared" si="161"/>
        <v/>
      </c>
      <c r="AT221" s="25" t="str">
        <f t="shared" si="187"/>
        <v/>
      </c>
      <c r="AU221" s="26" t="str">
        <f t="shared" si="188"/>
        <v/>
      </c>
      <c r="AV221" t="str">
        <f t="shared" si="162"/>
        <v/>
      </c>
      <c r="AW221" s="25" t="str">
        <f t="shared" si="163"/>
        <v/>
      </c>
      <c r="AX221" s="26" t="str">
        <f t="shared" si="167"/>
        <v/>
      </c>
      <c r="AY221" s="27" t="str">
        <f>IF(A221="","",IF(K221&lt;&gt;0,TEXT(5,"0000"),IF(M221&lt;&gt;0,TEXT(5,"0000"),IF(Datos!N221&lt;&gt;0,TEXT(5,"0000"),""))))</f>
        <v/>
      </c>
      <c r="AZ221" s="25" t="str">
        <f t="shared" si="164"/>
        <v/>
      </c>
      <c r="BA221" s="26" t="str">
        <f t="shared" si="168"/>
        <v/>
      </c>
      <c r="BB221" s="25" t="str">
        <f t="shared" si="189"/>
        <v/>
      </c>
      <c r="BC221" s="26" t="str">
        <f t="shared" si="169"/>
        <v/>
      </c>
      <c r="BD221" s="27" t="str">
        <f t="shared" si="165"/>
        <v/>
      </c>
      <c r="BE221" s="25" t="str">
        <f t="shared" si="190"/>
        <v/>
      </c>
      <c r="BF221" s="26" t="str">
        <f t="shared" si="170"/>
        <v/>
      </c>
      <c r="BG221" s="28"/>
      <c r="BH221" t="str">
        <f t="shared" si="166"/>
        <v/>
      </c>
      <c r="BJ221" s="24" t="str">
        <f t="shared" si="191"/>
        <v/>
      </c>
      <c r="BK221" s="24" t="str">
        <f t="shared" si="192"/>
        <v/>
      </c>
    </row>
    <row r="222" spans="1:63" ht="15.75" thickBot="1">
      <c r="A222" s="176"/>
      <c r="B222" s="119"/>
      <c r="C222" s="98"/>
      <c r="D222" s="102"/>
      <c r="E222" s="117"/>
      <c r="F222" s="98"/>
      <c r="G222" s="98"/>
      <c r="H222" s="117"/>
      <c r="I222" s="118"/>
      <c r="J222" s="100"/>
      <c r="K222" s="100"/>
      <c r="L222" s="100"/>
      <c r="M222" s="100"/>
      <c r="N222" s="177"/>
      <c r="Q222" t="e">
        <f t="shared" si="171"/>
        <v>#VALUE!</v>
      </c>
      <c r="R222" t="str">
        <f t="shared" si="173"/>
        <v/>
      </c>
      <c r="S222" t="str">
        <f>IF(A222="","",TEXT(VLOOKUP(C222,Tablas!$H$3:$I$75,2,0),"000"))</f>
        <v/>
      </c>
      <c r="T222" t="str">
        <f t="shared" si="174"/>
        <v/>
      </c>
      <c r="U222" t="str">
        <f t="shared" si="151"/>
        <v/>
      </c>
      <c r="V222" t="str">
        <f t="shared" si="152"/>
        <v/>
      </c>
      <c r="W222" t="str">
        <f>IF(A222="","",IF(G222="",99,VLOOKUP(Datos!G222,Tablas!$AF$2:$AH$38,2,0)))</f>
        <v/>
      </c>
      <c r="X222" t="str">
        <f t="shared" si="175"/>
        <v/>
      </c>
      <c r="Y222" t="str">
        <f t="shared" si="176"/>
        <v/>
      </c>
      <c r="Z222" s="25" t="str">
        <f t="shared" si="153"/>
        <v/>
      </c>
      <c r="AA222" s="26" t="str">
        <f t="shared" si="177"/>
        <v/>
      </c>
      <c r="AB222" s="25" t="str">
        <f t="shared" si="154"/>
        <v/>
      </c>
      <c r="AC222" s="26" t="str">
        <f t="shared" si="178"/>
        <v/>
      </c>
      <c r="AD222" s="25" t="str">
        <f t="shared" si="155"/>
        <v/>
      </c>
      <c r="AE222" s="26" t="str">
        <f t="shared" si="179"/>
        <v/>
      </c>
      <c r="AF222" s="25" t="str">
        <f t="shared" si="156"/>
        <v/>
      </c>
      <c r="AG222" s="26" t="str">
        <f t="shared" si="180"/>
        <v/>
      </c>
      <c r="AH222" s="25" t="str">
        <f t="shared" si="157"/>
        <v/>
      </c>
      <c r="AI222" s="26" t="str">
        <f t="shared" si="181"/>
        <v/>
      </c>
      <c r="AJ222" s="25" t="str">
        <f t="shared" si="158"/>
        <v/>
      </c>
      <c r="AK222" s="26" t="str">
        <f t="shared" si="182"/>
        <v/>
      </c>
      <c r="AL222" s="25" t="str">
        <f t="shared" si="159"/>
        <v/>
      </c>
      <c r="AM222" s="26" t="str">
        <f t="shared" si="183"/>
        <v/>
      </c>
      <c r="AN222" s="25" t="str">
        <f t="shared" si="160"/>
        <v/>
      </c>
      <c r="AO222" s="26" t="str">
        <f t="shared" si="184"/>
        <v/>
      </c>
      <c r="AP222" t="str">
        <f t="shared" si="185"/>
        <v/>
      </c>
      <c r="AQ222" t="str">
        <f t="shared" si="186"/>
        <v/>
      </c>
      <c r="AR222" t="str">
        <f t="shared" si="172"/>
        <v/>
      </c>
      <c r="AS222" t="str">
        <f t="shared" si="161"/>
        <v/>
      </c>
      <c r="AT222" s="25" t="str">
        <f t="shared" si="187"/>
        <v/>
      </c>
      <c r="AU222" s="26" t="str">
        <f t="shared" si="188"/>
        <v/>
      </c>
      <c r="AV222" t="str">
        <f t="shared" si="162"/>
        <v/>
      </c>
      <c r="AW222" s="25" t="str">
        <f t="shared" si="163"/>
        <v/>
      </c>
      <c r="AX222" s="26" t="str">
        <f t="shared" si="167"/>
        <v/>
      </c>
      <c r="AY222" s="27" t="str">
        <f>IF(A222="","",IF(K222&lt;&gt;0,TEXT(5,"0000"),IF(M222&lt;&gt;0,TEXT(5,"0000"),IF(Datos!N222&lt;&gt;0,TEXT(5,"0000"),""))))</f>
        <v/>
      </c>
      <c r="AZ222" s="25" t="str">
        <f t="shared" si="164"/>
        <v/>
      </c>
      <c r="BA222" s="26" t="str">
        <f t="shared" si="168"/>
        <v/>
      </c>
      <c r="BB222" s="25" t="str">
        <f t="shared" si="189"/>
        <v/>
      </c>
      <c r="BC222" s="26" t="str">
        <f t="shared" si="169"/>
        <v/>
      </c>
      <c r="BD222" s="27" t="str">
        <f t="shared" si="165"/>
        <v/>
      </c>
      <c r="BE222" s="25" t="str">
        <f t="shared" si="190"/>
        <v/>
      </c>
      <c r="BF222" s="26" t="str">
        <f t="shared" si="170"/>
        <v/>
      </c>
      <c r="BG222" s="28"/>
      <c r="BH222" t="str">
        <f t="shared" si="166"/>
        <v/>
      </c>
      <c r="BJ222" s="24" t="str">
        <f t="shared" si="191"/>
        <v/>
      </c>
      <c r="BK222" s="24" t="str">
        <f t="shared" si="192"/>
        <v/>
      </c>
    </row>
    <row r="223" spans="1:63" ht="15.75" thickBot="1">
      <c r="A223" s="176"/>
      <c r="B223" s="119"/>
      <c r="C223" s="98"/>
      <c r="D223" s="102"/>
      <c r="E223" s="117"/>
      <c r="F223" s="98"/>
      <c r="G223" s="98"/>
      <c r="H223" s="117"/>
      <c r="I223" s="118"/>
      <c r="J223" s="100"/>
      <c r="K223" s="100"/>
      <c r="L223" s="100"/>
      <c r="M223" s="100"/>
      <c r="N223" s="177"/>
      <c r="Q223" t="e">
        <f t="shared" si="171"/>
        <v>#VALUE!</v>
      </c>
      <c r="R223" t="str">
        <f t="shared" si="173"/>
        <v/>
      </c>
      <c r="S223" t="str">
        <f>IF(A223="","",TEXT(VLOOKUP(C223,Tablas!$H$3:$I$75,2,0),"000"))</f>
        <v/>
      </c>
      <c r="T223" t="str">
        <f t="shared" si="174"/>
        <v/>
      </c>
      <c r="U223" t="str">
        <f t="shared" si="151"/>
        <v/>
      </c>
      <c r="V223" t="str">
        <f t="shared" si="152"/>
        <v/>
      </c>
      <c r="W223" t="str">
        <f>IF(A223="","",IF(G223="",99,VLOOKUP(Datos!G223,Tablas!$AF$2:$AH$38,2,0)))</f>
        <v/>
      </c>
      <c r="X223" t="str">
        <f t="shared" si="175"/>
        <v/>
      </c>
      <c r="Y223" t="str">
        <f t="shared" si="176"/>
        <v/>
      </c>
      <c r="Z223" s="25" t="str">
        <f t="shared" si="153"/>
        <v/>
      </c>
      <c r="AA223" s="26" t="str">
        <f t="shared" si="177"/>
        <v/>
      </c>
      <c r="AB223" s="25" t="str">
        <f t="shared" si="154"/>
        <v/>
      </c>
      <c r="AC223" s="26" t="str">
        <f t="shared" si="178"/>
        <v/>
      </c>
      <c r="AD223" s="25" t="str">
        <f t="shared" si="155"/>
        <v/>
      </c>
      <c r="AE223" s="26" t="str">
        <f t="shared" si="179"/>
        <v/>
      </c>
      <c r="AF223" s="25" t="str">
        <f t="shared" si="156"/>
        <v/>
      </c>
      <c r="AG223" s="26" t="str">
        <f t="shared" si="180"/>
        <v/>
      </c>
      <c r="AH223" s="25" t="str">
        <f t="shared" si="157"/>
        <v/>
      </c>
      <c r="AI223" s="26" t="str">
        <f t="shared" si="181"/>
        <v/>
      </c>
      <c r="AJ223" s="25" t="str">
        <f t="shared" si="158"/>
        <v/>
      </c>
      <c r="AK223" s="26" t="str">
        <f t="shared" si="182"/>
        <v/>
      </c>
      <c r="AL223" s="25" t="str">
        <f t="shared" si="159"/>
        <v/>
      </c>
      <c r="AM223" s="26" t="str">
        <f t="shared" si="183"/>
        <v/>
      </c>
      <c r="AN223" s="25" t="str">
        <f t="shared" si="160"/>
        <v/>
      </c>
      <c r="AO223" s="26" t="str">
        <f t="shared" si="184"/>
        <v/>
      </c>
      <c r="AP223" t="str">
        <f t="shared" si="185"/>
        <v/>
      </c>
      <c r="AQ223" t="str">
        <f t="shared" si="186"/>
        <v/>
      </c>
      <c r="AR223" t="str">
        <f t="shared" si="172"/>
        <v/>
      </c>
      <c r="AS223" t="str">
        <f t="shared" si="161"/>
        <v/>
      </c>
      <c r="AT223" s="25" t="str">
        <f t="shared" si="187"/>
        <v/>
      </c>
      <c r="AU223" s="26" t="str">
        <f t="shared" si="188"/>
        <v/>
      </c>
      <c r="AV223" t="str">
        <f t="shared" si="162"/>
        <v/>
      </c>
      <c r="AW223" s="25" t="str">
        <f t="shared" si="163"/>
        <v/>
      </c>
      <c r="AX223" s="26" t="str">
        <f t="shared" si="167"/>
        <v/>
      </c>
      <c r="AY223" s="27" t="str">
        <f>IF(A223="","",IF(K223&lt;&gt;0,TEXT(5,"0000"),IF(M223&lt;&gt;0,TEXT(5,"0000"),IF(Datos!N223&lt;&gt;0,TEXT(5,"0000"),""))))</f>
        <v/>
      </c>
      <c r="AZ223" s="25" t="str">
        <f t="shared" si="164"/>
        <v/>
      </c>
      <c r="BA223" s="26" t="str">
        <f t="shared" si="168"/>
        <v/>
      </c>
      <c r="BB223" s="25" t="str">
        <f t="shared" si="189"/>
        <v/>
      </c>
      <c r="BC223" s="26" t="str">
        <f t="shared" si="169"/>
        <v/>
      </c>
      <c r="BD223" s="27" t="str">
        <f t="shared" si="165"/>
        <v/>
      </c>
      <c r="BE223" s="25" t="str">
        <f t="shared" si="190"/>
        <v/>
      </c>
      <c r="BF223" s="26" t="str">
        <f t="shared" si="170"/>
        <v/>
      </c>
      <c r="BG223" s="28"/>
      <c r="BH223" t="str">
        <f t="shared" si="166"/>
        <v/>
      </c>
      <c r="BJ223" s="24" t="str">
        <f t="shared" si="191"/>
        <v/>
      </c>
      <c r="BK223" s="24" t="str">
        <f t="shared" si="192"/>
        <v/>
      </c>
    </row>
    <row r="224" spans="1:63" ht="15.75" thickBot="1">
      <c r="A224" s="176"/>
      <c r="B224" s="119"/>
      <c r="C224" s="98"/>
      <c r="D224" s="102"/>
      <c r="E224" s="117"/>
      <c r="F224" s="98"/>
      <c r="G224" s="98"/>
      <c r="H224" s="117"/>
      <c r="I224" s="118"/>
      <c r="J224" s="100"/>
      <c r="K224" s="100"/>
      <c r="L224" s="100"/>
      <c r="M224" s="100"/>
      <c r="N224" s="177"/>
      <c r="Q224" t="e">
        <f t="shared" si="171"/>
        <v>#VALUE!</v>
      </c>
      <c r="R224" t="str">
        <f t="shared" si="173"/>
        <v/>
      </c>
      <c r="S224" t="str">
        <f>IF(A224="","",TEXT(VLOOKUP(C224,Tablas!$H$3:$I$75,2,0),"000"))</f>
        <v/>
      </c>
      <c r="T224" t="str">
        <f t="shared" si="174"/>
        <v/>
      </c>
      <c r="U224" t="str">
        <f t="shared" si="151"/>
        <v/>
      </c>
      <c r="V224" t="str">
        <f t="shared" si="152"/>
        <v/>
      </c>
      <c r="W224" t="str">
        <f>IF(A224="","",IF(G224="",99,VLOOKUP(Datos!G224,Tablas!$AF$2:$AH$38,2,0)))</f>
        <v/>
      </c>
      <c r="X224" t="str">
        <f t="shared" si="175"/>
        <v/>
      </c>
      <c r="Y224" t="str">
        <f t="shared" si="176"/>
        <v/>
      </c>
      <c r="Z224" s="25" t="str">
        <f t="shared" si="153"/>
        <v/>
      </c>
      <c r="AA224" s="26" t="str">
        <f t="shared" si="177"/>
        <v/>
      </c>
      <c r="AB224" s="25" t="str">
        <f t="shared" si="154"/>
        <v/>
      </c>
      <c r="AC224" s="26" t="str">
        <f t="shared" si="178"/>
        <v/>
      </c>
      <c r="AD224" s="25" t="str">
        <f t="shared" si="155"/>
        <v/>
      </c>
      <c r="AE224" s="26" t="str">
        <f t="shared" si="179"/>
        <v/>
      </c>
      <c r="AF224" s="25" t="str">
        <f t="shared" si="156"/>
        <v/>
      </c>
      <c r="AG224" s="26" t="str">
        <f t="shared" si="180"/>
        <v/>
      </c>
      <c r="AH224" s="25" t="str">
        <f t="shared" si="157"/>
        <v/>
      </c>
      <c r="AI224" s="26" t="str">
        <f t="shared" si="181"/>
        <v/>
      </c>
      <c r="AJ224" s="25" t="str">
        <f t="shared" si="158"/>
        <v/>
      </c>
      <c r="AK224" s="26" t="str">
        <f t="shared" si="182"/>
        <v/>
      </c>
      <c r="AL224" s="25" t="str">
        <f t="shared" si="159"/>
        <v/>
      </c>
      <c r="AM224" s="26" t="str">
        <f t="shared" si="183"/>
        <v/>
      </c>
      <c r="AN224" s="25" t="str">
        <f t="shared" si="160"/>
        <v/>
      </c>
      <c r="AO224" s="26" t="str">
        <f t="shared" si="184"/>
        <v/>
      </c>
      <c r="AP224" t="str">
        <f t="shared" si="185"/>
        <v/>
      </c>
      <c r="AQ224" t="str">
        <f t="shared" si="186"/>
        <v/>
      </c>
      <c r="AR224" t="str">
        <f t="shared" si="172"/>
        <v/>
      </c>
      <c r="AS224" t="str">
        <f t="shared" si="161"/>
        <v/>
      </c>
      <c r="AT224" s="25" t="str">
        <f t="shared" si="187"/>
        <v/>
      </c>
      <c r="AU224" s="26" t="str">
        <f t="shared" si="188"/>
        <v/>
      </c>
      <c r="AV224" t="str">
        <f t="shared" si="162"/>
        <v/>
      </c>
      <c r="AW224" s="25" t="str">
        <f t="shared" si="163"/>
        <v/>
      </c>
      <c r="AX224" s="26" t="str">
        <f t="shared" si="167"/>
        <v/>
      </c>
      <c r="AY224" s="27" t="str">
        <f>IF(A224="","",IF(K224&lt;&gt;0,TEXT(5,"0000"),IF(M224&lt;&gt;0,TEXT(5,"0000"),IF(Datos!N224&lt;&gt;0,TEXT(5,"0000"),""))))</f>
        <v/>
      </c>
      <c r="AZ224" s="25" t="str">
        <f t="shared" si="164"/>
        <v/>
      </c>
      <c r="BA224" s="26" t="str">
        <f t="shared" si="168"/>
        <v/>
      </c>
      <c r="BB224" s="25" t="str">
        <f t="shared" si="189"/>
        <v/>
      </c>
      <c r="BC224" s="26" t="str">
        <f t="shared" si="169"/>
        <v/>
      </c>
      <c r="BD224" s="27" t="str">
        <f t="shared" si="165"/>
        <v/>
      </c>
      <c r="BE224" s="25" t="str">
        <f t="shared" si="190"/>
        <v/>
      </c>
      <c r="BF224" s="26" t="str">
        <f t="shared" si="170"/>
        <v/>
      </c>
      <c r="BG224" s="28"/>
      <c r="BH224" t="str">
        <f t="shared" si="166"/>
        <v/>
      </c>
      <c r="BJ224" s="24" t="str">
        <f t="shared" si="191"/>
        <v/>
      </c>
      <c r="BK224" s="24" t="str">
        <f t="shared" si="192"/>
        <v/>
      </c>
    </row>
    <row r="225" spans="1:63" ht="15.75" thickBot="1">
      <c r="A225" s="176"/>
      <c r="B225" s="119"/>
      <c r="C225" s="98"/>
      <c r="D225" s="102"/>
      <c r="E225" s="117"/>
      <c r="F225" s="98"/>
      <c r="G225" s="98"/>
      <c r="H225" s="117"/>
      <c r="I225" s="118"/>
      <c r="J225" s="100"/>
      <c r="K225" s="100"/>
      <c r="L225" s="100"/>
      <c r="M225" s="100"/>
      <c r="N225" s="177"/>
      <c r="Q225" t="e">
        <f t="shared" si="171"/>
        <v>#VALUE!</v>
      </c>
      <c r="R225" t="str">
        <f t="shared" si="173"/>
        <v/>
      </c>
      <c r="S225" t="str">
        <f>IF(A225="","",TEXT(VLOOKUP(C225,Tablas!$H$3:$I$75,2,0),"000"))</f>
        <v/>
      </c>
      <c r="T225" t="str">
        <f t="shared" si="174"/>
        <v/>
      </c>
      <c r="U225" t="str">
        <f t="shared" si="151"/>
        <v/>
      </c>
      <c r="V225" t="str">
        <f t="shared" si="152"/>
        <v/>
      </c>
      <c r="W225" t="str">
        <f>IF(A225="","",IF(G225="",99,VLOOKUP(Datos!G225,Tablas!$AF$2:$AH$38,2,0)))</f>
        <v/>
      </c>
      <c r="X225" t="str">
        <f t="shared" si="175"/>
        <v/>
      </c>
      <c r="Y225" t="str">
        <f t="shared" si="176"/>
        <v/>
      </c>
      <c r="Z225" s="25" t="str">
        <f t="shared" si="153"/>
        <v/>
      </c>
      <c r="AA225" s="26" t="str">
        <f t="shared" si="177"/>
        <v/>
      </c>
      <c r="AB225" s="25" t="str">
        <f t="shared" si="154"/>
        <v/>
      </c>
      <c r="AC225" s="26" t="str">
        <f t="shared" si="178"/>
        <v/>
      </c>
      <c r="AD225" s="25" t="str">
        <f t="shared" si="155"/>
        <v/>
      </c>
      <c r="AE225" s="26" t="str">
        <f t="shared" si="179"/>
        <v/>
      </c>
      <c r="AF225" s="25" t="str">
        <f t="shared" si="156"/>
        <v/>
      </c>
      <c r="AG225" s="26" t="str">
        <f t="shared" si="180"/>
        <v/>
      </c>
      <c r="AH225" s="25" t="str">
        <f t="shared" si="157"/>
        <v/>
      </c>
      <c r="AI225" s="26" t="str">
        <f t="shared" si="181"/>
        <v/>
      </c>
      <c r="AJ225" s="25" t="str">
        <f t="shared" si="158"/>
        <v/>
      </c>
      <c r="AK225" s="26" t="str">
        <f t="shared" si="182"/>
        <v/>
      </c>
      <c r="AL225" s="25" t="str">
        <f t="shared" si="159"/>
        <v/>
      </c>
      <c r="AM225" s="26" t="str">
        <f t="shared" si="183"/>
        <v/>
      </c>
      <c r="AN225" s="25" t="str">
        <f t="shared" si="160"/>
        <v/>
      </c>
      <c r="AO225" s="26" t="str">
        <f t="shared" si="184"/>
        <v/>
      </c>
      <c r="AP225" t="str">
        <f t="shared" si="185"/>
        <v/>
      </c>
      <c r="AQ225" t="str">
        <f t="shared" si="186"/>
        <v/>
      </c>
      <c r="AR225" t="str">
        <f t="shared" si="172"/>
        <v/>
      </c>
      <c r="AS225" t="str">
        <f t="shared" si="161"/>
        <v/>
      </c>
      <c r="AT225" s="25" t="str">
        <f t="shared" si="187"/>
        <v/>
      </c>
      <c r="AU225" s="26" t="str">
        <f t="shared" si="188"/>
        <v/>
      </c>
      <c r="AV225" t="str">
        <f t="shared" si="162"/>
        <v/>
      </c>
      <c r="AW225" s="25" t="str">
        <f t="shared" si="163"/>
        <v/>
      </c>
      <c r="AX225" s="26" t="str">
        <f t="shared" si="167"/>
        <v/>
      </c>
      <c r="AY225" s="27" t="str">
        <f>IF(A225="","",IF(K225&lt;&gt;0,TEXT(5,"0000"),IF(M225&lt;&gt;0,TEXT(5,"0000"),IF(Datos!N225&lt;&gt;0,TEXT(5,"0000"),""))))</f>
        <v/>
      </c>
      <c r="AZ225" s="25" t="str">
        <f t="shared" si="164"/>
        <v/>
      </c>
      <c r="BA225" s="26" t="str">
        <f t="shared" si="168"/>
        <v/>
      </c>
      <c r="BB225" s="25" t="str">
        <f t="shared" si="189"/>
        <v/>
      </c>
      <c r="BC225" s="26" t="str">
        <f t="shared" si="169"/>
        <v/>
      </c>
      <c r="BD225" s="27" t="str">
        <f t="shared" si="165"/>
        <v/>
      </c>
      <c r="BE225" s="25" t="str">
        <f t="shared" si="190"/>
        <v/>
      </c>
      <c r="BF225" s="26" t="str">
        <f t="shared" si="170"/>
        <v/>
      </c>
      <c r="BG225" s="28"/>
      <c r="BH225" t="str">
        <f t="shared" si="166"/>
        <v/>
      </c>
      <c r="BJ225" s="24" t="str">
        <f t="shared" si="191"/>
        <v/>
      </c>
      <c r="BK225" s="24" t="str">
        <f t="shared" si="192"/>
        <v/>
      </c>
    </row>
    <row r="226" spans="1:63" ht="15.75" thickBot="1">
      <c r="A226" s="176"/>
      <c r="B226" s="119"/>
      <c r="C226" s="98"/>
      <c r="D226" s="102"/>
      <c r="E226" s="117"/>
      <c r="F226" s="98"/>
      <c r="G226" s="98"/>
      <c r="H226" s="117"/>
      <c r="I226" s="118"/>
      <c r="J226" s="100"/>
      <c r="K226" s="100"/>
      <c r="L226" s="100"/>
      <c r="M226" s="100"/>
      <c r="N226" s="177"/>
      <c r="Q226" t="e">
        <f t="shared" si="171"/>
        <v>#VALUE!</v>
      </c>
      <c r="R226" t="str">
        <f t="shared" si="173"/>
        <v/>
      </c>
      <c r="S226" t="str">
        <f>IF(A226="","",TEXT(VLOOKUP(C226,Tablas!$H$3:$I$75,2,0),"000"))</f>
        <v/>
      </c>
      <c r="T226" t="str">
        <f t="shared" si="174"/>
        <v/>
      </c>
      <c r="U226" t="str">
        <f t="shared" ref="U226:U289" si="193">IF(A226="","",IF(E226="","00000000000000000000",TEXT(RIGHT(E226,20)*1,"00000000000000000000")))</f>
        <v/>
      </c>
      <c r="V226" t="str">
        <f t="shared" ref="V226:V289" si="194">IF(A226="","",IF(F226="",U226,TEXT(RIGHT(F226,20)*1,"00000000000000000000")))</f>
        <v/>
      </c>
      <c r="W226" t="str">
        <f>IF(A226="","",IF(G226="",99,VLOOKUP(Datos!G226,Tablas!$AF$2:$AH$38,2,0)))</f>
        <v/>
      </c>
      <c r="X226" t="str">
        <f t="shared" si="175"/>
        <v/>
      </c>
      <c r="Y226" t="str">
        <f t="shared" si="176"/>
        <v/>
      </c>
      <c r="Z226" s="25" t="str">
        <f t="shared" ref="Z226:Z289" si="195">IF(A226="","",IF(LEFT(C226,2)="NC",-I226,I226))</f>
        <v/>
      </c>
      <c r="AA226" s="26" t="str">
        <f t="shared" si="177"/>
        <v/>
      </c>
      <c r="AB226" s="25" t="str">
        <f t="shared" ref="AB226:AB289" si="196">IF($A226="","",0)</f>
        <v/>
      </c>
      <c r="AC226" s="26" t="str">
        <f t="shared" si="178"/>
        <v/>
      </c>
      <c r="AD226" s="25" t="str">
        <f t="shared" ref="AD226:AD289" si="197">IF($A226="","",0)</f>
        <v/>
      </c>
      <c r="AE226" s="26" t="str">
        <f t="shared" si="179"/>
        <v/>
      </c>
      <c r="AF226" s="25" t="str">
        <f t="shared" ref="AF226:AF289" si="198">IF($A226="","",0)</f>
        <v/>
      </c>
      <c r="AG226" s="26" t="str">
        <f t="shared" si="180"/>
        <v/>
      </c>
      <c r="AH226" s="25" t="str">
        <f t="shared" ref="AH226:AH289" si="199">IF($A226="","",0)</f>
        <v/>
      </c>
      <c r="AI226" s="26" t="str">
        <f t="shared" si="181"/>
        <v/>
      </c>
      <c r="AJ226" s="25" t="str">
        <f t="shared" ref="AJ226:AJ289" si="200">IF($A226="","",0)</f>
        <v/>
      </c>
      <c r="AK226" s="26" t="str">
        <f t="shared" si="182"/>
        <v/>
      </c>
      <c r="AL226" s="25" t="str">
        <f t="shared" ref="AL226:AL289" si="201">IF($A226="","",0)</f>
        <v/>
      </c>
      <c r="AM226" s="26" t="str">
        <f t="shared" si="183"/>
        <v/>
      </c>
      <c r="AN226" s="25" t="str">
        <f t="shared" ref="AN226:AN289" si="202">IF($A226="","",0)</f>
        <v/>
      </c>
      <c r="AO226" s="26" t="str">
        <f t="shared" si="184"/>
        <v/>
      </c>
      <c r="AP226" t="str">
        <f t="shared" si="185"/>
        <v/>
      </c>
      <c r="AQ226" t="str">
        <f t="shared" si="186"/>
        <v/>
      </c>
      <c r="AR226" t="str">
        <f t="shared" si="172"/>
        <v/>
      </c>
      <c r="AS226" t="str">
        <f t="shared" ref="AS226:AS289" si="203">IF(A226="",""," ")</f>
        <v/>
      </c>
      <c r="AT226" s="25" t="str">
        <f t="shared" si="187"/>
        <v/>
      </c>
      <c r="AU226" s="26" t="str">
        <f t="shared" si="188"/>
        <v/>
      </c>
      <c r="AV226" t="str">
        <f t="shared" ref="AV226:AV289" si="204">IF(A226="","",IF(OR(C226="TK B",C226="TK"),"00000000",TEXT(A226+30,$R$3)))</f>
        <v/>
      </c>
      <c r="AW226" s="25" t="str">
        <f t="shared" ref="AW226:AW289" si="205">IF(A226="","",IF(AND(K226=0,M226=0,N226=0),"",J226))</f>
        <v/>
      </c>
      <c r="AX226" s="26" t="str">
        <f t="shared" si="167"/>
        <v/>
      </c>
      <c r="AY226" s="27" t="str">
        <f>IF(A226="","",IF(K226&lt;&gt;0,TEXT(5,"0000"),IF(M226&lt;&gt;0,TEXT(5,"0000"),IF(Datos!N226&lt;&gt;0,TEXT(5,"0000"),""))))</f>
        <v/>
      </c>
      <c r="AZ226" s="25" t="str">
        <f t="shared" ref="AZ226:AZ289" si="206">IF(A226="","",IF(AND(K226=0,M226=0,N226=0),"",IF(K226&lt;&gt;0,K226,IF(N226&lt;&gt;0,N226,IF(M226&lt;&gt;0,M226,0)))))</f>
        <v/>
      </c>
      <c r="BA226" s="26" t="str">
        <f t="shared" si="168"/>
        <v/>
      </c>
      <c r="BB226" s="25" t="str">
        <f t="shared" si="189"/>
        <v/>
      </c>
      <c r="BC226" s="26" t="str">
        <f t="shared" si="169"/>
        <v/>
      </c>
      <c r="BD226" s="27" t="str">
        <f t="shared" ref="BD226:BD289" si="207">IF(A226="","",IF(L226="","",TEXT(4,"0000")))</f>
        <v/>
      </c>
      <c r="BE226" s="25" t="str">
        <f t="shared" si="190"/>
        <v/>
      </c>
      <c r="BF226" s="26" t="str">
        <f t="shared" si="170"/>
        <v/>
      </c>
      <c r="BG226" s="28"/>
      <c r="BH226" t="str">
        <f t="shared" ref="BH226:BH289" si="208">IF(A226="","",IF(OR(I226="",I226=0),"",R226&amp;S226&amp;T226&amp;U226&amp;V226&amp;W226&amp;X226&amp;Y226&amp;AA226&amp;AC226&amp;AE226&amp;AG226&amp;AI226&amp;AK226&amp;AM226&amp;AO226&amp;AP226&amp;AQ226&amp;AR226&amp;AS226&amp;AU226&amp;AV226))</f>
        <v/>
      </c>
      <c r="BJ226" s="24" t="str">
        <f t="shared" si="191"/>
        <v/>
      </c>
      <c r="BK226" s="24" t="str">
        <f t="shared" si="192"/>
        <v/>
      </c>
    </row>
    <row r="227" spans="1:63" ht="15.75" thickBot="1">
      <c r="A227" s="176"/>
      <c r="B227" s="119"/>
      <c r="C227" s="98"/>
      <c r="D227" s="102"/>
      <c r="E227" s="117"/>
      <c r="F227" s="98"/>
      <c r="G227" s="98"/>
      <c r="H227" s="117"/>
      <c r="I227" s="118"/>
      <c r="J227" s="100"/>
      <c r="K227" s="100"/>
      <c r="L227" s="100"/>
      <c r="M227" s="100"/>
      <c r="N227" s="177"/>
      <c r="Q227" t="e">
        <f t="shared" si="171"/>
        <v>#VALUE!</v>
      </c>
      <c r="R227" t="str">
        <f t="shared" si="173"/>
        <v/>
      </c>
      <c r="S227" t="str">
        <f>IF(A227="","",TEXT(VLOOKUP(C227,Tablas!$H$3:$I$75,2,0),"000"))</f>
        <v/>
      </c>
      <c r="T227" t="str">
        <f t="shared" si="174"/>
        <v/>
      </c>
      <c r="U227" t="str">
        <f t="shared" si="193"/>
        <v/>
      </c>
      <c r="V227" t="str">
        <f t="shared" si="194"/>
        <v/>
      </c>
      <c r="W227" t="str">
        <f>IF(A227="","",IF(G227="",99,VLOOKUP(Datos!G227,Tablas!$AF$2:$AH$38,2,0)))</f>
        <v/>
      </c>
      <c r="X227" t="str">
        <f t="shared" si="175"/>
        <v/>
      </c>
      <c r="Y227" t="str">
        <f t="shared" si="176"/>
        <v/>
      </c>
      <c r="Z227" s="25" t="str">
        <f t="shared" si="195"/>
        <v/>
      </c>
      <c r="AA227" s="26" t="str">
        <f t="shared" si="177"/>
        <v/>
      </c>
      <c r="AB227" s="25" t="str">
        <f t="shared" si="196"/>
        <v/>
      </c>
      <c r="AC227" s="26" t="str">
        <f t="shared" si="178"/>
        <v/>
      </c>
      <c r="AD227" s="25" t="str">
        <f t="shared" si="197"/>
        <v/>
      </c>
      <c r="AE227" s="26" t="str">
        <f t="shared" si="179"/>
        <v/>
      </c>
      <c r="AF227" s="25" t="str">
        <f t="shared" si="198"/>
        <v/>
      </c>
      <c r="AG227" s="26" t="str">
        <f t="shared" si="180"/>
        <v/>
      </c>
      <c r="AH227" s="25" t="str">
        <f t="shared" si="199"/>
        <v/>
      </c>
      <c r="AI227" s="26" t="str">
        <f t="shared" si="181"/>
        <v/>
      </c>
      <c r="AJ227" s="25" t="str">
        <f t="shared" si="200"/>
        <v/>
      </c>
      <c r="AK227" s="26" t="str">
        <f t="shared" si="182"/>
        <v/>
      </c>
      <c r="AL227" s="25" t="str">
        <f t="shared" si="201"/>
        <v/>
      </c>
      <c r="AM227" s="26" t="str">
        <f t="shared" si="183"/>
        <v/>
      </c>
      <c r="AN227" s="25" t="str">
        <f t="shared" si="202"/>
        <v/>
      </c>
      <c r="AO227" s="26" t="str">
        <f t="shared" si="184"/>
        <v/>
      </c>
      <c r="AP227" t="str">
        <f t="shared" si="185"/>
        <v/>
      </c>
      <c r="AQ227" t="str">
        <f t="shared" si="186"/>
        <v/>
      </c>
      <c r="AR227" t="str">
        <f t="shared" si="172"/>
        <v/>
      </c>
      <c r="AS227" t="str">
        <f t="shared" si="203"/>
        <v/>
      </c>
      <c r="AT227" s="25" t="str">
        <f t="shared" si="187"/>
        <v/>
      </c>
      <c r="AU227" s="26" t="str">
        <f t="shared" si="188"/>
        <v/>
      </c>
      <c r="AV227" t="str">
        <f t="shared" si="204"/>
        <v/>
      </c>
      <c r="AW227" s="25" t="str">
        <f t="shared" si="205"/>
        <v/>
      </c>
      <c r="AX227" s="26" t="str">
        <f t="shared" ref="AX227:AX290" si="209">IF(AY227="","",IF(AW227&lt;0,SUBSTITUTE(TEXT(-AW227,"0000000000000,00"),",",""),SUBSTITUTE(TEXT(AW227,"0000000000000,00"),",","")))</f>
        <v/>
      </c>
      <c r="AY227" s="27" t="str">
        <f>IF(A227="","",IF(K227&lt;&gt;0,TEXT(5,"0000"),IF(M227&lt;&gt;0,TEXT(5,"0000"),IF(Datos!N227&lt;&gt;0,TEXT(5,"0000"),""))))</f>
        <v/>
      </c>
      <c r="AZ227" s="25" t="str">
        <f t="shared" si="206"/>
        <v/>
      </c>
      <c r="BA227" s="26" t="str">
        <f t="shared" ref="BA227:BA290" si="210">IF(AY227="","",IF(AZ227&lt;0,SUBSTITUTE(TEXT(-AZ227,"0000000000000,00"),",",""),SUBSTITUTE(TEXT(AZ227,"0000000000000,00"),",","")))</f>
        <v/>
      </c>
      <c r="BB227" s="25" t="str">
        <f t="shared" si="189"/>
        <v/>
      </c>
      <c r="BC227" s="26" t="str">
        <f t="shared" ref="BC227:BC290" si="211">IF(BB227="","",IF(BB227&lt;0,SUBSTITUTE(TEXT(-BB227,"0000000000000,00"),",",""),SUBSTITUTE(TEXT(BB227,"0000000000000,00"),",","")))</f>
        <v/>
      </c>
      <c r="BD227" s="27" t="str">
        <f t="shared" si="207"/>
        <v/>
      </c>
      <c r="BE227" s="25" t="str">
        <f t="shared" si="190"/>
        <v/>
      </c>
      <c r="BF227" s="26" t="str">
        <f t="shared" ref="BF227:BF290" si="212">IF(BD227="","",IF(BE227&lt;0,SUBSTITUTE(TEXT(-BE227,"0000000000000,00"),",",""),SUBSTITUTE(TEXT(BE227,"0000000000000,00"),",","")))</f>
        <v/>
      </c>
      <c r="BG227" s="28"/>
      <c r="BH227" t="str">
        <f t="shared" si="208"/>
        <v/>
      </c>
      <c r="BJ227" s="24" t="str">
        <f t="shared" si="191"/>
        <v/>
      </c>
      <c r="BK227" s="24" t="str">
        <f t="shared" si="192"/>
        <v/>
      </c>
    </row>
    <row r="228" spans="1:63" ht="15.75" thickBot="1">
      <c r="A228" s="176"/>
      <c r="B228" s="119"/>
      <c r="C228" s="98"/>
      <c r="D228" s="102"/>
      <c r="E228" s="117"/>
      <c r="F228" s="98"/>
      <c r="G228" s="98"/>
      <c r="H228" s="117"/>
      <c r="I228" s="118"/>
      <c r="J228" s="100"/>
      <c r="K228" s="100"/>
      <c r="L228" s="100"/>
      <c r="M228" s="100"/>
      <c r="N228" s="177"/>
      <c r="Q228" t="e">
        <f t="shared" ref="Q228:Q291" si="213">(AC228*1+AE228*1+AG228*1+AI228*1+AK228*1+AM228*1+AO228*1+AU228*1+IF(ISERROR(BC228*1),0,BC228*1)+IF(ISERROR(BF228*1),0,BF228*1)+IF(ISERROR(BA228*1),0,BA228*1)+IF(ISERROR(AX228*1),0,AX228*1))/100</f>
        <v>#VALUE!</v>
      </c>
      <c r="R228" t="str">
        <f t="shared" si="173"/>
        <v/>
      </c>
      <c r="S228" t="str">
        <f>IF(A228="","",TEXT(VLOOKUP(C228,Tablas!$H$3:$I$75,2,0),"000"))</f>
        <v/>
      </c>
      <c r="T228" t="str">
        <f t="shared" si="174"/>
        <v/>
      </c>
      <c r="U228" t="str">
        <f t="shared" si="193"/>
        <v/>
      </c>
      <c r="V228" t="str">
        <f t="shared" si="194"/>
        <v/>
      </c>
      <c r="W228" t="str">
        <f>IF(A228="","",IF(G228="",99,VLOOKUP(Datos!G228,Tablas!$AF$2:$AH$38,2,0)))</f>
        <v/>
      </c>
      <c r="X228" t="str">
        <f t="shared" si="175"/>
        <v/>
      </c>
      <c r="Y228" t="str">
        <f t="shared" si="176"/>
        <v/>
      </c>
      <c r="Z228" s="25" t="str">
        <f t="shared" si="195"/>
        <v/>
      </c>
      <c r="AA228" s="26" t="str">
        <f t="shared" si="177"/>
        <v/>
      </c>
      <c r="AB228" s="25" t="str">
        <f t="shared" si="196"/>
        <v/>
      </c>
      <c r="AC228" s="26" t="str">
        <f t="shared" si="178"/>
        <v/>
      </c>
      <c r="AD228" s="25" t="str">
        <f t="shared" si="197"/>
        <v/>
      </c>
      <c r="AE228" s="26" t="str">
        <f t="shared" si="179"/>
        <v/>
      </c>
      <c r="AF228" s="25" t="str">
        <f t="shared" si="198"/>
        <v/>
      </c>
      <c r="AG228" s="26" t="str">
        <f t="shared" si="180"/>
        <v/>
      </c>
      <c r="AH228" s="25" t="str">
        <f t="shared" si="199"/>
        <v/>
      </c>
      <c r="AI228" s="26" t="str">
        <f t="shared" si="181"/>
        <v/>
      </c>
      <c r="AJ228" s="25" t="str">
        <f t="shared" si="200"/>
        <v/>
      </c>
      <c r="AK228" s="26" t="str">
        <f t="shared" si="182"/>
        <v/>
      </c>
      <c r="AL228" s="25" t="str">
        <f t="shared" si="201"/>
        <v/>
      </c>
      <c r="AM228" s="26" t="str">
        <f t="shared" si="183"/>
        <v/>
      </c>
      <c r="AN228" s="25" t="str">
        <f t="shared" si="202"/>
        <v/>
      </c>
      <c r="AO228" s="26" t="str">
        <f t="shared" si="184"/>
        <v/>
      </c>
      <c r="AP228" t="str">
        <f t="shared" si="185"/>
        <v/>
      </c>
      <c r="AQ228" t="str">
        <f t="shared" si="186"/>
        <v/>
      </c>
      <c r="AR228" t="str">
        <f t="shared" si="172"/>
        <v/>
      </c>
      <c r="AS228" t="str">
        <f t="shared" si="203"/>
        <v/>
      </c>
      <c r="AT228" s="25" t="str">
        <f t="shared" si="187"/>
        <v/>
      </c>
      <c r="AU228" s="26" t="str">
        <f t="shared" si="188"/>
        <v/>
      </c>
      <c r="AV228" t="str">
        <f t="shared" si="204"/>
        <v/>
      </c>
      <c r="AW228" s="25" t="str">
        <f t="shared" si="205"/>
        <v/>
      </c>
      <c r="AX228" s="26" t="str">
        <f t="shared" si="209"/>
        <v/>
      </c>
      <c r="AY228" s="27" t="str">
        <f>IF(A228="","",IF(K228&lt;&gt;0,TEXT(5,"0000"),IF(M228&lt;&gt;0,TEXT(5,"0000"),IF(Datos!N228&lt;&gt;0,TEXT(5,"0000"),""))))</f>
        <v/>
      </c>
      <c r="AZ228" s="25" t="str">
        <f t="shared" si="206"/>
        <v/>
      </c>
      <c r="BA228" s="26" t="str">
        <f t="shared" si="210"/>
        <v/>
      </c>
      <c r="BB228" s="25" t="str">
        <f t="shared" si="189"/>
        <v/>
      </c>
      <c r="BC228" s="26" t="str">
        <f t="shared" si="211"/>
        <v/>
      </c>
      <c r="BD228" s="27" t="str">
        <f t="shared" si="207"/>
        <v/>
      </c>
      <c r="BE228" s="25" t="str">
        <f t="shared" si="190"/>
        <v/>
      </c>
      <c r="BF228" s="26" t="str">
        <f t="shared" si="212"/>
        <v/>
      </c>
      <c r="BG228" s="28"/>
      <c r="BH228" t="str">
        <f t="shared" si="208"/>
        <v/>
      </c>
      <c r="BJ228" s="24" t="str">
        <f t="shared" si="191"/>
        <v/>
      </c>
      <c r="BK228" s="24" t="str">
        <f t="shared" si="192"/>
        <v/>
      </c>
    </row>
    <row r="229" spans="1:63" ht="15.75" thickBot="1">
      <c r="A229" s="176"/>
      <c r="B229" s="119"/>
      <c r="C229" s="98"/>
      <c r="D229" s="102"/>
      <c r="E229" s="117"/>
      <c r="F229" s="98"/>
      <c r="G229" s="98"/>
      <c r="H229" s="117"/>
      <c r="I229" s="118"/>
      <c r="J229" s="100"/>
      <c r="K229" s="100"/>
      <c r="L229" s="100"/>
      <c r="M229" s="100"/>
      <c r="N229" s="177"/>
      <c r="Q229" t="e">
        <f t="shared" si="213"/>
        <v>#VALUE!</v>
      </c>
      <c r="R229" t="str">
        <f t="shared" si="173"/>
        <v/>
      </c>
      <c r="S229" t="str">
        <f>IF(A229="","",TEXT(VLOOKUP(C229,Tablas!$H$3:$I$75,2,0),"000"))</f>
        <v/>
      </c>
      <c r="T229" t="str">
        <f t="shared" si="174"/>
        <v/>
      </c>
      <c r="U229" t="str">
        <f t="shared" si="193"/>
        <v/>
      </c>
      <c r="V229" t="str">
        <f t="shared" si="194"/>
        <v/>
      </c>
      <c r="W229" t="str">
        <f>IF(A229="","",IF(G229="",99,VLOOKUP(Datos!G229,Tablas!$AF$2:$AH$38,2,0)))</f>
        <v/>
      </c>
      <c r="X229" t="str">
        <f t="shared" si="175"/>
        <v/>
      </c>
      <c r="Y229" t="str">
        <f t="shared" si="176"/>
        <v/>
      </c>
      <c r="Z229" s="25" t="str">
        <f t="shared" si="195"/>
        <v/>
      </c>
      <c r="AA229" s="26" t="str">
        <f t="shared" si="177"/>
        <v/>
      </c>
      <c r="AB229" s="25" t="str">
        <f t="shared" si="196"/>
        <v/>
      </c>
      <c r="AC229" s="26" t="str">
        <f t="shared" si="178"/>
        <v/>
      </c>
      <c r="AD229" s="25" t="str">
        <f t="shared" si="197"/>
        <v/>
      </c>
      <c r="AE229" s="26" t="str">
        <f t="shared" si="179"/>
        <v/>
      </c>
      <c r="AF229" s="25" t="str">
        <f t="shared" si="198"/>
        <v/>
      </c>
      <c r="AG229" s="26" t="str">
        <f t="shared" si="180"/>
        <v/>
      </c>
      <c r="AH229" s="25" t="str">
        <f t="shared" si="199"/>
        <v/>
      </c>
      <c r="AI229" s="26" t="str">
        <f t="shared" si="181"/>
        <v/>
      </c>
      <c r="AJ229" s="25" t="str">
        <f t="shared" si="200"/>
        <v/>
      </c>
      <c r="AK229" s="26" t="str">
        <f t="shared" si="182"/>
        <v/>
      </c>
      <c r="AL229" s="25" t="str">
        <f t="shared" si="201"/>
        <v/>
      </c>
      <c r="AM229" s="26" t="str">
        <f t="shared" si="183"/>
        <v/>
      </c>
      <c r="AN229" s="25" t="str">
        <f t="shared" si="202"/>
        <v/>
      </c>
      <c r="AO229" s="26" t="str">
        <f t="shared" si="184"/>
        <v/>
      </c>
      <c r="AP229" t="str">
        <f t="shared" si="185"/>
        <v/>
      </c>
      <c r="AQ229" t="str">
        <f t="shared" si="186"/>
        <v/>
      </c>
      <c r="AR229" t="str">
        <f t="shared" si="172"/>
        <v/>
      </c>
      <c r="AS229" t="str">
        <f t="shared" si="203"/>
        <v/>
      </c>
      <c r="AT229" s="25" t="str">
        <f t="shared" si="187"/>
        <v/>
      </c>
      <c r="AU229" s="26" t="str">
        <f t="shared" si="188"/>
        <v/>
      </c>
      <c r="AV229" t="str">
        <f t="shared" si="204"/>
        <v/>
      </c>
      <c r="AW229" s="25" t="str">
        <f t="shared" si="205"/>
        <v/>
      </c>
      <c r="AX229" s="26" t="str">
        <f t="shared" si="209"/>
        <v/>
      </c>
      <c r="AY229" s="27" t="str">
        <f>IF(A229="","",IF(K229&lt;&gt;0,TEXT(5,"0000"),IF(M229&lt;&gt;0,TEXT(5,"0000"),IF(Datos!N229&lt;&gt;0,TEXT(5,"0000"),""))))</f>
        <v/>
      </c>
      <c r="AZ229" s="25" t="str">
        <f t="shared" si="206"/>
        <v/>
      </c>
      <c r="BA229" s="26" t="str">
        <f t="shared" si="210"/>
        <v/>
      </c>
      <c r="BB229" s="25" t="str">
        <f t="shared" si="189"/>
        <v/>
      </c>
      <c r="BC229" s="26" t="str">
        <f t="shared" si="211"/>
        <v/>
      </c>
      <c r="BD229" s="27" t="str">
        <f t="shared" si="207"/>
        <v/>
      </c>
      <c r="BE229" s="25" t="str">
        <f t="shared" si="190"/>
        <v/>
      </c>
      <c r="BF229" s="26" t="str">
        <f t="shared" si="212"/>
        <v/>
      </c>
      <c r="BG229" s="28"/>
      <c r="BH229" t="str">
        <f t="shared" si="208"/>
        <v/>
      </c>
      <c r="BJ229" s="24" t="str">
        <f t="shared" si="191"/>
        <v/>
      </c>
      <c r="BK229" s="24" t="str">
        <f t="shared" si="192"/>
        <v/>
      </c>
    </row>
    <row r="230" spans="1:63" ht="15.75" thickBot="1">
      <c r="A230" s="176"/>
      <c r="B230" s="119"/>
      <c r="C230" s="98"/>
      <c r="D230" s="102"/>
      <c r="E230" s="117"/>
      <c r="F230" s="98"/>
      <c r="G230" s="98"/>
      <c r="H230" s="117"/>
      <c r="I230" s="118"/>
      <c r="J230" s="100"/>
      <c r="K230" s="100"/>
      <c r="L230" s="100"/>
      <c r="M230" s="100"/>
      <c r="N230" s="177"/>
      <c r="Q230" t="e">
        <f t="shared" si="213"/>
        <v>#VALUE!</v>
      </c>
      <c r="R230" t="str">
        <f t="shared" si="173"/>
        <v/>
      </c>
      <c r="S230" t="str">
        <f>IF(A230="","",TEXT(VLOOKUP(C230,Tablas!$H$3:$I$75,2,0),"000"))</f>
        <v/>
      </c>
      <c r="T230" t="str">
        <f t="shared" si="174"/>
        <v/>
      </c>
      <c r="U230" t="str">
        <f t="shared" si="193"/>
        <v/>
      </c>
      <c r="V230" t="str">
        <f t="shared" si="194"/>
        <v/>
      </c>
      <c r="W230" t="str">
        <f>IF(A230="","",IF(G230="",99,VLOOKUP(Datos!G230,Tablas!$AF$2:$AH$38,2,0)))</f>
        <v/>
      </c>
      <c r="X230" t="str">
        <f t="shared" si="175"/>
        <v/>
      </c>
      <c r="Y230" t="str">
        <f t="shared" si="176"/>
        <v/>
      </c>
      <c r="Z230" s="25" t="str">
        <f t="shared" si="195"/>
        <v/>
      </c>
      <c r="AA230" s="26" t="str">
        <f t="shared" si="177"/>
        <v/>
      </c>
      <c r="AB230" s="25" t="str">
        <f t="shared" si="196"/>
        <v/>
      </c>
      <c r="AC230" s="26" t="str">
        <f t="shared" si="178"/>
        <v/>
      </c>
      <c r="AD230" s="25" t="str">
        <f t="shared" si="197"/>
        <v/>
      </c>
      <c r="AE230" s="26" t="str">
        <f t="shared" si="179"/>
        <v/>
      </c>
      <c r="AF230" s="25" t="str">
        <f t="shared" si="198"/>
        <v/>
      </c>
      <c r="AG230" s="26" t="str">
        <f t="shared" si="180"/>
        <v/>
      </c>
      <c r="AH230" s="25" t="str">
        <f t="shared" si="199"/>
        <v/>
      </c>
      <c r="AI230" s="26" t="str">
        <f t="shared" si="181"/>
        <v/>
      </c>
      <c r="AJ230" s="25" t="str">
        <f t="shared" si="200"/>
        <v/>
      </c>
      <c r="AK230" s="26" t="str">
        <f t="shared" si="182"/>
        <v/>
      </c>
      <c r="AL230" s="25" t="str">
        <f t="shared" si="201"/>
        <v/>
      </c>
      <c r="AM230" s="26" t="str">
        <f t="shared" si="183"/>
        <v/>
      </c>
      <c r="AN230" s="25" t="str">
        <f t="shared" si="202"/>
        <v/>
      </c>
      <c r="AO230" s="26" t="str">
        <f t="shared" si="184"/>
        <v/>
      </c>
      <c r="AP230" t="str">
        <f t="shared" si="185"/>
        <v/>
      </c>
      <c r="AQ230" t="str">
        <f t="shared" si="186"/>
        <v/>
      </c>
      <c r="AR230" t="str">
        <f t="shared" si="172"/>
        <v/>
      </c>
      <c r="AS230" t="str">
        <f t="shared" si="203"/>
        <v/>
      </c>
      <c r="AT230" s="25" t="str">
        <f t="shared" si="187"/>
        <v/>
      </c>
      <c r="AU230" s="26" t="str">
        <f t="shared" si="188"/>
        <v/>
      </c>
      <c r="AV230" t="str">
        <f t="shared" si="204"/>
        <v/>
      </c>
      <c r="AW230" s="25" t="str">
        <f t="shared" si="205"/>
        <v/>
      </c>
      <c r="AX230" s="26" t="str">
        <f t="shared" si="209"/>
        <v/>
      </c>
      <c r="AY230" s="27" t="str">
        <f>IF(A230="","",IF(K230&lt;&gt;0,TEXT(5,"0000"),IF(M230&lt;&gt;0,TEXT(5,"0000"),IF(Datos!N230&lt;&gt;0,TEXT(5,"0000"),""))))</f>
        <v/>
      </c>
      <c r="AZ230" s="25" t="str">
        <f t="shared" si="206"/>
        <v/>
      </c>
      <c r="BA230" s="26" t="str">
        <f t="shared" si="210"/>
        <v/>
      </c>
      <c r="BB230" s="25" t="str">
        <f t="shared" si="189"/>
        <v/>
      </c>
      <c r="BC230" s="26" t="str">
        <f t="shared" si="211"/>
        <v/>
      </c>
      <c r="BD230" s="27" t="str">
        <f t="shared" si="207"/>
        <v/>
      </c>
      <c r="BE230" s="25" t="str">
        <f t="shared" si="190"/>
        <v/>
      </c>
      <c r="BF230" s="26" t="str">
        <f t="shared" si="212"/>
        <v/>
      </c>
      <c r="BG230" s="28"/>
      <c r="BH230" t="str">
        <f t="shared" si="208"/>
        <v/>
      </c>
      <c r="BJ230" s="24" t="str">
        <f t="shared" si="191"/>
        <v/>
      </c>
      <c r="BK230" s="24" t="str">
        <f t="shared" si="192"/>
        <v/>
      </c>
    </row>
    <row r="231" spans="1:63" ht="15.75" thickBot="1">
      <c r="A231" s="176"/>
      <c r="B231" s="119"/>
      <c r="C231" s="98"/>
      <c r="D231" s="102"/>
      <c r="E231" s="117"/>
      <c r="F231" s="98"/>
      <c r="G231" s="98"/>
      <c r="H231" s="117"/>
      <c r="I231" s="118"/>
      <c r="J231" s="100"/>
      <c r="K231" s="100"/>
      <c r="L231" s="100"/>
      <c r="M231" s="100"/>
      <c r="N231" s="177"/>
      <c r="Q231" t="e">
        <f t="shared" si="213"/>
        <v>#VALUE!</v>
      </c>
      <c r="R231" t="str">
        <f t="shared" si="173"/>
        <v/>
      </c>
      <c r="S231" t="str">
        <f>IF(A231="","",TEXT(VLOOKUP(C231,Tablas!$H$3:$I$75,2,0),"000"))</f>
        <v/>
      </c>
      <c r="T231" t="str">
        <f t="shared" si="174"/>
        <v/>
      </c>
      <c r="U231" t="str">
        <f t="shared" si="193"/>
        <v/>
      </c>
      <c r="V231" t="str">
        <f t="shared" si="194"/>
        <v/>
      </c>
      <c r="W231" t="str">
        <f>IF(A231="","",IF(G231="",99,VLOOKUP(Datos!G231,Tablas!$AF$2:$AH$38,2,0)))</f>
        <v/>
      </c>
      <c r="X231" t="str">
        <f t="shared" si="175"/>
        <v/>
      </c>
      <c r="Y231" t="str">
        <f t="shared" si="176"/>
        <v/>
      </c>
      <c r="Z231" s="25" t="str">
        <f t="shared" si="195"/>
        <v/>
      </c>
      <c r="AA231" s="26" t="str">
        <f t="shared" si="177"/>
        <v/>
      </c>
      <c r="AB231" s="25" t="str">
        <f t="shared" si="196"/>
        <v/>
      </c>
      <c r="AC231" s="26" t="str">
        <f t="shared" si="178"/>
        <v/>
      </c>
      <c r="AD231" s="25" t="str">
        <f t="shared" si="197"/>
        <v/>
      </c>
      <c r="AE231" s="26" t="str">
        <f t="shared" si="179"/>
        <v/>
      </c>
      <c r="AF231" s="25" t="str">
        <f t="shared" si="198"/>
        <v/>
      </c>
      <c r="AG231" s="26" t="str">
        <f t="shared" si="180"/>
        <v/>
      </c>
      <c r="AH231" s="25" t="str">
        <f t="shared" si="199"/>
        <v/>
      </c>
      <c r="AI231" s="26" t="str">
        <f t="shared" si="181"/>
        <v/>
      </c>
      <c r="AJ231" s="25" t="str">
        <f t="shared" si="200"/>
        <v/>
      </c>
      <c r="AK231" s="26" t="str">
        <f t="shared" si="182"/>
        <v/>
      </c>
      <c r="AL231" s="25" t="str">
        <f t="shared" si="201"/>
        <v/>
      </c>
      <c r="AM231" s="26" t="str">
        <f t="shared" si="183"/>
        <v/>
      </c>
      <c r="AN231" s="25" t="str">
        <f t="shared" si="202"/>
        <v/>
      </c>
      <c r="AO231" s="26" t="str">
        <f t="shared" si="184"/>
        <v/>
      </c>
      <c r="AP231" t="str">
        <f t="shared" si="185"/>
        <v/>
      </c>
      <c r="AQ231" t="str">
        <f t="shared" si="186"/>
        <v/>
      </c>
      <c r="AR231" t="str">
        <f t="shared" si="172"/>
        <v/>
      </c>
      <c r="AS231" t="str">
        <f t="shared" si="203"/>
        <v/>
      </c>
      <c r="AT231" s="25" t="str">
        <f t="shared" si="187"/>
        <v/>
      </c>
      <c r="AU231" s="26" t="str">
        <f t="shared" si="188"/>
        <v/>
      </c>
      <c r="AV231" t="str">
        <f t="shared" si="204"/>
        <v/>
      </c>
      <c r="AW231" s="25" t="str">
        <f t="shared" si="205"/>
        <v/>
      </c>
      <c r="AX231" s="26" t="str">
        <f t="shared" si="209"/>
        <v/>
      </c>
      <c r="AY231" s="27" t="str">
        <f>IF(A231="","",IF(K231&lt;&gt;0,TEXT(5,"0000"),IF(M231&lt;&gt;0,TEXT(5,"0000"),IF(Datos!N231&lt;&gt;0,TEXT(5,"0000"),""))))</f>
        <v/>
      </c>
      <c r="AZ231" s="25" t="str">
        <f t="shared" si="206"/>
        <v/>
      </c>
      <c r="BA231" s="26" t="str">
        <f t="shared" si="210"/>
        <v/>
      </c>
      <c r="BB231" s="25" t="str">
        <f t="shared" si="189"/>
        <v/>
      </c>
      <c r="BC231" s="26" t="str">
        <f t="shared" si="211"/>
        <v/>
      </c>
      <c r="BD231" s="27" t="str">
        <f t="shared" si="207"/>
        <v/>
      </c>
      <c r="BE231" s="25" t="str">
        <f t="shared" si="190"/>
        <v/>
      </c>
      <c r="BF231" s="26" t="str">
        <f t="shared" si="212"/>
        <v/>
      </c>
      <c r="BG231" s="28"/>
      <c r="BH231" t="str">
        <f t="shared" si="208"/>
        <v/>
      </c>
      <c r="BJ231" s="24" t="str">
        <f t="shared" si="191"/>
        <v/>
      </c>
      <c r="BK231" s="24" t="str">
        <f t="shared" si="192"/>
        <v/>
      </c>
    </row>
    <row r="232" spans="1:63" ht="15.75" thickBot="1">
      <c r="A232" s="176"/>
      <c r="B232" s="119"/>
      <c r="C232" s="98"/>
      <c r="D232" s="102"/>
      <c r="E232" s="117"/>
      <c r="F232" s="98"/>
      <c r="G232" s="98"/>
      <c r="H232" s="117"/>
      <c r="I232" s="118"/>
      <c r="J232" s="100"/>
      <c r="K232" s="100"/>
      <c r="L232" s="100"/>
      <c r="M232" s="100"/>
      <c r="N232" s="177"/>
      <c r="Q232" t="e">
        <f t="shared" si="213"/>
        <v>#VALUE!</v>
      </c>
      <c r="R232" t="str">
        <f t="shared" si="173"/>
        <v/>
      </c>
      <c r="S232" t="str">
        <f>IF(A232="","",TEXT(VLOOKUP(C232,Tablas!$H$3:$I$75,2,0),"000"))</f>
        <v/>
      </c>
      <c r="T232" t="str">
        <f t="shared" si="174"/>
        <v/>
      </c>
      <c r="U232" t="str">
        <f t="shared" si="193"/>
        <v/>
      </c>
      <c r="V232" t="str">
        <f t="shared" si="194"/>
        <v/>
      </c>
      <c r="W232" t="str">
        <f>IF(A232="","",IF(G232="",99,VLOOKUP(Datos!G232,Tablas!$AF$2:$AH$38,2,0)))</f>
        <v/>
      </c>
      <c r="X232" t="str">
        <f t="shared" si="175"/>
        <v/>
      </c>
      <c r="Y232" t="str">
        <f t="shared" si="176"/>
        <v/>
      </c>
      <c r="Z232" s="25" t="str">
        <f t="shared" si="195"/>
        <v/>
      </c>
      <c r="AA232" s="26" t="str">
        <f t="shared" si="177"/>
        <v/>
      </c>
      <c r="AB232" s="25" t="str">
        <f t="shared" si="196"/>
        <v/>
      </c>
      <c r="AC232" s="26" t="str">
        <f t="shared" si="178"/>
        <v/>
      </c>
      <c r="AD232" s="25" t="str">
        <f t="shared" si="197"/>
        <v/>
      </c>
      <c r="AE232" s="26" t="str">
        <f t="shared" si="179"/>
        <v/>
      </c>
      <c r="AF232" s="25" t="str">
        <f t="shared" si="198"/>
        <v/>
      </c>
      <c r="AG232" s="26" t="str">
        <f t="shared" si="180"/>
        <v/>
      </c>
      <c r="AH232" s="25" t="str">
        <f t="shared" si="199"/>
        <v/>
      </c>
      <c r="AI232" s="26" t="str">
        <f t="shared" si="181"/>
        <v/>
      </c>
      <c r="AJ232" s="25" t="str">
        <f t="shared" si="200"/>
        <v/>
      </c>
      <c r="AK232" s="26" t="str">
        <f t="shared" si="182"/>
        <v/>
      </c>
      <c r="AL232" s="25" t="str">
        <f t="shared" si="201"/>
        <v/>
      </c>
      <c r="AM232" s="26" t="str">
        <f t="shared" si="183"/>
        <v/>
      </c>
      <c r="AN232" s="25" t="str">
        <f t="shared" si="202"/>
        <v/>
      </c>
      <c r="AO232" s="26" t="str">
        <f t="shared" si="184"/>
        <v/>
      </c>
      <c r="AP232" t="str">
        <f t="shared" si="185"/>
        <v/>
      </c>
      <c r="AQ232" t="str">
        <f t="shared" si="186"/>
        <v/>
      </c>
      <c r="AR232" t="str">
        <f t="shared" si="172"/>
        <v/>
      </c>
      <c r="AS232" t="str">
        <f t="shared" si="203"/>
        <v/>
      </c>
      <c r="AT232" s="25" t="str">
        <f t="shared" si="187"/>
        <v/>
      </c>
      <c r="AU232" s="26" t="str">
        <f t="shared" si="188"/>
        <v/>
      </c>
      <c r="AV232" t="str">
        <f t="shared" si="204"/>
        <v/>
      </c>
      <c r="AW232" s="25" t="str">
        <f t="shared" si="205"/>
        <v/>
      </c>
      <c r="AX232" s="26" t="str">
        <f t="shared" si="209"/>
        <v/>
      </c>
      <c r="AY232" s="27" t="str">
        <f>IF(A232="","",IF(K232&lt;&gt;0,TEXT(5,"0000"),IF(M232&lt;&gt;0,TEXT(5,"0000"),IF(Datos!N232&lt;&gt;0,TEXT(5,"0000"),""))))</f>
        <v/>
      </c>
      <c r="AZ232" s="25" t="str">
        <f t="shared" si="206"/>
        <v/>
      </c>
      <c r="BA232" s="26" t="str">
        <f t="shared" si="210"/>
        <v/>
      </c>
      <c r="BB232" s="25" t="str">
        <f t="shared" si="189"/>
        <v/>
      </c>
      <c r="BC232" s="26" t="str">
        <f t="shared" si="211"/>
        <v/>
      </c>
      <c r="BD232" s="27" t="str">
        <f t="shared" si="207"/>
        <v/>
      </c>
      <c r="BE232" s="25" t="str">
        <f t="shared" si="190"/>
        <v/>
      </c>
      <c r="BF232" s="26" t="str">
        <f t="shared" si="212"/>
        <v/>
      </c>
      <c r="BG232" s="28"/>
      <c r="BH232" t="str">
        <f t="shared" si="208"/>
        <v/>
      </c>
      <c r="BJ232" s="24" t="str">
        <f t="shared" si="191"/>
        <v/>
      </c>
      <c r="BK232" s="24" t="str">
        <f t="shared" si="192"/>
        <v/>
      </c>
    </row>
    <row r="233" spans="1:63" ht="15.75" thickBot="1">
      <c r="A233" s="176"/>
      <c r="B233" s="119"/>
      <c r="C233" s="98"/>
      <c r="D233" s="102"/>
      <c r="E233" s="117"/>
      <c r="F233" s="98"/>
      <c r="G233" s="98"/>
      <c r="H233" s="117"/>
      <c r="I233" s="118"/>
      <c r="J233" s="100"/>
      <c r="K233" s="100"/>
      <c r="L233" s="100"/>
      <c r="M233" s="100"/>
      <c r="N233" s="177"/>
      <c r="Q233" t="e">
        <f t="shared" si="213"/>
        <v>#VALUE!</v>
      </c>
      <c r="R233" t="str">
        <f t="shared" si="173"/>
        <v/>
      </c>
      <c r="S233" t="str">
        <f>IF(A233="","",TEXT(VLOOKUP(C233,Tablas!$H$3:$I$75,2,0),"000"))</f>
        <v/>
      </c>
      <c r="T233" t="str">
        <f t="shared" si="174"/>
        <v/>
      </c>
      <c r="U233" t="str">
        <f t="shared" si="193"/>
        <v/>
      </c>
      <c r="V233" t="str">
        <f t="shared" si="194"/>
        <v/>
      </c>
      <c r="W233" t="str">
        <f>IF(A233="","",IF(G233="",99,VLOOKUP(Datos!G233,Tablas!$AF$2:$AH$38,2,0)))</f>
        <v/>
      </c>
      <c r="X233" t="str">
        <f t="shared" si="175"/>
        <v/>
      </c>
      <c r="Y233" t="str">
        <f t="shared" si="176"/>
        <v/>
      </c>
      <c r="Z233" s="25" t="str">
        <f t="shared" si="195"/>
        <v/>
      </c>
      <c r="AA233" s="26" t="str">
        <f t="shared" si="177"/>
        <v/>
      </c>
      <c r="AB233" s="25" t="str">
        <f t="shared" si="196"/>
        <v/>
      </c>
      <c r="AC233" s="26" t="str">
        <f t="shared" si="178"/>
        <v/>
      </c>
      <c r="AD233" s="25" t="str">
        <f t="shared" si="197"/>
        <v/>
      </c>
      <c r="AE233" s="26" t="str">
        <f t="shared" si="179"/>
        <v/>
      </c>
      <c r="AF233" s="25" t="str">
        <f t="shared" si="198"/>
        <v/>
      </c>
      <c r="AG233" s="26" t="str">
        <f t="shared" si="180"/>
        <v/>
      </c>
      <c r="AH233" s="25" t="str">
        <f t="shared" si="199"/>
        <v/>
      </c>
      <c r="AI233" s="26" t="str">
        <f t="shared" si="181"/>
        <v/>
      </c>
      <c r="AJ233" s="25" t="str">
        <f t="shared" si="200"/>
        <v/>
      </c>
      <c r="AK233" s="26" t="str">
        <f t="shared" si="182"/>
        <v/>
      </c>
      <c r="AL233" s="25" t="str">
        <f t="shared" si="201"/>
        <v/>
      </c>
      <c r="AM233" s="26" t="str">
        <f t="shared" si="183"/>
        <v/>
      </c>
      <c r="AN233" s="25" t="str">
        <f t="shared" si="202"/>
        <v/>
      </c>
      <c r="AO233" s="26" t="str">
        <f t="shared" si="184"/>
        <v/>
      </c>
      <c r="AP233" t="str">
        <f t="shared" si="185"/>
        <v/>
      </c>
      <c r="AQ233" t="str">
        <f t="shared" si="186"/>
        <v/>
      </c>
      <c r="AR233" t="str">
        <f t="shared" si="172"/>
        <v/>
      </c>
      <c r="AS233" t="str">
        <f t="shared" si="203"/>
        <v/>
      </c>
      <c r="AT233" s="25" t="str">
        <f t="shared" si="187"/>
        <v/>
      </c>
      <c r="AU233" s="26" t="str">
        <f t="shared" si="188"/>
        <v/>
      </c>
      <c r="AV233" t="str">
        <f t="shared" si="204"/>
        <v/>
      </c>
      <c r="AW233" s="25" t="str">
        <f t="shared" si="205"/>
        <v/>
      </c>
      <c r="AX233" s="26" t="str">
        <f t="shared" si="209"/>
        <v/>
      </c>
      <c r="AY233" s="27" t="str">
        <f>IF(A233="","",IF(K233&lt;&gt;0,TEXT(5,"0000"),IF(M233&lt;&gt;0,TEXT(5,"0000"),IF(Datos!N233&lt;&gt;0,TEXT(5,"0000"),""))))</f>
        <v/>
      </c>
      <c r="AZ233" s="25" t="str">
        <f t="shared" si="206"/>
        <v/>
      </c>
      <c r="BA233" s="26" t="str">
        <f t="shared" si="210"/>
        <v/>
      </c>
      <c r="BB233" s="25" t="str">
        <f t="shared" si="189"/>
        <v/>
      </c>
      <c r="BC233" s="26" t="str">
        <f t="shared" si="211"/>
        <v/>
      </c>
      <c r="BD233" s="27" t="str">
        <f t="shared" si="207"/>
        <v/>
      </c>
      <c r="BE233" s="25" t="str">
        <f t="shared" si="190"/>
        <v/>
      </c>
      <c r="BF233" s="26" t="str">
        <f t="shared" si="212"/>
        <v/>
      </c>
      <c r="BG233" s="28"/>
      <c r="BH233" t="str">
        <f t="shared" si="208"/>
        <v/>
      </c>
      <c r="BJ233" s="24" t="str">
        <f t="shared" si="191"/>
        <v/>
      </c>
      <c r="BK233" s="24" t="str">
        <f t="shared" si="192"/>
        <v/>
      </c>
    </row>
    <row r="234" spans="1:63" ht="15.75" thickBot="1">
      <c r="A234" s="176"/>
      <c r="B234" s="120"/>
      <c r="C234" s="98"/>
      <c r="D234" s="102"/>
      <c r="E234" s="117"/>
      <c r="F234" s="98"/>
      <c r="G234" s="98"/>
      <c r="H234" s="121"/>
      <c r="I234" s="122"/>
      <c r="J234" s="100"/>
      <c r="K234" s="100"/>
      <c r="L234" s="100"/>
      <c r="M234" s="100"/>
      <c r="N234" s="177"/>
      <c r="Q234" t="e">
        <f t="shared" si="213"/>
        <v>#VALUE!</v>
      </c>
      <c r="R234" t="str">
        <f t="shared" si="173"/>
        <v/>
      </c>
      <c r="S234" t="str">
        <f>IF(A234="","",TEXT(VLOOKUP(C234,Tablas!$H$3:$I$75,2,0),"000"))</f>
        <v/>
      </c>
      <c r="T234" t="str">
        <f t="shared" si="174"/>
        <v/>
      </c>
      <c r="U234" t="str">
        <f t="shared" si="193"/>
        <v/>
      </c>
      <c r="V234" t="str">
        <f t="shared" si="194"/>
        <v/>
      </c>
      <c r="W234" t="str">
        <f>IF(A234="","",IF(G234="",99,VLOOKUP(Datos!G234,Tablas!$AF$2:$AH$38,2,0)))</f>
        <v/>
      </c>
      <c r="X234" t="str">
        <f t="shared" si="175"/>
        <v/>
      </c>
      <c r="Y234" t="str">
        <f t="shared" si="176"/>
        <v/>
      </c>
      <c r="Z234" s="25" t="str">
        <f t="shared" si="195"/>
        <v/>
      </c>
      <c r="AA234" s="26" t="str">
        <f t="shared" si="177"/>
        <v/>
      </c>
      <c r="AB234" s="25" t="str">
        <f t="shared" si="196"/>
        <v/>
      </c>
      <c r="AC234" s="26" t="str">
        <f t="shared" si="178"/>
        <v/>
      </c>
      <c r="AD234" s="25" t="str">
        <f t="shared" si="197"/>
        <v/>
      </c>
      <c r="AE234" s="26" t="str">
        <f t="shared" si="179"/>
        <v/>
      </c>
      <c r="AF234" s="25" t="str">
        <f t="shared" si="198"/>
        <v/>
      </c>
      <c r="AG234" s="26" t="str">
        <f t="shared" si="180"/>
        <v/>
      </c>
      <c r="AH234" s="25" t="str">
        <f t="shared" si="199"/>
        <v/>
      </c>
      <c r="AI234" s="26" t="str">
        <f t="shared" si="181"/>
        <v/>
      </c>
      <c r="AJ234" s="25" t="str">
        <f t="shared" si="200"/>
        <v/>
      </c>
      <c r="AK234" s="26" t="str">
        <f t="shared" si="182"/>
        <v/>
      </c>
      <c r="AL234" s="25" t="str">
        <f t="shared" si="201"/>
        <v/>
      </c>
      <c r="AM234" s="26" t="str">
        <f t="shared" si="183"/>
        <v/>
      </c>
      <c r="AN234" s="25" t="str">
        <f t="shared" si="202"/>
        <v/>
      </c>
      <c r="AO234" s="26" t="str">
        <f t="shared" si="184"/>
        <v/>
      </c>
      <c r="AP234" t="str">
        <f t="shared" si="185"/>
        <v/>
      </c>
      <c r="AQ234" t="str">
        <f t="shared" si="186"/>
        <v/>
      </c>
      <c r="AR234" t="str">
        <f t="shared" si="172"/>
        <v/>
      </c>
      <c r="AS234" t="str">
        <f t="shared" si="203"/>
        <v/>
      </c>
      <c r="AT234" s="25" t="str">
        <f t="shared" si="187"/>
        <v/>
      </c>
      <c r="AU234" s="26" t="str">
        <f t="shared" si="188"/>
        <v/>
      </c>
      <c r="AV234" t="str">
        <f t="shared" si="204"/>
        <v/>
      </c>
      <c r="AW234" s="25" t="str">
        <f t="shared" si="205"/>
        <v/>
      </c>
      <c r="AX234" s="26" t="str">
        <f t="shared" si="209"/>
        <v/>
      </c>
      <c r="AY234" s="27" t="str">
        <f>IF(A234="","",IF(K234&lt;&gt;0,TEXT(5,"0000"),IF(M234&lt;&gt;0,TEXT(5,"0000"),IF(Datos!N234&lt;&gt;0,TEXT(5,"0000"),""))))</f>
        <v/>
      </c>
      <c r="AZ234" s="25" t="str">
        <f t="shared" si="206"/>
        <v/>
      </c>
      <c r="BA234" s="26" t="str">
        <f t="shared" si="210"/>
        <v/>
      </c>
      <c r="BB234" s="25" t="str">
        <f t="shared" si="189"/>
        <v/>
      </c>
      <c r="BC234" s="26" t="str">
        <f t="shared" si="211"/>
        <v/>
      </c>
      <c r="BD234" s="27" t="str">
        <f t="shared" si="207"/>
        <v/>
      </c>
      <c r="BE234" s="25" t="str">
        <f t="shared" si="190"/>
        <v/>
      </c>
      <c r="BF234" s="26" t="str">
        <f t="shared" si="212"/>
        <v/>
      </c>
      <c r="BG234" s="28"/>
      <c r="BH234" t="str">
        <f t="shared" si="208"/>
        <v/>
      </c>
      <c r="BJ234" s="24" t="str">
        <f t="shared" si="191"/>
        <v/>
      </c>
      <c r="BK234" s="24" t="str">
        <f t="shared" si="192"/>
        <v/>
      </c>
    </row>
    <row r="235" spans="1:63" ht="15.75" thickBot="1">
      <c r="A235" s="176"/>
      <c r="B235" s="119"/>
      <c r="C235" s="98"/>
      <c r="D235" s="102"/>
      <c r="E235" s="117"/>
      <c r="F235" s="98"/>
      <c r="G235" s="98"/>
      <c r="H235" s="117"/>
      <c r="I235" s="118"/>
      <c r="J235" s="100"/>
      <c r="K235" s="100"/>
      <c r="L235" s="100"/>
      <c r="M235" s="100"/>
      <c r="N235" s="177"/>
      <c r="Q235" t="e">
        <f t="shared" si="213"/>
        <v>#VALUE!</v>
      </c>
      <c r="R235" t="str">
        <f t="shared" si="173"/>
        <v/>
      </c>
      <c r="S235" t="str">
        <f>IF(A235="","",TEXT(VLOOKUP(C235,Tablas!$H$3:$I$75,2,0),"000"))</f>
        <v/>
      </c>
      <c r="T235" t="str">
        <f t="shared" si="174"/>
        <v/>
      </c>
      <c r="U235" t="str">
        <f t="shared" si="193"/>
        <v/>
      </c>
      <c r="V235" t="str">
        <f t="shared" si="194"/>
        <v/>
      </c>
      <c r="W235" t="str">
        <f>IF(A235="","",IF(G235="",99,VLOOKUP(Datos!G235,Tablas!$AF$2:$AH$38,2,0)))</f>
        <v/>
      </c>
      <c r="X235" t="str">
        <f t="shared" si="175"/>
        <v/>
      </c>
      <c r="Y235" t="str">
        <f t="shared" si="176"/>
        <v/>
      </c>
      <c r="Z235" s="25" t="str">
        <f t="shared" si="195"/>
        <v/>
      </c>
      <c r="AA235" s="26" t="str">
        <f t="shared" si="177"/>
        <v/>
      </c>
      <c r="AB235" s="25" t="str">
        <f t="shared" si="196"/>
        <v/>
      </c>
      <c r="AC235" s="26" t="str">
        <f t="shared" si="178"/>
        <v/>
      </c>
      <c r="AD235" s="25" t="str">
        <f t="shared" si="197"/>
        <v/>
      </c>
      <c r="AE235" s="26" t="str">
        <f t="shared" si="179"/>
        <v/>
      </c>
      <c r="AF235" s="25" t="str">
        <f t="shared" si="198"/>
        <v/>
      </c>
      <c r="AG235" s="26" t="str">
        <f t="shared" si="180"/>
        <v/>
      </c>
      <c r="AH235" s="25" t="str">
        <f t="shared" si="199"/>
        <v/>
      </c>
      <c r="AI235" s="26" t="str">
        <f t="shared" si="181"/>
        <v/>
      </c>
      <c r="AJ235" s="25" t="str">
        <f t="shared" si="200"/>
        <v/>
      </c>
      <c r="AK235" s="26" t="str">
        <f t="shared" si="182"/>
        <v/>
      </c>
      <c r="AL235" s="25" t="str">
        <f t="shared" si="201"/>
        <v/>
      </c>
      <c r="AM235" s="26" t="str">
        <f t="shared" si="183"/>
        <v/>
      </c>
      <c r="AN235" s="25" t="str">
        <f t="shared" si="202"/>
        <v/>
      </c>
      <c r="AO235" s="26" t="str">
        <f t="shared" si="184"/>
        <v/>
      </c>
      <c r="AP235" t="str">
        <f t="shared" si="185"/>
        <v/>
      </c>
      <c r="AQ235" t="str">
        <f t="shared" si="186"/>
        <v/>
      </c>
      <c r="AR235" t="str">
        <f t="shared" si="172"/>
        <v/>
      </c>
      <c r="AS235" t="str">
        <f t="shared" si="203"/>
        <v/>
      </c>
      <c r="AT235" s="25" t="str">
        <f t="shared" si="187"/>
        <v/>
      </c>
      <c r="AU235" s="26" t="str">
        <f t="shared" si="188"/>
        <v/>
      </c>
      <c r="AV235" t="str">
        <f t="shared" si="204"/>
        <v/>
      </c>
      <c r="AW235" s="25" t="str">
        <f t="shared" si="205"/>
        <v/>
      </c>
      <c r="AX235" s="26" t="str">
        <f t="shared" si="209"/>
        <v/>
      </c>
      <c r="AY235" s="27" t="str">
        <f>IF(A235="","",IF(K235&lt;&gt;0,TEXT(5,"0000"),IF(M235&lt;&gt;0,TEXT(5,"0000"),IF(Datos!N235&lt;&gt;0,TEXT(5,"0000"),""))))</f>
        <v/>
      </c>
      <c r="AZ235" s="25" t="str">
        <f t="shared" si="206"/>
        <v/>
      </c>
      <c r="BA235" s="26" t="str">
        <f t="shared" si="210"/>
        <v/>
      </c>
      <c r="BB235" s="25" t="str">
        <f t="shared" si="189"/>
        <v/>
      </c>
      <c r="BC235" s="26" t="str">
        <f t="shared" si="211"/>
        <v/>
      </c>
      <c r="BD235" s="27" t="str">
        <f t="shared" si="207"/>
        <v/>
      </c>
      <c r="BE235" s="25" t="str">
        <f t="shared" si="190"/>
        <v/>
      </c>
      <c r="BF235" s="26" t="str">
        <f t="shared" si="212"/>
        <v/>
      </c>
      <c r="BG235" s="28"/>
      <c r="BH235" t="str">
        <f t="shared" si="208"/>
        <v/>
      </c>
      <c r="BJ235" s="24" t="str">
        <f t="shared" si="191"/>
        <v/>
      </c>
      <c r="BK235" s="24" t="str">
        <f t="shared" si="192"/>
        <v/>
      </c>
    </row>
    <row r="236" spans="1:63" ht="15.75" thickBot="1">
      <c r="A236" s="176"/>
      <c r="B236" s="123"/>
      <c r="C236" s="98"/>
      <c r="D236" s="102"/>
      <c r="E236" s="117"/>
      <c r="F236" s="98"/>
      <c r="G236" s="98"/>
      <c r="H236" s="124"/>
      <c r="I236" s="118"/>
      <c r="J236" s="100"/>
      <c r="K236" s="100"/>
      <c r="L236" s="100"/>
      <c r="M236" s="100"/>
      <c r="N236" s="177"/>
      <c r="Q236" t="e">
        <f t="shared" si="213"/>
        <v>#VALUE!</v>
      </c>
      <c r="R236" t="str">
        <f t="shared" si="173"/>
        <v/>
      </c>
      <c r="S236" t="str">
        <f>IF(A236="","",TEXT(VLOOKUP(C236,Tablas!$H$3:$I$75,2,0),"000"))</f>
        <v/>
      </c>
      <c r="T236" t="str">
        <f t="shared" si="174"/>
        <v/>
      </c>
      <c r="U236" t="str">
        <f t="shared" si="193"/>
        <v/>
      </c>
      <c r="V236" t="str">
        <f t="shared" si="194"/>
        <v/>
      </c>
      <c r="W236" t="str">
        <f>IF(A236="","",IF(G236="",99,VLOOKUP(Datos!G236,Tablas!$AF$2:$AH$38,2,0)))</f>
        <v/>
      </c>
      <c r="X236" t="str">
        <f t="shared" si="175"/>
        <v/>
      </c>
      <c r="Y236" t="str">
        <f t="shared" si="176"/>
        <v/>
      </c>
      <c r="Z236" s="25" t="str">
        <f t="shared" si="195"/>
        <v/>
      </c>
      <c r="AA236" s="26" t="str">
        <f t="shared" si="177"/>
        <v/>
      </c>
      <c r="AB236" s="25" t="str">
        <f t="shared" si="196"/>
        <v/>
      </c>
      <c r="AC236" s="26" t="str">
        <f t="shared" si="178"/>
        <v/>
      </c>
      <c r="AD236" s="25" t="str">
        <f t="shared" si="197"/>
        <v/>
      </c>
      <c r="AE236" s="26" t="str">
        <f t="shared" si="179"/>
        <v/>
      </c>
      <c r="AF236" s="25" t="str">
        <f t="shared" si="198"/>
        <v/>
      </c>
      <c r="AG236" s="26" t="str">
        <f t="shared" si="180"/>
        <v/>
      </c>
      <c r="AH236" s="25" t="str">
        <f t="shared" si="199"/>
        <v/>
      </c>
      <c r="AI236" s="26" t="str">
        <f t="shared" si="181"/>
        <v/>
      </c>
      <c r="AJ236" s="25" t="str">
        <f t="shared" si="200"/>
        <v/>
      </c>
      <c r="AK236" s="26" t="str">
        <f t="shared" si="182"/>
        <v/>
      </c>
      <c r="AL236" s="25" t="str">
        <f t="shared" si="201"/>
        <v/>
      </c>
      <c r="AM236" s="26" t="str">
        <f t="shared" si="183"/>
        <v/>
      </c>
      <c r="AN236" s="25" t="str">
        <f t="shared" si="202"/>
        <v/>
      </c>
      <c r="AO236" s="26" t="str">
        <f t="shared" si="184"/>
        <v/>
      </c>
      <c r="AP236" t="str">
        <f t="shared" si="185"/>
        <v/>
      </c>
      <c r="AQ236" t="str">
        <f t="shared" si="186"/>
        <v/>
      </c>
      <c r="AR236" t="str">
        <f t="shared" si="172"/>
        <v/>
      </c>
      <c r="AS236" t="str">
        <f t="shared" si="203"/>
        <v/>
      </c>
      <c r="AT236" s="25" t="str">
        <f t="shared" si="187"/>
        <v/>
      </c>
      <c r="AU236" s="26" t="str">
        <f t="shared" si="188"/>
        <v/>
      </c>
      <c r="AV236" t="str">
        <f t="shared" si="204"/>
        <v/>
      </c>
      <c r="AW236" s="25" t="str">
        <f t="shared" si="205"/>
        <v/>
      </c>
      <c r="AX236" s="26" t="str">
        <f t="shared" si="209"/>
        <v/>
      </c>
      <c r="AY236" s="27" t="str">
        <f>IF(A236="","",IF(K236&lt;&gt;0,TEXT(5,"0000"),IF(M236&lt;&gt;0,TEXT(5,"0000"),IF(Datos!N236&lt;&gt;0,TEXT(5,"0000"),""))))</f>
        <v/>
      </c>
      <c r="AZ236" s="25" t="str">
        <f t="shared" si="206"/>
        <v/>
      </c>
      <c r="BA236" s="26" t="str">
        <f t="shared" si="210"/>
        <v/>
      </c>
      <c r="BB236" s="25" t="str">
        <f t="shared" si="189"/>
        <v/>
      </c>
      <c r="BC236" s="26" t="str">
        <f t="shared" si="211"/>
        <v/>
      </c>
      <c r="BD236" s="27" t="str">
        <f t="shared" si="207"/>
        <v/>
      </c>
      <c r="BE236" s="25" t="str">
        <f t="shared" si="190"/>
        <v/>
      </c>
      <c r="BF236" s="26" t="str">
        <f t="shared" si="212"/>
        <v/>
      </c>
      <c r="BG236" s="28"/>
      <c r="BH236" t="str">
        <f t="shared" si="208"/>
        <v/>
      </c>
      <c r="BJ236" s="24" t="str">
        <f t="shared" si="191"/>
        <v/>
      </c>
      <c r="BK236" s="24" t="str">
        <f t="shared" si="192"/>
        <v/>
      </c>
    </row>
    <row r="237" spans="1:63" ht="15.75" thickBot="1">
      <c r="A237" s="176"/>
      <c r="B237" s="119"/>
      <c r="C237" s="98"/>
      <c r="D237" s="102"/>
      <c r="E237" s="117"/>
      <c r="F237" s="98"/>
      <c r="G237" s="98"/>
      <c r="H237" s="117"/>
      <c r="I237" s="118"/>
      <c r="J237" s="100"/>
      <c r="K237" s="100"/>
      <c r="L237" s="100"/>
      <c r="M237" s="100"/>
      <c r="N237" s="177"/>
      <c r="Q237" t="e">
        <f t="shared" si="213"/>
        <v>#VALUE!</v>
      </c>
      <c r="R237" t="str">
        <f t="shared" si="173"/>
        <v/>
      </c>
      <c r="S237" t="str">
        <f>IF(A237="","",TEXT(VLOOKUP(C237,Tablas!$H$3:$I$75,2,0),"000"))</f>
        <v/>
      </c>
      <c r="T237" t="str">
        <f t="shared" si="174"/>
        <v/>
      </c>
      <c r="U237" t="str">
        <f t="shared" si="193"/>
        <v/>
      </c>
      <c r="V237" t="str">
        <f t="shared" si="194"/>
        <v/>
      </c>
      <c r="W237" t="str">
        <f>IF(A237="","",IF(G237="",99,VLOOKUP(Datos!G237,Tablas!$AF$2:$AH$38,2,0)))</f>
        <v/>
      </c>
      <c r="X237" t="str">
        <f t="shared" si="175"/>
        <v/>
      </c>
      <c r="Y237" t="str">
        <f t="shared" si="176"/>
        <v/>
      </c>
      <c r="Z237" s="25" t="str">
        <f t="shared" si="195"/>
        <v/>
      </c>
      <c r="AA237" s="26" t="str">
        <f t="shared" si="177"/>
        <v/>
      </c>
      <c r="AB237" s="25" t="str">
        <f t="shared" si="196"/>
        <v/>
      </c>
      <c r="AC237" s="26" t="str">
        <f t="shared" si="178"/>
        <v/>
      </c>
      <c r="AD237" s="25" t="str">
        <f t="shared" si="197"/>
        <v/>
      </c>
      <c r="AE237" s="26" t="str">
        <f t="shared" si="179"/>
        <v/>
      </c>
      <c r="AF237" s="25" t="str">
        <f t="shared" si="198"/>
        <v/>
      </c>
      <c r="AG237" s="26" t="str">
        <f t="shared" si="180"/>
        <v/>
      </c>
      <c r="AH237" s="25" t="str">
        <f t="shared" si="199"/>
        <v/>
      </c>
      <c r="AI237" s="26" t="str">
        <f t="shared" si="181"/>
        <v/>
      </c>
      <c r="AJ237" s="25" t="str">
        <f t="shared" si="200"/>
        <v/>
      </c>
      <c r="AK237" s="26" t="str">
        <f t="shared" si="182"/>
        <v/>
      </c>
      <c r="AL237" s="25" t="str">
        <f t="shared" si="201"/>
        <v/>
      </c>
      <c r="AM237" s="26" t="str">
        <f t="shared" si="183"/>
        <v/>
      </c>
      <c r="AN237" s="25" t="str">
        <f t="shared" si="202"/>
        <v/>
      </c>
      <c r="AO237" s="26" t="str">
        <f t="shared" si="184"/>
        <v/>
      </c>
      <c r="AP237" t="str">
        <f t="shared" si="185"/>
        <v/>
      </c>
      <c r="AQ237" t="str">
        <f t="shared" si="186"/>
        <v/>
      </c>
      <c r="AR237" t="str">
        <f t="shared" si="172"/>
        <v/>
      </c>
      <c r="AS237" t="str">
        <f t="shared" si="203"/>
        <v/>
      </c>
      <c r="AT237" s="25" t="str">
        <f t="shared" si="187"/>
        <v/>
      </c>
      <c r="AU237" s="26" t="str">
        <f t="shared" si="188"/>
        <v/>
      </c>
      <c r="AV237" t="str">
        <f t="shared" si="204"/>
        <v/>
      </c>
      <c r="AW237" s="25" t="str">
        <f t="shared" si="205"/>
        <v/>
      </c>
      <c r="AX237" s="26" t="str">
        <f t="shared" si="209"/>
        <v/>
      </c>
      <c r="AY237" s="27" t="str">
        <f>IF(A237="","",IF(K237&lt;&gt;0,TEXT(5,"0000"),IF(M237&lt;&gt;0,TEXT(5,"0000"),IF(Datos!N237&lt;&gt;0,TEXT(5,"0000"),""))))</f>
        <v/>
      </c>
      <c r="AZ237" s="25" t="str">
        <f t="shared" si="206"/>
        <v/>
      </c>
      <c r="BA237" s="26" t="str">
        <f t="shared" si="210"/>
        <v/>
      </c>
      <c r="BB237" s="25" t="str">
        <f t="shared" si="189"/>
        <v/>
      </c>
      <c r="BC237" s="26" t="str">
        <f t="shared" si="211"/>
        <v/>
      </c>
      <c r="BD237" s="27" t="str">
        <f t="shared" si="207"/>
        <v/>
      </c>
      <c r="BE237" s="25" t="str">
        <f t="shared" si="190"/>
        <v/>
      </c>
      <c r="BF237" s="26" t="str">
        <f t="shared" si="212"/>
        <v/>
      </c>
      <c r="BG237" s="28"/>
      <c r="BH237" t="str">
        <f t="shared" si="208"/>
        <v/>
      </c>
      <c r="BJ237" s="24" t="str">
        <f t="shared" si="191"/>
        <v/>
      </c>
      <c r="BK237" s="24" t="str">
        <f t="shared" si="192"/>
        <v/>
      </c>
    </row>
    <row r="238" spans="1:63" ht="15.75" thickBot="1">
      <c r="A238" s="176"/>
      <c r="B238" s="119"/>
      <c r="C238" s="98"/>
      <c r="D238" s="102"/>
      <c r="E238" s="117"/>
      <c r="F238" s="98"/>
      <c r="G238" s="98"/>
      <c r="H238" s="117"/>
      <c r="I238" s="118"/>
      <c r="J238" s="100"/>
      <c r="K238" s="100"/>
      <c r="L238" s="100"/>
      <c r="M238" s="100"/>
      <c r="N238" s="177"/>
      <c r="Q238" t="e">
        <f t="shared" si="213"/>
        <v>#VALUE!</v>
      </c>
      <c r="R238" t="str">
        <f t="shared" si="173"/>
        <v/>
      </c>
      <c r="S238" t="str">
        <f>IF(A238="","",TEXT(VLOOKUP(C238,Tablas!$H$3:$I$75,2,0),"000"))</f>
        <v/>
      </c>
      <c r="T238" t="str">
        <f t="shared" si="174"/>
        <v/>
      </c>
      <c r="U238" t="str">
        <f t="shared" si="193"/>
        <v/>
      </c>
      <c r="V238" t="str">
        <f t="shared" si="194"/>
        <v/>
      </c>
      <c r="W238" t="str">
        <f>IF(A238="","",IF(G238="",99,VLOOKUP(Datos!G238,Tablas!$AF$2:$AH$38,2,0)))</f>
        <v/>
      </c>
      <c r="X238" t="str">
        <f t="shared" si="175"/>
        <v/>
      </c>
      <c r="Y238" t="str">
        <f t="shared" si="176"/>
        <v/>
      </c>
      <c r="Z238" s="25" t="str">
        <f t="shared" si="195"/>
        <v/>
      </c>
      <c r="AA238" s="26" t="str">
        <f t="shared" si="177"/>
        <v/>
      </c>
      <c r="AB238" s="25" t="str">
        <f t="shared" si="196"/>
        <v/>
      </c>
      <c r="AC238" s="26" t="str">
        <f t="shared" si="178"/>
        <v/>
      </c>
      <c r="AD238" s="25" t="str">
        <f t="shared" si="197"/>
        <v/>
      </c>
      <c r="AE238" s="26" t="str">
        <f t="shared" si="179"/>
        <v/>
      </c>
      <c r="AF238" s="25" t="str">
        <f t="shared" si="198"/>
        <v/>
      </c>
      <c r="AG238" s="26" t="str">
        <f t="shared" si="180"/>
        <v/>
      </c>
      <c r="AH238" s="25" t="str">
        <f t="shared" si="199"/>
        <v/>
      </c>
      <c r="AI238" s="26" t="str">
        <f t="shared" si="181"/>
        <v/>
      </c>
      <c r="AJ238" s="25" t="str">
        <f t="shared" si="200"/>
        <v/>
      </c>
      <c r="AK238" s="26" t="str">
        <f t="shared" si="182"/>
        <v/>
      </c>
      <c r="AL238" s="25" t="str">
        <f t="shared" si="201"/>
        <v/>
      </c>
      <c r="AM238" s="26" t="str">
        <f t="shared" si="183"/>
        <v/>
      </c>
      <c r="AN238" s="25" t="str">
        <f t="shared" si="202"/>
        <v/>
      </c>
      <c r="AO238" s="26" t="str">
        <f t="shared" si="184"/>
        <v/>
      </c>
      <c r="AP238" t="str">
        <f t="shared" si="185"/>
        <v/>
      </c>
      <c r="AQ238" t="str">
        <f t="shared" si="186"/>
        <v/>
      </c>
      <c r="AR238" t="str">
        <f t="shared" si="172"/>
        <v/>
      </c>
      <c r="AS238" t="str">
        <f t="shared" si="203"/>
        <v/>
      </c>
      <c r="AT238" s="25" t="str">
        <f t="shared" si="187"/>
        <v/>
      </c>
      <c r="AU238" s="26" t="str">
        <f t="shared" si="188"/>
        <v/>
      </c>
      <c r="AV238" t="str">
        <f t="shared" si="204"/>
        <v/>
      </c>
      <c r="AW238" s="25" t="str">
        <f t="shared" si="205"/>
        <v/>
      </c>
      <c r="AX238" s="26" t="str">
        <f t="shared" si="209"/>
        <v/>
      </c>
      <c r="AY238" s="27" t="str">
        <f>IF(A238="","",IF(K238&lt;&gt;0,TEXT(5,"0000"),IF(M238&lt;&gt;0,TEXT(5,"0000"),IF(Datos!N238&lt;&gt;0,TEXT(5,"0000"),""))))</f>
        <v/>
      </c>
      <c r="AZ238" s="25" t="str">
        <f t="shared" si="206"/>
        <v/>
      </c>
      <c r="BA238" s="26" t="str">
        <f t="shared" si="210"/>
        <v/>
      </c>
      <c r="BB238" s="25" t="str">
        <f t="shared" si="189"/>
        <v/>
      </c>
      <c r="BC238" s="26" t="str">
        <f t="shared" si="211"/>
        <v/>
      </c>
      <c r="BD238" s="27" t="str">
        <f t="shared" si="207"/>
        <v/>
      </c>
      <c r="BE238" s="25" t="str">
        <f t="shared" si="190"/>
        <v/>
      </c>
      <c r="BF238" s="26" t="str">
        <f t="shared" si="212"/>
        <v/>
      </c>
      <c r="BG238" s="28"/>
      <c r="BH238" t="str">
        <f t="shared" si="208"/>
        <v/>
      </c>
      <c r="BJ238" s="24" t="str">
        <f t="shared" si="191"/>
        <v/>
      </c>
      <c r="BK238" s="24" t="str">
        <f t="shared" si="192"/>
        <v/>
      </c>
    </row>
    <row r="239" spans="1:63" ht="15.75" thickBot="1">
      <c r="A239" s="176"/>
      <c r="B239" s="119"/>
      <c r="C239" s="98"/>
      <c r="D239" s="102"/>
      <c r="E239" s="117"/>
      <c r="F239" s="98"/>
      <c r="G239" s="98"/>
      <c r="H239" s="117"/>
      <c r="I239" s="118"/>
      <c r="J239" s="100"/>
      <c r="K239" s="100"/>
      <c r="L239" s="100"/>
      <c r="M239" s="100"/>
      <c r="N239" s="177"/>
      <c r="Q239" t="e">
        <f t="shared" si="213"/>
        <v>#VALUE!</v>
      </c>
      <c r="R239" t="str">
        <f t="shared" si="173"/>
        <v/>
      </c>
      <c r="S239" t="str">
        <f>IF(A239="","",TEXT(VLOOKUP(C239,Tablas!$H$3:$I$75,2,0),"000"))</f>
        <v/>
      </c>
      <c r="T239" t="str">
        <f t="shared" si="174"/>
        <v/>
      </c>
      <c r="U239" t="str">
        <f t="shared" si="193"/>
        <v/>
      </c>
      <c r="V239" t="str">
        <f t="shared" si="194"/>
        <v/>
      </c>
      <c r="W239" t="str">
        <f>IF(A239="","",IF(G239="",99,VLOOKUP(Datos!G239,Tablas!$AF$2:$AH$38,2,0)))</f>
        <v/>
      </c>
      <c r="X239" t="str">
        <f t="shared" si="175"/>
        <v/>
      </c>
      <c r="Y239" t="str">
        <f t="shared" si="176"/>
        <v/>
      </c>
      <c r="Z239" s="25" t="str">
        <f t="shared" si="195"/>
        <v/>
      </c>
      <c r="AA239" s="26" t="str">
        <f t="shared" si="177"/>
        <v/>
      </c>
      <c r="AB239" s="25" t="str">
        <f t="shared" si="196"/>
        <v/>
      </c>
      <c r="AC239" s="26" t="str">
        <f t="shared" si="178"/>
        <v/>
      </c>
      <c r="AD239" s="25" t="str">
        <f t="shared" si="197"/>
        <v/>
      </c>
      <c r="AE239" s="26" t="str">
        <f t="shared" si="179"/>
        <v/>
      </c>
      <c r="AF239" s="25" t="str">
        <f t="shared" si="198"/>
        <v/>
      </c>
      <c r="AG239" s="26" t="str">
        <f t="shared" si="180"/>
        <v/>
      </c>
      <c r="AH239" s="25" t="str">
        <f t="shared" si="199"/>
        <v/>
      </c>
      <c r="AI239" s="26" t="str">
        <f t="shared" si="181"/>
        <v/>
      </c>
      <c r="AJ239" s="25" t="str">
        <f t="shared" si="200"/>
        <v/>
      </c>
      <c r="AK239" s="26" t="str">
        <f t="shared" si="182"/>
        <v/>
      </c>
      <c r="AL239" s="25" t="str">
        <f t="shared" si="201"/>
        <v/>
      </c>
      <c r="AM239" s="26" t="str">
        <f t="shared" si="183"/>
        <v/>
      </c>
      <c r="AN239" s="25" t="str">
        <f t="shared" si="202"/>
        <v/>
      </c>
      <c r="AO239" s="26" t="str">
        <f t="shared" si="184"/>
        <v/>
      </c>
      <c r="AP239" t="str">
        <f t="shared" si="185"/>
        <v/>
      </c>
      <c r="AQ239" t="str">
        <f t="shared" si="186"/>
        <v/>
      </c>
      <c r="AR239" t="str">
        <f t="shared" si="172"/>
        <v/>
      </c>
      <c r="AS239" t="str">
        <f t="shared" si="203"/>
        <v/>
      </c>
      <c r="AT239" s="25" t="str">
        <f t="shared" si="187"/>
        <v/>
      </c>
      <c r="AU239" s="26" t="str">
        <f t="shared" si="188"/>
        <v/>
      </c>
      <c r="AV239" t="str">
        <f t="shared" si="204"/>
        <v/>
      </c>
      <c r="AW239" s="25" t="str">
        <f t="shared" si="205"/>
        <v/>
      </c>
      <c r="AX239" s="26" t="str">
        <f t="shared" si="209"/>
        <v/>
      </c>
      <c r="AY239" s="27" t="str">
        <f>IF(A239="","",IF(K239&lt;&gt;0,TEXT(5,"0000"),IF(M239&lt;&gt;0,TEXT(5,"0000"),IF(Datos!N239&lt;&gt;0,TEXT(5,"0000"),""))))</f>
        <v/>
      </c>
      <c r="AZ239" s="25" t="str">
        <f t="shared" si="206"/>
        <v/>
      </c>
      <c r="BA239" s="26" t="str">
        <f t="shared" si="210"/>
        <v/>
      </c>
      <c r="BB239" s="25" t="str">
        <f t="shared" si="189"/>
        <v/>
      </c>
      <c r="BC239" s="26" t="str">
        <f t="shared" si="211"/>
        <v/>
      </c>
      <c r="BD239" s="27" t="str">
        <f t="shared" si="207"/>
        <v/>
      </c>
      <c r="BE239" s="25" t="str">
        <f t="shared" si="190"/>
        <v/>
      </c>
      <c r="BF239" s="26" t="str">
        <f t="shared" si="212"/>
        <v/>
      </c>
      <c r="BG239" s="28"/>
      <c r="BH239" t="str">
        <f t="shared" si="208"/>
        <v/>
      </c>
      <c r="BJ239" s="24" t="str">
        <f t="shared" si="191"/>
        <v/>
      </c>
      <c r="BK239" s="24" t="str">
        <f t="shared" si="192"/>
        <v/>
      </c>
    </row>
    <row r="240" spans="1:63" ht="15.75" thickBot="1">
      <c r="A240" s="176"/>
      <c r="B240" s="104"/>
      <c r="C240" s="98"/>
      <c r="D240" s="102"/>
      <c r="E240" s="117"/>
      <c r="F240" s="98"/>
      <c r="G240" s="98"/>
      <c r="H240" s="117"/>
      <c r="I240" s="118"/>
      <c r="J240" s="100"/>
      <c r="K240" s="100"/>
      <c r="L240" s="100"/>
      <c r="M240" s="100"/>
      <c r="N240" s="177"/>
      <c r="Q240" t="e">
        <f t="shared" si="213"/>
        <v>#VALUE!</v>
      </c>
      <c r="R240" t="str">
        <f t="shared" si="173"/>
        <v/>
      </c>
      <c r="S240" t="str">
        <f>IF(A240="","",TEXT(VLOOKUP(C240,Tablas!$H$3:$I$75,2,0),"000"))</f>
        <v/>
      </c>
      <c r="T240" t="str">
        <f t="shared" si="174"/>
        <v/>
      </c>
      <c r="U240" t="str">
        <f t="shared" si="193"/>
        <v/>
      </c>
      <c r="V240" t="str">
        <f t="shared" si="194"/>
        <v/>
      </c>
      <c r="W240" t="str">
        <f>IF(A240="","",IF(G240="",99,VLOOKUP(Datos!G240,Tablas!$AF$2:$AH$38,2,0)))</f>
        <v/>
      </c>
      <c r="X240" t="str">
        <f t="shared" si="175"/>
        <v/>
      </c>
      <c r="Y240" t="str">
        <f t="shared" si="176"/>
        <v/>
      </c>
      <c r="Z240" s="25" t="str">
        <f t="shared" si="195"/>
        <v/>
      </c>
      <c r="AA240" s="26" t="str">
        <f t="shared" si="177"/>
        <v/>
      </c>
      <c r="AB240" s="25" t="str">
        <f t="shared" si="196"/>
        <v/>
      </c>
      <c r="AC240" s="26" t="str">
        <f t="shared" si="178"/>
        <v/>
      </c>
      <c r="AD240" s="25" t="str">
        <f t="shared" si="197"/>
        <v/>
      </c>
      <c r="AE240" s="26" t="str">
        <f t="shared" si="179"/>
        <v/>
      </c>
      <c r="AF240" s="25" t="str">
        <f t="shared" si="198"/>
        <v/>
      </c>
      <c r="AG240" s="26" t="str">
        <f t="shared" si="180"/>
        <v/>
      </c>
      <c r="AH240" s="25" t="str">
        <f t="shared" si="199"/>
        <v/>
      </c>
      <c r="AI240" s="26" t="str">
        <f t="shared" si="181"/>
        <v/>
      </c>
      <c r="AJ240" s="25" t="str">
        <f t="shared" si="200"/>
        <v/>
      </c>
      <c r="AK240" s="26" t="str">
        <f t="shared" si="182"/>
        <v/>
      </c>
      <c r="AL240" s="25" t="str">
        <f t="shared" si="201"/>
        <v/>
      </c>
      <c r="AM240" s="26" t="str">
        <f t="shared" si="183"/>
        <v/>
      </c>
      <c r="AN240" s="25" t="str">
        <f t="shared" si="202"/>
        <v/>
      </c>
      <c r="AO240" s="26" t="str">
        <f t="shared" si="184"/>
        <v/>
      </c>
      <c r="AP240" t="str">
        <f t="shared" si="185"/>
        <v/>
      </c>
      <c r="AQ240" t="str">
        <f t="shared" si="186"/>
        <v/>
      </c>
      <c r="AR240" t="str">
        <f t="shared" si="172"/>
        <v/>
      </c>
      <c r="AS240" t="str">
        <f t="shared" si="203"/>
        <v/>
      </c>
      <c r="AT240" s="25" t="str">
        <f t="shared" si="187"/>
        <v/>
      </c>
      <c r="AU240" s="26" t="str">
        <f t="shared" si="188"/>
        <v/>
      </c>
      <c r="AV240" t="str">
        <f t="shared" si="204"/>
        <v/>
      </c>
      <c r="AW240" s="25" t="str">
        <f t="shared" si="205"/>
        <v/>
      </c>
      <c r="AX240" s="26" t="str">
        <f t="shared" si="209"/>
        <v/>
      </c>
      <c r="AY240" s="27" t="str">
        <f>IF(A240="","",IF(K240&lt;&gt;0,TEXT(5,"0000"),IF(M240&lt;&gt;0,TEXT(5,"0000"),IF(Datos!N240&lt;&gt;0,TEXT(5,"0000"),""))))</f>
        <v/>
      </c>
      <c r="AZ240" s="25" t="str">
        <f t="shared" si="206"/>
        <v/>
      </c>
      <c r="BA240" s="26" t="str">
        <f t="shared" si="210"/>
        <v/>
      </c>
      <c r="BB240" s="25" t="str">
        <f t="shared" si="189"/>
        <v/>
      </c>
      <c r="BC240" s="26" t="str">
        <f t="shared" si="211"/>
        <v/>
      </c>
      <c r="BD240" s="27" t="str">
        <f t="shared" si="207"/>
        <v/>
      </c>
      <c r="BE240" s="25" t="str">
        <f t="shared" si="190"/>
        <v/>
      </c>
      <c r="BF240" s="26" t="str">
        <f t="shared" si="212"/>
        <v/>
      </c>
      <c r="BG240" s="28"/>
      <c r="BH240" t="str">
        <f t="shared" si="208"/>
        <v/>
      </c>
      <c r="BJ240" s="24" t="str">
        <f t="shared" si="191"/>
        <v/>
      </c>
      <c r="BK240" s="24" t="str">
        <f t="shared" si="192"/>
        <v/>
      </c>
    </row>
    <row r="241" spans="1:63" ht="15.75" thickBot="1">
      <c r="A241" s="176"/>
      <c r="B241" s="119"/>
      <c r="C241" s="98"/>
      <c r="D241" s="102"/>
      <c r="E241" s="117"/>
      <c r="F241" s="98"/>
      <c r="G241" s="98"/>
      <c r="H241" s="117"/>
      <c r="I241" s="118"/>
      <c r="J241" s="100"/>
      <c r="K241" s="100"/>
      <c r="L241" s="100"/>
      <c r="M241" s="100"/>
      <c r="N241" s="177"/>
      <c r="Q241" t="e">
        <f t="shared" si="213"/>
        <v>#VALUE!</v>
      </c>
      <c r="R241" t="str">
        <f t="shared" si="173"/>
        <v/>
      </c>
      <c r="S241" t="str">
        <f>IF(A241="","",TEXT(VLOOKUP(C241,Tablas!$H$3:$I$75,2,0),"000"))</f>
        <v/>
      </c>
      <c r="T241" t="str">
        <f t="shared" si="174"/>
        <v/>
      </c>
      <c r="U241" t="str">
        <f t="shared" si="193"/>
        <v/>
      </c>
      <c r="V241" t="str">
        <f t="shared" si="194"/>
        <v/>
      </c>
      <c r="W241" t="str">
        <f>IF(A241="","",IF(G241="",99,VLOOKUP(Datos!G241,Tablas!$AF$2:$AH$38,2,0)))</f>
        <v/>
      </c>
      <c r="X241" t="str">
        <f t="shared" si="175"/>
        <v/>
      </c>
      <c r="Y241" t="str">
        <f t="shared" si="176"/>
        <v/>
      </c>
      <c r="Z241" s="25" t="str">
        <f t="shared" si="195"/>
        <v/>
      </c>
      <c r="AA241" s="26" t="str">
        <f t="shared" si="177"/>
        <v/>
      </c>
      <c r="AB241" s="25" t="str">
        <f t="shared" si="196"/>
        <v/>
      </c>
      <c r="AC241" s="26" t="str">
        <f t="shared" si="178"/>
        <v/>
      </c>
      <c r="AD241" s="25" t="str">
        <f t="shared" si="197"/>
        <v/>
      </c>
      <c r="AE241" s="26" t="str">
        <f t="shared" si="179"/>
        <v/>
      </c>
      <c r="AF241" s="25" t="str">
        <f t="shared" si="198"/>
        <v/>
      </c>
      <c r="AG241" s="26" t="str">
        <f t="shared" si="180"/>
        <v/>
      </c>
      <c r="AH241" s="25" t="str">
        <f t="shared" si="199"/>
        <v/>
      </c>
      <c r="AI241" s="26" t="str">
        <f t="shared" si="181"/>
        <v/>
      </c>
      <c r="AJ241" s="25" t="str">
        <f t="shared" si="200"/>
        <v/>
      </c>
      <c r="AK241" s="26" t="str">
        <f t="shared" si="182"/>
        <v/>
      </c>
      <c r="AL241" s="25" t="str">
        <f t="shared" si="201"/>
        <v/>
      </c>
      <c r="AM241" s="26" t="str">
        <f t="shared" si="183"/>
        <v/>
      </c>
      <c r="AN241" s="25" t="str">
        <f t="shared" si="202"/>
        <v/>
      </c>
      <c r="AO241" s="26" t="str">
        <f t="shared" si="184"/>
        <v/>
      </c>
      <c r="AP241" t="str">
        <f t="shared" si="185"/>
        <v/>
      </c>
      <c r="AQ241" t="str">
        <f t="shared" si="186"/>
        <v/>
      </c>
      <c r="AR241" t="str">
        <f t="shared" si="172"/>
        <v/>
      </c>
      <c r="AS241" t="str">
        <f t="shared" si="203"/>
        <v/>
      </c>
      <c r="AT241" s="25" t="str">
        <f t="shared" si="187"/>
        <v/>
      </c>
      <c r="AU241" s="26" t="str">
        <f t="shared" si="188"/>
        <v/>
      </c>
      <c r="AV241" t="str">
        <f t="shared" si="204"/>
        <v/>
      </c>
      <c r="AW241" s="25" t="str">
        <f t="shared" si="205"/>
        <v/>
      </c>
      <c r="AX241" s="26" t="str">
        <f t="shared" si="209"/>
        <v/>
      </c>
      <c r="AY241" s="27" t="str">
        <f>IF(A241="","",IF(K241&lt;&gt;0,TEXT(5,"0000"),IF(M241&lt;&gt;0,TEXT(5,"0000"),IF(Datos!N241&lt;&gt;0,TEXT(5,"0000"),""))))</f>
        <v/>
      </c>
      <c r="AZ241" s="25" t="str">
        <f t="shared" si="206"/>
        <v/>
      </c>
      <c r="BA241" s="26" t="str">
        <f t="shared" si="210"/>
        <v/>
      </c>
      <c r="BB241" s="25" t="str">
        <f t="shared" si="189"/>
        <v/>
      </c>
      <c r="BC241" s="26" t="str">
        <f t="shared" si="211"/>
        <v/>
      </c>
      <c r="BD241" s="27" t="str">
        <f t="shared" si="207"/>
        <v/>
      </c>
      <c r="BE241" s="25" t="str">
        <f t="shared" si="190"/>
        <v/>
      </c>
      <c r="BF241" s="26" t="str">
        <f t="shared" si="212"/>
        <v/>
      </c>
      <c r="BG241" s="28"/>
      <c r="BH241" t="str">
        <f t="shared" si="208"/>
        <v/>
      </c>
      <c r="BJ241" s="24" t="str">
        <f t="shared" si="191"/>
        <v/>
      </c>
      <c r="BK241" s="24" t="str">
        <f t="shared" si="192"/>
        <v/>
      </c>
    </row>
    <row r="242" spans="1:63" ht="15.75" thickBot="1">
      <c r="A242" s="176"/>
      <c r="B242" s="119"/>
      <c r="C242" s="98"/>
      <c r="D242" s="102"/>
      <c r="E242" s="117"/>
      <c r="F242" s="98"/>
      <c r="G242" s="98"/>
      <c r="H242" s="117"/>
      <c r="I242" s="118"/>
      <c r="J242" s="100"/>
      <c r="K242" s="100"/>
      <c r="L242" s="100"/>
      <c r="M242" s="100"/>
      <c r="N242" s="177"/>
      <c r="Q242" t="e">
        <f t="shared" si="213"/>
        <v>#VALUE!</v>
      </c>
      <c r="R242" t="str">
        <f t="shared" si="173"/>
        <v/>
      </c>
      <c r="S242" t="str">
        <f>IF(A242="","",TEXT(VLOOKUP(C242,Tablas!$H$3:$I$75,2,0),"000"))</f>
        <v/>
      </c>
      <c r="T242" t="str">
        <f t="shared" si="174"/>
        <v/>
      </c>
      <c r="U242" t="str">
        <f t="shared" si="193"/>
        <v/>
      </c>
      <c r="V242" t="str">
        <f t="shared" si="194"/>
        <v/>
      </c>
      <c r="W242" t="str">
        <f>IF(A242="","",IF(G242="",99,VLOOKUP(Datos!G242,Tablas!$AF$2:$AH$38,2,0)))</f>
        <v/>
      </c>
      <c r="X242" t="str">
        <f t="shared" si="175"/>
        <v/>
      </c>
      <c r="Y242" t="str">
        <f t="shared" si="176"/>
        <v/>
      </c>
      <c r="Z242" s="25" t="str">
        <f t="shared" si="195"/>
        <v/>
      </c>
      <c r="AA242" s="26" t="str">
        <f t="shared" si="177"/>
        <v/>
      </c>
      <c r="AB242" s="25" t="str">
        <f t="shared" si="196"/>
        <v/>
      </c>
      <c r="AC242" s="26" t="str">
        <f t="shared" si="178"/>
        <v/>
      </c>
      <c r="AD242" s="25" t="str">
        <f t="shared" si="197"/>
        <v/>
      </c>
      <c r="AE242" s="26" t="str">
        <f t="shared" si="179"/>
        <v/>
      </c>
      <c r="AF242" s="25" t="str">
        <f t="shared" si="198"/>
        <v/>
      </c>
      <c r="AG242" s="26" t="str">
        <f t="shared" si="180"/>
        <v/>
      </c>
      <c r="AH242" s="25" t="str">
        <f t="shared" si="199"/>
        <v/>
      </c>
      <c r="AI242" s="26" t="str">
        <f t="shared" si="181"/>
        <v/>
      </c>
      <c r="AJ242" s="25" t="str">
        <f t="shared" si="200"/>
        <v/>
      </c>
      <c r="AK242" s="26" t="str">
        <f t="shared" si="182"/>
        <v/>
      </c>
      <c r="AL242" s="25" t="str">
        <f t="shared" si="201"/>
        <v/>
      </c>
      <c r="AM242" s="26" t="str">
        <f t="shared" si="183"/>
        <v/>
      </c>
      <c r="AN242" s="25" t="str">
        <f t="shared" si="202"/>
        <v/>
      </c>
      <c r="AO242" s="26" t="str">
        <f t="shared" si="184"/>
        <v/>
      </c>
      <c r="AP242" t="str">
        <f t="shared" si="185"/>
        <v/>
      </c>
      <c r="AQ242" t="str">
        <f t="shared" si="186"/>
        <v/>
      </c>
      <c r="AR242" t="str">
        <f t="shared" si="172"/>
        <v/>
      </c>
      <c r="AS242" t="str">
        <f t="shared" si="203"/>
        <v/>
      </c>
      <c r="AT242" s="25" t="str">
        <f t="shared" si="187"/>
        <v/>
      </c>
      <c r="AU242" s="26" t="str">
        <f t="shared" si="188"/>
        <v/>
      </c>
      <c r="AV242" t="str">
        <f t="shared" si="204"/>
        <v/>
      </c>
      <c r="AW242" s="25" t="str">
        <f t="shared" si="205"/>
        <v/>
      </c>
      <c r="AX242" s="26" t="str">
        <f t="shared" si="209"/>
        <v/>
      </c>
      <c r="AY242" s="27" t="str">
        <f>IF(A242="","",IF(K242&lt;&gt;0,TEXT(5,"0000"),IF(M242&lt;&gt;0,TEXT(5,"0000"),IF(Datos!N242&lt;&gt;0,TEXT(5,"0000"),""))))</f>
        <v/>
      </c>
      <c r="AZ242" s="25" t="str">
        <f t="shared" si="206"/>
        <v/>
      </c>
      <c r="BA242" s="26" t="str">
        <f t="shared" si="210"/>
        <v/>
      </c>
      <c r="BB242" s="25" t="str">
        <f t="shared" si="189"/>
        <v/>
      </c>
      <c r="BC242" s="26" t="str">
        <f t="shared" si="211"/>
        <v/>
      </c>
      <c r="BD242" s="27" t="str">
        <f t="shared" si="207"/>
        <v/>
      </c>
      <c r="BE242" s="25" t="str">
        <f t="shared" si="190"/>
        <v/>
      </c>
      <c r="BF242" s="26" t="str">
        <f t="shared" si="212"/>
        <v/>
      </c>
      <c r="BG242" s="28"/>
      <c r="BH242" t="str">
        <f t="shared" si="208"/>
        <v/>
      </c>
      <c r="BJ242" s="24" t="str">
        <f t="shared" si="191"/>
        <v/>
      </c>
      <c r="BK242" s="24" t="str">
        <f t="shared" si="192"/>
        <v/>
      </c>
    </row>
    <row r="243" spans="1:63" ht="15.75" thickBot="1">
      <c r="A243" s="176"/>
      <c r="B243" s="119"/>
      <c r="C243" s="98"/>
      <c r="D243" s="102"/>
      <c r="E243" s="117"/>
      <c r="F243" s="98"/>
      <c r="G243" s="98"/>
      <c r="H243" s="117"/>
      <c r="I243" s="118"/>
      <c r="J243" s="100"/>
      <c r="K243" s="100"/>
      <c r="L243" s="100"/>
      <c r="M243" s="100"/>
      <c r="N243" s="177"/>
      <c r="Q243" t="e">
        <f t="shared" si="213"/>
        <v>#VALUE!</v>
      </c>
      <c r="R243" t="str">
        <f t="shared" si="173"/>
        <v/>
      </c>
      <c r="S243" t="str">
        <f>IF(A243="","",TEXT(VLOOKUP(C243,Tablas!$H$3:$I$75,2,0),"000"))</f>
        <v/>
      </c>
      <c r="T243" t="str">
        <f t="shared" si="174"/>
        <v/>
      </c>
      <c r="U243" t="str">
        <f t="shared" si="193"/>
        <v/>
      </c>
      <c r="V243" t="str">
        <f t="shared" si="194"/>
        <v/>
      </c>
      <c r="W243" t="str">
        <f>IF(A243="","",IF(G243="",99,VLOOKUP(Datos!G243,Tablas!$AF$2:$AH$38,2,0)))</f>
        <v/>
      </c>
      <c r="X243" t="str">
        <f t="shared" si="175"/>
        <v/>
      </c>
      <c r="Y243" t="str">
        <f t="shared" si="176"/>
        <v/>
      </c>
      <c r="Z243" s="25" t="str">
        <f t="shared" si="195"/>
        <v/>
      </c>
      <c r="AA243" s="26" t="str">
        <f t="shared" si="177"/>
        <v/>
      </c>
      <c r="AB243" s="25" t="str">
        <f t="shared" si="196"/>
        <v/>
      </c>
      <c r="AC243" s="26" t="str">
        <f t="shared" si="178"/>
        <v/>
      </c>
      <c r="AD243" s="25" t="str">
        <f t="shared" si="197"/>
        <v/>
      </c>
      <c r="AE243" s="26" t="str">
        <f t="shared" si="179"/>
        <v/>
      </c>
      <c r="AF243" s="25" t="str">
        <f t="shared" si="198"/>
        <v/>
      </c>
      <c r="AG243" s="26" t="str">
        <f t="shared" si="180"/>
        <v/>
      </c>
      <c r="AH243" s="25" t="str">
        <f t="shared" si="199"/>
        <v/>
      </c>
      <c r="AI243" s="26" t="str">
        <f t="shared" si="181"/>
        <v/>
      </c>
      <c r="AJ243" s="25" t="str">
        <f t="shared" si="200"/>
        <v/>
      </c>
      <c r="AK243" s="26" t="str">
        <f t="shared" si="182"/>
        <v/>
      </c>
      <c r="AL243" s="25" t="str">
        <f t="shared" si="201"/>
        <v/>
      </c>
      <c r="AM243" s="26" t="str">
        <f t="shared" si="183"/>
        <v/>
      </c>
      <c r="AN243" s="25" t="str">
        <f t="shared" si="202"/>
        <v/>
      </c>
      <c r="AO243" s="26" t="str">
        <f t="shared" si="184"/>
        <v/>
      </c>
      <c r="AP243" t="str">
        <f t="shared" si="185"/>
        <v/>
      </c>
      <c r="AQ243" t="str">
        <f t="shared" si="186"/>
        <v/>
      </c>
      <c r="AR243" t="str">
        <f t="shared" si="172"/>
        <v/>
      </c>
      <c r="AS243" t="str">
        <f t="shared" si="203"/>
        <v/>
      </c>
      <c r="AT243" s="25" t="str">
        <f t="shared" si="187"/>
        <v/>
      </c>
      <c r="AU243" s="26" t="str">
        <f t="shared" si="188"/>
        <v/>
      </c>
      <c r="AV243" t="str">
        <f t="shared" si="204"/>
        <v/>
      </c>
      <c r="AW243" s="25" t="str">
        <f t="shared" si="205"/>
        <v/>
      </c>
      <c r="AX243" s="26" t="str">
        <f t="shared" si="209"/>
        <v/>
      </c>
      <c r="AY243" s="27" t="str">
        <f>IF(A243="","",IF(K243&lt;&gt;0,TEXT(5,"0000"),IF(M243&lt;&gt;0,TEXT(5,"0000"),IF(Datos!N243&lt;&gt;0,TEXT(5,"0000"),""))))</f>
        <v/>
      </c>
      <c r="AZ243" s="25" t="str">
        <f t="shared" si="206"/>
        <v/>
      </c>
      <c r="BA243" s="26" t="str">
        <f t="shared" si="210"/>
        <v/>
      </c>
      <c r="BB243" s="25" t="str">
        <f t="shared" si="189"/>
        <v/>
      </c>
      <c r="BC243" s="26" t="str">
        <f t="shared" si="211"/>
        <v/>
      </c>
      <c r="BD243" s="27" t="str">
        <f t="shared" si="207"/>
        <v/>
      </c>
      <c r="BE243" s="25" t="str">
        <f t="shared" si="190"/>
        <v/>
      </c>
      <c r="BF243" s="26" t="str">
        <f t="shared" si="212"/>
        <v/>
      </c>
      <c r="BG243" s="28"/>
      <c r="BH243" t="str">
        <f t="shared" si="208"/>
        <v/>
      </c>
      <c r="BJ243" s="24" t="str">
        <f t="shared" si="191"/>
        <v/>
      </c>
      <c r="BK243" s="24" t="str">
        <f t="shared" si="192"/>
        <v/>
      </c>
    </row>
    <row r="244" spans="1:63" ht="15.75" thickBot="1">
      <c r="A244" s="176"/>
      <c r="B244" s="119"/>
      <c r="C244" s="98"/>
      <c r="D244" s="102"/>
      <c r="E244" s="117"/>
      <c r="F244" s="98"/>
      <c r="G244" s="98"/>
      <c r="H244" s="117"/>
      <c r="I244" s="118"/>
      <c r="J244" s="100"/>
      <c r="K244" s="100"/>
      <c r="L244" s="100"/>
      <c r="M244" s="100"/>
      <c r="N244" s="177"/>
      <c r="Q244" t="e">
        <f t="shared" si="213"/>
        <v>#VALUE!</v>
      </c>
      <c r="R244" t="str">
        <f t="shared" si="173"/>
        <v/>
      </c>
      <c r="S244" t="str">
        <f>IF(A244="","",TEXT(VLOOKUP(C244,Tablas!$H$3:$I$75,2,0),"000"))</f>
        <v/>
      </c>
      <c r="T244" t="str">
        <f t="shared" si="174"/>
        <v/>
      </c>
      <c r="U244" t="str">
        <f t="shared" si="193"/>
        <v/>
      </c>
      <c r="V244" t="str">
        <f t="shared" si="194"/>
        <v/>
      </c>
      <c r="W244" t="str">
        <f>IF(A244="","",IF(G244="",99,VLOOKUP(Datos!G244,Tablas!$AF$2:$AH$38,2,0)))</f>
        <v/>
      </c>
      <c r="X244" t="str">
        <f t="shared" si="175"/>
        <v/>
      </c>
      <c r="Y244" t="str">
        <f t="shared" si="176"/>
        <v/>
      </c>
      <c r="Z244" s="25" t="str">
        <f t="shared" si="195"/>
        <v/>
      </c>
      <c r="AA244" s="26" t="str">
        <f t="shared" si="177"/>
        <v/>
      </c>
      <c r="AB244" s="25" t="str">
        <f t="shared" si="196"/>
        <v/>
      </c>
      <c r="AC244" s="26" t="str">
        <f t="shared" si="178"/>
        <v/>
      </c>
      <c r="AD244" s="25" t="str">
        <f t="shared" si="197"/>
        <v/>
      </c>
      <c r="AE244" s="26" t="str">
        <f t="shared" si="179"/>
        <v/>
      </c>
      <c r="AF244" s="25" t="str">
        <f t="shared" si="198"/>
        <v/>
      </c>
      <c r="AG244" s="26" t="str">
        <f t="shared" si="180"/>
        <v/>
      </c>
      <c r="AH244" s="25" t="str">
        <f t="shared" si="199"/>
        <v/>
      </c>
      <c r="AI244" s="26" t="str">
        <f t="shared" si="181"/>
        <v/>
      </c>
      <c r="AJ244" s="25" t="str">
        <f t="shared" si="200"/>
        <v/>
      </c>
      <c r="AK244" s="26" t="str">
        <f t="shared" si="182"/>
        <v/>
      </c>
      <c r="AL244" s="25" t="str">
        <f t="shared" si="201"/>
        <v/>
      </c>
      <c r="AM244" s="26" t="str">
        <f t="shared" si="183"/>
        <v/>
      </c>
      <c r="AN244" s="25" t="str">
        <f t="shared" si="202"/>
        <v/>
      </c>
      <c r="AO244" s="26" t="str">
        <f t="shared" si="184"/>
        <v/>
      </c>
      <c r="AP244" t="str">
        <f t="shared" si="185"/>
        <v/>
      </c>
      <c r="AQ244" t="str">
        <f t="shared" si="186"/>
        <v/>
      </c>
      <c r="AR244" t="str">
        <f t="shared" si="172"/>
        <v/>
      </c>
      <c r="AS244" t="str">
        <f t="shared" si="203"/>
        <v/>
      </c>
      <c r="AT244" s="25" t="str">
        <f t="shared" si="187"/>
        <v/>
      </c>
      <c r="AU244" s="26" t="str">
        <f t="shared" si="188"/>
        <v/>
      </c>
      <c r="AV244" t="str">
        <f t="shared" si="204"/>
        <v/>
      </c>
      <c r="AW244" s="25" t="str">
        <f t="shared" si="205"/>
        <v/>
      </c>
      <c r="AX244" s="26" t="str">
        <f t="shared" si="209"/>
        <v/>
      </c>
      <c r="AY244" s="27" t="str">
        <f>IF(A244="","",IF(K244&lt;&gt;0,TEXT(5,"0000"),IF(M244&lt;&gt;0,TEXT(5,"0000"),IF(Datos!N244&lt;&gt;0,TEXT(5,"0000"),""))))</f>
        <v/>
      </c>
      <c r="AZ244" s="25" t="str">
        <f t="shared" si="206"/>
        <v/>
      </c>
      <c r="BA244" s="26" t="str">
        <f t="shared" si="210"/>
        <v/>
      </c>
      <c r="BB244" s="25" t="str">
        <f t="shared" si="189"/>
        <v/>
      </c>
      <c r="BC244" s="26" t="str">
        <f t="shared" si="211"/>
        <v/>
      </c>
      <c r="BD244" s="27" t="str">
        <f t="shared" si="207"/>
        <v/>
      </c>
      <c r="BE244" s="25" t="str">
        <f t="shared" si="190"/>
        <v/>
      </c>
      <c r="BF244" s="26" t="str">
        <f t="shared" si="212"/>
        <v/>
      </c>
      <c r="BG244" s="28"/>
      <c r="BH244" t="str">
        <f t="shared" si="208"/>
        <v/>
      </c>
      <c r="BJ244" s="24" t="str">
        <f t="shared" si="191"/>
        <v/>
      </c>
      <c r="BK244" s="24" t="str">
        <f t="shared" si="192"/>
        <v/>
      </c>
    </row>
    <row r="245" spans="1:63" ht="15.75" thickBot="1">
      <c r="A245" s="176"/>
      <c r="B245" s="119"/>
      <c r="C245" s="98"/>
      <c r="D245" s="102"/>
      <c r="E245" s="117"/>
      <c r="F245" s="98"/>
      <c r="G245" s="98"/>
      <c r="H245" s="117"/>
      <c r="I245" s="118"/>
      <c r="J245" s="100"/>
      <c r="K245" s="100"/>
      <c r="L245" s="100"/>
      <c r="M245" s="100"/>
      <c r="N245" s="177"/>
      <c r="Q245" t="e">
        <f t="shared" si="213"/>
        <v>#VALUE!</v>
      </c>
      <c r="R245" t="str">
        <f t="shared" si="173"/>
        <v/>
      </c>
      <c r="S245" t="str">
        <f>IF(A245="","",TEXT(VLOOKUP(C245,Tablas!$H$3:$I$75,2,0),"000"))</f>
        <v/>
      </c>
      <c r="T245" t="str">
        <f t="shared" si="174"/>
        <v/>
      </c>
      <c r="U245" t="str">
        <f t="shared" si="193"/>
        <v/>
      </c>
      <c r="V245" t="str">
        <f t="shared" si="194"/>
        <v/>
      </c>
      <c r="W245" t="str">
        <f>IF(A245="","",IF(G245="",99,VLOOKUP(Datos!G245,Tablas!$AF$2:$AH$38,2,0)))</f>
        <v/>
      </c>
      <c r="X245" t="str">
        <f t="shared" si="175"/>
        <v/>
      </c>
      <c r="Y245" t="str">
        <f t="shared" si="176"/>
        <v/>
      </c>
      <c r="Z245" s="25" t="str">
        <f t="shared" si="195"/>
        <v/>
      </c>
      <c r="AA245" s="26" t="str">
        <f t="shared" si="177"/>
        <v/>
      </c>
      <c r="AB245" s="25" t="str">
        <f t="shared" si="196"/>
        <v/>
      </c>
      <c r="AC245" s="26" t="str">
        <f t="shared" si="178"/>
        <v/>
      </c>
      <c r="AD245" s="25" t="str">
        <f t="shared" si="197"/>
        <v/>
      </c>
      <c r="AE245" s="26" t="str">
        <f t="shared" si="179"/>
        <v/>
      </c>
      <c r="AF245" s="25" t="str">
        <f t="shared" si="198"/>
        <v/>
      </c>
      <c r="AG245" s="26" t="str">
        <f t="shared" si="180"/>
        <v/>
      </c>
      <c r="AH245" s="25" t="str">
        <f t="shared" si="199"/>
        <v/>
      </c>
      <c r="AI245" s="26" t="str">
        <f t="shared" si="181"/>
        <v/>
      </c>
      <c r="AJ245" s="25" t="str">
        <f t="shared" si="200"/>
        <v/>
      </c>
      <c r="AK245" s="26" t="str">
        <f t="shared" si="182"/>
        <v/>
      </c>
      <c r="AL245" s="25" t="str">
        <f t="shared" si="201"/>
        <v/>
      </c>
      <c r="AM245" s="26" t="str">
        <f t="shared" si="183"/>
        <v/>
      </c>
      <c r="AN245" s="25" t="str">
        <f t="shared" si="202"/>
        <v/>
      </c>
      <c r="AO245" s="26" t="str">
        <f t="shared" si="184"/>
        <v/>
      </c>
      <c r="AP245" t="str">
        <f t="shared" si="185"/>
        <v/>
      </c>
      <c r="AQ245" t="str">
        <f t="shared" si="186"/>
        <v/>
      </c>
      <c r="AR245" t="str">
        <f t="shared" si="172"/>
        <v/>
      </c>
      <c r="AS245" t="str">
        <f t="shared" si="203"/>
        <v/>
      </c>
      <c r="AT245" s="25" t="str">
        <f t="shared" si="187"/>
        <v/>
      </c>
      <c r="AU245" s="26" t="str">
        <f t="shared" si="188"/>
        <v/>
      </c>
      <c r="AV245" t="str">
        <f t="shared" si="204"/>
        <v/>
      </c>
      <c r="AW245" s="25" t="str">
        <f t="shared" si="205"/>
        <v/>
      </c>
      <c r="AX245" s="26" t="str">
        <f t="shared" si="209"/>
        <v/>
      </c>
      <c r="AY245" s="27" t="str">
        <f>IF(A245="","",IF(K245&lt;&gt;0,TEXT(5,"0000"),IF(M245&lt;&gt;0,TEXT(5,"0000"),IF(Datos!N245&lt;&gt;0,TEXT(5,"0000"),""))))</f>
        <v/>
      </c>
      <c r="AZ245" s="25" t="str">
        <f t="shared" si="206"/>
        <v/>
      </c>
      <c r="BA245" s="26" t="str">
        <f t="shared" si="210"/>
        <v/>
      </c>
      <c r="BB245" s="25" t="str">
        <f t="shared" si="189"/>
        <v/>
      </c>
      <c r="BC245" s="26" t="str">
        <f t="shared" si="211"/>
        <v/>
      </c>
      <c r="BD245" s="27" t="str">
        <f t="shared" si="207"/>
        <v/>
      </c>
      <c r="BE245" s="25" t="str">
        <f t="shared" si="190"/>
        <v/>
      </c>
      <c r="BF245" s="26" t="str">
        <f t="shared" si="212"/>
        <v/>
      </c>
      <c r="BG245" s="28"/>
      <c r="BH245" t="str">
        <f t="shared" si="208"/>
        <v/>
      </c>
      <c r="BJ245" s="24" t="str">
        <f t="shared" si="191"/>
        <v/>
      </c>
      <c r="BK245" s="24" t="str">
        <f t="shared" si="192"/>
        <v/>
      </c>
    </row>
    <row r="246" spans="1:63" ht="15.75" thickBot="1">
      <c r="A246" s="176"/>
      <c r="B246" s="119"/>
      <c r="C246" s="98"/>
      <c r="D246" s="102"/>
      <c r="E246" s="117"/>
      <c r="F246" s="98"/>
      <c r="G246" s="98"/>
      <c r="H246" s="117"/>
      <c r="I246" s="118"/>
      <c r="J246" s="100"/>
      <c r="K246" s="100"/>
      <c r="L246" s="100"/>
      <c r="M246" s="100"/>
      <c r="N246" s="177"/>
      <c r="Q246" t="e">
        <f t="shared" si="213"/>
        <v>#VALUE!</v>
      </c>
      <c r="R246" t="str">
        <f t="shared" si="173"/>
        <v/>
      </c>
      <c r="S246" t="str">
        <f>IF(A246="","",TEXT(VLOOKUP(C246,Tablas!$H$3:$I$75,2,0),"000"))</f>
        <v/>
      </c>
      <c r="T246" t="str">
        <f t="shared" si="174"/>
        <v/>
      </c>
      <c r="U246" t="str">
        <f t="shared" si="193"/>
        <v/>
      </c>
      <c r="V246" t="str">
        <f t="shared" si="194"/>
        <v/>
      </c>
      <c r="W246" t="str">
        <f>IF(A246="","",IF(G246="",99,VLOOKUP(Datos!G246,Tablas!$AF$2:$AH$38,2,0)))</f>
        <v/>
      </c>
      <c r="X246" t="str">
        <f t="shared" si="175"/>
        <v/>
      </c>
      <c r="Y246" t="str">
        <f t="shared" si="176"/>
        <v/>
      </c>
      <c r="Z246" s="25" t="str">
        <f t="shared" si="195"/>
        <v/>
      </c>
      <c r="AA246" s="26" t="str">
        <f t="shared" si="177"/>
        <v/>
      </c>
      <c r="AB246" s="25" t="str">
        <f t="shared" si="196"/>
        <v/>
      </c>
      <c r="AC246" s="26" t="str">
        <f t="shared" si="178"/>
        <v/>
      </c>
      <c r="AD246" s="25" t="str">
        <f t="shared" si="197"/>
        <v/>
      </c>
      <c r="AE246" s="26" t="str">
        <f t="shared" si="179"/>
        <v/>
      </c>
      <c r="AF246" s="25" t="str">
        <f t="shared" si="198"/>
        <v/>
      </c>
      <c r="AG246" s="26" t="str">
        <f t="shared" si="180"/>
        <v/>
      </c>
      <c r="AH246" s="25" t="str">
        <f t="shared" si="199"/>
        <v/>
      </c>
      <c r="AI246" s="26" t="str">
        <f t="shared" si="181"/>
        <v/>
      </c>
      <c r="AJ246" s="25" t="str">
        <f t="shared" si="200"/>
        <v/>
      </c>
      <c r="AK246" s="26" t="str">
        <f t="shared" si="182"/>
        <v/>
      </c>
      <c r="AL246" s="25" t="str">
        <f t="shared" si="201"/>
        <v/>
      </c>
      <c r="AM246" s="26" t="str">
        <f t="shared" si="183"/>
        <v/>
      </c>
      <c r="AN246" s="25" t="str">
        <f t="shared" si="202"/>
        <v/>
      </c>
      <c r="AO246" s="26" t="str">
        <f t="shared" si="184"/>
        <v/>
      </c>
      <c r="AP246" t="str">
        <f t="shared" si="185"/>
        <v/>
      </c>
      <c r="AQ246" t="str">
        <f t="shared" si="186"/>
        <v/>
      </c>
      <c r="AR246" t="str">
        <f t="shared" si="172"/>
        <v/>
      </c>
      <c r="AS246" t="str">
        <f t="shared" si="203"/>
        <v/>
      </c>
      <c r="AT246" s="25" t="str">
        <f t="shared" si="187"/>
        <v/>
      </c>
      <c r="AU246" s="26" t="str">
        <f t="shared" si="188"/>
        <v/>
      </c>
      <c r="AV246" t="str">
        <f t="shared" si="204"/>
        <v/>
      </c>
      <c r="AW246" s="25" t="str">
        <f t="shared" si="205"/>
        <v/>
      </c>
      <c r="AX246" s="26" t="str">
        <f t="shared" si="209"/>
        <v/>
      </c>
      <c r="AY246" s="27" t="str">
        <f>IF(A246="","",IF(K246&lt;&gt;0,TEXT(5,"0000"),IF(M246&lt;&gt;0,TEXT(5,"0000"),IF(Datos!N246&lt;&gt;0,TEXT(5,"0000"),""))))</f>
        <v/>
      </c>
      <c r="AZ246" s="25" t="str">
        <f t="shared" si="206"/>
        <v/>
      </c>
      <c r="BA246" s="26" t="str">
        <f t="shared" si="210"/>
        <v/>
      </c>
      <c r="BB246" s="25" t="str">
        <f t="shared" si="189"/>
        <v/>
      </c>
      <c r="BC246" s="26" t="str">
        <f t="shared" si="211"/>
        <v/>
      </c>
      <c r="BD246" s="27" t="str">
        <f t="shared" si="207"/>
        <v/>
      </c>
      <c r="BE246" s="25" t="str">
        <f t="shared" si="190"/>
        <v/>
      </c>
      <c r="BF246" s="26" t="str">
        <f t="shared" si="212"/>
        <v/>
      </c>
      <c r="BG246" s="28"/>
      <c r="BH246" t="str">
        <f t="shared" si="208"/>
        <v/>
      </c>
      <c r="BJ246" s="24" t="str">
        <f t="shared" si="191"/>
        <v/>
      </c>
      <c r="BK246" s="24" t="str">
        <f t="shared" si="192"/>
        <v/>
      </c>
    </row>
    <row r="247" spans="1:63" ht="15.75" thickBot="1">
      <c r="A247" s="176"/>
      <c r="B247" s="119"/>
      <c r="C247" s="98"/>
      <c r="D247" s="102"/>
      <c r="E247" s="117"/>
      <c r="F247" s="98"/>
      <c r="G247" s="98"/>
      <c r="H247" s="117"/>
      <c r="I247" s="118"/>
      <c r="J247" s="100"/>
      <c r="K247" s="100"/>
      <c r="L247" s="100"/>
      <c r="M247" s="100"/>
      <c r="N247" s="177"/>
      <c r="Q247" t="e">
        <f t="shared" si="213"/>
        <v>#VALUE!</v>
      </c>
      <c r="R247" t="str">
        <f t="shared" si="173"/>
        <v/>
      </c>
      <c r="S247" t="str">
        <f>IF(A247="","",TEXT(VLOOKUP(C247,Tablas!$H$3:$I$75,2,0),"000"))</f>
        <v/>
      </c>
      <c r="T247" t="str">
        <f t="shared" si="174"/>
        <v/>
      </c>
      <c r="U247" t="str">
        <f t="shared" si="193"/>
        <v/>
      </c>
      <c r="V247" t="str">
        <f t="shared" si="194"/>
        <v/>
      </c>
      <c r="W247" t="str">
        <f>IF(A247="","",IF(G247="",99,VLOOKUP(Datos!G247,Tablas!$AF$2:$AH$38,2,0)))</f>
        <v/>
      </c>
      <c r="X247" t="str">
        <f t="shared" si="175"/>
        <v/>
      </c>
      <c r="Y247" t="str">
        <f t="shared" si="176"/>
        <v/>
      </c>
      <c r="Z247" s="25" t="str">
        <f t="shared" si="195"/>
        <v/>
      </c>
      <c r="AA247" s="26" t="str">
        <f t="shared" si="177"/>
        <v/>
      </c>
      <c r="AB247" s="25" t="str">
        <f t="shared" si="196"/>
        <v/>
      </c>
      <c r="AC247" s="26" t="str">
        <f t="shared" si="178"/>
        <v/>
      </c>
      <c r="AD247" s="25" t="str">
        <f t="shared" si="197"/>
        <v/>
      </c>
      <c r="AE247" s="26" t="str">
        <f t="shared" si="179"/>
        <v/>
      </c>
      <c r="AF247" s="25" t="str">
        <f t="shared" si="198"/>
        <v/>
      </c>
      <c r="AG247" s="26" t="str">
        <f t="shared" si="180"/>
        <v/>
      </c>
      <c r="AH247" s="25" t="str">
        <f t="shared" si="199"/>
        <v/>
      </c>
      <c r="AI247" s="26" t="str">
        <f t="shared" si="181"/>
        <v/>
      </c>
      <c r="AJ247" s="25" t="str">
        <f t="shared" si="200"/>
        <v/>
      </c>
      <c r="AK247" s="26" t="str">
        <f t="shared" si="182"/>
        <v/>
      </c>
      <c r="AL247" s="25" t="str">
        <f t="shared" si="201"/>
        <v/>
      </c>
      <c r="AM247" s="26" t="str">
        <f t="shared" si="183"/>
        <v/>
      </c>
      <c r="AN247" s="25" t="str">
        <f t="shared" si="202"/>
        <v/>
      </c>
      <c r="AO247" s="26" t="str">
        <f t="shared" si="184"/>
        <v/>
      </c>
      <c r="AP247" t="str">
        <f t="shared" si="185"/>
        <v/>
      </c>
      <c r="AQ247" t="str">
        <f t="shared" si="186"/>
        <v/>
      </c>
      <c r="AR247" t="str">
        <f t="shared" si="172"/>
        <v/>
      </c>
      <c r="AS247" t="str">
        <f t="shared" si="203"/>
        <v/>
      </c>
      <c r="AT247" s="25" t="str">
        <f t="shared" si="187"/>
        <v/>
      </c>
      <c r="AU247" s="26" t="str">
        <f t="shared" si="188"/>
        <v/>
      </c>
      <c r="AV247" t="str">
        <f t="shared" si="204"/>
        <v/>
      </c>
      <c r="AW247" s="25" t="str">
        <f t="shared" si="205"/>
        <v/>
      </c>
      <c r="AX247" s="26" t="str">
        <f t="shared" si="209"/>
        <v/>
      </c>
      <c r="AY247" s="27" t="str">
        <f>IF(A247="","",IF(K247&lt;&gt;0,TEXT(5,"0000"),IF(M247&lt;&gt;0,TEXT(5,"0000"),IF(Datos!N247&lt;&gt;0,TEXT(5,"0000"),""))))</f>
        <v/>
      </c>
      <c r="AZ247" s="25" t="str">
        <f t="shared" si="206"/>
        <v/>
      </c>
      <c r="BA247" s="26" t="str">
        <f t="shared" si="210"/>
        <v/>
      </c>
      <c r="BB247" s="25" t="str">
        <f t="shared" si="189"/>
        <v/>
      </c>
      <c r="BC247" s="26" t="str">
        <f t="shared" si="211"/>
        <v/>
      </c>
      <c r="BD247" s="27" t="str">
        <f t="shared" si="207"/>
        <v/>
      </c>
      <c r="BE247" s="25" t="str">
        <f t="shared" si="190"/>
        <v/>
      </c>
      <c r="BF247" s="26" t="str">
        <f t="shared" si="212"/>
        <v/>
      </c>
      <c r="BG247" s="28"/>
      <c r="BH247" t="str">
        <f t="shared" si="208"/>
        <v/>
      </c>
      <c r="BJ247" s="24" t="str">
        <f t="shared" si="191"/>
        <v/>
      </c>
      <c r="BK247" s="24" t="str">
        <f t="shared" si="192"/>
        <v/>
      </c>
    </row>
    <row r="248" spans="1:63" ht="15.75" thickBot="1">
      <c r="A248" s="176"/>
      <c r="B248" s="119"/>
      <c r="C248" s="98"/>
      <c r="D248" s="102"/>
      <c r="E248" s="117"/>
      <c r="F248" s="98"/>
      <c r="G248" s="98"/>
      <c r="H248" s="117"/>
      <c r="I248" s="118"/>
      <c r="J248" s="100"/>
      <c r="K248" s="100"/>
      <c r="L248" s="100"/>
      <c r="M248" s="100"/>
      <c r="N248" s="177"/>
      <c r="Q248" t="e">
        <f t="shared" si="213"/>
        <v>#VALUE!</v>
      </c>
      <c r="R248" t="str">
        <f t="shared" si="173"/>
        <v/>
      </c>
      <c r="S248" t="str">
        <f>IF(A248="","",TEXT(VLOOKUP(C248,Tablas!$H$3:$I$75,2,0),"000"))</f>
        <v/>
      </c>
      <c r="T248" t="str">
        <f t="shared" si="174"/>
        <v/>
      </c>
      <c r="U248" t="str">
        <f t="shared" si="193"/>
        <v/>
      </c>
      <c r="V248" t="str">
        <f t="shared" si="194"/>
        <v/>
      </c>
      <c r="W248" t="str">
        <f>IF(A248="","",IF(G248="",99,VLOOKUP(Datos!G248,Tablas!$AF$2:$AH$38,2,0)))</f>
        <v/>
      </c>
      <c r="X248" t="str">
        <f t="shared" si="175"/>
        <v/>
      </c>
      <c r="Y248" t="str">
        <f t="shared" si="176"/>
        <v/>
      </c>
      <c r="Z248" s="25" t="str">
        <f t="shared" si="195"/>
        <v/>
      </c>
      <c r="AA248" s="26" t="str">
        <f t="shared" si="177"/>
        <v/>
      </c>
      <c r="AB248" s="25" t="str">
        <f t="shared" si="196"/>
        <v/>
      </c>
      <c r="AC248" s="26" t="str">
        <f t="shared" si="178"/>
        <v/>
      </c>
      <c r="AD248" s="25" t="str">
        <f t="shared" si="197"/>
        <v/>
      </c>
      <c r="AE248" s="26" t="str">
        <f t="shared" si="179"/>
        <v/>
      </c>
      <c r="AF248" s="25" t="str">
        <f t="shared" si="198"/>
        <v/>
      </c>
      <c r="AG248" s="26" t="str">
        <f t="shared" si="180"/>
        <v/>
      </c>
      <c r="AH248" s="25" t="str">
        <f t="shared" si="199"/>
        <v/>
      </c>
      <c r="AI248" s="26" t="str">
        <f t="shared" si="181"/>
        <v/>
      </c>
      <c r="AJ248" s="25" t="str">
        <f t="shared" si="200"/>
        <v/>
      </c>
      <c r="AK248" s="26" t="str">
        <f t="shared" si="182"/>
        <v/>
      </c>
      <c r="AL248" s="25" t="str">
        <f t="shared" si="201"/>
        <v/>
      </c>
      <c r="AM248" s="26" t="str">
        <f t="shared" si="183"/>
        <v/>
      </c>
      <c r="AN248" s="25" t="str">
        <f t="shared" si="202"/>
        <v/>
      </c>
      <c r="AO248" s="26" t="str">
        <f t="shared" si="184"/>
        <v/>
      </c>
      <c r="AP248" t="str">
        <f t="shared" si="185"/>
        <v/>
      </c>
      <c r="AQ248" t="str">
        <f t="shared" si="186"/>
        <v/>
      </c>
      <c r="AR248" t="str">
        <f t="shared" si="172"/>
        <v/>
      </c>
      <c r="AS248" t="str">
        <f t="shared" si="203"/>
        <v/>
      </c>
      <c r="AT248" s="25" t="str">
        <f t="shared" si="187"/>
        <v/>
      </c>
      <c r="AU248" s="26" t="str">
        <f t="shared" si="188"/>
        <v/>
      </c>
      <c r="AV248" t="str">
        <f t="shared" si="204"/>
        <v/>
      </c>
      <c r="AW248" s="25" t="str">
        <f t="shared" si="205"/>
        <v/>
      </c>
      <c r="AX248" s="26" t="str">
        <f t="shared" si="209"/>
        <v/>
      </c>
      <c r="AY248" s="27" t="str">
        <f>IF(A248="","",IF(K248&lt;&gt;0,TEXT(5,"0000"),IF(M248&lt;&gt;0,TEXT(5,"0000"),IF(Datos!N248&lt;&gt;0,TEXT(5,"0000"),""))))</f>
        <v/>
      </c>
      <c r="AZ248" s="25" t="str">
        <f t="shared" si="206"/>
        <v/>
      </c>
      <c r="BA248" s="26" t="str">
        <f t="shared" si="210"/>
        <v/>
      </c>
      <c r="BB248" s="25" t="str">
        <f t="shared" si="189"/>
        <v/>
      </c>
      <c r="BC248" s="26" t="str">
        <f t="shared" si="211"/>
        <v/>
      </c>
      <c r="BD248" s="27" t="str">
        <f t="shared" si="207"/>
        <v/>
      </c>
      <c r="BE248" s="25" t="str">
        <f t="shared" si="190"/>
        <v/>
      </c>
      <c r="BF248" s="26" t="str">
        <f t="shared" si="212"/>
        <v/>
      </c>
      <c r="BG248" s="28"/>
      <c r="BH248" t="str">
        <f t="shared" si="208"/>
        <v/>
      </c>
      <c r="BJ248" s="24" t="str">
        <f t="shared" si="191"/>
        <v/>
      </c>
      <c r="BK248" s="24" t="str">
        <f t="shared" si="192"/>
        <v/>
      </c>
    </row>
    <row r="249" spans="1:63" ht="15.75" thickBot="1">
      <c r="A249" s="176"/>
      <c r="B249" s="119"/>
      <c r="C249" s="98"/>
      <c r="D249" s="102"/>
      <c r="E249" s="117"/>
      <c r="F249" s="98"/>
      <c r="G249" s="98"/>
      <c r="H249" s="117"/>
      <c r="I249" s="118"/>
      <c r="J249" s="100"/>
      <c r="K249" s="100"/>
      <c r="L249" s="100"/>
      <c r="M249" s="100"/>
      <c r="N249" s="177"/>
      <c r="Q249" t="e">
        <f t="shared" si="213"/>
        <v>#VALUE!</v>
      </c>
      <c r="R249" t="str">
        <f t="shared" si="173"/>
        <v/>
      </c>
      <c r="S249" t="str">
        <f>IF(A249="","",TEXT(VLOOKUP(C249,Tablas!$H$3:$I$75,2,0),"000"))</f>
        <v/>
      </c>
      <c r="T249" t="str">
        <f t="shared" si="174"/>
        <v/>
      </c>
      <c r="U249" t="str">
        <f t="shared" si="193"/>
        <v/>
      </c>
      <c r="V249" t="str">
        <f t="shared" si="194"/>
        <v/>
      </c>
      <c r="W249" t="str">
        <f>IF(A249="","",IF(G249="",99,VLOOKUP(Datos!G249,Tablas!$AF$2:$AH$38,2,0)))</f>
        <v/>
      </c>
      <c r="X249" t="str">
        <f t="shared" si="175"/>
        <v/>
      </c>
      <c r="Y249" t="str">
        <f t="shared" si="176"/>
        <v/>
      </c>
      <c r="Z249" s="25" t="str">
        <f t="shared" si="195"/>
        <v/>
      </c>
      <c r="AA249" s="26" t="str">
        <f t="shared" si="177"/>
        <v/>
      </c>
      <c r="AB249" s="25" t="str">
        <f t="shared" si="196"/>
        <v/>
      </c>
      <c r="AC249" s="26" t="str">
        <f t="shared" si="178"/>
        <v/>
      </c>
      <c r="AD249" s="25" t="str">
        <f t="shared" si="197"/>
        <v/>
      </c>
      <c r="AE249" s="26" t="str">
        <f t="shared" si="179"/>
        <v/>
      </c>
      <c r="AF249" s="25" t="str">
        <f t="shared" si="198"/>
        <v/>
      </c>
      <c r="AG249" s="26" t="str">
        <f t="shared" si="180"/>
        <v/>
      </c>
      <c r="AH249" s="25" t="str">
        <f t="shared" si="199"/>
        <v/>
      </c>
      <c r="AI249" s="26" t="str">
        <f t="shared" si="181"/>
        <v/>
      </c>
      <c r="AJ249" s="25" t="str">
        <f t="shared" si="200"/>
        <v/>
      </c>
      <c r="AK249" s="26" t="str">
        <f t="shared" si="182"/>
        <v/>
      </c>
      <c r="AL249" s="25" t="str">
        <f t="shared" si="201"/>
        <v/>
      </c>
      <c r="AM249" s="26" t="str">
        <f t="shared" si="183"/>
        <v/>
      </c>
      <c r="AN249" s="25" t="str">
        <f t="shared" si="202"/>
        <v/>
      </c>
      <c r="AO249" s="26" t="str">
        <f t="shared" si="184"/>
        <v/>
      </c>
      <c r="AP249" t="str">
        <f t="shared" si="185"/>
        <v/>
      </c>
      <c r="AQ249" t="str">
        <f t="shared" si="186"/>
        <v/>
      </c>
      <c r="AR249" t="str">
        <f t="shared" si="172"/>
        <v/>
      </c>
      <c r="AS249" t="str">
        <f t="shared" si="203"/>
        <v/>
      </c>
      <c r="AT249" s="25" t="str">
        <f t="shared" si="187"/>
        <v/>
      </c>
      <c r="AU249" s="26" t="str">
        <f t="shared" si="188"/>
        <v/>
      </c>
      <c r="AV249" t="str">
        <f t="shared" si="204"/>
        <v/>
      </c>
      <c r="AW249" s="25" t="str">
        <f t="shared" si="205"/>
        <v/>
      </c>
      <c r="AX249" s="26" t="str">
        <f t="shared" si="209"/>
        <v/>
      </c>
      <c r="AY249" s="27" t="str">
        <f>IF(A249="","",IF(K249&lt;&gt;0,TEXT(5,"0000"),IF(M249&lt;&gt;0,TEXT(5,"0000"),IF(Datos!N249&lt;&gt;0,TEXT(5,"0000"),""))))</f>
        <v/>
      </c>
      <c r="AZ249" s="25" t="str">
        <f t="shared" si="206"/>
        <v/>
      </c>
      <c r="BA249" s="26" t="str">
        <f t="shared" si="210"/>
        <v/>
      </c>
      <c r="BB249" s="25" t="str">
        <f t="shared" si="189"/>
        <v/>
      </c>
      <c r="BC249" s="26" t="str">
        <f t="shared" si="211"/>
        <v/>
      </c>
      <c r="BD249" s="27" t="str">
        <f t="shared" si="207"/>
        <v/>
      </c>
      <c r="BE249" s="25" t="str">
        <f t="shared" si="190"/>
        <v/>
      </c>
      <c r="BF249" s="26" t="str">
        <f t="shared" si="212"/>
        <v/>
      </c>
      <c r="BG249" s="28"/>
      <c r="BH249" t="str">
        <f t="shared" si="208"/>
        <v/>
      </c>
      <c r="BJ249" s="24" t="str">
        <f t="shared" si="191"/>
        <v/>
      </c>
      <c r="BK249" s="24" t="str">
        <f t="shared" si="192"/>
        <v/>
      </c>
    </row>
    <row r="250" spans="1:63" ht="15.75" thickBot="1">
      <c r="A250" s="176"/>
      <c r="B250" s="119"/>
      <c r="C250" s="98"/>
      <c r="D250" s="102"/>
      <c r="E250" s="117"/>
      <c r="F250" s="98"/>
      <c r="G250" s="98"/>
      <c r="H250" s="117"/>
      <c r="I250" s="118"/>
      <c r="J250" s="100"/>
      <c r="K250" s="100"/>
      <c r="L250" s="100"/>
      <c r="M250" s="100"/>
      <c r="N250" s="177"/>
      <c r="Q250" t="e">
        <f t="shared" si="213"/>
        <v>#VALUE!</v>
      </c>
      <c r="R250" t="str">
        <f t="shared" si="173"/>
        <v/>
      </c>
      <c r="S250" t="str">
        <f>IF(A250="","",TEXT(VLOOKUP(C250,Tablas!$H$3:$I$75,2,0),"000"))</f>
        <v/>
      </c>
      <c r="T250" t="str">
        <f t="shared" si="174"/>
        <v/>
      </c>
      <c r="U250" t="str">
        <f t="shared" si="193"/>
        <v/>
      </c>
      <c r="V250" t="str">
        <f t="shared" si="194"/>
        <v/>
      </c>
      <c r="W250" t="str">
        <f>IF(A250="","",IF(G250="",99,VLOOKUP(Datos!G250,Tablas!$AF$2:$AH$38,2,0)))</f>
        <v/>
      </c>
      <c r="X250" t="str">
        <f t="shared" si="175"/>
        <v/>
      </c>
      <c r="Y250" t="str">
        <f t="shared" si="176"/>
        <v/>
      </c>
      <c r="Z250" s="25" t="str">
        <f t="shared" si="195"/>
        <v/>
      </c>
      <c r="AA250" s="26" t="str">
        <f t="shared" si="177"/>
        <v/>
      </c>
      <c r="AB250" s="25" t="str">
        <f t="shared" si="196"/>
        <v/>
      </c>
      <c r="AC250" s="26" t="str">
        <f t="shared" si="178"/>
        <v/>
      </c>
      <c r="AD250" s="25" t="str">
        <f t="shared" si="197"/>
        <v/>
      </c>
      <c r="AE250" s="26" t="str">
        <f t="shared" si="179"/>
        <v/>
      </c>
      <c r="AF250" s="25" t="str">
        <f t="shared" si="198"/>
        <v/>
      </c>
      <c r="AG250" s="26" t="str">
        <f t="shared" si="180"/>
        <v/>
      </c>
      <c r="AH250" s="25" t="str">
        <f t="shared" si="199"/>
        <v/>
      </c>
      <c r="AI250" s="26" t="str">
        <f t="shared" si="181"/>
        <v/>
      </c>
      <c r="AJ250" s="25" t="str">
        <f t="shared" si="200"/>
        <v/>
      </c>
      <c r="AK250" s="26" t="str">
        <f t="shared" si="182"/>
        <v/>
      </c>
      <c r="AL250" s="25" t="str">
        <f t="shared" si="201"/>
        <v/>
      </c>
      <c r="AM250" s="26" t="str">
        <f t="shared" si="183"/>
        <v/>
      </c>
      <c r="AN250" s="25" t="str">
        <f t="shared" si="202"/>
        <v/>
      </c>
      <c r="AO250" s="26" t="str">
        <f t="shared" si="184"/>
        <v/>
      </c>
      <c r="AP250" t="str">
        <f t="shared" si="185"/>
        <v/>
      </c>
      <c r="AQ250" t="str">
        <f t="shared" si="186"/>
        <v/>
      </c>
      <c r="AR250" t="str">
        <f t="shared" si="172"/>
        <v/>
      </c>
      <c r="AS250" t="str">
        <f t="shared" si="203"/>
        <v/>
      </c>
      <c r="AT250" s="25" t="str">
        <f t="shared" si="187"/>
        <v/>
      </c>
      <c r="AU250" s="26" t="str">
        <f t="shared" si="188"/>
        <v/>
      </c>
      <c r="AV250" t="str">
        <f t="shared" si="204"/>
        <v/>
      </c>
      <c r="AW250" s="25" t="str">
        <f t="shared" si="205"/>
        <v/>
      </c>
      <c r="AX250" s="26" t="str">
        <f t="shared" si="209"/>
        <v/>
      </c>
      <c r="AY250" s="27" t="str">
        <f>IF(A250="","",IF(K250&lt;&gt;0,TEXT(5,"0000"),IF(M250&lt;&gt;0,TEXT(5,"0000"),IF(Datos!N250&lt;&gt;0,TEXT(5,"0000"),""))))</f>
        <v/>
      </c>
      <c r="AZ250" s="25" t="str">
        <f t="shared" si="206"/>
        <v/>
      </c>
      <c r="BA250" s="26" t="str">
        <f t="shared" si="210"/>
        <v/>
      </c>
      <c r="BB250" s="25" t="str">
        <f t="shared" si="189"/>
        <v/>
      </c>
      <c r="BC250" s="26" t="str">
        <f t="shared" si="211"/>
        <v/>
      </c>
      <c r="BD250" s="27" t="str">
        <f t="shared" si="207"/>
        <v/>
      </c>
      <c r="BE250" s="25" t="str">
        <f t="shared" si="190"/>
        <v/>
      </c>
      <c r="BF250" s="26" t="str">
        <f t="shared" si="212"/>
        <v/>
      </c>
      <c r="BG250" s="28"/>
      <c r="BH250" t="str">
        <f t="shared" si="208"/>
        <v/>
      </c>
      <c r="BJ250" s="24" t="str">
        <f t="shared" si="191"/>
        <v/>
      </c>
      <c r="BK250" s="24" t="str">
        <f t="shared" si="192"/>
        <v/>
      </c>
    </row>
    <row r="251" spans="1:63" ht="15.75" thickBot="1">
      <c r="A251" s="176"/>
      <c r="B251" s="119"/>
      <c r="C251" s="98"/>
      <c r="D251" s="102"/>
      <c r="E251" s="117"/>
      <c r="F251" s="98"/>
      <c r="G251" s="98"/>
      <c r="H251" s="117"/>
      <c r="I251" s="118"/>
      <c r="J251" s="100"/>
      <c r="K251" s="100"/>
      <c r="L251" s="100"/>
      <c r="M251" s="100"/>
      <c r="N251" s="177"/>
      <c r="Q251" t="e">
        <f t="shared" si="213"/>
        <v>#VALUE!</v>
      </c>
      <c r="R251" t="str">
        <f t="shared" si="173"/>
        <v/>
      </c>
      <c r="S251" t="str">
        <f>IF(A251="","",TEXT(VLOOKUP(C251,Tablas!$H$3:$I$75,2,0),"000"))</f>
        <v/>
      </c>
      <c r="T251" t="str">
        <f t="shared" si="174"/>
        <v/>
      </c>
      <c r="U251" t="str">
        <f t="shared" si="193"/>
        <v/>
      </c>
      <c r="V251" t="str">
        <f t="shared" si="194"/>
        <v/>
      </c>
      <c r="W251" t="str">
        <f>IF(A251="","",IF(G251="",99,VLOOKUP(Datos!G251,Tablas!$AF$2:$AH$38,2,0)))</f>
        <v/>
      </c>
      <c r="X251" t="str">
        <f t="shared" si="175"/>
        <v/>
      </c>
      <c r="Y251" t="str">
        <f t="shared" si="176"/>
        <v/>
      </c>
      <c r="Z251" s="25" t="str">
        <f t="shared" si="195"/>
        <v/>
      </c>
      <c r="AA251" s="26" t="str">
        <f t="shared" si="177"/>
        <v/>
      </c>
      <c r="AB251" s="25" t="str">
        <f t="shared" si="196"/>
        <v/>
      </c>
      <c r="AC251" s="26" t="str">
        <f t="shared" si="178"/>
        <v/>
      </c>
      <c r="AD251" s="25" t="str">
        <f t="shared" si="197"/>
        <v/>
      </c>
      <c r="AE251" s="26" t="str">
        <f t="shared" si="179"/>
        <v/>
      </c>
      <c r="AF251" s="25" t="str">
        <f t="shared" si="198"/>
        <v/>
      </c>
      <c r="AG251" s="26" t="str">
        <f t="shared" si="180"/>
        <v/>
      </c>
      <c r="AH251" s="25" t="str">
        <f t="shared" si="199"/>
        <v/>
      </c>
      <c r="AI251" s="26" t="str">
        <f t="shared" si="181"/>
        <v/>
      </c>
      <c r="AJ251" s="25" t="str">
        <f t="shared" si="200"/>
        <v/>
      </c>
      <c r="AK251" s="26" t="str">
        <f t="shared" si="182"/>
        <v/>
      </c>
      <c r="AL251" s="25" t="str">
        <f t="shared" si="201"/>
        <v/>
      </c>
      <c r="AM251" s="26" t="str">
        <f t="shared" si="183"/>
        <v/>
      </c>
      <c r="AN251" s="25" t="str">
        <f t="shared" si="202"/>
        <v/>
      </c>
      <c r="AO251" s="26" t="str">
        <f t="shared" si="184"/>
        <v/>
      </c>
      <c r="AP251" t="str">
        <f t="shared" si="185"/>
        <v/>
      </c>
      <c r="AQ251" t="str">
        <f t="shared" si="186"/>
        <v/>
      </c>
      <c r="AR251" t="str">
        <f t="shared" si="172"/>
        <v/>
      </c>
      <c r="AS251" t="str">
        <f t="shared" si="203"/>
        <v/>
      </c>
      <c r="AT251" s="25" t="str">
        <f t="shared" si="187"/>
        <v/>
      </c>
      <c r="AU251" s="26" t="str">
        <f t="shared" si="188"/>
        <v/>
      </c>
      <c r="AV251" t="str">
        <f t="shared" si="204"/>
        <v/>
      </c>
      <c r="AW251" s="25" t="str">
        <f t="shared" si="205"/>
        <v/>
      </c>
      <c r="AX251" s="26" t="str">
        <f t="shared" si="209"/>
        <v/>
      </c>
      <c r="AY251" s="27" t="str">
        <f>IF(A251="","",IF(K251&lt;&gt;0,TEXT(5,"0000"),IF(M251&lt;&gt;0,TEXT(5,"0000"),IF(Datos!N251&lt;&gt;0,TEXT(5,"0000"),""))))</f>
        <v/>
      </c>
      <c r="AZ251" s="25" t="str">
        <f t="shared" si="206"/>
        <v/>
      </c>
      <c r="BA251" s="26" t="str">
        <f t="shared" si="210"/>
        <v/>
      </c>
      <c r="BB251" s="25" t="str">
        <f t="shared" si="189"/>
        <v/>
      </c>
      <c r="BC251" s="26" t="str">
        <f t="shared" si="211"/>
        <v/>
      </c>
      <c r="BD251" s="27" t="str">
        <f t="shared" si="207"/>
        <v/>
      </c>
      <c r="BE251" s="25" t="str">
        <f t="shared" si="190"/>
        <v/>
      </c>
      <c r="BF251" s="26" t="str">
        <f t="shared" si="212"/>
        <v/>
      </c>
      <c r="BG251" s="28"/>
      <c r="BH251" t="str">
        <f t="shared" si="208"/>
        <v/>
      </c>
      <c r="BJ251" s="24" t="str">
        <f t="shared" si="191"/>
        <v/>
      </c>
      <c r="BK251" s="24" t="str">
        <f t="shared" si="192"/>
        <v/>
      </c>
    </row>
    <row r="252" spans="1:63" ht="15.75" thickBot="1">
      <c r="A252" s="176"/>
      <c r="B252" s="119"/>
      <c r="C252" s="98"/>
      <c r="D252" s="102"/>
      <c r="E252" s="117"/>
      <c r="F252" s="98"/>
      <c r="G252" s="98"/>
      <c r="H252" s="117"/>
      <c r="I252" s="118"/>
      <c r="J252" s="100"/>
      <c r="K252" s="100"/>
      <c r="L252" s="100"/>
      <c r="M252" s="100"/>
      <c r="N252" s="177"/>
      <c r="Q252" t="e">
        <f t="shared" si="213"/>
        <v>#VALUE!</v>
      </c>
      <c r="R252" t="str">
        <f t="shared" si="173"/>
        <v/>
      </c>
      <c r="S252" t="str">
        <f>IF(A252="","",TEXT(VLOOKUP(C252,Tablas!$H$3:$I$75,2,0),"000"))</f>
        <v/>
      </c>
      <c r="T252" t="str">
        <f t="shared" si="174"/>
        <v/>
      </c>
      <c r="U252" t="str">
        <f t="shared" si="193"/>
        <v/>
      </c>
      <c r="V252" t="str">
        <f t="shared" si="194"/>
        <v/>
      </c>
      <c r="W252" t="str">
        <f>IF(A252="","",IF(G252="",99,VLOOKUP(Datos!G252,Tablas!$AF$2:$AH$38,2,0)))</f>
        <v/>
      </c>
      <c r="X252" t="str">
        <f t="shared" si="175"/>
        <v/>
      </c>
      <c r="Y252" t="str">
        <f t="shared" si="176"/>
        <v/>
      </c>
      <c r="Z252" s="25" t="str">
        <f t="shared" si="195"/>
        <v/>
      </c>
      <c r="AA252" s="26" t="str">
        <f t="shared" si="177"/>
        <v/>
      </c>
      <c r="AB252" s="25" t="str">
        <f t="shared" si="196"/>
        <v/>
      </c>
      <c r="AC252" s="26" t="str">
        <f t="shared" si="178"/>
        <v/>
      </c>
      <c r="AD252" s="25" t="str">
        <f t="shared" si="197"/>
        <v/>
      </c>
      <c r="AE252" s="26" t="str">
        <f t="shared" si="179"/>
        <v/>
      </c>
      <c r="AF252" s="25" t="str">
        <f t="shared" si="198"/>
        <v/>
      </c>
      <c r="AG252" s="26" t="str">
        <f t="shared" si="180"/>
        <v/>
      </c>
      <c r="AH252" s="25" t="str">
        <f t="shared" si="199"/>
        <v/>
      </c>
      <c r="AI252" s="26" t="str">
        <f t="shared" si="181"/>
        <v/>
      </c>
      <c r="AJ252" s="25" t="str">
        <f t="shared" si="200"/>
        <v/>
      </c>
      <c r="AK252" s="26" t="str">
        <f t="shared" si="182"/>
        <v/>
      </c>
      <c r="AL252" s="25" t="str">
        <f t="shared" si="201"/>
        <v/>
      </c>
      <c r="AM252" s="26" t="str">
        <f t="shared" si="183"/>
        <v/>
      </c>
      <c r="AN252" s="25" t="str">
        <f t="shared" si="202"/>
        <v/>
      </c>
      <c r="AO252" s="26" t="str">
        <f t="shared" si="184"/>
        <v/>
      </c>
      <c r="AP252" t="str">
        <f t="shared" si="185"/>
        <v/>
      </c>
      <c r="AQ252" t="str">
        <f t="shared" si="186"/>
        <v/>
      </c>
      <c r="AR252" t="str">
        <f t="shared" si="172"/>
        <v/>
      </c>
      <c r="AS252" t="str">
        <f t="shared" si="203"/>
        <v/>
      </c>
      <c r="AT252" s="25" t="str">
        <f t="shared" si="187"/>
        <v/>
      </c>
      <c r="AU252" s="26" t="str">
        <f t="shared" si="188"/>
        <v/>
      </c>
      <c r="AV252" t="str">
        <f t="shared" si="204"/>
        <v/>
      </c>
      <c r="AW252" s="25" t="str">
        <f t="shared" si="205"/>
        <v/>
      </c>
      <c r="AX252" s="26" t="str">
        <f t="shared" si="209"/>
        <v/>
      </c>
      <c r="AY252" s="27" t="str">
        <f>IF(A252="","",IF(K252&lt;&gt;0,TEXT(5,"0000"),IF(M252&lt;&gt;0,TEXT(5,"0000"),IF(Datos!N252&lt;&gt;0,TEXT(5,"0000"),""))))</f>
        <v/>
      </c>
      <c r="AZ252" s="25" t="str">
        <f t="shared" si="206"/>
        <v/>
      </c>
      <c r="BA252" s="26" t="str">
        <f t="shared" si="210"/>
        <v/>
      </c>
      <c r="BB252" s="25" t="str">
        <f t="shared" si="189"/>
        <v/>
      </c>
      <c r="BC252" s="26" t="str">
        <f t="shared" si="211"/>
        <v/>
      </c>
      <c r="BD252" s="27" t="str">
        <f t="shared" si="207"/>
        <v/>
      </c>
      <c r="BE252" s="25" t="str">
        <f t="shared" si="190"/>
        <v/>
      </c>
      <c r="BF252" s="26" t="str">
        <f t="shared" si="212"/>
        <v/>
      </c>
      <c r="BG252" s="28"/>
      <c r="BH252" t="str">
        <f t="shared" si="208"/>
        <v/>
      </c>
      <c r="BJ252" s="24" t="str">
        <f t="shared" si="191"/>
        <v/>
      </c>
      <c r="BK252" s="24" t="str">
        <f t="shared" si="192"/>
        <v/>
      </c>
    </row>
    <row r="253" spans="1:63" ht="15.75" thickBot="1">
      <c r="A253" s="176"/>
      <c r="B253" s="119"/>
      <c r="C253" s="98"/>
      <c r="D253" s="102"/>
      <c r="E253" s="117"/>
      <c r="F253" s="98"/>
      <c r="G253" s="98"/>
      <c r="H253" s="117"/>
      <c r="I253" s="118"/>
      <c r="J253" s="100"/>
      <c r="K253" s="100"/>
      <c r="L253" s="100"/>
      <c r="M253" s="100"/>
      <c r="N253" s="177"/>
      <c r="Q253" t="e">
        <f t="shared" si="213"/>
        <v>#VALUE!</v>
      </c>
      <c r="R253" t="str">
        <f t="shared" si="173"/>
        <v/>
      </c>
      <c r="S253" t="str">
        <f>IF(A253="","",TEXT(VLOOKUP(C253,Tablas!$H$3:$I$75,2,0),"000"))</f>
        <v/>
      </c>
      <c r="T253" t="str">
        <f t="shared" si="174"/>
        <v/>
      </c>
      <c r="U253" t="str">
        <f t="shared" si="193"/>
        <v/>
      </c>
      <c r="V253" t="str">
        <f t="shared" si="194"/>
        <v/>
      </c>
      <c r="W253" t="str">
        <f>IF(A253="","",IF(G253="",99,VLOOKUP(Datos!G253,Tablas!$AF$2:$AH$38,2,0)))</f>
        <v/>
      </c>
      <c r="X253" t="str">
        <f t="shared" si="175"/>
        <v/>
      </c>
      <c r="Y253" t="str">
        <f t="shared" si="176"/>
        <v/>
      </c>
      <c r="Z253" s="25" t="str">
        <f t="shared" si="195"/>
        <v/>
      </c>
      <c r="AA253" s="26" t="str">
        <f t="shared" si="177"/>
        <v/>
      </c>
      <c r="AB253" s="25" t="str">
        <f t="shared" si="196"/>
        <v/>
      </c>
      <c r="AC253" s="26" t="str">
        <f t="shared" si="178"/>
        <v/>
      </c>
      <c r="AD253" s="25" t="str">
        <f t="shared" si="197"/>
        <v/>
      </c>
      <c r="AE253" s="26" t="str">
        <f t="shared" si="179"/>
        <v/>
      </c>
      <c r="AF253" s="25" t="str">
        <f t="shared" si="198"/>
        <v/>
      </c>
      <c r="AG253" s="26" t="str">
        <f t="shared" si="180"/>
        <v/>
      </c>
      <c r="AH253" s="25" t="str">
        <f t="shared" si="199"/>
        <v/>
      </c>
      <c r="AI253" s="26" t="str">
        <f t="shared" si="181"/>
        <v/>
      </c>
      <c r="AJ253" s="25" t="str">
        <f t="shared" si="200"/>
        <v/>
      </c>
      <c r="AK253" s="26" t="str">
        <f t="shared" si="182"/>
        <v/>
      </c>
      <c r="AL253" s="25" t="str">
        <f t="shared" si="201"/>
        <v/>
      </c>
      <c r="AM253" s="26" t="str">
        <f t="shared" si="183"/>
        <v/>
      </c>
      <c r="AN253" s="25" t="str">
        <f t="shared" si="202"/>
        <v/>
      </c>
      <c r="AO253" s="26" t="str">
        <f t="shared" si="184"/>
        <v/>
      </c>
      <c r="AP253" t="str">
        <f t="shared" si="185"/>
        <v/>
      </c>
      <c r="AQ253" t="str">
        <f t="shared" si="186"/>
        <v/>
      </c>
      <c r="AR253" t="str">
        <f t="shared" si="172"/>
        <v/>
      </c>
      <c r="AS253" t="str">
        <f t="shared" si="203"/>
        <v/>
      </c>
      <c r="AT253" s="25" t="str">
        <f t="shared" si="187"/>
        <v/>
      </c>
      <c r="AU253" s="26" t="str">
        <f t="shared" si="188"/>
        <v/>
      </c>
      <c r="AV253" t="str">
        <f t="shared" si="204"/>
        <v/>
      </c>
      <c r="AW253" s="25" t="str">
        <f t="shared" si="205"/>
        <v/>
      </c>
      <c r="AX253" s="26" t="str">
        <f t="shared" si="209"/>
        <v/>
      </c>
      <c r="AY253" s="27" t="str">
        <f>IF(A253="","",IF(K253&lt;&gt;0,TEXT(5,"0000"),IF(M253&lt;&gt;0,TEXT(5,"0000"),IF(Datos!N253&lt;&gt;0,TEXT(5,"0000"),""))))</f>
        <v/>
      </c>
      <c r="AZ253" s="25" t="str">
        <f t="shared" si="206"/>
        <v/>
      </c>
      <c r="BA253" s="26" t="str">
        <f t="shared" si="210"/>
        <v/>
      </c>
      <c r="BB253" s="25" t="str">
        <f t="shared" si="189"/>
        <v/>
      </c>
      <c r="BC253" s="26" t="str">
        <f t="shared" si="211"/>
        <v/>
      </c>
      <c r="BD253" s="27" t="str">
        <f t="shared" si="207"/>
        <v/>
      </c>
      <c r="BE253" s="25" t="str">
        <f t="shared" si="190"/>
        <v/>
      </c>
      <c r="BF253" s="26" t="str">
        <f t="shared" si="212"/>
        <v/>
      </c>
      <c r="BG253" s="28"/>
      <c r="BH253" t="str">
        <f t="shared" si="208"/>
        <v/>
      </c>
      <c r="BJ253" s="24" t="str">
        <f t="shared" si="191"/>
        <v/>
      </c>
      <c r="BK253" s="24" t="str">
        <f t="shared" si="192"/>
        <v/>
      </c>
    </row>
    <row r="254" spans="1:63" ht="15.75" thickBot="1">
      <c r="A254" s="176"/>
      <c r="B254" s="119"/>
      <c r="C254" s="98"/>
      <c r="D254" s="102"/>
      <c r="E254" s="117"/>
      <c r="F254" s="98"/>
      <c r="G254" s="98"/>
      <c r="H254" s="117"/>
      <c r="I254" s="118"/>
      <c r="J254" s="100"/>
      <c r="K254" s="100"/>
      <c r="L254" s="100"/>
      <c r="M254" s="100"/>
      <c r="N254" s="177"/>
      <c r="Q254" t="e">
        <f t="shared" si="213"/>
        <v>#VALUE!</v>
      </c>
      <c r="R254" t="str">
        <f t="shared" si="173"/>
        <v/>
      </c>
      <c r="S254" t="str">
        <f>IF(A254="","",TEXT(VLOOKUP(C254,Tablas!$H$3:$I$75,2,0),"000"))</f>
        <v/>
      </c>
      <c r="T254" t="str">
        <f t="shared" si="174"/>
        <v/>
      </c>
      <c r="U254" t="str">
        <f t="shared" si="193"/>
        <v/>
      </c>
      <c r="V254" t="str">
        <f t="shared" si="194"/>
        <v/>
      </c>
      <c r="W254" t="str">
        <f>IF(A254="","",IF(G254="",99,VLOOKUP(Datos!G254,Tablas!$AF$2:$AH$38,2,0)))</f>
        <v/>
      </c>
      <c r="X254" t="str">
        <f t="shared" si="175"/>
        <v/>
      </c>
      <c r="Y254" t="str">
        <f t="shared" si="176"/>
        <v/>
      </c>
      <c r="Z254" s="25" t="str">
        <f t="shared" si="195"/>
        <v/>
      </c>
      <c r="AA254" s="26" t="str">
        <f t="shared" si="177"/>
        <v/>
      </c>
      <c r="AB254" s="25" t="str">
        <f t="shared" si="196"/>
        <v/>
      </c>
      <c r="AC254" s="26" t="str">
        <f t="shared" si="178"/>
        <v/>
      </c>
      <c r="AD254" s="25" t="str">
        <f t="shared" si="197"/>
        <v/>
      </c>
      <c r="AE254" s="26" t="str">
        <f t="shared" si="179"/>
        <v/>
      </c>
      <c r="AF254" s="25" t="str">
        <f t="shared" si="198"/>
        <v/>
      </c>
      <c r="AG254" s="26" t="str">
        <f t="shared" si="180"/>
        <v/>
      </c>
      <c r="AH254" s="25" t="str">
        <f t="shared" si="199"/>
        <v/>
      </c>
      <c r="AI254" s="26" t="str">
        <f t="shared" si="181"/>
        <v/>
      </c>
      <c r="AJ254" s="25" t="str">
        <f t="shared" si="200"/>
        <v/>
      </c>
      <c r="AK254" s="26" t="str">
        <f t="shared" si="182"/>
        <v/>
      </c>
      <c r="AL254" s="25" t="str">
        <f t="shared" si="201"/>
        <v/>
      </c>
      <c r="AM254" s="26" t="str">
        <f t="shared" si="183"/>
        <v/>
      </c>
      <c r="AN254" s="25" t="str">
        <f t="shared" si="202"/>
        <v/>
      </c>
      <c r="AO254" s="26" t="str">
        <f t="shared" si="184"/>
        <v/>
      </c>
      <c r="AP254" t="str">
        <f t="shared" si="185"/>
        <v/>
      </c>
      <c r="AQ254" t="str">
        <f t="shared" si="186"/>
        <v/>
      </c>
      <c r="AR254" t="str">
        <f t="shared" si="172"/>
        <v/>
      </c>
      <c r="AS254" t="str">
        <f t="shared" si="203"/>
        <v/>
      </c>
      <c r="AT254" s="25" t="str">
        <f t="shared" si="187"/>
        <v/>
      </c>
      <c r="AU254" s="26" t="str">
        <f t="shared" si="188"/>
        <v/>
      </c>
      <c r="AV254" t="str">
        <f t="shared" si="204"/>
        <v/>
      </c>
      <c r="AW254" s="25" t="str">
        <f t="shared" si="205"/>
        <v/>
      </c>
      <c r="AX254" s="26" t="str">
        <f t="shared" si="209"/>
        <v/>
      </c>
      <c r="AY254" s="27" t="str">
        <f>IF(A254="","",IF(K254&lt;&gt;0,TEXT(5,"0000"),IF(M254&lt;&gt;0,TEXT(5,"0000"),IF(Datos!N254&lt;&gt;0,TEXT(5,"0000"),""))))</f>
        <v/>
      </c>
      <c r="AZ254" s="25" t="str">
        <f t="shared" si="206"/>
        <v/>
      </c>
      <c r="BA254" s="26" t="str">
        <f t="shared" si="210"/>
        <v/>
      </c>
      <c r="BB254" s="25" t="str">
        <f t="shared" si="189"/>
        <v/>
      </c>
      <c r="BC254" s="26" t="str">
        <f t="shared" si="211"/>
        <v/>
      </c>
      <c r="BD254" s="27" t="str">
        <f t="shared" si="207"/>
        <v/>
      </c>
      <c r="BE254" s="25" t="str">
        <f t="shared" si="190"/>
        <v/>
      </c>
      <c r="BF254" s="26" t="str">
        <f t="shared" si="212"/>
        <v/>
      </c>
      <c r="BG254" s="28"/>
      <c r="BH254" t="str">
        <f t="shared" si="208"/>
        <v/>
      </c>
      <c r="BJ254" s="24" t="str">
        <f t="shared" si="191"/>
        <v/>
      </c>
      <c r="BK254" s="24" t="str">
        <f t="shared" si="192"/>
        <v/>
      </c>
    </row>
    <row r="255" spans="1:63" ht="15.75" thickBot="1">
      <c r="A255" s="176"/>
      <c r="B255" s="119"/>
      <c r="C255" s="98"/>
      <c r="D255" s="102"/>
      <c r="E255" s="117"/>
      <c r="F255" s="98"/>
      <c r="G255" s="98"/>
      <c r="H255" s="117"/>
      <c r="I255" s="118"/>
      <c r="J255" s="100"/>
      <c r="K255" s="100"/>
      <c r="L255" s="100"/>
      <c r="M255" s="100"/>
      <c r="N255" s="177"/>
      <c r="Q255" t="e">
        <f t="shared" si="213"/>
        <v>#VALUE!</v>
      </c>
      <c r="R255" t="str">
        <f t="shared" si="173"/>
        <v/>
      </c>
      <c r="S255" t="str">
        <f>IF(A255="","",TEXT(VLOOKUP(C255,Tablas!$H$3:$I$75,2,0),"000"))</f>
        <v/>
      </c>
      <c r="T255" t="str">
        <f t="shared" si="174"/>
        <v/>
      </c>
      <c r="U255" t="str">
        <f t="shared" si="193"/>
        <v/>
      </c>
      <c r="V255" t="str">
        <f t="shared" si="194"/>
        <v/>
      </c>
      <c r="W255" t="str">
        <f>IF(A255="","",IF(G255="",99,VLOOKUP(Datos!G255,Tablas!$AF$2:$AH$38,2,0)))</f>
        <v/>
      </c>
      <c r="X255" t="str">
        <f t="shared" si="175"/>
        <v/>
      </c>
      <c r="Y255" t="str">
        <f t="shared" si="176"/>
        <v/>
      </c>
      <c r="Z255" s="25" t="str">
        <f t="shared" si="195"/>
        <v/>
      </c>
      <c r="AA255" s="26" t="str">
        <f t="shared" si="177"/>
        <v/>
      </c>
      <c r="AB255" s="25" t="str">
        <f t="shared" si="196"/>
        <v/>
      </c>
      <c r="AC255" s="26" t="str">
        <f t="shared" si="178"/>
        <v/>
      </c>
      <c r="AD255" s="25" t="str">
        <f t="shared" si="197"/>
        <v/>
      </c>
      <c r="AE255" s="26" t="str">
        <f t="shared" si="179"/>
        <v/>
      </c>
      <c r="AF255" s="25" t="str">
        <f t="shared" si="198"/>
        <v/>
      </c>
      <c r="AG255" s="26" t="str">
        <f t="shared" si="180"/>
        <v/>
      </c>
      <c r="AH255" s="25" t="str">
        <f t="shared" si="199"/>
        <v/>
      </c>
      <c r="AI255" s="26" t="str">
        <f t="shared" si="181"/>
        <v/>
      </c>
      <c r="AJ255" s="25" t="str">
        <f t="shared" si="200"/>
        <v/>
      </c>
      <c r="AK255" s="26" t="str">
        <f t="shared" si="182"/>
        <v/>
      </c>
      <c r="AL255" s="25" t="str">
        <f t="shared" si="201"/>
        <v/>
      </c>
      <c r="AM255" s="26" t="str">
        <f t="shared" si="183"/>
        <v/>
      </c>
      <c r="AN255" s="25" t="str">
        <f t="shared" si="202"/>
        <v/>
      </c>
      <c r="AO255" s="26" t="str">
        <f t="shared" si="184"/>
        <v/>
      </c>
      <c r="AP255" t="str">
        <f t="shared" si="185"/>
        <v/>
      </c>
      <c r="AQ255" t="str">
        <f t="shared" si="186"/>
        <v/>
      </c>
      <c r="AR255" t="str">
        <f t="shared" si="172"/>
        <v/>
      </c>
      <c r="AS255" t="str">
        <f t="shared" si="203"/>
        <v/>
      </c>
      <c r="AT255" s="25" t="str">
        <f t="shared" si="187"/>
        <v/>
      </c>
      <c r="AU255" s="26" t="str">
        <f t="shared" si="188"/>
        <v/>
      </c>
      <c r="AV255" t="str">
        <f t="shared" si="204"/>
        <v/>
      </c>
      <c r="AW255" s="25" t="str">
        <f t="shared" si="205"/>
        <v/>
      </c>
      <c r="AX255" s="26" t="str">
        <f t="shared" si="209"/>
        <v/>
      </c>
      <c r="AY255" s="27" t="str">
        <f>IF(A255="","",IF(K255&lt;&gt;0,TEXT(5,"0000"),IF(M255&lt;&gt;0,TEXT(5,"0000"),IF(Datos!N255&lt;&gt;0,TEXT(5,"0000"),""))))</f>
        <v/>
      </c>
      <c r="AZ255" s="25" t="str">
        <f t="shared" si="206"/>
        <v/>
      </c>
      <c r="BA255" s="26" t="str">
        <f t="shared" si="210"/>
        <v/>
      </c>
      <c r="BB255" s="25" t="str">
        <f t="shared" si="189"/>
        <v/>
      </c>
      <c r="BC255" s="26" t="str">
        <f t="shared" si="211"/>
        <v/>
      </c>
      <c r="BD255" s="27" t="str">
        <f t="shared" si="207"/>
        <v/>
      </c>
      <c r="BE255" s="25" t="str">
        <f t="shared" si="190"/>
        <v/>
      </c>
      <c r="BF255" s="26" t="str">
        <f t="shared" si="212"/>
        <v/>
      </c>
      <c r="BG255" s="28"/>
      <c r="BH255" t="str">
        <f t="shared" si="208"/>
        <v/>
      </c>
      <c r="BJ255" s="24" t="str">
        <f t="shared" si="191"/>
        <v/>
      </c>
      <c r="BK255" s="24" t="str">
        <f t="shared" si="192"/>
        <v/>
      </c>
    </row>
    <row r="256" spans="1:63" ht="15.75" thickBot="1">
      <c r="A256" s="176"/>
      <c r="B256" s="119"/>
      <c r="C256" s="98"/>
      <c r="D256" s="102"/>
      <c r="E256" s="117"/>
      <c r="F256" s="98"/>
      <c r="G256" s="98"/>
      <c r="H256" s="179"/>
      <c r="I256" s="118"/>
      <c r="J256" s="100"/>
      <c r="K256" s="100"/>
      <c r="L256" s="100"/>
      <c r="M256" s="100"/>
      <c r="N256" s="177"/>
      <c r="Q256" t="e">
        <f t="shared" si="213"/>
        <v>#VALUE!</v>
      </c>
      <c r="R256" t="str">
        <f t="shared" si="173"/>
        <v/>
      </c>
      <c r="S256" t="str">
        <f>IF(A256="","",TEXT(VLOOKUP(C256,Tablas!$H$3:$I$75,2,0),"000"))</f>
        <v/>
      </c>
      <c r="T256" t="str">
        <f t="shared" si="174"/>
        <v/>
      </c>
      <c r="U256" t="str">
        <f t="shared" si="193"/>
        <v/>
      </c>
      <c r="V256" t="str">
        <f t="shared" si="194"/>
        <v/>
      </c>
      <c r="W256" t="str">
        <f>IF(A256="","",IF(G256="",99,VLOOKUP(Datos!G256,Tablas!$AF$2:$AH$38,2,0)))</f>
        <v/>
      </c>
      <c r="X256" t="str">
        <f t="shared" si="175"/>
        <v/>
      </c>
      <c r="Y256" t="str">
        <f t="shared" si="176"/>
        <v/>
      </c>
      <c r="Z256" s="25" t="str">
        <f t="shared" si="195"/>
        <v/>
      </c>
      <c r="AA256" s="26" t="str">
        <f t="shared" si="177"/>
        <v/>
      </c>
      <c r="AB256" s="25" t="str">
        <f t="shared" si="196"/>
        <v/>
      </c>
      <c r="AC256" s="26" t="str">
        <f t="shared" si="178"/>
        <v/>
      </c>
      <c r="AD256" s="25" t="str">
        <f t="shared" si="197"/>
        <v/>
      </c>
      <c r="AE256" s="26" t="str">
        <f t="shared" si="179"/>
        <v/>
      </c>
      <c r="AF256" s="25" t="str">
        <f t="shared" si="198"/>
        <v/>
      </c>
      <c r="AG256" s="26" t="str">
        <f t="shared" si="180"/>
        <v/>
      </c>
      <c r="AH256" s="25" t="str">
        <f t="shared" si="199"/>
        <v/>
      </c>
      <c r="AI256" s="26" t="str">
        <f t="shared" si="181"/>
        <v/>
      </c>
      <c r="AJ256" s="25" t="str">
        <f t="shared" si="200"/>
        <v/>
      </c>
      <c r="AK256" s="26" t="str">
        <f t="shared" si="182"/>
        <v/>
      </c>
      <c r="AL256" s="25" t="str">
        <f t="shared" si="201"/>
        <v/>
      </c>
      <c r="AM256" s="26" t="str">
        <f t="shared" si="183"/>
        <v/>
      </c>
      <c r="AN256" s="25" t="str">
        <f t="shared" si="202"/>
        <v/>
      </c>
      <c r="AO256" s="26" t="str">
        <f t="shared" si="184"/>
        <v/>
      </c>
      <c r="AP256" t="str">
        <f t="shared" si="185"/>
        <v/>
      </c>
      <c r="AQ256" t="str">
        <f t="shared" si="186"/>
        <v/>
      </c>
      <c r="AR256" t="str">
        <f t="shared" si="172"/>
        <v/>
      </c>
      <c r="AS256" t="str">
        <f t="shared" si="203"/>
        <v/>
      </c>
      <c r="AT256" s="25" t="str">
        <f t="shared" si="187"/>
        <v/>
      </c>
      <c r="AU256" s="26" t="str">
        <f t="shared" si="188"/>
        <v/>
      </c>
      <c r="AV256" t="str">
        <f t="shared" si="204"/>
        <v/>
      </c>
      <c r="AW256" s="25" t="str">
        <f t="shared" si="205"/>
        <v/>
      </c>
      <c r="AX256" s="26" t="str">
        <f t="shared" si="209"/>
        <v/>
      </c>
      <c r="AY256" s="27" t="str">
        <f>IF(A256="","",IF(K256&lt;&gt;0,TEXT(5,"0000"),IF(M256&lt;&gt;0,TEXT(5,"0000"),IF(Datos!N256&lt;&gt;0,TEXT(5,"0000"),""))))</f>
        <v/>
      </c>
      <c r="AZ256" s="25" t="str">
        <f t="shared" si="206"/>
        <v/>
      </c>
      <c r="BA256" s="26" t="str">
        <f t="shared" si="210"/>
        <v/>
      </c>
      <c r="BB256" s="25" t="str">
        <f t="shared" si="189"/>
        <v/>
      </c>
      <c r="BC256" s="26" t="str">
        <f t="shared" si="211"/>
        <v/>
      </c>
      <c r="BD256" s="27" t="str">
        <f t="shared" si="207"/>
        <v/>
      </c>
      <c r="BE256" s="25" t="str">
        <f t="shared" si="190"/>
        <v/>
      </c>
      <c r="BF256" s="26" t="str">
        <f t="shared" si="212"/>
        <v/>
      </c>
      <c r="BG256" s="28"/>
      <c r="BH256" t="str">
        <f t="shared" si="208"/>
        <v/>
      </c>
      <c r="BJ256" s="24" t="str">
        <f t="shared" si="191"/>
        <v/>
      </c>
      <c r="BK256" s="24" t="str">
        <f t="shared" si="192"/>
        <v/>
      </c>
    </row>
    <row r="257" spans="1:63" ht="15.75" thickBot="1">
      <c r="A257" s="176"/>
      <c r="B257" s="119"/>
      <c r="C257" s="98"/>
      <c r="D257" s="102"/>
      <c r="E257" s="117"/>
      <c r="F257" s="98"/>
      <c r="G257" s="98"/>
      <c r="H257" s="117"/>
      <c r="I257" s="118"/>
      <c r="J257" s="100"/>
      <c r="K257" s="100"/>
      <c r="L257" s="100"/>
      <c r="M257" s="100"/>
      <c r="N257" s="177"/>
      <c r="Q257" t="e">
        <f t="shared" si="213"/>
        <v>#VALUE!</v>
      </c>
      <c r="R257" t="str">
        <f t="shared" si="173"/>
        <v/>
      </c>
      <c r="S257" t="str">
        <f>IF(A257="","",TEXT(VLOOKUP(C257,Tablas!$H$3:$I$75,2,0),"000"))</f>
        <v/>
      </c>
      <c r="T257" t="str">
        <f t="shared" si="174"/>
        <v/>
      </c>
      <c r="U257" t="str">
        <f t="shared" si="193"/>
        <v/>
      </c>
      <c r="V257" t="str">
        <f t="shared" si="194"/>
        <v/>
      </c>
      <c r="W257" t="str">
        <f>IF(A257="","",IF(G257="",99,VLOOKUP(Datos!G257,Tablas!$AF$2:$AH$38,2,0)))</f>
        <v/>
      </c>
      <c r="X257" t="str">
        <f t="shared" si="175"/>
        <v/>
      </c>
      <c r="Y257" t="str">
        <f t="shared" si="176"/>
        <v/>
      </c>
      <c r="Z257" s="25" t="str">
        <f t="shared" si="195"/>
        <v/>
      </c>
      <c r="AA257" s="26" t="str">
        <f t="shared" si="177"/>
        <v/>
      </c>
      <c r="AB257" s="25" t="str">
        <f t="shared" si="196"/>
        <v/>
      </c>
      <c r="AC257" s="26" t="str">
        <f t="shared" si="178"/>
        <v/>
      </c>
      <c r="AD257" s="25" t="str">
        <f t="shared" si="197"/>
        <v/>
      </c>
      <c r="AE257" s="26" t="str">
        <f t="shared" si="179"/>
        <v/>
      </c>
      <c r="AF257" s="25" t="str">
        <f t="shared" si="198"/>
        <v/>
      </c>
      <c r="AG257" s="26" t="str">
        <f t="shared" si="180"/>
        <v/>
      </c>
      <c r="AH257" s="25" t="str">
        <f t="shared" si="199"/>
        <v/>
      </c>
      <c r="AI257" s="26" t="str">
        <f t="shared" si="181"/>
        <v/>
      </c>
      <c r="AJ257" s="25" t="str">
        <f t="shared" si="200"/>
        <v/>
      </c>
      <c r="AK257" s="26" t="str">
        <f t="shared" si="182"/>
        <v/>
      </c>
      <c r="AL257" s="25" t="str">
        <f t="shared" si="201"/>
        <v/>
      </c>
      <c r="AM257" s="26" t="str">
        <f t="shared" si="183"/>
        <v/>
      </c>
      <c r="AN257" s="25" t="str">
        <f t="shared" si="202"/>
        <v/>
      </c>
      <c r="AO257" s="26" t="str">
        <f t="shared" si="184"/>
        <v/>
      </c>
      <c r="AP257" t="str">
        <f t="shared" si="185"/>
        <v/>
      </c>
      <c r="AQ257" t="str">
        <f t="shared" si="186"/>
        <v/>
      </c>
      <c r="AR257" t="str">
        <f t="shared" si="172"/>
        <v/>
      </c>
      <c r="AS257" t="str">
        <f t="shared" si="203"/>
        <v/>
      </c>
      <c r="AT257" s="25" t="str">
        <f t="shared" si="187"/>
        <v/>
      </c>
      <c r="AU257" s="26" t="str">
        <f t="shared" si="188"/>
        <v/>
      </c>
      <c r="AV257" t="str">
        <f t="shared" si="204"/>
        <v/>
      </c>
      <c r="AW257" s="25" t="str">
        <f t="shared" si="205"/>
        <v/>
      </c>
      <c r="AX257" s="26" t="str">
        <f t="shared" si="209"/>
        <v/>
      </c>
      <c r="AY257" s="27" t="str">
        <f>IF(A257="","",IF(K257&lt;&gt;0,TEXT(5,"0000"),IF(M257&lt;&gt;0,TEXT(5,"0000"),IF(Datos!N257&lt;&gt;0,TEXT(5,"0000"),""))))</f>
        <v/>
      </c>
      <c r="AZ257" s="25" t="str">
        <f t="shared" si="206"/>
        <v/>
      </c>
      <c r="BA257" s="26" t="str">
        <f t="shared" si="210"/>
        <v/>
      </c>
      <c r="BB257" s="25" t="str">
        <f t="shared" si="189"/>
        <v/>
      </c>
      <c r="BC257" s="26" t="str">
        <f t="shared" si="211"/>
        <v/>
      </c>
      <c r="BD257" s="27" t="str">
        <f t="shared" si="207"/>
        <v/>
      </c>
      <c r="BE257" s="25" t="str">
        <f t="shared" si="190"/>
        <v/>
      </c>
      <c r="BF257" s="26" t="str">
        <f t="shared" si="212"/>
        <v/>
      </c>
      <c r="BG257" s="28"/>
      <c r="BH257" t="str">
        <f t="shared" si="208"/>
        <v/>
      </c>
      <c r="BJ257" s="24" t="str">
        <f t="shared" si="191"/>
        <v/>
      </c>
      <c r="BK257" s="24" t="str">
        <f t="shared" si="192"/>
        <v/>
      </c>
    </row>
    <row r="258" spans="1:63" ht="15.75" thickBot="1">
      <c r="A258" s="176"/>
      <c r="B258" s="119"/>
      <c r="C258" s="98"/>
      <c r="D258" s="102"/>
      <c r="E258" s="117"/>
      <c r="F258" s="98"/>
      <c r="G258" s="98"/>
      <c r="H258" s="117"/>
      <c r="I258" s="118"/>
      <c r="J258" s="100"/>
      <c r="K258" s="100"/>
      <c r="L258" s="100"/>
      <c r="M258" s="100"/>
      <c r="N258" s="177"/>
      <c r="Q258" t="e">
        <f t="shared" si="213"/>
        <v>#VALUE!</v>
      </c>
      <c r="R258" t="str">
        <f t="shared" si="173"/>
        <v/>
      </c>
      <c r="S258" t="str">
        <f>IF(A258="","",TEXT(VLOOKUP(C258,Tablas!$H$3:$I$75,2,0),"000"))</f>
        <v/>
      </c>
      <c r="T258" t="str">
        <f t="shared" si="174"/>
        <v/>
      </c>
      <c r="U258" t="str">
        <f t="shared" si="193"/>
        <v/>
      </c>
      <c r="V258" t="str">
        <f t="shared" si="194"/>
        <v/>
      </c>
      <c r="W258" t="str">
        <f>IF(A258="","",IF(G258="",99,VLOOKUP(Datos!G258,Tablas!$AF$2:$AH$38,2,0)))</f>
        <v/>
      </c>
      <c r="X258" t="str">
        <f t="shared" si="175"/>
        <v/>
      </c>
      <c r="Y258" t="str">
        <f t="shared" si="176"/>
        <v/>
      </c>
      <c r="Z258" s="25" t="str">
        <f t="shared" si="195"/>
        <v/>
      </c>
      <c r="AA258" s="26" t="str">
        <f t="shared" si="177"/>
        <v/>
      </c>
      <c r="AB258" s="25" t="str">
        <f t="shared" si="196"/>
        <v/>
      </c>
      <c r="AC258" s="26" t="str">
        <f t="shared" si="178"/>
        <v/>
      </c>
      <c r="AD258" s="25" t="str">
        <f t="shared" si="197"/>
        <v/>
      </c>
      <c r="AE258" s="26" t="str">
        <f t="shared" si="179"/>
        <v/>
      </c>
      <c r="AF258" s="25" t="str">
        <f t="shared" si="198"/>
        <v/>
      </c>
      <c r="AG258" s="26" t="str">
        <f t="shared" si="180"/>
        <v/>
      </c>
      <c r="AH258" s="25" t="str">
        <f t="shared" si="199"/>
        <v/>
      </c>
      <c r="AI258" s="26" t="str">
        <f t="shared" si="181"/>
        <v/>
      </c>
      <c r="AJ258" s="25" t="str">
        <f t="shared" si="200"/>
        <v/>
      </c>
      <c r="AK258" s="26" t="str">
        <f t="shared" si="182"/>
        <v/>
      </c>
      <c r="AL258" s="25" t="str">
        <f t="shared" si="201"/>
        <v/>
      </c>
      <c r="AM258" s="26" t="str">
        <f t="shared" si="183"/>
        <v/>
      </c>
      <c r="AN258" s="25" t="str">
        <f t="shared" si="202"/>
        <v/>
      </c>
      <c r="AO258" s="26" t="str">
        <f t="shared" si="184"/>
        <v/>
      </c>
      <c r="AP258" t="str">
        <f t="shared" si="185"/>
        <v/>
      </c>
      <c r="AQ258" t="str">
        <f t="shared" si="186"/>
        <v/>
      </c>
      <c r="AR258" t="str">
        <f t="shared" si="172"/>
        <v/>
      </c>
      <c r="AS258" t="str">
        <f t="shared" si="203"/>
        <v/>
      </c>
      <c r="AT258" s="25" t="str">
        <f t="shared" si="187"/>
        <v/>
      </c>
      <c r="AU258" s="26" t="str">
        <f t="shared" si="188"/>
        <v/>
      </c>
      <c r="AV258" t="str">
        <f t="shared" si="204"/>
        <v/>
      </c>
      <c r="AW258" s="25" t="str">
        <f t="shared" si="205"/>
        <v/>
      </c>
      <c r="AX258" s="26" t="str">
        <f t="shared" si="209"/>
        <v/>
      </c>
      <c r="AY258" s="27" t="str">
        <f>IF(A258="","",IF(K258&lt;&gt;0,TEXT(5,"0000"),IF(M258&lt;&gt;0,TEXT(5,"0000"),IF(Datos!N258&lt;&gt;0,TEXT(5,"0000"),""))))</f>
        <v/>
      </c>
      <c r="AZ258" s="25" t="str">
        <f t="shared" si="206"/>
        <v/>
      </c>
      <c r="BA258" s="26" t="str">
        <f t="shared" si="210"/>
        <v/>
      </c>
      <c r="BB258" s="25" t="str">
        <f t="shared" si="189"/>
        <v/>
      </c>
      <c r="BC258" s="26" t="str">
        <f t="shared" si="211"/>
        <v/>
      </c>
      <c r="BD258" s="27" t="str">
        <f t="shared" si="207"/>
        <v/>
      </c>
      <c r="BE258" s="25" t="str">
        <f t="shared" si="190"/>
        <v/>
      </c>
      <c r="BF258" s="26" t="str">
        <f t="shared" si="212"/>
        <v/>
      </c>
      <c r="BG258" s="28"/>
      <c r="BH258" t="str">
        <f t="shared" si="208"/>
        <v/>
      </c>
      <c r="BJ258" s="24" t="str">
        <f t="shared" si="191"/>
        <v/>
      </c>
      <c r="BK258" s="24" t="str">
        <f t="shared" si="192"/>
        <v/>
      </c>
    </row>
    <row r="259" spans="1:63" ht="15.75" thickBot="1">
      <c r="A259" s="176"/>
      <c r="B259" s="119"/>
      <c r="C259" s="98"/>
      <c r="D259" s="102"/>
      <c r="E259" s="117"/>
      <c r="F259" s="98"/>
      <c r="G259" s="98"/>
      <c r="H259" s="117"/>
      <c r="I259" s="118"/>
      <c r="J259" s="100"/>
      <c r="K259" s="100"/>
      <c r="L259" s="100"/>
      <c r="M259" s="100"/>
      <c r="N259" s="177"/>
      <c r="Q259" t="e">
        <f t="shared" si="213"/>
        <v>#VALUE!</v>
      </c>
      <c r="R259" t="str">
        <f t="shared" si="173"/>
        <v/>
      </c>
      <c r="S259" t="str">
        <f>IF(A259="","",TEXT(VLOOKUP(C259,Tablas!$H$3:$I$75,2,0),"000"))</f>
        <v/>
      </c>
      <c r="T259" t="str">
        <f t="shared" si="174"/>
        <v/>
      </c>
      <c r="U259" t="str">
        <f t="shared" si="193"/>
        <v/>
      </c>
      <c r="V259" t="str">
        <f t="shared" si="194"/>
        <v/>
      </c>
      <c r="W259" t="str">
        <f>IF(A259="","",IF(G259="",99,VLOOKUP(Datos!G259,Tablas!$AF$2:$AH$38,2,0)))</f>
        <v/>
      </c>
      <c r="X259" t="str">
        <f t="shared" si="175"/>
        <v/>
      </c>
      <c r="Y259" t="str">
        <f t="shared" si="176"/>
        <v/>
      </c>
      <c r="Z259" s="25" t="str">
        <f t="shared" si="195"/>
        <v/>
      </c>
      <c r="AA259" s="26" t="str">
        <f t="shared" si="177"/>
        <v/>
      </c>
      <c r="AB259" s="25" t="str">
        <f t="shared" si="196"/>
        <v/>
      </c>
      <c r="AC259" s="26" t="str">
        <f t="shared" si="178"/>
        <v/>
      </c>
      <c r="AD259" s="25" t="str">
        <f t="shared" si="197"/>
        <v/>
      </c>
      <c r="AE259" s="26" t="str">
        <f t="shared" si="179"/>
        <v/>
      </c>
      <c r="AF259" s="25" t="str">
        <f t="shared" si="198"/>
        <v/>
      </c>
      <c r="AG259" s="26" t="str">
        <f t="shared" si="180"/>
        <v/>
      </c>
      <c r="AH259" s="25" t="str">
        <f t="shared" si="199"/>
        <v/>
      </c>
      <c r="AI259" s="26" t="str">
        <f t="shared" si="181"/>
        <v/>
      </c>
      <c r="AJ259" s="25" t="str">
        <f t="shared" si="200"/>
        <v/>
      </c>
      <c r="AK259" s="26" t="str">
        <f t="shared" si="182"/>
        <v/>
      </c>
      <c r="AL259" s="25" t="str">
        <f t="shared" si="201"/>
        <v/>
      </c>
      <c r="AM259" s="26" t="str">
        <f t="shared" si="183"/>
        <v/>
      </c>
      <c r="AN259" s="25" t="str">
        <f t="shared" si="202"/>
        <v/>
      </c>
      <c r="AO259" s="26" t="str">
        <f t="shared" si="184"/>
        <v/>
      </c>
      <c r="AP259" t="str">
        <f t="shared" si="185"/>
        <v/>
      </c>
      <c r="AQ259" t="str">
        <f t="shared" si="186"/>
        <v/>
      </c>
      <c r="AR259" t="str">
        <f t="shared" si="172"/>
        <v/>
      </c>
      <c r="AS259" t="str">
        <f t="shared" si="203"/>
        <v/>
      </c>
      <c r="AT259" s="25" t="str">
        <f t="shared" si="187"/>
        <v/>
      </c>
      <c r="AU259" s="26" t="str">
        <f t="shared" si="188"/>
        <v/>
      </c>
      <c r="AV259" t="str">
        <f t="shared" si="204"/>
        <v/>
      </c>
      <c r="AW259" s="25" t="str">
        <f t="shared" si="205"/>
        <v/>
      </c>
      <c r="AX259" s="26" t="str">
        <f t="shared" si="209"/>
        <v/>
      </c>
      <c r="AY259" s="27" t="str">
        <f>IF(A259="","",IF(K259&lt;&gt;0,TEXT(5,"0000"),IF(M259&lt;&gt;0,TEXT(5,"0000"),IF(Datos!N259&lt;&gt;0,TEXT(5,"0000"),""))))</f>
        <v/>
      </c>
      <c r="AZ259" s="25" t="str">
        <f t="shared" si="206"/>
        <v/>
      </c>
      <c r="BA259" s="26" t="str">
        <f t="shared" si="210"/>
        <v/>
      </c>
      <c r="BB259" s="25" t="str">
        <f t="shared" si="189"/>
        <v/>
      </c>
      <c r="BC259" s="26" t="str">
        <f t="shared" si="211"/>
        <v/>
      </c>
      <c r="BD259" s="27" t="str">
        <f t="shared" si="207"/>
        <v/>
      </c>
      <c r="BE259" s="25" t="str">
        <f t="shared" si="190"/>
        <v/>
      </c>
      <c r="BF259" s="26" t="str">
        <f t="shared" si="212"/>
        <v/>
      </c>
      <c r="BG259" s="28"/>
      <c r="BH259" t="str">
        <f t="shared" si="208"/>
        <v/>
      </c>
      <c r="BJ259" s="24" t="str">
        <f t="shared" si="191"/>
        <v/>
      </c>
      <c r="BK259" s="24" t="str">
        <f t="shared" si="192"/>
        <v/>
      </c>
    </row>
    <row r="260" spans="1:63" ht="15.75" thickBot="1">
      <c r="A260" s="176"/>
      <c r="B260" s="119"/>
      <c r="C260" s="98"/>
      <c r="D260" s="102"/>
      <c r="E260" s="117"/>
      <c r="F260" s="98"/>
      <c r="G260" s="98"/>
      <c r="H260" s="117"/>
      <c r="I260" s="118"/>
      <c r="J260" s="100"/>
      <c r="K260" s="100"/>
      <c r="L260" s="100"/>
      <c r="M260" s="100"/>
      <c r="N260" s="177"/>
      <c r="Q260" t="e">
        <f t="shared" si="213"/>
        <v>#VALUE!</v>
      </c>
      <c r="R260" t="str">
        <f t="shared" si="173"/>
        <v/>
      </c>
      <c r="S260" t="str">
        <f>IF(A260="","",TEXT(VLOOKUP(C260,Tablas!$H$3:$I$75,2,0),"000"))</f>
        <v/>
      </c>
      <c r="T260" t="str">
        <f t="shared" si="174"/>
        <v/>
      </c>
      <c r="U260" t="str">
        <f t="shared" si="193"/>
        <v/>
      </c>
      <c r="V260" t="str">
        <f t="shared" si="194"/>
        <v/>
      </c>
      <c r="W260" t="str">
        <f>IF(A260="","",IF(G260="",99,VLOOKUP(Datos!G260,Tablas!$AF$2:$AH$38,2,0)))</f>
        <v/>
      </c>
      <c r="X260" t="str">
        <f t="shared" si="175"/>
        <v/>
      </c>
      <c r="Y260" t="str">
        <f t="shared" si="176"/>
        <v/>
      </c>
      <c r="Z260" s="25" t="str">
        <f t="shared" si="195"/>
        <v/>
      </c>
      <c r="AA260" s="26" t="str">
        <f t="shared" si="177"/>
        <v/>
      </c>
      <c r="AB260" s="25" t="str">
        <f t="shared" si="196"/>
        <v/>
      </c>
      <c r="AC260" s="26" t="str">
        <f t="shared" si="178"/>
        <v/>
      </c>
      <c r="AD260" s="25" t="str">
        <f t="shared" si="197"/>
        <v/>
      </c>
      <c r="AE260" s="26" t="str">
        <f t="shared" si="179"/>
        <v/>
      </c>
      <c r="AF260" s="25" t="str">
        <f t="shared" si="198"/>
        <v/>
      </c>
      <c r="AG260" s="26" t="str">
        <f t="shared" si="180"/>
        <v/>
      </c>
      <c r="AH260" s="25" t="str">
        <f t="shared" si="199"/>
        <v/>
      </c>
      <c r="AI260" s="26" t="str">
        <f t="shared" si="181"/>
        <v/>
      </c>
      <c r="AJ260" s="25" t="str">
        <f t="shared" si="200"/>
        <v/>
      </c>
      <c r="AK260" s="26" t="str">
        <f t="shared" si="182"/>
        <v/>
      </c>
      <c r="AL260" s="25" t="str">
        <f t="shared" si="201"/>
        <v/>
      </c>
      <c r="AM260" s="26" t="str">
        <f t="shared" si="183"/>
        <v/>
      </c>
      <c r="AN260" s="25" t="str">
        <f t="shared" si="202"/>
        <v/>
      </c>
      <c r="AO260" s="26" t="str">
        <f t="shared" si="184"/>
        <v/>
      </c>
      <c r="AP260" t="str">
        <f t="shared" si="185"/>
        <v/>
      </c>
      <c r="AQ260" t="str">
        <f t="shared" si="186"/>
        <v/>
      </c>
      <c r="AR260" t="str">
        <f t="shared" si="172"/>
        <v/>
      </c>
      <c r="AS260" t="str">
        <f t="shared" si="203"/>
        <v/>
      </c>
      <c r="AT260" s="25" t="str">
        <f t="shared" si="187"/>
        <v/>
      </c>
      <c r="AU260" s="26" t="str">
        <f t="shared" si="188"/>
        <v/>
      </c>
      <c r="AV260" t="str">
        <f t="shared" si="204"/>
        <v/>
      </c>
      <c r="AW260" s="25" t="str">
        <f t="shared" si="205"/>
        <v/>
      </c>
      <c r="AX260" s="26" t="str">
        <f t="shared" si="209"/>
        <v/>
      </c>
      <c r="AY260" s="27" t="str">
        <f>IF(A260="","",IF(K260&lt;&gt;0,TEXT(5,"0000"),IF(M260&lt;&gt;0,TEXT(5,"0000"),IF(Datos!N260&lt;&gt;0,TEXT(5,"0000"),""))))</f>
        <v/>
      </c>
      <c r="AZ260" s="25" t="str">
        <f t="shared" si="206"/>
        <v/>
      </c>
      <c r="BA260" s="26" t="str">
        <f t="shared" si="210"/>
        <v/>
      </c>
      <c r="BB260" s="25" t="str">
        <f t="shared" si="189"/>
        <v/>
      </c>
      <c r="BC260" s="26" t="str">
        <f t="shared" si="211"/>
        <v/>
      </c>
      <c r="BD260" s="27" t="str">
        <f t="shared" si="207"/>
        <v/>
      </c>
      <c r="BE260" s="25" t="str">
        <f t="shared" si="190"/>
        <v/>
      </c>
      <c r="BF260" s="26" t="str">
        <f t="shared" si="212"/>
        <v/>
      </c>
      <c r="BG260" s="28"/>
      <c r="BH260" t="str">
        <f t="shared" si="208"/>
        <v/>
      </c>
      <c r="BJ260" s="24" t="str">
        <f t="shared" si="191"/>
        <v/>
      </c>
      <c r="BK260" s="24" t="str">
        <f t="shared" si="192"/>
        <v/>
      </c>
    </row>
    <row r="261" spans="1:63" ht="15.75" thickBot="1">
      <c r="A261" s="176"/>
      <c r="B261" s="119"/>
      <c r="C261" s="98"/>
      <c r="D261" s="102"/>
      <c r="E261" s="117"/>
      <c r="F261" s="98"/>
      <c r="G261" s="98"/>
      <c r="H261" s="117"/>
      <c r="I261" s="118"/>
      <c r="J261" s="100"/>
      <c r="K261" s="100"/>
      <c r="L261" s="100"/>
      <c r="M261" s="100"/>
      <c r="N261" s="177"/>
      <c r="Q261" t="e">
        <f t="shared" si="213"/>
        <v>#VALUE!</v>
      </c>
      <c r="R261" t="str">
        <f t="shared" si="173"/>
        <v/>
      </c>
      <c r="S261" t="str">
        <f>IF(A261="","",TEXT(VLOOKUP(C261,Tablas!$H$3:$I$75,2,0),"000"))</f>
        <v/>
      </c>
      <c r="T261" t="str">
        <f t="shared" si="174"/>
        <v/>
      </c>
      <c r="U261" t="str">
        <f t="shared" si="193"/>
        <v/>
      </c>
      <c r="V261" t="str">
        <f t="shared" si="194"/>
        <v/>
      </c>
      <c r="W261" t="str">
        <f>IF(A261="","",IF(G261="",99,VLOOKUP(Datos!G261,Tablas!$AF$2:$AH$38,2,0)))</f>
        <v/>
      </c>
      <c r="X261" t="str">
        <f t="shared" si="175"/>
        <v/>
      </c>
      <c r="Y261" t="str">
        <f t="shared" si="176"/>
        <v/>
      </c>
      <c r="Z261" s="25" t="str">
        <f t="shared" si="195"/>
        <v/>
      </c>
      <c r="AA261" s="26" t="str">
        <f t="shared" si="177"/>
        <v/>
      </c>
      <c r="AB261" s="25" t="str">
        <f t="shared" si="196"/>
        <v/>
      </c>
      <c r="AC261" s="26" t="str">
        <f t="shared" si="178"/>
        <v/>
      </c>
      <c r="AD261" s="25" t="str">
        <f t="shared" si="197"/>
        <v/>
      </c>
      <c r="AE261" s="26" t="str">
        <f t="shared" si="179"/>
        <v/>
      </c>
      <c r="AF261" s="25" t="str">
        <f t="shared" si="198"/>
        <v/>
      </c>
      <c r="AG261" s="26" t="str">
        <f t="shared" si="180"/>
        <v/>
      </c>
      <c r="AH261" s="25" t="str">
        <f t="shared" si="199"/>
        <v/>
      </c>
      <c r="AI261" s="26" t="str">
        <f t="shared" si="181"/>
        <v/>
      </c>
      <c r="AJ261" s="25" t="str">
        <f t="shared" si="200"/>
        <v/>
      </c>
      <c r="AK261" s="26" t="str">
        <f t="shared" si="182"/>
        <v/>
      </c>
      <c r="AL261" s="25" t="str">
        <f t="shared" si="201"/>
        <v/>
      </c>
      <c r="AM261" s="26" t="str">
        <f t="shared" si="183"/>
        <v/>
      </c>
      <c r="AN261" s="25" t="str">
        <f t="shared" si="202"/>
        <v/>
      </c>
      <c r="AO261" s="26" t="str">
        <f t="shared" si="184"/>
        <v/>
      </c>
      <c r="AP261" t="str">
        <f t="shared" si="185"/>
        <v/>
      </c>
      <c r="AQ261" t="str">
        <f t="shared" si="186"/>
        <v/>
      </c>
      <c r="AR261" t="str">
        <f t="shared" si="172"/>
        <v/>
      </c>
      <c r="AS261" t="str">
        <f t="shared" si="203"/>
        <v/>
      </c>
      <c r="AT261" s="25" t="str">
        <f t="shared" si="187"/>
        <v/>
      </c>
      <c r="AU261" s="26" t="str">
        <f t="shared" si="188"/>
        <v/>
      </c>
      <c r="AV261" t="str">
        <f t="shared" si="204"/>
        <v/>
      </c>
      <c r="AW261" s="25" t="str">
        <f t="shared" si="205"/>
        <v/>
      </c>
      <c r="AX261" s="26" t="str">
        <f t="shared" si="209"/>
        <v/>
      </c>
      <c r="AY261" s="27" t="str">
        <f>IF(A261="","",IF(K261&lt;&gt;0,TEXT(5,"0000"),IF(M261&lt;&gt;0,TEXT(5,"0000"),IF(Datos!N261&lt;&gt;0,TEXT(5,"0000"),""))))</f>
        <v/>
      </c>
      <c r="AZ261" s="25" t="str">
        <f t="shared" si="206"/>
        <v/>
      </c>
      <c r="BA261" s="26" t="str">
        <f t="shared" si="210"/>
        <v/>
      </c>
      <c r="BB261" s="25" t="str">
        <f t="shared" si="189"/>
        <v/>
      </c>
      <c r="BC261" s="26" t="str">
        <f t="shared" si="211"/>
        <v/>
      </c>
      <c r="BD261" s="27" t="str">
        <f t="shared" si="207"/>
        <v/>
      </c>
      <c r="BE261" s="25" t="str">
        <f t="shared" si="190"/>
        <v/>
      </c>
      <c r="BF261" s="26" t="str">
        <f t="shared" si="212"/>
        <v/>
      </c>
      <c r="BG261" s="28"/>
      <c r="BH261" t="str">
        <f t="shared" si="208"/>
        <v/>
      </c>
      <c r="BJ261" s="24" t="str">
        <f t="shared" si="191"/>
        <v/>
      </c>
      <c r="BK261" s="24" t="str">
        <f t="shared" si="192"/>
        <v/>
      </c>
    </row>
    <row r="262" spans="1:63" ht="15.75" thickBot="1">
      <c r="A262" s="176"/>
      <c r="B262" s="119"/>
      <c r="C262" s="98"/>
      <c r="D262" s="102"/>
      <c r="E262" s="117"/>
      <c r="F262" s="98"/>
      <c r="G262" s="98"/>
      <c r="H262" s="117"/>
      <c r="I262" s="118"/>
      <c r="J262" s="100"/>
      <c r="K262" s="100"/>
      <c r="L262" s="100"/>
      <c r="M262" s="100"/>
      <c r="N262" s="177"/>
      <c r="Q262" t="e">
        <f t="shared" si="213"/>
        <v>#VALUE!</v>
      </c>
      <c r="R262" t="str">
        <f t="shared" si="173"/>
        <v/>
      </c>
      <c r="S262" t="str">
        <f>IF(A262="","",TEXT(VLOOKUP(C262,Tablas!$H$3:$I$75,2,0),"000"))</f>
        <v/>
      </c>
      <c r="T262" t="str">
        <f t="shared" si="174"/>
        <v/>
      </c>
      <c r="U262" t="str">
        <f t="shared" si="193"/>
        <v/>
      </c>
      <c r="V262" t="str">
        <f t="shared" si="194"/>
        <v/>
      </c>
      <c r="W262" t="str">
        <f>IF(A262="","",IF(G262="",99,VLOOKUP(Datos!G262,Tablas!$AF$2:$AH$38,2,0)))</f>
        <v/>
      </c>
      <c r="X262" t="str">
        <f t="shared" si="175"/>
        <v/>
      </c>
      <c r="Y262" t="str">
        <f t="shared" si="176"/>
        <v/>
      </c>
      <c r="Z262" s="25" t="str">
        <f t="shared" si="195"/>
        <v/>
      </c>
      <c r="AA262" s="26" t="str">
        <f t="shared" si="177"/>
        <v/>
      </c>
      <c r="AB262" s="25" t="str">
        <f t="shared" si="196"/>
        <v/>
      </c>
      <c r="AC262" s="26" t="str">
        <f t="shared" si="178"/>
        <v/>
      </c>
      <c r="AD262" s="25" t="str">
        <f t="shared" si="197"/>
        <v/>
      </c>
      <c r="AE262" s="26" t="str">
        <f t="shared" si="179"/>
        <v/>
      </c>
      <c r="AF262" s="25" t="str">
        <f t="shared" si="198"/>
        <v/>
      </c>
      <c r="AG262" s="26" t="str">
        <f t="shared" si="180"/>
        <v/>
      </c>
      <c r="AH262" s="25" t="str">
        <f t="shared" si="199"/>
        <v/>
      </c>
      <c r="AI262" s="26" t="str">
        <f t="shared" si="181"/>
        <v/>
      </c>
      <c r="AJ262" s="25" t="str">
        <f t="shared" si="200"/>
        <v/>
      </c>
      <c r="AK262" s="26" t="str">
        <f t="shared" si="182"/>
        <v/>
      </c>
      <c r="AL262" s="25" t="str">
        <f t="shared" si="201"/>
        <v/>
      </c>
      <c r="AM262" s="26" t="str">
        <f t="shared" si="183"/>
        <v/>
      </c>
      <c r="AN262" s="25" t="str">
        <f t="shared" si="202"/>
        <v/>
      </c>
      <c r="AO262" s="26" t="str">
        <f t="shared" si="184"/>
        <v/>
      </c>
      <c r="AP262" t="str">
        <f t="shared" si="185"/>
        <v/>
      </c>
      <c r="AQ262" t="str">
        <f t="shared" si="186"/>
        <v/>
      </c>
      <c r="AR262" t="str">
        <f t="shared" si="172"/>
        <v/>
      </c>
      <c r="AS262" t="str">
        <f t="shared" si="203"/>
        <v/>
      </c>
      <c r="AT262" s="25" t="str">
        <f t="shared" si="187"/>
        <v/>
      </c>
      <c r="AU262" s="26" t="str">
        <f t="shared" si="188"/>
        <v/>
      </c>
      <c r="AV262" t="str">
        <f t="shared" si="204"/>
        <v/>
      </c>
      <c r="AW262" s="25" t="str">
        <f t="shared" si="205"/>
        <v/>
      </c>
      <c r="AX262" s="26" t="str">
        <f t="shared" si="209"/>
        <v/>
      </c>
      <c r="AY262" s="27" t="str">
        <f>IF(A262="","",IF(K262&lt;&gt;0,TEXT(5,"0000"),IF(M262&lt;&gt;0,TEXT(5,"0000"),IF(Datos!N262&lt;&gt;0,TEXT(5,"0000"),""))))</f>
        <v/>
      </c>
      <c r="AZ262" s="25" t="str">
        <f t="shared" si="206"/>
        <v/>
      </c>
      <c r="BA262" s="26" t="str">
        <f t="shared" si="210"/>
        <v/>
      </c>
      <c r="BB262" s="25" t="str">
        <f t="shared" si="189"/>
        <v/>
      </c>
      <c r="BC262" s="26" t="str">
        <f t="shared" si="211"/>
        <v/>
      </c>
      <c r="BD262" s="27" t="str">
        <f t="shared" si="207"/>
        <v/>
      </c>
      <c r="BE262" s="25" t="str">
        <f t="shared" si="190"/>
        <v/>
      </c>
      <c r="BF262" s="26" t="str">
        <f t="shared" si="212"/>
        <v/>
      </c>
      <c r="BG262" s="28"/>
      <c r="BH262" t="str">
        <f t="shared" si="208"/>
        <v/>
      </c>
      <c r="BJ262" s="24" t="str">
        <f t="shared" si="191"/>
        <v/>
      </c>
      <c r="BK262" s="24" t="str">
        <f t="shared" si="192"/>
        <v/>
      </c>
    </row>
    <row r="263" spans="1:63" ht="15.75" thickBot="1">
      <c r="A263" s="176"/>
      <c r="B263" s="119"/>
      <c r="C263" s="98"/>
      <c r="D263" s="102"/>
      <c r="E263" s="117"/>
      <c r="F263" s="98"/>
      <c r="G263" s="98"/>
      <c r="H263" s="117"/>
      <c r="I263" s="118"/>
      <c r="J263" s="100"/>
      <c r="K263" s="100"/>
      <c r="L263" s="100"/>
      <c r="M263" s="100"/>
      <c r="N263" s="177"/>
      <c r="Q263" t="e">
        <f t="shared" si="213"/>
        <v>#VALUE!</v>
      </c>
      <c r="R263" t="str">
        <f t="shared" si="173"/>
        <v/>
      </c>
      <c r="S263" t="str">
        <f>IF(A263="","",TEXT(VLOOKUP(C263,Tablas!$H$3:$I$75,2,0),"000"))</f>
        <v/>
      </c>
      <c r="T263" t="str">
        <f t="shared" si="174"/>
        <v/>
      </c>
      <c r="U263" t="str">
        <f t="shared" si="193"/>
        <v/>
      </c>
      <c r="V263" t="str">
        <f t="shared" si="194"/>
        <v/>
      </c>
      <c r="W263" t="str">
        <f>IF(A263="","",IF(G263="",99,VLOOKUP(Datos!G263,Tablas!$AF$2:$AH$38,2,0)))</f>
        <v/>
      </c>
      <c r="X263" t="str">
        <f t="shared" si="175"/>
        <v/>
      </c>
      <c r="Y263" t="str">
        <f t="shared" si="176"/>
        <v/>
      </c>
      <c r="Z263" s="25" t="str">
        <f t="shared" si="195"/>
        <v/>
      </c>
      <c r="AA263" s="26" t="str">
        <f t="shared" si="177"/>
        <v/>
      </c>
      <c r="AB263" s="25" t="str">
        <f t="shared" si="196"/>
        <v/>
      </c>
      <c r="AC263" s="26" t="str">
        <f t="shared" si="178"/>
        <v/>
      </c>
      <c r="AD263" s="25" t="str">
        <f t="shared" si="197"/>
        <v/>
      </c>
      <c r="AE263" s="26" t="str">
        <f t="shared" si="179"/>
        <v/>
      </c>
      <c r="AF263" s="25" t="str">
        <f t="shared" si="198"/>
        <v/>
      </c>
      <c r="AG263" s="26" t="str">
        <f t="shared" si="180"/>
        <v/>
      </c>
      <c r="AH263" s="25" t="str">
        <f t="shared" si="199"/>
        <v/>
      </c>
      <c r="AI263" s="26" t="str">
        <f t="shared" si="181"/>
        <v/>
      </c>
      <c r="AJ263" s="25" t="str">
        <f t="shared" si="200"/>
        <v/>
      </c>
      <c r="AK263" s="26" t="str">
        <f t="shared" si="182"/>
        <v/>
      </c>
      <c r="AL263" s="25" t="str">
        <f t="shared" si="201"/>
        <v/>
      </c>
      <c r="AM263" s="26" t="str">
        <f t="shared" si="183"/>
        <v/>
      </c>
      <c r="AN263" s="25" t="str">
        <f t="shared" si="202"/>
        <v/>
      </c>
      <c r="AO263" s="26" t="str">
        <f t="shared" si="184"/>
        <v/>
      </c>
      <c r="AP263" t="str">
        <f t="shared" si="185"/>
        <v/>
      </c>
      <c r="AQ263" t="str">
        <f t="shared" si="186"/>
        <v/>
      </c>
      <c r="AR263" t="str">
        <f t="shared" si="172"/>
        <v/>
      </c>
      <c r="AS263" t="str">
        <f t="shared" si="203"/>
        <v/>
      </c>
      <c r="AT263" s="25" t="str">
        <f t="shared" si="187"/>
        <v/>
      </c>
      <c r="AU263" s="26" t="str">
        <f t="shared" si="188"/>
        <v/>
      </c>
      <c r="AV263" t="str">
        <f t="shared" si="204"/>
        <v/>
      </c>
      <c r="AW263" s="25" t="str">
        <f t="shared" si="205"/>
        <v/>
      </c>
      <c r="AX263" s="26" t="str">
        <f t="shared" si="209"/>
        <v/>
      </c>
      <c r="AY263" s="27" t="str">
        <f>IF(A263="","",IF(K263&lt;&gt;0,TEXT(5,"0000"),IF(M263&lt;&gt;0,TEXT(5,"0000"),IF(Datos!N263&lt;&gt;0,TEXT(5,"0000"),""))))</f>
        <v/>
      </c>
      <c r="AZ263" s="25" t="str">
        <f t="shared" si="206"/>
        <v/>
      </c>
      <c r="BA263" s="26" t="str">
        <f t="shared" si="210"/>
        <v/>
      </c>
      <c r="BB263" s="25" t="str">
        <f t="shared" si="189"/>
        <v/>
      </c>
      <c r="BC263" s="26" t="str">
        <f t="shared" si="211"/>
        <v/>
      </c>
      <c r="BD263" s="27" t="str">
        <f t="shared" si="207"/>
        <v/>
      </c>
      <c r="BE263" s="25" t="str">
        <f t="shared" si="190"/>
        <v/>
      </c>
      <c r="BF263" s="26" t="str">
        <f t="shared" si="212"/>
        <v/>
      </c>
      <c r="BG263" s="28"/>
      <c r="BH263" t="str">
        <f t="shared" si="208"/>
        <v/>
      </c>
      <c r="BJ263" s="24" t="str">
        <f t="shared" si="191"/>
        <v/>
      </c>
      <c r="BK263" s="24" t="str">
        <f t="shared" si="192"/>
        <v/>
      </c>
    </row>
    <row r="264" spans="1:63" ht="15.75" thickBot="1">
      <c r="A264" s="176"/>
      <c r="B264" s="119"/>
      <c r="C264" s="98"/>
      <c r="D264" s="102"/>
      <c r="E264" s="117"/>
      <c r="F264" s="98"/>
      <c r="G264" s="98"/>
      <c r="H264" s="117"/>
      <c r="I264" s="118"/>
      <c r="J264" s="100"/>
      <c r="K264" s="100"/>
      <c r="L264" s="100"/>
      <c r="M264" s="100"/>
      <c r="N264" s="177"/>
      <c r="Q264" t="e">
        <f t="shared" si="213"/>
        <v>#VALUE!</v>
      </c>
      <c r="R264" t="str">
        <f t="shared" si="173"/>
        <v/>
      </c>
      <c r="S264" t="str">
        <f>IF(A264="","",TEXT(VLOOKUP(C264,Tablas!$H$3:$I$75,2,0),"000"))</f>
        <v/>
      </c>
      <c r="T264" t="str">
        <f t="shared" si="174"/>
        <v/>
      </c>
      <c r="U264" t="str">
        <f t="shared" si="193"/>
        <v/>
      </c>
      <c r="V264" t="str">
        <f t="shared" si="194"/>
        <v/>
      </c>
      <c r="W264" t="str">
        <f>IF(A264="","",IF(G264="",99,VLOOKUP(Datos!G264,Tablas!$AF$2:$AH$38,2,0)))</f>
        <v/>
      </c>
      <c r="X264" t="str">
        <f t="shared" si="175"/>
        <v/>
      </c>
      <c r="Y264" t="str">
        <f t="shared" si="176"/>
        <v/>
      </c>
      <c r="Z264" s="25" t="str">
        <f t="shared" si="195"/>
        <v/>
      </c>
      <c r="AA264" s="26" t="str">
        <f t="shared" si="177"/>
        <v/>
      </c>
      <c r="AB264" s="25" t="str">
        <f t="shared" si="196"/>
        <v/>
      </c>
      <c r="AC264" s="26" t="str">
        <f t="shared" si="178"/>
        <v/>
      </c>
      <c r="AD264" s="25" t="str">
        <f t="shared" si="197"/>
        <v/>
      </c>
      <c r="AE264" s="26" t="str">
        <f t="shared" si="179"/>
        <v/>
      </c>
      <c r="AF264" s="25" t="str">
        <f t="shared" si="198"/>
        <v/>
      </c>
      <c r="AG264" s="26" t="str">
        <f t="shared" si="180"/>
        <v/>
      </c>
      <c r="AH264" s="25" t="str">
        <f t="shared" si="199"/>
        <v/>
      </c>
      <c r="AI264" s="26" t="str">
        <f t="shared" si="181"/>
        <v/>
      </c>
      <c r="AJ264" s="25" t="str">
        <f t="shared" si="200"/>
        <v/>
      </c>
      <c r="AK264" s="26" t="str">
        <f t="shared" si="182"/>
        <v/>
      </c>
      <c r="AL264" s="25" t="str">
        <f t="shared" si="201"/>
        <v/>
      </c>
      <c r="AM264" s="26" t="str">
        <f t="shared" si="183"/>
        <v/>
      </c>
      <c r="AN264" s="25" t="str">
        <f t="shared" si="202"/>
        <v/>
      </c>
      <c r="AO264" s="26" t="str">
        <f t="shared" si="184"/>
        <v/>
      </c>
      <c r="AP264" t="str">
        <f t="shared" si="185"/>
        <v/>
      </c>
      <c r="AQ264" t="str">
        <f t="shared" si="186"/>
        <v/>
      </c>
      <c r="AR264" t="str">
        <f t="shared" si="172"/>
        <v/>
      </c>
      <c r="AS264" t="str">
        <f t="shared" si="203"/>
        <v/>
      </c>
      <c r="AT264" s="25" t="str">
        <f t="shared" si="187"/>
        <v/>
      </c>
      <c r="AU264" s="26" t="str">
        <f t="shared" si="188"/>
        <v/>
      </c>
      <c r="AV264" t="str">
        <f t="shared" si="204"/>
        <v/>
      </c>
      <c r="AW264" s="25" t="str">
        <f t="shared" si="205"/>
        <v/>
      </c>
      <c r="AX264" s="26" t="str">
        <f t="shared" si="209"/>
        <v/>
      </c>
      <c r="AY264" s="27" t="str">
        <f>IF(A264="","",IF(K264&lt;&gt;0,TEXT(5,"0000"),IF(M264&lt;&gt;0,TEXT(5,"0000"),IF(Datos!N264&lt;&gt;0,TEXT(5,"0000"),""))))</f>
        <v/>
      </c>
      <c r="AZ264" s="25" t="str">
        <f t="shared" si="206"/>
        <v/>
      </c>
      <c r="BA264" s="26" t="str">
        <f t="shared" si="210"/>
        <v/>
      </c>
      <c r="BB264" s="25" t="str">
        <f t="shared" si="189"/>
        <v/>
      </c>
      <c r="BC264" s="26" t="str">
        <f t="shared" si="211"/>
        <v/>
      </c>
      <c r="BD264" s="27" t="str">
        <f t="shared" si="207"/>
        <v/>
      </c>
      <c r="BE264" s="25" t="str">
        <f t="shared" si="190"/>
        <v/>
      </c>
      <c r="BF264" s="26" t="str">
        <f t="shared" si="212"/>
        <v/>
      </c>
      <c r="BG264" s="28"/>
      <c r="BH264" t="str">
        <f t="shared" si="208"/>
        <v/>
      </c>
      <c r="BJ264" s="24" t="str">
        <f t="shared" si="191"/>
        <v/>
      </c>
      <c r="BK264" s="24" t="str">
        <f t="shared" si="192"/>
        <v/>
      </c>
    </row>
    <row r="265" spans="1:63" ht="15.75" thickBot="1">
      <c r="A265" s="176"/>
      <c r="B265" s="119"/>
      <c r="C265" s="98"/>
      <c r="D265" s="102"/>
      <c r="E265" s="117"/>
      <c r="F265" s="98"/>
      <c r="G265" s="98"/>
      <c r="H265" s="117"/>
      <c r="I265" s="118"/>
      <c r="J265" s="100"/>
      <c r="K265" s="100"/>
      <c r="L265" s="100"/>
      <c r="M265" s="100"/>
      <c r="N265" s="177"/>
      <c r="Q265" t="e">
        <f t="shared" si="213"/>
        <v>#VALUE!</v>
      </c>
      <c r="R265" t="str">
        <f t="shared" si="173"/>
        <v/>
      </c>
      <c r="S265" t="str">
        <f>IF(A265="","",TEXT(VLOOKUP(C265,Tablas!$H$3:$I$75,2,0),"000"))</f>
        <v/>
      </c>
      <c r="T265" t="str">
        <f t="shared" si="174"/>
        <v/>
      </c>
      <c r="U265" t="str">
        <f t="shared" si="193"/>
        <v/>
      </c>
      <c r="V265" t="str">
        <f t="shared" si="194"/>
        <v/>
      </c>
      <c r="W265" t="str">
        <f>IF(A265="","",IF(G265="",99,VLOOKUP(Datos!G265,Tablas!$AF$2:$AH$38,2,0)))</f>
        <v/>
      </c>
      <c r="X265" t="str">
        <f t="shared" si="175"/>
        <v/>
      </c>
      <c r="Y265" t="str">
        <f t="shared" si="176"/>
        <v/>
      </c>
      <c r="Z265" s="25" t="str">
        <f t="shared" si="195"/>
        <v/>
      </c>
      <c r="AA265" s="26" t="str">
        <f t="shared" si="177"/>
        <v/>
      </c>
      <c r="AB265" s="25" t="str">
        <f t="shared" si="196"/>
        <v/>
      </c>
      <c r="AC265" s="26" t="str">
        <f t="shared" si="178"/>
        <v/>
      </c>
      <c r="AD265" s="25" t="str">
        <f t="shared" si="197"/>
        <v/>
      </c>
      <c r="AE265" s="26" t="str">
        <f t="shared" si="179"/>
        <v/>
      </c>
      <c r="AF265" s="25" t="str">
        <f t="shared" si="198"/>
        <v/>
      </c>
      <c r="AG265" s="26" t="str">
        <f t="shared" si="180"/>
        <v/>
      </c>
      <c r="AH265" s="25" t="str">
        <f t="shared" si="199"/>
        <v/>
      </c>
      <c r="AI265" s="26" t="str">
        <f t="shared" si="181"/>
        <v/>
      </c>
      <c r="AJ265" s="25" t="str">
        <f t="shared" si="200"/>
        <v/>
      </c>
      <c r="AK265" s="26" t="str">
        <f t="shared" si="182"/>
        <v/>
      </c>
      <c r="AL265" s="25" t="str">
        <f t="shared" si="201"/>
        <v/>
      </c>
      <c r="AM265" s="26" t="str">
        <f t="shared" si="183"/>
        <v/>
      </c>
      <c r="AN265" s="25" t="str">
        <f t="shared" si="202"/>
        <v/>
      </c>
      <c r="AO265" s="26" t="str">
        <f t="shared" si="184"/>
        <v/>
      </c>
      <c r="AP265" t="str">
        <f t="shared" si="185"/>
        <v/>
      </c>
      <c r="AQ265" t="str">
        <f t="shared" si="186"/>
        <v/>
      </c>
      <c r="AR265" t="str">
        <f t="shared" si="172"/>
        <v/>
      </c>
      <c r="AS265" t="str">
        <f t="shared" si="203"/>
        <v/>
      </c>
      <c r="AT265" s="25" t="str">
        <f t="shared" si="187"/>
        <v/>
      </c>
      <c r="AU265" s="26" t="str">
        <f t="shared" si="188"/>
        <v/>
      </c>
      <c r="AV265" t="str">
        <f t="shared" si="204"/>
        <v/>
      </c>
      <c r="AW265" s="25" t="str">
        <f t="shared" si="205"/>
        <v/>
      </c>
      <c r="AX265" s="26" t="str">
        <f t="shared" si="209"/>
        <v/>
      </c>
      <c r="AY265" s="27" t="str">
        <f>IF(A265="","",IF(K265&lt;&gt;0,TEXT(5,"0000"),IF(M265&lt;&gt;0,TEXT(5,"0000"),IF(Datos!N265&lt;&gt;0,TEXT(5,"0000"),""))))</f>
        <v/>
      </c>
      <c r="AZ265" s="25" t="str">
        <f t="shared" si="206"/>
        <v/>
      </c>
      <c r="BA265" s="26" t="str">
        <f t="shared" si="210"/>
        <v/>
      </c>
      <c r="BB265" s="25" t="str">
        <f t="shared" si="189"/>
        <v/>
      </c>
      <c r="BC265" s="26" t="str">
        <f t="shared" si="211"/>
        <v/>
      </c>
      <c r="BD265" s="27" t="str">
        <f t="shared" si="207"/>
        <v/>
      </c>
      <c r="BE265" s="25" t="str">
        <f t="shared" si="190"/>
        <v/>
      </c>
      <c r="BF265" s="26" t="str">
        <f t="shared" si="212"/>
        <v/>
      </c>
      <c r="BG265" s="28"/>
      <c r="BH265" t="str">
        <f t="shared" si="208"/>
        <v/>
      </c>
      <c r="BJ265" s="24" t="str">
        <f t="shared" si="191"/>
        <v/>
      </c>
      <c r="BK265" s="24" t="str">
        <f t="shared" si="192"/>
        <v/>
      </c>
    </row>
    <row r="266" spans="1:63" ht="15.75" thickBot="1">
      <c r="A266" s="176"/>
      <c r="B266" s="119"/>
      <c r="C266" s="98"/>
      <c r="D266" s="102"/>
      <c r="E266" s="117"/>
      <c r="F266" s="98"/>
      <c r="G266" s="98"/>
      <c r="H266" s="117"/>
      <c r="I266" s="118"/>
      <c r="J266" s="100"/>
      <c r="K266" s="100"/>
      <c r="L266" s="100"/>
      <c r="M266" s="100"/>
      <c r="N266" s="177"/>
      <c r="Q266" t="e">
        <f t="shared" si="213"/>
        <v>#VALUE!</v>
      </c>
      <c r="R266" t="str">
        <f t="shared" si="173"/>
        <v/>
      </c>
      <c r="S266" t="str">
        <f>IF(A266="","",TEXT(VLOOKUP(C266,Tablas!$H$3:$I$75,2,0),"000"))</f>
        <v/>
      </c>
      <c r="T266" t="str">
        <f t="shared" si="174"/>
        <v/>
      </c>
      <c r="U266" t="str">
        <f t="shared" si="193"/>
        <v/>
      </c>
      <c r="V266" t="str">
        <f t="shared" si="194"/>
        <v/>
      </c>
      <c r="W266" t="str">
        <f>IF(A266="","",IF(G266="",99,VLOOKUP(Datos!G266,Tablas!$AF$2:$AH$38,2,0)))</f>
        <v/>
      </c>
      <c r="X266" t="str">
        <f t="shared" si="175"/>
        <v/>
      </c>
      <c r="Y266" t="str">
        <f t="shared" si="176"/>
        <v/>
      </c>
      <c r="Z266" s="25" t="str">
        <f t="shared" si="195"/>
        <v/>
      </c>
      <c r="AA266" s="26" t="str">
        <f t="shared" si="177"/>
        <v/>
      </c>
      <c r="AB266" s="25" t="str">
        <f t="shared" si="196"/>
        <v/>
      </c>
      <c r="AC266" s="26" t="str">
        <f t="shared" si="178"/>
        <v/>
      </c>
      <c r="AD266" s="25" t="str">
        <f t="shared" si="197"/>
        <v/>
      </c>
      <c r="AE266" s="26" t="str">
        <f t="shared" si="179"/>
        <v/>
      </c>
      <c r="AF266" s="25" t="str">
        <f t="shared" si="198"/>
        <v/>
      </c>
      <c r="AG266" s="26" t="str">
        <f t="shared" si="180"/>
        <v/>
      </c>
      <c r="AH266" s="25" t="str">
        <f t="shared" si="199"/>
        <v/>
      </c>
      <c r="AI266" s="26" t="str">
        <f t="shared" si="181"/>
        <v/>
      </c>
      <c r="AJ266" s="25" t="str">
        <f t="shared" si="200"/>
        <v/>
      </c>
      <c r="AK266" s="26" t="str">
        <f t="shared" si="182"/>
        <v/>
      </c>
      <c r="AL266" s="25" t="str">
        <f t="shared" si="201"/>
        <v/>
      </c>
      <c r="AM266" s="26" t="str">
        <f t="shared" si="183"/>
        <v/>
      </c>
      <c r="AN266" s="25" t="str">
        <f t="shared" si="202"/>
        <v/>
      </c>
      <c r="AO266" s="26" t="str">
        <f t="shared" si="184"/>
        <v/>
      </c>
      <c r="AP266" t="str">
        <f t="shared" si="185"/>
        <v/>
      </c>
      <c r="AQ266" t="str">
        <f t="shared" si="186"/>
        <v/>
      </c>
      <c r="AR266" t="str">
        <f t="shared" ref="AR266:AR329" si="214">IF(A266="","",IF(K266&lt;&gt;0,1,0)+IF(L266&lt;&gt;0,1,0)+IF(M266&lt;&gt;0,1,0)+IF(N266&lt;&gt;0,1,0))</f>
        <v/>
      </c>
      <c r="AS266" t="str">
        <f t="shared" si="203"/>
        <v/>
      </c>
      <c r="AT266" s="25" t="str">
        <f t="shared" si="187"/>
        <v/>
      </c>
      <c r="AU266" s="26" t="str">
        <f t="shared" si="188"/>
        <v/>
      </c>
      <c r="AV266" t="str">
        <f t="shared" si="204"/>
        <v/>
      </c>
      <c r="AW266" s="25" t="str">
        <f t="shared" si="205"/>
        <v/>
      </c>
      <c r="AX266" s="26" t="str">
        <f t="shared" si="209"/>
        <v/>
      </c>
      <c r="AY266" s="27" t="str">
        <f>IF(A266="","",IF(K266&lt;&gt;0,TEXT(5,"0000"),IF(M266&lt;&gt;0,TEXT(5,"0000"),IF(Datos!N266&lt;&gt;0,TEXT(5,"0000"),""))))</f>
        <v/>
      </c>
      <c r="AZ266" s="25" t="str">
        <f t="shared" si="206"/>
        <v/>
      </c>
      <c r="BA266" s="26" t="str">
        <f t="shared" si="210"/>
        <v/>
      </c>
      <c r="BB266" s="25" t="str">
        <f t="shared" si="189"/>
        <v/>
      </c>
      <c r="BC266" s="26" t="str">
        <f t="shared" si="211"/>
        <v/>
      </c>
      <c r="BD266" s="27" t="str">
        <f t="shared" si="207"/>
        <v/>
      </c>
      <c r="BE266" s="25" t="str">
        <f t="shared" si="190"/>
        <v/>
      </c>
      <c r="BF266" s="26" t="str">
        <f t="shared" si="212"/>
        <v/>
      </c>
      <c r="BG266" s="28"/>
      <c r="BH266" t="str">
        <f t="shared" si="208"/>
        <v/>
      </c>
      <c r="BJ266" s="24" t="str">
        <f t="shared" si="191"/>
        <v/>
      </c>
      <c r="BK266" s="24" t="str">
        <f t="shared" si="192"/>
        <v/>
      </c>
    </row>
    <row r="267" spans="1:63" ht="15.75" thickBot="1">
      <c r="A267" s="176"/>
      <c r="B267" s="119"/>
      <c r="C267" s="98"/>
      <c r="D267" s="102"/>
      <c r="E267" s="117"/>
      <c r="F267" s="98"/>
      <c r="G267" s="98"/>
      <c r="H267" s="117"/>
      <c r="I267" s="118"/>
      <c r="J267" s="100"/>
      <c r="K267" s="100"/>
      <c r="L267" s="100"/>
      <c r="M267" s="100"/>
      <c r="N267" s="177"/>
      <c r="Q267" t="e">
        <f t="shared" si="213"/>
        <v>#VALUE!</v>
      </c>
      <c r="R267" t="str">
        <f t="shared" si="173"/>
        <v/>
      </c>
      <c r="S267" t="str">
        <f>IF(A267="","",TEXT(VLOOKUP(C267,Tablas!$H$3:$I$75,2,0),"000"))</f>
        <v/>
      </c>
      <c r="T267" t="str">
        <f t="shared" si="174"/>
        <v/>
      </c>
      <c r="U267" t="str">
        <f t="shared" si="193"/>
        <v/>
      </c>
      <c r="V267" t="str">
        <f t="shared" si="194"/>
        <v/>
      </c>
      <c r="W267" t="str">
        <f>IF(A267="","",IF(G267="",99,VLOOKUP(Datos!G267,Tablas!$AF$2:$AH$38,2,0)))</f>
        <v/>
      </c>
      <c r="X267" t="str">
        <f t="shared" si="175"/>
        <v/>
      </c>
      <c r="Y267" t="str">
        <f t="shared" si="176"/>
        <v/>
      </c>
      <c r="Z267" s="25" t="str">
        <f t="shared" si="195"/>
        <v/>
      </c>
      <c r="AA267" s="26" t="str">
        <f t="shared" si="177"/>
        <v/>
      </c>
      <c r="AB267" s="25" t="str">
        <f t="shared" si="196"/>
        <v/>
      </c>
      <c r="AC267" s="26" t="str">
        <f t="shared" si="178"/>
        <v/>
      </c>
      <c r="AD267" s="25" t="str">
        <f t="shared" si="197"/>
        <v/>
      </c>
      <c r="AE267" s="26" t="str">
        <f t="shared" si="179"/>
        <v/>
      </c>
      <c r="AF267" s="25" t="str">
        <f t="shared" si="198"/>
        <v/>
      </c>
      <c r="AG267" s="26" t="str">
        <f t="shared" si="180"/>
        <v/>
      </c>
      <c r="AH267" s="25" t="str">
        <f t="shared" si="199"/>
        <v/>
      </c>
      <c r="AI267" s="26" t="str">
        <f t="shared" si="181"/>
        <v/>
      </c>
      <c r="AJ267" s="25" t="str">
        <f t="shared" si="200"/>
        <v/>
      </c>
      <c r="AK267" s="26" t="str">
        <f t="shared" si="182"/>
        <v/>
      </c>
      <c r="AL267" s="25" t="str">
        <f t="shared" si="201"/>
        <v/>
      </c>
      <c r="AM267" s="26" t="str">
        <f t="shared" si="183"/>
        <v/>
      </c>
      <c r="AN267" s="25" t="str">
        <f t="shared" si="202"/>
        <v/>
      </c>
      <c r="AO267" s="26" t="str">
        <f t="shared" si="184"/>
        <v/>
      </c>
      <c r="AP267" t="str">
        <f t="shared" si="185"/>
        <v/>
      </c>
      <c r="AQ267" t="str">
        <f t="shared" si="186"/>
        <v/>
      </c>
      <c r="AR267" t="str">
        <f t="shared" si="214"/>
        <v/>
      </c>
      <c r="AS267" t="str">
        <f t="shared" si="203"/>
        <v/>
      </c>
      <c r="AT267" s="25" t="str">
        <f t="shared" si="187"/>
        <v/>
      </c>
      <c r="AU267" s="26" t="str">
        <f t="shared" si="188"/>
        <v/>
      </c>
      <c r="AV267" t="str">
        <f t="shared" si="204"/>
        <v/>
      </c>
      <c r="AW267" s="25" t="str">
        <f t="shared" si="205"/>
        <v/>
      </c>
      <c r="AX267" s="26" t="str">
        <f t="shared" si="209"/>
        <v/>
      </c>
      <c r="AY267" s="27" t="str">
        <f>IF(A267="","",IF(K267&lt;&gt;0,TEXT(5,"0000"),IF(M267&lt;&gt;0,TEXT(5,"0000"),IF(Datos!N267&lt;&gt;0,TEXT(5,"0000"),""))))</f>
        <v/>
      </c>
      <c r="AZ267" s="25" t="str">
        <f t="shared" si="206"/>
        <v/>
      </c>
      <c r="BA267" s="26" t="str">
        <f t="shared" si="210"/>
        <v/>
      </c>
      <c r="BB267" s="25" t="str">
        <f t="shared" si="189"/>
        <v/>
      </c>
      <c r="BC267" s="26" t="str">
        <f t="shared" si="211"/>
        <v/>
      </c>
      <c r="BD267" s="27" t="str">
        <f t="shared" si="207"/>
        <v/>
      </c>
      <c r="BE267" s="25" t="str">
        <f t="shared" si="190"/>
        <v/>
      </c>
      <c r="BF267" s="26" t="str">
        <f t="shared" si="212"/>
        <v/>
      </c>
      <c r="BG267" s="28"/>
      <c r="BH267" t="str">
        <f t="shared" si="208"/>
        <v/>
      </c>
      <c r="BJ267" s="24" t="str">
        <f t="shared" si="191"/>
        <v/>
      </c>
      <c r="BK267" s="24" t="str">
        <f t="shared" si="192"/>
        <v/>
      </c>
    </row>
    <row r="268" spans="1:63" ht="15.75" thickBot="1">
      <c r="A268" s="176"/>
      <c r="B268" s="119"/>
      <c r="C268" s="98"/>
      <c r="D268" s="102"/>
      <c r="E268" s="117"/>
      <c r="F268" s="98"/>
      <c r="G268" s="98"/>
      <c r="H268" s="117"/>
      <c r="I268" s="118"/>
      <c r="J268" s="100"/>
      <c r="K268" s="100"/>
      <c r="L268" s="100"/>
      <c r="M268" s="100"/>
      <c r="N268" s="177"/>
      <c r="Q268" t="e">
        <f t="shared" si="213"/>
        <v>#VALUE!</v>
      </c>
      <c r="R268" t="str">
        <f t="shared" si="173"/>
        <v/>
      </c>
      <c r="S268" t="str">
        <f>IF(A268="","",TEXT(VLOOKUP(C268,Tablas!$H$3:$I$75,2,0),"000"))</f>
        <v/>
      </c>
      <c r="T268" t="str">
        <f t="shared" si="174"/>
        <v/>
      </c>
      <c r="U268" t="str">
        <f t="shared" si="193"/>
        <v/>
      </c>
      <c r="V268" t="str">
        <f t="shared" si="194"/>
        <v/>
      </c>
      <c r="W268" t="str">
        <f>IF(A268="","",IF(G268="",99,VLOOKUP(Datos!G268,Tablas!$AF$2:$AH$38,2,0)))</f>
        <v/>
      </c>
      <c r="X268" t="str">
        <f t="shared" si="175"/>
        <v/>
      </c>
      <c r="Y268" t="str">
        <f t="shared" si="176"/>
        <v/>
      </c>
      <c r="Z268" s="25" t="str">
        <f t="shared" si="195"/>
        <v/>
      </c>
      <c r="AA268" s="26" t="str">
        <f t="shared" si="177"/>
        <v/>
      </c>
      <c r="AB268" s="25" t="str">
        <f t="shared" si="196"/>
        <v/>
      </c>
      <c r="AC268" s="26" t="str">
        <f t="shared" si="178"/>
        <v/>
      </c>
      <c r="AD268" s="25" t="str">
        <f t="shared" si="197"/>
        <v/>
      </c>
      <c r="AE268" s="26" t="str">
        <f t="shared" si="179"/>
        <v/>
      </c>
      <c r="AF268" s="25" t="str">
        <f t="shared" si="198"/>
        <v/>
      </c>
      <c r="AG268" s="26" t="str">
        <f t="shared" si="180"/>
        <v/>
      </c>
      <c r="AH268" s="25" t="str">
        <f t="shared" si="199"/>
        <v/>
      </c>
      <c r="AI268" s="26" t="str">
        <f t="shared" si="181"/>
        <v/>
      </c>
      <c r="AJ268" s="25" t="str">
        <f t="shared" si="200"/>
        <v/>
      </c>
      <c r="AK268" s="26" t="str">
        <f t="shared" si="182"/>
        <v/>
      </c>
      <c r="AL268" s="25" t="str">
        <f t="shared" si="201"/>
        <v/>
      </c>
      <c r="AM268" s="26" t="str">
        <f t="shared" si="183"/>
        <v/>
      </c>
      <c r="AN268" s="25" t="str">
        <f t="shared" si="202"/>
        <v/>
      </c>
      <c r="AO268" s="26" t="str">
        <f t="shared" si="184"/>
        <v/>
      </c>
      <c r="AP268" t="str">
        <f t="shared" si="185"/>
        <v/>
      </c>
      <c r="AQ268" t="str">
        <f t="shared" si="186"/>
        <v/>
      </c>
      <c r="AR268" t="str">
        <f t="shared" si="214"/>
        <v/>
      </c>
      <c r="AS268" t="str">
        <f t="shared" si="203"/>
        <v/>
      </c>
      <c r="AT268" s="25" t="str">
        <f t="shared" si="187"/>
        <v/>
      </c>
      <c r="AU268" s="26" t="str">
        <f t="shared" si="188"/>
        <v/>
      </c>
      <c r="AV268" t="str">
        <f t="shared" si="204"/>
        <v/>
      </c>
      <c r="AW268" s="25" t="str">
        <f t="shared" si="205"/>
        <v/>
      </c>
      <c r="AX268" s="26" t="str">
        <f t="shared" si="209"/>
        <v/>
      </c>
      <c r="AY268" s="27" t="str">
        <f>IF(A268="","",IF(K268&lt;&gt;0,TEXT(5,"0000"),IF(M268&lt;&gt;0,TEXT(5,"0000"),IF(Datos!N268&lt;&gt;0,TEXT(5,"0000"),""))))</f>
        <v/>
      </c>
      <c r="AZ268" s="25" t="str">
        <f t="shared" si="206"/>
        <v/>
      </c>
      <c r="BA268" s="26" t="str">
        <f t="shared" si="210"/>
        <v/>
      </c>
      <c r="BB268" s="25" t="str">
        <f t="shared" si="189"/>
        <v/>
      </c>
      <c r="BC268" s="26" t="str">
        <f t="shared" si="211"/>
        <v/>
      </c>
      <c r="BD268" s="27" t="str">
        <f t="shared" si="207"/>
        <v/>
      </c>
      <c r="BE268" s="25" t="str">
        <f t="shared" si="190"/>
        <v/>
      </c>
      <c r="BF268" s="26" t="str">
        <f t="shared" si="212"/>
        <v/>
      </c>
      <c r="BG268" s="28"/>
      <c r="BH268" t="str">
        <f t="shared" si="208"/>
        <v/>
      </c>
      <c r="BJ268" s="24" t="str">
        <f t="shared" si="191"/>
        <v/>
      </c>
      <c r="BK268" s="24" t="str">
        <f t="shared" si="192"/>
        <v/>
      </c>
    </row>
    <row r="269" spans="1:63" ht="15.75" thickBot="1">
      <c r="A269" s="176"/>
      <c r="B269" s="119"/>
      <c r="C269" s="98"/>
      <c r="D269" s="102"/>
      <c r="E269" s="117"/>
      <c r="F269" s="98"/>
      <c r="G269" s="98"/>
      <c r="H269" s="117"/>
      <c r="I269" s="118"/>
      <c r="J269" s="100"/>
      <c r="K269" s="100"/>
      <c r="L269" s="100"/>
      <c r="M269" s="100"/>
      <c r="N269" s="177"/>
      <c r="Q269" t="e">
        <f t="shared" si="213"/>
        <v>#VALUE!</v>
      </c>
      <c r="R269" t="str">
        <f t="shared" si="173"/>
        <v/>
      </c>
      <c r="S269" t="str">
        <f>IF(A269="","",TEXT(VLOOKUP(C269,Tablas!$H$3:$I$75,2,0),"000"))</f>
        <v/>
      </c>
      <c r="T269" t="str">
        <f t="shared" si="174"/>
        <v/>
      </c>
      <c r="U269" t="str">
        <f t="shared" si="193"/>
        <v/>
      </c>
      <c r="V269" t="str">
        <f t="shared" si="194"/>
        <v/>
      </c>
      <c r="W269" t="str">
        <f>IF(A269="","",IF(G269="",99,VLOOKUP(Datos!G269,Tablas!$AF$2:$AH$38,2,0)))</f>
        <v/>
      </c>
      <c r="X269" t="str">
        <f t="shared" si="175"/>
        <v/>
      </c>
      <c r="Y269" t="str">
        <f t="shared" si="176"/>
        <v/>
      </c>
      <c r="Z269" s="25" t="str">
        <f t="shared" si="195"/>
        <v/>
      </c>
      <c r="AA269" s="26" t="str">
        <f t="shared" si="177"/>
        <v/>
      </c>
      <c r="AB269" s="25" t="str">
        <f t="shared" si="196"/>
        <v/>
      </c>
      <c r="AC269" s="26" t="str">
        <f t="shared" si="178"/>
        <v/>
      </c>
      <c r="AD269" s="25" t="str">
        <f t="shared" si="197"/>
        <v/>
      </c>
      <c r="AE269" s="26" t="str">
        <f t="shared" si="179"/>
        <v/>
      </c>
      <c r="AF269" s="25" t="str">
        <f t="shared" si="198"/>
        <v/>
      </c>
      <c r="AG269" s="26" t="str">
        <f t="shared" si="180"/>
        <v/>
      </c>
      <c r="AH269" s="25" t="str">
        <f t="shared" si="199"/>
        <v/>
      </c>
      <c r="AI269" s="26" t="str">
        <f t="shared" si="181"/>
        <v/>
      </c>
      <c r="AJ269" s="25" t="str">
        <f t="shared" si="200"/>
        <v/>
      </c>
      <c r="AK269" s="26" t="str">
        <f t="shared" si="182"/>
        <v/>
      </c>
      <c r="AL269" s="25" t="str">
        <f t="shared" si="201"/>
        <v/>
      </c>
      <c r="AM269" s="26" t="str">
        <f t="shared" si="183"/>
        <v/>
      </c>
      <c r="AN269" s="25" t="str">
        <f t="shared" si="202"/>
        <v/>
      </c>
      <c r="AO269" s="26" t="str">
        <f t="shared" si="184"/>
        <v/>
      </c>
      <c r="AP269" t="str">
        <f t="shared" si="185"/>
        <v/>
      </c>
      <c r="AQ269" t="str">
        <f t="shared" si="186"/>
        <v/>
      </c>
      <c r="AR269" t="str">
        <f t="shared" si="214"/>
        <v/>
      </c>
      <c r="AS269" t="str">
        <f t="shared" si="203"/>
        <v/>
      </c>
      <c r="AT269" s="25" t="str">
        <f t="shared" si="187"/>
        <v/>
      </c>
      <c r="AU269" s="26" t="str">
        <f t="shared" si="188"/>
        <v/>
      </c>
      <c r="AV269" t="str">
        <f t="shared" si="204"/>
        <v/>
      </c>
      <c r="AW269" s="25" t="str">
        <f t="shared" si="205"/>
        <v/>
      </c>
      <c r="AX269" s="26" t="str">
        <f t="shared" si="209"/>
        <v/>
      </c>
      <c r="AY269" s="27" t="str">
        <f>IF(A269="","",IF(K269&lt;&gt;0,TEXT(5,"0000"),IF(M269&lt;&gt;0,TEXT(5,"0000"),IF(Datos!N269&lt;&gt;0,TEXT(5,"0000"),""))))</f>
        <v/>
      </c>
      <c r="AZ269" s="25" t="str">
        <f t="shared" si="206"/>
        <v/>
      </c>
      <c r="BA269" s="26" t="str">
        <f t="shared" si="210"/>
        <v/>
      </c>
      <c r="BB269" s="25" t="str">
        <f t="shared" si="189"/>
        <v/>
      </c>
      <c r="BC269" s="26" t="str">
        <f t="shared" si="211"/>
        <v/>
      </c>
      <c r="BD269" s="27" t="str">
        <f t="shared" si="207"/>
        <v/>
      </c>
      <c r="BE269" s="25" t="str">
        <f t="shared" si="190"/>
        <v/>
      </c>
      <c r="BF269" s="26" t="str">
        <f t="shared" si="212"/>
        <v/>
      </c>
      <c r="BG269" s="28"/>
      <c r="BH269" t="str">
        <f t="shared" si="208"/>
        <v/>
      </c>
      <c r="BJ269" s="24" t="str">
        <f t="shared" si="191"/>
        <v/>
      </c>
      <c r="BK269" s="24" t="str">
        <f t="shared" si="192"/>
        <v/>
      </c>
    </row>
    <row r="270" spans="1:63" ht="15.75" thickBot="1">
      <c r="A270" s="176"/>
      <c r="B270" s="119"/>
      <c r="C270" s="98"/>
      <c r="D270" s="102"/>
      <c r="E270" s="117"/>
      <c r="F270" s="98"/>
      <c r="G270" s="98"/>
      <c r="H270" s="117"/>
      <c r="I270" s="118"/>
      <c r="J270" s="100"/>
      <c r="K270" s="100"/>
      <c r="L270" s="100"/>
      <c r="M270" s="100"/>
      <c r="N270" s="177"/>
      <c r="Q270" t="e">
        <f t="shared" si="213"/>
        <v>#VALUE!</v>
      </c>
      <c r="R270" t="str">
        <f t="shared" si="173"/>
        <v/>
      </c>
      <c r="S270" t="str">
        <f>IF(A270="","",TEXT(VLOOKUP(C270,Tablas!$H$3:$I$75,2,0),"000"))</f>
        <v/>
      </c>
      <c r="T270" t="str">
        <f t="shared" si="174"/>
        <v/>
      </c>
      <c r="U270" t="str">
        <f t="shared" si="193"/>
        <v/>
      </c>
      <c r="V270" t="str">
        <f t="shared" si="194"/>
        <v/>
      </c>
      <c r="W270" t="str">
        <f>IF(A270="","",IF(G270="",99,VLOOKUP(Datos!G270,Tablas!$AF$2:$AH$38,2,0)))</f>
        <v/>
      </c>
      <c r="X270" t="str">
        <f t="shared" si="175"/>
        <v/>
      </c>
      <c r="Y270" t="str">
        <f t="shared" si="176"/>
        <v/>
      </c>
      <c r="Z270" s="25" t="str">
        <f t="shared" si="195"/>
        <v/>
      </c>
      <c r="AA270" s="26" t="str">
        <f t="shared" si="177"/>
        <v/>
      </c>
      <c r="AB270" s="25" t="str">
        <f t="shared" si="196"/>
        <v/>
      </c>
      <c r="AC270" s="26" t="str">
        <f t="shared" si="178"/>
        <v/>
      </c>
      <c r="AD270" s="25" t="str">
        <f t="shared" si="197"/>
        <v/>
      </c>
      <c r="AE270" s="26" t="str">
        <f t="shared" si="179"/>
        <v/>
      </c>
      <c r="AF270" s="25" t="str">
        <f t="shared" si="198"/>
        <v/>
      </c>
      <c r="AG270" s="26" t="str">
        <f t="shared" si="180"/>
        <v/>
      </c>
      <c r="AH270" s="25" t="str">
        <f t="shared" si="199"/>
        <v/>
      </c>
      <c r="AI270" s="26" t="str">
        <f t="shared" si="181"/>
        <v/>
      </c>
      <c r="AJ270" s="25" t="str">
        <f t="shared" si="200"/>
        <v/>
      </c>
      <c r="AK270" s="26" t="str">
        <f t="shared" si="182"/>
        <v/>
      </c>
      <c r="AL270" s="25" t="str">
        <f t="shared" si="201"/>
        <v/>
      </c>
      <c r="AM270" s="26" t="str">
        <f t="shared" si="183"/>
        <v/>
      </c>
      <c r="AN270" s="25" t="str">
        <f t="shared" si="202"/>
        <v/>
      </c>
      <c r="AO270" s="26" t="str">
        <f t="shared" si="184"/>
        <v/>
      </c>
      <c r="AP270" t="str">
        <f t="shared" si="185"/>
        <v/>
      </c>
      <c r="AQ270" t="str">
        <f t="shared" si="186"/>
        <v/>
      </c>
      <c r="AR270" t="str">
        <f t="shared" si="214"/>
        <v/>
      </c>
      <c r="AS270" t="str">
        <f t="shared" si="203"/>
        <v/>
      </c>
      <c r="AT270" s="25" t="str">
        <f t="shared" si="187"/>
        <v/>
      </c>
      <c r="AU270" s="26" t="str">
        <f t="shared" si="188"/>
        <v/>
      </c>
      <c r="AV270" t="str">
        <f t="shared" si="204"/>
        <v/>
      </c>
      <c r="AW270" s="25" t="str">
        <f t="shared" si="205"/>
        <v/>
      </c>
      <c r="AX270" s="26" t="str">
        <f t="shared" si="209"/>
        <v/>
      </c>
      <c r="AY270" s="27" t="str">
        <f>IF(A270="","",IF(K270&lt;&gt;0,TEXT(5,"0000"),IF(M270&lt;&gt;0,TEXT(5,"0000"),IF(Datos!N270&lt;&gt;0,TEXT(5,"0000"),""))))</f>
        <v/>
      </c>
      <c r="AZ270" s="25" t="str">
        <f t="shared" si="206"/>
        <v/>
      </c>
      <c r="BA270" s="26" t="str">
        <f t="shared" si="210"/>
        <v/>
      </c>
      <c r="BB270" s="25" t="str">
        <f t="shared" si="189"/>
        <v/>
      </c>
      <c r="BC270" s="26" t="str">
        <f t="shared" si="211"/>
        <v/>
      </c>
      <c r="BD270" s="27" t="str">
        <f t="shared" si="207"/>
        <v/>
      </c>
      <c r="BE270" s="25" t="str">
        <f t="shared" si="190"/>
        <v/>
      </c>
      <c r="BF270" s="26" t="str">
        <f t="shared" si="212"/>
        <v/>
      </c>
      <c r="BG270" s="28"/>
      <c r="BH270" t="str">
        <f t="shared" si="208"/>
        <v/>
      </c>
      <c r="BJ270" s="24" t="str">
        <f t="shared" si="191"/>
        <v/>
      </c>
      <c r="BK270" s="24" t="str">
        <f t="shared" si="192"/>
        <v/>
      </c>
    </row>
    <row r="271" spans="1:63" ht="15.75" thickBot="1">
      <c r="A271" s="176"/>
      <c r="B271" s="119"/>
      <c r="C271" s="98"/>
      <c r="D271" s="102"/>
      <c r="E271" s="117"/>
      <c r="F271" s="98"/>
      <c r="G271" s="98"/>
      <c r="H271" s="117"/>
      <c r="I271" s="118"/>
      <c r="J271" s="100"/>
      <c r="K271" s="100"/>
      <c r="L271" s="100"/>
      <c r="M271" s="100"/>
      <c r="N271" s="177"/>
      <c r="Q271" t="e">
        <f t="shared" si="213"/>
        <v>#VALUE!</v>
      </c>
      <c r="R271" t="str">
        <f t="shared" si="173"/>
        <v/>
      </c>
      <c r="S271" t="str">
        <f>IF(A271="","",TEXT(VLOOKUP(C271,Tablas!$H$3:$I$75,2,0),"000"))</f>
        <v/>
      </c>
      <c r="T271" t="str">
        <f t="shared" si="174"/>
        <v/>
      </c>
      <c r="U271" t="str">
        <f t="shared" si="193"/>
        <v/>
      </c>
      <c r="V271" t="str">
        <f t="shared" si="194"/>
        <v/>
      </c>
      <c r="W271" t="str">
        <f>IF(A271="","",IF(G271="",99,VLOOKUP(Datos!G271,Tablas!$AF$2:$AH$38,2,0)))</f>
        <v/>
      </c>
      <c r="X271" t="str">
        <f t="shared" si="175"/>
        <v/>
      </c>
      <c r="Y271" t="str">
        <f t="shared" si="176"/>
        <v/>
      </c>
      <c r="Z271" s="25" t="str">
        <f t="shared" si="195"/>
        <v/>
      </c>
      <c r="AA271" s="26" t="str">
        <f t="shared" si="177"/>
        <v/>
      </c>
      <c r="AB271" s="25" t="str">
        <f t="shared" si="196"/>
        <v/>
      </c>
      <c r="AC271" s="26" t="str">
        <f t="shared" si="178"/>
        <v/>
      </c>
      <c r="AD271" s="25" t="str">
        <f t="shared" si="197"/>
        <v/>
      </c>
      <c r="AE271" s="26" t="str">
        <f t="shared" si="179"/>
        <v/>
      </c>
      <c r="AF271" s="25" t="str">
        <f t="shared" si="198"/>
        <v/>
      </c>
      <c r="AG271" s="26" t="str">
        <f t="shared" si="180"/>
        <v/>
      </c>
      <c r="AH271" s="25" t="str">
        <f t="shared" si="199"/>
        <v/>
      </c>
      <c r="AI271" s="26" t="str">
        <f t="shared" si="181"/>
        <v/>
      </c>
      <c r="AJ271" s="25" t="str">
        <f t="shared" si="200"/>
        <v/>
      </c>
      <c r="AK271" s="26" t="str">
        <f t="shared" si="182"/>
        <v/>
      </c>
      <c r="AL271" s="25" t="str">
        <f t="shared" si="201"/>
        <v/>
      </c>
      <c r="AM271" s="26" t="str">
        <f t="shared" si="183"/>
        <v/>
      </c>
      <c r="AN271" s="25" t="str">
        <f t="shared" si="202"/>
        <v/>
      </c>
      <c r="AO271" s="26" t="str">
        <f t="shared" si="184"/>
        <v/>
      </c>
      <c r="AP271" t="str">
        <f t="shared" si="185"/>
        <v/>
      </c>
      <c r="AQ271" t="str">
        <f t="shared" si="186"/>
        <v/>
      </c>
      <c r="AR271" t="str">
        <f t="shared" si="214"/>
        <v/>
      </c>
      <c r="AS271" t="str">
        <f t="shared" si="203"/>
        <v/>
      </c>
      <c r="AT271" s="25" t="str">
        <f t="shared" si="187"/>
        <v/>
      </c>
      <c r="AU271" s="26" t="str">
        <f t="shared" si="188"/>
        <v/>
      </c>
      <c r="AV271" t="str">
        <f t="shared" si="204"/>
        <v/>
      </c>
      <c r="AW271" s="25" t="str">
        <f t="shared" si="205"/>
        <v/>
      </c>
      <c r="AX271" s="26" t="str">
        <f t="shared" si="209"/>
        <v/>
      </c>
      <c r="AY271" s="27" t="str">
        <f>IF(A271="","",IF(K271&lt;&gt;0,TEXT(5,"0000"),IF(M271&lt;&gt;0,TEXT(5,"0000"),IF(Datos!N271&lt;&gt;0,TEXT(5,"0000"),""))))</f>
        <v/>
      </c>
      <c r="AZ271" s="25" t="str">
        <f t="shared" si="206"/>
        <v/>
      </c>
      <c r="BA271" s="26" t="str">
        <f t="shared" si="210"/>
        <v/>
      </c>
      <c r="BB271" s="25" t="str">
        <f t="shared" si="189"/>
        <v/>
      </c>
      <c r="BC271" s="26" t="str">
        <f t="shared" si="211"/>
        <v/>
      </c>
      <c r="BD271" s="27" t="str">
        <f t="shared" si="207"/>
        <v/>
      </c>
      <c r="BE271" s="25" t="str">
        <f t="shared" si="190"/>
        <v/>
      </c>
      <c r="BF271" s="26" t="str">
        <f t="shared" si="212"/>
        <v/>
      </c>
      <c r="BG271" s="28"/>
      <c r="BH271" t="str">
        <f t="shared" si="208"/>
        <v/>
      </c>
      <c r="BJ271" s="24" t="str">
        <f t="shared" si="191"/>
        <v/>
      </c>
      <c r="BK271" s="24" t="str">
        <f t="shared" si="192"/>
        <v/>
      </c>
    </row>
    <row r="272" spans="1:63" ht="15.75" thickBot="1">
      <c r="A272" s="176"/>
      <c r="B272" s="119"/>
      <c r="C272" s="98"/>
      <c r="D272" s="102"/>
      <c r="E272" s="117"/>
      <c r="F272" s="98"/>
      <c r="G272" s="98"/>
      <c r="H272" s="117"/>
      <c r="I272" s="118"/>
      <c r="J272" s="100"/>
      <c r="K272" s="100"/>
      <c r="L272" s="100"/>
      <c r="M272" s="100"/>
      <c r="N272" s="177"/>
      <c r="Q272" t="e">
        <f t="shared" si="213"/>
        <v>#VALUE!</v>
      </c>
      <c r="R272" t="str">
        <f t="shared" si="173"/>
        <v/>
      </c>
      <c r="S272" t="str">
        <f>IF(A272="","",TEXT(VLOOKUP(C272,Tablas!$H$3:$I$75,2,0),"000"))</f>
        <v/>
      </c>
      <c r="T272" t="str">
        <f t="shared" si="174"/>
        <v/>
      </c>
      <c r="U272" t="str">
        <f t="shared" si="193"/>
        <v/>
      </c>
      <c r="V272" t="str">
        <f t="shared" si="194"/>
        <v/>
      </c>
      <c r="W272" t="str">
        <f>IF(A272="","",IF(G272="",99,VLOOKUP(Datos!G272,Tablas!$AF$2:$AH$38,2,0)))</f>
        <v/>
      </c>
      <c r="X272" t="str">
        <f t="shared" si="175"/>
        <v/>
      </c>
      <c r="Y272" t="str">
        <f t="shared" si="176"/>
        <v/>
      </c>
      <c r="Z272" s="25" t="str">
        <f t="shared" si="195"/>
        <v/>
      </c>
      <c r="AA272" s="26" t="str">
        <f t="shared" si="177"/>
        <v/>
      </c>
      <c r="AB272" s="25" t="str">
        <f t="shared" si="196"/>
        <v/>
      </c>
      <c r="AC272" s="26" t="str">
        <f t="shared" si="178"/>
        <v/>
      </c>
      <c r="AD272" s="25" t="str">
        <f t="shared" si="197"/>
        <v/>
      </c>
      <c r="AE272" s="26" t="str">
        <f t="shared" si="179"/>
        <v/>
      </c>
      <c r="AF272" s="25" t="str">
        <f t="shared" si="198"/>
        <v/>
      </c>
      <c r="AG272" s="26" t="str">
        <f t="shared" si="180"/>
        <v/>
      </c>
      <c r="AH272" s="25" t="str">
        <f t="shared" si="199"/>
        <v/>
      </c>
      <c r="AI272" s="26" t="str">
        <f t="shared" si="181"/>
        <v/>
      </c>
      <c r="AJ272" s="25" t="str">
        <f t="shared" si="200"/>
        <v/>
      </c>
      <c r="AK272" s="26" t="str">
        <f t="shared" si="182"/>
        <v/>
      </c>
      <c r="AL272" s="25" t="str">
        <f t="shared" si="201"/>
        <v/>
      </c>
      <c r="AM272" s="26" t="str">
        <f t="shared" si="183"/>
        <v/>
      </c>
      <c r="AN272" s="25" t="str">
        <f t="shared" si="202"/>
        <v/>
      </c>
      <c r="AO272" s="26" t="str">
        <f t="shared" si="184"/>
        <v/>
      </c>
      <c r="AP272" t="str">
        <f t="shared" si="185"/>
        <v/>
      </c>
      <c r="AQ272" t="str">
        <f t="shared" si="186"/>
        <v/>
      </c>
      <c r="AR272" t="str">
        <f t="shared" si="214"/>
        <v/>
      </c>
      <c r="AS272" t="str">
        <f t="shared" si="203"/>
        <v/>
      </c>
      <c r="AT272" s="25" t="str">
        <f t="shared" si="187"/>
        <v/>
      </c>
      <c r="AU272" s="26" t="str">
        <f t="shared" si="188"/>
        <v/>
      </c>
      <c r="AV272" t="str">
        <f t="shared" si="204"/>
        <v/>
      </c>
      <c r="AW272" s="25" t="str">
        <f t="shared" si="205"/>
        <v/>
      </c>
      <c r="AX272" s="26" t="str">
        <f t="shared" si="209"/>
        <v/>
      </c>
      <c r="AY272" s="27" t="str">
        <f>IF(A272="","",IF(K272&lt;&gt;0,TEXT(5,"0000"),IF(M272&lt;&gt;0,TEXT(5,"0000"),IF(Datos!N272&lt;&gt;0,TEXT(5,"0000"),""))))</f>
        <v/>
      </c>
      <c r="AZ272" s="25" t="str">
        <f t="shared" si="206"/>
        <v/>
      </c>
      <c r="BA272" s="26" t="str">
        <f t="shared" si="210"/>
        <v/>
      </c>
      <c r="BB272" s="25" t="str">
        <f t="shared" si="189"/>
        <v/>
      </c>
      <c r="BC272" s="26" t="str">
        <f t="shared" si="211"/>
        <v/>
      </c>
      <c r="BD272" s="27" t="str">
        <f t="shared" si="207"/>
        <v/>
      </c>
      <c r="BE272" s="25" t="str">
        <f t="shared" si="190"/>
        <v/>
      </c>
      <c r="BF272" s="26" t="str">
        <f t="shared" si="212"/>
        <v/>
      </c>
      <c r="BG272" s="28"/>
      <c r="BH272" t="str">
        <f t="shared" si="208"/>
        <v/>
      </c>
      <c r="BJ272" s="24" t="str">
        <f t="shared" si="191"/>
        <v/>
      </c>
      <c r="BK272" s="24" t="str">
        <f t="shared" si="192"/>
        <v/>
      </c>
    </row>
    <row r="273" spans="1:63" ht="15.75" thickBot="1">
      <c r="A273" s="176"/>
      <c r="B273" s="119"/>
      <c r="C273" s="98"/>
      <c r="D273" s="102"/>
      <c r="E273" s="117"/>
      <c r="F273" s="98"/>
      <c r="G273" s="98"/>
      <c r="H273" s="117"/>
      <c r="I273" s="118"/>
      <c r="J273" s="100"/>
      <c r="K273" s="100"/>
      <c r="L273" s="100"/>
      <c r="M273" s="100"/>
      <c r="N273" s="177"/>
      <c r="Q273" t="e">
        <f t="shared" si="213"/>
        <v>#VALUE!</v>
      </c>
      <c r="R273" t="str">
        <f t="shared" si="173"/>
        <v/>
      </c>
      <c r="S273" t="str">
        <f>IF(A273="","",TEXT(VLOOKUP(C273,Tablas!$H$3:$I$75,2,0),"000"))</f>
        <v/>
      </c>
      <c r="T273" t="str">
        <f t="shared" si="174"/>
        <v/>
      </c>
      <c r="U273" t="str">
        <f t="shared" si="193"/>
        <v/>
      </c>
      <c r="V273" t="str">
        <f t="shared" si="194"/>
        <v/>
      </c>
      <c r="W273" t="str">
        <f>IF(A273="","",IF(G273="",99,VLOOKUP(Datos!G273,Tablas!$AF$2:$AH$38,2,0)))</f>
        <v/>
      </c>
      <c r="X273" t="str">
        <f t="shared" si="175"/>
        <v/>
      </c>
      <c r="Y273" t="str">
        <f t="shared" si="176"/>
        <v/>
      </c>
      <c r="Z273" s="25" t="str">
        <f t="shared" si="195"/>
        <v/>
      </c>
      <c r="AA273" s="26" t="str">
        <f t="shared" si="177"/>
        <v/>
      </c>
      <c r="AB273" s="25" t="str">
        <f t="shared" si="196"/>
        <v/>
      </c>
      <c r="AC273" s="26" t="str">
        <f t="shared" si="178"/>
        <v/>
      </c>
      <c r="AD273" s="25" t="str">
        <f t="shared" si="197"/>
        <v/>
      </c>
      <c r="AE273" s="26" t="str">
        <f t="shared" si="179"/>
        <v/>
      </c>
      <c r="AF273" s="25" t="str">
        <f t="shared" si="198"/>
        <v/>
      </c>
      <c r="AG273" s="26" t="str">
        <f t="shared" si="180"/>
        <v/>
      </c>
      <c r="AH273" s="25" t="str">
        <f t="shared" si="199"/>
        <v/>
      </c>
      <c r="AI273" s="26" t="str">
        <f t="shared" si="181"/>
        <v/>
      </c>
      <c r="AJ273" s="25" t="str">
        <f t="shared" si="200"/>
        <v/>
      </c>
      <c r="AK273" s="26" t="str">
        <f t="shared" si="182"/>
        <v/>
      </c>
      <c r="AL273" s="25" t="str">
        <f t="shared" si="201"/>
        <v/>
      </c>
      <c r="AM273" s="26" t="str">
        <f t="shared" si="183"/>
        <v/>
      </c>
      <c r="AN273" s="25" t="str">
        <f t="shared" si="202"/>
        <v/>
      </c>
      <c r="AO273" s="26" t="str">
        <f t="shared" si="184"/>
        <v/>
      </c>
      <c r="AP273" t="str">
        <f t="shared" si="185"/>
        <v/>
      </c>
      <c r="AQ273" t="str">
        <f t="shared" si="186"/>
        <v/>
      </c>
      <c r="AR273" t="str">
        <f t="shared" si="214"/>
        <v/>
      </c>
      <c r="AS273" t="str">
        <f t="shared" si="203"/>
        <v/>
      </c>
      <c r="AT273" s="25" t="str">
        <f t="shared" si="187"/>
        <v/>
      </c>
      <c r="AU273" s="26" t="str">
        <f t="shared" si="188"/>
        <v/>
      </c>
      <c r="AV273" t="str">
        <f t="shared" si="204"/>
        <v/>
      </c>
      <c r="AW273" s="25" t="str">
        <f t="shared" si="205"/>
        <v/>
      </c>
      <c r="AX273" s="26" t="str">
        <f t="shared" si="209"/>
        <v/>
      </c>
      <c r="AY273" s="27" t="str">
        <f>IF(A273="","",IF(K273&lt;&gt;0,TEXT(5,"0000"),IF(M273&lt;&gt;0,TEXT(5,"0000"),IF(Datos!N273&lt;&gt;0,TEXT(5,"0000"),""))))</f>
        <v/>
      </c>
      <c r="AZ273" s="25" t="str">
        <f t="shared" si="206"/>
        <v/>
      </c>
      <c r="BA273" s="26" t="str">
        <f t="shared" si="210"/>
        <v/>
      </c>
      <c r="BB273" s="25" t="str">
        <f t="shared" si="189"/>
        <v/>
      </c>
      <c r="BC273" s="26" t="str">
        <f t="shared" si="211"/>
        <v/>
      </c>
      <c r="BD273" s="27" t="str">
        <f t="shared" si="207"/>
        <v/>
      </c>
      <c r="BE273" s="25" t="str">
        <f t="shared" si="190"/>
        <v/>
      </c>
      <c r="BF273" s="26" t="str">
        <f t="shared" si="212"/>
        <v/>
      </c>
      <c r="BG273" s="28"/>
      <c r="BH273" t="str">
        <f t="shared" si="208"/>
        <v/>
      </c>
      <c r="BJ273" s="24" t="str">
        <f t="shared" si="191"/>
        <v/>
      </c>
      <c r="BK273" s="24" t="str">
        <f t="shared" si="192"/>
        <v/>
      </c>
    </row>
    <row r="274" spans="1:63" ht="15.75" thickBot="1">
      <c r="A274" s="176"/>
      <c r="B274" s="119"/>
      <c r="C274" s="98"/>
      <c r="D274" s="102"/>
      <c r="E274" s="117"/>
      <c r="F274" s="98"/>
      <c r="G274" s="98"/>
      <c r="H274" s="117"/>
      <c r="I274" s="118"/>
      <c r="J274" s="100"/>
      <c r="K274" s="100"/>
      <c r="L274" s="100"/>
      <c r="M274" s="100"/>
      <c r="N274" s="177"/>
      <c r="Q274" t="e">
        <f t="shared" si="213"/>
        <v>#VALUE!</v>
      </c>
      <c r="R274" t="str">
        <f t="shared" ref="R274:R337" si="215">IF(A274="","",TEXT(A274,$R$3))</f>
        <v/>
      </c>
      <c r="S274" t="str">
        <f>IF(A274="","",TEXT(VLOOKUP(C274,Tablas!$H$3:$I$75,2,0),"000"))</f>
        <v/>
      </c>
      <c r="T274" t="str">
        <f t="shared" ref="T274:T337" si="216">IF(A274="","",IF(D274="","00000",TEXT(RIGHT(D274,2)*1,"00000")))</f>
        <v/>
      </c>
      <c r="U274" t="str">
        <f t="shared" si="193"/>
        <v/>
      </c>
      <c r="V274" t="str">
        <f t="shared" si="194"/>
        <v/>
      </c>
      <c r="W274" t="str">
        <f>IF(A274="","",IF(G274="",99,VLOOKUP(Datos!G274,Tablas!$AF$2:$AH$38,2,0)))</f>
        <v/>
      </c>
      <c r="X274" t="str">
        <f t="shared" ref="X274:X337" si="217">IF(A274="","",TEXT(H274,"00000000000000000000"))</f>
        <v/>
      </c>
      <c r="Y274" t="str">
        <f t="shared" ref="Y274:Y337" si="218">IF(A274="","",IF(LEN(B274)&gt;30,LEFT(B274,30),B274&amp;REPT(" ",30-LEN(B274))))</f>
        <v/>
      </c>
      <c r="Z274" s="25" t="str">
        <f t="shared" si="195"/>
        <v/>
      </c>
      <c r="AA274" s="26" t="str">
        <f t="shared" ref="AA274:AA337" si="219">IF(Z274&lt;0,SUBSTITUTE(TEXT(Z274,"000000000000,00"),",",""),SUBSTITUTE(TEXT(Z274,"0000000000000,00"),",",""))</f>
        <v/>
      </c>
      <c r="AB274" s="25" t="str">
        <f t="shared" si="196"/>
        <v/>
      </c>
      <c r="AC274" s="26" t="str">
        <f t="shared" ref="AC274:AC337" si="220">IF(AB274&lt;0,SUBSTITUTE(TEXT(AB274,"000000000000,00"),",",""),SUBSTITUTE(TEXT(AB274,"0000000000000,00"),",",""))</f>
        <v/>
      </c>
      <c r="AD274" s="25" t="str">
        <f t="shared" si="197"/>
        <v/>
      </c>
      <c r="AE274" s="26" t="str">
        <f t="shared" ref="AE274:AE337" si="221">IF(AD274&lt;0,SUBSTITUTE(TEXT(AD274,"000000000000,00"),",",""),SUBSTITUTE(TEXT(AD274,"0000000000000,00"),",",""))</f>
        <v/>
      </c>
      <c r="AF274" s="25" t="str">
        <f t="shared" si="198"/>
        <v/>
      </c>
      <c r="AG274" s="26" t="str">
        <f t="shared" ref="AG274:AG337" si="222">IF(AF274&lt;0,SUBSTITUTE(TEXT(AF274,"000000000000,00"),",",""),SUBSTITUTE(TEXT(AF274,"0000000000000,00"),",",""))</f>
        <v/>
      </c>
      <c r="AH274" s="25" t="str">
        <f t="shared" si="199"/>
        <v/>
      </c>
      <c r="AI274" s="26" t="str">
        <f t="shared" ref="AI274:AI337" si="223">IF(AH274&lt;0,SUBSTITUTE(TEXT(AH274,"000000000000,00"),",",""),SUBSTITUTE(TEXT(AH274,"0000000000000,00"),",",""))</f>
        <v/>
      </c>
      <c r="AJ274" s="25" t="str">
        <f t="shared" si="200"/>
        <v/>
      </c>
      <c r="AK274" s="26" t="str">
        <f t="shared" ref="AK274:AK337" si="224">IF(AJ274&lt;0,SUBSTITUTE(TEXT(AJ274,"000000000000,00"),",",""),SUBSTITUTE(TEXT(AJ274,"0000000000000,00"),",",""))</f>
        <v/>
      </c>
      <c r="AL274" s="25" t="str">
        <f t="shared" si="201"/>
        <v/>
      </c>
      <c r="AM274" s="26" t="str">
        <f t="shared" ref="AM274:AM337" si="225">IF(AL274&lt;0,SUBSTITUTE(TEXT(AL274,"000000000000,00"),",",""),SUBSTITUTE(TEXT(AL274,"0000000000000,00"),",",""))</f>
        <v/>
      </c>
      <c r="AN274" s="25" t="str">
        <f t="shared" si="202"/>
        <v/>
      </c>
      <c r="AO274" s="26" t="str">
        <f t="shared" ref="AO274:AO337" si="226">IF(AN274&lt;0,SUBSTITUTE(TEXT(AN274,"000000000000,00"),",",""),SUBSTITUTE(TEXT(AN274,"0000000000000,00"),",",""))</f>
        <v/>
      </c>
      <c r="AP274" t="str">
        <f t="shared" ref="AP274:AP337" si="227">IF(A274="","","PES")</f>
        <v/>
      </c>
      <c r="AQ274" t="str">
        <f t="shared" ref="AQ274:AQ337" si="228">IF(A274="","","0001000000")</f>
        <v/>
      </c>
      <c r="AR274" t="str">
        <f t="shared" si="214"/>
        <v/>
      </c>
      <c r="AS274" t="str">
        <f t="shared" si="203"/>
        <v/>
      </c>
      <c r="AT274" s="25" t="str">
        <f t="shared" ref="AT274:AT337" si="229">IF(A274="","",0)</f>
        <v/>
      </c>
      <c r="AU274" s="26" t="str">
        <f t="shared" ref="AU274:AU337" si="230">IF(AT274&lt;0,SUBSTITUTE(TEXT(AT274,"000000000000,00"),",",""),SUBSTITUTE(TEXT(AT274,"0000000000000,00"),",",""))</f>
        <v/>
      </c>
      <c r="AV274" t="str">
        <f t="shared" si="204"/>
        <v/>
      </c>
      <c r="AW274" s="25" t="str">
        <f t="shared" si="205"/>
        <v/>
      </c>
      <c r="AX274" s="26" t="str">
        <f t="shared" si="209"/>
        <v/>
      </c>
      <c r="AY274" s="27" t="str">
        <f>IF(A274="","",IF(K274&lt;&gt;0,TEXT(5,"0000"),IF(M274&lt;&gt;0,TEXT(5,"0000"),IF(Datos!N274&lt;&gt;0,TEXT(5,"0000"),""))))</f>
        <v/>
      </c>
      <c r="AZ274" s="25" t="str">
        <f t="shared" si="206"/>
        <v/>
      </c>
      <c r="BA274" s="26" t="str">
        <f t="shared" si="210"/>
        <v/>
      </c>
      <c r="BB274" s="25" t="str">
        <f t="shared" ref="BB274:BB337" si="231">IF(A274="","",IF(L274="","",J274))</f>
        <v/>
      </c>
      <c r="BC274" s="26" t="str">
        <f t="shared" si="211"/>
        <v/>
      </c>
      <c r="BD274" s="27" t="str">
        <f t="shared" si="207"/>
        <v/>
      </c>
      <c r="BE274" s="25" t="str">
        <f t="shared" ref="BE274:BE337" si="232">IF(A274="","",IF(L274="","",L274))</f>
        <v/>
      </c>
      <c r="BF274" s="26" t="str">
        <f t="shared" si="212"/>
        <v/>
      </c>
      <c r="BG274" s="28"/>
      <c r="BH274" t="str">
        <f t="shared" si="208"/>
        <v/>
      </c>
      <c r="BJ274" s="24" t="str">
        <f t="shared" ref="BJ274:BJ337" si="233">IF(AX274="","",S274&amp;T274&amp;U274&amp;AX274&amp;AY274&amp;BA274)</f>
        <v/>
      </c>
      <c r="BK274" s="24" t="str">
        <f t="shared" ref="BK274:BK337" si="234">IF(BC274="","",S274&amp;T274&amp;U274&amp;BC274&amp;BD274&amp;BF274)</f>
        <v/>
      </c>
    </row>
    <row r="275" spans="1:63" ht="15.75" thickBot="1">
      <c r="A275" s="176"/>
      <c r="B275" s="119"/>
      <c r="C275" s="98"/>
      <c r="D275" s="102"/>
      <c r="E275" s="117"/>
      <c r="F275" s="98"/>
      <c r="G275" s="98"/>
      <c r="H275" s="117"/>
      <c r="I275" s="118"/>
      <c r="J275" s="100"/>
      <c r="K275" s="100"/>
      <c r="L275" s="100"/>
      <c r="M275" s="100"/>
      <c r="N275" s="177"/>
      <c r="Q275" t="e">
        <f t="shared" si="213"/>
        <v>#VALUE!</v>
      </c>
      <c r="R275" t="str">
        <f t="shared" si="215"/>
        <v/>
      </c>
      <c r="S275" t="str">
        <f>IF(A275="","",TEXT(VLOOKUP(C275,Tablas!$H$3:$I$75,2,0),"000"))</f>
        <v/>
      </c>
      <c r="T275" t="str">
        <f t="shared" si="216"/>
        <v/>
      </c>
      <c r="U275" t="str">
        <f t="shared" si="193"/>
        <v/>
      </c>
      <c r="V275" t="str">
        <f t="shared" si="194"/>
        <v/>
      </c>
      <c r="W275" t="str">
        <f>IF(A275="","",IF(G275="",99,VLOOKUP(Datos!G275,Tablas!$AF$2:$AH$38,2,0)))</f>
        <v/>
      </c>
      <c r="X275" t="str">
        <f t="shared" si="217"/>
        <v/>
      </c>
      <c r="Y275" t="str">
        <f t="shared" si="218"/>
        <v/>
      </c>
      <c r="Z275" s="25" t="str">
        <f t="shared" si="195"/>
        <v/>
      </c>
      <c r="AA275" s="26" t="str">
        <f t="shared" si="219"/>
        <v/>
      </c>
      <c r="AB275" s="25" t="str">
        <f t="shared" si="196"/>
        <v/>
      </c>
      <c r="AC275" s="26" t="str">
        <f t="shared" si="220"/>
        <v/>
      </c>
      <c r="AD275" s="25" t="str">
        <f t="shared" si="197"/>
        <v/>
      </c>
      <c r="AE275" s="26" t="str">
        <f t="shared" si="221"/>
        <v/>
      </c>
      <c r="AF275" s="25" t="str">
        <f t="shared" si="198"/>
        <v/>
      </c>
      <c r="AG275" s="26" t="str">
        <f t="shared" si="222"/>
        <v/>
      </c>
      <c r="AH275" s="25" t="str">
        <f t="shared" si="199"/>
        <v/>
      </c>
      <c r="AI275" s="26" t="str">
        <f t="shared" si="223"/>
        <v/>
      </c>
      <c r="AJ275" s="25" t="str">
        <f t="shared" si="200"/>
        <v/>
      </c>
      <c r="AK275" s="26" t="str">
        <f t="shared" si="224"/>
        <v/>
      </c>
      <c r="AL275" s="25" t="str">
        <f t="shared" si="201"/>
        <v/>
      </c>
      <c r="AM275" s="26" t="str">
        <f t="shared" si="225"/>
        <v/>
      </c>
      <c r="AN275" s="25" t="str">
        <f t="shared" si="202"/>
        <v/>
      </c>
      <c r="AO275" s="26" t="str">
        <f t="shared" si="226"/>
        <v/>
      </c>
      <c r="AP275" t="str">
        <f t="shared" si="227"/>
        <v/>
      </c>
      <c r="AQ275" t="str">
        <f t="shared" si="228"/>
        <v/>
      </c>
      <c r="AR275" t="str">
        <f t="shared" si="214"/>
        <v/>
      </c>
      <c r="AS275" t="str">
        <f t="shared" si="203"/>
        <v/>
      </c>
      <c r="AT275" s="25" t="str">
        <f t="shared" si="229"/>
        <v/>
      </c>
      <c r="AU275" s="26" t="str">
        <f t="shared" si="230"/>
        <v/>
      </c>
      <c r="AV275" t="str">
        <f t="shared" si="204"/>
        <v/>
      </c>
      <c r="AW275" s="25" t="str">
        <f t="shared" si="205"/>
        <v/>
      </c>
      <c r="AX275" s="26" t="str">
        <f t="shared" si="209"/>
        <v/>
      </c>
      <c r="AY275" s="27" t="str">
        <f>IF(A275="","",IF(K275&lt;&gt;0,TEXT(5,"0000"),IF(M275&lt;&gt;0,TEXT(5,"0000"),IF(Datos!N275&lt;&gt;0,TEXT(5,"0000"),""))))</f>
        <v/>
      </c>
      <c r="AZ275" s="25" t="str">
        <f t="shared" si="206"/>
        <v/>
      </c>
      <c r="BA275" s="26" t="str">
        <f t="shared" si="210"/>
        <v/>
      </c>
      <c r="BB275" s="25" t="str">
        <f t="shared" si="231"/>
        <v/>
      </c>
      <c r="BC275" s="26" t="str">
        <f t="shared" si="211"/>
        <v/>
      </c>
      <c r="BD275" s="27" t="str">
        <f t="shared" si="207"/>
        <v/>
      </c>
      <c r="BE275" s="25" t="str">
        <f t="shared" si="232"/>
        <v/>
      </c>
      <c r="BF275" s="26" t="str">
        <f t="shared" si="212"/>
        <v/>
      </c>
      <c r="BG275" s="28"/>
      <c r="BH275" t="str">
        <f t="shared" si="208"/>
        <v/>
      </c>
      <c r="BJ275" s="24" t="str">
        <f t="shared" si="233"/>
        <v/>
      </c>
      <c r="BK275" s="24" t="str">
        <f t="shared" si="234"/>
        <v/>
      </c>
    </row>
    <row r="276" spans="1:63" ht="15.75" thickBot="1">
      <c r="A276" s="176"/>
      <c r="B276" s="104"/>
      <c r="C276" s="98"/>
      <c r="D276" s="102"/>
      <c r="E276" s="117"/>
      <c r="F276" s="98"/>
      <c r="G276" s="98"/>
      <c r="H276" s="117"/>
      <c r="I276" s="118"/>
      <c r="J276" s="100"/>
      <c r="K276" s="100"/>
      <c r="L276" s="100"/>
      <c r="M276" s="100"/>
      <c r="N276" s="177"/>
      <c r="Q276" t="e">
        <f t="shared" si="213"/>
        <v>#VALUE!</v>
      </c>
      <c r="R276" t="str">
        <f t="shared" si="215"/>
        <v/>
      </c>
      <c r="S276" t="str">
        <f>IF(A276="","",TEXT(VLOOKUP(C276,Tablas!$H$3:$I$75,2,0),"000"))</f>
        <v/>
      </c>
      <c r="T276" t="str">
        <f t="shared" si="216"/>
        <v/>
      </c>
      <c r="U276" t="str">
        <f t="shared" si="193"/>
        <v/>
      </c>
      <c r="V276" t="str">
        <f t="shared" si="194"/>
        <v/>
      </c>
      <c r="W276" t="str">
        <f>IF(A276="","",IF(G276="",99,VLOOKUP(Datos!G276,Tablas!$AF$2:$AH$38,2,0)))</f>
        <v/>
      </c>
      <c r="X276" t="str">
        <f t="shared" si="217"/>
        <v/>
      </c>
      <c r="Y276" t="str">
        <f t="shared" si="218"/>
        <v/>
      </c>
      <c r="Z276" s="25" t="str">
        <f t="shared" si="195"/>
        <v/>
      </c>
      <c r="AA276" s="26" t="str">
        <f t="shared" si="219"/>
        <v/>
      </c>
      <c r="AB276" s="25" t="str">
        <f t="shared" si="196"/>
        <v/>
      </c>
      <c r="AC276" s="26" t="str">
        <f t="shared" si="220"/>
        <v/>
      </c>
      <c r="AD276" s="25" t="str">
        <f t="shared" si="197"/>
        <v/>
      </c>
      <c r="AE276" s="26" t="str">
        <f t="shared" si="221"/>
        <v/>
      </c>
      <c r="AF276" s="25" t="str">
        <f t="shared" si="198"/>
        <v/>
      </c>
      <c r="AG276" s="26" t="str">
        <f t="shared" si="222"/>
        <v/>
      </c>
      <c r="AH276" s="25" t="str">
        <f t="shared" si="199"/>
        <v/>
      </c>
      <c r="AI276" s="26" t="str">
        <f t="shared" si="223"/>
        <v/>
      </c>
      <c r="AJ276" s="25" t="str">
        <f t="shared" si="200"/>
        <v/>
      </c>
      <c r="AK276" s="26" t="str">
        <f t="shared" si="224"/>
        <v/>
      </c>
      <c r="AL276" s="25" t="str">
        <f t="shared" si="201"/>
        <v/>
      </c>
      <c r="AM276" s="26" t="str">
        <f t="shared" si="225"/>
        <v/>
      </c>
      <c r="AN276" s="25" t="str">
        <f t="shared" si="202"/>
        <v/>
      </c>
      <c r="AO276" s="26" t="str">
        <f t="shared" si="226"/>
        <v/>
      </c>
      <c r="AP276" t="str">
        <f t="shared" si="227"/>
        <v/>
      </c>
      <c r="AQ276" t="str">
        <f t="shared" si="228"/>
        <v/>
      </c>
      <c r="AR276" t="str">
        <f t="shared" si="214"/>
        <v/>
      </c>
      <c r="AS276" t="str">
        <f t="shared" si="203"/>
        <v/>
      </c>
      <c r="AT276" s="25" t="str">
        <f t="shared" si="229"/>
        <v/>
      </c>
      <c r="AU276" s="26" t="str">
        <f t="shared" si="230"/>
        <v/>
      </c>
      <c r="AV276" t="str">
        <f t="shared" si="204"/>
        <v/>
      </c>
      <c r="AW276" s="25" t="str">
        <f t="shared" si="205"/>
        <v/>
      </c>
      <c r="AX276" s="26" t="str">
        <f t="shared" si="209"/>
        <v/>
      </c>
      <c r="AY276" s="27" t="str">
        <f>IF(A276="","",IF(K276&lt;&gt;0,TEXT(5,"0000"),IF(M276&lt;&gt;0,TEXT(5,"0000"),IF(Datos!N276&lt;&gt;0,TEXT(5,"0000"),""))))</f>
        <v/>
      </c>
      <c r="AZ276" s="25" t="str">
        <f t="shared" si="206"/>
        <v/>
      </c>
      <c r="BA276" s="26" t="str">
        <f t="shared" si="210"/>
        <v/>
      </c>
      <c r="BB276" s="25" t="str">
        <f t="shared" si="231"/>
        <v/>
      </c>
      <c r="BC276" s="26" t="str">
        <f t="shared" si="211"/>
        <v/>
      </c>
      <c r="BD276" s="27" t="str">
        <f t="shared" si="207"/>
        <v/>
      </c>
      <c r="BE276" s="25" t="str">
        <f t="shared" si="232"/>
        <v/>
      </c>
      <c r="BF276" s="26" t="str">
        <f t="shared" si="212"/>
        <v/>
      </c>
      <c r="BG276" s="28"/>
      <c r="BH276" t="str">
        <f t="shared" si="208"/>
        <v/>
      </c>
      <c r="BJ276" s="24" t="str">
        <f t="shared" si="233"/>
        <v/>
      </c>
      <c r="BK276" s="24" t="str">
        <f t="shared" si="234"/>
        <v/>
      </c>
    </row>
    <row r="277" spans="1:63" ht="15.75" thickBot="1">
      <c r="A277" s="176"/>
      <c r="B277" s="119"/>
      <c r="C277" s="98"/>
      <c r="D277" s="102"/>
      <c r="E277" s="117"/>
      <c r="F277" s="98"/>
      <c r="G277" s="98"/>
      <c r="H277" s="117"/>
      <c r="I277" s="118"/>
      <c r="J277" s="100"/>
      <c r="K277" s="100"/>
      <c r="L277" s="100"/>
      <c r="M277" s="100"/>
      <c r="N277" s="177"/>
      <c r="Q277" t="e">
        <f t="shared" si="213"/>
        <v>#VALUE!</v>
      </c>
      <c r="R277" t="str">
        <f t="shared" si="215"/>
        <v/>
      </c>
      <c r="S277" t="str">
        <f>IF(A277="","",TEXT(VLOOKUP(C277,Tablas!$H$3:$I$75,2,0),"000"))</f>
        <v/>
      </c>
      <c r="T277" t="str">
        <f t="shared" si="216"/>
        <v/>
      </c>
      <c r="U277" t="str">
        <f t="shared" si="193"/>
        <v/>
      </c>
      <c r="V277" t="str">
        <f t="shared" si="194"/>
        <v/>
      </c>
      <c r="W277" t="str">
        <f>IF(A277="","",IF(G277="",99,VLOOKUP(Datos!G277,Tablas!$AF$2:$AH$38,2,0)))</f>
        <v/>
      </c>
      <c r="X277" t="str">
        <f t="shared" si="217"/>
        <v/>
      </c>
      <c r="Y277" t="str">
        <f t="shared" si="218"/>
        <v/>
      </c>
      <c r="Z277" s="25" t="str">
        <f t="shared" si="195"/>
        <v/>
      </c>
      <c r="AA277" s="26" t="str">
        <f t="shared" si="219"/>
        <v/>
      </c>
      <c r="AB277" s="25" t="str">
        <f t="shared" si="196"/>
        <v/>
      </c>
      <c r="AC277" s="26" t="str">
        <f t="shared" si="220"/>
        <v/>
      </c>
      <c r="AD277" s="25" t="str">
        <f t="shared" si="197"/>
        <v/>
      </c>
      <c r="AE277" s="26" t="str">
        <f t="shared" si="221"/>
        <v/>
      </c>
      <c r="AF277" s="25" t="str">
        <f t="shared" si="198"/>
        <v/>
      </c>
      <c r="AG277" s="26" t="str">
        <f t="shared" si="222"/>
        <v/>
      </c>
      <c r="AH277" s="25" t="str">
        <f t="shared" si="199"/>
        <v/>
      </c>
      <c r="AI277" s="26" t="str">
        <f t="shared" si="223"/>
        <v/>
      </c>
      <c r="AJ277" s="25" t="str">
        <f t="shared" si="200"/>
        <v/>
      </c>
      <c r="AK277" s="26" t="str">
        <f t="shared" si="224"/>
        <v/>
      </c>
      <c r="AL277" s="25" t="str">
        <f t="shared" si="201"/>
        <v/>
      </c>
      <c r="AM277" s="26" t="str">
        <f t="shared" si="225"/>
        <v/>
      </c>
      <c r="AN277" s="25" t="str">
        <f t="shared" si="202"/>
        <v/>
      </c>
      <c r="AO277" s="26" t="str">
        <f t="shared" si="226"/>
        <v/>
      </c>
      <c r="AP277" t="str">
        <f t="shared" si="227"/>
        <v/>
      </c>
      <c r="AQ277" t="str">
        <f t="shared" si="228"/>
        <v/>
      </c>
      <c r="AR277" t="str">
        <f t="shared" si="214"/>
        <v/>
      </c>
      <c r="AS277" t="str">
        <f t="shared" si="203"/>
        <v/>
      </c>
      <c r="AT277" s="25" t="str">
        <f t="shared" si="229"/>
        <v/>
      </c>
      <c r="AU277" s="26" t="str">
        <f t="shared" si="230"/>
        <v/>
      </c>
      <c r="AV277" t="str">
        <f t="shared" si="204"/>
        <v/>
      </c>
      <c r="AW277" s="25" t="str">
        <f t="shared" si="205"/>
        <v/>
      </c>
      <c r="AX277" s="26" t="str">
        <f t="shared" si="209"/>
        <v/>
      </c>
      <c r="AY277" s="27" t="str">
        <f>IF(A277="","",IF(K277&lt;&gt;0,TEXT(5,"0000"),IF(M277&lt;&gt;0,TEXT(5,"0000"),IF(Datos!N277&lt;&gt;0,TEXT(5,"0000"),""))))</f>
        <v/>
      </c>
      <c r="AZ277" s="25" t="str">
        <f t="shared" si="206"/>
        <v/>
      </c>
      <c r="BA277" s="26" t="str">
        <f t="shared" si="210"/>
        <v/>
      </c>
      <c r="BB277" s="25" t="str">
        <f t="shared" si="231"/>
        <v/>
      </c>
      <c r="BC277" s="26" t="str">
        <f t="shared" si="211"/>
        <v/>
      </c>
      <c r="BD277" s="27" t="str">
        <f t="shared" si="207"/>
        <v/>
      </c>
      <c r="BE277" s="25" t="str">
        <f t="shared" si="232"/>
        <v/>
      </c>
      <c r="BF277" s="26" t="str">
        <f t="shared" si="212"/>
        <v/>
      </c>
      <c r="BG277" s="28"/>
      <c r="BH277" t="str">
        <f t="shared" si="208"/>
        <v/>
      </c>
      <c r="BJ277" s="24" t="str">
        <f t="shared" si="233"/>
        <v/>
      </c>
      <c r="BK277" s="24" t="str">
        <f t="shared" si="234"/>
        <v/>
      </c>
    </row>
    <row r="278" spans="1:63" ht="15.75" thickBot="1">
      <c r="A278" s="176"/>
      <c r="B278" s="119"/>
      <c r="C278" s="98"/>
      <c r="D278" s="102"/>
      <c r="E278" s="117"/>
      <c r="F278" s="98"/>
      <c r="G278" s="98"/>
      <c r="H278" s="117"/>
      <c r="I278" s="118"/>
      <c r="J278" s="100"/>
      <c r="K278" s="100"/>
      <c r="L278" s="100"/>
      <c r="M278" s="100"/>
      <c r="N278" s="177"/>
      <c r="Q278" t="e">
        <f t="shared" si="213"/>
        <v>#VALUE!</v>
      </c>
      <c r="R278" t="str">
        <f t="shared" si="215"/>
        <v/>
      </c>
      <c r="S278" t="str">
        <f>IF(A278="","",TEXT(VLOOKUP(C278,Tablas!$H$3:$I$75,2,0),"000"))</f>
        <v/>
      </c>
      <c r="T278" t="str">
        <f t="shared" si="216"/>
        <v/>
      </c>
      <c r="U278" t="str">
        <f t="shared" si="193"/>
        <v/>
      </c>
      <c r="V278" t="str">
        <f t="shared" si="194"/>
        <v/>
      </c>
      <c r="W278" t="str">
        <f>IF(A278="","",IF(G278="",99,VLOOKUP(Datos!G278,Tablas!$AF$2:$AH$38,2,0)))</f>
        <v/>
      </c>
      <c r="X278" t="str">
        <f t="shared" si="217"/>
        <v/>
      </c>
      <c r="Y278" t="str">
        <f t="shared" si="218"/>
        <v/>
      </c>
      <c r="Z278" s="25" t="str">
        <f t="shared" si="195"/>
        <v/>
      </c>
      <c r="AA278" s="26" t="str">
        <f t="shared" si="219"/>
        <v/>
      </c>
      <c r="AB278" s="25" t="str">
        <f t="shared" si="196"/>
        <v/>
      </c>
      <c r="AC278" s="26" t="str">
        <f t="shared" si="220"/>
        <v/>
      </c>
      <c r="AD278" s="25" t="str">
        <f t="shared" si="197"/>
        <v/>
      </c>
      <c r="AE278" s="26" t="str">
        <f t="shared" si="221"/>
        <v/>
      </c>
      <c r="AF278" s="25" t="str">
        <f t="shared" si="198"/>
        <v/>
      </c>
      <c r="AG278" s="26" t="str">
        <f t="shared" si="222"/>
        <v/>
      </c>
      <c r="AH278" s="25" t="str">
        <f t="shared" si="199"/>
        <v/>
      </c>
      <c r="AI278" s="26" t="str">
        <f t="shared" si="223"/>
        <v/>
      </c>
      <c r="AJ278" s="25" t="str">
        <f t="shared" si="200"/>
        <v/>
      </c>
      <c r="AK278" s="26" t="str">
        <f t="shared" si="224"/>
        <v/>
      </c>
      <c r="AL278" s="25" t="str">
        <f t="shared" si="201"/>
        <v/>
      </c>
      <c r="AM278" s="26" t="str">
        <f t="shared" si="225"/>
        <v/>
      </c>
      <c r="AN278" s="25" t="str">
        <f t="shared" si="202"/>
        <v/>
      </c>
      <c r="AO278" s="26" t="str">
        <f t="shared" si="226"/>
        <v/>
      </c>
      <c r="AP278" t="str">
        <f t="shared" si="227"/>
        <v/>
      </c>
      <c r="AQ278" t="str">
        <f t="shared" si="228"/>
        <v/>
      </c>
      <c r="AR278" t="str">
        <f t="shared" si="214"/>
        <v/>
      </c>
      <c r="AS278" t="str">
        <f t="shared" si="203"/>
        <v/>
      </c>
      <c r="AT278" s="25" t="str">
        <f t="shared" si="229"/>
        <v/>
      </c>
      <c r="AU278" s="26" t="str">
        <f t="shared" si="230"/>
        <v/>
      </c>
      <c r="AV278" t="str">
        <f t="shared" si="204"/>
        <v/>
      </c>
      <c r="AW278" s="25" t="str">
        <f t="shared" si="205"/>
        <v/>
      </c>
      <c r="AX278" s="26" t="str">
        <f t="shared" si="209"/>
        <v/>
      </c>
      <c r="AY278" s="27" t="str">
        <f>IF(A278="","",IF(K278&lt;&gt;0,TEXT(5,"0000"),IF(M278&lt;&gt;0,TEXT(5,"0000"),IF(Datos!N278&lt;&gt;0,TEXT(5,"0000"),""))))</f>
        <v/>
      </c>
      <c r="AZ278" s="25" t="str">
        <f t="shared" si="206"/>
        <v/>
      </c>
      <c r="BA278" s="26" t="str">
        <f t="shared" si="210"/>
        <v/>
      </c>
      <c r="BB278" s="25" t="str">
        <f t="shared" si="231"/>
        <v/>
      </c>
      <c r="BC278" s="26" t="str">
        <f t="shared" si="211"/>
        <v/>
      </c>
      <c r="BD278" s="27" t="str">
        <f t="shared" si="207"/>
        <v/>
      </c>
      <c r="BE278" s="25" t="str">
        <f t="shared" si="232"/>
        <v/>
      </c>
      <c r="BF278" s="26" t="str">
        <f t="shared" si="212"/>
        <v/>
      </c>
      <c r="BG278" s="28"/>
      <c r="BH278" t="str">
        <f t="shared" si="208"/>
        <v/>
      </c>
      <c r="BJ278" s="24" t="str">
        <f t="shared" si="233"/>
        <v/>
      </c>
      <c r="BK278" s="24" t="str">
        <f t="shared" si="234"/>
        <v/>
      </c>
    </row>
    <row r="279" spans="1:63" ht="15.75" thickBot="1">
      <c r="A279" s="176"/>
      <c r="B279" s="119"/>
      <c r="C279" s="98"/>
      <c r="D279" s="102"/>
      <c r="E279" s="117"/>
      <c r="F279" s="98"/>
      <c r="G279" s="98"/>
      <c r="H279" s="117"/>
      <c r="I279" s="118"/>
      <c r="J279" s="100"/>
      <c r="K279" s="100"/>
      <c r="L279" s="100"/>
      <c r="M279" s="100"/>
      <c r="N279" s="177"/>
      <c r="Q279" t="e">
        <f t="shared" si="213"/>
        <v>#VALUE!</v>
      </c>
      <c r="R279" t="str">
        <f t="shared" si="215"/>
        <v/>
      </c>
      <c r="S279" t="str">
        <f>IF(A279="","",TEXT(VLOOKUP(C279,Tablas!$H$3:$I$75,2,0),"000"))</f>
        <v/>
      </c>
      <c r="T279" t="str">
        <f t="shared" si="216"/>
        <v/>
      </c>
      <c r="U279" t="str">
        <f t="shared" si="193"/>
        <v/>
      </c>
      <c r="V279" t="str">
        <f t="shared" si="194"/>
        <v/>
      </c>
      <c r="W279" t="str">
        <f>IF(A279="","",IF(G279="",99,VLOOKUP(Datos!G279,Tablas!$AF$2:$AH$38,2,0)))</f>
        <v/>
      </c>
      <c r="X279" t="str">
        <f t="shared" si="217"/>
        <v/>
      </c>
      <c r="Y279" t="str">
        <f t="shared" si="218"/>
        <v/>
      </c>
      <c r="Z279" s="25" t="str">
        <f t="shared" si="195"/>
        <v/>
      </c>
      <c r="AA279" s="26" t="str">
        <f t="shared" si="219"/>
        <v/>
      </c>
      <c r="AB279" s="25" t="str">
        <f t="shared" si="196"/>
        <v/>
      </c>
      <c r="AC279" s="26" t="str">
        <f t="shared" si="220"/>
        <v/>
      </c>
      <c r="AD279" s="25" t="str">
        <f t="shared" si="197"/>
        <v/>
      </c>
      <c r="AE279" s="26" t="str">
        <f t="shared" si="221"/>
        <v/>
      </c>
      <c r="AF279" s="25" t="str">
        <f t="shared" si="198"/>
        <v/>
      </c>
      <c r="AG279" s="26" t="str">
        <f t="shared" si="222"/>
        <v/>
      </c>
      <c r="AH279" s="25" t="str">
        <f t="shared" si="199"/>
        <v/>
      </c>
      <c r="AI279" s="26" t="str">
        <f t="shared" si="223"/>
        <v/>
      </c>
      <c r="AJ279" s="25" t="str">
        <f t="shared" si="200"/>
        <v/>
      </c>
      <c r="AK279" s="26" t="str">
        <f t="shared" si="224"/>
        <v/>
      </c>
      <c r="AL279" s="25" t="str">
        <f t="shared" si="201"/>
        <v/>
      </c>
      <c r="AM279" s="26" t="str">
        <f t="shared" si="225"/>
        <v/>
      </c>
      <c r="AN279" s="25" t="str">
        <f t="shared" si="202"/>
        <v/>
      </c>
      <c r="AO279" s="26" t="str">
        <f t="shared" si="226"/>
        <v/>
      </c>
      <c r="AP279" t="str">
        <f t="shared" si="227"/>
        <v/>
      </c>
      <c r="AQ279" t="str">
        <f t="shared" si="228"/>
        <v/>
      </c>
      <c r="AR279" t="str">
        <f t="shared" si="214"/>
        <v/>
      </c>
      <c r="AS279" t="str">
        <f t="shared" si="203"/>
        <v/>
      </c>
      <c r="AT279" s="25" t="str">
        <f t="shared" si="229"/>
        <v/>
      </c>
      <c r="AU279" s="26" t="str">
        <f t="shared" si="230"/>
        <v/>
      </c>
      <c r="AV279" t="str">
        <f t="shared" si="204"/>
        <v/>
      </c>
      <c r="AW279" s="25" t="str">
        <f t="shared" si="205"/>
        <v/>
      </c>
      <c r="AX279" s="26" t="str">
        <f t="shared" si="209"/>
        <v/>
      </c>
      <c r="AY279" s="27" t="str">
        <f>IF(A279="","",IF(K279&lt;&gt;0,TEXT(5,"0000"),IF(M279&lt;&gt;0,TEXT(5,"0000"),IF(Datos!N279&lt;&gt;0,TEXT(5,"0000"),""))))</f>
        <v/>
      </c>
      <c r="AZ279" s="25" t="str">
        <f t="shared" si="206"/>
        <v/>
      </c>
      <c r="BA279" s="26" t="str">
        <f t="shared" si="210"/>
        <v/>
      </c>
      <c r="BB279" s="25" t="str">
        <f t="shared" si="231"/>
        <v/>
      </c>
      <c r="BC279" s="26" t="str">
        <f t="shared" si="211"/>
        <v/>
      </c>
      <c r="BD279" s="27" t="str">
        <f t="shared" si="207"/>
        <v/>
      </c>
      <c r="BE279" s="25" t="str">
        <f t="shared" si="232"/>
        <v/>
      </c>
      <c r="BF279" s="26" t="str">
        <f t="shared" si="212"/>
        <v/>
      </c>
      <c r="BG279" s="28"/>
      <c r="BH279" t="str">
        <f t="shared" si="208"/>
        <v/>
      </c>
      <c r="BJ279" s="24" t="str">
        <f t="shared" si="233"/>
        <v/>
      </c>
      <c r="BK279" s="24" t="str">
        <f t="shared" si="234"/>
        <v/>
      </c>
    </row>
    <row r="280" spans="1:63" ht="15.75" thickBot="1">
      <c r="A280" s="176"/>
      <c r="B280" s="119"/>
      <c r="C280" s="98"/>
      <c r="D280" s="102"/>
      <c r="E280" s="117"/>
      <c r="F280" s="98"/>
      <c r="G280" s="98"/>
      <c r="H280" s="117"/>
      <c r="I280" s="118"/>
      <c r="J280" s="100"/>
      <c r="K280" s="100"/>
      <c r="L280" s="100"/>
      <c r="M280" s="100"/>
      <c r="N280" s="177"/>
      <c r="Q280" t="e">
        <f t="shared" si="213"/>
        <v>#VALUE!</v>
      </c>
      <c r="R280" t="str">
        <f t="shared" si="215"/>
        <v/>
      </c>
      <c r="S280" t="str">
        <f>IF(A280="","",TEXT(VLOOKUP(C280,Tablas!$H$3:$I$75,2,0),"000"))</f>
        <v/>
      </c>
      <c r="T280" t="str">
        <f t="shared" si="216"/>
        <v/>
      </c>
      <c r="U280" t="str">
        <f t="shared" si="193"/>
        <v/>
      </c>
      <c r="V280" t="str">
        <f t="shared" si="194"/>
        <v/>
      </c>
      <c r="W280" t="str">
        <f>IF(A280="","",IF(G280="",99,VLOOKUP(Datos!G280,Tablas!$AF$2:$AH$38,2,0)))</f>
        <v/>
      </c>
      <c r="X280" t="str">
        <f t="shared" si="217"/>
        <v/>
      </c>
      <c r="Y280" t="str">
        <f t="shared" si="218"/>
        <v/>
      </c>
      <c r="Z280" s="25" t="str">
        <f t="shared" si="195"/>
        <v/>
      </c>
      <c r="AA280" s="26" t="str">
        <f t="shared" si="219"/>
        <v/>
      </c>
      <c r="AB280" s="25" t="str">
        <f t="shared" si="196"/>
        <v/>
      </c>
      <c r="AC280" s="26" t="str">
        <f t="shared" si="220"/>
        <v/>
      </c>
      <c r="AD280" s="25" t="str">
        <f t="shared" si="197"/>
        <v/>
      </c>
      <c r="AE280" s="26" t="str">
        <f t="shared" si="221"/>
        <v/>
      </c>
      <c r="AF280" s="25" t="str">
        <f t="shared" si="198"/>
        <v/>
      </c>
      <c r="AG280" s="26" t="str">
        <f t="shared" si="222"/>
        <v/>
      </c>
      <c r="AH280" s="25" t="str">
        <f t="shared" si="199"/>
        <v/>
      </c>
      <c r="AI280" s="26" t="str">
        <f t="shared" si="223"/>
        <v/>
      </c>
      <c r="AJ280" s="25" t="str">
        <f t="shared" si="200"/>
        <v/>
      </c>
      <c r="AK280" s="26" t="str">
        <f t="shared" si="224"/>
        <v/>
      </c>
      <c r="AL280" s="25" t="str">
        <f t="shared" si="201"/>
        <v/>
      </c>
      <c r="AM280" s="26" t="str">
        <f t="shared" si="225"/>
        <v/>
      </c>
      <c r="AN280" s="25" t="str">
        <f t="shared" si="202"/>
        <v/>
      </c>
      <c r="AO280" s="26" t="str">
        <f t="shared" si="226"/>
        <v/>
      </c>
      <c r="AP280" t="str">
        <f t="shared" si="227"/>
        <v/>
      </c>
      <c r="AQ280" t="str">
        <f t="shared" si="228"/>
        <v/>
      </c>
      <c r="AR280" t="str">
        <f t="shared" si="214"/>
        <v/>
      </c>
      <c r="AS280" t="str">
        <f t="shared" si="203"/>
        <v/>
      </c>
      <c r="AT280" s="25" t="str">
        <f t="shared" si="229"/>
        <v/>
      </c>
      <c r="AU280" s="26" t="str">
        <f t="shared" si="230"/>
        <v/>
      </c>
      <c r="AV280" t="str">
        <f t="shared" si="204"/>
        <v/>
      </c>
      <c r="AW280" s="25" t="str">
        <f t="shared" si="205"/>
        <v/>
      </c>
      <c r="AX280" s="26" t="str">
        <f t="shared" si="209"/>
        <v/>
      </c>
      <c r="AY280" s="27" t="str">
        <f>IF(A280="","",IF(K280&lt;&gt;0,TEXT(5,"0000"),IF(M280&lt;&gt;0,TEXT(5,"0000"),IF(Datos!N280&lt;&gt;0,TEXT(5,"0000"),""))))</f>
        <v/>
      </c>
      <c r="AZ280" s="25" t="str">
        <f t="shared" si="206"/>
        <v/>
      </c>
      <c r="BA280" s="26" t="str">
        <f t="shared" si="210"/>
        <v/>
      </c>
      <c r="BB280" s="25" t="str">
        <f t="shared" si="231"/>
        <v/>
      </c>
      <c r="BC280" s="26" t="str">
        <f t="shared" si="211"/>
        <v/>
      </c>
      <c r="BD280" s="27" t="str">
        <f t="shared" si="207"/>
        <v/>
      </c>
      <c r="BE280" s="25" t="str">
        <f t="shared" si="232"/>
        <v/>
      </c>
      <c r="BF280" s="26" t="str">
        <f t="shared" si="212"/>
        <v/>
      </c>
      <c r="BG280" s="28"/>
      <c r="BH280" t="str">
        <f t="shared" si="208"/>
        <v/>
      </c>
      <c r="BJ280" s="24" t="str">
        <f t="shared" si="233"/>
        <v/>
      </c>
      <c r="BK280" s="24" t="str">
        <f t="shared" si="234"/>
        <v/>
      </c>
    </row>
    <row r="281" spans="1:63" ht="15.75" thickBot="1">
      <c r="A281" s="176"/>
      <c r="B281" s="119"/>
      <c r="C281" s="98"/>
      <c r="D281" s="102"/>
      <c r="E281" s="117"/>
      <c r="F281" s="98"/>
      <c r="G281" s="98"/>
      <c r="H281" s="117"/>
      <c r="I281" s="118"/>
      <c r="J281" s="100"/>
      <c r="K281" s="100"/>
      <c r="L281" s="100"/>
      <c r="M281" s="100"/>
      <c r="N281" s="177"/>
      <c r="Q281" t="e">
        <f t="shared" si="213"/>
        <v>#VALUE!</v>
      </c>
      <c r="R281" t="str">
        <f t="shared" si="215"/>
        <v/>
      </c>
      <c r="S281" t="str">
        <f>IF(A281="","",TEXT(VLOOKUP(C281,Tablas!$H$3:$I$75,2,0),"000"))</f>
        <v/>
      </c>
      <c r="T281" t="str">
        <f t="shared" si="216"/>
        <v/>
      </c>
      <c r="U281" t="str">
        <f t="shared" si="193"/>
        <v/>
      </c>
      <c r="V281" t="str">
        <f t="shared" si="194"/>
        <v/>
      </c>
      <c r="W281" t="str">
        <f>IF(A281="","",IF(G281="",99,VLOOKUP(Datos!G281,Tablas!$AF$2:$AH$38,2,0)))</f>
        <v/>
      </c>
      <c r="X281" t="str">
        <f t="shared" si="217"/>
        <v/>
      </c>
      <c r="Y281" t="str">
        <f t="shared" si="218"/>
        <v/>
      </c>
      <c r="Z281" s="25" t="str">
        <f t="shared" si="195"/>
        <v/>
      </c>
      <c r="AA281" s="26" t="str">
        <f t="shared" si="219"/>
        <v/>
      </c>
      <c r="AB281" s="25" t="str">
        <f t="shared" si="196"/>
        <v/>
      </c>
      <c r="AC281" s="26" t="str">
        <f t="shared" si="220"/>
        <v/>
      </c>
      <c r="AD281" s="25" t="str">
        <f t="shared" si="197"/>
        <v/>
      </c>
      <c r="AE281" s="26" t="str">
        <f t="shared" si="221"/>
        <v/>
      </c>
      <c r="AF281" s="25" t="str">
        <f t="shared" si="198"/>
        <v/>
      </c>
      <c r="AG281" s="26" t="str">
        <f t="shared" si="222"/>
        <v/>
      </c>
      <c r="AH281" s="25" t="str">
        <f t="shared" si="199"/>
        <v/>
      </c>
      <c r="AI281" s="26" t="str">
        <f t="shared" si="223"/>
        <v/>
      </c>
      <c r="AJ281" s="25" t="str">
        <f t="shared" si="200"/>
        <v/>
      </c>
      <c r="AK281" s="26" t="str">
        <f t="shared" si="224"/>
        <v/>
      </c>
      <c r="AL281" s="25" t="str">
        <f t="shared" si="201"/>
        <v/>
      </c>
      <c r="AM281" s="26" t="str">
        <f t="shared" si="225"/>
        <v/>
      </c>
      <c r="AN281" s="25" t="str">
        <f t="shared" si="202"/>
        <v/>
      </c>
      <c r="AO281" s="26" t="str">
        <f t="shared" si="226"/>
        <v/>
      </c>
      <c r="AP281" t="str">
        <f t="shared" si="227"/>
        <v/>
      </c>
      <c r="AQ281" t="str">
        <f t="shared" si="228"/>
        <v/>
      </c>
      <c r="AR281" t="str">
        <f t="shared" si="214"/>
        <v/>
      </c>
      <c r="AS281" t="str">
        <f t="shared" si="203"/>
        <v/>
      </c>
      <c r="AT281" s="25" t="str">
        <f t="shared" si="229"/>
        <v/>
      </c>
      <c r="AU281" s="26" t="str">
        <f t="shared" si="230"/>
        <v/>
      </c>
      <c r="AV281" t="str">
        <f t="shared" si="204"/>
        <v/>
      </c>
      <c r="AW281" s="25" t="str">
        <f t="shared" si="205"/>
        <v/>
      </c>
      <c r="AX281" s="26" t="str">
        <f t="shared" si="209"/>
        <v/>
      </c>
      <c r="AY281" s="27" t="str">
        <f>IF(A281="","",IF(K281&lt;&gt;0,TEXT(5,"0000"),IF(M281&lt;&gt;0,TEXT(5,"0000"),IF(Datos!N281&lt;&gt;0,TEXT(5,"0000"),""))))</f>
        <v/>
      </c>
      <c r="AZ281" s="25" t="str">
        <f t="shared" si="206"/>
        <v/>
      </c>
      <c r="BA281" s="26" t="str">
        <f t="shared" si="210"/>
        <v/>
      </c>
      <c r="BB281" s="25" t="str">
        <f t="shared" si="231"/>
        <v/>
      </c>
      <c r="BC281" s="26" t="str">
        <f t="shared" si="211"/>
        <v/>
      </c>
      <c r="BD281" s="27" t="str">
        <f t="shared" si="207"/>
        <v/>
      </c>
      <c r="BE281" s="25" t="str">
        <f t="shared" si="232"/>
        <v/>
      </c>
      <c r="BF281" s="26" t="str">
        <f t="shared" si="212"/>
        <v/>
      </c>
      <c r="BG281" s="28"/>
      <c r="BH281" t="str">
        <f t="shared" si="208"/>
        <v/>
      </c>
      <c r="BJ281" s="24" t="str">
        <f t="shared" si="233"/>
        <v/>
      </c>
      <c r="BK281" s="24" t="str">
        <f t="shared" si="234"/>
        <v/>
      </c>
    </row>
    <row r="282" spans="1:63" ht="15.75" thickBot="1">
      <c r="A282" s="176"/>
      <c r="B282" s="119"/>
      <c r="C282" s="98"/>
      <c r="D282" s="102"/>
      <c r="E282" s="117"/>
      <c r="F282" s="98"/>
      <c r="G282" s="98"/>
      <c r="H282" s="117"/>
      <c r="I282" s="118"/>
      <c r="J282" s="100"/>
      <c r="K282" s="100"/>
      <c r="L282" s="100"/>
      <c r="M282" s="100"/>
      <c r="N282" s="177"/>
      <c r="Q282" t="e">
        <f t="shared" si="213"/>
        <v>#VALUE!</v>
      </c>
      <c r="R282" t="str">
        <f t="shared" si="215"/>
        <v/>
      </c>
      <c r="S282" t="str">
        <f>IF(A282="","",TEXT(VLOOKUP(C282,Tablas!$H$3:$I$75,2,0),"000"))</f>
        <v/>
      </c>
      <c r="T282" t="str">
        <f t="shared" si="216"/>
        <v/>
      </c>
      <c r="U282" t="str">
        <f t="shared" si="193"/>
        <v/>
      </c>
      <c r="V282" t="str">
        <f t="shared" si="194"/>
        <v/>
      </c>
      <c r="W282" t="str">
        <f>IF(A282="","",IF(G282="",99,VLOOKUP(Datos!G282,Tablas!$AF$2:$AH$38,2,0)))</f>
        <v/>
      </c>
      <c r="X282" t="str">
        <f t="shared" si="217"/>
        <v/>
      </c>
      <c r="Y282" t="str">
        <f t="shared" si="218"/>
        <v/>
      </c>
      <c r="Z282" s="25" t="str">
        <f t="shared" si="195"/>
        <v/>
      </c>
      <c r="AA282" s="26" t="str">
        <f t="shared" si="219"/>
        <v/>
      </c>
      <c r="AB282" s="25" t="str">
        <f t="shared" si="196"/>
        <v/>
      </c>
      <c r="AC282" s="26" t="str">
        <f t="shared" si="220"/>
        <v/>
      </c>
      <c r="AD282" s="25" t="str">
        <f t="shared" si="197"/>
        <v/>
      </c>
      <c r="AE282" s="26" t="str">
        <f t="shared" si="221"/>
        <v/>
      </c>
      <c r="AF282" s="25" t="str">
        <f t="shared" si="198"/>
        <v/>
      </c>
      <c r="AG282" s="26" t="str">
        <f t="shared" si="222"/>
        <v/>
      </c>
      <c r="AH282" s="25" t="str">
        <f t="shared" si="199"/>
        <v/>
      </c>
      <c r="AI282" s="26" t="str">
        <f t="shared" si="223"/>
        <v/>
      </c>
      <c r="AJ282" s="25" t="str">
        <f t="shared" si="200"/>
        <v/>
      </c>
      <c r="AK282" s="26" t="str">
        <f t="shared" si="224"/>
        <v/>
      </c>
      <c r="AL282" s="25" t="str">
        <f t="shared" si="201"/>
        <v/>
      </c>
      <c r="AM282" s="26" t="str">
        <f t="shared" si="225"/>
        <v/>
      </c>
      <c r="AN282" s="25" t="str">
        <f t="shared" si="202"/>
        <v/>
      </c>
      <c r="AO282" s="26" t="str">
        <f t="shared" si="226"/>
        <v/>
      </c>
      <c r="AP282" t="str">
        <f t="shared" si="227"/>
        <v/>
      </c>
      <c r="AQ282" t="str">
        <f t="shared" si="228"/>
        <v/>
      </c>
      <c r="AR282" t="str">
        <f t="shared" si="214"/>
        <v/>
      </c>
      <c r="AS282" t="str">
        <f t="shared" si="203"/>
        <v/>
      </c>
      <c r="AT282" s="25" t="str">
        <f t="shared" si="229"/>
        <v/>
      </c>
      <c r="AU282" s="26" t="str">
        <f t="shared" si="230"/>
        <v/>
      </c>
      <c r="AV282" t="str">
        <f t="shared" si="204"/>
        <v/>
      </c>
      <c r="AW282" s="25" t="str">
        <f t="shared" si="205"/>
        <v/>
      </c>
      <c r="AX282" s="26" t="str">
        <f t="shared" si="209"/>
        <v/>
      </c>
      <c r="AY282" s="27" t="str">
        <f>IF(A282="","",IF(K282&lt;&gt;0,TEXT(5,"0000"),IF(M282&lt;&gt;0,TEXT(5,"0000"),IF(Datos!N282&lt;&gt;0,TEXT(5,"0000"),""))))</f>
        <v/>
      </c>
      <c r="AZ282" s="25" t="str">
        <f t="shared" si="206"/>
        <v/>
      </c>
      <c r="BA282" s="26" t="str">
        <f t="shared" si="210"/>
        <v/>
      </c>
      <c r="BB282" s="25" t="str">
        <f t="shared" si="231"/>
        <v/>
      </c>
      <c r="BC282" s="26" t="str">
        <f t="shared" si="211"/>
        <v/>
      </c>
      <c r="BD282" s="27" t="str">
        <f t="shared" si="207"/>
        <v/>
      </c>
      <c r="BE282" s="25" t="str">
        <f t="shared" si="232"/>
        <v/>
      </c>
      <c r="BF282" s="26" t="str">
        <f t="shared" si="212"/>
        <v/>
      </c>
      <c r="BG282" s="28"/>
      <c r="BH282" t="str">
        <f t="shared" si="208"/>
        <v/>
      </c>
      <c r="BJ282" s="24" t="str">
        <f t="shared" si="233"/>
        <v/>
      </c>
      <c r="BK282" s="24" t="str">
        <f t="shared" si="234"/>
        <v/>
      </c>
    </row>
    <row r="283" spans="1:63" ht="15.75" thickBot="1">
      <c r="A283" s="176"/>
      <c r="B283" s="119"/>
      <c r="C283" s="98"/>
      <c r="D283" s="102"/>
      <c r="E283" s="117"/>
      <c r="F283" s="98"/>
      <c r="G283" s="98"/>
      <c r="H283" s="117"/>
      <c r="I283" s="118"/>
      <c r="J283" s="100"/>
      <c r="K283" s="100"/>
      <c r="L283" s="100"/>
      <c r="M283" s="100"/>
      <c r="N283" s="177"/>
      <c r="Q283" t="e">
        <f t="shared" si="213"/>
        <v>#VALUE!</v>
      </c>
      <c r="R283" t="str">
        <f t="shared" si="215"/>
        <v/>
      </c>
      <c r="S283" t="str">
        <f>IF(A283="","",TEXT(VLOOKUP(C283,Tablas!$H$3:$I$75,2,0),"000"))</f>
        <v/>
      </c>
      <c r="T283" t="str">
        <f t="shared" si="216"/>
        <v/>
      </c>
      <c r="U283" t="str">
        <f t="shared" si="193"/>
        <v/>
      </c>
      <c r="V283" t="str">
        <f t="shared" si="194"/>
        <v/>
      </c>
      <c r="W283" t="str">
        <f>IF(A283="","",IF(G283="",99,VLOOKUP(Datos!G283,Tablas!$AF$2:$AH$38,2,0)))</f>
        <v/>
      </c>
      <c r="X283" t="str">
        <f t="shared" si="217"/>
        <v/>
      </c>
      <c r="Y283" t="str">
        <f t="shared" si="218"/>
        <v/>
      </c>
      <c r="Z283" s="25" t="str">
        <f t="shared" si="195"/>
        <v/>
      </c>
      <c r="AA283" s="26" t="str">
        <f t="shared" si="219"/>
        <v/>
      </c>
      <c r="AB283" s="25" t="str">
        <f t="shared" si="196"/>
        <v/>
      </c>
      <c r="AC283" s="26" t="str">
        <f t="shared" si="220"/>
        <v/>
      </c>
      <c r="AD283" s="25" t="str">
        <f t="shared" si="197"/>
        <v/>
      </c>
      <c r="AE283" s="26" t="str">
        <f t="shared" si="221"/>
        <v/>
      </c>
      <c r="AF283" s="25" t="str">
        <f t="shared" si="198"/>
        <v/>
      </c>
      <c r="AG283" s="26" t="str">
        <f t="shared" si="222"/>
        <v/>
      </c>
      <c r="AH283" s="25" t="str">
        <f t="shared" si="199"/>
        <v/>
      </c>
      <c r="AI283" s="26" t="str">
        <f t="shared" si="223"/>
        <v/>
      </c>
      <c r="AJ283" s="25" t="str">
        <f t="shared" si="200"/>
        <v/>
      </c>
      <c r="AK283" s="26" t="str">
        <f t="shared" si="224"/>
        <v/>
      </c>
      <c r="AL283" s="25" t="str">
        <f t="shared" si="201"/>
        <v/>
      </c>
      <c r="AM283" s="26" t="str">
        <f t="shared" si="225"/>
        <v/>
      </c>
      <c r="AN283" s="25" t="str">
        <f t="shared" si="202"/>
        <v/>
      </c>
      <c r="AO283" s="26" t="str">
        <f t="shared" si="226"/>
        <v/>
      </c>
      <c r="AP283" t="str">
        <f t="shared" si="227"/>
        <v/>
      </c>
      <c r="AQ283" t="str">
        <f t="shared" si="228"/>
        <v/>
      </c>
      <c r="AR283" t="str">
        <f t="shared" si="214"/>
        <v/>
      </c>
      <c r="AS283" t="str">
        <f t="shared" si="203"/>
        <v/>
      </c>
      <c r="AT283" s="25" t="str">
        <f t="shared" si="229"/>
        <v/>
      </c>
      <c r="AU283" s="26" t="str">
        <f t="shared" si="230"/>
        <v/>
      </c>
      <c r="AV283" t="str">
        <f t="shared" si="204"/>
        <v/>
      </c>
      <c r="AW283" s="25" t="str">
        <f t="shared" si="205"/>
        <v/>
      </c>
      <c r="AX283" s="26" t="str">
        <f t="shared" si="209"/>
        <v/>
      </c>
      <c r="AY283" s="27" t="str">
        <f>IF(A283="","",IF(K283&lt;&gt;0,TEXT(5,"0000"),IF(M283&lt;&gt;0,TEXT(5,"0000"),IF(Datos!N283&lt;&gt;0,TEXT(5,"0000"),""))))</f>
        <v/>
      </c>
      <c r="AZ283" s="25" t="str">
        <f t="shared" si="206"/>
        <v/>
      </c>
      <c r="BA283" s="26" t="str">
        <f t="shared" si="210"/>
        <v/>
      </c>
      <c r="BB283" s="25" t="str">
        <f t="shared" si="231"/>
        <v/>
      </c>
      <c r="BC283" s="26" t="str">
        <f t="shared" si="211"/>
        <v/>
      </c>
      <c r="BD283" s="27" t="str">
        <f t="shared" si="207"/>
        <v/>
      </c>
      <c r="BE283" s="25" t="str">
        <f t="shared" si="232"/>
        <v/>
      </c>
      <c r="BF283" s="26" t="str">
        <f t="shared" si="212"/>
        <v/>
      </c>
      <c r="BG283" s="28"/>
      <c r="BH283" t="str">
        <f t="shared" si="208"/>
        <v/>
      </c>
      <c r="BJ283" s="24" t="str">
        <f t="shared" si="233"/>
        <v/>
      </c>
      <c r="BK283" s="24" t="str">
        <f t="shared" si="234"/>
        <v/>
      </c>
    </row>
    <row r="284" spans="1:63" ht="15.75" thickBot="1">
      <c r="A284" s="176"/>
      <c r="B284" s="119"/>
      <c r="C284" s="98"/>
      <c r="D284" s="102"/>
      <c r="E284" s="117"/>
      <c r="F284" s="98"/>
      <c r="G284" s="98"/>
      <c r="H284" s="117"/>
      <c r="I284" s="118"/>
      <c r="J284" s="100"/>
      <c r="K284" s="100"/>
      <c r="L284" s="100"/>
      <c r="M284" s="100"/>
      <c r="N284" s="177"/>
      <c r="Q284" t="e">
        <f t="shared" si="213"/>
        <v>#VALUE!</v>
      </c>
      <c r="R284" t="str">
        <f t="shared" si="215"/>
        <v/>
      </c>
      <c r="S284" t="str">
        <f>IF(A284="","",TEXT(VLOOKUP(C284,Tablas!$H$3:$I$75,2,0),"000"))</f>
        <v/>
      </c>
      <c r="T284" t="str">
        <f t="shared" si="216"/>
        <v/>
      </c>
      <c r="U284" t="str">
        <f t="shared" si="193"/>
        <v/>
      </c>
      <c r="V284" t="str">
        <f t="shared" si="194"/>
        <v/>
      </c>
      <c r="W284" t="str">
        <f>IF(A284="","",IF(G284="",99,VLOOKUP(Datos!G284,Tablas!$AF$2:$AH$38,2,0)))</f>
        <v/>
      </c>
      <c r="X284" t="str">
        <f t="shared" si="217"/>
        <v/>
      </c>
      <c r="Y284" t="str">
        <f t="shared" si="218"/>
        <v/>
      </c>
      <c r="Z284" s="25" t="str">
        <f t="shared" si="195"/>
        <v/>
      </c>
      <c r="AA284" s="26" t="str">
        <f t="shared" si="219"/>
        <v/>
      </c>
      <c r="AB284" s="25" t="str">
        <f t="shared" si="196"/>
        <v/>
      </c>
      <c r="AC284" s="26" t="str">
        <f t="shared" si="220"/>
        <v/>
      </c>
      <c r="AD284" s="25" t="str">
        <f t="shared" si="197"/>
        <v/>
      </c>
      <c r="AE284" s="26" t="str">
        <f t="shared" si="221"/>
        <v/>
      </c>
      <c r="AF284" s="25" t="str">
        <f t="shared" si="198"/>
        <v/>
      </c>
      <c r="AG284" s="26" t="str">
        <f t="shared" si="222"/>
        <v/>
      </c>
      <c r="AH284" s="25" t="str">
        <f t="shared" si="199"/>
        <v/>
      </c>
      <c r="AI284" s="26" t="str">
        <f t="shared" si="223"/>
        <v/>
      </c>
      <c r="AJ284" s="25" t="str">
        <f t="shared" si="200"/>
        <v/>
      </c>
      <c r="AK284" s="26" t="str">
        <f t="shared" si="224"/>
        <v/>
      </c>
      <c r="AL284" s="25" t="str">
        <f t="shared" si="201"/>
        <v/>
      </c>
      <c r="AM284" s="26" t="str">
        <f t="shared" si="225"/>
        <v/>
      </c>
      <c r="AN284" s="25" t="str">
        <f t="shared" si="202"/>
        <v/>
      </c>
      <c r="AO284" s="26" t="str">
        <f t="shared" si="226"/>
        <v/>
      </c>
      <c r="AP284" t="str">
        <f t="shared" si="227"/>
        <v/>
      </c>
      <c r="AQ284" t="str">
        <f t="shared" si="228"/>
        <v/>
      </c>
      <c r="AR284" t="str">
        <f t="shared" si="214"/>
        <v/>
      </c>
      <c r="AS284" t="str">
        <f t="shared" si="203"/>
        <v/>
      </c>
      <c r="AT284" s="25" t="str">
        <f t="shared" si="229"/>
        <v/>
      </c>
      <c r="AU284" s="26" t="str">
        <f t="shared" si="230"/>
        <v/>
      </c>
      <c r="AV284" t="str">
        <f t="shared" si="204"/>
        <v/>
      </c>
      <c r="AW284" s="25" t="str">
        <f t="shared" si="205"/>
        <v/>
      </c>
      <c r="AX284" s="26" t="str">
        <f t="shared" si="209"/>
        <v/>
      </c>
      <c r="AY284" s="27" t="str">
        <f>IF(A284="","",IF(K284&lt;&gt;0,TEXT(5,"0000"),IF(M284&lt;&gt;0,TEXT(5,"0000"),IF(Datos!N284&lt;&gt;0,TEXT(5,"0000"),""))))</f>
        <v/>
      </c>
      <c r="AZ284" s="25" t="str">
        <f t="shared" si="206"/>
        <v/>
      </c>
      <c r="BA284" s="26" t="str">
        <f t="shared" si="210"/>
        <v/>
      </c>
      <c r="BB284" s="25" t="str">
        <f t="shared" si="231"/>
        <v/>
      </c>
      <c r="BC284" s="26" t="str">
        <f t="shared" si="211"/>
        <v/>
      </c>
      <c r="BD284" s="27" t="str">
        <f t="shared" si="207"/>
        <v/>
      </c>
      <c r="BE284" s="25" t="str">
        <f t="shared" si="232"/>
        <v/>
      </c>
      <c r="BF284" s="26" t="str">
        <f t="shared" si="212"/>
        <v/>
      </c>
      <c r="BG284" s="28"/>
      <c r="BH284" t="str">
        <f t="shared" si="208"/>
        <v/>
      </c>
      <c r="BJ284" s="24" t="str">
        <f t="shared" si="233"/>
        <v/>
      </c>
      <c r="BK284" s="24" t="str">
        <f t="shared" si="234"/>
        <v/>
      </c>
    </row>
    <row r="285" spans="1:63" ht="15.75" thickBot="1">
      <c r="A285" s="176"/>
      <c r="B285" s="119"/>
      <c r="C285" s="98"/>
      <c r="D285" s="102"/>
      <c r="E285" s="117"/>
      <c r="F285" s="98"/>
      <c r="G285" s="98"/>
      <c r="H285" s="117"/>
      <c r="I285" s="118"/>
      <c r="J285" s="100"/>
      <c r="K285" s="100"/>
      <c r="L285" s="100"/>
      <c r="M285" s="100"/>
      <c r="N285" s="177"/>
      <c r="Q285" t="e">
        <f t="shared" si="213"/>
        <v>#VALUE!</v>
      </c>
      <c r="R285" t="str">
        <f t="shared" si="215"/>
        <v/>
      </c>
      <c r="S285" t="str">
        <f>IF(A285="","",TEXT(VLOOKUP(C285,Tablas!$H$3:$I$75,2,0),"000"))</f>
        <v/>
      </c>
      <c r="T285" t="str">
        <f t="shared" si="216"/>
        <v/>
      </c>
      <c r="U285" t="str">
        <f t="shared" si="193"/>
        <v/>
      </c>
      <c r="V285" t="str">
        <f t="shared" si="194"/>
        <v/>
      </c>
      <c r="W285" t="str">
        <f>IF(A285="","",IF(G285="",99,VLOOKUP(Datos!G285,Tablas!$AF$2:$AH$38,2,0)))</f>
        <v/>
      </c>
      <c r="X285" t="str">
        <f t="shared" si="217"/>
        <v/>
      </c>
      <c r="Y285" t="str">
        <f t="shared" si="218"/>
        <v/>
      </c>
      <c r="Z285" s="25" t="str">
        <f t="shared" si="195"/>
        <v/>
      </c>
      <c r="AA285" s="26" t="str">
        <f t="shared" si="219"/>
        <v/>
      </c>
      <c r="AB285" s="25" t="str">
        <f t="shared" si="196"/>
        <v/>
      </c>
      <c r="AC285" s="26" t="str">
        <f t="shared" si="220"/>
        <v/>
      </c>
      <c r="AD285" s="25" t="str">
        <f t="shared" si="197"/>
        <v/>
      </c>
      <c r="AE285" s="26" t="str">
        <f t="shared" si="221"/>
        <v/>
      </c>
      <c r="AF285" s="25" t="str">
        <f t="shared" si="198"/>
        <v/>
      </c>
      <c r="AG285" s="26" t="str">
        <f t="shared" si="222"/>
        <v/>
      </c>
      <c r="AH285" s="25" t="str">
        <f t="shared" si="199"/>
        <v/>
      </c>
      <c r="AI285" s="26" t="str">
        <f t="shared" si="223"/>
        <v/>
      </c>
      <c r="AJ285" s="25" t="str">
        <f t="shared" si="200"/>
        <v/>
      </c>
      <c r="AK285" s="26" t="str">
        <f t="shared" si="224"/>
        <v/>
      </c>
      <c r="AL285" s="25" t="str">
        <f t="shared" si="201"/>
        <v/>
      </c>
      <c r="AM285" s="26" t="str">
        <f t="shared" si="225"/>
        <v/>
      </c>
      <c r="AN285" s="25" t="str">
        <f t="shared" si="202"/>
        <v/>
      </c>
      <c r="AO285" s="26" t="str">
        <f t="shared" si="226"/>
        <v/>
      </c>
      <c r="AP285" t="str">
        <f t="shared" si="227"/>
        <v/>
      </c>
      <c r="AQ285" t="str">
        <f t="shared" si="228"/>
        <v/>
      </c>
      <c r="AR285" t="str">
        <f t="shared" si="214"/>
        <v/>
      </c>
      <c r="AS285" t="str">
        <f t="shared" si="203"/>
        <v/>
      </c>
      <c r="AT285" s="25" t="str">
        <f t="shared" si="229"/>
        <v/>
      </c>
      <c r="AU285" s="26" t="str">
        <f t="shared" si="230"/>
        <v/>
      </c>
      <c r="AV285" t="str">
        <f t="shared" si="204"/>
        <v/>
      </c>
      <c r="AW285" s="25" t="str">
        <f t="shared" si="205"/>
        <v/>
      </c>
      <c r="AX285" s="26" t="str">
        <f t="shared" si="209"/>
        <v/>
      </c>
      <c r="AY285" s="27" t="str">
        <f>IF(A285="","",IF(K285&lt;&gt;0,TEXT(5,"0000"),IF(M285&lt;&gt;0,TEXT(5,"0000"),IF(Datos!N285&lt;&gt;0,TEXT(5,"0000"),""))))</f>
        <v/>
      </c>
      <c r="AZ285" s="25" t="str">
        <f t="shared" si="206"/>
        <v/>
      </c>
      <c r="BA285" s="26" t="str">
        <f t="shared" si="210"/>
        <v/>
      </c>
      <c r="BB285" s="25" t="str">
        <f t="shared" si="231"/>
        <v/>
      </c>
      <c r="BC285" s="26" t="str">
        <f t="shared" si="211"/>
        <v/>
      </c>
      <c r="BD285" s="27" t="str">
        <f t="shared" si="207"/>
        <v/>
      </c>
      <c r="BE285" s="25" t="str">
        <f t="shared" si="232"/>
        <v/>
      </c>
      <c r="BF285" s="26" t="str">
        <f t="shared" si="212"/>
        <v/>
      </c>
      <c r="BG285" s="28"/>
      <c r="BH285" t="str">
        <f t="shared" si="208"/>
        <v/>
      </c>
      <c r="BJ285" s="24" t="str">
        <f t="shared" si="233"/>
        <v/>
      </c>
      <c r="BK285" s="24" t="str">
        <f t="shared" si="234"/>
        <v/>
      </c>
    </row>
    <row r="286" spans="1:63" ht="15.75" thickBot="1">
      <c r="A286" s="176"/>
      <c r="B286" s="119"/>
      <c r="C286" s="98"/>
      <c r="D286" s="102"/>
      <c r="E286" s="117"/>
      <c r="F286" s="98"/>
      <c r="G286" s="98"/>
      <c r="H286" s="117"/>
      <c r="I286" s="118"/>
      <c r="J286" s="100"/>
      <c r="K286" s="100"/>
      <c r="L286" s="100"/>
      <c r="M286" s="100"/>
      <c r="N286" s="177"/>
      <c r="Q286" t="e">
        <f t="shared" si="213"/>
        <v>#VALUE!</v>
      </c>
      <c r="R286" t="str">
        <f t="shared" si="215"/>
        <v/>
      </c>
      <c r="S286" t="str">
        <f>IF(A286="","",TEXT(VLOOKUP(C286,Tablas!$H$3:$I$75,2,0),"000"))</f>
        <v/>
      </c>
      <c r="T286" t="str">
        <f t="shared" si="216"/>
        <v/>
      </c>
      <c r="U286" t="str">
        <f t="shared" si="193"/>
        <v/>
      </c>
      <c r="V286" t="str">
        <f t="shared" si="194"/>
        <v/>
      </c>
      <c r="W286" t="str">
        <f>IF(A286="","",IF(G286="",99,VLOOKUP(Datos!G286,Tablas!$AF$2:$AH$38,2,0)))</f>
        <v/>
      </c>
      <c r="X286" t="str">
        <f t="shared" si="217"/>
        <v/>
      </c>
      <c r="Y286" t="str">
        <f t="shared" si="218"/>
        <v/>
      </c>
      <c r="Z286" s="25" t="str">
        <f t="shared" si="195"/>
        <v/>
      </c>
      <c r="AA286" s="26" t="str">
        <f t="shared" si="219"/>
        <v/>
      </c>
      <c r="AB286" s="25" t="str">
        <f t="shared" si="196"/>
        <v/>
      </c>
      <c r="AC286" s="26" t="str">
        <f t="shared" si="220"/>
        <v/>
      </c>
      <c r="AD286" s="25" t="str">
        <f t="shared" si="197"/>
        <v/>
      </c>
      <c r="AE286" s="26" t="str">
        <f t="shared" si="221"/>
        <v/>
      </c>
      <c r="AF286" s="25" t="str">
        <f t="shared" si="198"/>
        <v/>
      </c>
      <c r="AG286" s="26" t="str">
        <f t="shared" si="222"/>
        <v/>
      </c>
      <c r="AH286" s="25" t="str">
        <f t="shared" si="199"/>
        <v/>
      </c>
      <c r="AI286" s="26" t="str">
        <f t="shared" si="223"/>
        <v/>
      </c>
      <c r="AJ286" s="25" t="str">
        <f t="shared" si="200"/>
        <v/>
      </c>
      <c r="AK286" s="26" t="str">
        <f t="shared" si="224"/>
        <v/>
      </c>
      <c r="AL286" s="25" t="str">
        <f t="shared" si="201"/>
        <v/>
      </c>
      <c r="AM286" s="26" t="str">
        <f t="shared" si="225"/>
        <v/>
      </c>
      <c r="AN286" s="25" t="str">
        <f t="shared" si="202"/>
        <v/>
      </c>
      <c r="AO286" s="26" t="str">
        <f t="shared" si="226"/>
        <v/>
      </c>
      <c r="AP286" t="str">
        <f t="shared" si="227"/>
        <v/>
      </c>
      <c r="AQ286" t="str">
        <f t="shared" si="228"/>
        <v/>
      </c>
      <c r="AR286" t="str">
        <f t="shared" si="214"/>
        <v/>
      </c>
      <c r="AS286" t="str">
        <f t="shared" si="203"/>
        <v/>
      </c>
      <c r="AT286" s="25" t="str">
        <f t="shared" si="229"/>
        <v/>
      </c>
      <c r="AU286" s="26" t="str">
        <f t="shared" si="230"/>
        <v/>
      </c>
      <c r="AV286" t="str">
        <f t="shared" si="204"/>
        <v/>
      </c>
      <c r="AW286" s="25" t="str">
        <f t="shared" si="205"/>
        <v/>
      </c>
      <c r="AX286" s="26" t="str">
        <f t="shared" si="209"/>
        <v/>
      </c>
      <c r="AY286" s="27" t="str">
        <f>IF(A286="","",IF(K286&lt;&gt;0,TEXT(5,"0000"),IF(M286&lt;&gt;0,TEXT(5,"0000"),IF(Datos!N286&lt;&gt;0,TEXT(5,"0000"),""))))</f>
        <v/>
      </c>
      <c r="AZ286" s="25" t="str">
        <f t="shared" si="206"/>
        <v/>
      </c>
      <c r="BA286" s="26" t="str">
        <f t="shared" si="210"/>
        <v/>
      </c>
      <c r="BB286" s="25" t="str">
        <f t="shared" si="231"/>
        <v/>
      </c>
      <c r="BC286" s="26" t="str">
        <f t="shared" si="211"/>
        <v/>
      </c>
      <c r="BD286" s="27" t="str">
        <f t="shared" si="207"/>
        <v/>
      </c>
      <c r="BE286" s="25" t="str">
        <f t="shared" si="232"/>
        <v/>
      </c>
      <c r="BF286" s="26" t="str">
        <f t="shared" si="212"/>
        <v/>
      </c>
      <c r="BG286" s="28"/>
      <c r="BH286" t="str">
        <f t="shared" si="208"/>
        <v/>
      </c>
      <c r="BJ286" s="24" t="str">
        <f t="shared" si="233"/>
        <v/>
      </c>
      <c r="BK286" s="24" t="str">
        <f t="shared" si="234"/>
        <v/>
      </c>
    </row>
    <row r="287" spans="1:63" ht="15.75" thickBot="1">
      <c r="A287" s="176"/>
      <c r="B287" s="119"/>
      <c r="C287" s="98"/>
      <c r="D287" s="102"/>
      <c r="E287" s="117"/>
      <c r="F287" s="98"/>
      <c r="G287" s="98"/>
      <c r="H287" s="117"/>
      <c r="I287" s="118"/>
      <c r="J287" s="100"/>
      <c r="K287" s="100"/>
      <c r="L287" s="100"/>
      <c r="M287" s="100"/>
      <c r="N287" s="177"/>
      <c r="Q287" t="e">
        <f t="shared" si="213"/>
        <v>#VALUE!</v>
      </c>
      <c r="R287" t="str">
        <f t="shared" si="215"/>
        <v/>
      </c>
      <c r="S287" t="str">
        <f>IF(A287="","",TEXT(VLOOKUP(C287,Tablas!$H$3:$I$75,2,0),"000"))</f>
        <v/>
      </c>
      <c r="T287" t="str">
        <f t="shared" si="216"/>
        <v/>
      </c>
      <c r="U287" t="str">
        <f t="shared" si="193"/>
        <v/>
      </c>
      <c r="V287" t="str">
        <f t="shared" si="194"/>
        <v/>
      </c>
      <c r="W287" t="str">
        <f>IF(A287="","",IF(G287="",99,VLOOKUP(Datos!G287,Tablas!$AF$2:$AH$38,2,0)))</f>
        <v/>
      </c>
      <c r="X287" t="str">
        <f t="shared" si="217"/>
        <v/>
      </c>
      <c r="Y287" t="str">
        <f t="shared" si="218"/>
        <v/>
      </c>
      <c r="Z287" s="25" t="str">
        <f t="shared" si="195"/>
        <v/>
      </c>
      <c r="AA287" s="26" t="str">
        <f t="shared" si="219"/>
        <v/>
      </c>
      <c r="AB287" s="25" t="str">
        <f t="shared" si="196"/>
        <v/>
      </c>
      <c r="AC287" s="26" t="str">
        <f t="shared" si="220"/>
        <v/>
      </c>
      <c r="AD287" s="25" t="str">
        <f t="shared" si="197"/>
        <v/>
      </c>
      <c r="AE287" s="26" t="str">
        <f t="shared" si="221"/>
        <v/>
      </c>
      <c r="AF287" s="25" t="str">
        <f t="shared" si="198"/>
        <v/>
      </c>
      <c r="AG287" s="26" t="str">
        <f t="shared" si="222"/>
        <v/>
      </c>
      <c r="AH287" s="25" t="str">
        <f t="shared" si="199"/>
        <v/>
      </c>
      <c r="AI287" s="26" t="str">
        <f t="shared" si="223"/>
        <v/>
      </c>
      <c r="AJ287" s="25" t="str">
        <f t="shared" si="200"/>
        <v/>
      </c>
      <c r="AK287" s="26" t="str">
        <f t="shared" si="224"/>
        <v/>
      </c>
      <c r="AL287" s="25" t="str">
        <f t="shared" si="201"/>
        <v/>
      </c>
      <c r="AM287" s="26" t="str">
        <f t="shared" si="225"/>
        <v/>
      </c>
      <c r="AN287" s="25" t="str">
        <f t="shared" si="202"/>
        <v/>
      </c>
      <c r="AO287" s="26" t="str">
        <f t="shared" si="226"/>
        <v/>
      </c>
      <c r="AP287" t="str">
        <f t="shared" si="227"/>
        <v/>
      </c>
      <c r="AQ287" t="str">
        <f t="shared" si="228"/>
        <v/>
      </c>
      <c r="AR287" t="str">
        <f t="shared" si="214"/>
        <v/>
      </c>
      <c r="AS287" t="str">
        <f t="shared" si="203"/>
        <v/>
      </c>
      <c r="AT287" s="25" t="str">
        <f t="shared" si="229"/>
        <v/>
      </c>
      <c r="AU287" s="26" t="str">
        <f t="shared" si="230"/>
        <v/>
      </c>
      <c r="AV287" t="str">
        <f t="shared" si="204"/>
        <v/>
      </c>
      <c r="AW287" s="25" t="str">
        <f t="shared" si="205"/>
        <v/>
      </c>
      <c r="AX287" s="26" t="str">
        <f t="shared" si="209"/>
        <v/>
      </c>
      <c r="AY287" s="27" t="str">
        <f>IF(A287="","",IF(K287&lt;&gt;0,TEXT(5,"0000"),IF(M287&lt;&gt;0,TEXT(5,"0000"),IF(Datos!N287&lt;&gt;0,TEXT(5,"0000"),""))))</f>
        <v/>
      </c>
      <c r="AZ287" s="25" t="str">
        <f t="shared" si="206"/>
        <v/>
      </c>
      <c r="BA287" s="26" t="str">
        <f t="shared" si="210"/>
        <v/>
      </c>
      <c r="BB287" s="25" t="str">
        <f t="shared" si="231"/>
        <v/>
      </c>
      <c r="BC287" s="26" t="str">
        <f t="shared" si="211"/>
        <v/>
      </c>
      <c r="BD287" s="27" t="str">
        <f t="shared" si="207"/>
        <v/>
      </c>
      <c r="BE287" s="25" t="str">
        <f t="shared" si="232"/>
        <v/>
      </c>
      <c r="BF287" s="26" t="str">
        <f t="shared" si="212"/>
        <v/>
      </c>
      <c r="BG287" s="28"/>
      <c r="BH287" t="str">
        <f t="shared" si="208"/>
        <v/>
      </c>
      <c r="BJ287" s="24" t="str">
        <f t="shared" si="233"/>
        <v/>
      </c>
      <c r="BK287" s="24" t="str">
        <f t="shared" si="234"/>
        <v/>
      </c>
    </row>
    <row r="288" spans="1:63" ht="15.75" thickBot="1">
      <c r="A288" s="176"/>
      <c r="B288" s="119"/>
      <c r="C288" s="98"/>
      <c r="D288" s="102"/>
      <c r="E288" s="117"/>
      <c r="F288" s="98"/>
      <c r="G288" s="98"/>
      <c r="H288" s="117"/>
      <c r="I288" s="118"/>
      <c r="J288" s="100"/>
      <c r="K288" s="100"/>
      <c r="L288" s="100"/>
      <c r="M288" s="100"/>
      <c r="N288" s="177"/>
      <c r="Q288" t="e">
        <f t="shared" si="213"/>
        <v>#VALUE!</v>
      </c>
      <c r="R288" t="str">
        <f t="shared" si="215"/>
        <v/>
      </c>
      <c r="S288" t="str">
        <f>IF(A288="","",TEXT(VLOOKUP(C288,Tablas!$H$3:$I$75,2,0),"000"))</f>
        <v/>
      </c>
      <c r="T288" t="str">
        <f t="shared" si="216"/>
        <v/>
      </c>
      <c r="U288" t="str">
        <f t="shared" si="193"/>
        <v/>
      </c>
      <c r="V288" t="str">
        <f t="shared" si="194"/>
        <v/>
      </c>
      <c r="W288" t="str">
        <f>IF(A288="","",IF(G288="",99,VLOOKUP(Datos!G288,Tablas!$AF$2:$AH$38,2,0)))</f>
        <v/>
      </c>
      <c r="X288" t="str">
        <f t="shared" si="217"/>
        <v/>
      </c>
      <c r="Y288" t="str">
        <f t="shared" si="218"/>
        <v/>
      </c>
      <c r="Z288" s="25" t="str">
        <f t="shared" si="195"/>
        <v/>
      </c>
      <c r="AA288" s="26" t="str">
        <f t="shared" si="219"/>
        <v/>
      </c>
      <c r="AB288" s="25" t="str">
        <f t="shared" si="196"/>
        <v/>
      </c>
      <c r="AC288" s="26" t="str">
        <f t="shared" si="220"/>
        <v/>
      </c>
      <c r="AD288" s="25" t="str">
        <f t="shared" si="197"/>
        <v/>
      </c>
      <c r="AE288" s="26" t="str">
        <f t="shared" si="221"/>
        <v/>
      </c>
      <c r="AF288" s="25" t="str">
        <f t="shared" si="198"/>
        <v/>
      </c>
      <c r="AG288" s="26" t="str">
        <f t="shared" si="222"/>
        <v/>
      </c>
      <c r="AH288" s="25" t="str">
        <f t="shared" si="199"/>
        <v/>
      </c>
      <c r="AI288" s="26" t="str">
        <f t="shared" si="223"/>
        <v/>
      </c>
      <c r="AJ288" s="25" t="str">
        <f t="shared" si="200"/>
        <v/>
      </c>
      <c r="AK288" s="26" t="str">
        <f t="shared" si="224"/>
        <v/>
      </c>
      <c r="AL288" s="25" t="str">
        <f t="shared" si="201"/>
        <v/>
      </c>
      <c r="AM288" s="26" t="str">
        <f t="shared" si="225"/>
        <v/>
      </c>
      <c r="AN288" s="25" t="str">
        <f t="shared" si="202"/>
        <v/>
      </c>
      <c r="AO288" s="26" t="str">
        <f t="shared" si="226"/>
        <v/>
      </c>
      <c r="AP288" t="str">
        <f t="shared" si="227"/>
        <v/>
      </c>
      <c r="AQ288" t="str">
        <f t="shared" si="228"/>
        <v/>
      </c>
      <c r="AR288" t="str">
        <f t="shared" si="214"/>
        <v/>
      </c>
      <c r="AS288" t="str">
        <f t="shared" si="203"/>
        <v/>
      </c>
      <c r="AT288" s="25" t="str">
        <f t="shared" si="229"/>
        <v/>
      </c>
      <c r="AU288" s="26" t="str">
        <f t="shared" si="230"/>
        <v/>
      </c>
      <c r="AV288" t="str">
        <f t="shared" si="204"/>
        <v/>
      </c>
      <c r="AW288" s="25" t="str">
        <f t="shared" si="205"/>
        <v/>
      </c>
      <c r="AX288" s="26" t="str">
        <f t="shared" si="209"/>
        <v/>
      </c>
      <c r="AY288" s="27" t="str">
        <f>IF(A288="","",IF(K288&lt;&gt;0,TEXT(5,"0000"),IF(M288&lt;&gt;0,TEXT(5,"0000"),IF(Datos!N288&lt;&gt;0,TEXT(5,"0000"),""))))</f>
        <v/>
      </c>
      <c r="AZ288" s="25" t="str">
        <f t="shared" si="206"/>
        <v/>
      </c>
      <c r="BA288" s="26" t="str">
        <f t="shared" si="210"/>
        <v/>
      </c>
      <c r="BB288" s="25" t="str">
        <f t="shared" si="231"/>
        <v/>
      </c>
      <c r="BC288" s="26" t="str">
        <f t="shared" si="211"/>
        <v/>
      </c>
      <c r="BD288" s="27" t="str">
        <f t="shared" si="207"/>
        <v/>
      </c>
      <c r="BE288" s="25" t="str">
        <f t="shared" si="232"/>
        <v/>
      </c>
      <c r="BF288" s="26" t="str">
        <f t="shared" si="212"/>
        <v/>
      </c>
      <c r="BG288" s="28"/>
      <c r="BH288" t="str">
        <f t="shared" si="208"/>
        <v/>
      </c>
      <c r="BJ288" s="24" t="str">
        <f t="shared" si="233"/>
        <v/>
      </c>
      <c r="BK288" s="24" t="str">
        <f t="shared" si="234"/>
        <v/>
      </c>
    </row>
    <row r="289" spans="1:63" ht="15.75" thickBot="1">
      <c r="A289" s="176"/>
      <c r="B289" s="119"/>
      <c r="C289" s="98"/>
      <c r="D289" s="102"/>
      <c r="E289" s="117"/>
      <c r="F289" s="98"/>
      <c r="G289" s="98"/>
      <c r="H289" s="117"/>
      <c r="I289" s="118"/>
      <c r="J289" s="100"/>
      <c r="K289" s="100"/>
      <c r="L289" s="100"/>
      <c r="M289" s="100"/>
      <c r="N289" s="177"/>
      <c r="Q289" t="e">
        <f t="shared" si="213"/>
        <v>#VALUE!</v>
      </c>
      <c r="R289" t="str">
        <f t="shared" si="215"/>
        <v/>
      </c>
      <c r="S289" t="str">
        <f>IF(A289="","",TEXT(VLOOKUP(C289,Tablas!$H$3:$I$75,2,0),"000"))</f>
        <v/>
      </c>
      <c r="T289" t="str">
        <f t="shared" si="216"/>
        <v/>
      </c>
      <c r="U289" t="str">
        <f t="shared" si="193"/>
        <v/>
      </c>
      <c r="V289" t="str">
        <f t="shared" si="194"/>
        <v/>
      </c>
      <c r="W289" t="str">
        <f>IF(A289="","",IF(G289="",99,VLOOKUP(Datos!G289,Tablas!$AF$2:$AH$38,2,0)))</f>
        <v/>
      </c>
      <c r="X289" t="str">
        <f t="shared" si="217"/>
        <v/>
      </c>
      <c r="Y289" t="str">
        <f t="shared" si="218"/>
        <v/>
      </c>
      <c r="Z289" s="25" t="str">
        <f t="shared" si="195"/>
        <v/>
      </c>
      <c r="AA289" s="26" t="str">
        <f t="shared" si="219"/>
        <v/>
      </c>
      <c r="AB289" s="25" t="str">
        <f t="shared" si="196"/>
        <v/>
      </c>
      <c r="AC289" s="26" t="str">
        <f t="shared" si="220"/>
        <v/>
      </c>
      <c r="AD289" s="25" t="str">
        <f t="shared" si="197"/>
        <v/>
      </c>
      <c r="AE289" s="26" t="str">
        <f t="shared" si="221"/>
        <v/>
      </c>
      <c r="AF289" s="25" t="str">
        <f t="shared" si="198"/>
        <v/>
      </c>
      <c r="AG289" s="26" t="str">
        <f t="shared" si="222"/>
        <v/>
      </c>
      <c r="AH289" s="25" t="str">
        <f t="shared" si="199"/>
        <v/>
      </c>
      <c r="AI289" s="26" t="str">
        <f t="shared" si="223"/>
        <v/>
      </c>
      <c r="AJ289" s="25" t="str">
        <f t="shared" si="200"/>
        <v/>
      </c>
      <c r="AK289" s="26" t="str">
        <f t="shared" si="224"/>
        <v/>
      </c>
      <c r="AL289" s="25" t="str">
        <f t="shared" si="201"/>
        <v/>
      </c>
      <c r="AM289" s="26" t="str">
        <f t="shared" si="225"/>
        <v/>
      </c>
      <c r="AN289" s="25" t="str">
        <f t="shared" si="202"/>
        <v/>
      </c>
      <c r="AO289" s="26" t="str">
        <f t="shared" si="226"/>
        <v/>
      </c>
      <c r="AP289" t="str">
        <f t="shared" si="227"/>
        <v/>
      </c>
      <c r="AQ289" t="str">
        <f t="shared" si="228"/>
        <v/>
      </c>
      <c r="AR289" t="str">
        <f t="shared" si="214"/>
        <v/>
      </c>
      <c r="AS289" t="str">
        <f t="shared" si="203"/>
        <v/>
      </c>
      <c r="AT289" s="25" t="str">
        <f t="shared" si="229"/>
        <v/>
      </c>
      <c r="AU289" s="26" t="str">
        <f t="shared" si="230"/>
        <v/>
      </c>
      <c r="AV289" t="str">
        <f t="shared" si="204"/>
        <v/>
      </c>
      <c r="AW289" s="25" t="str">
        <f t="shared" si="205"/>
        <v/>
      </c>
      <c r="AX289" s="26" t="str">
        <f t="shared" si="209"/>
        <v/>
      </c>
      <c r="AY289" s="27" t="str">
        <f>IF(A289="","",IF(K289&lt;&gt;0,TEXT(5,"0000"),IF(M289&lt;&gt;0,TEXT(5,"0000"),IF(Datos!N289&lt;&gt;0,TEXT(5,"0000"),""))))</f>
        <v/>
      </c>
      <c r="AZ289" s="25" t="str">
        <f t="shared" si="206"/>
        <v/>
      </c>
      <c r="BA289" s="26" t="str">
        <f t="shared" si="210"/>
        <v/>
      </c>
      <c r="BB289" s="25" t="str">
        <f t="shared" si="231"/>
        <v/>
      </c>
      <c r="BC289" s="26" t="str">
        <f t="shared" si="211"/>
        <v/>
      </c>
      <c r="BD289" s="27" t="str">
        <f t="shared" si="207"/>
        <v/>
      </c>
      <c r="BE289" s="25" t="str">
        <f t="shared" si="232"/>
        <v/>
      </c>
      <c r="BF289" s="26" t="str">
        <f t="shared" si="212"/>
        <v/>
      </c>
      <c r="BG289" s="28"/>
      <c r="BH289" t="str">
        <f t="shared" si="208"/>
        <v/>
      </c>
      <c r="BJ289" s="24" t="str">
        <f t="shared" si="233"/>
        <v/>
      </c>
      <c r="BK289" s="24" t="str">
        <f t="shared" si="234"/>
        <v/>
      </c>
    </row>
    <row r="290" spans="1:63" ht="15.75" thickBot="1">
      <c r="A290" s="176"/>
      <c r="B290" s="119"/>
      <c r="C290" s="98"/>
      <c r="D290" s="102"/>
      <c r="E290" s="117"/>
      <c r="F290" s="98"/>
      <c r="G290" s="98"/>
      <c r="H290" s="117"/>
      <c r="I290" s="118"/>
      <c r="J290" s="100"/>
      <c r="K290" s="100"/>
      <c r="L290" s="100"/>
      <c r="M290" s="100"/>
      <c r="N290" s="177"/>
      <c r="Q290" t="e">
        <f t="shared" si="213"/>
        <v>#VALUE!</v>
      </c>
      <c r="R290" t="str">
        <f t="shared" si="215"/>
        <v/>
      </c>
      <c r="S290" t="str">
        <f>IF(A290="","",TEXT(VLOOKUP(C290,Tablas!$H$3:$I$75,2,0),"000"))</f>
        <v/>
      </c>
      <c r="T290" t="str">
        <f t="shared" si="216"/>
        <v/>
      </c>
      <c r="U290" t="str">
        <f t="shared" ref="U290:U353" si="235">IF(A290="","",IF(E290="","00000000000000000000",TEXT(RIGHT(E290,20)*1,"00000000000000000000")))</f>
        <v/>
      </c>
      <c r="V290" t="str">
        <f t="shared" ref="V290:V353" si="236">IF(A290="","",IF(F290="",U290,TEXT(RIGHT(F290,20)*1,"00000000000000000000")))</f>
        <v/>
      </c>
      <c r="W290" t="str">
        <f>IF(A290="","",IF(G290="",99,VLOOKUP(Datos!G290,Tablas!$AF$2:$AH$38,2,0)))</f>
        <v/>
      </c>
      <c r="X290" t="str">
        <f t="shared" si="217"/>
        <v/>
      </c>
      <c r="Y290" t="str">
        <f t="shared" si="218"/>
        <v/>
      </c>
      <c r="Z290" s="25" t="str">
        <f t="shared" ref="Z290:Z353" si="237">IF(A290="","",IF(LEFT(C290,2)="NC",-I290,I290))</f>
        <v/>
      </c>
      <c r="AA290" s="26" t="str">
        <f t="shared" si="219"/>
        <v/>
      </c>
      <c r="AB290" s="25" t="str">
        <f t="shared" ref="AB290:AB353" si="238">IF($A290="","",0)</f>
        <v/>
      </c>
      <c r="AC290" s="26" t="str">
        <f t="shared" si="220"/>
        <v/>
      </c>
      <c r="AD290" s="25" t="str">
        <f t="shared" ref="AD290:AD353" si="239">IF($A290="","",0)</f>
        <v/>
      </c>
      <c r="AE290" s="26" t="str">
        <f t="shared" si="221"/>
        <v/>
      </c>
      <c r="AF290" s="25" t="str">
        <f t="shared" ref="AF290:AF353" si="240">IF($A290="","",0)</f>
        <v/>
      </c>
      <c r="AG290" s="26" t="str">
        <f t="shared" si="222"/>
        <v/>
      </c>
      <c r="AH290" s="25" t="str">
        <f t="shared" ref="AH290:AH353" si="241">IF($A290="","",0)</f>
        <v/>
      </c>
      <c r="AI290" s="26" t="str">
        <f t="shared" si="223"/>
        <v/>
      </c>
      <c r="AJ290" s="25" t="str">
        <f t="shared" ref="AJ290:AJ353" si="242">IF($A290="","",0)</f>
        <v/>
      </c>
      <c r="AK290" s="26" t="str">
        <f t="shared" si="224"/>
        <v/>
      </c>
      <c r="AL290" s="25" t="str">
        <f t="shared" ref="AL290:AL353" si="243">IF($A290="","",0)</f>
        <v/>
      </c>
      <c r="AM290" s="26" t="str">
        <f t="shared" si="225"/>
        <v/>
      </c>
      <c r="AN290" s="25" t="str">
        <f t="shared" ref="AN290:AN353" si="244">IF($A290="","",0)</f>
        <v/>
      </c>
      <c r="AO290" s="26" t="str">
        <f t="shared" si="226"/>
        <v/>
      </c>
      <c r="AP290" t="str">
        <f t="shared" si="227"/>
        <v/>
      </c>
      <c r="AQ290" t="str">
        <f t="shared" si="228"/>
        <v/>
      </c>
      <c r="AR290" t="str">
        <f t="shared" si="214"/>
        <v/>
      </c>
      <c r="AS290" t="str">
        <f t="shared" ref="AS290:AS353" si="245">IF(A290="",""," ")</f>
        <v/>
      </c>
      <c r="AT290" s="25" t="str">
        <f t="shared" si="229"/>
        <v/>
      </c>
      <c r="AU290" s="26" t="str">
        <f t="shared" si="230"/>
        <v/>
      </c>
      <c r="AV290" t="str">
        <f t="shared" ref="AV290:AV353" si="246">IF(A290="","",IF(OR(C290="TK B",C290="TK"),"00000000",TEXT(A290+30,$R$3)))</f>
        <v/>
      </c>
      <c r="AW290" s="25" t="str">
        <f t="shared" ref="AW290:AW353" si="247">IF(A290="","",IF(AND(K290=0,M290=0,N290=0),"",J290))</f>
        <v/>
      </c>
      <c r="AX290" s="26" t="str">
        <f t="shared" si="209"/>
        <v/>
      </c>
      <c r="AY290" s="27" t="str">
        <f>IF(A290="","",IF(K290&lt;&gt;0,TEXT(5,"0000"),IF(M290&lt;&gt;0,TEXT(5,"0000"),IF(Datos!N290&lt;&gt;0,TEXT(5,"0000"),""))))</f>
        <v/>
      </c>
      <c r="AZ290" s="25" t="str">
        <f t="shared" ref="AZ290:AZ353" si="248">IF(A290="","",IF(AND(K290=0,M290=0,N290=0),"",IF(K290&lt;&gt;0,K290,IF(N290&lt;&gt;0,N290,IF(M290&lt;&gt;0,M290,0)))))</f>
        <v/>
      </c>
      <c r="BA290" s="26" t="str">
        <f t="shared" si="210"/>
        <v/>
      </c>
      <c r="BB290" s="25" t="str">
        <f t="shared" si="231"/>
        <v/>
      </c>
      <c r="BC290" s="26" t="str">
        <f t="shared" si="211"/>
        <v/>
      </c>
      <c r="BD290" s="27" t="str">
        <f t="shared" ref="BD290:BD353" si="249">IF(A290="","",IF(L290="","",TEXT(4,"0000")))</f>
        <v/>
      </c>
      <c r="BE290" s="25" t="str">
        <f t="shared" si="232"/>
        <v/>
      </c>
      <c r="BF290" s="26" t="str">
        <f t="shared" si="212"/>
        <v/>
      </c>
      <c r="BG290" s="28"/>
      <c r="BH290" t="str">
        <f t="shared" ref="BH290:BH353" si="250">IF(A290="","",IF(OR(I290="",I290=0),"",R290&amp;S290&amp;T290&amp;U290&amp;V290&amp;W290&amp;X290&amp;Y290&amp;AA290&amp;AC290&amp;AE290&amp;AG290&amp;AI290&amp;AK290&amp;AM290&amp;AO290&amp;AP290&amp;AQ290&amp;AR290&amp;AS290&amp;AU290&amp;AV290))</f>
        <v/>
      </c>
      <c r="BJ290" s="24" t="str">
        <f t="shared" si="233"/>
        <v/>
      </c>
      <c r="BK290" s="24" t="str">
        <f t="shared" si="234"/>
        <v/>
      </c>
    </row>
    <row r="291" spans="1:63" ht="15.75" thickBot="1">
      <c r="A291" s="176"/>
      <c r="B291" s="119"/>
      <c r="C291" s="98"/>
      <c r="D291" s="102"/>
      <c r="E291" s="117"/>
      <c r="F291" s="98"/>
      <c r="G291" s="98"/>
      <c r="H291" s="117"/>
      <c r="I291" s="118"/>
      <c r="J291" s="100"/>
      <c r="K291" s="100"/>
      <c r="L291" s="100"/>
      <c r="M291" s="100"/>
      <c r="N291" s="177"/>
      <c r="Q291" t="e">
        <f t="shared" si="213"/>
        <v>#VALUE!</v>
      </c>
      <c r="R291" t="str">
        <f t="shared" si="215"/>
        <v/>
      </c>
      <c r="S291" t="str">
        <f>IF(A291="","",TEXT(VLOOKUP(C291,Tablas!$H$3:$I$75,2,0),"000"))</f>
        <v/>
      </c>
      <c r="T291" t="str">
        <f t="shared" si="216"/>
        <v/>
      </c>
      <c r="U291" t="str">
        <f t="shared" si="235"/>
        <v/>
      </c>
      <c r="V291" t="str">
        <f t="shared" si="236"/>
        <v/>
      </c>
      <c r="W291" t="str">
        <f>IF(A291="","",IF(G291="",99,VLOOKUP(Datos!G291,Tablas!$AF$2:$AH$38,2,0)))</f>
        <v/>
      </c>
      <c r="X291" t="str">
        <f t="shared" si="217"/>
        <v/>
      </c>
      <c r="Y291" t="str">
        <f t="shared" si="218"/>
        <v/>
      </c>
      <c r="Z291" s="25" t="str">
        <f t="shared" si="237"/>
        <v/>
      </c>
      <c r="AA291" s="26" t="str">
        <f t="shared" si="219"/>
        <v/>
      </c>
      <c r="AB291" s="25" t="str">
        <f t="shared" si="238"/>
        <v/>
      </c>
      <c r="AC291" s="26" t="str">
        <f t="shared" si="220"/>
        <v/>
      </c>
      <c r="AD291" s="25" t="str">
        <f t="shared" si="239"/>
        <v/>
      </c>
      <c r="AE291" s="26" t="str">
        <f t="shared" si="221"/>
        <v/>
      </c>
      <c r="AF291" s="25" t="str">
        <f t="shared" si="240"/>
        <v/>
      </c>
      <c r="AG291" s="26" t="str">
        <f t="shared" si="222"/>
        <v/>
      </c>
      <c r="AH291" s="25" t="str">
        <f t="shared" si="241"/>
        <v/>
      </c>
      <c r="AI291" s="26" t="str">
        <f t="shared" si="223"/>
        <v/>
      </c>
      <c r="AJ291" s="25" t="str">
        <f t="shared" si="242"/>
        <v/>
      </c>
      <c r="AK291" s="26" t="str">
        <f t="shared" si="224"/>
        <v/>
      </c>
      <c r="AL291" s="25" t="str">
        <f t="shared" si="243"/>
        <v/>
      </c>
      <c r="AM291" s="26" t="str">
        <f t="shared" si="225"/>
        <v/>
      </c>
      <c r="AN291" s="25" t="str">
        <f t="shared" si="244"/>
        <v/>
      </c>
      <c r="AO291" s="26" t="str">
        <f t="shared" si="226"/>
        <v/>
      </c>
      <c r="AP291" t="str">
        <f t="shared" si="227"/>
        <v/>
      </c>
      <c r="AQ291" t="str">
        <f t="shared" si="228"/>
        <v/>
      </c>
      <c r="AR291" t="str">
        <f t="shared" si="214"/>
        <v/>
      </c>
      <c r="AS291" t="str">
        <f t="shared" si="245"/>
        <v/>
      </c>
      <c r="AT291" s="25" t="str">
        <f t="shared" si="229"/>
        <v/>
      </c>
      <c r="AU291" s="26" t="str">
        <f t="shared" si="230"/>
        <v/>
      </c>
      <c r="AV291" t="str">
        <f t="shared" si="246"/>
        <v/>
      </c>
      <c r="AW291" s="25" t="str">
        <f t="shared" si="247"/>
        <v/>
      </c>
      <c r="AX291" s="26" t="str">
        <f t="shared" ref="AX291:AX354" si="251">IF(AY291="","",IF(AW291&lt;0,SUBSTITUTE(TEXT(-AW291,"0000000000000,00"),",",""),SUBSTITUTE(TEXT(AW291,"0000000000000,00"),",","")))</f>
        <v/>
      </c>
      <c r="AY291" s="27" t="str">
        <f>IF(A291="","",IF(K291&lt;&gt;0,TEXT(5,"0000"),IF(M291&lt;&gt;0,TEXT(5,"0000"),IF(Datos!N291&lt;&gt;0,TEXT(5,"0000"),""))))</f>
        <v/>
      </c>
      <c r="AZ291" s="25" t="str">
        <f t="shared" si="248"/>
        <v/>
      </c>
      <c r="BA291" s="26" t="str">
        <f t="shared" ref="BA291:BA354" si="252">IF(AY291="","",IF(AZ291&lt;0,SUBSTITUTE(TEXT(-AZ291,"0000000000000,00"),",",""),SUBSTITUTE(TEXT(AZ291,"0000000000000,00"),",","")))</f>
        <v/>
      </c>
      <c r="BB291" s="25" t="str">
        <f t="shared" si="231"/>
        <v/>
      </c>
      <c r="BC291" s="26" t="str">
        <f t="shared" ref="BC291:BC354" si="253">IF(BB291="","",IF(BB291&lt;0,SUBSTITUTE(TEXT(-BB291,"0000000000000,00"),",",""),SUBSTITUTE(TEXT(BB291,"0000000000000,00"),",","")))</f>
        <v/>
      </c>
      <c r="BD291" s="27" t="str">
        <f t="shared" si="249"/>
        <v/>
      </c>
      <c r="BE291" s="25" t="str">
        <f t="shared" si="232"/>
        <v/>
      </c>
      <c r="BF291" s="26" t="str">
        <f t="shared" ref="BF291:BF354" si="254">IF(BD291="","",IF(BE291&lt;0,SUBSTITUTE(TEXT(-BE291,"0000000000000,00"),",",""),SUBSTITUTE(TEXT(BE291,"0000000000000,00"),",","")))</f>
        <v/>
      </c>
      <c r="BG291" s="28"/>
      <c r="BH291" t="str">
        <f t="shared" si="250"/>
        <v/>
      </c>
      <c r="BJ291" s="24" t="str">
        <f t="shared" si="233"/>
        <v/>
      </c>
      <c r="BK291" s="24" t="str">
        <f t="shared" si="234"/>
        <v/>
      </c>
    </row>
    <row r="292" spans="1:63" s="29" customFormat="1" ht="15.75" thickBot="1">
      <c r="A292" s="176"/>
      <c r="B292" s="119"/>
      <c r="C292" s="98"/>
      <c r="D292" s="102"/>
      <c r="E292" s="117"/>
      <c r="F292" s="98"/>
      <c r="G292" s="98"/>
      <c r="H292" s="117"/>
      <c r="I292" s="118"/>
      <c r="J292" s="100"/>
      <c r="K292" s="100"/>
      <c r="L292" s="100"/>
      <c r="M292" s="100"/>
      <c r="N292" s="177"/>
      <c r="Q292" t="e">
        <f t="shared" ref="Q292:Q355" si="255">(AC292*1+AE292*1+AG292*1+AI292*1+AK292*1+AM292*1+AO292*1+AU292*1+IF(ISERROR(BC292*1),0,BC292*1)+IF(ISERROR(BF292*1),0,BF292*1)+IF(ISERROR(BA292*1),0,BA292*1)+IF(ISERROR(AX292*1),0,AX292*1))/100</f>
        <v>#VALUE!</v>
      </c>
      <c r="R292" s="29" t="str">
        <f t="shared" si="215"/>
        <v/>
      </c>
      <c r="S292" s="29" t="str">
        <f>IF(A292="","",TEXT(VLOOKUP(C292,Tablas!$H$3:$I$75,2,0),"000"))</f>
        <v/>
      </c>
      <c r="T292" s="29" t="str">
        <f t="shared" si="216"/>
        <v/>
      </c>
      <c r="U292" s="29" t="str">
        <f t="shared" si="235"/>
        <v/>
      </c>
      <c r="V292" s="29" t="str">
        <f t="shared" si="236"/>
        <v/>
      </c>
      <c r="W292" t="str">
        <f>IF(A292="","",IF(G292="",99,VLOOKUP(Datos!G292,Tablas!$AF$2:$AH$38,2,0)))</f>
        <v/>
      </c>
      <c r="X292" s="29" t="str">
        <f t="shared" si="217"/>
        <v/>
      </c>
      <c r="Y292" s="29" t="str">
        <f t="shared" si="218"/>
        <v/>
      </c>
      <c r="Z292" s="25" t="str">
        <f t="shared" si="237"/>
        <v/>
      </c>
      <c r="AA292" s="31" t="str">
        <f t="shared" si="219"/>
        <v/>
      </c>
      <c r="AB292" s="30" t="str">
        <f t="shared" si="238"/>
        <v/>
      </c>
      <c r="AC292" s="31" t="str">
        <f t="shared" si="220"/>
        <v/>
      </c>
      <c r="AD292" s="30" t="str">
        <f t="shared" si="239"/>
        <v/>
      </c>
      <c r="AE292" s="31" t="str">
        <f t="shared" si="221"/>
        <v/>
      </c>
      <c r="AF292" s="30" t="str">
        <f t="shared" si="240"/>
        <v/>
      </c>
      <c r="AG292" s="31" t="str">
        <f t="shared" si="222"/>
        <v/>
      </c>
      <c r="AH292" s="30" t="str">
        <f t="shared" si="241"/>
        <v/>
      </c>
      <c r="AI292" s="31" t="str">
        <f t="shared" si="223"/>
        <v/>
      </c>
      <c r="AJ292" s="30" t="str">
        <f t="shared" si="242"/>
        <v/>
      </c>
      <c r="AK292" s="31" t="str">
        <f t="shared" si="224"/>
        <v/>
      </c>
      <c r="AL292" s="30" t="str">
        <f t="shared" si="243"/>
        <v/>
      </c>
      <c r="AM292" s="31" t="str">
        <f t="shared" si="225"/>
        <v/>
      </c>
      <c r="AN292" s="30" t="str">
        <f t="shared" si="244"/>
        <v/>
      </c>
      <c r="AO292" s="31" t="str">
        <f t="shared" si="226"/>
        <v/>
      </c>
      <c r="AP292" s="29" t="str">
        <f t="shared" si="227"/>
        <v/>
      </c>
      <c r="AQ292" s="29" t="str">
        <f t="shared" si="228"/>
        <v/>
      </c>
      <c r="AR292" t="str">
        <f t="shared" si="214"/>
        <v/>
      </c>
      <c r="AS292" t="str">
        <f t="shared" si="245"/>
        <v/>
      </c>
      <c r="AT292" s="30" t="str">
        <f t="shared" si="229"/>
        <v/>
      </c>
      <c r="AU292" s="31" t="str">
        <f t="shared" si="230"/>
        <v/>
      </c>
      <c r="AV292" s="29" t="str">
        <f t="shared" si="246"/>
        <v/>
      </c>
      <c r="AW292" s="30" t="str">
        <f t="shared" si="247"/>
        <v/>
      </c>
      <c r="AX292" s="26" t="str">
        <f t="shared" si="251"/>
        <v/>
      </c>
      <c r="AY292" s="27" t="str">
        <f>IF(A292="","",IF(K292&lt;&gt;0,TEXT(5,"0000"),IF(M292&lt;&gt;0,TEXT(5,"0000"),IF(Datos!N292&lt;&gt;0,TEXT(5,"0000"),""))))</f>
        <v/>
      </c>
      <c r="AZ292" s="30" t="str">
        <f t="shared" si="248"/>
        <v/>
      </c>
      <c r="BA292" s="26" t="str">
        <f t="shared" si="252"/>
        <v/>
      </c>
      <c r="BB292" s="30" t="str">
        <f t="shared" si="231"/>
        <v/>
      </c>
      <c r="BC292" s="26" t="str">
        <f t="shared" si="253"/>
        <v/>
      </c>
      <c r="BD292" s="32" t="str">
        <f t="shared" si="249"/>
        <v/>
      </c>
      <c r="BE292" s="30" t="str">
        <f t="shared" si="232"/>
        <v/>
      </c>
      <c r="BF292" s="26" t="str">
        <f t="shared" si="254"/>
        <v/>
      </c>
      <c r="BG292" s="33"/>
      <c r="BH292" s="29" t="str">
        <f t="shared" si="250"/>
        <v/>
      </c>
      <c r="BJ292" s="29" t="str">
        <f t="shared" si="233"/>
        <v/>
      </c>
      <c r="BK292" s="29" t="str">
        <f t="shared" si="234"/>
        <v/>
      </c>
    </row>
    <row r="293" spans="1:63" ht="15.75" thickBot="1">
      <c r="A293" s="176"/>
      <c r="B293" s="119"/>
      <c r="C293" s="98"/>
      <c r="D293" s="102"/>
      <c r="E293" s="117"/>
      <c r="F293" s="98"/>
      <c r="G293" s="98"/>
      <c r="H293" s="117"/>
      <c r="I293" s="118"/>
      <c r="J293" s="100"/>
      <c r="K293" s="100"/>
      <c r="L293" s="100"/>
      <c r="M293" s="100"/>
      <c r="N293" s="177"/>
      <c r="Q293" t="e">
        <f t="shared" si="255"/>
        <v>#VALUE!</v>
      </c>
      <c r="R293" t="str">
        <f t="shared" si="215"/>
        <v/>
      </c>
      <c r="S293" t="str">
        <f>IF(A293="","",TEXT(VLOOKUP(C293,Tablas!$H$3:$I$75,2,0),"000"))</f>
        <v/>
      </c>
      <c r="T293" t="str">
        <f t="shared" si="216"/>
        <v/>
      </c>
      <c r="U293" t="str">
        <f t="shared" si="235"/>
        <v/>
      </c>
      <c r="V293" t="str">
        <f t="shared" si="236"/>
        <v/>
      </c>
      <c r="W293" t="str">
        <f>IF(A293="","",IF(G293="",99,VLOOKUP(Datos!G293,Tablas!$AF$2:$AH$38,2,0)))</f>
        <v/>
      </c>
      <c r="X293" t="str">
        <f t="shared" si="217"/>
        <v/>
      </c>
      <c r="Y293" t="str">
        <f t="shared" si="218"/>
        <v/>
      </c>
      <c r="Z293" s="25" t="str">
        <f t="shared" si="237"/>
        <v/>
      </c>
      <c r="AA293" s="26" t="str">
        <f t="shared" si="219"/>
        <v/>
      </c>
      <c r="AB293" s="25" t="str">
        <f t="shared" si="238"/>
        <v/>
      </c>
      <c r="AC293" s="26" t="str">
        <f t="shared" si="220"/>
        <v/>
      </c>
      <c r="AD293" s="25" t="str">
        <f t="shared" si="239"/>
        <v/>
      </c>
      <c r="AE293" s="26" t="str">
        <f t="shared" si="221"/>
        <v/>
      </c>
      <c r="AF293" s="25" t="str">
        <f t="shared" si="240"/>
        <v/>
      </c>
      <c r="AG293" s="26" t="str">
        <f t="shared" si="222"/>
        <v/>
      </c>
      <c r="AH293" s="25" t="str">
        <f t="shared" si="241"/>
        <v/>
      </c>
      <c r="AI293" s="26" t="str">
        <f t="shared" si="223"/>
        <v/>
      </c>
      <c r="AJ293" s="25" t="str">
        <f t="shared" si="242"/>
        <v/>
      </c>
      <c r="AK293" s="26" t="str">
        <f t="shared" si="224"/>
        <v/>
      </c>
      <c r="AL293" s="25" t="str">
        <f t="shared" si="243"/>
        <v/>
      </c>
      <c r="AM293" s="26" t="str">
        <f t="shared" si="225"/>
        <v/>
      </c>
      <c r="AN293" s="25" t="str">
        <f t="shared" si="244"/>
        <v/>
      </c>
      <c r="AO293" s="26" t="str">
        <f t="shared" si="226"/>
        <v/>
      </c>
      <c r="AP293" t="str">
        <f t="shared" si="227"/>
        <v/>
      </c>
      <c r="AQ293" t="str">
        <f t="shared" si="228"/>
        <v/>
      </c>
      <c r="AR293" t="str">
        <f t="shared" si="214"/>
        <v/>
      </c>
      <c r="AS293" t="str">
        <f t="shared" si="245"/>
        <v/>
      </c>
      <c r="AT293" s="25" t="str">
        <f t="shared" si="229"/>
        <v/>
      </c>
      <c r="AU293" s="26" t="str">
        <f t="shared" si="230"/>
        <v/>
      </c>
      <c r="AV293" t="str">
        <f t="shared" si="246"/>
        <v/>
      </c>
      <c r="AW293" s="25" t="str">
        <f t="shared" si="247"/>
        <v/>
      </c>
      <c r="AX293" s="26" t="str">
        <f t="shared" si="251"/>
        <v/>
      </c>
      <c r="AY293" s="27" t="str">
        <f>IF(A293="","",IF(K293&lt;&gt;0,TEXT(5,"0000"),IF(M293&lt;&gt;0,TEXT(5,"0000"),IF(Datos!N293&lt;&gt;0,TEXT(5,"0000"),""))))</f>
        <v/>
      </c>
      <c r="AZ293" s="25" t="str">
        <f t="shared" si="248"/>
        <v/>
      </c>
      <c r="BA293" s="26" t="str">
        <f t="shared" si="252"/>
        <v/>
      </c>
      <c r="BB293" s="25" t="str">
        <f t="shared" si="231"/>
        <v/>
      </c>
      <c r="BC293" s="26" t="str">
        <f t="shared" si="253"/>
        <v/>
      </c>
      <c r="BD293" s="27" t="str">
        <f t="shared" si="249"/>
        <v/>
      </c>
      <c r="BE293" s="25" t="str">
        <f t="shared" si="232"/>
        <v/>
      </c>
      <c r="BF293" s="26" t="str">
        <f t="shared" si="254"/>
        <v/>
      </c>
      <c r="BG293" s="28"/>
      <c r="BH293" t="str">
        <f t="shared" si="250"/>
        <v/>
      </c>
      <c r="BJ293" s="24" t="str">
        <f t="shared" si="233"/>
        <v/>
      </c>
      <c r="BK293" s="24" t="str">
        <f t="shared" si="234"/>
        <v/>
      </c>
    </row>
    <row r="294" spans="1:63" ht="15.75" thickBot="1">
      <c r="A294" s="176"/>
      <c r="B294" s="119"/>
      <c r="C294" s="98"/>
      <c r="D294" s="102"/>
      <c r="E294" s="117"/>
      <c r="F294" s="98"/>
      <c r="G294" s="98"/>
      <c r="H294" s="117"/>
      <c r="I294" s="118"/>
      <c r="J294" s="100"/>
      <c r="K294" s="100"/>
      <c r="L294" s="100"/>
      <c r="M294" s="100"/>
      <c r="N294" s="177"/>
      <c r="Q294" t="e">
        <f t="shared" si="255"/>
        <v>#VALUE!</v>
      </c>
      <c r="R294" t="str">
        <f t="shared" si="215"/>
        <v/>
      </c>
      <c r="S294" t="str">
        <f>IF(A294="","",TEXT(VLOOKUP(C294,Tablas!$H$3:$I$75,2,0),"000"))</f>
        <v/>
      </c>
      <c r="T294" t="str">
        <f t="shared" si="216"/>
        <v/>
      </c>
      <c r="U294" t="str">
        <f t="shared" si="235"/>
        <v/>
      </c>
      <c r="V294" t="str">
        <f t="shared" si="236"/>
        <v/>
      </c>
      <c r="W294" t="str">
        <f>IF(A294="","",IF(G294="",99,VLOOKUP(Datos!G294,Tablas!$AF$2:$AH$38,2,0)))</f>
        <v/>
      </c>
      <c r="X294" t="str">
        <f t="shared" si="217"/>
        <v/>
      </c>
      <c r="Y294" t="str">
        <f t="shared" si="218"/>
        <v/>
      </c>
      <c r="Z294" s="25" t="str">
        <f t="shared" si="237"/>
        <v/>
      </c>
      <c r="AA294" s="26" t="str">
        <f t="shared" si="219"/>
        <v/>
      </c>
      <c r="AB294" s="25" t="str">
        <f t="shared" si="238"/>
        <v/>
      </c>
      <c r="AC294" s="26" t="str">
        <f t="shared" si="220"/>
        <v/>
      </c>
      <c r="AD294" s="25" t="str">
        <f t="shared" si="239"/>
        <v/>
      </c>
      <c r="AE294" s="26" t="str">
        <f t="shared" si="221"/>
        <v/>
      </c>
      <c r="AF294" s="25" t="str">
        <f t="shared" si="240"/>
        <v/>
      </c>
      <c r="AG294" s="26" t="str">
        <f t="shared" si="222"/>
        <v/>
      </c>
      <c r="AH294" s="25" t="str">
        <f t="shared" si="241"/>
        <v/>
      </c>
      <c r="AI294" s="26" t="str">
        <f t="shared" si="223"/>
        <v/>
      </c>
      <c r="AJ294" s="25" t="str">
        <f t="shared" si="242"/>
        <v/>
      </c>
      <c r="AK294" s="26" t="str">
        <f t="shared" si="224"/>
        <v/>
      </c>
      <c r="AL294" s="25" t="str">
        <f t="shared" si="243"/>
        <v/>
      </c>
      <c r="AM294" s="26" t="str">
        <f t="shared" si="225"/>
        <v/>
      </c>
      <c r="AN294" s="25" t="str">
        <f t="shared" si="244"/>
        <v/>
      </c>
      <c r="AO294" s="26" t="str">
        <f t="shared" si="226"/>
        <v/>
      </c>
      <c r="AP294" t="str">
        <f t="shared" si="227"/>
        <v/>
      </c>
      <c r="AQ294" t="str">
        <f t="shared" si="228"/>
        <v/>
      </c>
      <c r="AR294" t="str">
        <f t="shared" si="214"/>
        <v/>
      </c>
      <c r="AS294" t="str">
        <f t="shared" si="245"/>
        <v/>
      </c>
      <c r="AT294" s="25" t="str">
        <f t="shared" si="229"/>
        <v/>
      </c>
      <c r="AU294" s="26" t="str">
        <f t="shared" si="230"/>
        <v/>
      </c>
      <c r="AV294" t="str">
        <f t="shared" si="246"/>
        <v/>
      </c>
      <c r="AW294" s="25" t="str">
        <f t="shared" si="247"/>
        <v/>
      </c>
      <c r="AX294" s="26" t="str">
        <f t="shared" si="251"/>
        <v/>
      </c>
      <c r="AY294" s="27" t="str">
        <f>IF(A294="","",IF(K294&lt;&gt;0,TEXT(5,"0000"),IF(M294&lt;&gt;0,TEXT(5,"0000"),IF(Datos!N294&lt;&gt;0,TEXT(5,"0000"),""))))</f>
        <v/>
      </c>
      <c r="AZ294" s="25" t="str">
        <f t="shared" si="248"/>
        <v/>
      </c>
      <c r="BA294" s="26" t="str">
        <f t="shared" si="252"/>
        <v/>
      </c>
      <c r="BB294" s="25" t="str">
        <f t="shared" si="231"/>
        <v/>
      </c>
      <c r="BC294" s="26" t="str">
        <f t="shared" si="253"/>
        <v/>
      </c>
      <c r="BD294" s="27" t="str">
        <f t="shared" si="249"/>
        <v/>
      </c>
      <c r="BE294" s="25" t="str">
        <f t="shared" si="232"/>
        <v/>
      </c>
      <c r="BF294" s="26" t="str">
        <f t="shared" si="254"/>
        <v/>
      </c>
      <c r="BG294" s="28"/>
      <c r="BH294" t="str">
        <f t="shared" si="250"/>
        <v/>
      </c>
      <c r="BJ294" s="24" t="str">
        <f t="shared" si="233"/>
        <v/>
      </c>
      <c r="BK294" s="24" t="str">
        <f t="shared" si="234"/>
        <v/>
      </c>
    </row>
    <row r="295" spans="1:63" ht="15.75" thickBot="1">
      <c r="A295" s="176"/>
      <c r="B295" s="119"/>
      <c r="C295" s="98"/>
      <c r="D295" s="102"/>
      <c r="E295" s="117"/>
      <c r="F295" s="98"/>
      <c r="G295" s="98"/>
      <c r="H295" s="117"/>
      <c r="I295" s="118"/>
      <c r="J295" s="100"/>
      <c r="K295" s="100"/>
      <c r="L295" s="100"/>
      <c r="M295" s="100"/>
      <c r="N295" s="177"/>
      <c r="Q295" t="e">
        <f t="shared" si="255"/>
        <v>#VALUE!</v>
      </c>
      <c r="R295" t="str">
        <f t="shared" si="215"/>
        <v/>
      </c>
      <c r="S295" t="str">
        <f>IF(A295="","",TEXT(VLOOKUP(C295,Tablas!$H$3:$I$75,2,0),"000"))</f>
        <v/>
      </c>
      <c r="T295" t="str">
        <f t="shared" si="216"/>
        <v/>
      </c>
      <c r="U295" t="str">
        <f t="shared" si="235"/>
        <v/>
      </c>
      <c r="V295" t="str">
        <f t="shared" si="236"/>
        <v/>
      </c>
      <c r="W295" t="str">
        <f>IF(A295="","",IF(G295="",99,VLOOKUP(Datos!G295,Tablas!$AF$2:$AH$38,2,0)))</f>
        <v/>
      </c>
      <c r="X295" t="str">
        <f t="shared" si="217"/>
        <v/>
      </c>
      <c r="Y295" t="str">
        <f t="shared" si="218"/>
        <v/>
      </c>
      <c r="Z295" s="25" t="str">
        <f t="shared" si="237"/>
        <v/>
      </c>
      <c r="AA295" s="26" t="str">
        <f t="shared" si="219"/>
        <v/>
      </c>
      <c r="AB295" s="25" t="str">
        <f t="shared" si="238"/>
        <v/>
      </c>
      <c r="AC295" s="26" t="str">
        <f t="shared" si="220"/>
        <v/>
      </c>
      <c r="AD295" s="25" t="str">
        <f t="shared" si="239"/>
        <v/>
      </c>
      <c r="AE295" s="26" t="str">
        <f t="shared" si="221"/>
        <v/>
      </c>
      <c r="AF295" s="25" t="str">
        <f t="shared" si="240"/>
        <v/>
      </c>
      <c r="AG295" s="26" t="str">
        <f t="shared" si="222"/>
        <v/>
      </c>
      <c r="AH295" s="25" t="str">
        <f t="shared" si="241"/>
        <v/>
      </c>
      <c r="AI295" s="26" t="str">
        <f t="shared" si="223"/>
        <v/>
      </c>
      <c r="AJ295" s="25" t="str">
        <f t="shared" si="242"/>
        <v/>
      </c>
      <c r="AK295" s="26" t="str">
        <f t="shared" si="224"/>
        <v/>
      </c>
      <c r="AL295" s="25" t="str">
        <f t="shared" si="243"/>
        <v/>
      </c>
      <c r="AM295" s="26" t="str">
        <f t="shared" si="225"/>
        <v/>
      </c>
      <c r="AN295" s="25" t="str">
        <f t="shared" si="244"/>
        <v/>
      </c>
      <c r="AO295" s="26" t="str">
        <f t="shared" si="226"/>
        <v/>
      </c>
      <c r="AP295" t="str">
        <f t="shared" si="227"/>
        <v/>
      </c>
      <c r="AQ295" t="str">
        <f t="shared" si="228"/>
        <v/>
      </c>
      <c r="AR295" t="str">
        <f t="shared" si="214"/>
        <v/>
      </c>
      <c r="AS295" t="str">
        <f t="shared" si="245"/>
        <v/>
      </c>
      <c r="AT295" s="25" t="str">
        <f t="shared" si="229"/>
        <v/>
      </c>
      <c r="AU295" s="26" t="str">
        <f t="shared" si="230"/>
        <v/>
      </c>
      <c r="AV295" t="str">
        <f t="shared" si="246"/>
        <v/>
      </c>
      <c r="AW295" s="25" t="str">
        <f t="shared" si="247"/>
        <v/>
      </c>
      <c r="AX295" s="26" t="str">
        <f t="shared" si="251"/>
        <v/>
      </c>
      <c r="AY295" s="27" t="str">
        <f>IF(A295="","",IF(K295&lt;&gt;0,TEXT(5,"0000"),IF(M295&lt;&gt;0,TEXT(5,"0000"),IF(Datos!N295&lt;&gt;0,TEXT(5,"0000"),""))))</f>
        <v/>
      </c>
      <c r="AZ295" s="25" t="str">
        <f t="shared" si="248"/>
        <v/>
      </c>
      <c r="BA295" s="26" t="str">
        <f t="shared" si="252"/>
        <v/>
      </c>
      <c r="BB295" s="25" t="str">
        <f t="shared" si="231"/>
        <v/>
      </c>
      <c r="BC295" s="26" t="str">
        <f t="shared" si="253"/>
        <v/>
      </c>
      <c r="BD295" s="27" t="str">
        <f t="shared" si="249"/>
        <v/>
      </c>
      <c r="BE295" s="25" t="str">
        <f t="shared" si="232"/>
        <v/>
      </c>
      <c r="BF295" s="26" t="str">
        <f t="shared" si="254"/>
        <v/>
      </c>
      <c r="BG295" s="28"/>
      <c r="BH295" t="str">
        <f t="shared" si="250"/>
        <v/>
      </c>
      <c r="BJ295" s="24" t="str">
        <f t="shared" si="233"/>
        <v/>
      </c>
      <c r="BK295" s="24" t="str">
        <f t="shared" si="234"/>
        <v/>
      </c>
    </row>
    <row r="296" spans="1:63" ht="15.75" thickBot="1">
      <c r="A296" s="176"/>
      <c r="B296" s="119"/>
      <c r="C296" s="98"/>
      <c r="D296" s="102"/>
      <c r="E296" s="117"/>
      <c r="F296" s="98"/>
      <c r="G296" s="98"/>
      <c r="H296" s="117"/>
      <c r="I296" s="118"/>
      <c r="J296" s="100"/>
      <c r="K296" s="100"/>
      <c r="L296" s="100"/>
      <c r="M296" s="100"/>
      <c r="N296" s="177"/>
      <c r="Q296" t="e">
        <f t="shared" si="255"/>
        <v>#VALUE!</v>
      </c>
      <c r="R296" t="str">
        <f t="shared" si="215"/>
        <v/>
      </c>
      <c r="S296" t="str">
        <f>IF(A296="","",TEXT(VLOOKUP(C296,Tablas!$H$3:$I$75,2,0),"000"))</f>
        <v/>
      </c>
      <c r="T296" t="str">
        <f t="shared" si="216"/>
        <v/>
      </c>
      <c r="U296" t="str">
        <f t="shared" si="235"/>
        <v/>
      </c>
      <c r="V296" t="str">
        <f t="shared" si="236"/>
        <v/>
      </c>
      <c r="W296" t="str">
        <f>IF(A296="","",IF(G296="",99,VLOOKUP(Datos!G296,Tablas!$AF$2:$AH$38,2,0)))</f>
        <v/>
      </c>
      <c r="X296" t="str">
        <f t="shared" si="217"/>
        <v/>
      </c>
      <c r="Y296" t="str">
        <f t="shared" si="218"/>
        <v/>
      </c>
      <c r="Z296" s="25" t="str">
        <f t="shared" si="237"/>
        <v/>
      </c>
      <c r="AA296" s="26" t="str">
        <f t="shared" si="219"/>
        <v/>
      </c>
      <c r="AB296" s="25" t="str">
        <f t="shared" si="238"/>
        <v/>
      </c>
      <c r="AC296" s="26" t="str">
        <f t="shared" si="220"/>
        <v/>
      </c>
      <c r="AD296" s="25" t="str">
        <f t="shared" si="239"/>
        <v/>
      </c>
      <c r="AE296" s="26" t="str">
        <f t="shared" si="221"/>
        <v/>
      </c>
      <c r="AF296" s="25" t="str">
        <f t="shared" si="240"/>
        <v/>
      </c>
      <c r="AG296" s="26" t="str">
        <f t="shared" si="222"/>
        <v/>
      </c>
      <c r="AH296" s="25" t="str">
        <f t="shared" si="241"/>
        <v/>
      </c>
      <c r="AI296" s="26" t="str">
        <f t="shared" si="223"/>
        <v/>
      </c>
      <c r="AJ296" s="25" t="str">
        <f t="shared" si="242"/>
        <v/>
      </c>
      <c r="AK296" s="26" t="str">
        <f t="shared" si="224"/>
        <v/>
      </c>
      <c r="AL296" s="25" t="str">
        <f t="shared" si="243"/>
        <v/>
      </c>
      <c r="AM296" s="26" t="str">
        <f t="shared" si="225"/>
        <v/>
      </c>
      <c r="AN296" s="25" t="str">
        <f t="shared" si="244"/>
        <v/>
      </c>
      <c r="AO296" s="26" t="str">
        <f t="shared" si="226"/>
        <v/>
      </c>
      <c r="AP296" t="str">
        <f t="shared" si="227"/>
        <v/>
      </c>
      <c r="AQ296" t="str">
        <f t="shared" si="228"/>
        <v/>
      </c>
      <c r="AR296" t="str">
        <f t="shared" si="214"/>
        <v/>
      </c>
      <c r="AS296" t="str">
        <f t="shared" si="245"/>
        <v/>
      </c>
      <c r="AT296" s="25" t="str">
        <f t="shared" si="229"/>
        <v/>
      </c>
      <c r="AU296" s="26" t="str">
        <f t="shared" si="230"/>
        <v/>
      </c>
      <c r="AV296" t="str">
        <f t="shared" si="246"/>
        <v/>
      </c>
      <c r="AW296" s="25" t="str">
        <f t="shared" si="247"/>
        <v/>
      </c>
      <c r="AX296" s="26" t="str">
        <f t="shared" si="251"/>
        <v/>
      </c>
      <c r="AY296" s="27" t="str">
        <f>IF(A296="","",IF(K296&lt;&gt;0,TEXT(5,"0000"),IF(M296&lt;&gt;0,TEXT(5,"0000"),IF(Datos!N296&lt;&gt;0,TEXT(5,"0000"),""))))</f>
        <v/>
      </c>
      <c r="AZ296" s="25" t="str">
        <f t="shared" si="248"/>
        <v/>
      </c>
      <c r="BA296" s="26" t="str">
        <f t="shared" si="252"/>
        <v/>
      </c>
      <c r="BB296" s="25" t="str">
        <f t="shared" si="231"/>
        <v/>
      </c>
      <c r="BC296" s="26" t="str">
        <f t="shared" si="253"/>
        <v/>
      </c>
      <c r="BD296" s="27" t="str">
        <f t="shared" si="249"/>
        <v/>
      </c>
      <c r="BE296" s="25" t="str">
        <f t="shared" si="232"/>
        <v/>
      </c>
      <c r="BF296" s="26" t="str">
        <f t="shared" si="254"/>
        <v/>
      </c>
      <c r="BG296" s="28"/>
      <c r="BH296" t="str">
        <f t="shared" si="250"/>
        <v/>
      </c>
      <c r="BJ296" s="24" t="str">
        <f t="shared" si="233"/>
        <v/>
      </c>
      <c r="BK296" s="24" t="str">
        <f t="shared" si="234"/>
        <v/>
      </c>
    </row>
    <row r="297" spans="1:63" ht="15.75" thickBot="1">
      <c r="A297" s="176"/>
      <c r="B297" s="119"/>
      <c r="C297" s="98"/>
      <c r="D297" s="102"/>
      <c r="E297" s="117"/>
      <c r="F297" s="98"/>
      <c r="G297" s="98"/>
      <c r="H297" s="117"/>
      <c r="I297" s="118"/>
      <c r="J297" s="100"/>
      <c r="K297" s="100"/>
      <c r="L297" s="100"/>
      <c r="M297" s="100"/>
      <c r="N297" s="177"/>
      <c r="Q297" t="e">
        <f t="shared" si="255"/>
        <v>#VALUE!</v>
      </c>
      <c r="R297" t="str">
        <f t="shared" si="215"/>
        <v/>
      </c>
      <c r="S297" t="str">
        <f>IF(A297="","",TEXT(VLOOKUP(C297,Tablas!$H$3:$I$75,2,0),"000"))</f>
        <v/>
      </c>
      <c r="T297" t="str">
        <f t="shared" si="216"/>
        <v/>
      </c>
      <c r="U297" t="str">
        <f t="shared" si="235"/>
        <v/>
      </c>
      <c r="V297" t="str">
        <f t="shared" si="236"/>
        <v/>
      </c>
      <c r="W297" t="str">
        <f>IF(A297="","",IF(G297="",99,VLOOKUP(Datos!G297,Tablas!$AF$2:$AH$38,2,0)))</f>
        <v/>
      </c>
      <c r="X297" t="str">
        <f t="shared" si="217"/>
        <v/>
      </c>
      <c r="Y297" t="str">
        <f t="shared" si="218"/>
        <v/>
      </c>
      <c r="Z297" s="25" t="str">
        <f t="shared" si="237"/>
        <v/>
      </c>
      <c r="AA297" s="26" t="str">
        <f t="shared" si="219"/>
        <v/>
      </c>
      <c r="AB297" s="25" t="str">
        <f t="shared" si="238"/>
        <v/>
      </c>
      <c r="AC297" s="26" t="str">
        <f t="shared" si="220"/>
        <v/>
      </c>
      <c r="AD297" s="25" t="str">
        <f t="shared" si="239"/>
        <v/>
      </c>
      <c r="AE297" s="26" t="str">
        <f t="shared" si="221"/>
        <v/>
      </c>
      <c r="AF297" s="25" t="str">
        <f t="shared" si="240"/>
        <v/>
      </c>
      <c r="AG297" s="26" t="str">
        <f t="shared" si="222"/>
        <v/>
      </c>
      <c r="AH297" s="25" t="str">
        <f t="shared" si="241"/>
        <v/>
      </c>
      <c r="AI297" s="26" t="str">
        <f t="shared" si="223"/>
        <v/>
      </c>
      <c r="AJ297" s="25" t="str">
        <f t="shared" si="242"/>
        <v/>
      </c>
      <c r="AK297" s="26" t="str">
        <f t="shared" si="224"/>
        <v/>
      </c>
      <c r="AL297" s="25" t="str">
        <f t="shared" si="243"/>
        <v/>
      </c>
      <c r="AM297" s="26" t="str">
        <f t="shared" si="225"/>
        <v/>
      </c>
      <c r="AN297" s="25" t="str">
        <f t="shared" si="244"/>
        <v/>
      </c>
      <c r="AO297" s="26" t="str">
        <f t="shared" si="226"/>
        <v/>
      </c>
      <c r="AP297" t="str">
        <f t="shared" si="227"/>
        <v/>
      </c>
      <c r="AQ297" t="str">
        <f t="shared" si="228"/>
        <v/>
      </c>
      <c r="AR297" t="str">
        <f t="shared" si="214"/>
        <v/>
      </c>
      <c r="AS297" t="str">
        <f t="shared" si="245"/>
        <v/>
      </c>
      <c r="AT297" s="25" t="str">
        <f t="shared" si="229"/>
        <v/>
      </c>
      <c r="AU297" s="26" t="str">
        <f t="shared" si="230"/>
        <v/>
      </c>
      <c r="AV297" t="str">
        <f t="shared" si="246"/>
        <v/>
      </c>
      <c r="AW297" s="25" t="str">
        <f t="shared" si="247"/>
        <v/>
      </c>
      <c r="AX297" s="26" t="str">
        <f t="shared" si="251"/>
        <v/>
      </c>
      <c r="AY297" s="27" t="str">
        <f>IF(A297="","",IF(K297&lt;&gt;0,TEXT(5,"0000"),IF(M297&lt;&gt;0,TEXT(5,"0000"),IF(Datos!N297&lt;&gt;0,TEXT(5,"0000"),""))))</f>
        <v/>
      </c>
      <c r="AZ297" s="25" t="str">
        <f t="shared" si="248"/>
        <v/>
      </c>
      <c r="BA297" s="26" t="str">
        <f t="shared" si="252"/>
        <v/>
      </c>
      <c r="BB297" s="25" t="str">
        <f t="shared" si="231"/>
        <v/>
      </c>
      <c r="BC297" s="26" t="str">
        <f t="shared" si="253"/>
        <v/>
      </c>
      <c r="BD297" s="27" t="str">
        <f t="shared" si="249"/>
        <v/>
      </c>
      <c r="BE297" s="25" t="str">
        <f t="shared" si="232"/>
        <v/>
      </c>
      <c r="BF297" s="26" t="str">
        <f t="shared" si="254"/>
        <v/>
      </c>
      <c r="BG297" s="28"/>
      <c r="BH297" t="str">
        <f t="shared" si="250"/>
        <v/>
      </c>
      <c r="BJ297" s="24" t="str">
        <f t="shared" si="233"/>
        <v/>
      </c>
      <c r="BK297" s="24" t="str">
        <f t="shared" si="234"/>
        <v/>
      </c>
    </row>
    <row r="298" spans="1:63" ht="15.75" thickBot="1">
      <c r="A298" s="176"/>
      <c r="B298" s="119"/>
      <c r="C298" s="98"/>
      <c r="D298" s="102"/>
      <c r="E298" s="117"/>
      <c r="F298" s="98"/>
      <c r="G298" s="98"/>
      <c r="H298" s="117"/>
      <c r="I298" s="118"/>
      <c r="J298" s="100"/>
      <c r="K298" s="100"/>
      <c r="L298" s="100"/>
      <c r="M298" s="100"/>
      <c r="N298" s="177"/>
      <c r="Q298" t="e">
        <f t="shared" si="255"/>
        <v>#VALUE!</v>
      </c>
      <c r="R298" t="str">
        <f t="shared" si="215"/>
        <v/>
      </c>
      <c r="S298" t="str">
        <f>IF(A298="","",TEXT(VLOOKUP(C298,Tablas!$H$3:$I$75,2,0),"000"))</f>
        <v/>
      </c>
      <c r="T298" t="str">
        <f t="shared" si="216"/>
        <v/>
      </c>
      <c r="U298" t="str">
        <f t="shared" si="235"/>
        <v/>
      </c>
      <c r="V298" t="str">
        <f t="shared" si="236"/>
        <v/>
      </c>
      <c r="W298" t="str">
        <f>IF(A298="","",IF(G298="",99,VLOOKUP(Datos!G298,Tablas!$AF$2:$AH$38,2,0)))</f>
        <v/>
      </c>
      <c r="X298" t="str">
        <f t="shared" si="217"/>
        <v/>
      </c>
      <c r="Y298" t="str">
        <f t="shared" si="218"/>
        <v/>
      </c>
      <c r="Z298" s="25" t="str">
        <f t="shared" si="237"/>
        <v/>
      </c>
      <c r="AA298" s="26" t="str">
        <f t="shared" si="219"/>
        <v/>
      </c>
      <c r="AB298" s="25" t="str">
        <f t="shared" si="238"/>
        <v/>
      </c>
      <c r="AC298" s="26" t="str">
        <f t="shared" si="220"/>
        <v/>
      </c>
      <c r="AD298" s="25" t="str">
        <f t="shared" si="239"/>
        <v/>
      </c>
      <c r="AE298" s="26" t="str">
        <f t="shared" si="221"/>
        <v/>
      </c>
      <c r="AF298" s="25" t="str">
        <f t="shared" si="240"/>
        <v/>
      </c>
      <c r="AG298" s="26" t="str">
        <f t="shared" si="222"/>
        <v/>
      </c>
      <c r="AH298" s="25" t="str">
        <f t="shared" si="241"/>
        <v/>
      </c>
      <c r="AI298" s="26" t="str">
        <f t="shared" si="223"/>
        <v/>
      </c>
      <c r="AJ298" s="25" t="str">
        <f t="shared" si="242"/>
        <v/>
      </c>
      <c r="AK298" s="26" t="str">
        <f t="shared" si="224"/>
        <v/>
      </c>
      <c r="AL298" s="25" t="str">
        <f t="shared" si="243"/>
        <v/>
      </c>
      <c r="AM298" s="26" t="str">
        <f t="shared" si="225"/>
        <v/>
      </c>
      <c r="AN298" s="25" t="str">
        <f t="shared" si="244"/>
        <v/>
      </c>
      <c r="AO298" s="26" t="str">
        <f t="shared" si="226"/>
        <v/>
      </c>
      <c r="AP298" t="str">
        <f t="shared" si="227"/>
        <v/>
      </c>
      <c r="AQ298" t="str">
        <f t="shared" si="228"/>
        <v/>
      </c>
      <c r="AR298" t="str">
        <f t="shared" si="214"/>
        <v/>
      </c>
      <c r="AS298" t="str">
        <f t="shared" si="245"/>
        <v/>
      </c>
      <c r="AT298" s="25" t="str">
        <f t="shared" si="229"/>
        <v/>
      </c>
      <c r="AU298" s="26" t="str">
        <f t="shared" si="230"/>
        <v/>
      </c>
      <c r="AV298" t="str">
        <f t="shared" si="246"/>
        <v/>
      </c>
      <c r="AW298" s="25" t="str">
        <f t="shared" si="247"/>
        <v/>
      </c>
      <c r="AX298" s="26" t="str">
        <f t="shared" si="251"/>
        <v/>
      </c>
      <c r="AY298" s="27" t="str">
        <f>IF(A298="","",IF(K298&lt;&gt;0,TEXT(5,"0000"),IF(M298&lt;&gt;0,TEXT(5,"0000"),IF(Datos!N298&lt;&gt;0,TEXT(5,"0000"),""))))</f>
        <v/>
      </c>
      <c r="AZ298" s="25" t="str">
        <f t="shared" si="248"/>
        <v/>
      </c>
      <c r="BA298" s="26" t="str">
        <f t="shared" si="252"/>
        <v/>
      </c>
      <c r="BB298" s="25" t="str">
        <f t="shared" si="231"/>
        <v/>
      </c>
      <c r="BC298" s="26" t="str">
        <f t="shared" si="253"/>
        <v/>
      </c>
      <c r="BD298" s="27" t="str">
        <f t="shared" si="249"/>
        <v/>
      </c>
      <c r="BE298" s="25" t="str">
        <f t="shared" si="232"/>
        <v/>
      </c>
      <c r="BF298" s="26" t="str">
        <f t="shared" si="254"/>
        <v/>
      </c>
      <c r="BG298" s="28"/>
      <c r="BH298" t="str">
        <f t="shared" si="250"/>
        <v/>
      </c>
      <c r="BJ298" s="24" t="str">
        <f t="shared" si="233"/>
        <v/>
      </c>
      <c r="BK298" s="24" t="str">
        <f t="shared" si="234"/>
        <v/>
      </c>
    </row>
    <row r="299" spans="1:63" ht="15.75" thickBot="1">
      <c r="A299" s="176"/>
      <c r="B299" s="119"/>
      <c r="C299" s="98"/>
      <c r="D299" s="102"/>
      <c r="E299" s="117"/>
      <c r="F299" s="98"/>
      <c r="G299" s="98"/>
      <c r="H299" s="117"/>
      <c r="I299" s="118"/>
      <c r="J299" s="100"/>
      <c r="K299" s="100"/>
      <c r="L299" s="100"/>
      <c r="M299" s="100"/>
      <c r="N299" s="177"/>
      <c r="Q299" t="e">
        <f t="shared" si="255"/>
        <v>#VALUE!</v>
      </c>
      <c r="R299" t="str">
        <f t="shared" si="215"/>
        <v/>
      </c>
      <c r="S299" t="str">
        <f>IF(A299="","",TEXT(VLOOKUP(C299,Tablas!$H$3:$I$75,2,0),"000"))</f>
        <v/>
      </c>
      <c r="T299" t="str">
        <f t="shared" si="216"/>
        <v/>
      </c>
      <c r="U299" t="str">
        <f t="shared" si="235"/>
        <v/>
      </c>
      <c r="V299" t="str">
        <f t="shared" si="236"/>
        <v/>
      </c>
      <c r="W299" t="str">
        <f>IF(A299="","",IF(G299="",99,VLOOKUP(Datos!G299,Tablas!$AF$2:$AH$38,2,0)))</f>
        <v/>
      </c>
      <c r="X299" t="str">
        <f t="shared" si="217"/>
        <v/>
      </c>
      <c r="Y299" t="str">
        <f t="shared" si="218"/>
        <v/>
      </c>
      <c r="Z299" s="25" t="str">
        <f t="shared" si="237"/>
        <v/>
      </c>
      <c r="AA299" s="26" t="str">
        <f t="shared" si="219"/>
        <v/>
      </c>
      <c r="AB299" s="25" t="str">
        <f t="shared" si="238"/>
        <v/>
      </c>
      <c r="AC299" s="26" t="str">
        <f t="shared" si="220"/>
        <v/>
      </c>
      <c r="AD299" s="25" t="str">
        <f t="shared" si="239"/>
        <v/>
      </c>
      <c r="AE299" s="26" t="str">
        <f t="shared" si="221"/>
        <v/>
      </c>
      <c r="AF299" s="25" t="str">
        <f t="shared" si="240"/>
        <v/>
      </c>
      <c r="AG299" s="26" t="str">
        <f t="shared" si="222"/>
        <v/>
      </c>
      <c r="AH299" s="25" t="str">
        <f t="shared" si="241"/>
        <v/>
      </c>
      <c r="AI299" s="26" t="str">
        <f t="shared" si="223"/>
        <v/>
      </c>
      <c r="AJ299" s="25" t="str">
        <f t="shared" si="242"/>
        <v/>
      </c>
      <c r="AK299" s="26" t="str">
        <f t="shared" si="224"/>
        <v/>
      </c>
      <c r="AL299" s="25" t="str">
        <f t="shared" si="243"/>
        <v/>
      </c>
      <c r="AM299" s="26" t="str">
        <f t="shared" si="225"/>
        <v/>
      </c>
      <c r="AN299" s="25" t="str">
        <f t="shared" si="244"/>
        <v/>
      </c>
      <c r="AO299" s="26" t="str">
        <f t="shared" si="226"/>
        <v/>
      </c>
      <c r="AP299" t="str">
        <f t="shared" si="227"/>
        <v/>
      </c>
      <c r="AQ299" t="str">
        <f t="shared" si="228"/>
        <v/>
      </c>
      <c r="AR299" t="str">
        <f t="shared" si="214"/>
        <v/>
      </c>
      <c r="AS299" t="str">
        <f t="shared" si="245"/>
        <v/>
      </c>
      <c r="AT299" s="25" t="str">
        <f t="shared" si="229"/>
        <v/>
      </c>
      <c r="AU299" s="26" t="str">
        <f t="shared" si="230"/>
        <v/>
      </c>
      <c r="AV299" t="str">
        <f t="shared" si="246"/>
        <v/>
      </c>
      <c r="AW299" s="25" t="str">
        <f t="shared" si="247"/>
        <v/>
      </c>
      <c r="AX299" s="26" t="str">
        <f t="shared" si="251"/>
        <v/>
      </c>
      <c r="AY299" s="27" t="str">
        <f>IF(A299="","",IF(K299&lt;&gt;0,TEXT(5,"0000"),IF(M299&lt;&gt;0,TEXT(5,"0000"),IF(Datos!N299&lt;&gt;0,TEXT(5,"0000"),""))))</f>
        <v/>
      </c>
      <c r="AZ299" s="25" t="str">
        <f t="shared" si="248"/>
        <v/>
      </c>
      <c r="BA299" s="26" t="str">
        <f t="shared" si="252"/>
        <v/>
      </c>
      <c r="BB299" s="25" t="str">
        <f t="shared" si="231"/>
        <v/>
      </c>
      <c r="BC299" s="26" t="str">
        <f t="shared" si="253"/>
        <v/>
      </c>
      <c r="BD299" s="27" t="str">
        <f t="shared" si="249"/>
        <v/>
      </c>
      <c r="BE299" s="25" t="str">
        <f t="shared" si="232"/>
        <v/>
      </c>
      <c r="BF299" s="26" t="str">
        <f t="shared" si="254"/>
        <v/>
      </c>
      <c r="BG299" s="28"/>
      <c r="BH299" t="str">
        <f t="shared" si="250"/>
        <v/>
      </c>
      <c r="BJ299" s="24" t="str">
        <f t="shared" si="233"/>
        <v/>
      </c>
      <c r="BK299" s="24" t="str">
        <f t="shared" si="234"/>
        <v/>
      </c>
    </row>
    <row r="300" spans="1:63" ht="15.75" thickBot="1">
      <c r="A300" s="176"/>
      <c r="B300" s="119"/>
      <c r="C300" s="98"/>
      <c r="D300" s="102"/>
      <c r="E300" s="117"/>
      <c r="F300" s="98"/>
      <c r="G300" s="98"/>
      <c r="H300" s="117"/>
      <c r="I300" s="118"/>
      <c r="J300" s="100"/>
      <c r="K300" s="100"/>
      <c r="L300" s="100"/>
      <c r="M300" s="100"/>
      <c r="N300" s="177"/>
      <c r="Q300" t="e">
        <f t="shared" si="255"/>
        <v>#VALUE!</v>
      </c>
      <c r="R300" t="str">
        <f t="shared" si="215"/>
        <v/>
      </c>
      <c r="S300" t="str">
        <f>IF(A300="","",TEXT(VLOOKUP(C300,Tablas!$H$3:$I$75,2,0),"000"))</f>
        <v/>
      </c>
      <c r="T300" t="str">
        <f t="shared" si="216"/>
        <v/>
      </c>
      <c r="U300" t="str">
        <f t="shared" si="235"/>
        <v/>
      </c>
      <c r="V300" t="str">
        <f t="shared" si="236"/>
        <v/>
      </c>
      <c r="W300" t="str">
        <f>IF(A300="","",IF(G300="",99,VLOOKUP(Datos!G300,Tablas!$AF$2:$AH$38,2,0)))</f>
        <v/>
      </c>
      <c r="X300" t="str">
        <f t="shared" si="217"/>
        <v/>
      </c>
      <c r="Y300" t="str">
        <f t="shared" si="218"/>
        <v/>
      </c>
      <c r="Z300" s="25" t="str">
        <f t="shared" si="237"/>
        <v/>
      </c>
      <c r="AA300" s="26" t="str">
        <f t="shared" si="219"/>
        <v/>
      </c>
      <c r="AB300" s="25" t="str">
        <f t="shared" si="238"/>
        <v/>
      </c>
      <c r="AC300" s="26" t="str">
        <f t="shared" si="220"/>
        <v/>
      </c>
      <c r="AD300" s="25" t="str">
        <f t="shared" si="239"/>
        <v/>
      </c>
      <c r="AE300" s="26" t="str">
        <f t="shared" si="221"/>
        <v/>
      </c>
      <c r="AF300" s="25" t="str">
        <f t="shared" si="240"/>
        <v/>
      </c>
      <c r="AG300" s="26" t="str">
        <f t="shared" si="222"/>
        <v/>
      </c>
      <c r="AH300" s="25" t="str">
        <f t="shared" si="241"/>
        <v/>
      </c>
      <c r="AI300" s="26" t="str">
        <f t="shared" si="223"/>
        <v/>
      </c>
      <c r="AJ300" s="25" t="str">
        <f t="shared" si="242"/>
        <v/>
      </c>
      <c r="AK300" s="26" t="str">
        <f t="shared" si="224"/>
        <v/>
      </c>
      <c r="AL300" s="25" t="str">
        <f t="shared" si="243"/>
        <v/>
      </c>
      <c r="AM300" s="26" t="str">
        <f t="shared" si="225"/>
        <v/>
      </c>
      <c r="AN300" s="25" t="str">
        <f t="shared" si="244"/>
        <v/>
      </c>
      <c r="AO300" s="26" t="str">
        <f t="shared" si="226"/>
        <v/>
      </c>
      <c r="AP300" t="str">
        <f t="shared" si="227"/>
        <v/>
      </c>
      <c r="AQ300" t="str">
        <f t="shared" si="228"/>
        <v/>
      </c>
      <c r="AR300" t="str">
        <f t="shared" si="214"/>
        <v/>
      </c>
      <c r="AS300" t="str">
        <f t="shared" si="245"/>
        <v/>
      </c>
      <c r="AT300" s="25" t="str">
        <f t="shared" si="229"/>
        <v/>
      </c>
      <c r="AU300" s="26" t="str">
        <f t="shared" si="230"/>
        <v/>
      </c>
      <c r="AV300" t="str">
        <f t="shared" si="246"/>
        <v/>
      </c>
      <c r="AW300" s="25" t="str">
        <f t="shared" si="247"/>
        <v/>
      </c>
      <c r="AX300" s="26" t="str">
        <f t="shared" si="251"/>
        <v/>
      </c>
      <c r="AY300" s="27" t="str">
        <f>IF(A300="","",IF(K300&lt;&gt;0,TEXT(5,"0000"),IF(M300&lt;&gt;0,TEXT(5,"0000"),IF(Datos!N300&lt;&gt;0,TEXT(5,"0000"),""))))</f>
        <v/>
      </c>
      <c r="AZ300" s="25" t="str">
        <f t="shared" si="248"/>
        <v/>
      </c>
      <c r="BA300" s="26" t="str">
        <f t="shared" si="252"/>
        <v/>
      </c>
      <c r="BB300" s="25" t="str">
        <f t="shared" si="231"/>
        <v/>
      </c>
      <c r="BC300" s="26" t="str">
        <f t="shared" si="253"/>
        <v/>
      </c>
      <c r="BD300" s="27" t="str">
        <f t="shared" si="249"/>
        <v/>
      </c>
      <c r="BE300" s="25" t="str">
        <f t="shared" si="232"/>
        <v/>
      </c>
      <c r="BF300" s="26" t="str">
        <f t="shared" si="254"/>
        <v/>
      </c>
      <c r="BG300" s="28"/>
      <c r="BH300" t="str">
        <f t="shared" si="250"/>
        <v/>
      </c>
      <c r="BJ300" s="24" t="str">
        <f t="shared" si="233"/>
        <v/>
      </c>
      <c r="BK300" s="24" t="str">
        <f t="shared" si="234"/>
        <v/>
      </c>
    </row>
    <row r="301" spans="1:63" ht="15.75" thickBot="1">
      <c r="A301" s="176"/>
      <c r="B301" s="119"/>
      <c r="C301" s="98"/>
      <c r="D301" s="102"/>
      <c r="E301" s="117"/>
      <c r="F301" s="98"/>
      <c r="G301" s="98"/>
      <c r="H301" s="117"/>
      <c r="I301" s="118"/>
      <c r="J301" s="100"/>
      <c r="K301" s="100"/>
      <c r="L301" s="100"/>
      <c r="M301" s="100"/>
      <c r="N301" s="177"/>
      <c r="Q301" t="e">
        <f t="shared" si="255"/>
        <v>#VALUE!</v>
      </c>
      <c r="R301" t="str">
        <f t="shared" si="215"/>
        <v/>
      </c>
      <c r="S301" t="str">
        <f>IF(A301="","",TEXT(VLOOKUP(C301,Tablas!$H$3:$I$75,2,0),"000"))</f>
        <v/>
      </c>
      <c r="T301" t="str">
        <f t="shared" si="216"/>
        <v/>
      </c>
      <c r="U301" t="str">
        <f t="shared" si="235"/>
        <v/>
      </c>
      <c r="V301" t="str">
        <f t="shared" si="236"/>
        <v/>
      </c>
      <c r="W301" t="str">
        <f>IF(A301="","",IF(G301="",99,VLOOKUP(Datos!G301,Tablas!$AF$2:$AH$38,2,0)))</f>
        <v/>
      </c>
      <c r="X301" t="str">
        <f t="shared" si="217"/>
        <v/>
      </c>
      <c r="Y301" t="str">
        <f t="shared" si="218"/>
        <v/>
      </c>
      <c r="Z301" s="25" t="str">
        <f t="shared" si="237"/>
        <v/>
      </c>
      <c r="AA301" s="26" t="str">
        <f t="shared" si="219"/>
        <v/>
      </c>
      <c r="AB301" s="25" t="str">
        <f t="shared" si="238"/>
        <v/>
      </c>
      <c r="AC301" s="26" t="str">
        <f t="shared" si="220"/>
        <v/>
      </c>
      <c r="AD301" s="25" t="str">
        <f t="shared" si="239"/>
        <v/>
      </c>
      <c r="AE301" s="26" t="str">
        <f t="shared" si="221"/>
        <v/>
      </c>
      <c r="AF301" s="25" t="str">
        <f t="shared" si="240"/>
        <v/>
      </c>
      <c r="AG301" s="26" t="str">
        <f t="shared" si="222"/>
        <v/>
      </c>
      <c r="AH301" s="25" t="str">
        <f t="shared" si="241"/>
        <v/>
      </c>
      <c r="AI301" s="26" t="str">
        <f t="shared" si="223"/>
        <v/>
      </c>
      <c r="AJ301" s="25" t="str">
        <f t="shared" si="242"/>
        <v/>
      </c>
      <c r="AK301" s="26" t="str">
        <f t="shared" si="224"/>
        <v/>
      </c>
      <c r="AL301" s="25" t="str">
        <f t="shared" si="243"/>
        <v/>
      </c>
      <c r="AM301" s="26" t="str">
        <f t="shared" si="225"/>
        <v/>
      </c>
      <c r="AN301" s="25" t="str">
        <f t="shared" si="244"/>
        <v/>
      </c>
      <c r="AO301" s="26" t="str">
        <f t="shared" si="226"/>
        <v/>
      </c>
      <c r="AP301" t="str">
        <f t="shared" si="227"/>
        <v/>
      </c>
      <c r="AQ301" t="str">
        <f t="shared" si="228"/>
        <v/>
      </c>
      <c r="AR301" t="str">
        <f t="shared" si="214"/>
        <v/>
      </c>
      <c r="AS301" t="str">
        <f t="shared" si="245"/>
        <v/>
      </c>
      <c r="AT301" s="25" t="str">
        <f t="shared" si="229"/>
        <v/>
      </c>
      <c r="AU301" s="26" t="str">
        <f t="shared" si="230"/>
        <v/>
      </c>
      <c r="AV301" t="str">
        <f t="shared" si="246"/>
        <v/>
      </c>
      <c r="AW301" s="25" t="str">
        <f t="shared" si="247"/>
        <v/>
      </c>
      <c r="AX301" s="26" t="str">
        <f t="shared" si="251"/>
        <v/>
      </c>
      <c r="AY301" s="27" t="str">
        <f>IF(A301="","",IF(K301&lt;&gt;0,TEXT(5,"0000"),IF(M301&lt;&gt;0,TEXT(5,"0000"),IF(Datos!N301&lt;&gt;0,TEXT(5,"0000"),""))))</f>
        <v/>
      </c>
      <c r="AZ301" s="25" t="str">
        <f t="shared" si="248"/>
        <v/>
      </c>
      <c r="BA301" s="26" t="str">
        <f t="shared" si="252"/>
        <v/>
      </c>
      <c r="BB301" s="25" t="str">
        <f t="shared" si="231"/>
        <v/>
      </c>
      <c r="BC301" s="26" t="str">
        <f t="shared" si="253"/>
        <v/>
      </c>
      <c r="BD301" s="27" t="str">
        <f t="shared" si="249"/>
        <v/>
      </c>
      <c r="BE301" s="25" t="str">
        <f t="shared" si="232"/>
        <v/>
      </c>
      <c r="BF301" s="26" t="str">
        <f t="shared" si="254"/>
        <v/>
      </c>
      <c r="BG301" s="28"/>
      <c r="BH301" t="str">
        <f t="shared" si="250"/>
        <v/>
      </c>
      <c r="BJ301" s="24" t="str">
        <f t="shared" si="233"/>
        <v/>
      </c>
      <c r="BK301" s="24" t="str">
        <f t="shared" si="234"/>
        <v/>
      </c>
    </row>
    <row r="302" spans="1:63" ht="15.75" thickBot="1">
      <c r="A302" s="176"/>
      <c r="B302" s="119"/>
      <c r="C302" s="98"/>
      <c r="D302" s="102"/>
      <c r="E302" s="117"/>
      <c r="F302" s="98"/>
      <c r="G302" s="98"/>
      <c r="H302" s="117"/>
      <c r="I302" s="118"/>
      <c r="J302" s="100"/>
      <c r="K302" s="100"/>
      <c r="L302" s="100"/>
      <c r="M302" s="100"/>
      <c r="N302" s="177"/>
      <c r="Q302" t="e">
        <f t="shared" si="255"/>
        <v>#VALUE!</v>
      </c>
      <c r="R302" t="str">
        <f t="shared" si="215"/>
        <v/>
      </c>
      <c r="S302" t="str">
        <f>IF(A302="","",TEXT(VLOOKUP(C302,Tablas!$H$3:$I$75,2,0),"000"))</f>
        <v/>
      </c>
      <c r="T302" t="str">
        <f t="shared" si="216"/>
        <v/>
      </c>
      <c r="U302" t="str">
        <f t="shared" si="235"/>
        <v/>
      </c>
      <c r="V302" t="str">
        <f t="shared" si="236"/>
        <v/>
      </c>
      <c r="W302" t="str">
        <f>IF(A302="","",IF(G302="",99,VLOOKUP(Datos!G302,Tablas!$AF$2:$AH$38,2,0)))</f>
        <v/>
      </c>
      <c r="X302" t="str">
        <f t="shared" si="217"/>
        <v/>
      </c>
      <c r="Y302" t="str">
        <f t="shared" si="218"/>
        <v/>
      </c>
      <c r="Z302" s="25" t="str">
        <f t="shared" si="237"/>
        <v/>
      </c>
      <c r="AA302" s="26" t="str">
        <f t="shared" si="219"/>
        <v/>
      </c>
      <c r="AB302" s="25" t="str">
        <f t="shared" si="238"/>
        <v/>
      </c>
      <c r="AC302" s="26" t="str">
        <f t="shared" si="220"/>
        <v/>
      </c>
      <c r="AD302" s="25" t="str">
        <f t="shared" si="239"/>
        <v/>
      </c>
      <c r="AE302" s="26" t="str">
        <f t="shared" si="221"/>
        <v/>
      </c>
      <c r="AF302" s="25" t="str">
        <f t="shared" si="240"/>
        <v/>
      </c>
      <c r="AG302" s="26" t="str">
        <f t="shared" si="222"/>
        <v/>
      </c>
      <c r="AH302" s="25" t="str">
        <f t="shared" si="241"/>
        <v/>
      </c>
      <c r="AI302" s="26" t="str">
        <f t="shared" si="223"/>
        <v/>
      </c>
      <c r="AJ302" s="25" t="str">
        <f t="shared" si="242"/>
        <v/>
      </c>
      <c r="AK302" s="26" t="str">
        <f t="shared" si="224"/>
        <v/>
      </c>
      <c r="AL302" s="25" t="str">
        <f t="shared" si="243"/>
        <v/>
      </c>
      <c r="AM302" s="26" t="str">
        <f t="shared" si="225"/>
        <v/>
      </c>
      <c r="AN302" s="25" t="str">
        <f t="shared" si="244"/>
        <v/>
      </c>
      <c r="AO302" s="26" t="str">
        <f t="shared" si="226"/>
        <v/>
      </c>
      <c r="AP302" t="str">
        <f t="shared" si="227"/>
        <v/>
      </c>
      <c r="AQ302" t="str">
        <f t="shared" si="228"/>
        <v/>
      </c>
      <c r="AR302" t="str">
        <f t="shared" si="214"/>
        <v/>
      </c>
      <c r="AS302" t="str">
        <f t="shared" si="245"/>
        <v/>
      </c>
      <c r="AT302" s="25" t="str">
        <f t="shared" si="229"/>
        <v/>
      </c>
      <c r="AU302" s="26" t="str">
        <f t="shared" si="230"/>
        <v/>
      </c>
      <c r="AV302" t="str">
        <f t="shared" si="246"/>
        <v/>
      </c>
      <c r="AW302" s="25" t="str">
        <f t="shared" si="247"/>
        <v/>
      </c>
      <c r="AX302" s="26" t="str">
        <f t="shared" si="251"/>
        <v/>
      </c>
      <c r="AY302" s="27" t="str">
        <f>IF(A302="","",IF(K302&lt;&gt;0,TEXT(5,"0000"),IF(M302&lt;&gt;0,TEXT(5,"0000"),IF(Datos!N302&lt;&gt;0,TEXT(5,"0000"),""))))</f>
        <v/>
      </c>
      <c r="AZ302" s="25" t="str">
        <f t="shared" si="248"/>
        <v/>
      </c>
      <c r="BA302" s="26" t="str">
        <f t="shared" si="252"/>
        <v/>
      </c>
      <c r="BB302" s="25" t="str">
        <f t="shared" si="231"/>
        <v/>
      </c>
      <c r="BC302" s="26" t="str">
        <f t="shared" si="253"/>
        <v/>
      </c>
      <c r="BD302" s="27" t="str">
        <f t="shared" si="249"/>
        <v/>
      </c>
      <c r="BE302" s="25" t="str">
        <f t="shared" si="232"/>
        <v/>
      </c>
      <c r="BF302" s="26" t="str">
        <f t="shared" si="254"/>
        <v/>
      </c>
      <c r="BG302" s="28"/>
      <c r="BH302" t="str">
        <f t="shared" si="250"/>
        <v/>
      </c>
      <c r="BJ302" s="24" t="str">
        <f t="shared" si="233"/>
        <v/>
      </c>
      <c r="BK302" s="24" t="str">
        <f t="shared" si="234"/>
        <v/>
      </c>
    </row>
    <row r="303" spans="1:63" ht="15.75" thickBot="1">
      <c r="A303" s="176"/>
      <c r="B303" s="119"/>
      <c r="C303" s="98"/>
      <c r="D303" s="102"/>
      <c r="E303" s="117"/>
      <c r="F303" s="98"/>
      <c r="G303" s="98"/>
      <c r="H303" s="117"/>
      <c r="I303" s="118"/>
      <c r="J303" s="100"/>
      <c r="K303" s="100"/>
      <c r="L303" s="100"/>
      <c r="M303" s="100"/>
      <c r="N303" s="177"/>
      <c r="Q303" t="e">
        <f t="shared" si="255"/>
        <v>#VALUE!</v>
      </c>
      <c r="R303" t="str">
        <f t="shared" si="215"/>
        <v/>
      </c>
      <c r="S303" t="str">
        <f>IF(A303="","",TEXT(VLOOKUP(C303,Tablas!$H$3:$I$75,2,0),"000"))</f>
        <v/>
      </c>
      <c r="T303" t="str">
        <f t="shared" si="216"/>
        <v/>
      </c>
      <c r="U303" t="str">
        <f t="shared" si="235"/>
        <v/>
      </c>
      <c r="V303" t="str">
        <f t="shared" si="236"/>
        <v/>
      </c>
      <c r="W303" t="str">
        <f>IF(A303="","",IF(G303="",99,VLOOKUP(Datos!G303,Tablas!$AF$2:$AH$38,2,0)))</f>
        <v/>
      </c>
      <c r="X303" t="str">
        <f t="shared" si="217"/>
        <v/>
      </c>
      <c r="Y303" t="str">
        <f t="shared" si="218"/>
        <v/>
      </c>
      <c r="Z303" s="25" t="str">
        <f t="shared" si="237"/>
        <v/>
      </c>
      <c r="AA303" s="26" t="str">
        <f t="shared" si="219"/>
        <v/>
      </c>
      <c r="AB303" s="25" t="str">
        <f t="shared" si="238"/>
        <v/>
      </c>
      <c r="AC303" s="26" t="str">
        <f t="shared" si="220"/>
        <v/>
      </c>
      <c r="AD303" s="25" t="str">
        <f t="shared" si="239"/>
        <v/>
      </c>
      <c r="AE303" s="26" t="str">
        <f t="shared" si="221"/>
        <v/>
      </c>
      <c r="AF303" s="25" t="str">
        <f t="shared" si="240"/>
        <v/>
      </c>
      <c r="AG303" s="26" t="str">
        <f t="shared" si="222"/>
        <v/>
      </c>
      <c r="AH303" s="25" t="str">
        <f t="shared" si="241"/>
        <v/>
      </c>
      <c r="AI303" s="26" t="str">
        <f t="shared" si="223"/>
        <v/>
      </c>
      <c r="AJ303" s="25" t="str">
        <f t="shared" si="242"/>
        <v/>
      </c>
      <c r="AK303" s="26" t="str">
        <f t="shared" si="224"/>
        <v/>
      </c>
      <c r="AL303" s="25" t="str">
        <f t="shared" si="243"/>
        <v/>
      </c>
      <c r="AM303" s="26" t="str">
        <f t="shared" si="225"/>
        <v/>
      </c>
      <c r="AN303" s="25" t="str">
        <f t="shared" si="244"/>
        <v/>
      </c>
      <c r="AO303" s="26" t="str">
        <f t="shared" si="226"/>
        <v/>
      </c>
      <c r="AP303" t="str">
        <f t="shared" si="227"/>
        <v/>
      </c>
      <c r="AQ303" t="str">
        <f t="shared" si="228"/>
        <v/>
      </c>
      <c r="AR303" t="str">
        <f t="shared" si="214"/>
        <v/>
      </c>
      <c r="AS303" t="str">
        <f t="shared" si="245"/>
        <v/>
      </c>
      <c r="AT303" s="25" t="str">
        <f t="shared" si="229"/>
        <v/>
      </c>
      <c r="AU303" s="26" t="str">
        <f t="shared" si="230"/>
        <v/>
      </c>
      <c r="AV303" t="str">
        <f t="shared" si="246"/>
        <v/>
      </c>
      <c r="AW303" s="25" t="str">
        <f t="shared" si="247"/>
        <v/>
      </c>
      <c r="AX303" s="26" t="str">
        <f t="shared" si="251"/>
        <v/>
      </c>
      <c r="AY303" s="27" t="str">
        <f>IF(A303="","",IF(K303&lt;&gt;0,TEXT(5,"0000"),IF(M303&lt;&gt;0,TEXT(5,"0000"),IF(Datos!N303&lt;&gt;0,TEXT(5,"0000"),""))))</f>
        <v/>
      </c>
      <c r="AZ303" s="25" t="str">
        <f t="shared" si="248"/>
        <v/>
      </c>
      <c r="BA303" s="26" t="str">
        <f t="shared" si="252"/>
        <v/>
      </c>
      <c r="BB303" s="25" t="str">
        <f t="shared" si="231"/>
        <v/>
      </c>
      <c r="BC303" s="26" t="str">
        <f t="shared" si="253"/>
        <v/>
      </c>
      <c r="BD303" s="27" t="str">
        <f t="shared" si="249"/>
        <v/>
      </c>
      <c r="BE303" s="25" t="str">
        <f t="shared" si="232"/>
        <v/>
      </c>
      <c r="BF303" s="26" t="str">
        <f t="shared" si="254"/>
        <v/>
      </c>
      <c r="BG303" s="28"/>
      <c r="BH303" t="str">
        <f t="shared" si="250"/>
        <v/>
      </c>
      <c r="BJ303" s="24" t="str">
        <f t="shared" si="233"/>
        <v/>
      </c>
      <c r="BK303" s="24" t="str">
        <f t="shared" si="234"/>
        <v/>
      </c>
    </row>
    <row r="304" spans="1:63" ht="15.75" thickBot="1">
      <c r="A304" s="176"/>
      <c r="B304" s="119"/>
      <c r="C304" s="98"/>
      <c r="D304" s="102"/>
      <c r="E304" s="117"/>
      <c r="F304" s="98"/>
      <c r="G304" s="98"/>
      <c r="H304" s="117"/>
      <c r="I304" s="118"/>
      <c r="J304" s="100"/>
      <c r="K304" s="100"/>
      <c r="L304" s="100"/>
      <c r="M304" s="100"/>
      <c r="N304" s="177"/>
      <c r="Q304" t="e">
        <f t="shared" si="255"/>
        <v>#VALUE!</v>
      </c>
      <c r="R304" t="str">
        <f t="shared" si="215"/>
        <v/>
      </c>
      <c r="S304" t="str">
        <f>IF(A304="","",TEXT(VLOOKUP(C304,Tablas!$H$3:$I$75,2,0),"000"))</f>
        <v/>
      </c>
      <c r="T304" t="str">
        <f t="shared" si="216"/>
        <v/>
      </c>
      <c r="U304" t="str">
        <f t="shared" si="235"/>
        <v/>
      </c>
      <c r="V304" t="str">
        <f t="shared" si="236"/>
        <v/>
      </c>
      <c r="W304" t="str">
        <f>IF(A304="","",IF(G304="",99,VLOOKUP(Datos!G304,Tablas!$AF$2:$AH$38,2,0)))</f>
        <v/>
      </c>
      <c r="X304" t="str">
        <f t="shared" si="217"/>
        <v/>
      </c>
      <c r="Y304" t="str">
        <f t="shared" si="218"/>
        <v/>
      </c>
      <c r="Z304" s="25" t="str">
        <f t="shared" si="237"/>
        <v/>
      </c>
      <c r="AA304" s="26" t="str">
        <f t="shared" si="219"/>
        <v/>
      </c>
      <c r="AB304" s="25" t="str">
        <f t="shared" si="238"/>
        <v/>
      </c>
      <c r="AC304" s="26" t="str">
        <f t="shared" si="220"/>
        <v/>
      </c>
      <c r="AD304" s="25" t="str">
        <f t="shared" si="239"/>
        <v/>
      </c>
      <c r="AE304" s="26" t="str">
        <f t="shared" si="221"/>
        <v/>
      </c>
      <c r="AF304" s="25" t="str">
        <f t="shared" si="240"/>
        <v/>
      </c>
      <c r="AG304" s="26" t="str">
        <f t="shared" si="222"/>
        <v/>
      </c>
      <c r="AH304" s="25" t="str">
        <f t="shared" si="241"/>
        <v/>
      </c>
      <c r="AI304" s="26" t="str">
        <f t="shared" si="223"/>
        <v/>
      </c>
      <c r="AJ304" s="25" t="str">
        <f t="shared" si="242"/>
        <v/>
      </c>
      <c r="AK304" s="26" t="str">
        <f t="shared" si="224"/>
        <v/>
      </c>
      <c r="AL304" s="25" t="str">
        <f t="shared" si="243"/>
        <v/>
      </c>
      <c r="AM304" s="26" t="str">
        <f t="shared" si="225"/>
        <v/>
      </c>
      <c r="AN304" s="25" t="str">
        <f t="shared" si="244"/>
        <v/>
      </c>
      <c r="AO304" s="26" t="str">
        <f t="shared" si="226"/>
        <v/>
      </c>
      <c r="AP304" t="str">
        <f t="shared" si="227"/>
        <v/>
      </c>
      <c r="AQ304" t="str">
        <f t="shared" si="228"/>
        <v/>
      </c>
      <c r="AR304" t="str">
        <f t="shared" si="214"/>
        <v/>
      </c>
      <c r="AS304" t="str">
        <f t="shared" si="245"/>
        <v/>
      </c>
      <c r="AT304" s="25" t="str">
        <f t="shared" si="229"/>
        <v/>
      </c>
      <c r="AU304" s="26" t="str">
        <f t="shared" si="230"/>
        <v/>
      </c>
      <c r="AV304" t="str">
        <f t="shared" si="246"/>
        <v/>
      </c>
      <c r="AW304" s="25" t="str">
        <f t="shared" si="247"/>
        <v/>
      </c>
      <c r="AX304" s="26" t="str">
        <f t="shared" si="251"/>
        <v/>
      </c>
      <c r="AY304" s="27" t="str">
        <f>IF(A304="","",IF(K304&lt;&gt;0,TEXT(5,"0000"),IF(M304&lt;&gt;0,TEXT(5,"0000"),IF(Datos!N304&lt;&gt;0,TEXT(5,"0000"),""))))</f>
        <v/>
      </c>
      <c r="AZ304" s="25" t="str">
        <f t="shared" si="248"/>
        <v/>
      </c>
      <c r="BA304" s="26" t="str">
        <f t="shared" si="252"/>
        <v/>
      </c>
      <c r="BB304" s="25" t="str">
        <f t="shared" si="231"/>
        <v/>
      </c>
      <c r="BC304" s="26" t="str">
        <f t="shared" si="253"/>
        <v/>
      </c>
      <c r="BD304" s="27" t="str">
        <f t="shared" si="249"/>
        <v/>
      </c>
      <c r="BE304" s="25" t="str">
        <f t="shared" si="232"/>
        <v/>
      </c>
      <c r="BF304" s="26" t="str">
        <f t="shared" si="254"/>
        <v/>
      </c>
      <c r="BG304" s="28"/>
      <c r="BH304" t="str">
        <f t="shared" si="250"/>
        <v/>
      </c>
      <c r="BJ304" s="24" t="str">
        <f t="shared" si="233"/>
        <v/>
      </c>
      <c r="BK304" s="24" t="str">
        <f t="shared" si="234"/>
        <v/>
      </c>
    </row>
    <row r="305" spans="1:63" ht="15.75" thickBot="1">
      <c r="A305" s="176"/>
      <c r="B305" s="119"/>
      <c r="C305" s="98"/>
      <c r="D305" s="102"/>
      <c r="E305" s="117"/>
      <c r="F305" s="98"/>
      <c r="G305" s="98"/>
      <c r="H305" s="117"/>
      <c r="I305" s="118"/>
      <c r="J305" s="100"/>
      <c r="K305" s="100"/>
      <c r="L305" s="100"/>
      <c r="M305" s="100"/>
      <c r="N305" s="177"/>
      <c r="Q305" t="e">
        <f t="shared" si="255"/>
        <v>#VALUE!</v>
      </c>
      <c r="R305" t="str">
        <f t="shared" si="215"/>
        <v/>
      </c>
      <c r="S305" t="str">
        <f>IF(A305="","",TEXT(VLOOKUP(C305,Tablas!$H$3:$I$75,2,0),"000"))</f>
        <v/>
      </c>
      <c r="T305" t="str">
        <f t="shared" si="216"/>
        <v/>
      </c>
      <c r="U305" t="str">
        <f t="shared" si="235"/>
        <v/>
      </c>
      <c r="V305" t="str">
        <f t="shared" si="236"/>
        <v/>
      </c>
      <c r="W305" t="str">
        <f>IF(A305="","",IF(G305="",99,VLOOKUP(Datos!G305,Tablas!$AF$2:$AH$38,2,0)))</f>
        <v/>
      </c>
      <c r="X305" t="str">
        <f t="shared" si="217"/>
        <v/>
      </c>
      <c r="Y305" t="str">
        <f t="shared" si="218"/>
        <v/>
      </c>
      <c r="Z305" s="25" t="str">
        <f t="shared" si="237"/>
        <v/>
      </c>
      <c r="AA305" s="26" t="str">
        <f t="shared" si="219"/>
        <v/>
      </c>
      <c r="AB305" s="25" t="str">
        <f t="shared" si="238"/>
        <v/>
      </c>
      <c r="AC305" s="26" t="str">
        <f t="shared" si="220"/>
        <v/>
      </c>
      <c r="AD305" s="25" t="str">
        <f t="shared" si="239"/>
        <v/>
      </c>
      <c r="AE305" s="26" t="str">
        <f t="shared" si="221"/>
        <v/>
      </c>
      <c r="AF305" s="25" t="str">
        <f t="shared" si="240"/>
        <v/>
      </c>
      <c r="AG305" s="26" t="str">
        <f t="shared" si="222"/>
        <v/>
      </c>
      <c r="AH305" s="25" t="str">
        <f t="shared" si="241"/>
        <v/>
      </c>
      <c r="AI305" s="26" t="str">
        <f t="shared" si="223"/>
        <v/>
      </c>
      <c r="AJ305" s="25" t="str">
        <f t="shared" si="242"/>
        <v/>
      </c>
      <c r="AK305" s="26" t="str">
        <f t="shared" si="224"/>
        <v/>
      </c>
      <c r="AL305" s="25" t="str">
        <f t="shared" si="243"/>
        <v/>
      </c>
      <c r="AM305" s="26" t="str">
        <f t="shared" si="225"/>
        <v/>
      </c>
      <c r="AN305" s="25" t="str">
        <f t="shared" si="244"/>
        <v/>
      </c>
      <c r="AO305" s="26" t="str">
        <f t="shared" si="226"/>
        <v/>
      </c>
      <c r="AP305" t="str">
        <f t="shared" si="227"/>
        <v/>
      </c>
      <c r="AQ305" t="str">
        <f t="shared" si="228"/>
        <v/>
      </c>
      <c r="AR305" t="str">
        <f t="shared" si="214"/>
        <v/>
      </c>
      <c r="AS305" t="str">
        <f t="shared" si="245"/>
        <v/>
      </c>
      <c r="AT305" s="25" t="str">
        <f t="shared" si="229"/>
        <v/>
      </c>
      <c r="AU305" s="26" t="str">
        <f t="shared" si="230"/>
        <v/>
      </c>
      <c r="AV305" t="str">
        <f t="shared" si="246"/>
        <v/>
      </c>
      <c r="AW305" s="25" t="str">
        <f t="shared" si="247"/>
        <v/>
      </c>
      <c r="AX305" s="26" t="str">
        <f t="shared" si="251"/>
        <v/>
      </c>
      <c r="AY305" s="27" t="str">
        <f>IF(A305="","",IF(K305&lt;&gt;0,TEXT(5,"0000"),IF(M305&lt;&gt;0,TEXT(5,"0000"),IF(Datos!N305&lt;&gt;0,TEXT(5,"0000"),""))))</f>
        <v/>
      </c>
      <c r="AZ305" s="25" t="str">
        <f t="shared" si="248"/>
        <v/>
      </c>
      <c r="BA305" s="26" t="str">
        <f t="shared" si="252"/>
        <v/>
      </c>
      <c r="BB305" s="25" t="str">
        <f t="shared" si="231"/>
        <v/>
      </c>
      <c r="BC305" s="26" t="str">
        <f t="shared" si="253"/>
        <v/>
      </c>
      <c r="BD305" s="27" t="str">
        <f t="shared" si="249"/>
        <v/>
      </c>
      <c r="BE305" s="25" t="str">
        <f t="shared" si="232"/>
        <v/>
      </c>
      <c r="BF305" s="26" t="str">
        <f t="shared" si="254"/>
        <v/>
      </c>
      <c r="BG305" s="28"/>
      <c r="BH305" t="str">
        <f t="shared" si="250"/>
        <v/>
      </c>
      <c r="BJ305" s="24" t="str">
        <f t="shared" si="233"/>
        <v/>
      </c>
      <c r="BK305" s="24" t="str">
        <f t="shared" si="234"/>
        <v/>
      </c>
    </row>
    <row r="306" spans="1:63" ht="15.75" thickBot="1">
      <c r="A306" s="176"/>
      <c r="B306" s="119"/>
      <c r="C306" s="98"/>
      <c r="D306" s="102"/>
      <c r="E306" s="117"/>
      <c r="F306" s="98"/>
      <c r="G306" s="98"/>
      <c r="H306" s="117"/>
      <c r="I306" s="118"/>
      <c r="J306" s="100"/>
      <c r="K306" s="100"/>
      <c r="L306" s="100"/>
      <c r="M306" s="100"/>
      <c r="N306" s="177"/>
      <c r="Q306" t="e">
        <f t="shared" si="255"/>
        <v>#VALUE!</v>
      </c>
      <c r="R306" t="str">
        <f t="shared" si="215"/>
        <v/>
      </c>
      <c r="S306" t="str">
        <f>IF(A306="","",TEXT(VLOOKUP(C306,Tablas!$H$3:$I$75,2,0),"000"))</f>
        <v/>
      </c>
      <c r="T306" t="str">
        <f t="shared" si="216"/>
        <v/>
      </c>
      <c r="U306" t="str">
        <f t="shared" si="235"/>
        <v/>
      </c>
      <c r="V306" t="str">
        <f t="shared" si="236"/>
        <v/>
      </c>
      <c r="W306" t="str">
        <f>IF(A306="","",IF(G306="",99,VLOOKUP(Datos!G306,Tablas!$AF$2:$AH$38,2,0)))</f>
        <v/>
      </c>
      <c r="X306" t="str">
        <f t="shared" si="217"/>
        <v/>
      </c>
      <c r="Y306" t="str">
        <f t="shared" si="218"/>
        <v/>
      </c>
      <c r="Z306" s="25" t="str">
        <f t="shared" si="237"/>
        <v/>
      </c>
      <c r="AA306" s="26" t="str">
        <f t="shared" si="219"/>
        <v/>
      </c>
      <c r="AB306" s="25" t="str">
        <f t="shared" si="238"/>
        <v/>
      </c>
      <c r="AC306" s="26" t="str">
        <f t="shared" si="220"/>
        <v/>
      </c>
      <c r="AD306" s="25" t="str">
        <f t="shared" si="239"/>
        <v/>
      </c>
      <c r="AE306" s="26" t="str">
        <f t="shared" si="221"/>
        <v/>
      </c>
      <c r="AF306" s="25" t="str">
        <f t="shared" si="240"/>
        <v/>
      </c>
      <c r="AG306" s="26" t="str">
        <f t="shared" si="222"/>
        <v/>
      </c>
      <c r="AH306" s="25" t="str">
        <f t="shared" si="241"/>
        <v/>
      </c>
      <c r="AI306" s="26" t="str">
        <f t="shared" si="223"/>
        <v/>
      </c>
      <c r="AJ306" s="25" t="str">
        <f t="shared" si="242"/>
        <v/>
      </c>
      <c r="AK306" s="26" t="str">
        <f t="shared" si="224"/>
        <v/>
      </c>
      <c r="AL306" s="25" t="str">
        <f t="shared" si="243"/>
        <v/>
      </c>
      <c r="AM306" s="26" t="str">
        <f t="shared" si="225"/>
        <v/>
      </c>
      <c r="AN306" s="25" t="str">
        <f t="shared" si="244"/>
        <v/>
      </c>
      <c r="AO306" s="26" t="str">
        <f t="shared" si="226"/>
        <v/>
      </c>
      <c r="AP306" t="str">
        <f t="shared" si="227"/>
        <v/>
      </c>
      <c r="AQ306" t="str">
        <f t="shared" si="228"/>
        <v/>
      </c>
      <c r="AR306" t="str">
        <f t="shared" si="214"/>
        <v/>
      </c>
      <c r="AS306" t="str">
        <f t="shared" si="245"/>
        <v/>
      </c>
      <c r="AT306" s="25" t="str">
        <f t="shared" si="229"/>
        <v/>
      </c>
      <c r="AU306" s="26" t="str">
        <f t="shared" si="230"/>
        <v/>
      </c>
      <c r="AV306" t="str">
        <f t="shared" si="246"/>
        <v/>
      </c>
      <c r="AW306" s="25" t="str">
        <f t="shared" si="247"/>
        <v/>
      </c>
      <c r="AX306" s="26" t="str">
        <f t="shared" si="251"/>
        <v/>
      </c>
      <c r="AY306" s="27" t="str">
        <f>IF(A306="","",IF(K306&lt;&gt;0,TEXT(5,"0000"),IF(M306&lt;&gt;0,TEXT(5,"0000"),IF(Datos!N306&lt;&gt;0,TEXT(5,"0000"),""))))</f>
        <v/>
      </c>
      <c r="AZ306" s="25" t="str">
        <f t="shared" si="248"/>
        <v/>
      </c>
      <c r="BA306" s="26" t="str">
        <f t="shared" si="252"/>
        <v/>
      </c>
      <c r="BB306" s="25" t="str">
        <f t="shared" si="231"/>
        <v/>
      </c>
      <c r="BC306" s="26" t="str">
        <f t="shared" si="253"/>
        <v/>
      </c>
      <c r="BD306" s="27" t="str">
        <f t="shared" si="249"/>
        <v/>
      </c>
      <c r="BE306" s="25" t="str">
        <f t="shared" si="232"/>
        <v/>
      </c>
      <c r="BF306" s="26" t="str">
        <f t="shared" si="254"/>
        <v/>
      </c>
      <c r="BG306" s="28"/>
      <c r="BH306" t="str">
        <f t="shared" si="250"/>
        <v/>
      </c>
      <c r="BJ306" s="24" t="str">
        <f t="shared" si="233"/>
        <v/>
      </c>
      <c r="BK306" s="24" t="str">
        <f t="shared" si="234"/>
        <v/>
      </c>
    </row>
    <row r="307" spans="1:63" ht="15.75" thickBot="1">
      <c r="A307" s="176"/>
      <c r="B307" s="119"/>
      <c r="C307" s="98"/>
      <c r="D307" s="102"/>
      <c r="E307" s="117"/>
      <c r="F307" s="98"/>
      <c r="G307" s="98"/>
      <c r="H307" s="117"/>
      <c r="I307" s="118"/>
      <c r="J307" s="100"/>
      <c r="K307" s="100"/>
      <c r="L307" s="100"/>
      <c r="M307" s="100"/>
      <c r="N307" s="177"/>
      <c r="Q307" t="e">
        <f t="shared" si="255"/>
        <v>#VALUE!</v>
      </c>
      <c r="R307" t="str">
        <f t="shared" si="215"/>
        <v/>
      </c>
      <c r="S307" t="str">
        <f>IF(A307="","",TEXT(VLOOKUP(C307,Tablas!$H$3:$I$75,2,0),"000"))</f>
        <v/>
      </c>
      <c r="T307" t="str">
        <f t="shared" si="216"/>
        <v/>
      </c>
      <c r="U307" t="str">
        <f t="shared" si="235"/>
        <v/>
      </c>
      <c r="V307" t="str">
        <f t="shared" si="236"/>
        <v/>
      </c>
      <c r="W307" t="str">
        <f>IF(A307="","",IF(G307="",99,VLOOKUP(Datos!G307,Tablas!$AF$2:$AH$38,2,0)))</f>
        <v/>
      </c>
      <c r="X307" t="str">
        <f t="shared" si="217"/>
        <v/>
      </c>
      <c r="Y307" t="str">
        <f t="shared" si="218"/>
        <v/>
      </c>
      <c r="Z307" s="25" t="str">
        <f t="shared" si="237"/>
        <v/>
      </c>
      <c r="AA307" s="26" t="str">
        <f t="shared" si="219"/>
        <v/>
      </c>
      <c r="AB307" s="25" t="str">
        <f t="shared" si="238"/>
        <v/>
      </c>
      <c r="AC307" s="26" t="str">
        <f t="shared" si="220"/>
        <v/>
      </c>
      <c r="AD307" s="25" t="str">
        <f t="shared" si="239"/>
        <v/>
      </c>
      <c r="AE307" s="26" t="str">
        <f t="shared" si="221"/>
        <v/>
      </c>
      <c r="AF307" s="25" t="str">
        <f t="shared" si="240"/>
        <v/>
      </c>
      <c r="AG307" s="26" t="str">
        <f t="shared" si="222"/>
        <v/>
      </c>
      <c r="AH307" s="25" t="str">
        <f t="shared" si="241"/>
        <v/>
      </c>
      <c r="AI307" s="26" t="str">
        <f t="shared" si="223"/>
        <v/>
      </c>
      <c r="AJ307" s="25" t="str">
        <f t="shared" si="242"/>
        <v/>
      </c>
      <c r="AK307" s="26" t="str">
        <f t="shared" si="224"/>
        <v/>
      </c>
      <c r="AL307" s="25" t="str">
        <f t="shared" si="243"/>
        <v/>
      </c>
      <c r="AM307" s="26" t="str">
        <f t="shared" si="225"/>
        <v/>
      </c>
      <c r="AN307" s="25" t="str">
        <f t="shared" si="244"/>
        <v/>
      </c>
      <c r="AO307" s="26" t="str">
        <f t="shared" si="226"/>
        <v/>
      </c>
      <c r="AP307" t="str">
        <f t="shared" si="227"/>
        <v/>
      </c>
      <c r="AQ307" t="str">
        <f t="shared" si="228"/>
        <v/>
      </c>
      <c r="AR307" t="str">
        <f t="shared" si="214"/>
        <v/>
      </c>
      <c r="AS307" t="str">
        <f t="shared" si="245"/>
        <v/>
      </c>
      <c r="AT307" s="25" t="str">
        <f t="shared" si="229"/>
        <v/>
      </c>
      <c r="AU307" s="26" t="str">
        <f t="shared" si="230"/>
        <v/>
      </c>
      <c r="AV307" t="str">
        <f t="shared" si="246"/>
        <v/>
      </c>
      <c r="AW307" s="25" t="str">
        <f t="shared" si="247"/>
        <v/>
      </c>
      <c r="AX307" s="26" t="str">
        <f t="shared" si="251"/>
        <v/>
      </c>
      <c r="AY307" s="27" t="str">
        <f>IF(A307="","",IF(K307&lt;&gt;0,TEXT(5,"0000"),IF(M307&lt;&gt;0,TEXT(5,"0000"),IF(Datos!N307&lt;&gt;0,TEXT(5,"0000"),""))))</f>
        <v/>
      </c>
      <c r="AZ307" s="25" t="str">
        <f t="shared" si="248"/>
        <v/>
      </c>
      <c r="BA307" s="26" t="str">
        <f t="shared" si="252"/>
        <v/>
      </c>
      <c r="BB307" s="25" t="str">
        <f t="shared" si="231"/>
        <v/>
      </c>
      <c r="BC307" s="26" t="str">
        <f t="shared" si="253"/>
        <v/>
      </c>
      <c r="BD307" s="27" t="str">
        <f t="shared" si="249"/>
        <v/>
      </c>
      <c r="BE307" s="25" t="str">
        <f t="shared" si="232"/>
        <v/>
      </c>
      <c r="BF307" s="26" t="str">
        <f t="shared" si="254"/>
        <v/>
      </c>
      <c r="BG307" s="28"/>
      <c r="BH307" t="str">
        <f t="shared" si="250"/>
        <v/>
      </c>
      <c r="BJ307" s="24" t="str">
        <f t="shared" si="233"/>
        <v/>
      </c>
      <c r="BK307" s="24" t="str">
        <f t="shared" si="234"/>
        <v/>
      </c>
    </row>
    <row r="308" spans="1:63" ht="15.75" thickBot="1">
      <c r="A308" s="176"/>
      <c r="B308" s="119"/>
      <c r="C308" s="98"/>
      <c r="D308" s="102"/>
      <c r="E308" s="117"/>
      <c r="F308" s="98"/>
      <c r="G308" s="98"/>
      <c r="H308" s="117"/>
      <c r="I308" s="118"/>
      <c r="J308" s="100"/>
      <c r="K308" s="100"/>
      <c r="L308" s="100"/>
      <c r="M308" s="100"/>
      <c r="N308" s="177"/>
      <c r="Q308" t="e">
        <f t="shared" si="255"/>
        <v>#VALUE!</v>
      </c>
      <c r="R308" t="str">
        <f t="shared" si="215"/>
        <v/>
      </c>
      <c r="S308" t="str">
        <f>IF(A308="","",TEXT(VLOOKUP(C308,Tablas!$H$3:$I$75,2,0),"000"))</f>
        <v/>
      </c>
      <c r="T308" t="str">
        <f t="shared" si="216"/>
        <v/>
      </c>
      <c r="U308" t="str">
        <f t="shared" si="235"/>
        <v/>
      </c>
      <c r="V308" t="str">
        <f t="shared" si="236"/>
        <v/>
      </c>
      <c r="W308" t="str">
        <f>IF(A308="","",IF(G308="",99,VLOOKUP(Datos!G308,Tablas!$AF$2:$AH$38,2,0)))</f>
        <v/>
      </c>
      <c r="X308" t="str">
        <f t="shared" si="217"/>
        <v/>
      </c>
      <c r="Y308" t="str">
        <f t="shared" si="218"/>
        <v/>
      </c>
      <c r="Z308" s="25" t="str">
        <f t="shared" si="237"/>
        <v/>
      </c>
      <c r="AA308" s="26" t="str">
        <f t="shared" si="219"/>
        <v/>
      </c>
      <c r="AB308" s="25" t="str">
        <f t="shared" si="238"/>
        <v/>
      </c>
      <c r="AC308" s="26" t="str">
        <f t="shared" si="220"/>
        <v/>
      </c>
      <c r="AD308" s="25" t="str">
        <f t="shared" si="239"/>
        <v/>
      </c>
      <c r="AE308" s="26" t="str">
        <f t="shared" si="221"/>
        <v/>
      </c>
      <c r="AF308" s="25" t="str">
        <f t="shared" si="240"/>
        <v/>
      </c>
      <c r="AG308" s="26" t="str">
        <f t="shared" si="222"/>
        <v/>
      </c>
      <c r="AH308" s="25" t="str">
        <f t="shared" si="241"/>
        <v/>
      </c>
      <c r="AI308" s="26" t="str">
        <f t="shared" si="223"/>
        <v/>
      </c>
      <c r="AJ308" s="25" t="str">
        <f t="shared" si="242"/>
        <v/>
      </c>
      <c r="AK308" s="26" t="str">
        <f t="shared" si="224"/>
        <v/>
      </c>
      <c r="AL308" s="25" t="str">
        <f t="shared" si="243"/>
        <v/>
      </c>
      <c r="AM308" s="26" t="str">
        <f t="shared" si="225"/>
        <v/>
      </c>
      <c r="AN308" s="25" t="str">
        <f t="shared" si="244"/>
        <v/>
      </c>
      <c r="AO308" s="26" t="str">
        <f t="shared" si="226"/>
        <v/>
      </c>
      <c r="AP308" t="str">
        <f t="shared" si="227"/>
        <v/>
      </c>
      <c r="AQ308" t="str">
        <f t="shared" si="228"/>
        <v/>
      </c>
      <c r="AR308" t="str">
        <f t="shared" si="214"/>
        <v/>
      </c>
      <c r="AS308" t="str">
        <f t="shared" si="245"/>
        <v/>
      </c>
      <c r="AT308" s="25" t="str">
        <f t="shared" si="229"/>
        <v/>
      </c>
      <c r="AU308" s="26" t="str">
        <f t="shared" si="230"/>
        <v/>
      </c>
      <c r="AV308" t="str">
        <f t="shared" si="246"/>
        <v/>
      </c>
      <c r="AW308" s="25" t="str">
        <f t="shared" si="247"/>
        <v/>
      </c>
      <c r="AX308" s="26" t="str">
        <f t="shared" si="251"/>
        <v/>
      </c>
      <c r="AY308" s="27" t="str">
        <f>IF(A308="","",IF(K308&lt;&gt;0,TEXT(5,"0000"),IF(M308&lt;&gt;0,TEXT(5,"0000"),IF(Datos!N308&lt;&gt;0,TEXT(5,"0000"),""))))</f>
        <v/>
      </c>
      <c r="AZ308" s="25" t="str">
        <f t="shared" si="248"/>
        <v/>
      </c>
      <c r="BA308" s="26" t="str">
        <f t="shared" si="252"/>
        <v/>
      </c>
      <c r="BB308" s="25" t="str">
        <f t="shared" si="231"/>
        <v/>
      </c>
      <c r="BC308" s="26" t="str">
        <f t="shared" si="253"/>
        <v/>
      </c>
      <c r="BD308" s="27" t="str">
        <f t="shared" si="249"/>
        <v/>
      </c>
      <c r="BE308" s="25" t="str">
        <f t="shared" si="232"/>
        <v/>
      </c>
      <c r="BF308" s="26" t="str">
        <f t="shared" si="254"/>
        <v/>
      </c>
      <c r="BG308" s="28"/>
      <c r="BH308" t="str">
        <f t="shared" si="250"/>
        <v/>
      </c>
      <c r="BJ308" s="24" t="str">
        <f t="shared" si="233"/>
        <v/>
      </c>
      <c r="BK308" s="24" t="str">
        <f t="shared" si="234"/>
        <v/>
      </c>
    </row>
    <row r="309" spans="1:63" ht="15.75" thickBot="1">
      <c r="A309" s="176"/>
      <c r="B309" s="119"/>
      <c r="C309" s="98"/>
      <c r="D309" s="102"/>
      <c r="E309" s="117"/>
      <c r="F309" s="98"/>
      <c r="G309" s="98"/>
      <c r="H309" s="117"/>
      <c r="I309" s="118"/>
      <c r="J309" s="100"/>
      <c r="K309" s="100"/>
      <c r="L309" s="100"/>
      <c r="M309" s="100"/>
      <c r="N309" s="177"/>
      <c r="Q309" t="e">
        <f t="shared" si="255"/>
        <v>#VALUE!</v>
      </c>
      <c r="R309" t="str">
        <f t="shared" si="215"/>
        <v/>
      </c>
      <c r="S309" t="str">
        <f>IF(A309="","",TEXT(VLOOKUP(C309,Tablas!$H$3:$I$75,2,0),"000"))</f>
        <v/>
      </c>
      <c r="T309" t="str">
        <f t="shared" si="216"/>
        <v/>
      </c>
      <c r="U309" t="str">
        <f t="shared" si="235"/>
        <v/>
      </c>
      <c r="V309" t="str">
        <f t="shared" si="236"/>
        <v/>
      </c>
      <c r="W309" t="str">
        <f>IF(A309="","",IF(G309="",99,VLOOKUP(Datos!G309,Tablas!$AF$2:$AH$38,2,0)))</f>
        <v/>
      </c>
      <c r="X309" t="str">
        <f t="shared" si="217"/>
        <v/>
      </c>
      <c r="Y309" t="str">
        <f t="shared" si="218"/>
        <v/>
      </c>
      <c r="Z309" s="25" t="str">
        <f t="shared" si="237"/>
        <v/>
      </c>
      <c r="AA309" s="26" t="str">
        <f t="shared" si="219"/>
        <v/>
      </c>
      <c r="AB309" s="25" t="str">
        <f t="shared" si="238"/>
        <v/>
      </c>
      <c r="AC309" s="26" t="str">
        <f t="shared" si="220"/>
        <v/>
      </c>
      <c r="AD309" s="25" t="str">
        <f t="shared" si="239"/>
        <v/>
      </c>
      <c r="AE309" s="26" t="str">
        <f t="shared" si="221"/>
        <v/>
      </c>
      <c r="AF309" s="25" t="str">
        <f t="shared" si="240"/>
        <v/>
      </c>
      <c r="AG309" s="26" t="str">
        <f t="shared" si="222"/>
        <v/>
      </c>
      <c r="AH309" s="25" t="str">
        <f t="shared" si="241"/>
        <v/>
      </c>
      <c r="AI309" s="26" t="str">
        <f t="shared" si="223"/>
        <v/>
      </c>
      <c r="AJ309" s="25" t="str">
        <f t="shared" si="242"/>
        <v/>
      </c>
      <c r="AK309" s="26" t="str">
        <f t="shared" si="224"/>
        <v/>
      </c>
      <c r="AL309" s="25" t="str">
        <f t="shared" si="243"/>
        <v/>
      </c>
      <c r="AM309" s="26" t="str">
        <f t="shared" si="225"/>
        <v/>
      </c>
      <c r="AN309" s="25" t="str">
        <f t="shared" si="244"/>
        <v/>
      </c>
      <c r="AO309" s="26" t="str">
        <f t="shared" si="226"/>
        <v/>
      </c>
      <c r="AP309" t="str">
        <f t="shared" si="227"/>
        <v/>
      </c>
      <c r="AQ309" t="str">
        <f t="shared" si="228"/>
        <v/>
      </c>
      <c r="AR309" t="str">
        <f t="shared" si="214"/>
        <v/>
      </c>
      <c r="AS309" t="str">
        <f t="shared" si="245"/>
        <v/>
      </c>
      <c r="AT309" s="25" t="str">
        <f t="shared" si="229"/>
        <v/>
      </c>
      <c r="AU309" s="26" t="str">
        <f t="shared" si="230"/>
        <v/>
      </c>
      <c r="AV309" t="str">
        <f t="shared" si="246"/>
        <v/>
      </c>
      <c r="AW309" s="25" t="str">
        <f t="shared" si="247"/>
        <v/>
      </c>
      <c r="AX309" s="26" t="str">
        <f t="shared" si="251"/>
        <v/>
      </c>
      <c r="AY309" s="27" t="str">
        <f>IF(A309="","",IF(K309&lt;&gt;0,TEXT(5,"0000"),IF(M309&lt;&gt;0,TEXT(5,"0000"),IF(Datos!N309&lt;&gt;0,TEXT(5,"0000"),""))))</f>
        <v/>
      </c>
      <c r="AZ309" s="25" t="str">
        <f t="shared" si="248"/>
        <v/>
      </c>
      <c r="BA309" s="26" t="str">
        <f t="shared" si="252"/>
        <v/>
      </c>
      <c r="BB309" s="25" t="str">
        <f t="shared" si="231"/>
        <v/>
      </c>
      <c r="BC309" s="26" t="str">
        <f t="shared" si="253"/>
        <v/>
      </c>
      <c r="BD309" s="27" t="str">
        <f t="shared" si="249"/>
        <v/>
      </c>
      <c r="BE309" s="25" t="str">
        <f t="shared" si="232"/>
        <v/>
      </c>
      <c r="BF309" s="26" t="str">
        <f t="shared" si="254"/>
        <v/>
      </c>
      <c r="BG309" s="28"/>
      <c r="BH309" t="str">
        <f t="shared" si="250"/>
        <v/>
      </c>
      <c r="BJ309" s="24" t="str">
        <f t="shared" si="233"/>
        <v/>
      </c>
      <c r="BK309" s="24" t="str">
        <f t="shared" si="234"/>
        <v/>
      </c>
    </row>
    <row r="310" spans="1:63" ht="15.75" thickBot="1">
      <c r="A310" s="176"/>
      <c r="B310" s="119"/>
      <c r="C310" s="98"/>
      <c r="D310" s="102"/>
      <c r="E310" s="117"/>
      <c r="F310" s="98"/>
      <c r="G310" s="98"/>
      <c r="H310" s="117"/>
      <c r="I310" s="118"/>
      <c r="J310" s="100"/>
      <c r="K310" s="100"/>
      <c r="L310" s="100"/>
      <c r="M310" s="100"/>
      <c r="N310" s="177"/>
      <c r="Q310" t="e">
        <f t="shared" si="255"/>
        <v>#VALUE!</v>
      </c>
      <c r="R310" t="str">
        <f t="shared" si="215"/>
        <v/>
      </c>
      <c r="S310" t="str">
        <f>IF(A310="","",TEXT(VLOOKUP(C310,Tablas!$H$3:$I$75,2,0),"000"))</f>
        <v/>
      </c>
      <c r="T310" t="str">
        <f t="shared" si="216"/>
        <v/>
      </c>
      <c r="U310" t="str">
        <f t="shared" si="235"/>
        <v/>
      </c>
      <c r="V310" t="str">
        <f t="shared" si="236"/>
        <v/>
      </c>
      <c r="W310" t="str">
        <f>IF(A310="","",IF(G310="",99,VLOOKUP(Datos!G310,Tablas!$AF$2:$AH$38,2,0)))</f>
        <v/>
      </c>
      <c r="X310" t="str">
        <f t="shared" si="217"/>
        <v/>
      </c>
      <c r="Y310" t="str">
        <f t="shared" si="218"/>
        <v/>
      </c>
      <c r="Z310" s="25" t="str">
        <f t="shared" si="237"/>
        <v/>
      </c>
      <c r="AA310" s="26" t="str">
        <f t="shared" si="219"/>
        <v/>
      </c>
      <c r="AB310" s="25" t="str">
        <f t="shared" si="238"/>
        <v/>
      </c>
      <c r="AC310" s="26" t="str">
        <f t="shared" si="220"/>
        <v/>
      </c>
      <c r="AD310" s="25" t="str">
        <f t="shared" si="239"/>
        <v/>
      </c>
      <c r="AE310" s="26" t="str">
        <f t="shared" si="221"/>
        <v/>
      </c>
      <c r="AF310" s="25" t="str">
        <f t="shared" si="240"/>
        <v/>
      </c>
      <c r="AG310" s="26" t="str">
        <f t="shared" si="222"/>
        <v/>
      </c>
      <c r="AH310" s="25" t="str">
        <f t="shared" si="241"/>
        <v/>
      </c>
      <c r="AI310" s="26" t="str">
        <f t="shared" si="223"/>
        <v/>
      </c>
      <c r="AJ310" s="25" t="str">
        <f t="shared" si="242"/>
        <v/>
      </c>
      <c r="AK310" s="26" t="str">
        <f t="shared" si="224"/>
        <v/>
      </c>
      <c r="AL310" s="25" t="str">
        <f t="shared" si="243"/>
        <v/>
      </c>
      <c r="AM310" s="26" t="str">
        <f t="shared" si="225"/>
        <v/>
      </c>
      <c r="AN310" s="25" t="str">
        <f t="shared" si="244"/>
        <v/>
      </c>
      <c r="AO310" s="26" t="str">
        <f t="shared" si="226"/>
        <v/>
      </c>
      <c r="AP310" t="str">
        <f t="shared" si="227"/>
        <v/>
      </c>
      <c r="AQ310" t="str">
        <f t="shared" si="228"/>
        <v/>
      </c>
      <c r="AR310" t="str">
        <f t="shared" si="214"/>
        <v/>
      </c>
      <c r="AS310" t="str">
        <f t="shared" si="245"/>
        <v/>
      </c>
      <c r="AT310" s="25" t="str">
        <f t="shared" si="229"/>
        <v/>
      </c>
      <c r="AU310" s="26" t="str">
        <f t="shared" si="230"/>
        <v/>
      </c>
      <c r="AV310" t="str">
        <f t="shared" si="246"/>
        <v/>
      </c>
      <c r="AW310" s="25" t="str">
        <f t="shared" si="247"/>
        <v/>
      </c>
      <c r="AX310" s="26" t="str">
        <f t="shared" si="251"/>
        <v/>
      </c>
      <c r="AY310" s="27" t="str">
        <f>IF(A310="","",IF(K310&lt;&gt;0,TEXT(5,"0000"),IF(M310&lt;&gt;0,TEXT(5,"0000"),IF(Datos!N310&lt;&gt;0,TEXT(5,"0000"),""))))</f>
        <v/>
      </c>
      <c r="AZ310" s="25" t="str">
        <f t="shared" si="248"/>
        <v/>
      </c>
      <c r="BA310" s="26" t="str">
        <f t="shared" si="252"/>
        <v/>
      </c>
      <c r="BB310" s="25" t="str">
        <f t="shared" si="231"/>
        <v/>
      </c>
      <c r="BC310" s="26" t="str">
        <f t="shared" si="253"/>
        <v/>
      </c>
      <c r="BD310" s="27" t="str">
        <f t="shared" si="249"/>
        <v/>
      </c>
      <c r="BE310" s="25" t="str">
        <f t="shared" si="232"/>
        <v/>
      </c>
      <c r="BF310" s="26" t="str">
        <f t="shared" si="254"/>
        <v/>
      </c>
      <c r="BG310" s="28"/>
      <c r="BH310" t="str">
        <f t="shared" si="250"/>
        <v/>
      </c>
      <c r="BJ310" s="24" t="str">
        <f t="shared" si="233"/>
        <v/>
      </c>
      <c r="BK310" s="24" t="str">
        <f t="shared" si="234"/>
        <v/>
      </c>
    </row>
    <row r="311" spans="1:63" ht="15.75" thickBot="1">
      <c r="A311" s="176"/>
      <c r="B311" s="119"/>
      <c r="C311" s="98"/>
      <c r="D311" s="102"/>
      <c r="E311" s="117"/>
      <c r="F311" s="98"/>
      <c r="G311" s="98"/>
      <c r="H311" s="117"/>
      <c r="I311" s="118"/>
      <c r="J311" s="100"/>
      <c r="K311" s="100"/>
      <c r="L311" s="100"/>
      <c r="M311" s="100"/>
      <c r="N311" s="177"/>
      <c r="Q311" t="e">
        <f t="shared" si="255"/>
        <v>#VALUE!</v>
      </c>
      <c r="R311" t="str">
        <f t="shared" si="215"/>
        <v/>
      </c>
      <c r="S311" t="str">
        <f>IF(A311="","",TEXT(VLOOKUP(C311,Tablas!$H$3:$I$75,2,0),"000"))</f>
        <v/>
      </c>
      <c r="T311" t="str">
        <f t="shared" si="216"/>
        <v/>
      </c>
      <c r="U311" t="str">
        <f t="shared" si="235"/>
        <v/>
      </c>
      <c r="V311" t="str">
        <f t="shared" si="236"/>
        <v/>
      </c>
      <c r="W311" t="str">
        <f>IF(A311="","",IF(G311="",99,VLOOKUP(Datos!G311,Tablas!$AF$2:$AH$38,2,0)))</f>
        <v/>
      </c>
      <c r="X311" t="str">
        <f t="shared" si="217"/>
        <v/>
      </c>
      <c r="Y311" t="str">
        <f t="shared" si="218"/>
        <v/>
      </c>
      <c r="Z311" s="25" t="str">
        <f t="shared" si="237"/>
        <v/>
      </c>
      <c r="AA311" s="26" t="str">
        <f t="shared" si="219"/>
        <v/>
      </c>
      <c r="AB311" s="25" t="str">
        <f t="shared" si="238"/>
        <v/>
      </c>
      <c r="AC311" s="26" t="str">
        <f t="shared" si="220"/>
        <v/>
      </c>
      <c r="AD311" s="25" t="str">
        <f t="shared" si="239"/>
        <v/>
      </c>
      <c r="AE311" s="26" t="str">
        <f t="shared" si="221"/>
        <v/>
      </c>
      <c r="AF311" s="25" t="str">
        <f t="shared" si="240"/>
        <v/>
      </c>
      <c r="AG311" s="26" t="str">
        <f t="shared" si="222"/>
        <v/>
      </c>
      <c r="AH311" s="25" t="str">
        <f t="shared" si="241"/>
        <v/>
      </c>
      <c r="AI311" s="26" t="str">
        <f t="shared" si="223"/>
        <v/>
      </c>
      <c r="AJ311" s="25" t="str">
        <f t="shared" si="242"/>
        <v/>
      </c>
      <c r="AK311" s="26" t="str">
        <f t="shared" si="224"/>
        <v/>
      </c>
      <c r="AL311" s="25" t="str">
        <f t="shared" si="243"/>
        <v/>
      </c>
      <c r="AM311" s="26" t="str">
        <f t="shared" si="225"/>
        <v/>
      </c>
      <c r="AN311" s="25" t="str">
        <f t="shared" si="244"/>
        <v/>
      </c>
      <c r="AO311" s="26" t="str">
        <f t="shared" si="226"/>
        <v/>
      </c>
      <c r="AP311" t="str">
        <f t="shared" si="227"/>
        <v/>
      </c>
      <c r="AQ311" t="str">
        <f t="shared" si="228"/>
        <v/>
      </c>
      <c r="AR311" t="str">
        <f t="shared" si="214"/>
        <v/>
      </c>
      <c r="AS311" t="str">
        <f t="shared" si="245"/>
        <v/>
      </c>
      <c r="AT311" s="25" t="str">
        <f t="shared" si="229"/>
        <v/>
      </c>
      <c r="AU311" s="26" t="str">
        <f t="shared" si="230"/>
        <v/>
      </c>
      <c r="AV311" t="str">
        <f t="shared" si="246"/>
        <v/>
      </c>
      <c r="AW311" s="25" t="str">
        <f t="shared" si="247"/>
        <v/>
      </c>
      <c r="AX311" s="26" t="str">
        <f t="shared" si="251"/>
        <v/>
      </c>
      <c r="AY311" s="27" t="str">
        <f>IF(A311="","",IF(K311&lt;&gt;0,TEXT(5,"0000"),IF(M311&lt;&gt;0,TEXT(5,"0000"),IF(Datos!N311&lt;&gt;0,TEXT(5,"0000"),""))))</f>
        <v/>
      </c>
      <c r="AZ311" s="25" t="str">
        <f t="shared" si="248"/>
        <v/>
      </c>
      <c r="BA311" s="26" t="str">
        <f t="shared" si="252"/>
        <v/>
      </c>
      <c r="BB311" s="25" t="str">
        <f t="shared" si="231"/>
        <v/>
      </c>
      <c r="BC311" s="26" t="str">
        <f t="shared" si="253"/>
        <v/>
      </c>
      <c r="BD311" s="27" t="str">
        <f t="shared" si="249"/>
        <v/>
      </c>
      <c r="BE311" s="25" t="str">
        <f t="shared" si="232"/>
        <v/>
      </c>
      <c r="BF311" s="26" t="str">
        <f t="shared" si="254"/>
        <v/>
      </c>
      <c r="BG311" s="28"/>
      <c r="BH311" t="str">
        <f t="shared" si="250"/>
        <v/>
      </c>
      <c r="BJ311" s="24" t="str">
        <f t="shared" si="233"/>
        <v/>
      </c>
      <c r="BK311" s="24" t="str">
        <f t="shared" si="234"/>
        <v/>
      </c>
    </row>
    <row r="312" spans="1:63" ht="15.75" thickBot="1">
      <c r="A312" s="176"/>
      <c r="B312" s="119"/>
      <c r="C312" s="98"/>
      <c r="D312" s="102"/>
      <c r="E312" s="117"/>
      <c r="F312" s="98"/>
      <c r="G312" s="98"/>
      <c r="H312" s="117"/>
      <c r="I312" s="118"/>
      <c r="J312" s="100"/>
      <c r="K312" s="100"/>
      <c r="L312" s="100"/>
      <c r="M312" s="100"/>
      <c r="N312" s="177"/>
      <c r="Q312" t="e">
        <f t="shared" si="255"/>
        <v>#VALUE!</v>
      </c>
      <c r="R312" t="str">
        <f t="shared" si="215"/>
        <v/>
      </c>
      <c r="S312" t="str">
        <f>IF(A312="","",TEXT(VLOOKUP(C312,Tablas!$H$3:$I$75,2,0),"000"))</f>
        <v/>
      </c>
      <c r="T312" t="str">
        <f t="shared" si="216"/>
        <v/>
      </c>
      <c r="U312" t="str">
        <f t="shared" si="235"/>
        <v/>
      </c>
      <c r="V312" t="str">
        <f t="shared" si="236"/>
        <v/>
      </c>
      <c r="W312" t="str">
        <f>IF(A312="","",IF(G312="",99,VLOOKUP(Datos!G312,Tablas!$AF$2:$AH$38,2,0)))</f>
        <v/>
      </c>
      <c r="X312" t="str">
        <f t="shared" si="217"/>
        <v/>
      </c>
      <c r="Y312" t="str">
        <f t="shared" si="218"/>
        <v/>
      </c>
      <c r="Z312" s="25" t="str">
        <f t="shared" si="237"/>
        <v/>
      </c>
      <c r="AA312" s="26" t="str">
        <f t="shared" si="219"/>
        <v/>
      </c>
      <c r="AB312" s="25" t="str">
        <f t="shared" si="238"/>
        <v/>
      </c>
      <c r="AC312" s="26" t="str">
        <f t="shared" si="220"/>
        <v/>
      </c>
      <c r="AD312" s="25" t="str">
        <f t="shared" si="239"/>
        <v/>
      </c>
      <c r="AE312" s="26" t="str">
        <f t="shared" si="221"/>
        <v/>
      </c>
      <c r="AF312" s="25" t="str">
        <f t="shared" si="240"/>
        <v/>
      </c>
      <c r="AG312" s="26" t="str">
        <f t="shared" si="222"/>
        <v/>
      </c>
      <c r="AH312" s="25" t="str">
        <f t="shared" si="241"/>
        <v/>
      </c>
      <c r="AI312" s="26" t="str">
        <f t="shared" si="223"/>
        <v/>
      </c>
      <c r="AJ312" s="25" t="str">
        <f t="shared" si="242"/>
        <v/>
      </c>
      <c r="AK312" s="26" t="str">
        <f t="shared" si="224"/>
        <v/>
      </c>
      <c r="AL312" s="25" t="str">
        <f t="shared" si="243"/>
        <v/>
      </c>
      <c r="AM312" s="26" t="str">
        <f t="shared" si="225"/>
        <v/>
      </c>
      <c r="AN312" s="25" t="str">
        <f t="shared" si="244"/>
        <v/>
      </c>
      <c r="AO312" s="26" t="str">
        <f t="shared" si="226"/>
        <v/>
      </c>
      <c r="AP312" t="str">
        <f t="shared" si="227"/>
        <v/>
      </c>
      <c r="AQ312" t="str">
        <f t="shared" si="228"/>
        <v/>
      </c>
      <c r="AR312" t="str">
        <f t="shared" si="214"/>
        <v/>
      </c>
      <c r="AS312" t="str">
        <f t="shared" si="245"/>
        <v/>
      </c>
      <c r="AT312" s="25" t="str">
        <f t="shared" si="229"/>
        <v/>
      </c>
      <c r="AU312" s="26" t="str">
        <f t="shared" si="230"/>
        <v/>
      </c>
      <c r="AV312" t="str">
        <f t="shared" si="246"/>
        <v/>
      </c>
      <c r="AW312" s="25" t="str">
        <f t="shared" si="247"/>
        <v/>
      </c>
      <c r="AX312" s="26" t="str">
        <f t="shared" si="251"/>
        <v/>
      </c>
      <c r="AY312" s="27" t="str">
        <f>IF(A312="","",IF(K312&lt;&gt;0,TEXT(5,"0000"),IF(M312&lt;&gt;0,TEXT(5,"0000"),IF(Datos!N312&lt;&gt;0,TEXT(5,"0000"),""))))</f>
        <v/>
      </c>
      <c r="AZ312" s="25" t="str">
        <f t="shared" si="248"/>
        <v/>
      </c>
      <c r="BA312" s="26" t="str">
        <f t="shared" si="252"/>
        <v/>
      </c>
      <c r="BB312" s="25" t="str">
        <f t="shared" si="231"/>
        <v/>
      </c>
      <c r="BC312" s="26" t="str">
        <f t="shared" si="253"/>
        <v/>
      </c>
      <c r="BD312" s="27" t="str">
        <f t="shared" si="249"/>
        <v/>
      </c>
      <c r="BE312" s="25" t="str">
        <f t="shared" si="232"/>
        <v/>
      </c>
      <c r="BF312" s="26" t="str">
        <f t="shared" si="254"/>
        <v/>
      </c>
      <c r="BG312" s="28"/>
      <c r="BH312" t="str">
        <f t="shared" si="250"/>
        <v/>
      </c>
      <c r="BJ312" s="24" t="str">
        <f t="shared" si="233"/>
        <v/>
      </c>
      <c r="BK312" s="24" t="str">
        <f t="shared" si="234"/>
        <v/>
      </c>
    </row>
    <row r="313" spans="1:63" ht="15.75" thickBot="1">
      <c r="A313" s="176"/>
      <c r="B313" s="119"/>
      <c r="C313" s="98"/>
      <c r="D313" s="102"/>
      <c r="E313" s="117"/>
      <c r="F313" s="98"/>
      <c r="G313" s="98"/>
      <c r="H313" s="117"/>
      <c r="I313" s="118"/>
      <c r="J313" s="100"/>
      <c r="K313" s="100"/>
      <c r="L313" s="100"/>
      <c r="M313" s="100"/>
      <c r="N313" s="177"/>
      <c r="Q313" t="e">
        <f t="shared" si="255"/>
        <v>#VALUE!</v>
      </c>
      <c r="R313" t="str">
        <f t="shared" si="215"/>
        <v/>
      </c>
      <c r="S313" t="str">
        <f>IF(A313="","",TEXT(VLOOKUP(C313,Tablas!$H$3:$I$75,2,0),"000"))</f>
        <v/>
      </c>
      <c r="T313" t="str">
        <f t="shared" si="216"/>
        <v/>
      </c>
      <c r="U313" t="str">
        <f t="shared" si="235"/>
        <v/>
      </c>
      <c r="V313" t="str">
        <f t="shared" si="236"/>
        <v/>
      </c>
      <c r="W313" t="str">
        <f>IF(A313="","",IF(G313="",99,VLOOKUP(Datos!G313,Tablas!$AF$2:$AH$38,2,0)))</f>
        <v/>
      </c>
      <c r="X313" t="str">
        <f t="shared" si="217"/>
        <v/>
      </c>
      <c r="Y313" t="str">
        <f t="shared" si="218"/>
        <v/>
      </c>
      <c r="Z313" s="25" t="str">
        <f t="shared" si="237"/>
        <v/>
      </c>
      <c r="AA313" s="26" t="str">
        <f t="shared" si="219"/>
        <v/>
      </c>
      <c r="AB313" s="25" t="str">
        <f t="shared" si="238"/>
        <v/>
      </c>
      <c r="AC313" s="26" t="str">
        <f t="shared" si="220"/>
        <v/>
      </c>
      <c r="AD313" s="25" t="str">
        <f t="shared" si="239"/>
        <v/>
      </c>
      <c r="AE313" s="26" t="str">
        <f t="shared" si="221"/>
        <v/>
      </c>
      <c r="AF313" s="25" t="str">
        <f t="shared" si="240"/>
        <v/>
      </c>
      <c r="AG313" s="26" t="str">
        <f t="shared" si="222"/>
        <v/>
      </c>
      <c r="AH313" s="25" t="str">
        <f t="shared" si="241"/>
        <v/>
      </c>
      <c r="AI313" s="26" t="str">
        <f t="shared" si="223"/>
        <v/>
      </c>
      <c r="AJ313" s="25" t="str">
        <f t="shared" si="242"/>
        <v/>
      </c>
      <c r="AK313" s="26" t="str">
        <f t="shared" si="224"/>
        <v/>
      </c>
      <c r="AL313" s="25" t="str">
        <f t="shared" si="243"/>
        <v/>
      </c>
      <c r="AM313" s="26" t="str">
        <f t="shared" si="225"/>
        <v/>
      </c>
      <c r="AN313" s="25" t="str">
        <f t="shared" si="244"/>
        <v/>
      </c>
      <c r="AO313" s="26" t="str">
        <f t="shared" si="226"/>
        <v/>
      </c>
      <c r="AP313" t="str">
        <f t="shared" si="227"/>
        <v/>
      </c>
      <c r="AQ313" t="str">
        <f t="shared" si="228"/>
        <v/>
      </c>
      <c r="AR313" t="str">
        <f t="shared" si="214"/>
        <v/>
      </c>
      <c r="AS313" t="str">
        <f t="shared" si="245"/>
        <v/>
      </c>
      <c r="AT313" s="25" t="str">
        <f t="shared" si="229"/>
        <v/>
      </c>
      <c r="AU313" s="26" t="str">
        <f t="shared" si="230"/>
        <v/>
      </c>
      <c r="AV313" t="str">
        <f t="shared" si="246"/>
        <v/>
      </c>
      <c r="AW313" s="25" t="str">
        <f t="shared" si="247"/>
        <v/>
      </c>
      <c r="AX313" s="26" t="str">
        <f t="shared" si="251"/>
        <v/>
      </c>
      <c r="AY313" s="27" t="str">
        <f>IF(A313="","",IF(K313&lt;&gt;0,TEXT(5,"0000"),IF(M313&lt;&gt;0,TEXT(5,"0000"),IF(Datos!N313&lt;&gt;0,TEXT(5,"0000"),""))))</f>
        <v/>
      </c>
      <c r="AZ313" s="25" t="str">
        <f t="shared" si="248"/>
        <v/>
      </c>
      <c r="BA313" s="26" t="str">
        <f t="shared" si="252"/>
        <v/>
      </c>
      <c r="BB313" s="25" t="str">
        <f t="shared" si="231"/>
        <v/>
      </c>
      <c r="BC313" s="26" t="str">
        <f t="shared" si="253"/>
        <v/>
      </c>
      <c r="BD313" s="27" t="str">
        <f t="shared" si="249"/>
        <v/>
      </c>
      <c r="BE313" s="25" t="str">
        <f t="shared" si="232"/>
        <v/>
      </c>
      <c r="BF313" s="26" t="str">
        <f t="shared" si="254"/>
        <v/>
      </c>
      <c r="BG313" s="28"/>
      <c r="BH313" t="str">
        <f t="shared" si="250"/>
        <v/>
      </c>
      <c r="BJ313" s="24" t="str">
        <f t="shared" si="233"/>
        <v/>
      </c>
      <c r="BK313" s="24" t="str">
        <f t="shared" si="234"/>
        <v/>
      </c>
    </row>
    <row r="314" spans="1:63" ht="15.75" thickBot="1">
      <c r="A314" s="176"/>
      <c r="B314" s="119"/>
      <c r="C314" s="98"/>
      <c r="D314" s="102"/>
      <c r="E314" s="117"/>
      <c r="F314" s="98"/>
      <c r="G314" s="98"/>
      <c r="H314" s="117"/>
      <c r="I314" s="118"/>
      <c r="J314" s="100"/>
      <c r="K314" s="100"/>
      <c r="L314" s="100"/>
      <c r="M314" s="100"/>
      <c r="N314" s="177"/>
      <c r="Q314" t="e">
        <f t="shared" si="255"/>
        <v>#VALUE!</v>
      </c>
      <c r="R314" t="str">
        <f t="shared" si="215"/>
        <v/>
      </c>
      <c r="S314" t="str">
        <f>IF(A314="","",TEXT(VLOOKUP(C314,Tablas!$H$3:$I$75,2,0),"000"))</f>
        <v/>
      </c>
      <c r="T314" t="str">
        <f t="shared" si="216"/>
        <v/>
      </c>
      <c r="U314" t="str">
        <f t="shared" si="235"/>
        <v/>
      </c>
      <c r="V314" t="str">
        <f t="shared" si="236"/>
        <v/>
      </c>
      <c r="W314" t="str">
        <f>IF(A314="","",IF(G314="",99,VLOOKUP(Datos!G314,Tablas!$AF$2:$AH$38,2,0)))</f>
        <v/>
      </c>
      <c r="X314" t="str">
        <f t="shared" si="217"/>
        <v/>
      </c>
      <c r="Y314" t="str">
        <f t="shared" si="218"/>
        <v/>
      </c>
      <c r="Z314" s="25" t="str">
        <f t="shared" si="237"/>
        <v/>
      </c>
      <c r="AA314" s="26" t="str">
        <f t="shared" si="219"/>
        <v/>
      </c>
      <c r="AB314" s="25" t="str">
        <f t="shared" si="238"/>
        <v/>
      </c>
      <c r="AC314" s="26" t="str">
        <f t="shared" si="220"/>
        <v/>
      </c>
      <c r="AD314" s="25" t="str">
        <f t="shared" si="239"/>
        <v/>
      </c>
      <c r="AE314" s="26" t="str">
        <f t="shared" si="221"/>
        <v/>
      </c>
      <c r="AF314" s="25" t="str">
        <f t="shared" si="240"/>
        <v/>
      </c>
      <c r="AG314" s="26" t="str">
        <f t="shared" si="222"/>
        <v/>
      </c>
      <c r="AH314" s="25" t="str">
        <f t="shared" si="241"/>
        <v/>
      </c>
      <c r="AI314" s="26" t="str">
        <f t="shared" si="223"/>
        <v/>
      </c>
      <c r="AJ314" s="25" t="str">
        <f t="shared" si="242"/>
        <v/>
      </c>
      <c r="AK314" s="26" t="str">
        <f t="shared" si="224"/>
        <v/>
      </c>
      <c r="AL314" s="25" t="str">
        <f t="shared" si="243"/>
        <v/>
      </c>
      <c r="AM314" s="26" t="str">
        <f t="shared" si="225"/>
        <v/>
      </c>
      <c r="AN314" s="25" t="str">
        <f t="shared" si="244"/>
        <v/>
      </c>
      <c r="AO314" s="26" t="str">
        <f t="shared" si="226"/>
        <v/>
      </c>
      <c r="AP314" t="str">
        <f t="shared" si="227"/>
        <v/>
      </c>
      <c r="AQ314" t="str">
        <f t="shared" si="228"/>
        <v/>
      </c>
      <c r="AR314" t="str">
        <f t="shared" si="214"/>
        <v/>
      </c>
      <c r="AS314" t="str">
        <f t="shared" si="245"/>
        <v/>
      </c>
      <c r="AT314" s="25" t="str">
        <f t="shared" si="229"/>
        <v/>
      </c>
      <c r="AU314" s="26" t="str">
        <f t="shared" si="230"/>
        <v/>
      </c>
      <c r="AV314" t="str">
        <f t="shared" si="246"/>
        <v/>
      </c>
      <c r="AW314" s="25" t="str">
        <f t="shared" si="247"/>
        <v/>
      </c>
      <c r="AX314" s="26" t="str">
        <f t="shared" si="251"/>
        <v/>
      </c>
      <c r="AY314" s="27" t="str">
        <f>IF(A314="","",IF(K314&lt;&gt;0,TEXT(5,"0000"),IF(M314&lt;&gt;0,TEXT(5,"0000"),IF(Datos!N314&lt;&gt;0,TEXT(5,"0000"),""))))</f>
        <v/>
      </c>
      <c r="AZ314" s="25" t="str">
        <f t="shared" si="248"/>
        <v/>
      </c>
      <c r="BA314" s="26" t="str">
        <f t="shared" si="252"/>
        <v/>
      </c>
      <c r="BB314" s="25" t="str">
        <f t="shared" si="231"/>
        <v/>
      </c>
      <c r="BC314" s="26" t="str">
        <f t="shared" si="253"/>
        <v/>
      </c>
      <c r="BD314" s="27" t="str">
        <f t="shared" si="249"/>
        <v/>
      </c>
      <c r="BE314" s="25" t="str">
        <f t="shared" si="232"/>
        <v/>
      </c>
      <c r="BF314" s="26" t="str">
        <f t="shared" si="254"/>
        <v/>
      </c>
      <c r="BG314" s="28"/>
      <c r="BH314" t="str">
        <f t="shared" si="250"/>
        <v/>
      </c>
      <c r="BJ314" s="24" t="str">
        <f t="shared" si="233"/>
        <v/>
      </c>
      <c r="BK314" s="24" t="str">
        <f t="shared" si="234"/>
        <v/>
      </c>
    </row>
    <row r="315" spans="1:63" ht="15.75" thickBot="1">
      <c r="A315" s="176"/>
      <c r="B315" s="119"/>
      <c r="C315" s="98"/>
      <c r="D315" s="102"/>
      <c r="E315" s="117"/>
      <c r="F315" s="98"/>
      <c r="G315" s="98"/>
      <c r="H315" s="117"/>
      <c r="I315" s="118"/>
      <c r="J315" s="100"/>
      <c r="K315" s="100"/>
      <c r="L315" s="100"/>
      <c r="M315" s="100"/>
      <c r="N315" s="177"/>
      <c r="Q315" t="e">
        <f t="shared" si="255"/>
        <v>#VALUE!</v>
      </c>
      <c r="R315" t="str">
        <f t="shared" si="215"/>
        <v/>
      </c>
      <c r="S315" t="str">
        <f>IF(A315="","",TEXT(VLOOKUP(C315,Tablas!$H$3:$I$75,2,0),"000"))</f>
        <v/>
      </c>
      <c r="T315" t="str">
        <f t="shared" si="216"/>
        <v/>
      </c>
      <c r="U315" t="str">
        <f t="shared" si="235"/>
        <v/>
      </c>
      <c r="V315" t="str">
        <f t="shared" si="236"/>
        <v/>
      </c>
      <c r="W315" t="str">
        <f>IF(A315="","",IF(G315="",99,VLOOKUP(Datos!G315,Tablas!$AF$2:$AH$38,2,0)))</f>
        <v/>
      </c>
      <c r="X315" t="str">
        <f t="shared" si="217"/>
        <v/>
      </c>
      <c r="Y315" t="str">
        <f t="shared" si="218"/>
        <v/>
      </c>
      <c r="Z315" s="25" t="str">
        <f t="shared" si="237"/>
        <v/>
      </c>
      <c r="AA315" s="26" t="str">
        <f t="shared" si="219"/>
        <v/>
      </c>
      <c r="AB315" s="25" t="str">
        <f t="shared" si="238"/>
        <v/>
      </c>
      <c r="AC315" s="26" t="str">
        <f t="shared" si="220"/>
        <v/>
      </c>
      <c r="AD315" s="25" t="str">
        <f t="shared" si="239"/>
        <v/>
      </c>
      <c r="AE315" s="26" t="str">
        <f t="shared" si="221"/>
        <v/>
      </c>
      <c r="AF315" s="25" t="str">
        <f t="shared" si="240"/>
        <v/>
      </c>
      <c r="AG315" s="26" t="str">
        <f t="shared" si="222"/>
        <v/>
      </c>
      <c r="AH315" s="25" t="str">
        <f t="shared" si="241"/>
        <v/>
      </c>
      <c r="AI315" s="26" t="str">
        <f t="shared" si="223"/>
        <v/>
      </c>
      <c r="AJ315" s="25" t="str">
        <f t="shared" si="242"/>
        <v/>
      </c>
      <c r="AK315" s="26" t="str">
        <f t="shared" si="224"/>
        <v/>
      </c>
      <c r="AL315" s="25" t="str">
        <f t="shared" si="243"/>
        <v/>
      </c>
      <c r="AM315" s="26" t="str">
        <f t="shared" si="225"/>
        <v/>
      </c>
      <c r="AN315" s="25" t="str">
        <f t="shared" si="244"/>
        <v/>
      </c>
      <c r="AO315" s="26" t="str">
        <f t="shared" si="226"/>
        <v/>
      </c>
      <c r="AP315" t="str">
        <f t="shared" si="227"/>
        <v/>
      </c>
      <c r="AQ315" t="str">
        <f t="shared" si="228"/>
        <v/>
      </c>
      <c r="AR315" t="str">
        <f t="shared" si="214"/>
        <v/>
      </c>
      <c r="AS315" t="str">
        <f t="shared" si="245"/>
        <v/>
      </c>
      <c r="AT315" s="25" t="str">
        <f t="shared" si="229"/>
        <v/>
      </c>
      <c r="AU315" s="26" t="str">
        <f t="shared" si="230"/>
        <v/>
      </c>
      <c r="AV315" t="str">
        <f t="shared" si="246"/>
        <v/>
      </c>
      <c r="AW315" s="25" t="str">
        <f t="shared" si="247"/>
        <v/>
      </c>
      <c r="AX315" s="26" t="str">
        <f t="shared" si="251"/>
        <v/>
      </c>
      <c r="AY315" s="27" t="str">
        <f>IF(A315="","",IF(K315&lt;&gt;0,TEXT(5,"0000"),IF(M315&lt;&gt;0,TEXT(5,"0000"),IF(Datos!N315&lt;&gt;0,TEXT(5,"0000"),""))))</f>
        <v/>
      </c>
      <c r="AZ315" s="25" t="str">
        <f t="shared" si="248"/>
        <v/>
      </c>
      <c r="BA315" s="26" t="str">
        <f t="shared" si="252"/>
        <v/>
      </c>
      <c r="BB315" s="25" t="str">
        <f t="shared" si="231"/>
        <v/>
      </c>
      <c r="BC315" s="26" t="str">
        <f t="shared" si="253"/>
        <v/>
      </c>
      <c r="BD315" s="27" t="str">
        <f t="shared" si="249"/>
        <v/>
      </c>
      <c r="BE315" s="25" t="str">
        <f t="shared" si="232"/>
        <v/>
      </c>
      <c r="BF315" s="26" t="str">
        <f t="shared" si="254"/>
        <v/>
      </c>
      <c r="BG315" s="28"/>
      <c r="BH315" t="str">
        <f t="shared" si="250"/>
        <v/>
      </c>
      <c r="BJ315" s="24" t="str">
        <f t="shared" si="233"/>
        <v/>
      </c>
      <c r="BK315" s="24" t="str">
        <f t="shared" si="234"/>
        <v/>
      </c>
    </row>
    <row r="316" spans="1:63" ht="15.75" thickBot="1">
      <c r="A316" s="176"/>
      <c r="B316" s="119"/>
      <c r="C316" s="98"/>
      <c r="D316" s="102"/>
      <c r="E316" s="117"/>
      <c r="F316" s="98"/>
      <c r="G316" s="98"/>
      <c r="H316" s="117"/>
      <c r="I316" s="118"/>
      <c r="J316" s="100"/>
      <c r="K316" s="100"/>
      <c r="L316" s="100"/>
      <c r="M316" s="100"/>
      <c r="N316" s="177"/>
      <c r="Q316" t="e">
        <f t="shared" si="255"/>
        <v>#VALUE!</v>
      </c>
      <c r="R316" t="str">
        <f t="shared" si="215"/>
        <v/>
      </c>
      <c r="S316" t="str">
        <f>IF(A316="","",TEXT(VLOOKUP(C316,Tablas!$H$3:$I$75,2,0),"000"))</f>
        <v/>
      </c>
      <c r="T316" t="str">
        <f t="shared" si="216"/>
        <v/>
      </c>
      <c r="U316" t="str">
        <f t="shared" si="235"/>
        <v/>
      </c>
      <c r="V316" t="str">
        <f t="shared" si="236"/>
        <v/>
      </c>
      <c r="W316" t="str">
        <f>IF(A316="","",IF(G316="",99,VLOOKUP(Datos!G316,Tablas!$AF$2:$AH$38,2,0)))</f>
        <v/>
      </c>
      <c r="X316" t="str">
        <f t="shared" si="217"/>
        <v/>
      </c>
      <c r="Y316" t="str">
        <f t="shared" si="218"/>
        <v/>
      </c>
      <c r="Z316" s="25" t="str">
        <f t="shared" si="237"/>
        <v/>
      </c>
      <c r="AA316" s="26" t="str">
        <f t="shared" si="219"/>
        <v/>
      </c>
      <c r="AB316" s="25" t="str">
        <f t="shared" si="238"/>
        <v/>
      </c>
      <c r="AC316" s="26" t="str">
        <f t="shared" si="220"/>
        <v/>
      </c>
      <c r="AD316" s="25" t="str">
        <f t="shared" si="239"/>
        <v/>
      </c>
      <c r="AE316" s="26" t="str">
        <f t="shared" si="221"/>
        <v/>
      </c>
      <c r="AF316" s="25" t="str">
        <f t="shared" si="240"/>
        <v/>
      </c>
      <c r="AG316" s="26" t="str">
        <f t="shared" si="222"/>
        <v/>
      </c>
      <c r="AH316" s="25" t="str">
        <f t="shared" si="241"/>
        <v/>
      </c>
      <c r="AI316" s="26" t="str">
        <f t="shared" si="223"/>
        <v/>
      </c>
      <c r="AJ316" s="25" t="str">
        <f t="shared" si="242"/>
        <v/>
      </c>
      <c r="AK316" s="26" t="str">
        <f t="shared" si="224"/>
        <v/>
      </c>
      <c r="AL316" s="25" t="str">
        <f t="shared" si="243"/>
        <v/>
      </c>
      <c r="AM316" s="26" t="str">
        <f t="shared" si="225"/>
        <v/>
      </c>
      <c r="AN316" s="25" t="str">
        <f t="shared" si="244"/>
        <v/>
      </c>
      <c r="AO316" s="26" t="str">
        <f t="shared" si="226"/>
        <v/>
      </c>
      <c r="AP316" t="str">
        <f t="shared" si="227"/>
        <v/>
      </c>
      <c r="AQ316" t="str">
        <f t="shared" si="228"/>
        <v/>
      </c>
      <c r="AR316" t="str">
        <f t="shared" si="214"/>
        <v/>
      </c>
      <c r="AS316" t="str">
        <f t="shared" si="245"/>
        <v/>
      </c>
      <c r="AT316" s="25" t="str">
        <f t="shared" si="229"/>
        <v/>
      </c>
      <c r="AU316" s="26" t="str">
        <f t="shared" si="230"/>
        <v/>
      </c>
      <c r="AV316" t="str">
        <f t="shared" si="246"/>
        <v/>
      </c>
      <c r="AW316" s="25" t="str">
        <f t="shared" si="247"/>
        <v/>
      </c>
      <c r="AX316" s="26" t="str">
        <f t="shared" si="251"/>
        <v/>
      </c>
      <c r="AY316" s="27" t="str">
        <f>IF(A316="","",IF(K316&lt;&gt;0,TEXT(5,"0000"),IF(M316&lt;&gt;0,TEXT(5,"0000"),IF(Datos!N316&lt;&gt;0,TEXT(5,"0000"),""))))</f>
        <v/>
      </c>
      <c r="AZ316" s="25" t="str">
        <f t="shared" si="248"/>
        <v/>
      </c>
      <c r="BA316" s="26" t="str">
        <f t="shared" si="252"/>
        <v/>
      </c>
      <c r="BB316" s="25" t="str">
        <f t="shared" si="231"/>
        <v/>
      </c>
      <c r="BC316" s="26" t="str">
        <f t="shared" si="253"/>
        <v/>
      </c>
      <c r="BD316" s="27" t="str">
        <f t="shared" si="249"/>
        <v/>
      </c>
      <c r="BE316" s="25" t="str">
        <f t="shared" si="232"/>
        <v/>
      </c>
      <c r="BF316" s="26" t="str">
        <f t="shared" si="254"/>
        <v/>
      </c>
      <c r="BG316" s="28"/>
      <c r="BH316" t="str">
        <f t="shared" si="250"/>
        <v/>
      </c>
      <c r="BJ316" s="24" t="str">
        <f t="shared" si="233"/>
        <v/>
      </c>
      <c r="BK316" s="24" t="str">
        <f t="shared" si="234"/>
        <v/>
      </c>
    </row>
    <row r="317" spans="1:63" ht="15.75" thickBot="1">
      <c r="A317" s="176"/>
      <c r="B317" s="119"/>
      <c r="C317" s="98"/>
      <c r="D317" s="102"/>
      <c r="E317" s="117"/>
      <c r="F317" s="98"/>
      <c r="G317" s="98"/>
      <c r="H317" s="117"/>
      <c r="I317" s="118"/>
      <c r="J317" s="100"/>
      <c r="K317" s="100"/>
      <c r="L317" s="100"/>
      <c r="M317" s="100"/>
      <c r="N317" s="177"/>
      <c r="Q317" t="e">
        <f t="shared" si="255"/>
        <v>#VALUE!</v>
      </c>
      <c r="R317" t="str">
        <f t="shared" si="215"/>
        <v/>
      </c>
      <c r="S317" t="str">
        <f>IF(A317="","",TEXT(VLOOKUP(C317,Tablas!$H$3:$I$75,2,0),"000"))</f>
        <v/>
      </c>
      <c r="T317" t="str">
        <f t="shared" si="216"/>
        <v/>
      </c>
      <c r="U317" t="str">
        <f t="shared" si="235"/>
        <v/>
      </c>
      <c r="V317" t="str">
        <f t="shared" si="236"/>
        <v/>
      </c>
      <c r="W317" t="str">
        <f>IF(A317="","",IF(G317="",99,VLOOKUP(Datos!G317,Tablas!$AF$2:$AH$38,2,0)))</f>
        <v/>
      </c>
      <c r="X317" t="str">
        <f t="shared" si="217"/>
        <v/>
      </c>
      <c r="Y317" t="str">
        <f t="shared" si="218"/>
        <v/>
      </c>
      <c r="Z317" s="25" t="str">
        <f t="shared" si="237"/>
        <v/>
      </c>
      <c r="AA317" s="26" t="str">
        <f t="shared" si="219"/>
        <v/>
      </c>
      <c r="AB317" s="25" t="str">
        <f t="shared" si="238"/>
        <v/>
      </c>
      <c r="AC317" s="26" t="str">
        <f t="shared" si="220"/>
        <v/>
      </c>
      <c r="AD317" s="25" t="str">
        <f t="shared" si="239"/>
        <v/>
      </c>
      <c r="AE317" s="26" t="str">
        <f t="shared" si="221"/>
        <v/>
      </c>
      <c r="AF317" s="25" t="str">
        <f t="shared" si="240"/>
        <v/>
      </c>
      <c r="AG317" s="26" t="str">
        <f t="shared" si="222"/>
        <v/>
      </c>
      <c r="AH317" s="25" t="str">
        <f t="shared" si="241"/>
        <v/>
      </c>
      <c r="AI317" s="26" t="str">
        <f t="shared" si="223"/>
        <v/>
      </c>
      <c r="AJ317" s="25" t="str">
        <f t="shared" si="242"/>
        <v/>
      </c>
      <c r="AK317" s="26" t="str">
        <f t="shared" si="224"/>
        <v/>
      </c>
      <c r="AL317" s="25" t="str">
        <f t="shared" si="243"/>
        <v/>
      </c>
      <c r="AM317" s="26" t="str">
        <f t="shared" si="225"/>
        <v/>
      </c>
      <c r="AN317" s="25" t="str">
        <f t="shared" si="244"/>
        <v/>
      </c>
      <c r="AO317" s="26" t="str">
        <f t="shared" si="226"/>
        <v/>
      </c>
      <c r="AP317" t="str">
        <f t="shared" si="227"/>
        <v/>
      </c>
      <c r="AQ317" t="str">
        <f t="shared" si="228"/>
        <v/>
      </c>
      <c r="AR317" t="str">
        <f t="shared" si="214"/>
        <v/>
      </c>
      <c r="AS317" t="str">
        <f t="shared" si="245"/>
        <v/>
      </c>
      <c r="AT317" s="25" t="str">
        <f t="shared" si="229"/>
        <v/>
      </c>
      <c r="AU317" s="26" t="str">
        <f t="shared" si="230"/>
        <v/>
      </c>
      <c r="AV317" t="str">
        <f t="shared" si="246"/>
        <v/>
      </c>
      <c r="AW317" s="25" t="str">
        <f t="shared" si="247"/>
        <v/>
      </c>
      <c r="AX317" s="26" t="str">
        <f t="shared" si="251"/>
        <v/>
      </c>
      <c r="AY317" s="27" t="str">
        <f>IF(A317="","",IF(K317&lt;&gt;0,TEXT(5,"0000"),IF(M317&lt;&gt;0,TEXT(5,"0000"),IF(Datos!N317&lt;&gt;0,TEXT(5,"0000"),""))))</f>
        <v/>
      </c>
      <c r="AZ317" s="25" t="str">
        <f t="shared" si="248"/>
        <v/>
      </c>
      <c r="BA317" s="26" t="str">
        <f t="shared" si="252"/>
        <v/>
      </c>
      <c r="BB317" s="25" t="str">
        <f t="shared" si="231"/>
        <v/>
      </c>
      <c r="BC317" s="26" t="str">
        <f t="shared" si="253"/>
        <v/>
      </c>
      <c r="BD317" s="27" t="str">
        <f t="shared" si="249"/>
        <v/>
      </c>
      <c r="BE317" s="25" t="str">
        <f t="shared" si="232"/>
        <v/>
      </c>
      <c r="BF317" s="26" t="str">
        <f t="shared" si="254"/>
        <v/>
      </c>
      <c r="BG317" s="28"/>
      <c r="BH317" t="str">
        <f t="shared" si="250"/>
        <v/>
      </c>
      <c r="BJ317" s="24" t="str">
        <f t="shared" si="233"/>
        <v/>
      </c>
      <c r="BK317" s="24" t="str">
        <f t="shared" si="234"/>
        <v/>
      </c>
    </row>
    <row r="318" spans="1:63" ht="15.75" thickBot="1">
      <c r="A318" s="176"/>
      <c r="B318" s="119"/>
      <c r="C318" s="98"/>
      <c r="D318" s="102"/>
      <c r="E318" s="117"/>
      <c r="F318" s="98"/>
      <c r="G318" s="98"/>
      <c r="H318" s="117"/>
      <c r="I318" s="118"/>
      <c r="J318" s="100"/>
      <c r="K318" s="100"/>
      <c r="L318" s="100"/>
      <c r="M318" s="100"/>
      <c r="N318" s="177"/>
      <c r="Q318" t="e">
        <f t="shared" si="255"/>
        <v>#VALUE!</v>
      </c>
      <c r="R318" t="str">
        <f t="shared" si="215"/>
        <v/>
      </c>
      <c r="S318" t="str">
        <f>IF(A318="","",TEXT(VLOOKUP(C318,Tablas!$H$3:$I$75,2,0),"000"))</f>
        <v/>
      </c>
      <c r="T318" t="str">
        <f t="shared" si="216"/>
        <v/>
      </c>
      <c r="U318" t="str">
        <f t="shared" si="235"/>
        <v/>
      </c>
      <c r="V318" t="str">
        <f t="shared" si="236"/>
        <v/>
      </c>
      <c r="W318" t="str">
        <f>IF(A318="","",IF(G318="",99,VLOOKUP(Datos!G318,Tablas!$AF$2:$AH$38,2,0)))</f>
        <v/>
      </c>
      <c r="X318" t="str">
        <f t="shared" si="217"/>
        <v/>
      </c>
      <c r="Y318" t="str">
        <f t="shared" si="218"/>
        <v/>
      </c>
      <c r="Z318" s="25" t="str">
        <f t="shared" si="237"/>
        <v/>
      </c>
      <c r="AA318" s="26" t="str">
        <f t="shared" si="219"/>
        <v/>
      </c>
      <c r="AB318" s="25" t="str">
        <f t="shared" si="238"/>
        <v/>
      </c>
      <c r="AC318" s="26" t="str">
        <f t="shared" si="220"/>
        <v/>
      </c>
      <c r="AD318" s="25" t="str">
        <f t="shared" si="239"/>
        <v/>
      </c>
      <c r="AE318" s="26" t="str">
        <f t="shared" si="221"/>
        <v/>
      </c>
      <c r="AF318" s="25" t="str">
        <f t="shared" si="240"/>
        <v/>
      </c>
      <c r="AG318" s="26" t="str">
        <f t="shared" si="222"/>
        <v/>
      </c>
      <c r="AH318" s="25" t="str">
        <f t="shared" si="241"/>
        <v/>
      </c>
      <c r="AI318" s="26" t="str">
        <f t="shared" si="223"/>
        <v/>
      </c>
      <c r="AJ318" s="25" t="str">
        <f t="shared" si="242"/>
        <v/>
      </c>
      <c r="AK318" s="26" t="str">
        <f t="shared" si="224"/>
        <v/>
      </c>
      <c r="AL318" s="25" t="str">
        <f t="shared" si="243"/>
        <v/>
      </c>
      <c r="AM318" s="26" t="str">
        <f t="shared" si="225"/>
        <v/>
      </c>
      <c r="AN318" s="25" t="str">
        <f t="shared" si="244"/>
        <v/>
      </c>
      <c r="AO318" s="26" t="str">
        <f t="shared" si="226"/>
        <v/>
      </c>
      <c r="AP318" t="str">
        <f t="shared" si="227"/>
        <v/>
      </c>
      <c r="AQ318" t="str">
        <f t="shared" si="228"/>
        <v/>
      </c>
      <c r="AR318" t="str">
        <f t="shared" si="214"/>
        <v/>
      </c>
      <c r="AS318" t="str">
        <f t="shared" si="245"/>
        <v/>
      </c>
      <c r="AT318" s="25" t="str">
        <f t="shared" si="229"/>
        <v/>
      </c>
      <c r="AU318" s="26" t="str">
        <f t="shared" si="230"/>
        <v/>
      </c>
      <c r="AV318" t="str">
        <f t="shared" si="246"/>
        <v/>
      </c>
      <c r="AW318" s="25" t="str">
        <f t="shared" si="247"/>
        <v/>
      </c>
      <c r="AX318" s="26" t="str">
        <f t="shared" si="251"/>
        <v/>
      </c>
      <c r="AY318" s="27" t="str">
        <f>IF(A318="","",IF(K318&lt;&gt;0,TEXT(5,"0000"),IF(M318&lt;&gt;0,TEXT(5,"0000"),IF(Datos!N318&lt;&gt;0,TEXT(5,"0000"),""))))</f>
        <v/>
      </c>
      <c r="AZ318" s="25" t="str">
        <f t="shared" si="248"/>
        <v/>
      </c>
      <c r="BA318" s="26" t="str">
        <f t="shared" si="252"/>
        <v/>
      </c>
      <c r="BB318" s="25" t="str">
        <f t="shared" si="231"/>
        <v/>
      </c>
      <c r="BC318" s="26" t="str">
        <f t="shared" si="253"/>
        <v/>
      </c>
      <c r="BD318" s="27" t="str">
        <f t="shared" si="249"/>
        <v/>
      </c>
      <c r="BE318" s="25" t="str">
        <f t="shared" si="232"/>
        <v/>
      </c>
      <c r="BF318" s="26" t="str">
        <f t="shared" si="254"/>
        <v/>
      </c>
      <c r="BG318" s="28"/>
      <c r="BH318" t="str">
        <f t="shared" si="250"/>
        <v/>
      </c>
      <c r="BJ318" s="24" t="str">
        <f t="shared" si="233"/>
        <v/>
      </c>
      <c r="BK318" s="24" t="str">
        <f t="shared" si="234"/>
        <v/>
      </c>
    </row>
    <row r="319" spans="1:63" ht="15.75" thickBot="1">
      <c r="A319" s="176"/>
      <c r="B319" s="104"/>
      <c r="C319" s="98"/>
      <c r="D319" s="102"/>
      <c r="E319" s="117"/>
      <c r="F319" s="98"/>
      <c r="G319" s="98"/>
      <c r="H319" s="117"/>
      <c r="I319" s="118"/>
      <c r="J319" s="100"/>
      <c r="K319" s="100"/>
      <c r="L319" s="100"/>
      <c r="M319" s="100"/>
      <c r="N319" s="177"/>
      <c r="Q319" t="e">
        <f t="shared" si="255"/>
        <v>#VALUE!</v>
      </c>
      <c r="R319" t="str">
        <f t="shared" si="215"/>
        <v/>
      </c>
      <c r="S319" t="str">
        <f>IF(A319="","",TEXT(VLOOKUP(C319,Tablas!$H$3:$I$75,2,0),"000"))</f>
        <v/>
      </c>
      <c r="T319" t="str">
        <f t="shared" si="216"/>
        <v/>
      </c>
      <c r="U319" t="str">
        <f t="shared" si="235"/>
        <v/>
      </c>
      <c r="V319" t="str">
        <f t="shared" si="236"/>
        <v/>
      </c>
      <c r="W319" t="str">
        <f>IF(A319="","",IF(G319="",99,VLOOKUP(Datos!G319,Tablas!$AF$2:$AH$38,2,0)))</f>
        <v/>
      </c>
      <c r="X319" t="str">
        <f t="shared" si="217"/>
        <v/>
      </c>
      <c r="Y319" t="str">
        <f t="shared" si="218"/>
        <v/>
      </c>
      <c r="Z319" s="25" t="str">
        <f t="shared" si="237"/>
        <v/>
      </c>
      <c r="AA319" s="26" t="str">
        <f t="shared" si="219"/>
        <v/>
      </c>
      <c r="AB319" s="25" t="str">
        <f t="shared" si="238"/>
        <v/>
      </c>
      <c r="AC319" s="26" t="str">
        <f t="shared" si="220"/>
        <v/>
      </c>
      <c r="AD319" s="25" t="str">
        <f t="shared" si="239"/>
        <v/>
      </c>
      <c r="AE319" s="26" t="str">
        <f t="shared" si="221"/>
        <v/>
      </c>
      <c r="AF319" s="25" t="str">
        <f t="shared" si="240"/>
        <v/>
      </c>
      <c r="AG319" s="26" t="str">
        <f t="shared" si="222"/>
        <v/>
      </c>
      <c r="AH319" s="25" t="str">
        <f t="shared" si="241"/>
        <v/>
      </c>
      <c r="AI319" s="26" t="str">
        <f t="shared" si="223"/>
        <v/>
      </c>
      <c r="AJ319" s="25" t="str">
        <f t="shared" si="242"/>
        <v/>
      </c>
      <c r="AK319" s="26" t="str">
        <f t="shared" si="224"/>
        <v/>
      </c>
      <c r="AL319" s="25" t="str">
        <f t="shared" si="243"/>
        <v/>
      </c>
      <c r="AM319" s="26" t="str">
        <f t="shared" si="225"/>
        <v/>
      </c>
      <c r="AN319" s="25" t="str">
        <f t="shared" si="244"/>
        <v/>
      </c>
      <c r="AO319" s="26" t="str">
        <f t="shared" si="226"/>
        <v/>
      </c>
      <c r="AP319" t="str">
        <f t="shared" si="227"/>
        <v/>
      </c>
      <c r="AQ319" t="str">
        <f t="shared" si="228"/>
        <v/>
      </c>
      <c r="AR319" t="str">
        <f t="shared" si="214"/>
        <v/>
      </c>
      <c r="AS319" t="str">
        <f t="shared" si="245"/>
        <v/>
      </c>
      <c r="AT319" s="25" t="str">
        <f t="shared" si="229"/>
        <v/>
      </c>
      <c r="AU319" s="26" t="str">
        <f t="shared" si="230"/>
        <v/>
      </c>
      <c r="AV319" t="str">
        <f t="shared" si="246"/>
        <v/>
      </c>
      <c r="AW319" s="25" t="str">
        <f t="shared" si="247"/>
        <v/>
      </c>
      <c r="AX319" s="26" t="str">
        <f t="shared" si="251"/>
        <v/>
      </c>
      <c r="AY319" s="27" t="str">
        <f>IF(A319="","",IF(K319&lt;&gt;0,TEXT(5,"0000"),IF(M319&lt;&gt;0,TEXT(5,"0000"),IF(Datos!N319&lt;&gt;0,TEXT(5,"0000"),""))))</f>
        <v/>
      </c>
      <c r="AZ319" s="25" t="str">
        <f t="shared" si="248"/>
        <v/>
      </c>
      <c r="BA319" s="26" t="str">
        <f t="shared" si="252"/>
        <v/>
      </c>
      <c r="BB319" s="25" t="str">
        <f t="shared" si="231"/>
        <v/>
      </c>
      <c r="BC319" s="26" t="str">
        <f t="shared" si="253"/>
        <v/>
      </c>
      <c r="BD319" s="27" t="str">
        <f t="shared" si="249"/>
        <v/>
      </c>
      <c r="BE319" s="25" t="str">
        <f t="shared" si="232"/>
        <v/>
      </c>
      <c r="BF319" s="26" t="str">
        <f t="shared" si="254"/>
        <v/>
      </c>
      <c r="BG319" s="28"/>
      <c r="BH319" t="str">
        <f t="shared" si="250"/>
        <v/>
      </c>
      <c r="BJ319" s="24" t="str">
        <f t="shared" si="233"/>
        <v/>
      </c>
      <c r="BK319" s="24" t="str">
        <f t="shared" si="234"/>
        <v/>
      </c>
    </row>
    <row r="320" spans="1:63" ht="15.75" thickBot="1">
      <c r="A320" s="176"/>
      <c r="B320" s="104"/>
      <c r="C320" s="98"/>
      <c r="D320" s="102"/>
      <c r="E320" s="117"/>
      <c r="F320" s="98"/>
      <c r="G320" s="98"/>
      <c r="H320" s="117"/>
      <c r="I320" s="118"/>
      <c r="J320" s="100"/>
      <c r="K320" s="100"/>
      <c r="L320" s="100"/>
      <c r="M320" s="100"/>
      <c r="N320" s="177"/>
      <c r="Q320" t="e">
        <f t="shared" si="255"/>
        <v>#VALUE!</v>
      </c>
      <c r="R320" t="str">
        <f t="shared" si="215"/>
        <v/>
      </c>
      <c r="S320" t="str">
        <f>IF(A320="","",TEXT(VLOOKUP(C320,Tablas!$H$3:$I$75,2,0),"000"))</f>
        <v/>
      </c>
      <c r="T320" t="str">
        <f t="shared" si="216"/>
        <v/>
      </c>
      <c r="U320" t="str">
        <f t="shared" si="235"/>
        <v/>
      </c>
      <c r="V320" t="str">
        <f t="shared" si="236"/>
        <v/>
      </c>
      <c r="W320" t="str">
        <f>IF(A320="","",IF(G320="",99,VLOOKUP(Datos!G320,Tablas!$AF$2:$AH$38,2,0)))</f>
        <v/>
      </c>
      <c r="X320" t="str">
        <f t="shared" si="217"/>
        <v/>
      </c>
      <c r="Y320" t="str">
        <f t="shared" si="218"/>
        <v/>
      </c>
      <c r="Z320" s="25" t="str">
        <f t="shared" si="237"/>
        <v/>
      </c>
      <c r="AA320" s="26" t="str">
        <f t="shared" si="219"/>
        <v/>
      </c>
      <c r="AB320" s="25" t="str">
        <f t="shared" si="238"/>
        <v/>
      </c>
      <c r="AC320" s="26" t="str">
        <f t="shared" si="220"/>
        <v/>
      </c>
      <c r="AD320" s="25" t="str">
        <f t="shared" si="239"/>
        <v/>
      </c>
      <c r="AE320" s="26" t="str">
        <f t="shared" si="221"/>
        <v/>
      </c>
      <c r="AF320" s="25" t="str">
        <f t="shared" si="240"/>
        <v/>
      </c>
      <c r="AG320" s="26" t="str">
        <f t="shared" si="222"/>
        <v/>
      </c>
      <c r="AH320" s="25" t="str">
        <f t="shared" si="241"/>
        <v/>
      </c>
      <c r="AI320" s="26" t="str">
        <f t="shared" si="223"/>
        <v/>
      </c>
      <c r="AJ320" s="25" t="str">
        <f t="shared" si="242"/>
        <v/>
      </c>
      <c r="AK320" s="26" t="str">
        <f t="shared" si="224"/>
        <v/>
      </c>
      <c r="AL320" s="25" t="str">
        <f t="shared" si="243"/>
        <v/>
      </c>
      <c r="AM320" s="26" t="str">
        <f t="shared" si="225"/>
        <v/>
      </c>
      <c r="AN320" s="25" t="str">
        <f t="shared" si="244"/>
        <v/>
      </c>
      <c r="AO320" s="26" t="str">
        <f t="shared" si="226"/>
        <v/>
      </c>
      <c r="AP320" t="str">
        <f t="shared" si="227"/>
        <v/>
      </c>
      <c r="AQ320" t="str">
        <f t="shared" si="228"/>
        <v/>
      </c>
      <c r="AR320" t="str">
        <f t="shared" si="214"/>
        <v/>
      </c>
      <c r="AS320" t="str">
        <f t="shared" si="245"/>
        <v/>
      </c>
      <c r="AT320" s="25" t="str">
        <f t="shared" si="229"/>
        <v/>
      </c>
      <c r="AU320" s="26" t="str">
        <f t="shared" si="230"/>
        <v/>
      </c>
      <c r="AV320" t="str">
        <f t="shared" si="246"/>
        <v/>
      </c>
      <c r="AW320" s="25" t="str">
        <f t="shared" si="247"/>
        <v/>
      </c>
      <c r="AX320" s="26" t="str">
        <f t="shared" si="251"/>
        <v/>
      </c>
      <c r="AY320" s="27" t="str">
        <f>IF(A320="","",IF(K320&lt;&gt;0,TEXT(5,"0000"),IF(M320&lt;&gt;0,TEXT(5,"0000"),IF(Datos!N320&lt;&gt;0,TEXT(5,"0000"),""))))</f>
        <v/>
      </c>
      <c r="AZ320" s="25" t="str">
        <f t="shared" si="248"/>
        <v/>
      </c>
      <c r="BA320" s="26" t="str">
        <f t="shared" si="252"/>
        <v/>
      </c>
      <c r="BB320" s="25" t="str">
        <f t="shared" si="231"/>
        <v/>
      </c>
      <c r="BC320" s="26" t="str">
        <f t="shared" si="253"/>
        <v/>
      </c>
      <c r="BD320" s="27" t="str">
        <f t="shared" si="249"/>
        <v/>
      </c>
      <c r="BE320" s="25" t="str">
        <f t="shared" si="232"/>
        <v/>
      </c>
      <c r="BF320" s="26" t="str">
        <f t="shared" si="254"/>
        <v/>
      </c>
      <c r="BG320" s="28"/>
      <c r="BH320" t="str">
        <f t="shared" si="250"/>
        <v/>
      </c>
      <c r="BJ320" s="24" t="str">
        <f t="shared" si="233"/>
        <v/>
      </c>
      <c r="BK320" s="24" t="str">
        <f t="shared" si="234"/>
        <v/>
      </c>
    </row>
    <row r="321" spans="1:63" ht="15.75" thickBot="1">
      <c r="A321" s="176"/>
      <c r="B321" s="119"/>
      <c r="C321" s="98"/>
      <c r="D321" s="102"/>
      <c r="E321" s="117"/>
      <c r="F321" s="98"/>
      <c r="G321" s="98"/>
      <c r="H321" s="117"/>
      <c r="I321" s="118"/>
      <c r="J321" s="100"/>
      <c r="K321" s="100"/>
      <c r="L321" s="100"/>
      <c r="M321" s="100"/>
      <c r="N321" s="177"/>
      <c r="Q321" t="e">
        <f t="shared" si="255"/>
        <v>#VALUE!</v>
      </c>
      <c r="R321" t="str">
        <f t="shared" si="215"/>
        <v/>
      </c>
      <c r="S321" t="str">
        <f>IF(A321="","",TEXT(VLOOKUP(C321,Tablas!$H$3:$I$75,2,0),"000"))</f>
        <v/>
      </c>
      <c r="T321" t="str">
        <f t="shared" si="216"/>
        <v/>
      </c>
      <c r="U321" t="str">
        <f t="shared" si="235"/>
        <v/>
      </c>
      <c r="V321" t="str">
        <f t="shared" si="236"/>
        <v/>
      </c>
      <c r="W321" t="str">
        <f>IF(A321="","",IF(G321="",99,VLOOKUP(Datos!G321,Tablas!$AF$2:$AH$38,2,0)))</f>
        <v/>
      </c>
      <c r="X321" t="str">
        <f t="shared" si="217"/>
        <v/>
      </c>
      <c r="Y321" t="str">
        <f t="shared" si="218"/>
        <v/>
      </c>
      <c r="Z321" s="25" t="str">
        <f t="shared" si="237"/>
        <v/>
      </c>
      <c r="AA321" s="26" t="str">
        <f t="shared" si="219"/>
        <v/>
      </c>
      <c r="AB321" s="25" t="str">
        <f t="shared" si="238"/>
        <v/>
      </c>
      <c r="AC321" s="26" t="str">
        <f t="shared" si="220"/>
        <v/>
      </c>
      <c r="AD321" s="25" t="str">
        <f t="shared" si="239"/>
        <v/>
      </c>
      <c r="AE321" s="26" t="str">
        <f t="shared" si="221"/>
        <v/>
      </c>
      <c r="AF321" s="25" t="str">
        <f t="shared" si="240"/>
        <v/>
      </c>
      <c r="AG321" s="26" t="str">
        <f t="shared" si="222"/>
        <v/>
      </c>
      <c r="AH321" s="25" t="str">
        <f t="shared" si="241"/>
        <v/>
      </c>
      <c r="AI321" s="26" t="str">
        <f t="shared" si="223"/>
        <v/>
      </c>
      <c r="AJ321" s="25" t="str">
        <f t="shared" si="242"/>
        <v/>
      </c>
      <c r="AK321" s="26" t="str">
        <f t="shared" si="224"/>
        <v/>
      </c>
      <c r="AL321" s="25" t="str">
        <f t="shared" si="243"/>
        <v/>
      </c>
      <c r="AM321" s="26" t="str">
        <f t="shared" si="225"/>
        <v/>
      </c>
      <c r="AN321" s="25" t="str">
        <f t="shared" si="244"/>
        <v/>
      </c>
      <c r="AO321" s="26" t="str">
        <f t="shared" si="226"/>
        <v/>
      </c>
      <c r="AP321" t="str">
        <f t="shared" si="227"/>
        <v/>
      </c>
      <c r="AQ321" t="str">
        <f t="shared" si="228"/>
        <v/>
      </c>
      <c r="AR321" t="str">
        <f t="shared" si="214"/>
        <v/>
      </c>
      <c r="AS321" t="str">
        <f t="shared" si="245"/>
        <v/>
      </c>
      <c r="AT321" s="25" t="str">
        <f t="shared" si="229"/>
        <v/>
      </c>
      <c r="AU321" s="26" t="str">
        <f t="shared" si="230"/>
        <v/>
      </c>
      <c r="AV321" t="str">
        <f t="shared" si="246"/>
        <v/>
      </c>
      <c r="AW321" s="25" t="str">
        <f t="shared" si="247"/>
        <v/>
      </c>
      <c r="AX321" s="26" t="str">
        <f t="shared" si="251"/>
        <v/>
      </c>
      <c r="AY321" s="27" t="str">
        <f>IF(A321="","",IF(K321&lt;&gt;0,TEXT(5,"0000"),IF(M321&lt;&gt;0,TEXT(5,"0000"),IF(Datos!N321&lt;&gt;0,TEXT(5,"0000"),""))))</f>
        <v/>
      </c>
      <c r="AZ321" s="25" t="str">
        <f t="shared" si="248"/>
        <v/>
      </c>
      <c r="BA321" s="26" t="str">
        <f t="shared" si="252"/>
        <v/>
      </c>
      <c r="BB321" s="25" t="str">
        <f t="shared" si="231"/>
        <v/>
      </c>
      <c r="BC321" s="26" t="str">
        <f t="shared" si="253"/>
        <v/>
      </c>
      <c r="BD321" s="27" t="str">
        <f t="shared" si="249"/>
        <v/>
      </c>
      <c r="BE321" s="25" t="str">
        <f t="shared" si="232"/>
        <v/>
      </c>
      <c r="BF321" s="26" t="str">
        <f t="shared" si="254"/>
        <v/>
      </c>
      <c r="BG321" s="28"/>
      <c r="BH321" t="str">
        <f t="shared" si="250"/>
        <v/>
      </c>
      <c r="BJ321" s="24" t="str">
        <f t="shared" si="233"/>
        <v/>
      </c>
      <c r="BK321" s="24" t="str">
        <f t="shared" si="234"/>
        <v/>
      </c>
    </row>
    <row r="322" spans="1:63" ht="15.75" thickBot="1">
      <c r="A322" s="176"/>
      <c r="B322" s="119"/>
      <c r="C322" s="98"/>
      <c r="D322" s="102"/>
      <c r="E322" s="117"/>
      <c r="F322" s="98"/>
      <c r="G322" s="98"/>
      <c r="H322" s="117"/>
      <c r="I322" s="118"/>
      <c r="J322" s="100"/>
      <c r="K322" s="100"/>
      <c r="L322" s="100"/>
      <c r="M322" s="100"/>
      <c r="N322" s="177"/>
      <c r="Q322" t="e">
        <f t="shared" si="255"/>
        <v>#VALUE!</v>
      </c>
      <c r="R322" t="str">
        <f t="shared" si="215"/>
        <v/>
      </c>
      <c r="S322" t="str">
        <f>IF(A322="","",TEXT(VLOOKUP(C322,Tablas!$H$3:$I$75,2,0),"000"))</f>
        <v/>
      </c>
      <c r="T322" t="str">
        <f t="shared" si="216"/>
        <v/>
      </c>
      <c r="U322" t="str">
        <f t="shared" si="235"/>
        <v/>
      </c>
      <c r="V322" t="str">
        <f t="shared" si="236"/>
        <v/>
      </c>
      <c r="W322" t="str">
        <f>IF(A322="","",IF(G322="",99,VLOOKUP(Datos!G322,Tablas!$AF$2:$AH$38,2,0)))</f>
        <v/>
      </c>
      <c r="X322" t="str">
        <f t="shared" si="217"/>
        <v/>
      </c>
      <c r="Y322" t="str">
        <f t="shared" si="218"/>
        <v/>
      </c>
      <c r="Z322" s="25" t="str">
        <f t="shared" si="237"/>
        <v/>
      </c>
      <c r="AA322" s="26" t="str">
        <f t="shared" si="219"/>
        <v/>
      </c>
      <c r="AB322" s="25" t="str">
        <f t="shared" si="238"/>
        <v/>
      </c>
      <c r="AC322" s="26" t="str">
        <f t="shared" si="220"/>
        <v/>
      </c>
      <c r="AD322" s="25" t="str">
        <f t="shared" si="239"/>
        <v/>
      </c>
      <c r="AE322" s="26" t="str">
        <f t="shared" si="221"/>
        <v/>
      </c>
      <c r="AF322" s="25" t="str">
        <f t="shared" si="240"/>
        <v/>
      </c>
      <c r="AG322" s="26" t="str">
        <f t="shared" si="222"/>
        <v/>
      </c>
      <c r="AH322" s="25" t="str">
        <f t="shared" si="241"/>
        <v/>
      </c>
      <c r="AI322" s="26" t="str">
        <f t="shared" si="223"/>
        <v/>
      </c>
      <c r="AJ322" s="25" t="str">
        <f t="shared" si="242"/>
        <v/>
      </c>
      <c r="AK322" s="26" t="str">
        <f t="shared" si="224"/>
        <v/>
      </c>
      <c r="AL322" s="25" t="str">
        <f t="shared" si="243"/>
        <v/>
      </c>
      <c r="AM322" s="26" t="str">
        <f t="shared" si="225"/>
        <v/>
      </c>
      <c r="AN322" s="25" t="str">
        <f t="shared" si="244"/>
        <v/>
      </c>
      <c r="AO322" s="26" t="str">
        <f t="shared" si="226"/>
        <v/>
      </c>
      <c r="AP322" t="str">
        <f t="shared" si="227"/>
        <v/>
      </c>
      <c r="AQ322" t="str">
        <f t="shared" si="228"/>
        <v/>
      </c>
      <c r="AR322" t="str">
        <f t="shared" si="214"/>
        <v/>
      </c>
      <c r="AS322" t="str">
        <f t="shared" si="245"/>
        <v/>
      </c>
      <c r="AT322" s="25" t="str">
        <f t="shared" si="229"/>
        <v/>
      </c>
      <c r="AU322" s="26" t="str">
        <f t="shared" si="230"/>
        <v/>
      </c>
      <c r="AV322" t="str">
        <f t="shared" si="246"/>
        <v/>
      </c>
      <c r="AW322" s="25" t="str">
        <f t="shared" si="247"/>
        <v/>
      </c>
      <c r="AX322" s="26" t="str">
        <f t="shared" si="251"/>
        <v/>
      </c>
      <c r="AY322" s="27" t="str">
        <f>IF(A322="","",IF(K322&lt;&gt;0,TEXT(5,"0000"),IF(M322&lt;&gt;0,TEXT(5,"0000"),IF(Datos!N322&lt;&gt;0,TEXT(5,"0000"),""))))</f>
        <v/>
      </c>
      <c r="AZ322" s="25" t="str">
        <f t="shared" si="248"/>
        <v/>
      </c>
      <c r="BA322" s="26" t="str">
        <f t="shared" si="252"/>
        <v/>
      </c>
      <c r="BB322" s="25" t="str">
        <f t="shared" si="231"/>
        <v/>
      </c>
      <c r="BC322" s="26" t="str">
        <f t="shared" si="253"/>
        <v/>
      </c>
      <c r="BD322" s="27" t="str">
        <f t="shared" si="249"/>
        <v/>
      </c>
      <c r="BE322" s="25" t="str">
        <f t="shared" si="232"/>
        <v/>
      </c>
      <c r="BF322" s="26" t="str">
        <f t="shared" si="254"/>
        <v/>
      </c>
      <c r="BG322" s="28"/>
      <c r="BH322" t="str">
        <f t="shared" si="250"/>
        <v/>
      </c>
      <c r="BJ322" s="24" t="str">
        <f t="shared" si="233"/>
        <v/>
      </c>
      <c r="BK322" s="24" t="str">
        <f t="shared" si="234"/>
        <v/>
      </c>
    </row>
    <row r="323" spans="1:63" ht="15.75" thickBot="1">
      <c r="A323" s="176"/>
      <c r="B323" s="119"/>
      <c r="C323" s="98"/>
      <c r="D323" s="102"/>
      <c r="E323" s="117"/>
      <c r="F323" s="98"/>
      <c r="G323" s="98"/>
      <c r="H323" s="117"/>
      <c r="I323" s="118"/>
      <c r="J323" s="100"/>
      <c r="K323" s="100"/>
      <c r="L323" s="100"/>
      <c r="M323" s="100"/>
      <c r="N323" s="177"/>
      <c r="Q323" t="e">
        <f t="shared" si="255"/>
        <v>#VALUE!</v>
      </c>
      <c r="R323" t="str">
        <f t="shared" si="215"/>
        <v/>
      </c>
      <c r="S323" t="str">
        <f>IF(A323="","",TEXT(VLOOKUP(C323,Tablas!$H$3:$I$75,2,0),"000"))</f>
        <v/>
      </c>
      <c r="T323" t="str">
        <f t="shared" si="216"/>
        <v/>
      </c>
      <c r="U323" t="str">
        <f t="shared" si="235"/>
        <v/>
      </c>
      <c r="V323" t="str">
        <f t="shared" si="236"/>
        <v/>
      </c>
      <c r="W323" t="str">
        <f>IF(A323="","",IF(G323="",99,VLOOKUP(Datos!G323,Tablas!$AF$2:$AH$38,2,0)))</f>
        <v/>
      </c>
      <c r="X323" t="str">
        <f t="shared" si="217"/>
        <v/>
      </c>
      <c r="Y323" t="str">
        <f t="shared" si="218"/>
        <v/>
      </c>
      <c r="Z323" s="25" t="str">
        <f t="shared" si="237"/>
        <v/>
      </c>
      <c r="AA323" s="26" t="str">
        <f t="shared" si="219"/>
        <v/>
      </c>
      <c r="AB323" s="25" t="str">
        <f t="shared" si="238"/>
        <v/>
      </c>
      <c r="AC323" s="26" t="str">
        <f t="shared" si="220"/>
        <v/>
      </c>
      <c r="AD323" s="25" t="str">
        <f t="shared" si="239"/>
        <v/>
      </c>
      <c r="AE323" s="26" t="str">
        <f t="shared" si="221"/>
        <v/>
      </c>
      <c r="AF323" s="25" t="str">
        <f t="shared" si="240"/>
        <v/>
      </c>
      <c r="AG323" s="26" t="str">
        <f t="shared" si="222"/>
        <v/>
      </c>
      <c r="AH323" s="25" t="str">
        <f t="shared" si="241"/>
        <v/>
      </c>
      <c r="AI323" s="26" t="str">
        <f t="shared" si="223"/>
        <v/>
      </c>
      <c r="AJ323" s="25" t="str">
        <f t="shared" si="242"/>
        <v/>
      </c>
      <c r="AK323" s="26" t="str">
        <f t="shared" si="224"/>
        <v/>
      </c>
      <c r="AL323" s="25" t="str">
        <f t="shared" si="243"/>
        <v/>
      </c>
      <c r="AM323" s="26" t="str">
        <f t="shared" si="225"/>
        <v/>
      </c>
      <c r="AN323" s="25" t="str">
        <f t="shared" si="244"/>
        <v/>
      </c>
      <c r="AO323" s="26" t="str">
        <f t="shared" si="226"/>
        <v/>
      </c>
      <c r="AP323" t="str">
        <f t="shared" si="227"/>
        <v/>
      </c>
      <c r="AQ323" t="str">
        <f t="shared" si="228"/>
        <v/>
      </c>
      <c r="AR323" t="str">
        <f t="shared" si="214"/>
        <v/>
      </c>
      <c r="AS323" t="str">
        <f t="shared" si="245"/>
        <v/>
      </c>
      <c r="AT323" s="25" t="str">
        <f t="shared" si="229"/>
        <v/>
      </c>
      <c r="AU323" s="26" t="str">
        <f t="shared" si="230"/>
        <v/>
      </c>
      <c r="AV323" t="str">
        <f t="shared" si="246"/>
        <v/>
      </c>
      <c r="AW323" s="25" t="str">
        <f t="shared" si="247"/>
        <v/>
      </c>
      <c r="AX323" s="26" t="str">
        <f t="shared" si="251"/>
        <v/>
      </c>
      <c r="AY323" s="27" t="str">
        <f>IF(A323="","",IF(K323&lt;&gt;0,TEXT(5,"0000"),IF(M323&lt;&gt;0,TEXT(5,"0000"),IF(Datos!N323&lt;&gt;0,TEXT(5,"0000"),""))))</f>
        <v/>
      </c>
      <c r="AZ323" s="25" t="str">
        <f t="shared" si="248"/>
        <v/>
      </c>
      <c r="BA323" s="26" t="str">
        <f t="shared" si="252"/>
        <v/>
      </c>
      <c r="BB323" s="25" t="str">
        <f t="shared" si="231"/>
        <v/>
      </c>
      <c r="BC323" s="26" t="str">
        <f t="shared" si="253"/>
        <v/>
      </c>
      <c r="BD323" s="27" t="str">
        <f t="shared" si="249"/>
        <v/>
      </c>
      <c r="BE323" s="25" t="str">
        <f t="shared" si="232"/>
        <v/>
      </c>
      <c r="BF323" s="26" t="str">
        <f t="shared" si="254"/>
        <v/>
      </c>
      <c r="BG323" s="28"/>
      <c r="BH323" t="str">
        <f t="shared" si="250"/>
        <v/>
      </c>
      <c r="BJ323" s="24" t="str">
        <f t="shared" si="233"/>
        <v/>
      </c>
      <c r="BK323" s="24" t="str">
        <f t="shared" si="234"/>
        <v/>
      </c>
    </row>
    <row r="324" spans="1:63" ht="15.75" thickBot="1">
      <c r="A324" s="176"/>
      <c r="B324" s="119"/>
      <c r="C324" s="98"/>
      <c r="D324" s="102"/>
      <c r="E324" s="117"/>
      <c r="F324" s="98"/>
      <c r="G324" s="98"/>
      <c r="H324" s="117"/>
      <c r="I324" s="118"/>
      <c r="J324" s="100"/>
      <c r="K324" s="100"/>
      <c r="L324" s="100"/>
      <c r="M324" s="100"/>
      <c r="N324" s="177"/>
      <c r="Q324" t="e">
        <f t="shared" si="255"/>
        <v>#VALUE!</v>
      </c>
      <c r="R324" t="str">
        <f t="shared" si="215"/>
        <v/>
      </c>
      <c r="S324" t="str">
        <f>IF(A324="","",TEXT(VLOOKUP(C324,Tablas!$H$3:$I$75,2,0),"000"))</f>
        <v/>
      </c>
      <c r="T324" t="str">
        <f t="shared" si="216"/>
        <v/>
      </c>
      <c r="U324" t="str">
        <f t="shared" si="235"/>
        <v/>
      </c>
      <c r="V324" t="str">
        <f t="shared" si="236"/>
        <v/>
      </c>
      <c r="W324" t="str">
        <f>IF(A324="","",IF(G324="",99,VLOOKUP(Datos!G324,Tablas!$AF$2:$AH$38,2,0)))</f>
        <v/>
      </c>
      <c r="X324" t="str">
        <f t="shared" si="217"/>
        <v/>
      </c>
      <c r="Y324" t="str">
        <f t="shared" si="218"/>
        <v/>
      </c>
      <c r="Z324" s="25" t="str">
        <f t="shared" si="237"/>
        <v/>
      </c>
      <c r="AA324" s="26" t="str">
        <f t="shared" si="219"/>
        <v/>
      </c>
      <c r="AB324" s="25" t="str">
        <f t="shared" si="238"/>
        <v/>
      </c>
      <c r="AC324" s="26" t="str">
        <f t="shared" si="220"/>
        <v/>
      </c>
      <c r="AD324" s="25" t="str">
        <f t="shared" si="239"/>
        <v/>
      </c>
      <c r="AE324" s="26" t="str">
        <f t="shared" si="221"/>
        <v/>
      </c>
      <c r="AF324" s="25" t="str">
        <f t="shared" si="240"/>
        <v/>
      </c>
      <c r="AG324" s="26" t="str">
        <f t="shared" si="222"/>
        <v/>
      </c>
      <c r="AH324" s="25" t="str">
        <f t="shared" si="241"/>
        <v/>
      </c>
      <c r="AI324" s="26" t="str">
        <f t="shared" si="223"/>
        <v/>
      </c>
      <c r="AJ324" s="25" t="str">
        <f t="shared" si="242"/>
        <v/>
      </c>
      <c r="AK324" s="26" t="str">
        <f t="shared" si="224"/>
        <v/>
      </c>
      <c r="AL324" s="25" t="str">
        <f t="shared" si="243"/>
        <v/>
      </c>
      <c r="AM324" s="26" t="str">
        <f t="shared" si="225"/>
        <v/>
      </c>
      <c r="AN324" s="25" t="str">
        <f t="shared" si="244"/>
        <v/>
      </c>
      <c r="AO324" s="26" t="str">
        <f t="shared" si="226"/>
        <v/>
      </c>
      <c r="AP324" t="str">
        <f t="shared" si="227"/>
        <v/>
      </c>
      <c r="AQ324" t="str">
        <f t="shared" si="228"/>
        <v/>
      </c>
      <c r="AR324" t="str">
        <f t="shared" si="214"/>
        <v/>
      </c>
      <c r="AS324" t="str">
        <f t="shared" si="245"/>
        <v/>
      </c>
      <c r="AT324" s="25" t="str">
        <f t="shared" si="229"/>
        <v/>
      </c>
      <c r="AU324" s="26" t="str">
        <f t="shared" si="230"/>
        <v/>
      </c>
      <c r="AV324" t="str">
        <f t="shared" si="246"/>
        <v/>
      </c>
      <c r="AW324" s="25" t="str">
        <f t="shared" si="247"/>
        <v/>
      </c>
      <c r="AX324" s="26" t="str">
        <f t="shared" si="251"/>
        <v/>
      </c>
      <c r="AY324" s="27" t="str">
        <f>IF(A324="","",IF(K324&lt;&gt;0,TEXT(5,"0000"),IF(M324&lt;&gt;0,TEXT(5,"0000"),IF(Datos!N324&lt;&gt;0,TEXT(5,"0000"),""))))</f>
        <v/>
      </c>
      <c r="AZ324" s="25" t="str">
        <f t="shared" si="248"/>
        <v/>
      </c>
      <c r="BA324" s="26" t="str">
        <f t="shared" si="252"/>
        <v/>
      </c>
      <c r="BB324" s="25" t="str">
        <f t="shared" si="231"/>
        <v/>
      </c>
      <c r="BC324" s="26" t="str">
        <f t="shared" si="253"/>
        <v/>
      </c>
      <c r="BD324" s="27" t="str">
        <f t="shared" si="249"/>
        <v/>
      </c>
      <c r="BE324" s="25" t="str">
        <f t="shared" si="232"/>
        <v/>
      </c>
      <c r="BF324" s="26" t="str">
        <f t="shared" si="254"/>
        <v/>
      </c>
      <c r="BG324" s="28"/>
      <c r="BH324" t="str">
        <f t="shared" si="250"/>
        <v/>
      </c>
      <c r="BJ324" s="24" t="str">
        <f t="shared" si="233"/>
        <v/>
      </c>
      <c r="BK324" s="24" t="str">
        <f t="shared" si="234"/>
        <v/>
      </c>
    </row>
    <row r="325" spans="1:63" ht="15.75" thickBot="1">
      <c r="A325" s="176"/>
      <c r="B325" s="119"/>
      <c r="C325" s="98"/>
      <c r="D325" s="102"/>
      <c r="E325" s="117"/>
      <c r="F325" s="98"/>
      <c r="G325" s="98"/>
      <c r="H325" s="117"/>
      <c r="I325" s="118"/>
      <c r="J325" s="100"/>
      <c r="K325" s="100"/>
      <c r="L325" s="100"/>
      <c r="M325" s="100"/>
      <c r="N325" s="177"/>
      <c r="Q325" t="e">
        <f t="shared" si="255"/>
        <v>#VALUE!</v>
      </c>
      <c r="R325" t="str">
        <f t="shared" si="215"/>
        <v/>
      </c>
      <c r="S325" t="str">
        <f>IF(A325="","",TEXT(VLOOKUP(C325,Tablas!$H$3:$I$75,2,0),"000"))</f>
        <v/>
      </c>
      <c r="T325" t="str">
        <f t="shared" si="216"/>
        <v/>
      </c>
      <c r="U325" t="str">
        <f t="shared" si="235"/>
        <v/>
      </c>
      <c r="V325" t="str">
        <f t="shared" si="236"/>
        <v/>
      </c>
      <c r="W325" t="str">
        <f>IF(A325="","",IF(G325="",99,VLOOKUP(Datos!G325,Tablas!$AF$2:$AH$38,2,0)))</f>
        <v/>
      </c>
      <c r="X325" t="str">
        <f t="shared" si="217"/>
        <v/>
      </c>
      <c r="Y325" t="str">
        <f t="shared" si="218"/>
        <v/>
      </c>
      <c r="Z325" s="25" t="str">
        <f t="shared" si="237"/>
        <v/>
      </c>
      <c r="AA325" s="26" t="str">
        <f t="shared" si="219"/>
        <v/>
      </c>
      <c r="AB325" s="25" t="str">
        <f t="shared" si="238"/>
        <v/>
      </c>
      <c r="AC325" s="26" t="str">
        <f t="shared" si="220"/>
        <v/>
      </c>
      <c r="AD325" s="25" t="str">
        <f t="shared" si="239"/>
        <v/>
      </c>
      <c r="AE325" s="26" t="str">
        <f t="shared" si="221"/>
        <v/>
      </c>
      <c r="AF325" s="25" t="str">
        <f t="shared" si="240"/>
        <v/>
      </c>
      <c r="AG325" s="26" t="str">
        <f t="shared" si="222"/>
        <v/>
      </c>
      <c r="AH325" s="25" t="str">
        <f t="shared" si="241"/>
        <v/>
      </c>
      <c r="AI325" s="26" t="str">
        <f t="shared" si="223"/>
        <v/>
      </c>
      <c r="AJ325" s="25" t="str">
        <f t="shared" si="242"/>
        <v/>
      </c>
      <c r="AK325" s="26" t="str">
        <f t="shared" si="224"/>
        <v/>
      </c>
      <c r="AL325" s="25" t="str">
        <f t="shared" si="243"/>
        <v/>
      </c>
      <c r="AM325" s="26" t="str">
        <f t="shared" si="225"/>
        <v/>
      </c>
      <c r="AN325" s="25" t="str">
        <f t="shared" si="244"/>
        <v/>
      </c>
      <c r="AO325" s="26" t="str">
        <f t="shared" si="226"/>
        <v/>
      </c>
      <c r="AP325" t="str">
        <f t="shared" si="227"/>
        <v/>
      </c>
      <c r="AQ325" t="str">
        <f t="shared" si="228"/>
        <v/>
      </c>
      <c r="AR325" t="str">
        <f t="shared" si="214"/>
        <v/>
      </c>
      <c r="AS325" t="str">
        <f t="shared" si="245"/>
        <v/>
      </c>
      <c r="AT325" s="25" t="str">
        <f t="shared" si="229"/>
        <v/>
      </c>
      <c r="AU325" s="26" t="str">
        <f t="shared" si="230"/>
        <v/>
      </c>
      <c r="AV325" t="str">
        <f t="shared" si="246"/>
        <v/>
      </c>
      <c r="AW325" s="25" t="str">
        <f t="shared" si="247"/>
        <v/>
      </c>
      <c r="AX325" s="26" t="str">
        <f t="shared" si="251"/>
        <v/>
      </c>
      <c r="AY325" s="27" t="str">
        <f>IF(A325="","",IF(K325&lt;&gt;0,TEXT(5,"0000"),IF(M325&lt;&gt;0,TEXT(5,"0000"),IF(Datos!N325&lt;&gt;0,TEXT(5,"0000"),""))))</f>
        <v/>
      </c>
      <c r="AZ325" s="25" t="str">
        <f t="shared" si="248"/>
        <v/>
      </c>
      <c r="BA325" s="26" t="str">
        <f t="shared" si="252"/>
        <v/>
      </c>
      <c r="BB325" s="25" t="str">
        <f t="shared" si="231"/>
        <v/>
      </c>
      <c r="BC325" s="26" t="str">
        <f t="shared" si="253"/>
        <v/>
      </c>
      <c r="BD325" s="27" t="str">
        <f t="shared" si="249"/>
        <v/>
      </c>
      <c r="BE325" s="25" t="str">
        <f t="shared" si="232"/>
        <v/>
      </c>
      <c r="BF325" s="26" t="str">
        <f t="shared" si="254"/>
        <v/>
      </c>
      <c r="BG325" s="28"/>
      <c r="BH325" t="str">
        <f t="shared" si="250"/>
        <v/>
      </c>
      <c r="BJ325" s="24" t="str">
        <f t="shared" si="233"/>
        <v/>
      </c>
      <c r="BK325" s="24" t="str">
        <f t="shared" si="234"/>
        <v/>
      </c>
    </row>
    <row r="326" spans="1:63" ht="15.75" thickBot="1">
      <c r="A326" s="176"/>
      <c r="B326" s="104"/>
      <c r="C326" s="98"/>
      <c r="D326" s="102"/>
      <c r="E326" s="117"/>
      <c r="F326" s="98"/>
      <c r="G326" s="98"/>
      <c r="H326" s="117"/>
      <c r="I326" s="118"/>
      <c r="J326" s="100"/>
      <c r="K326" s="100"/>
      <c r="L326" s="100"/>
      <c r="M326" s="100"/>
      <c r="N326" s="177"/>
      <c r="Q326" t="e">
        <f t="shared" si="255"/>
        <v>#VALUE!</v>
      </c>
      <c r="R326" t="str">
        <f t="shared" si="215"/>
        <v/>
      </c>
      <c r="S326" t="str">
        <f>IF(A326="","",TEXT(VLOOKUP(C326,Tablas!$H$3:$I$75,2,0),"000"))</f>
        <v/>
      </c>
      <c r="T326" t="str">
        <f t="shared" si="216"/>
        <v/>
      </c>
      <c r="U326" t="str">
        <f t="shared" si="235"/>
        <v/>
      </c>
      <c r="V326" t="str">
        <f t="shared" si="236"/>
        <v/>
      </c>
      <c r="W326" t="str">
        <f>IF(A326="","",IF(G326="",99,VLOOKUP(Datos!G326,Tablas!$AF$2:$AH$38,2,0)))</f>
        <v/>
      </c>
      <c r="X326" t="str">
        <f t="shared" si="217"/>
        <v/>
      </c>
      <c r="Y326" t="str">
        <f t="shared" si="218"/>
        <v/>
      </c>
      <c r="Z326" s="25" t="str">
        <f t="shared" si="237"/>
        <v/>
      </c>
      <c r="AA326" s="26" t="str">
        <f t="shared" si="219"/>
        <v/>
      </c>
      <c r="AB326" s="25" t="str">
        <f t="shared" si="238"/>
        <v/>
      </c>
      <c r="AC326" s="26" t="str">
        <f t="shared" si="220"/>
        <v/>
      </c>
      <c r="AD326" s="25" t="str">
        <f t="shared" si="239"/>
        <v/>
      </c>
      <c r="AE326" s="26" t="str">
        <f t="shared" si="221"/>
        <v/>
      </c>
      <c r="AF326" s="25" t="str">
        <f t="shared" si="240"/>
        <v/>
      </c>
      <c r="AG326" s="26" t="str">
        <f t="shared" si="222"/>
        <v/>
      </c>
      <c r="AH326" s="25" t="str">
        <f t="shared" si="241"/>
        <v/>
      </c>
      <c r="AI326" s="26" t="str">
        <f t="shared" si="223"/>
        <v/>
      </c>
      <c r="AJ326" s="25" t="str">
        <f t="shared" si="242"/>
        <v/>
      </c>
      <c r="AK326" s="26" t="str">
        <f t="shared" si="224"/>
        <v/>
      </c>
      <c r="AL326" s="25" t="str">
        <f t="shared" si="243"/>
        <v/>
      </c>
      <c r="AM326" s="26" t="str">
        <f t="shared" si="225"/>
        <v/>
      </c>
      <c r="AN326" s="25" t="str">
        <f t="shared" si="244"/>
        <v/>
      </c>
      <c r="AO326" s="26" t="str">
        <f t="shared" si="226"/>
        <v/>
      </c>
      <c r="AP326" t="str">
        <f t="shared" si="227"/>
        <v/>
      </c>
      <c r="AQ326" t="str">
        <f t="shared" si="228"/>
        <v/>
      </c>
      <c r="AR326" t="str">
        <f t="shared" si="214"/>
        <v/>
      </c>
      <c r="AS326" t="str">
        <f t="shared" si="245"/>
        <v/>
      </c>
      <c r="AT326" s="25" t="str">
        <f t="shared" si="229"/>
        <v/>
      </c>
      <c r="AU326" s="26" t="str">
        <f t="shared" si="230"/>
        <v/>
      </c>
      <c r="AV326" t="str">
        <f t="shared" si="246"/>
        <v/>
      </c>
      <c r="AW326" s="25" t="str">
        <f t="shared" si="247"/>
        <v/>
      </c>
      <c r="AX326" s="26" t="str">
        <f t="shared" si="251"/>
        <v/>
      </c>
      <c r="AY326" s="27" t="str">
        <f>IF(A326="","",IF(K326&lt;&gt;0,TEXT(5,"0000"),IF(M326&lt;&gt;0,TEXT(5,"0000"),IF(Datos!N326&lt;&gt;0,TEXT(5,"0000"),""))))</f>
        <v/>
      </c>
      <c r="AZ326" s="25" t="str">
        <f t="shared" si="248"/>
        <v/>
      </c>
      <c r="BA326" s="26" t="str">
        <f t="shared" si="252"/>
        <v/>
      </c>
      <c r="BB326" s="25" t="str">
        <f t="shared" si="231"/>
        <v/>
      </c>
      <c r="BC326" s="26" t="str">
        <f t="shared" si="253"/>
        <v/>
      </c>
      <c r="BD326" s="27" t="str">
        <f t="shared" si="249"/>
        <v/>
      </c>
      <c r="BE326" s="25" t="str">
        <f t="shared" si="232"/>
        <v/>
      </c>
      <c r="BF326" s="26" t="str">
        <f t="shared" si="254"/>
        <v/>
      </c>
      <c r="BG326" s="28"/>
      <c r="BH326" t="str">
        <f t="shared" si="250"/>
        <v/>
      </c>
      <c r="BJ326" s="24" t="str">
        <f t="shared" si="233"/>
        <v/>
      </c>
      <c r="BK326" s="24" t="str">
        <f t="shared" si="234"/>
        <v/>
      </c>
    </row>
    <row r="327" spans="1:63" ht="15.75" thickBot="1">
      <c r="A327" s="176"/>
      <c r="B327" s="119"/>
      <c r="C327" s="98"/>
      <c r="D327" s="102"/>
      <c r="E327" s="117"/>
      <c r="F327" s="98"/>
      <c r="G327" s="98"/>
      <c r="H327" s="117"/>
      <c r="I327" s="118"/>
      <c r="J327" s="100"/>
      <c r="K327" s="100"/>
      <c r="L327" s="100"/>
      <c r="M327" s="100"/>
      <c r="N327" s="177"/>
      <c r="Q327" t="e">
        <f t="shared" si="255"/>
        <v>#VALUE!</v>
      </c>
      <c r="R327" t="str">
        <f t="shared" si="215"/>
        <v/>
      </c>
      <c r="S327" t="str">
        <f>IF(A327="","",TEXT(VLOOKUP(C327,Tablas!$H$3:$I$75,2,0),"000"))</f>
        <v/>
      </c>
      <c r="T327" t="str">
        <f t="shared" si="216"/>
        <v/>
      </c>
      <c r="U327" t="str">
        <f t="shared" si="235"/>
        <v/>
      </c>
      <c r="V327" t="str">
        <f t="shared" si="236"/>
        <v/>
      </c>
      <c r="W327" t="str">
        <f>IF(A327="","",IF(G327="",99,VLOOKUP(Datos!G327,Tablas!$AF$2:$AH$38,2,0)))</f>
        <v/>
      </c>
      <c r="X327" t="str">
        <f t="shared" si="217"/>
        <v/>
      </c>
      <c r="Y327" t="str">
        <f t="shared" si="218"/>
        <v/>
      </c>
      <c r="Z327" s="25" t="str">
        <f t="shared" si="237"/>
        <v/>
      </c>
      <c r="AA327" s="26" t="str">
        <f t="shared" si="219"/>
        <v/>
      </c>
      <c r="AB327" s="25" t="str">
        <f t="shared" si="238"/>
        <v/>
      </c>
      <c r="AC327" s="26" t="str">
        <f t="shared" si="220"/>
        <v/>
      </c>
      <c r="AD327" s="25" t="str">
        <f t="shared" si="239"/>
        <v/>
      </c>
      <c r="AE327" s="26" t="str">
        <f t="shared" si="221"/>
        <v/>
      </c>
      <c r="AF327" s="25" t="str">
        <f t="shared" si="240"/>
        <v/>
      </c>
      <c r="AG327" s="26" t="str">
        <f t="shared" si="222"/>
        <v/>
      </c>
      <c r="AH327" s="25" t="str">
        <f t="shared" si="241"/>
        <v/>
      </c>
      <c r="AI327" s="26" t="str">
        <f t="shared" si="223"/>
        <v/>
      </c>
      <c r="AJ327" s="25" t="str">
        <f t="shared" si="242"/>
        <v/>
      </c>
      <c r="AK327" s="26" t="str">
        <f t="shared" si="224"/>
        <v/>
      </c>
      <c r="AL327" s="25" t="str">
        <f t="shared" si="243"/>
        <v/>
      </c>
      <c r="AM327" s="26" t="str">
        <f t="shared" si="225"/>
        <v/>
      </c>
      <c r="AN327" s="25" t="str">
        <f t="shared" si="244"/>
        <v/>
      </c>
      <c r="AO327" s="26" t="str">
        <f t="shared" si="226"/>
        <v/>
      </c>
      <c r="AP327" t="str">
        <f t="shared" si="227"/>
        <v/>
      </c>
      <c r="AQ327" t="str">
        <f t="shared" si="228"/>
        <v/>
      </c>
      <c r="AR327" t="str">
        <f t="shared" si="214"/>
        <v/>
      </c>
      <c r="AS327" t="str">
        <f t="shared" si="245"/>
        <v/>
      </c>
      <c r="AT327" s="25" t="str">
        <f t="shared" si="229"/>
        <v/>
      </c>
      <c r="AU327" s="26" t="str">
        <f t="shared" si="230"/>
        <v/>
      </c>
      <c r="AV327" t="str">
        <f t="shared" si="246"/>
        <v/>
      </c>
      <c r="AW327" s="25" t="str">
        <f t="shared" si="247"/>
        <v/>
      </c>
      <c r="AX327" s="26" t="str">
        <f t="shared" si="251"/>
        <v/>
      </c>
      <c r="AY327" s="27" t="str">
        <f>IF(A327="","",IF(K327&lt;&gt;0,TEXT(5,"0000"),IF(M327&lt;&gt;0,TEXT(5,"0000"),IF(Datos!N327&lt;&gt;0,TEXT(5,"0000"),""))))</f>
        <v/>
      </c>
      <c r="AZ327" s="25" t="str">
        <f t="shared" si="248"/>
        <v/>
      </c>
      <c r="BA327" s="26" t="str">
        <f t="shared" si="252"/>
        <v/>
      </c>
      <c r="BB327" s="25" t="str">
        <f t="shared" si="231"/>
        <v/>
      </c>
      <c r="BC327" s="26" t="str">
        <f t="shared" si="253"/>
        <v/>
      </c>
      <c r="BD327" s="27" t="str">
        <f t="shared" si="249"/>
        <v/>
      </c>
      <c r="BE327" s="25" t="str">
        <f t="shared" si="232"/>
        <v/>
      </c>
      <c r="BF327" s="26" t="str">
        <f t="shared" si="254"/>
        <v/>
      </c>
      <c r="BG327" s="28"/>
      <c r="BH327" t="str">
        <f t="shared" si="250"/>
        <v/>
      </c>
      <c r="BJ327" s="24" t="str">
        <f t="shared" si="233"/>
        <v/>
      </c>
      <c r="BK327" s="24" t="str">
        <f t="shared" si="234"/>
        <v/>
      </c>
    </row>
    <row r="328" spans="1:63" ht="15.75" thickBot="1">
      <c r="A328" s="176"/>
      <c r="B328" s="119"/>
      <c r="C328" s="98"/>
      <c r="D328" s="102"/>
      <c r="E328" s="117"/>
      <c r="F328" s="98"/>
      <c r="G328" s="98"/>
      <c r="H328" s="117"/>
      <c r="I328" s="118"/>
      <c r="J328" s="100"/>
      <c r="K328" s="100"/>
      <c r="L328" s="100"/>
      <c r="M328" s="100"/>
      <c r="N328" s="177"/>
      <c r="Q328" t="e">
        <f t="shared" si="255"/>
        <v>#VALUE!</v>
      </c>
      <c r="R328" t="str">
        <f t="shared" si="215"/>
        <v/>
      </c>
      <c r="S328" t="str">
        <f>IF(A328="","",TEXT(VLOOKUP(C328,Tablas!$H$3:$I$75,2,0),"000"))</f>
        <v/>
      </c>
      <c r="T328" t="str">
        <f t="shared" si="216"/>
        <v/>
      </c>
      <c r="U328" t="str">
        <f t="shared" si="235"/>
        <v/>
      </c>
      <c r="V328" t="str">
        <f t="shared" si="236"/>
        <v/>
      </c>
      <c r="W328" t="str">
        <f>IF(A328="","",IF(G328="",99,VLOOKUP(Datos!G328,Tablas!$AF$2:$AH$38,2,0)))</f>
        <v/>
      </c>
      <c r="X328" t="str">
        <f t="shared" si="217"/>
        <v/>
      </c>
      <c r="Y328" t="str">
        <f t="shared" si="218"/>
        <v/>
      </c>
      <c r="Z328" s="25" t="str">
        <f t="shared" si="237"/>
        <v/>
      </c>
      <c r="AA328" s="26" t="str">
        <f t="shared" si="219"/>
        <v/>
      </c>
      <c r="AB328" s="25" t="str">
        <f t="shared" si="238"/>
        <v/>
      </c>
      <c r="AC328" s="26" t="str">
        <f t="shared" si="220"/>
        <v/>
      </c>
      <c r="AD328" s="25" t="str">
        <f t="shared" si="239"/>
        <v/>
      </c>
      <c r="AE328" s="26" t="str">
        <f t="shared" si="221"/>
        <v/>
      </c>
      <c r="AF328" s="25" t="str">
        <f t="shared" si="240"/>
        <v/>
      </c>
      <c r="AG328" s="26" t="str">
        <f t="shared" si="222"/>
        <v/>
      </c>
      <c r="AH328" s="25" t="str">
        <f t="shared" si="241"/>
        <v/>
      </c>
      <c r="AI328" s="26" t="str">
        <f t="shared" si="223"/>
        <v/>
      </c>
      <c r="AJ328" s="25" t="str">
        <f t="shared" si="242"/>
        <v/>
      </c>
      <c r="AK328" s="26" t="str">
        <f t="shared" si="224"/>
        <v/>
      </c>
      <c r="AL328" s="25" t="str">
        <f t="shared" si="243"/>
        <v/>
      </c>
      <c r="AM328" s="26" t="str">
        <f t="shared" si="225"/>
        <v/>
      </c>
      <c r="AN328" s="25" t="str">
        <f t="shared" si="244"/>
        <v/>
      </c>
      <c r="AO328" s="26" t="str">
        <f t="shared" si="226"/>
        <v/>
      </c>
      <c r="AP328" t="str">
        <f t="shared" si="227"/>
        <v/>
      </c>
      <c r="AQ328" t="str">
        <f t="shared" si="228"/>
        <v/>
      </c>
      <c r="AR328" t="str">
        <f t="shared" si="214"/>
        <v/>
      </c>
      <c r="AS328" t="str">
        <f t="shared" si="245"/>
        <v/>
      </c>
      <c r="AT328" s="25" t="str">
        <f t="shared" si="229"/>
        <v/>
      </c>
      <c r="AU328" s="26" t="str">
        <f t="shared" si="230"/>
        <v/>
      </c>
      <c r="AV328" t="str">
        <f t="shared" si="246"/>
        <v/>
      </c>
      <c r="AW328" s="25" t="str">
        <f t="shared" si="247"/>
        <v/>
      </c>
      <c r="AX328" s="26" t="str">
        <f t="shared" si="251"/>
        <v/>
      </c>
      <c r="AY328" s="27" t="str">
        <f>IF(A328="","",IF(K328&lt;&gt;0,TEXT(5,"0000"),IF(M328&lt;&gt;0,TEXT(5,"0000"),IF(Datos!N328&lt;&gt;0,TEXT(5,"0000"),""))))</f>
        <v/>
      </c>
      <c r="AZ328" s="25" t="str">
        <f t="shared" si="248"/>
        <v/>
      </c>
      <c r="BA328" s="26" t="str">
        <f t="shared" si="252"/>
        <v/>
      </c>
      <c r="BB328" s="25" t="str">
        <f t="shared" si="231"/>
        <v/>
      </c>
      <c r="BC328" s="26" t="str">
        <f t="shared" si="253"/>
        <v/>
      </c>
      <c r="BD328" s="27" t="str">
        <f t="shared" si="249"/>
        <v/>
      </c>
      <c r="BE328" s="25" t="str">
        <f t="shared" si="232"/>
        <v/>
      </c>
      <c r="BF328" s="26" t="str">
        <f t="shared" si="254"/>
        <v/>
      </c>
      <c r="BG328" s="28"/>
      <c r="BH328" t="str">
        <f t="shared" si="250"/>
        <v/>
      </c>
      <c r="BJ328" s="24" t="str">
        <f t="shared" si="233"/>
        <v/>
      </c>
      <c r="BK328" s="24" t="str">
        <f t="shared" si="234"/>
        <v/>
      </c>
    </row>
    <row r="329" spans="1:63" ht="15.75" thickBot="1">
      <c r="A329" s="176"/>
      <c r="B329" s="119"/>
      <c r="C329" s="98"/>
      <c r="D329" s="102"/>
      <c r="E329" s="117"/>
      <c r="F329" s="98"/>
      <c r="G329" s="98"/>
      <c r="H329" s="117"/>
      <c r="I329" s="118"/>
      <c r="J329" s="100"/>
      <c r="K329" s="100"/>
      <c r="L329" s="100"/>
      <c r="M329" s="100"/>
      <c r="N329" s="177"/>
      <c r="Q329" t="e">
        <f t="shared" si="255"/>
        <v>#VALUE!</v>
      </c>
      <c r="R329" t="str">
        <f t="shared" si="215"/>
        <v/>
      </c>
      <c r="S329" t="str">
        <f>IF(A329="","",TEXT(VLOOKUP(C329,Tablas!$H$3:$I$75,2,0),"000"))</f>
        <v/>
      </c>
      <c r="T329" t="str">
        <f t="shared" si="216"/>
        <v/>
      </c>
      <c r="U329" t="str">
        <f t="shared" si="235"/>
        <v/>
      </c>
      <c r="V329" t="str">
        <f t="shared" si="236"/>
        <v/>
      </c>
      <c r="W329" t="str">
        <f>IF(A329="","",IF(G329="",99,VLOOKUP(Datos!G329,Tablas!$AF$2:$AH$38,2,0)))</f>
        <v/>
      </c>
      <c r="X329" t="str">
        <f t="shared" si="217"/>
        <v/>
      </c>
      <c r="Y329" t="str">
        <f t="shared" si="218"/>
        <v/>
      </c>
      <c r="Z329" s="25" t="str">
        <f t="shared" si="237"/>
        <v/>
      </c>
      <c r="AA329" s="26" t="str">
        <f t="shared" si="219"/>
        <v/>
      </c>
      <c r="AB329" s="25" t="str">
        <f t="shared" si="238"/>
        <v/>
      </c>
      <c r="AC329" s="26" t="str">
        <f t="shared" si="220"/>
        <v/>
      </c>
      <c r="AD329" s="25" t="str">
        <f t="shared" si="239"/>
        <v/>
      </c>
      <c r="AE329" s="26" t="str">
        <f t="shared" si="221"/>
        <v/>
      </c>
      <c r="AF329" s="25" t="str">
        <f t="shared" si="240"/>
        <v/>
      </c>
      <c r="AG329" s="26" t="str">
        <f t="shared" si="222"/>
        <v/>
      </c>
      <c r="AH329" s="25" t="str">
        <f t="shared" si="241"/>
        <v/>
      </c>
      <c r="AI329" s="26" t="str">
        <f t="shared" si="223"/>
        <v/>
      </c>
      <c r="AJ329" s="25" t="str">
        <f t="shared" si="242"/>
        <v/>
      </c>
      <c r="AK329" s="26" t="str">
        <f t="shared" si="224"/>
        <v/>
      </c>
      <c r="AL329" s="25" t="str">
        <f t="shared" si="243"/>
        <v/>
      </c>
      <c r="AM329" s="26" t="str">
        <f t="shared" si="225"/>
        <v/>
      </c>
      <c r="AN329" s="25" t="str">
        <f t="shared" si="244"/>
        <v/>
      </c>
      <c r="AO329" s="26" t="str">
        <f t="shared" si="226"/>
        <v/>
      </c>
      <c r="AP329" t="str">
        <f t="shared" si="227"/>
        <v/>
      </c>
      <c r="AQ329" t="str">
        <f t="shared" si="228"/>
        <v/>
      </c>
      <c r="AR329" t="str">
        <f t="shared" si="214"/>
        <v/>
      </c>
      <c r="AS329" t="str">
        <f t="shared" si="245"/>
        <v/>
      </c>
      <c r="AT329" s="25" t="str">
        <f t="shared" si="229"/>
        <v/>
      </c>
      <c r="AU329" s="26" t="str">
        <f t="shared" si="230"/>
        <v/>
      </c>
      <c r="AV329" t="str">
        <f t="shared" si="246"/>
        <v/>
      </c>
      <c r="AW329" s="25" t="str">
        <f t="shared" si="247"/>
        <v/>
      </c>
      <c r="AX329" s="26" t="str">
        <f t="shared" si="251"/>
        <v/>
      </c>
      <c r="AY329" s="27" t="str">
        <f>IF(A329="","",IF(K329&lt;&gt;0,TEXT(5,"0000"),IF(M329&lt;&gt;0,TEXT(5,"0000"),IF(Datos!N329&lt;&gt;0,TEXT(5,"0000"),""))))</f>
        <v/>
      </c>
      <c r="AZ329" s="25" t="str">
        <f t="shared" si="248"/>
        <v/>
      </c>
      <c r="BA329" s="26" t="str">
        <f t="shared" si="252"/>
        <v/>
      </c>
      <c r="BB329" s="25" t="str">
        <f t="shared" si="231"/>
        <v/>
      </c>
      <c r="BC329" s="26" t="str">
        <f t="shared" si="253"/>
        <v/>
      </c>
      <c r="BD329" s="27" t="str">
        <f t="shared" si="249"/>
        <v/>
      </c>
      <c r="BE329" s="25" t="str">
        <f t="shared" si="232"/>
        <v/>
      </c>
      <c r="BF329" s="26" t="str">
        <f t="shared" si="254"/>
        <v/>
      </c>
      <c r="BG329" s="28"/>
      <c r="BH329" t="str">
        <f t="shared" si="250"/>
        <v/>
      </c>
      <c r="BJ329" s="24" t="str">
        <f t="shared" si="233"/>
        <v/>
      </c>
      <c r="BK329" s="24" t="str">
        <f t="shared" si="234"/>
        <v/>
      </c>
    </row>
    <row r="330" spans="1:63" ht="15.75" thickBot="1">
      <c r="A330" s="176"/>
      <c r="B330" s="119"/>
      <c r="C330" s="98"/>
      <c r="D330" s="102"/>
      <c r="E330" s="117"/>
      <c r="F330" s="98"/>
      <c r="G330" s="98"/>
      <c r="H330" s="117"/>
      <c r="I330" s="118"/>
      <c r="J330" s="100"/>
      <c r="K330" s="100"/>
      <c r="L330" s="100"/>
      <c r="M330" s="100"/>
      <c r="N330" s="177"/>
      <c r="Q330" t="e">
        <f t="shared" si="255"/>
        <v>#VALUE!</v>
      </c>
      <c r="R330" t="str">
        <f t="shared" si="215"/>
        <v/>
      </c>
      <c r="S330" t="str">
        <f>IF(A330="","",TEXT(VLOOKUP(C330,Tablas!$H$3:$I$75,2,0),"000"))</f>
        <v/>
      </c>
      <c r="T330" t="str">
        <f t="shared" si="216"/>
        <v/>
      </c>
      <c r="U330" t="str">
        <f t="shared" si="235"/>
        <v/>
      </c>
      <c r="V330" t="str">
        <f t="shared" si="236"/>
        <v/>
      </c>
      <c r="W330" t="str">
        <f>IF(A330="","",IF(G330="",99,VLOOKUP(Datos!G330,Tablas!$AF$2:$AH$38,2,0)))</f>
        <v/>
      </c>
      <c r="X330" t="str">
        <f t="shared" si="217"/>
        <v/>
      </c>
      <c r="Y330" t="str">
        <f t="shared" si="218"/>
        <v/>
      </c>
      <c r="Z330" s="25" t="str">
        <f t="shared" si="237"/>
        <v/>
      </c>
      <c r="AA330" s="26" t="str">
        <f t="shared" si="219"/>
        <v/>
      </c>
      <c r="AB330" s="25" t="str">
        <f t="shared" si="238"/>
        <v/>
      </c>
      <c r="AC330" s="26" t="str">
        <f t="shared" si="220"/>
        <v/>
      </c>
      <c r="AD330" s="25" t="str">
        <f t="shared" si="239"/>
        <v/>
      </c>
      <c r="AE330" s="26" t="str">
        <f t="shared" si="221"/>
        <v/>
      </c>
      <c r="AF330" s="25" t="str">
        <f t="shared" si="240"/>
        <v/>
      </c>
      <c r="AG330" s="26" t="str">
        <f t="shared" si="222"/>
        <v/>
      </c>
      <c r="AH330" s="25" t="str">
        <f t="shared" si="241"/>
        <v/>
      </c>
      <c r="AI330" s="26" t="str">
        <f t="shared" si="223"/>
        <v/>
      </c>
      <c r="AJ330" s="25" t="str">
        <f t="shared" si="242"/>
        <v/>
      </c>
      <c r="AK330" s="26" t="str">
        <f t="shared" si="224"/>
        <v/>
      </c>
      <c r="AL330" s="25" t="str">
        <f t="shared" si="243"/>
        <v/>
      </c>
      <c r="AM330" s="26" t="str">
        <f t="shared" si="225"/>
        <v/>
      </c>
      <c r="AN330" s="25" t="str">
        <f t="shared" si="244"/>
        <v/>
      </c>
      <c r="AO330" s="26" t="str">
        <f t="shared" si="226"/>
        <v/>
      </c>
      <c r="AP330" t="str">
        <f t="shared" si="227"/>
        <v/>
      </c>
      <c r="AQ330" t="str">
        <f t="shared" si="228"/>
        <v/>
      </c>
      <c r="AR330" t="str">
        <f t="shared" ref="AR330:AR393" si="256">IF(A330="","",IF(K330&lt;&gt;0,1,0)+IF(L330&lt;&gt;0,1,0)+IF(M330&lt;&gt;0,1,0)+IF(N330&lt;&gt;0,1,0))</f>
        <v/>
      </c>
      <c r="AS330" t="str">
        <f t="shared" si="245"/>
        <v/>
      </c>
      <c r="AT330" s="25" t="str">
        <f t="shared" si="229"/>
        <v/>
      </c>
      <c r="AU330" s="26" t="str">
        <f t="shared" si="230"/>
        <v/>
      </c>
      <c r="AV330" t="str">
        <f t="shared" si="246"/>
        <v/>
      </c>
      <c r="AW330" s="25" t="str">
        <f t="shared" si="247"/>
        <v/>
      </c>
      <c r="AX330" s="26" t="str">
        <f t="shared" si="251"/>
        <v/>
      </c>
      <c r="AY330" s="27" t="str">
        <f>IF(A330="","",IF(K330&lt;&gt;0,TEXT(5,"0000"),IF(M330&lt;&gt;0,TEXT(5,"0000"),IF(Datos!N330&lt;&gt;0,TEXT(5,"0000"),""))))</f>
        <v/>
      </c>
      <c r="AZ330" s="25" t="str">
        <f t="shared" si="248"/>
        <v/>
      </c>
      <c r="BA330" s="26" t="str">
        <f t="shared" si="252"/>
        <v/>
      </c>
      <c r="BB330" s="25" t="str">
        <f t="shared" si="231"/>
        <v/>
      </c>
      <c r="BC330" s="26" t="str">
        <f t="shared" si="253"/>
        <v/>
      </c>
      <c r="BD330" s="27" t="str">
        <f t="shared" si="249"/>
        <v/>
      </c>
      <c r="BE330" s="25" t="str">
        <f t="shared" si="232"/>
        <v/>
      </c>
      <c r="BF330" s="26" t="str">
        <f t="shared" si="254"/>
        <v/>
      </c>
      <c r="BG330" s="28"/>
      <c r="BH330" t="str">
        <f t="shared" si="250"/>
        <v/>
      </c>
      <c r="BJ330" s="24" t="str">
        <f t="shared" si="233"/>
        <v/>
      </c>
      <c r="BK330" s="24" t="str">
        <f t="shared" si="234"/>
        <v/>
      </c>
    </row>
    <row r="331" spans="1:63" ht="15.75" thickBot="1">
      <c r="A331" s="176"/>
      <c r="B331" s="119"/>
      <c r="C331" s="98"/>
      <c r="D331" s="102"/>
      <c r="E331" s="117"/>
      <c r="F331" s="98"/>
      <c r="G331" s="98"/>
      <c r="H331" s="117"/>
      <c r="I331" s="118"/>
      <c r="J331" s="100"/>
      <c r="K331" s="100"/>
      <c r="L331" s="100"/>
      <c r="M331" s="100"/>
      <c r="N331" s="177"/>
      <c r="Q331" t="e">
        <f t="shared" si="255"/>
        <v>#VALUE!</v>
      </c>
      <c r="R331" t="str">
        <f t="shared" si="215"/>
        <v/>
      </c>
      <c r="S331" t="str">
        <f>IF(A331="","",TEXT(VLOOKUP(C331,Tablas!$H$3:$I$75,2,0),"000"))</f>
        <v/>
      </c>
      <c r="T331" t="str">
        <f t="shared" si="216"/>
        <v/>
      </c>
      <c r="U331" t="str">
        <f t="shared" si="235"/>
        <v/>
      </c>
      <c r="V331" t="str">
        <f t="shared" si="236"/>
        <v/>
      </c>
      <c r="W331" t="str">
        <f>IF(A331="","",IF(G331="",99,VLOOKUP(Datos!G331,Tablas!$AF$2:$AH$38,2,0)))</f>
        <v/>
      </c>
      <c r="X331" t="str">
        <f t="shared" si="217"/>
        <v/>
      </c>
      <c r="Y331" t="str">
        <f t="shared" si="218"/>
        <v/>
      </c>
      <c r="Z331" s="25" t="str">
        <f t="shared" si="237"/>
        <v/>
      </c>
      <c r="AA331" s="26" t="str">
        <f t="shared" si="219"/>
        <v/>
      </c>
      <c r="AB331" s="25" t="str">
        <f t="shared" si="238"/>
        <v/>
      </c>
      <c r="AC331" s="26" t="str">
        <f t="shared" si="220"/>
        <v/>
      </c>
      <c r="AD331" s="25" t="str">
        <f t="shared" si="239"/>
        <v/>
      </c>
      <c r="AE331" s="26" t="str">
        <f t="shared" si="221"/>
        <v/>
      </c>
      <c r="AF331" s="25" t="str">
        <f t="shared" si="240"/>
        <v/>
      </c>
      <c r="AG331" s="26" t="str">
        <f t="shared" si="222"/>
        <v/>
      </c>
      <c r="AH331" s="25" t="str">
        <f t="shared" si="241"/>
        <v/>
      </c>
      <c r="AI331" s="26" t="str">
        <f t="shared" si="223"/>
        <v/>
      </c>
      <c r="AJ331" s="25" t="str">
        <f t="shared" si="242"/>
        <v/>
      </c>
      <c r="AK331" s="26" t="str">
        <f t="shared" si="224"/>
        <v/>
      </c>
      <c r="AL331" s="25" t="str">
        <f t="shared" si="243"/>
        <v/>
      </c>
      <c r="AM331" s="26" t="str">
        <f t="shared" si="225"/>
        <v/>
      </c>
      <c r="AN331" s="25" t="str">
        <f t="shared" si="244"/>
        <v/>
      </c>
      <c r="AO331" s="26" t="str">
        <f t="shared" si="226"/>
        <v/>
      </c>
      <c r="AP331" t="str">
        <f t="shared" si="227"/>
        <v/>
      </c>
      <c r="AQ331" t="str">
        <f t="shared" si="228"/>
        <v/>
      </c>
      <c r="AR331" t="str">
        <f t="shared" si="256"/>
        <v/>
      </c>
      <c r="AS331" t="str">
        <f t="shared" si="245"/>
        <v/>
      </c>
      <c r="AT331" s="25" t="str">
        <f t="shared" si="229"/>
        <v/>
      </c>
      <c r="AU331" s="26" t="str">
        <f t="shared" si="230"/>
        <v/>
      </c>
      <c r="AV331" t="str">
        <f t="shared" si="246"/>
        <v/>
      </c>
      <c r="AW331" s="25" t="str">
        <f t="shared" si="247"/>
        <v/>
      </c>
      <c r="AX331" s="26" t="str">
        <f t="shared" si="251"/>
        <v/>
      </c>
      <c r="AY331" s="27" t="str">
        <f>IF(A331="","",IF(K331&lt;&gt;0,TEXT(5,"0000"),IF(M331&lt;&gt;0,TEXT(5,"0000"),IF(Datos!N331&lt;&gt;0,TEXT(5,"0000"),""))))</f>
        <v/>
      </c>
      <c r="AZ331" s="25" t="str">
        <f t="shared" si="248"/>
        <v/>
      </c>
      <c r="BA331" s="26" t="str">
        <f t="shared" si="252"/>
        <v/>
      </c>
      <c r="BB331" s="25" t="str">
        <f t="shared" si="231"/>
        <v/>
      </c>
      <c r="BC331" s="26" t="str">
        <f t="shared" si="253"/>
        <v/>
      </c>
      <c r="BD331" s="27" t="str">
        <f t="shared" si="249"/>
        <v/>
      </c>
      <c r="BE331" s="25" t="str">
        <f t="shared" si="232"/>
        <v/>
      </c>
      <c r="BF331" s="26" t="str">
        <f t="shared" si="254"/>
        <v/>
      </c>
      <c r="BG331" s="28"/>
      <c r="BH331" t="str">
        <f t="shared" si="250"/>
        <v/>
      </c>
      <c r="BJ331" s="24" t="str">
        <f t="shared" si="233"/>
        <v/>
      </c>
      <c r="BK331" s="24" t="str">
        <f t="shared" si="234"/>
        <v/>
      </c>
    </row>
    <row r="332" spans="1:63" ht="15.75" thickBot="1">
      <c r="A332" s="176"/>
      <c r="B332" s="119"/>
      <c r="C332" s="98"/>
      <c r="D332" s="102"/>
      <c r="E332" s="117"/>
      <c r="F332" s="98"/>
      <c r="G332" s="98"/>
      <c r="H332" s="117"/>
      <c r="I332" s="118"/>
      <c r="J332" s="100"/>
      <c r="K332" s="100"/>
      <c r="L332" s="100"/>
      <c r="M332" s="100"/>
      <c r="N332" s="177"/>
      <c r="Q332" t="e">
        <f t="shared" si="255"/>
        <v>#VALUE!</v>
      </c>
      <c r="R332" t="str">
        <f t="shared" si="215"/>
        <v/>
      </c>
      <c r="S332" t="str">
        <f>IF(A332="","",TEXT(VLOOKUP(C332,Tablas!$H$3:$I$75,2,0),"000"))</f>
        <v/>
      </c>
      <c r="T332" t="str">
        <f t="shared" si="216"/>
        <v/>
      </c>
      <c r="U332" t="str">
        <f t="shared" si="235"/>
        <v/>
      </c>
      <c r="V332" t="str">
        <f t="shared" si="236"/>
        <v/>
      </c>
      <c r="W332" t="str">
        <f>IF(A332="","",IF(G332="",99,VLOOKUP(Datos!G332,Tablas!$AF$2:$AH$38,2,0)))</f>
        <v/>
      </c>
      <c r="X332" t="str">
        <f t="shared" si="217"/>
        <v/>
      </c>
      <c r="Y332" t="str">
        <f t="shared" si="218"/>
        <v/>
      </c>
      <c r="Z332" s="25" t="str">
        <f t="shared" si="237"/>
        <v/>
      </c>
      <c r="AA332" s="26" t="str">
        <f t="shared" si="219"/>
        <v/>
      </c>
      <c r="AB332" s="25" t="str">
        <f t="shared" si="238"/>
        <v/>
      </c>
      <c r="AC332" s="26" t="str">
        <f t="shared" si="220"/>
        <v/>
      </c>
      <c r="AD332" s="25" t="str">
        <f t="shared" si="239"/>
        <v/>
      </c>
      <c r="AE332" s="26" t="str">
        <f t="shared" si="221"/>
        <v/>
      </c>
      <c r="AF332" s="25" t="str">
        <f t="shared" si="240"/>
        <v/>
      </c>
      <c r="AG332" s="26" t="str">
        <f t="shared" si="222"/>
        <v/>
      </c>
      <c r="AH332" s="25" t="str">
        <f t="shared" si="241"/>
        <v/>
      </c>
      <c r="AI332" s="26" t="str">
        <f t="shared" si="223"/>
        <v/>
      </c>
      <c r="AJ332" s="25" t="str">
        <f t="shared" si="242"/>
        <v/>
      </c>
      <c r="AK332" s="26" t="str">
        <f t="shared" si="224"/>
        <v/>
      </c>
      <c r="AL332" s="25" t="str">
        <f t="shared" si="243"/>
        <v/>
      </c>
      <c r="AM332" s="26" t="str">
        <f t="shared" si="225"/>
        <v/>
      </c>
      <c r="AN332" s="25" t="str">
        <f t="shared" si="244"/>
        <v/>
      </c>
      <c r="AO332" s="26" t="str">
        <f t="shared" si="226"/>
        <v/>
      </c>
      <c r="AP332" t="str">
        <f t="shared" si="227"/>
        <v/>
      </c>
      <c r="AQ332" t="str">
        <f t="shared" si="228"/>
        <v/>
      </c>
      <c r="AR332" t="str">
        <f t="shared" si="256"/>
        <v/>
      </c>
      <c r="AS332" t="str">
        <f t="shared" si="245"/>
        <v/>
      </c>
      <c r="AT332" s="25" t="str">
        <f t="shared" si="229"/>
        <v/>
      </c>
      <c r="AU332" s="26" t="str">
        <f t="shared" si="230"/>
        <v/>
      </c>
      <c r="AV332" t="str">
        <f t="shared" si="246"/>
        <v/>
      </c>
      <c r="AW332" s="25" t="str">
        <f t="shared" si="247"/>
        <v/>
      </c>
      <c r="AX332" s="26" t="str">
        <f t="shared" si="251"/>
        <v/>
      </c>
      <c r="AY332" s="27" t="str">
        <f>IF(A332="","",IF(K332&lt;&gt;0,TEXT(5,"0000"),IF(M332&lt;&gt;0,TEXT(5,"0000"),IF(Datos!N332&lt;&gt;0,TEXT(5,"0000"),""))))</f>
        <v/>
      </c>
      <c r="AZ332" s="25" t="str">
        <f t="shared" si="248"/>
        <v/>
      </c>
      <c r="BA332" s="26" t="str">
        <f t="shared" si="252"/>
        <v/>
      </c>
      <c r="BB332" s="25" t="str">
        <f t="shared" si="231"/>
        <v/>
      </c>
      <c r="BC332" s="26" t="str">
        <f t="shared" si="253"/>
        <v/>
      </c>
      <c r="BD332" s="27" t="str">
        <f t="shared" si="249"/>
        <v/>
      </c>
      <c r="BE332" s="25" t="str">
        <f t="shared" si="232"/>
        <v/>
      </c>
      <c r="BF332" s="26" t="str">
        <f t="shared" si="254"/>
        <v/>
      </c>
      <c r="BG332" s="28"/>
      <c r="BH332" t="str">
        <f t="shared" si="250"/>
        <v/>
      </c>
      <c r="BJ332" s="24" t="str">
        <f t="shared" si="233"/>
        <v/>
      </c>
      <c r="BK332" s="24" t="str">
        <f t="shared" si="234"/>
        <v/>
      </c>
    </row>
    <row r="333" spans="1:63" ht="15.75" thickBot="1">
      <c r="A333" s="176"/>
      <c r="B333" s="119"/>
      <c r="C333" s="98"/>
      <c r="D333" s="102"/>
      <c r="E333" s="117"/>
      <c r="F333" s="98"/>
      <c r="G333" s="98"/>
      <c r="H333" s="117"/>
      <c r="I333" s="118"/>
      <c r="J333" s="100"/>
      <c r="K333" s="100"/>
      <c r="L333" s="100"/>
      <c r="M333" s="100"/>
      <c r="N333" s="177"/>
      <c r="Q333" t="e">
        <f t="shared" si="255"/>
        <v>#VALUE!</v>
      </c>
      <c r="R333" t="str">
        <f t="shared" si="215"/>
        <v/>
      </c>
      <c r="S333" t="str">
        <f>IF(A333="","",TEXT(VLOOKUP(C333,Tablas!$H$3:$I$75,2,0),"000"))</f>
        <v/>
      </c>
      <c r="T333" t="str">
        <f t="shared" si="216"/>
        <v/>
      </c>
      <c r="U333" t="str">
        <f t="shared" si="235"/>
        <v/>
      </c>
      <c r="V333" t="str">
        <f t="shared" si="236"/>
        <v/>
      </c>
      <c r="W333" t="str">
        <f>IF(A333="","",IF(G333="",99,VLOOKUP(Datos!G333,Tablas!$AF$2:$AH$38,2,0)))</f>
        <v/>
      </c>
      <c r="X333" t="str">
        <f t="shared" si="217"/>
        <v/>
      </c>
      <c r="Y333" t="str">
        <f t="shared" si="218"/>
        <v/>
      </c>
      <c r="Z333" s="25" t="str">
        <f t="shared" si="237"/>
        <v/>
      </c>
      <c r="AA333" s="26" t="str">
        <f t="shared" si="219"/>
        <v/>
      </c>
      <c r="AB333" s="25" t="str">
        <f t="shared" si="238"/>
        <v/>
      </c>
      <c r="AC333" s="26" t="str">
        <f t="shared" si="220"/>
        <v/>
      </c>
      <c r="AD333" s="25" t="str">
        <f t="shared" si="239"/>
        <v/>
      </c>
      <c r="AE333" s="26" t="str">
        <f t="shared" si="221"/>
        <v/>
      </c>
      <c r="AF333" s="25" t="str">
        <f t="shared" si="240"/>
        <v/>
      </c>
      <c r="AG333" s="26" t="str">
        <f t="shared" si="222"/>
        <v/>
      </c>
      <c r="AH333" s="25" t="str">
        <f t="shared" si="241"/>
        <v/>
      </c>
      <c r="AI333" s="26" t="str">
        <f t="shared" si="223"/>
        <v/>
      </c>
      <c r="AJ333" s="25" t="str">
        <f t="shared" si="242"/>
        <v/>
      </c>
      <c r="AK333" s="26" t="str">
        <f t="shared" si="224"/>
        <v/>
      </c>
      <c r="AL333" s="25" t="str">
        <f t="shared" si="243"/>
        <v/>
      </c>
      <c r="AM333" s="26" t="str">
        <f t="shared" si="225"/>
        <v/>
      </c>
      <c r="AN333" s="25" t="str">
        <f t="shared" si="244"/>
        <v/>
      </c>
      <c r="AO333" s="26" t="str">
        <f t="shared" si="226"/>
        <v/>
      </c>
      <c r="AP333" t="str">
        <f t="shared" si="227"/>
        <v/>
      </c>
      <c r="AQ333" t="str">
        <f t="shared" si="228"/>
        <v/>
      </c>
      <c r="AR333" t="str">
        <f t="shared" si="256"/>
        <v/>
      </c>
      <c r="AS333" t="str">
        <f t="shared" si="245"/>
        <v/>
      </c>
      <c r="AT333" s="25" t="str">
        <f t="shared" si="229"/>
        <v/>
      </c>
      <c r="AU333" s="26" t="str">
        <f t="shared" si="230"/>
        <v/>
      </c>
      <c r="AV333" t="str">
        <f t="shared" si="246"/>
        <v/>
      </c>
      <c r="AW333" s="25" t="str">
        <f t="shared" si="247"/>
        <v/>
      </c>
      <c r="AX333" s="26" t="str">
        <f t="shared" si="251"/>
        <v/>
      </c>
      <c r="AY333" s="27" t="str">
        <f>IF(A333="","",IF(K333&lt;&gt;0,TEXT(5,"0000"),IF(M333&lt;&gt;0,TEXT(5,"0000"),IF(Datos!N333&lt;&gt;0,TEXT(5,"0000"),""))))</f>
        <v/>
      </c>
      <c r="AZ333" s="25" t="str">
        <f t="shared" si="248"/>
        <v/>
      </c>
      <c r="BA333" s="26" t="str">
        <f t="shared" si="252"/>
        <v/>
      </c>
      <c r="BB333" s="25" t="str">
        <f t="shared" si="231"/>
        <v/>
      </c>
      <c r="BC333" s="26" t="str">
        <f t="shared" si="253"/>
        <v/>
      </c>
      <c r="BD333" s="27" t="str">
        <f t="shared" si="249"/>
        <v/>
      </c>
      <c r="BE333" s="25" t="str">
        <f t="shared" si="232"/>
        <v/>
      </c>
      <c r="BF333" s="26" t="str">
        <f t="shared" si="254"/>
        <v/>
      </c>
      <c r="BG333" s="28"/>
      <c r="BH333" t="str">
        <f t="shared" si="250"/>
        <v/>
      </c>
      <c r="BJ333" s="24" t="str">
        <f t="shared" si="233"/>
        <v/>
      </c>
      <c r="BK333" s="24" t="str">
        <f t="shared" si="234"/>
        <v/>
      </c>
    </row>
    <row r="334" spans="1:63" ht="15.75" thickBot="1">
      <c r="A334" s="176"/>
      <c r="B334" s="119"/>
      <c r="C334" s="98"/>
      <c r="D334" s="102"/>
      <c r="E334" s="117"/>
      <c r="F334" s="98"/>
      <c r="G334" s="98"/>
      <c r="H334" s="117"/>
      <c r="I334" s="118"/>
      <c r="J334" s="100"/>
      <c r="K334" s="100"/>
      <c r="L334" s="100"/>
      <c r="M334" s="100"/>
      <c r="N334" s="177"/>
      <c r="Q334" t="e">
        <f t="shared" si="255"/>
        <v>#VALUE!</v>
      </c>
      <c r="R334" t="str">
        <f t="shared" si="215"/>
        <v/>
      </c>
      <c r="S334" t="str">
        <f>IF(A334="","",TEXT(VLOOKUP(C334,Tablas!$H$3:$I$75,2,0),"000"))</f>
        <v/>
      </c>
      <c r="T334" t="str">
        <f t="shared" si="216"/>
        <v/>
      </c>
      <c r="U334" t="str">
        <f t="shared" si="235"/>
        <v/>
      </c>
      <c r="V334" t="str">
        <f t="shared" si="236"/>
        <v/>
      </c>
      <c r="W334" t="str">
        <f>IF(A334="","",IF(G334="",99,VLOOKUP(Datos!G334,Tablas!$AF$2:$AH$38,2,0)))</f>
        <v/>
      </c>
      <c r="X334" t="str">
        <f t="shared" si="217"/>
        <v/>
      </c>
      <c r="Y334" t="str">
        <f t="shared" si="218"/>
        <v/>
      </c>
      <c r="Z334" s="25" t="str">
        <f t="shared" si="237"/>
        <v/>
      </c>
      <c r="AA334" s="26" t="str">
        <f t="shared" si="219"/>
        <v/>
      </c>
      <c r="AB334" s="25" t="str">
        <f t="shared" si="238"/>
        <v/>
      </c>
      <c r="AC334" s="26" t="str">
        <f t="shared" si="220"/>
        <v/>
      </c>
      <c r="AD334" s="25" t="str">
        <f t="shared" si="239"/>
        <v/>
      </c>
      <c r="AE334" s="26" t="str">
        <f t="shared" si="221"/>
        <v/>
      </c>
      <c r="AF334" s="25" t="str">
        <f t="shared" si="240"/>
        <v/>
      </c>
      <c r="AG334" s="26" t="str">
        <f t="shared" si="222"/>
        <v/>
      </c>
      <c r="AH334" s="25" t="str">
        <f t="shared" si="241"/>
        <v/>
      </c>
      <c r="AI334" s="26" t="str">
        <f t="shared" si="223"/>
        <v/>
      </c>
      <c r="AJ334" s="25" t="str">
        <f t="shared" si="242"/>
        <v/>
      </c>
      <c r="AK334" s="26" t="str">
        <f t="shared" si="224"/>
        <v/>
      </c>
      <c r="AL334" s="25" t="str">
        <f t="shared" si="243"/>
        <v/>
      </c>
      <c r="AM334" s="26" t="str">
        <f t="shared" si="225"/>
        <v/>
      </c>
      <c r="AN334" s="25" t="str">
        <f t="shared" si="244"/>
        <v/>
      </c>
      <c r="AO334" s="26" t="str">
        <f t="shared" si="226"/>
        <v/>
      </c>
      <c r="AP334" t="str">
        <f t="shared" si="227"/>
        <v/>
      </c>
      <c r="AQ334" t="str">
        <f t="shared" si="228"/>
        <v/>
      </c>
      <c r="AR334" t="str">
        <f t="shared" si="256"/>
        <v/>
      </c>
      <c r="AS334" t="str">
        <f t="shared" si="245"/>
        <v/>
      </c>
      <c r="AT334" s="25" t="str">
        <f t="shared" si="229"/>
        <v/>
      </c>
      <c r="AU334" s="26" t="str">
        <f t="shared" si="230"/>
        <v/>
      </c>
      <c r="AV334" t="str">
        <f t="shared" si="246"/>
        <v/>
      </c>
      <c r="AW334" s="25" t="str">
        <f t="shared" si="247"/>
        <v/>
      </c>
      <c r="AX334" s="26" t="str">
        <f t="shared" si="251"/>
        <v/>
      </c>
      <c r="AY334" s="27" t="str">
        <f>IF(A334="","",IF(K334&lt;&gt;0,TEXT(5,"0000"),IF(M334&lt;&gt;0,TEXT(5,"0000"),IF(Datos!N334&lt;&gt;0,TEXT(5,"0000"),""))))</f>
        <v/>
      </c>
      <c r="AZ334" s="25" t="str">
        <f t="shared" si="248"/>
        <v/>
      </c>
      <c r="BA334" s="26" t="str">
        <f t="shared" si="252"/>
        <v/>
      </c>
      <c r="BB334" s="25" t="str">
        <f t="shared" si="231"/>
        <v/>
      </c>
      <c r="BC334" s="26" t="str">
        <f t="shared" si="253"/>
        <v/>
      </c>
      <c r="BD334" s="27" t="str">
        <f t="shared" si="249"/>
        <v/>
      </c>
      <c r="BE334" s="25" t="str">
        <f t="shared" si="232"/>
        <v/>
      </c>
      <c r="BF334" s="26" t="str">
        <f t="shared" si="254"/>
        <v/>
      </c>
      <c r="BG334" s="28"/>
      <c r="BH334" t="str">
        <f t="shared" si="250"/>
        <v/>
      </c>
      <c r="BJ334" s="24" t="str">
        <f t="shared" si="233"/>
        <v/>
      </c>
      <c r="BK334" s="24" t="str">
        <f t="shared" si="234"/>
        <v/>
      </c>
    </row>
    <row r="335" spans="1:63" ht="15.75" thickBot="1">
      <c r="A335" s="176"/>
      <c r="B335" s="119"/>
      <c r="C335" s="98"/>
      <c r="D335" s="102"/>
      <c r="E335" s="117"/>
      <c r="F335" s="98"/>
      <c r="G335" s="98"/>
      <c r="H335" s="117"/>
      <c r="I335" s="118"/>
      <c r="J335" s="100"/>
      <c r="K335" s="100"/>
      <c r="L335" s="100"/>
      <c r="M335" s="100"/>
      <c r="N335" s="177"/>
      <c r="Q335" t="e">
        <f t="shared" si="255"/>
        <v>#VALUE!</v>
      </c>
      <c r="R335" t="str">
        <f t="shared" si="215"/>
        <v/>
      </c>
      <c r="S335" t="str">
        <f>IF(A335="","",TEXT(VLOOKUP(C335,Tablas!$H$3:$I$75,2,0),"000"))</f>
        <v/>
      </c>
      <c r="T335" t="str">
        <f t="shared" si="216"/>
        <v/>
      </c>
      <c r="U335" t="str">
        <f t="shared" si="235"/>
        <v/>
      </c>
      <c r="V335" t="str">
        <f t="shared" si="236"/>
        <v/>
      </c>
      <c r="W335" t="str">
        <f>IF(A335="","",IF(G335="",99,VLOOKUP(Datos!G335,Tablas!$AF$2:$AH$38,2,0)))</f>
        <v/>
      </c>
      <c r="X335" t="str">
        <f t="shared" si="217"/>
        <v/>
      </c>
      <c r="Y335" t="str">
        <f t="shared" si="218"/>
        <v/>
      </c>
      <c r="Z335" s="25" t="str">
        <f t="shared" si="237"/>
        <v/>
      </c>
      <c r="AA335" s="26" t="str">
        <f t="shared" si="219"/>
        <v/>
      </c>
      <c r="AB335" s="25" t="str">
        <f t="shared" si="238"/>
        <v/>
      </c>
      <c r="AC335" s="26" t="str">
        <f t="shared" si="220"/>
        <v/>
      </c>
      <c r="AD335" s="25" t="str">
        <f t="shared" si="239"/>
        <v/>
      </c>
      <c r="AE335" s="26" t="str">
        <f t="shared" si="221"/>
        <v/>
      </c>
      <c r="AF335" s="25" t="str">
        <f t="shared" si="240"/>
        <v/>
      </c>
      <c r="AG335" s="26" t="str">
        <f t="shared" si="222"/>
        <v/>
      </c>
      <c r="AH335" s="25" t="str">
        <f t="shared" si="241"/>
        <v/>
      </c>
      <c r="AI335" s="26" t="str">
        <f t="shared" si="223"/>
        <v/>
      </c>
      <c r="AJ335" s="25" t="str">
        <f t="shared" si="242"/>
        <v/>
      </c>
      <c r="AK335" s="26" t="str">
        <f t="shared" si="224"/>
        <v/>
      </c>
      <c r="AL335" s="25" t="str">
        <f t="shared" si="243"/>
        <v/>
      </c>
      <c r="AM335" s="26" t="str">
        <f t="shared" si="225"/>
        <v/>
      </c>
      <c r="AN335" s="25" t="str">
        <f t="shared" si="244"/>
        <v/>
      </c>
      <c r="AO335" s="26" t="str">
        <f t="shared" si="226"/>
        <v/>
      </c>
      <c r="AP335" t="str">
        <f t="shared" si="227"/>
        <v/>
      </c>
      <c r="AQ335" t="str">
        <f t="shared" si="228"/>
        <v/>
      </c>
      <c r="AR335" t="str">
        <f t="shared" si="256"/>
        <v/>
      </c>
      <c r="AS335" t="str">
        <f t="shared" si="245"/>
        <v/>
      </c>
      <c r="AT335" s="25" t="str">
        <f t="shared" si="229"/>
        <v/>
      </c>
      <c r="AU335" s="26" t="str">
        <f t="shared" si="230"/>
        <v/>
      </c>
      <c r="AV335" t="str">
        <f t="shared" si="246"/>
        <v/>
      </c>
      <c r="AW335" s="25" t="str">
        <f t="shared" si="247"/>
        <v/>
      </c>
      <c r="AX335" s="26" t="str">
        <f t="shared" si="251"/>
        <v/>
      </c>
      <c r="AY335" s="27" t="str">
        <f>IF(A335="","",IF(K335&lt;&gt;0,TEXT(5,"0000"),IF(M335&lt;&gt;0,TEXT(5,"0000"),IF(Datos!N335&lt;&gt;0,TEXT(5,"0000"),""))))</f>
        <v/>
      </c>
      <c r="AZ335" s="25" t="str">
        <f t="shared" si="248"/>
        <v/>
      </c>
      <c r="BA335" s="26" t="str">
        <f t="shared" si="252"/>
        <v/>
      </c>
      <c r="BB335" s="25" t="str">
        <f t="shared" si="231"/>
        <v/>
      </c>
      <c r="BC335" s="26" t="str">
        <f t="shared" si="253"/>
        <v/>
      </c>
      <c r="BD335" s="27" t="str">
        <f t="shared" si="249"/>
        <v/>
      </c>
      <c r="BE335" s="25" t="str">
        <f t="shared" si="232"/>
        <v/>
      </c>
      <c r="BF335" s="26" t="str">
        <f t="shared" si="254"/>
        <v/>
      </c>
      <c r="BG335" s="28"/>
      <c r="BH335" t="str">
        <f t="shared" si="250"/>
        <v/>
      </c>
      <c r="BJ335" s="24" t="str">
        <f t="shared" si="233"/>
        <v/>
      </c>
      <c r="BK335" s="24" t="str">
        <f t="shared" si="234"/>
        <v/>
      </c>
    </row>
    <row r="336" spans="1:63" ht="15.75" thickBot="1">
      <c r="A336" s="176"/>
      <c r="B336" s="119"/>
      <c r="C336" s="98"/>
      <c r="D336" s="102"/>
      <c r="E336" s="117"/>
      <c r="F336" s="98"/>
      <c r="G336" s="98"/>
      <c r="H336" s="117"/>
      <c r="I336" s="118"/>
      <c r="J336" s="100"/>
      <c r="K336" s="100"/>
      <c r="L336" s="100"/>
      <c r="M336" s="100"/>
      <c r="N336" s="177"/>
      <c r="Q336" t="e">
        <f t="shared" si="255"/>
        <v>#VALUE!</v>
      </c>
      <c r="R336" t="str">
        <f t="shared" si="215"/>
        <v/>
      </c>
      <c r="S336" t="str">
        <f>IF(A336="","",TEXT(VLOOKUP(C336,Tablas!$H$3:$I$75,2,0),"000"))</f>
        <v/>
      </c>
      <c r="T336" t="str">
        <f t="shared" si="216"/>
        <v/>
      </c>
      <c r="U336" t="str">
        <f t="shared" si="235"/>
        <v/>
      </c>
      <c r="V336" t="str">
        <f t="shared" si="236"/>
        <v/>
      </c>
      <c r="W336" t="str">
        <f>IF(A336="","",IF(G336="",99,VLOOKUP(Datos!G336,Tablas!$AF$2:$AH$38,2,0)))</f>
        <v/>
      </c>
      <c r="X336" t="str">
        <f t="shared" si="217"/>
        <v/>
      </c>
      <c r="Y336" t="str">
        <f t="shared" si="218"/>
        <v/>
      </c>
      <c r="Z336" s="25" t="str">
        <f t="shared" si="237"/>
        <v/>
      </c>
      <c r="AA336" s="26" t="str">
        <f t="shared" si="219"/>
        <v/>
      </c>
      <c r="AB336" s="25" t="str">
        <f t="shared" si="238"/>
        <v/>
      </c>
      <c r="AC336" s="26" t="str">
        <f t="shared" si="220"/>
        <v/>
      </c>
      <c r="AD336" s="25" t="str">
        <f t="shared" si="239"/>
        <v/>
      </c>
      <c r="AE336" s="26" t="str">
        <f t="shared" si="221"/>
        <v/>
      </c>
      <c r="AF336" s="25" t="str">
        <f t="shared" si="240"/>
        <v/>
      </c>
      <c r="AG336" s="26" t="str">
        <f t="shared" si="222"/>
        <v/>
      </c>
      <c r="AH336" s="25" t="str">
        <f t="shared" si="241"/>
        <v/>
      </c>
      <c r="AI336" s="26" t="str">
        <f t="shared" si="223"/>
        <v/>
      </c>
      <c r="AJ336" s="25" t="str">
        <f t="shared" si="242"/>
        <v/>
      </c>
      <c r="AK336" s="26" t="str">
        <f t="shared" si="224"/>
        <v/>
      </c>
      <c r="AL336" s="25" t="str">
        <f t="shared" si="243"/>
        <v/>
      </c>
      <c r="AM336" s="26" t="str">
        <f t="shared" si="225"/>
        <v/>
      </c>
      <c r="AN336" s="25" t="str">
        <f t="shared" si="244"/>
        <v/>
      </c>
      <c r="AO336" s="26" t="str">
        <f t="shared" si="226"/>
        <v/>
      </c>
      <c r="AP336" t="str">
        <f t="shared" si="227"/>
        <v/>
      </c>
      <c r="AQ336" t="str">
        <f t="shared" si="228"/>
        <v/>
      </c>
      <c r="AR336" t="str">
        <f t="shared" si="256"/>
        <v/>
      </c>
      <c r="AS336" t="str">
        <f t="shared" si="245"/>
        <v/>
      </c>
      <c r="AT336" s="25" t="str">
        <f t="shared" si="229"/>
        <v/>
      </c>
      <c r="AU336" s="26" t="str">
        <f t="shared" si="230"/>
        <v/>
      </c>
      <c r="AV336" t="str">
        <f t="shared" si="246"/>
        <v/>
      </c>
      <c r="AW336" s="25" t="str">
        <f t="shared" si="247"/>
        <v/>
      </c>
      <c r="AX336" s="26" t="str">
        <f t="shared" si="251"/>
        <v/>
      </c>
      <c r="AY336" s="27" t="str">
        <f>IF(A336="","",IF(K336&lt;&gt;0,TEXT(5,"0000"),IF(M336&lt;&gt;0,TEXT(5,"0000"),IF(Datos!N336&lt;&gt;0,TEXT(5,"0000"),""))))</f>
        <v/>
      </c>
      <c r="AZ336" s="25" t="str">
        <f t="shared" si="248"/>
        <v/>
      </c>
      <c r="BA336" s="26" t="str">
        <f t="shared" si="252"/>
        <v/>
      </c>
      <c r="BB336" s="25" t="str">
        <f t="shared" si="231"/>
        <v/>
      </c>
      <c r="BC336" s="26" t="str">
        <f t="shared" si="253"/>
        <v/>
      </c>
      <c r="BD336" s="27" t="str">
        <f t="shared" si="249"/>
        <v/>
      </c>
      <c r="BE336" s="25" t="str">
        <f t="shared" si="232"/>
        <v/>
      </c>
      <c r="BF336" s="26" t="str">
        <f t="shared" si="254"/>
        <v/>
      </c>
      <c r="BG336" s="28"/>
      <c r="BH336" t="str">
        <f t="shared" si="250"/>
        <v/>
      </c>
      <c r="BJ336" s="24" t="str">
        <f t="shared" si="233"/>
        <v/>
      </c>
      <c r="BK336" s="24" t="str">
        <f t="shared" si="234"/>
        <v/>
      </c>
    </row>
    <row r="337" spans="1:63" ht="15.75" thickBot="1">
      <c r="A337" s="176"/>
      <c r="B337" s="119"/>
      <c r="C337" s="98"/>
      <c r="D337" s="102"/>
      <c r="E337" s="117"/>
      <c r="F337" s="98"/>
      <c r="G337" s="98"/>
      <c r="H337" s="117"/>
      <c r="I337" s="118"/>
      <c r="J337" s="100"/>
      <c r="K337" s="100"/>
      <c r="L337" s="100"/>
      <c r="M337" s="100"/>
      <c r="N337" s="177"/>
      <c r="Q337" t="e">
        <f t="shared" si="255"/>
        <v>#VALUE!</v>
      </c>
      <c r="R337" t="str">
        <f t="shared" si="215"/>
        <v/>
      </c>
      <c r="S337" t="str">
        <f>IF(A337="","",TEXT(VLOOKUP(C337,Tablas!$H$3:$I$75,2,0),"000"))</f>
        <v/>
      </c>
      <c r="T337" t="str">
        <f t="shared" si="216"/>
        <v/>
      </c>
      <c r="U337" t="str">
        <f t="shared" si="235"/>
        <v/>
      </c>
      <c r="V337" t="str">
        <f t="shared" si="236"/>
        <v/>
      </c>
      <c r="W337" t="str">
        <f>IF(A337="","",IF(G337="",99,VLOOKUP(Datos!G337,Tablas!$AF$2:$AH$38,2,0)))</f>
        <v/>
      </c>
      <c r="X337" t="str">
        <f t="shared" si="217"/>
        <v/>
      </c>
      <c r="Y337" t="str">
        <f t="shared" si="218"/>
        <v/>
      </c>
      <c r="Z337" s="25" t="str">
        <f t="shared" si="237"/>
        <v/>
      </c>
      <c r="AA337" s="26" t="str">
        <f t="shared" si="219"/>
        <v/>
      </c>
      <c r="AB337" s="25" t="str">
        <f t="shared" si="238"/>
        <v/>
      </c>
      <c r="AC337" s="26" t="str">
        <f t="shared" si="220"/>
        <v/>
      </c>
      <c r="AD337" s="25" t="str">
        <f t="shared" si="239"/>
        <v/>
      </c>
      <c r="AE337" s="26" t="str">
        <f t="shared" si="221"/>
        <v/>
      </c>
      <c r="AF337" s="25" t="str">
        <f t="shared" si="240"/>
        <v/>
      </c>
      <c r="AG337" s="26" t="str">
        <f t="shared" si="222"/>
        <v/>
      </c>
      <c r="AH337" s="25" t="str">
        <f t="shared" si="241"/>
        <v/>
      </c>
      <c r="AI337" s="26" t="str">
        <f t="shared" si="223"/>
        <v/>
      </c>
      <c r="AJ337" s="25" t="str">
        <f t="shared" si="242"/>
        <v/>
      </c>
      <c r="AK337" s="26" t="str">
        <f t="shared" si="224"/>
        <v/>
      </c>
      <c r="AL337" s="25" t="str">
        <f t="shared" si="243"/>
        <v/>
      </c>
      <c r="AM337" s="26" t="str">
        <f t="shared" si="225"/>
        <v/>
      </c>
      <c r="AN337" s="25" t="str">
        <f t="shared" si="244"/>
        <v/>
      </c>
      <c r="AO337" s="26" t="str">
        <f t="shared" si="226"/>
        <v/>
      </c>
      <c r="AP337" t="str">
        <f t="shared" si="227"/>
        <v/>
      </c>
      <c r="AQ337" t="str">
        <f t="shared" si="228"/>
        <v/>
      </c>
      <c r="AR337" t="str">
        <f t="shared" si="256"/>
        <v/>
      </c>
      <c r="AS337" t="str">
        <f t="shared" si="245"/>
        <v/>
      </c>
      <c r="AT337" s="25" t="str">
        <f t="shared" si="229"/>
        <v/>
      </c>
      <c r="AU337" s="26" t="str">
        <f t="shared" si="230"/>
        <v/>
      </c>
      <c r="AV337" t="str">
        <f t="shared" si="246"/>
        <v/>
      </c>
      <c r="AW337" s="25" t="str">
        <f t="shared" si="247"/>
        <v/>
      </c>
      <c r="AX337" s="26" t="str">
        <f t="shared" si="251"/>
        <v/>
      </c>
      <c r="AY337" s="27" t="str">
        <f>IF(A337="","",IF(K337&lt;&gt;0,TEXT(5,"0000"),IF(M337&lt;&gt;0,TEXT(5,"0000"),IF(Datos!N337&lt;&gt;0,TEXT(5,"0000"),""))))</f>
        <v/>
      </c>
      <c r="AZ337" s="25" t="str">
        <f t="shared" si="248"/>
        <v/>
      </c>
      <c r="BA337" s="26" t="str">
        <f t="shared" si="252"/>
        <v/>
      </c>
      <c r="BB337" s="25" t="str">
        <f t="shared" si="231"/>
        <v/>
      </c>
      <c r="BC337" s="26" t="str">
        <f t="shared" si="253"/>
        <v/>
      </c>
      <c r="BD337" s="27" t="str">
        <f t="shared" si="249"/>
        <v/>
      </c>
      <c r="BE337" s="25" t="str">
        <f t="shared" si="232"/>
        <v/>
      </c>
      <c r="BF337" s="26" t="str">
        <f t="shared" si="254"/>
        <v/>
      </c>
      <c r="BG337" s="28"/>
      <c r="BH337" t="str">
        <f t="shared" si="250"/>
        <v/>
      </c>
      <c r="BJ337" s="24" t="str">
        <f t="shared" si="233"/>
        <v/>
      </c>
      <c r="BK337" s="24" t="str">
        <f t="shared" si="234"/>
        <v/>
      </c>
    </row>
    <row r="338" spans="1:63" ht="15.75" thickBot="1">
      <c r="A338" s="176"/>
      <c r="B338" s="119"/>
      <c r="C338" s="98"/>
      <c r="D338" s="102"/>
      <c r="E338" s="117"/>
      <c r="F338" s="98"/>
      <c r="G338" s="98"/>
      <c r="H338" s="117"/>
      <c r="I338" s="118"/>
      <c r="J338" s="100"/>
      <c r="K338" s="100"/>
      <c r="L338" s="100"/>
      <c r="M338" s="100"/>
      <c r="N338" s="177"/>
      <c r="Q338" t="e">
        <f t="shared" si="255"/>
        <v>#VALUE!</v>
      </c>
      <c r="R338" t="str">
        <f t="shared" ref="R338:R401" si="257">IF(A338="","",TEXT(A338,$R$3))</f>
        <v/>
      </c>
      <c r="S338" t="str">
        <f>IF(A338="","",TEXT(VLOOKUP(C338,Tablas!$H$3:$I$75,2,0),"000"))</f>
        <v/>
      </c>
      <c r="T338" t="str">
        <f t="shared" ref="T338:T401" si="258">IF(A338="","",IF(D338="","00000",TEXT(RIGHT(D338,2)*1,"00000")))</f>
        <v/>
      </c>
      <c r="U338" t="str">
        <f t="shared" si="235"/>
        <v/>
      </c>
      <c r="V338" t="str">
        <f t="shared" si="236"/>
        <v/>
      </c>
      <c r="W338" t="str">
        <f>IF(A338="","",IF(G338="",99,VLOOKUP(Datos!G338,Tablas!$AF$2:$AH$38,2,0)))</f>
        <v/>
      </c>
      <c r="X338" t="str">
        <f t="shared" ref="X338:X401" si="259">IF(A338="","",TEXT(H338,"00000000000000000000"))</f>
        <v/>
      </c>
      <c r="Y338" t="str">
        <f t="shared" ref="Y338:Y401" si="260">IF(A338="","",IF(LEN(B338)&gt;30,LEFT(B338,30),B338&amp;REPT(" ",30-LEN(B338))))</f>
        <v/>
      </c>
      <c r="Z338" s="25" t="str">
        <f t="shared" si="237"/>
        <v/>
      </c>
      <c r="AA338" s="26" t="str">
        <f t="shared" ref="AA338:AA401" si="261">IF(Z338&lt;0,SUBSTITUTE(TEXT(Z338,"000000000000,00"),",",""),SUBSTITUTE(TEXT(Z338,"0000000000000,00"),",",""))</f>
        <v/>
      </c>
      <c r="AB338" s="25" t="str">
        <f t="shared" si="238"/>
        <v/>
      </c>
      <c r="AC338" s="26" t="str">
        <f t="shared" ref="AC338:AC401" si="262">IF(AB338&lt;0,SUBSTITUTE(TEXT(AB338,"000000000000,00"),",",""),SUBSTITUTE(TEXT(AB338,"0000000000000,00"),",",""))</f>
        <v/>
      </c>
      <c r="AD338" s="25" t="str">
        <f t="shared" si="239"/>
        <v/>
      </c>
      <c r="AE338" s="26" t="str">
        <f t="shared" ref="AE338:AE401" si="263">IF(AD338&lt;0,SUBSTITUTE(TEXT(AD338,"000000000000,00"),",",""),SUBSTITUTE(TEXT(AD338,"0000000000000,00"),",",""))</f>
        <v/>
      </c>
      <c r="AF338" s="25" t="str">
        <f t="shared" si="240"/>
        <v/>
      </c>
      <c r="AG338" s="26" t="str">
        <f t="shared" ref="AG338:AG401" si="264">IF(AF338&lt;0,SUBSTITUTE(TEXT(AF338,"000000000000,00"),",",""),SUBSTITUTE(TEXT(AF338,"0000000000000,00"),",",""))</f>
        <v/>
      </c>
      <c r="AH338" s="25" t="str">
        <f t="shared" si="241"/>
        <v/>
      </c>
      <c r="AI338" s="26" t="str">
        <f t="shared" ref="AI338:AI401" si="265">IF(AH338&lt;0,SUBSTITUTE(TEXT(AH338,"000000000000,00"),",",""),SUBSTITUTE(TEXT(AH338,"0000000000000,00"),",",""))</f>
        <v/>
      </c>
      <c r="AJ338" s="25" t="str">
        <f t="shared" si="242"/>
        <v/>
      </c>
      <c r="AK338" s="26" t="str">
        <f t="shared" ref="AK338:AK401" si="266">IF(AJ338&lt;0,SUBSTITUTE(TEXT(AJ338,"000000000000,00"),",",""),SUBSTITUTE(TEXT(AJ338,"0000000000000,00"),",",""))</f>
        <v/>
      </c>
      <c r="AL338" s="25" t="str">
        <f t="shared" si="243"/>
        <v/>
      </c>
      <c r="AM338" s="26" t="str">
        <f t="shared" ref="AM338:AM401" si="267">IF(AL338&lt;0,SUBSTITUTE(TEXT(AL338,"000000000000,00"),",",""),SUBSTITUTE(TEXT(AL338,"0000000000000,00"),",",""))</f>
        <v/>
      </c>
      <c r="AN338" s="25" t="str">
        <f t="shared" si="244"/>
        <v/>
      </c>
      <c r="AO338" s="26" t="str">
        <f t="shared" ref="AO338:AO401" si="268">IF(AN338&lt;0,SUBSTITUTE(TEXT(AN338,"000000000000,00"),",",""),SUBSTITUTE(TEXT(AN338,"0000000000000,00"),",",""))</f>
        <v/>
      </c>
      <c r="AP338" t="str">
        <f t="shared" ref="AP338:AP401" si="269">IF(A338="","","PES")</f>
        <v/>
      </c>
      <c r="AQ338" t="str">
        <f t="shared" ref="AQ338:AQ401" si="270">IF(A338="","","0001000000")</f>
        <v/>
      </c>
      <c r="AR338" t="str">
        <f t="shared" si="256"/>
        <v/>
      </c>
      <c r="AS338" t="str">
        <f t="shared" si="245"/>
        <v/>
      </c>
      <c r="AT338" s="25" t="str">
        <f t="shared" ref="AT338:AT401" si="271">IF(A338="","",0)</f>
        <v/>
      </c>
      <c r="AU338" s="26" t="str">
        <f t="shared" ref="AU338:AU401" si="272">IF(AT338&lt;0,SUBSTITUTE(TEXT(AT338,"000000000000,00"),",",""),SUBSTITUTE(TEXT(AT338,"0000000000000,00"),",",""))</f>
        <v/>
      </c>
      <c r="AV338" t="str">
        <f t="shared" si="246"/>
        <v/>
      </c>
      <c r="AW338" s="25" t="str">
        <f t="shared" si="247"/>
        <v/>
      </c>
      <c r="AX338" s="26" t="str">
        <f t="shared" si="251"/>
        <v/>
      </c>
      <c r="AY338" s="27" t="str">
        <f>IF(A338="","",IF(K338&lt;&gt;0,TEXT(5,"0000"),IF(M338&lt;&gt;0,TEXT(5,"0000"),IF(Datos!N338&lt;&gt;0,TEXT(5,"0000"),""))))</f>
        <v/>
      </c>
      <c r="AZ338" s="25" t="str">
        <f t="shared" si="248"/>
        <v/>
      </c>
      <c r="BA338" s="26" t="str">
        <f t="shared" si="252"/>
        <v/>
      </c>
      <c r="BB338" s="25" t="str">
        <f t="shared" ref="BB338:BB401" si="273">IF(A338="","",IF(L338="","",J338))</f>
        <v/>
      </c>
      <c r="BC338" s="26" t="str">
        <f t="shared" si="253"/>
        <v/>
      </c>
      <c r="BD338" s="27" t="str">
        <f t="shared" si="249"/>
        <v/>
      </c>
      <c r="BE338" s="25" t="str">
        <f t="shared" ref="BE338:BE401" si="274">IF(A338="","",IF(L338="","",L338))</f>
        <v/>
      </c>
      <c r="BF338" s="26" t="str">
        <f t="shared" si="254"/>
        <v/>
      </c>
      <c r="BG338" s="28"/>
      <c r="BH338" t="str">
        <f t="shared" si="250"/>
        <v/>
      </c>
      <c r="BJ338" s="24" t="str">
        <f t="shared" ref="BJ338:BJ401" si="275">IF(AX338="","",S338&amp;T338&amp;U338&amp;AX338&amp;AY338&amp;BA338)</f>
        <v/>
      </c>
      <c r="BK338" s="24" t="str">
        <f t="shared" ref="BK338:BK401" si="276">IF(BC338="","",S338&amp;T338&amp;U338&amp;BC338&amp;BD338&amp;BF338)</f>
        <v/>
      </c>
    </row>
    <row r="339" spans="1:63" ht="15.75" thickBot="1">
      <c r="A339" s="176"/>
      <c r="B339" s="119"/>
      <c r="C339" s="98"/>
      <c r="D339" s="102"/>
      <c r="E339" s="117"/>
      <c r="F339" s="98"/>
      <c r="G339" s="98"/>
      <c r="H339" s="117"/>
      <c r="I339" s="118"/>
      <c r="J339" s="100"/>
      <c r="K339" s="100"/>
      <c r="L339" s="100"/>
      <c r="M339" s="100"/>
      <c r="N339" s="177"/>
      <c r="Q339" t="e">
        <f t="shared" si="255"/>
        <v>#VALUE!</v>
      </c>
      <c r="R339" t="str">
        <f t="shared" si="257"/>
        <v/>
      </c>
      <c r="S339" t="str">
        <f>IF(A339="","",TEXT(VLOOKUP(C339,Tablas!$H$3:$I$75,2,0),"000"))</f>
        <v/>
      </c>
      <c r="T339" t="str">
        <f t="shared" si="258"/>
        <v/>
      </c>
      <c r="U339" t="str">
        <f t="shared" si="235"/>
        <v/>
      </c>
      <c r="V339" t="str">
        <f t="shared" si="236"/>
        <v/>
      </c>
      <c r="W339" t="str">
        <f>IF(A339="","",IF(G339="",99,VLOOKUP(Datos!G339,Tablas!$AF$2:$AH$38,2,0)))</f>
        <v/>
      </c>
      <c r="X339" t="str">
        <f t="shared" si="259"/>
        <v/>
      </c>
      <c r="Y339" t="str">
        <f t="shared" si="260"/>
        <v/>
      </c>
      <c r="Z339" s="25" t="str">
        <f t="shared" si="237"/>
        <v/>
      </c>
      <c r="AA339" s="26" t="str">
        <f t="shared" si="261"/>
        <v/>
      </c>
      <c r="AB339" s="25" t="str">
        <f t="shared" si="238"/>
        <v/>
      </c>
      <c r="AC339" s="26" t="str">
        <f t="shared" si="262"/>
        <v/>
      </c>
      <c r="AD339" s="25" t="str">
        <f t="shared" si="239"/>
        <v/>
      </c>
      <c r="AE339" s="26" t="str">
        <f t="shared" si="263"/>
        <v/>
      </c>
      <c r="AF339" s="25" t="str">
        <f t="shared" si="240"/>
        <v/>
      </c>
      <c r="AG339" s="26" t="str">
        <f t="shared" si="264"/>
        <v/>
      </c>
      <c r="AH339" s="25" t="str">
        <f t="shared" si="241"/>
        <v/>
      </c>
      <c r="AI339" s="26" t="str">
        <f t="shared" si="265"/>
        <v/>
      </c>
      <c r="AJ339" s="25" t="str">
        <f t="shared" si="242"/>
        <v/>
      </c>
      <c r="AK339" s="26" t="str">
        <f t="shared" si="266"/>
        <v/>
      </c>
      <c r="AL339" s="25" t="str">
        <f t="shared" si="243"/>
        <v/>
      </c>
      <c r="AM339" s="26" t="str">
        <f t="shared" si="267"/>
        <v/>
      </c>
      <c r="AN339" s="25" t="str">
        <f t="shared" si="244"/>
        <v/>
      </c>
      <c r="AO339" s="26" t="str">
        <f t="shared" si="268"/>
        <v/>
      </c>
      <c r="AP339" t="str">
        <f t="shared" si="269"/>
        <v/>
      </c>
      <c r="AQ339" t="str">
        <f t="shared" si="270"/>
        <v/>
      </c>
      <c r="AR339" t="str">
        <f t="shared" si="256"/>
        <v/>
      </c>
      <c r="AS339" t="str">
        <f t="shared" si="245"/>
        <v/>
      </c>
      <c r="AT339" s="25" t="str">
        <f t="shared" si="271"/>
        <v/>
      </c>
      <c r="AU339" s="26" t="str">
        <f t="shared" si="272"/>
        <v/>
      </c>
      <c r="AV339" t="str">
        <f t="shared" si="246"/>
        <v/>
      </c>
      <c r="AW339" s="25" t="str">
        <f t="shared" si="247"/>
        <v/>
      </c>
      <c r="AX339" s="26" t="str">
        <f t="shared" si="251"/>
        <v/>
      </c>
      <c r="AY339" s="27" t="str">
        <f>IF(A339="","",IF(K339&lt;&gt;0,TEXT(5,"0000"),IF(M339&lt;&gt;0,TEXT(5,"0000"),IF(Datos!N339&lt;&gt;0,TEXT(5,"0000"),""))))</f>
        <v/>
      </c>
      <c r="AZ339" s="25" t="str">
        <f t="shared" si="248"/>
        <v/>
      </c>
      <c r="BA339" s="26" t="str">
        <f t="shared" si="252"/>
        <v/>
      </c>
      <c r="BB339" s="25" t="str">
        <f t="shared" si="273"/>
        <v/>
      </c>
      <c r="BC339" s="26" t="str">
        <f t="shared" si="253"/>
        <v/>
      </c>
      <c r="BD339" s="27" t="str">
        <f t="shared" si="249"/>
        <v/>
      </c>
      <c r="BE339" s="25" t="str">
        <f t="shared" si="274"/>
        <v/>
      </c>
      <c r="BF339" s="26" t="str">
        <f t="shared" si="254"/>
        <v/>
      </c>
      <c r="BG339" s="28"/>
      <c r="BH339" t="str">
        <f t="shared" si="250"/>
        <v/>
      </c>
      <c r="BJ339" s="24" t="str">
        <f t="shared" si="275"/>
        <v/>
      </c>
      <c r="BK339" s="24" t="str">
        <f t="shared" si="276"/>
        <v/>
      </c>
    </row>
    <row r="340" spans="1:63" ht="15.75" thickBot="1">
      <c r="A340" s="176"/>
      <c r="B340" s="119"/>
      <c r="C340" s="98"/>
      <c r="D340" s="102"/>
      <c r="E340" s="117"/>
      <c r="F340" s="98"/>
      <c r="G340" s="98"/>
      <c r="H340" s="117"/>
      <c r="I340" s="118"/>
      <c r="J340" s="100"/>
      <c r="K340" s="100"/>
      <c r="L340" s="100"/>
      <c r="M340" s="100"/>
      <c r="N340" s="177"/>
      <c r="Q340" t="e">
        <f t="shared" si="255"/>
        <v>#VALUE!</v>
      </c>
      <c r="R340" t="str">
        <f t="shared" si="257"/>
        <v/>
      </c>
      <c r="S340" t="str">
        <f>IF(A340="","",TEXT(VLOOKUP(C340,Tablas!$H$3:$I$75,2,0),"000"))</f>
        <v/>
      </c>
      <c r="T340" t="str">
        <f t="shared" si="258"/>
        <v/>
      </c>
      <c r="U340" t="str">
        <f t="shared" si="235"/>
        <v/>
      </c>
      <c r="V340" t="str">
        <f t="shared" si="236"/>
        <v/>
      </c>
      <c r="W340" t="str">
        <f>IF(A340="","",IF(G340="",99,VLOOKUP(Datos!G340,Tablas!$AF$2:$AH$38,2,0)))</f>
        <v/>
      </c>
      <c r="X340" t="str">
        <f t="shared" si="259"/>
        <v/>
      </c>
      <c r="Y340" t="str">
        <f t="shared" si="260"/>
        <v/>
      </c>
      <c r="Z340" s="25" t="str">
        <f t="shared" si="237"/>
        <v/>
      </c>
      <c r="AA340" s="26" t="str">
        <f t="shared" si="261"/>
        <v/>
      </c>
      <c r="AB340" s="25" t="str">
        <f t="shared" si="238"/>
        <v/>
      </c>
      <c r="AC340" s="26" t="str">
        <f t="shared" si="262"/>
        <v/>
      </c>
      <c r="AD340" s="25" t="str">
        <f t="shared" si="239"/>
        <v/>
      </c>
      <c r="AE340" s="26" t="str">
        <f t="shared" si="263"/>
        <v/>
      </c>
      <c r="AF340" s="25" t="str">
        <f t="shared" si="240"/>
        <v/>
      </c>
      <c r="AG340" s="26" t="str">
        <f t="shared" si="264"/>
        <v/>
      </c>
      <c r="AH340" s="25" t="str">
        <f t="shared" si="241"/>
        <v/>
      </c>
      <c r="AI340" s="26" t="str">
        <f t="shared" si="265"/>
        <v/>
      </c>
      <c r="AJ340" s="25" t="str">
        <f t="shared" si="242"/>
        <v/>
      </c>
      <c r="AK340" s="26" t="str">
        <f t="shared" si="266"/>
        <v/>
      </c>
      <c r="AL340" s="25" t="str">
        <f t="shared" si="243"/>
        <v/>
      </c>
      <c r="AM340" s="26" t="str">
        <f t="shared" si="267"/>
        <v/>
      </c>
      <c r="AN340" s="25" t="str">
        <f t="shared" si="244"/>
        <v/>
      </c>
      <c r="AO340" s="26" t="str">
        <f t="shared" si="268"/>
        <v/>
      </c>
      <c r="AP340" t="str">
        <f t="shared" si="269"/>
        <v/>
      </c>
      <c r="AQ340" t="str">
        <f t="shared" si="270"/>
        <v/>
      </c>
      <c r="AR340" t="str">
        <f t="shared" si="256"/>
        <v/>
      </c>
      <c r="AS340" t="str">
        <f t="shared" si="245"/>
        <v/>
      </c>
      <c r="AT340" s="25" t="str">
        <f t="shared" si="271"/>
        <v/>
      </c>
      <c r="AU340" s="26" t="str">
        <f t="shared" si="272"/>
        <v/>
      </c>
      <c r="AV340" t="str">
        <f t="shared" si="246"/>
        <v/>
      </c>
      <c r="AW340" s="25" t="str">
        <f t="shared" si="247"/>
        <v/>
      </c>
      <c r="AX340" s="26" t="str">
        <f t="shared" si="251"/>
        <v/>
      </c>
      <c r="AY340" s="27" t="str">
        <f>IF(A340="","",IF(K340&lt;&gt;0,TEXT(5,"0000"),IF(M340&lt;&gt;0,TEXT(5,"0000"),IF(Datos!N340&lt;&gt;0,TEXT(5,"0000"),""))))</f>
        <v/>
      </c>
      <c r="AZ340" s="25" t="str">
        <f t="shared" si="248"/>
        <v/>
      </c>
      <c r="BA340" s="26" t="str">
        <f t="shared" si="252"/>
        <v/>
      </c>
      <c r="BB340" s="25" t="str">
        <f t="shared" si="273"/>
        <v/>
      </c>
      <c r="BC340" s="26" t="str">
        <f t="shared" si="253"/>
        <v/>
      </c>
      <c r="BD340" s="27" t="str">
        <f t="shared" si="249"/>
        <v/>
      </c>
      <c r="BE340" s="25" t="str">
        <f t="shared" si="274"/>
        <v/>
      </c>
      <c r="BF340" s="26" t="str">
        <f t="shared" si="254"/>
        <v/>
      </c>
      <c r="BG340" s="28"/>
      <c r="BH340" t="str">
        <f t="shared" si="250"/>
        <v/>
      </c>
      <c r="BJ340" s="24" t="str">
        <f t="shared" si="275"/>
        <v/>
      </c>
      <c r="BK340" s="24" t="str">
        <f t="shared" si="276"/>
        <v/>
      </c>
    </row>
    <row r="341" spans="1:63" ht="15.75" thickBot="1">
      <c r="A341" s="176"/>
      <c r="B341" s="119"/>
      <c r="C341" s="98"/>
      <c r="D341" s="102"/>
      <c r="E341" s="117"/>
      <c r="F341" s="98"/>
      <c r="G341" s="98"/>
      <c r="H341" s="117"/>
      <c r="I341" s="118"/>
      <c r="J341" s="100"/>
      <c r="K341" s="100"/>
      <c r="L341" s="100"/>
      <c r="M341" s="100"/>
      <c r="N341" s="177"/>
      <c r="Q341" t="e">
        <f t="shared" si="255"/>
        <v>#VALUE!</v>
      </c>
      <c r="R341" t="str">
        <f t="shared" si="257"/>
        <v/>
      </c>
      <c r="S341" t="str">
        <f>IF(A341="","",TEXT(VLOOKUP(C341,Tablas!$H$3:$I$75,2,0),"000"))</f>
        <v/>
      </c>
      <c r="T341" t="str">
        <f t="shared" si="258"/>
        <v/>
      </c>
      <c r="U341" t="str">
        <f t="shared" si="235"/>
        <v/>
      </c>
      <c r="V341" t="str">
        <f t="shared" si="236"/>
        <v/>
      </c>
      <c r="W341" t="str">
        <f>IF(A341="","",IF(G341="",99,VLOOKUP(Datos!G341,Tablas!$AF$2:$AH$38,2,0)))</f>
        <v/>
      </c>
      <c r="X341" t="str">
        <f t="shared" si="259"/>
        <v/>
      </c>
      <c r="Y341" t="str">
        <f t="shared" si="260"/>
        <v/>
      </c>
      <c r="Z341" s="25" t="str">
        <f t="shared" si="237"/>
        <v/>
      </c>
      <c r="AA341" s="26" t="str">
        <f t="shared" si="261"/>
        <v/>
      </c>
      <c r="AB341" s="25" t="str">
        <f t="shared" si="238"/>
        <v/>
      </c>
      <c r="AC341" s="26" t="str">
        <f t="shared" si="262"/>
        <v/>
      </c>
      <c r="AD341" s="25" t="str">
        <f t="shared" si="239"/>
        <v/>
      </c>
      <c r="AE341" s="26" t="str">
        <f t="shared" si="263"/>
        <v/>
      </c>
      <c r="AF341" s="25" t="str">
        <f t="shared" si="240"/>
        <v/>
      </c>
      <c r="AG341" s="26" t="str">
        <f t="shared" si="264"/>
        <v/>
      </c>
      <c r="AH341" s="25" t="str">
        <f t="shared" si="241"/>
        <v/>
      </c>
      <c r="AI341" s="26" t="str">
        <f t="shared" si="265"/>
        <v/>
      </c>
      <c r="AJ341" s="25" t="str">
        <f t="shared" si="242"/>
        <v/>
      </c>
      <c r="AK341" s="26" t="str">
        <f t="shared" si="266"/>
        <v/>
      </c>
      <c r="AL341" s="25" t="str">
        <f t="shared" si="243"/>
        <v/>
      </c>
      <c r="AM341" s="26" t="str">
        <f t="shared" si="267"/>
        <v/>
      </c>
      <c r="AN341" s="25" t="str">
        <f t="shared" si="244"/>
        <v/>
      </c>
      <c r="AO341" s="26" t="str">
        <f t="shared" si="268"/>
        <v/>
      </c>
      <c r="AP341" t="str">
        <f t="shared" si="269"/>
        <v/>
      </c>
      <c r="AQ341" t="str">
        <f t="shared" si="270"/>
        <v/>
      </c>
      <c r="AR341" t="str">
        <f t="shared" si="256"/>
        <v/>
      </c>
      <c r="AS341" t="str">
        <f t="shared" si="245"/>
        <v/>
      </c>
      <c r="AT341" s="25" t="str">
        <f t="shared" si="271"/>
        <v/>
      </c>
      <c r="AU341" s="26" t="str">
        <f t="shared" si="272"/>
        <v/>
      </c>
      <c r="AV341" t="str">
        <f t="shared" si="246"/>
        <v/>
      </c>
      <c r="AW341" s="25" t="str">
        <f t="shared" si="247"/>
        <v/>
      </c>
      <c r="AX341" s="26" t="str">
        <f t="shared" si="251"/>
        <v/>
      </c>
      <c r="AY341" s="27" t="str">
        <f>IF(A341="","",IF(K341&lt;&gt;0,TEXT(5,"0000"),IF(M341&lt;&gt;0,TEXT(5,"0000"),IF(Datos!N341&lt;&gt;0,TEXT(5,"0000"),""))))</f>
        <v/>
      </c>
      <c r="AZ341" s="25" t="str">
        <f t="shared" si="248"/>
        <v/>
      </c>
      <c r="BA341" s="26" t="str">
        <f t="shared" si="252"/>
        <v/>
      </c>
      <c r="BB341" s="25" t="str">
        <f t="shared" si="273"/>
        <v/>
      </c>
      <c r="BC341" s="26" t="str">
        <f t="shared" si="253"/>
        <v/>
      </c>
      <c r="BD341" s="27" t="str">
        <f t="shared" si="249"/>
        <v/>
      </c>
      <c r="BE341" s="25" t="str">
        <f t="shared" si="274"/>
        <v/>
      </c>
      <c r="BF341" s="26" t="str">
        <f t="shared" si="254"/>
        <v/>
      </c>
      <c r="BG341" s="28"/>
      <c r="BH341" t="str">
        <f t="shared" si="250"/>
        <v/>
      </c>
      <c r="BJ341" s="24" t="str">
        <f t="shared" si="275"/>
        <v/>
      </c>
      <c r="BK341" s="24" t="str">
        <f t="shared" si="276"/>
        <v/>
      </c>
    </row>
    <row r="342" spans="1:63" ht="15.75" thickBot="1">
      <c r="A342" s="176"/>
      <c r="B342" s="119"/>
      <c r="C342" s="98"/>
      <c r="D342" s="102"/>
      <c r="E342" s="117"/>
      <c r="F342" s="98"/>
      <c r="G342" s="98"/>
      <c r="H342" s="117"/>
      <c r="I342" s="118"/>
      <c r="J342" s="100"/>
      <c r="K342" s="100"/>
      <c r="L342" s="100"/>
      <c r="M342" s="100"/>
      <c r="N342" s="177"/>
      <c r="Q342" t="e">
        <f t="shared" si="255"/>
        <v>#VALUE!</v>
      </c>
      <c r="R342" t="str">
        <f t="shared" si="257"/>
        <v/>
      </c>
      <c r="S342" t="str">
        <f>IF(A342="","",TEXT(VLOOKUP(C342,Tablas!$H$3:$I$75,2,0),"000"))</f>
        <v/>
      </c>
      <c r="T342" t="str">
        <f t="shared" si="258"/>
        <v/>
      </c>
      <c r="U342" t="str">
        <f t="shared" si="235"/>
        <v/>
      </c>
      <c r="V342" t="str">
        <f t="shared" si="236"/>
        <v/>
      </c>
      <c r="W342" t="str">
        <f>IF(A342="","",IF(G342="",99,VLOOKUP(Datos!G342,Tablas!$AF$2:$AH$38,2,0)))</f>
        <v/>
      </c>
      <c r="X342" t="str">
        <f t="shared" si="259"/>
        <v/>
      </c>
      <c r="Y342" t="str">
        <f t="shared" si="260"/>
        <v/>
      </c>
      <c r="Z342" s="25" t="str">
        <f t="shared" si="237"/>
        <v/>
      </c>
      <c r="AA342" s="26" t="str">
        <f t="shared" si="261"/>
        <v/>
      </c>
      <c r="AB342" s="25" t="str">
        <f t="shared" si="238"/>
        <v/>
      </c>
      <c r="AC342" s="26" t="str">
        <f t="shared" si="262"/>
        <v/>
      </c>
      <c r="AD342" s="25" t="str">
        <f t="shared" si="239"/>
        <v/>
      </c>
      <c r="AE342" s="26" t="str">
        <f t="shared" si="263"/>
        <v/>
      </c>
      <c r="AF342" s="25" t="str">
        <f t="shared" si="240"/>
        <v/>
      </c>
      <c r="AG342" s="26" t="str">
        <f t="shared" si="264"/>
        <v/>
      </c>
      <c r="AH342" s="25" t="str">
        <f t="shared" si="241"/>
        <v/>
      </c>
      <c r="AI342" s="26" t="str">
        <f t="shared" si="265"/>
        <v/>
      </c>
      <c r="AJ342" s="25" t="str">
        <f t="shared" si="242"/>
        <v/>
      </c>
      <c r="AK342" s="26" t="str">
        <f t="shared" si="266"/>
        <v/>
      </c>
      <c r="AL342" s="25" t="str">
        <f t="shared" si="243"/>
        <v/>
      </c>
      <c r="AM342" s="26" t="str">
        <f t="shared" si="267"/>
        <v/>
      </c>
      <c r="AN342" s="25" t="str">
        <f t="shared" si="244"/>
        <v/>
      </c>
      <c r="AO342" s="26" t="str">
        <f t="shared" si="268"/>
        <v/>
      </c>
      <c r="AP342" t="str">
        <f t="shared" si="269"/>
        <v/>
      </c>
      <c r="AQ342" t="str">
        <f t="shared" si="270"/>
        <v/>
      </c>
      <c r="AR342" t="str">
        <f t="shared" si="256"/>
        <v/>
      </c>
      <c r="AS342" t="str">
        <f t="shared" si="245"/>
        <v/>
      </c>
      <c r="AT342" s="25" t="str">
        <f t="shared" si="271"/>
        <v/>
      </c>
      <c r="AU342" s="26" t="str">
        <f t="shared" si="272"/>
        <v/>
      </c>
      <c r="AV342" t="str">
        <f t="shared" si="246"/>
        <v/>
      </c>
      <c r="AW342" s="25" t="str">
        <f t="shared" si="247"/>
        <v/>
      </c>
      <c r="AX342" s="26" t="str">
        <f t="shared" si="251"/>
        <v/>
      </c>
      <c r="AY342" s="27" t="str">
        <f>IF(A342="","",IF(K342&lt;&gt;0,TEXT(5,"0000"),IF(M342&lt;&gt;0,TEXT(5,"0000"),IF(Datos!N342&lt;&gt;0,TEXT(5,"0000"),""))))</f>
        <v/>
      </c>
      <c r="AZ342" s="25" t="str">
        <f t="shared" si="248"/>
        <v/>
      </c>
      <c r="BA342" s="26" t="str">
        <f t="shared" si="252"/>
        <v/>
      </c>
      <c r="BB342" s="25" t="str">
        <f t="shared" si="273"/>
        <v/>
      </c>
      <c r="BC342" s="26" t="str">
        <f t="shared" si="253"/>
        <v/>
      </c>
      <c r="BD342" s="27" t="str">
        <f t="shared" si="249"/>
        <v/>
      </c>
      <c r="BE342" s="25" t="str">
        <f t="shared" si="274"/>
        <v/>
      </c>
      <c r="BF342" s="26" t="str">
        <f t="shared" si="254"/>
        <v/>
      </c>
      <c r="BG342" s="28"/>
      <c r="BH342" t="str">
        <f t="shared" si="250"/>
        <v/>
      </c>
      <c r="BJ342" s="24" t="str">
        <f t="shared" si="275"/>
        <v/>
      </c>
      <c r="BK342" s="24" t="str">
        <f t="shared" si="276"/>
        <v/>
      </c>
    </row>
    <row r="343" spans="1:63" ht="15.75" thickBot="1">
      <c r="A343" s="176"/>
      <c r="B343" s="119"/>
      <c r="C343" s="98"/>
      <c r="D343" s="102"/>
      <c r="E343" s="117"/>
      <c r="F343" s="98"/>
      <c r="G343" s="98"/>
      <c r="H343" s="117"/>
      <c r="I343" s="118"/>
      <c r="J343" s="100"/>
      <c r="K343" s="100"/>
      <c r="L343" s="100"/>
      <c r="M343" s="100"/>
      <c r="N343" s="177"/>
      <c r="Q343" t="e">
        <f t="shared" si="255"/>
        <v>#VALUE!</v>
      </c>
      <c r="R343" t="str">
        <f t="shared" si="257"/>
        <v/>
      </c>
      <c r="S343" t="str">
        <f>IF(A343="","",TEXT(VLOOKUP(C343,Tablas!$H$3:$I$75,2,0),"000"))</f>
        <v/>
      </c>
      <c r="T343" t="str">
        <f t="shared" si="258"/>
        <v/>
      </c>
      <c r="U343" t="str">
        <f t="shared" si="235"/>
        <v/>
      </c>
      <c r="V343" t="str">
        <f t="shared" si="236"/>
        <v/>
      </c>
      <c r="W343" t="str">
        <f>IF(A343="","",IF(G343="",99,VLOOKUP(Datos!G343,Tablas!$AF$2:$AH$38,2,0)))</f>
        <v/>
      </c>
      <c r="X343" t="str">
        <f t="shared" si="259"/>
        <v/>
      </c>
      <c r="Y343" t="str">
        <f t="shared" si="260"/>
        <v/>
      </c>
      <c r="Z343" s="25" t="str">
        <f t="shared" si="237"/>
        <v/>
      </c>
      <c r="AA343" s="26" t="str">
        <f t="shared" si="261"/>
        <v/>
      </c>
      <c r="AB343" s="25" t="str">
        <f t="shared" si="238"/>
        <v/>
      </c>
      <c r="AC343" s="26" t="str">
        <f t="shared" si="262"/>
        <v/>
      </c>
      <c r="AD343" s="25" t="str">
        <f t="shared" si="239"/>
        <v/>
      </c>
      <c r="AE343" s="26" t="str">
        <f t="shared" si="263"/>
        <v/>
      </c>
      <c r="AF343" s="25" t="str">
        <f t="shared" si="240"/>
        <v/>
      </c>
      <c r="AG343" s="26" t="str">
        <f t="shared" si="264"/>
        <v/>
      </c>
      <c r="AH343" s="25" t="str">
        <f t="shared" si="241"/>
        <v/>
      </c>
      <c r="AI343" s="26" t="str">
        <f t="shared" si="265"/>
        <v/>
      </c>
      <c r="AJ343" s="25" t="str">
        <f t="shared" si="242"/>
        <v/>
      </c>
      <c r="AK343" s="26" t="str">
        <f t="shared" si="266"/>
        <v/>
      </c>
      <c r="AL343" s="25" t="str">
        <f t="shared" si="243"/>
        <v/>
      </c>
      <c r="AM343" s="26" t="str">
        <f t="shared" si="267"/>
        <v/>
      </c>
      <c r="AN343" s="25" t="str">
        <f t="shared" si="244"/>
        <v/>
      </c>
      <c r="AO343" s="26" t="str">
        <f t="shared" si="268"/>
        <v/>
      </c>
      <c r="AP343" t="str">
        <f t="shared" si="269"/>
        <v/>
      </c>
      <c r="AQ343" t="str">
        <f t="shared" si="270"/>
        <v/>
      </c>
      <c r="AR343" t="str">
        <f t="shared" si="256"/>
        <v/>
      </c>
      <c r="AS343" t="str">
        <f t="shared" si="245"/>
        <v/>
      </c>
      <c r="AT343" s="25" t="str">
        <f t="shared" si="271"/>
        <v/>
      </c>
      <c r="AU343" s="26" t="str">
        <f t="shared" si="272"/>
        <v/>
      </c>
      <c r="AV343" t="str">
        <f t="shared" si="246"/>
        <v/>
      </c>
      <c r="AW343" s="25" t="str">
        <f t="shared" si="247"/>
        <v/>
      </c>
      <c r="AX343" s="26" t="str">
        <f t="shared" si="251"/>
        <v/>
      </c>
      <c r="AY343" s="27" t="str">
        <f>IF(A343="","",IF(K343&lt;&gt;0,TEXT(5,"0000"),IF(M343&lt;&gt;0,TEXT(5,"0000"),IF(Datos!N343&lt;&gt;0,TEXT(5,"0000"),""))))</f>
        <v/>
      </c>
      <c r="AZ343" s="25" t="str">
        <f t="shared" si="248"/>
        <v/>
      </c>
      <c r="BA343" s="26" t="str">
        <f t="shared" si="252"/>
        <v/>
      </c>
      <c r="BB343" s="25" t="str">
        <f t="shared" si="273"/>
        <v/>
      </c>
      <c r="BC343" s="26" t="str">
        <f t="shared" si="253"/>
        <v/>
      </c>
      <c r="BD343" s="27" t="str">
        <f t="shared" si="249"/>
        <v/>
      </c>
      <c r="BE343" s="25" t="str">
        <f t="shared" si="274"/>
        <v/>
      </c>
      <c r="BF343" s="26" t="str">
        <f t="shared" si="254"/>
        <v/>
      </c>
      <c r="BG343" s="28"/>
      <c r="BH343" t="str">
        <f t="shared" si="250"/>
        <v/>
      </c>
      <c r="BJ343" s="24" t="str">
        <f t="shared" si="275"/>
        <v/>
      </c>
      <c r="BK343" s="24" t="str">
        <f t="shared" si="276"/>
        <v/>
      </c>
    </row>
    <row r="344" spans="1:63" ht="15.75" thickBot="1">
      <c r="A344" s="176"/>
      <c r="B344" s="119"/>
      <c r="C344" s="98"/>
      <c r="D344" s="102"/>
      <c r="E344" s="117"/>
      <c r="F344" s="98"/>
      <c r="G344" s="98"/>
      <c r="H344" s="117"/>
      <c r="I344" s="118"/>
      <c r="J344" s="100"/>
      <c r="K344" s="100"/>
      <c r="L344" s="100"/>
      <c r="M344" s="100"/>
      <c r="N344" s="177"/>
      <c r="Q344" t="e">
        <f t="shared" si="255"/>
        <v>#VALUE!</v>
      </c>
      <c r="R344" t="str">
        <f t="shared" si="257"/>
        <v/>
      </c>
      <c r="S344" t="str">
        <f>IF(A344="","",TEXT(VLOOKUP(C344,Tablas!$H$3:$I$75,2,0),"000"))</f>
        <v/>
      </c>
      <c r="T344" t="str">
        <f t="shared" si="258"/>
        <v/>
      </c>
      <c r="U344" t="str">
        <f t="shared" si="235"/>
        <v/>
      </c>
      <c r="V344" t="str">
        <f t="shared" si="236"/>
        <v/>
      </c>
      <c r="W344" t="str">
        <f>IF(A344="","",IF(G344="",99,VLOOKUP(Datos!G344,Tablas!$AF$2:$AH$38,2,0)))</f>
        <v/>
      </c>
      <c r="X344" t="str">
        <f t="shared" si="259"/>
        <v/>
      </c>
      <c r="Y344" t="str">
        <f t="shared" si="260"/>
        <v/>
      </c>
      <c r="Z344" s="25" t="str">
        <f t="shared" si="237"/>
        <v/>
      </c>
      <c r="AA344" s="26" t="str">
        <f t="shared" si="261"/>
        <v/>
      </c>
      <c r="AB344" s="25" t="str">
        <f t="shared" si="238"/>
        <v/>
      </c>
      <c r="AC344" s="26" t="str">
        <f t="shared" si="262"/>
        <v/>
      </c>
      <c r="AD344" s="25" t="str">
        <f t="shared" si="239"/>
        <v/>
      </c>
      <c r="AE344" s="26" t="str">
        <f t="shared" si="263"/>
        <v/>
      </c>
      <c r="AF344" s="25" t="str">
        <f t="shared" si="240"/>
        <v/>
      </c>
      <c r="AG344" s="26" t="str">
        <f t="shared" si="264"/>
        <v/>
      </c>
      <c r="AH344" s="25" t="str">
        <f t="shared" si="241"/>
        <v/>
      </c>
      <c r="AI344" s="26" t="str">
        <f t="shared" si="265"/>
        <v/>
      </c>
      <c r="AJ344" s="25" t="str">
        <f t="shared" si="242"/>
        <v/>
      </c>
      <c r="AK344" s="26" t="str">
        <f t="shared" si="266"/>
        <v/>
      </c>
      <c r="AL344" s="25" t="str">
        <f t="shared" si="243"/>
        <v/>
      </c>
      <c r="AM344" s="26" t="str">
        <f t="shared" si="267"/>
        <v/>
      </c>
      <c r="AN344" s="25" t="str">
        <f t="shared" si="244"/>
        <v/>
      </c>
      <c r="AO344" s="26" t="str">
        <f t="shared" si="268"/>
        <v/>
      </c>
      <c r="AP344" t="str">
        <f t="shared" si="269"/>
        <v/>
      </c>
      <c r="AQ344" t="str">
        <f t="shared" si="270"/>
        <v/>
      </c>
      <c r="AR344" t="str">
        <f t="shared" si="256"/>
        <v/>
      </c>
      <c r="AS344" t="str">
        <f t="shared" si="245"/>
        <v/>
      </c>
      <c r="AT344" s="25" t="str">
        <f t="shared" si="271"/>
        <v/>
      </c>
      <c r="AU344" s="26" t="str">
        <f t="shared" si="272"/>
        <v/>
      </c>
      <c r="AV344" t="str">
        <f t="shared" si="246"/>
        <v/>
      </c>
      <c r="AW344" s="25" t="str">
        <f t="shared" si="247"/>
        <v/>
      </c>
      <c r="AX344" s="26" t="str">
        <f t="shared" si="251"/>
        <v/>
      </c>
      <c r="AY344" s="27" t="str">
        <f>IF(A344="","",IF(K344&lt;&gt;0,TEXT(5,"0000"),IF(M344&lt;&gt;0,TEXT(5,"0000"),IF(Datos!N344&lt;&gt;0,TEXT(5,"0000"),""))))</f>
        <v/>
      </c>
      <c r="AZ344" s="25" t="str">
        <f t="shared" si="248"/>
        <v/>
      </c>
      <c r="BA344" s="26" t="str">
        <f t="shared" si="252"/>
        <v/>
      </c>
      <c r="BB344" s="25" t="str">
        <f t="shared" si="273"/>
        <v/>
      </c>
      <c r="BC344" s="26" t="str">
        <f t="shared" si="253"/>
        <v/>
      </c>
      <c r="BD344" s="27" t="str">
        <f t="shared" si="249"/>
        <v/>
      </c>
      <c r="BE344" s="25" t="str">
        <f t="shared" si="274"/>
        <v/>
      </c>
      <c r="BF344" s="26" t="str">
        <f t="shared" si="254"/>
        <v/>
      </c>
      <c r="BG344" s="28"/>
      <c r="BH344" t="str">
        <f t="shared" si="250"/>
        <v/>
      </c>
      <c r="BJ344" s="24" t="str">
        <f t="shared" si="275"/>
        <v/>
      </c>
      <c r="BK344" s="24" t="str">
        <f t="shared" si="276"/>
        <v/>
      </c>
    </row>
    <row r="345" spans="1:63" ht="15.75" thickBot="1">
      <c r="A345" s="176"/>
      <c r="B345" s="119"/>
      <c r="C345" s="98"/>
      <c r="D345" s="102"/>
      <c r="E345" s="117"/>
      <c r="F345" s="98"/>
      <c r="G345" s="98"/>
      <c r="H345" s="117"/>
      <c r="I345" s="118"/>
      <c r="J345" s="100"/>
      <c r="K345" s="100"/>
      <c r="L345" s="100"/>
      <c r="M345" s="100"/>
      <c r="N345" s="177"/>
      <c r="Q345" t="e">
        <f t="shared" si="255"/>
        <v>#VALUE!</v>
      </c>
      <c r="R345" t="str">
        <f t="shared" si="257"/>
        <v/>
      </c>
      <c r="S345" t="str">
        <f>IF(A345="","",TEXT(VLOOKUP(C345,Tablas!$H$3:$I$75,2,0),"000"))</f>
        <v/>
      </c>
      <c r="T345" t="str">
        <f t="shared" si="258"/>
        <v/>
      </c>
      <c r="U345" t="str">
        <f t="shared" si="235"/>
        <v/>
      </c>
      <c r="V345" t="str">
        <f t="shared" si="236"/>
        <v/>
      </c>
      <c r="W345" t="str">
        <f>IF(A345="","",IF(G345="",99,VLOOKUP(Datos!G345,Tablas!$AF$2:$AH$38,2,0)))</f>
        <v/>
      </c>
      <c r="X345" t="str">
        <f t="shared" si="259"/>
        <v/>
      </c>
      <c r="Y345" t="str">
        <f t="shared" si="260"/>
        <v/>
      </c>
      <c r="Z345" s="25" t="str">
        <f t="shared" si="237"/>
        <v/>
      </c>
      <c r="AA345" s="26" t="str">
        <f t="shared" si="261"/>
        <v/>
      </c>
      <c r="AB345" s="25" t="str">
        <f t="shared" si="238"/>
        <v/>
      </c>
      <c r="AC345" s="26" t="str">
        <f t="shared" si="262"/>
        <v/>
      </c>
      <c r="AD345" s="25" t="str">
        <f t="shared" si="239"/>
        <v/>
      </c>
      <c r="AE345" s="26" t="str">
        <f t="shared" si="263"/>
        <v/>
      </c>
      <c r="AF345" s="25" t="str">
        <f t="shared" si="240"/>
        <v/>
      </c>
      <c r="AG345" s="26" t="str">
        <f t="shared" si="264"/>
        <v/>
      </c>
      <c r="AH345" s="25" t="str">
        <f t="shared" si="241"/>
        <v/>
      </c>
      <c r="AI345" s="26" t="str">
        <f t="shared" si="265"/>
        <v/>
      </c>
      <c r="AJ345" s="25" t="str">
        <f t="shared" si="242"/>
        <v/>
      </c>
      <c r="AK345" s="26" t="str">
        <f t="shared" si="266"/>
        <v/>
      </c>
      <c r="AL345" s="25" t="str">
        <f t="shared" si="243"/>
        <v/>
      </c>
      <c r="AM345" s="26" t="str">
        <f t="shared" si="267"/>
        <v/>
      </c>
      <c r="AN345" s="25" t="str">
        <f t="shared" si="244"/>
        <v/>
      </c>
      <c r="AO345" s="26" t="str">
        <f t="shared" si="268"/>
        <v/>
      </c>
      <c r="AP345" t="str">
        <f t="shared" si="269"/>
        <v/>
      </c>
      <c r="AQ345" t="str">
        <f t="shared" si="270"/>
        <v/>
      </c>
      <c r="AR345" t="str">
        <f t="shared" si="256"/>
        <v/>
      </c>
      <c r="AS345" t="str">
        <f t="shared" si="245"/>
        <v/>
      </c>
      <c r="AT345" s="25" t="str">
        <f t="shared" si="271"/>
        <v/>
      </c>
      <c r="AU345" s="26" t="str">
        <f t="shared" si="272"/>
        <v/>
      </c>
      <c r="AV345" t="str">
        <f t="shared" si="246"/>
        <v/>
      </c>
      <c r="AW345" s="25" t="str">
        <f t="shared" si="247"/>
        <v/>
      </c>
      <c r="AX345" s="26" t="str">
        <f t="shared" si="251"/>
        <v/>
      </c>
      <c r="AY345" s="27" t="str">
        <f>IF(A345="","",IF(K345&lt;&gt;0,TEXT(5,"0000"),IF(M345&lt;&gt;0,TEXT(5,"0000"),IF(Datos!N345&lt;&gt;0,TEXT(5,"0000"),""))))</f>
        <v/>
      </c>
      <c r="AZ345" s="25" t="str">
        <f t="shared" si="248"/>
        <v/>
      </c>
      <c r="BA345" s="26" t="str">
        <f t="shared" si="252"/>
        <v/>
      </c>
      <c r="BB345" s="25" t="str">
        <f t="shared" si="273"/>
        <v/>
      </c>
      <c r="BC345" s="26" t="str">
        <f t="shared" si="253"/>
        <v/>
      </c>
      <c r="BD345" s="27" t="str">
        <f t="shared" si="249"/>
        <v/>
      </c>
      <c r="BE345" s="25" t="str">
        <f t="shared" si="274"/>
        <v/>
      </c>
      <c r="BF345" s="26" t="str">
        <f t="shared" si="254"/>
        <v/>
      </c>
      <c r="BG345" s="28"/>
      <c r="BH345" t="str">
        <f t="shared" si="250"/>
        <v/>
      </c>
      <c r="BJ345" s="24" t="str">
        <f t="shared" si="275"/>
        <v/>
      </c>
      <c r="BK345" s="24" t="str">
        <f t="shared" si="276"/>
        <v/>
      </c>
    </row>
    <row r="346" spans="1:63" ht="15.75" thickBot="1">
      <c r="A346" s="176"/>
      <c r="B346" s="119"/>
      <c r="C346" s="98"/>
      <c r="D346" s="102"/>
      <c r="E346" s="117"/>
      <c r="F346" s="98"/>
      <c r="G346" s="98"/>
      <c r="H346" s="117"/>
      <c r="I346" s="118"/>
      <c r="J346" s="100"/>
      <c r="K346" s="100"/>
      <c r="L346" s="100"/>
      <c r="M346" s="100"/>
      <c r="N346" s="177"/>
      <c r="Q346" t="e">
        <f t="shared" si="255"/>
        <v>#VALUE!</v>
      </c>
      <c r="R346" t="str">
        <f t="shared" si="257"/>
        <v/>
      </c>
      <c r="S346" t="str">
        <f>IF(A346="","",TEXT(VLOOKUP(C346,Tablas!$H$3:$I$75,2,0),"000"))</f>
        <v/>
      </c>
      <c r="T346" t="str">
        <f t="shared" si="258"/>
        <v/>
      </c>
      <c r="U346" t="str">
        <f t="shared" si="235"/>
        <v/>
      </c>
      <c r="V346" t="str">
        <f t="shared" si="236"/>
        <v/>
      </c>
      <c r="W346" t="str">
        <f>IF(A346="","",IF(G346="",99,VLOOKUP(Datos!G346,Tablas!$AF$2:$AH$38,2,0)))</f>
        <v/>
      </c>
      <c r="X346" t="str">
        <f t="shared" si="259"/>
        <v/>
      </c>
      <c r="Y346" t="str">
        <f t="shared" si="260"/>
        <v/>
      </c>
      <c r="Z346" s="25" t="str">
        <f t="shared" si="237"/>
        <v/>
      </c>
      <c r="AA346" s="26" t="str">
        <f t="shared" si="261"/>
        <v/>
      </c>
      <c r="AB346" s="25" t="str">
        <f t="shared" si="238"/>
        <v/>
      </c>
      <c r="AC346" s="26" t="str">
        <f t="shared" si="262"/>
        <v/>
      </c>
      <c r="AD346" s="25" t="str">
        <f t="shared" si="239"/>
        <v/>
      </c>
      <c r="AE346" s="26" t="str">
        <f t="shared" si="263"/>
        <v/>
      </c>
      <c r="AF346" s="25" t="str">
        <f t="shared" si="240"/>
        <v/>
      </c>
      <c r="AG346" s="26" t="str">
        <f t="shared" si="264"/>
        <v/>
      </c>
      <c r="AH346" s="25" t="str">
        <f t="shared" si="241"/>
        <v/>
      </c>
      <c r="AI346" s="26" t="str">
        <f t="shared" si="265"/>
        <v/>
      </c>
      <c r="AJ346" s="25" t="str">
        <f t="shared" si="242"/>
        <v/>
      </c>
      <c r="AK346" s="26" t="str">
        <f t="shared" si="266"/>
        <v/>
      </c>
      <c r="AL346" s="25" t="str">
        <f t="shared" si="243"/>
        <v/>
      </c>
      <c r="AM346" s="26" t="str">
        <f t="shared" si="267"/>
        <v/>
      </c>
      <c r="AN346" s="25" t="str">
        <f t="shared" si="244"/>
        <v/>
      </c>
      <c r="AO346" s="26" t="str">
        <f t="shared" si="268"/>
        <v/>
      </c>
      <c r="AP346" t="str">
        <f t="shared" si="269"/>
        <v/>
      </c>
      <c r="AQ346" t="str">
        <f t="shared" si="270"/>
        <v/>
      </c>
      <c r="AR346" t="str">
        <f t="shared" si="256"/>
        <v/>
      </c>
      <c r="AS346" t="str">
        <f t="shared" si="245"/>
        <v/>
      </c>
      <c r="AT346" s="25" t="str">
        <f t="shared" si="271"/>
        <v/>
      </c>
      <c r="AU346" s="26" t="str">
        <f t="shared" si="272"/>
        <v/>
      </c>
      <c r="AV346" t="str">
        <f t="shared" si="246"/>
        <v/>
      </c>
      <c r="AW346" s="25" t="str">
        <f t="shared" si="247"/>
        <v/>
      </c>
      <c r="AX346" s="26" t="str">
        <f t="shared" si="251"/>
        <v/>
      </c>
      <c r="AY346" s="27" t="str">
        <f>IF(A346="","",IF(K346&lt;&gt;0,TEXT(5,"0000"),IF(M346&lt;&gt;0,TEXT(5,"0000"),IF(Datos!N346&lt;&gt;0,TEXT(5,"0000"),""))))</f>
        <v/>
      </c>
      <c r="AZ346" s="25" t="str">
        <f t="shared" si="248"/>
        <v/>
      </c>
      <c r="BA346" s="26" t="str">
        <f t="shared" si="252"/>
        <v/>
      </c>
      <c r="BB346" s="25" t="str">
        <f t="shared" si="273"/>
        <v/>
      </c>
      <c r="BC346" s="26" t="str">
        <f t="shared" si="253"/>
        <v/>
      </c>
      <c r="BD346" s="27" t="str">
        <f t="shared" si="249"/>
        <v/>
      </c>
      <c r="BE346" s="25" t="str">
        <f t="shared" si="274"/>
        <v/>
      </c>
      <c r="BF346" s="26" t="str">
        <f t="shared" si="254"/>
        <v/>
      </c>
      <c r="BG346" s="28"/>
      <c r="BH346" t="str">
        <f t="shared" si="250"/>
        <v/>
      </c>
      <c r="BJ346" s="24" t="str">
        <f t="shared" si="275"/>
        <v/>
      </c>
      <c r="BK346" s="24" t="str">
        <f t="shared" si="276"/>
        <v/>
      </c>
    </row>
    <row r="347" spans="1:63" ht="15.75" thickBot="1">
      <c r="A347" s="176"/>
      <c r="B347" s="119"/>
      <c r="C347" s="98"/>
      <c r="D347" s="102"/>
      <c r="E347" s="117"/>
      <c r="F347" s="98"/>
      <c r="G347" s="98"/>
      <c r="H347" s="117"/>
      <c r="I347" s="118"/>
      <c r="J347" s="100"/>
      <c r="K347" s="100"/>
      <c r="L347" s="100"/>
      <c r="M347" s="100"/>
      <c r="N347" s="177"/>
      <c r="Q347" t="e">
        <f t="shared" si="255"/>
        <v>#VALUE!</v>
      </c>
      <c r="R347" t="str">
        <f t="shared" si="257"/>
        <v/>
      </c>
      <c r="S347" t="str">
        <f>IF(A347="","",TEXT(VLOOKUP(C347,Tablas!$H$3:$I$75,2,0),"000"))</f>
        <v/>
      </c>
      <c r="T347" t="str">
        <f t="shared" si="258"/>
        <v/>
      </c>
      <c r="U347" t="str">
        <f t="shared" si="235"/>
        <v/>
      </c>
      <c r="V347" t="str">
        <f t="shared" si="236"/>
        <v/>
      </c>
      <c r="W347" t="str">
        <f>IF(A347="","",IF(G347="",99,VLOOKUP(Datos!G347,Tablas!$AF$2:$AH$38,2,0)))</f>
        <v/>
      </c>
      <c r="X347" t="str">
        <f t="shared" si="259"/>
        <v/>
      </c>
      <c r="Y347" t="str">
        <f t="shared" si="260"/>
        <v/>
      </c>
      <c r="Z347" s="25" t="str">
        <f t="shared" si="237"/>
        <v/>
      </c>
      <c r="AA347" s="26" t="str">
        <f t="shared" si="261"/>
        <v/>
      </c>
      <c r="AB347" s="25" t="str">
        <f t="shared" si="238"/>
        <v/>
      </c>
      <c r="AC347" s="26" t="str">
        <f t="shared" si="262"/>
        <v/>
      </c>
      <c r="AD347" s="25" t="str">
        <f t="shared" si="239"/>
        <v/>
      </c>
      <c r="AE347" s="26" t="str">
        <f t="shared" si="263"/>
        <v/>
      </c>
      <c r="AF347" s="25" t="str">
        <f t="shared" si="240"/>
        <v/>
      </c>
      <c r="AG347" s="26" t="str">
        <f t="shared" si="264"/>
        <v/>
      </c>
      <c r="AH347" s="25" t="str">
        <f t="shared" si="241"/>
        <v/>
      </c>
      <c r="AI347" s="26" t="str">
        <f t="shared" si="265"/>
        <v/>
      </c>
      <c r="AJ347" s="25" t="str">
        <f t="shared" si="242"/>
        <v/>
      </c>
      <c r="AK347" s="26" t="str">
        <f t="shared" si="266"/>
        <v/>
      </c>
      <c r="AL347" s="25" t="str">
        <f t="shared" si="243"/>
        <v/>
      </c>
      <c r="AM347" s="26" t="str">
        <f t="shared" si="267"/>
        <v/>
      </c>
      <c r="AN347" s="25" t="str">
        <f t="shared" si="244"/>
        <v/>
      </c>
      <c r="AO347" s="26" t="str">
        <f t="shared" si="268"/>
        <v/>
      </c>
      <c r="AP347" t="str">
        <f t="shared" si="269"/>
        <v/>
      </c>
      <c r="AQ347" t="str">
        <f t="shared" si="270"/>
        <v/>
      </c>
      <c r="AR347" t="str">
        <f t="shared" si="256"/>
        <v/>
      </c>
      <c r="AS347" t="str">
        <f t="shared" si="245"/>
        <v/>
      </c>
      <c r="AT347" s="25" t="str">
        <f t="shared" si="271"/>
        <v/>
      </c>
      <c r="AU347" s="26" t="str">
        <f t="shared" si="272"/>
        <v/>
      </c>
      <c r="AV347" t="str">
        <f t="shared" si="246"/>
        <v/>
      </c>
      <c r="AW347" s="25" t="str">
        <f t="shared" si="247"/>
        <v/>
      </c>
      <c r="AX347" s="26" t="str">
        <f t="shared" si="251"/>
        <v/>
      </c>
      <c r="AY347" s="27" t="str">
        <f>IF(A347="","",IF(K347&lt;&gt;0,TEXT(5,"0000"),IF(M347&lt;&gt;0,TEXT(5,"0000"),IF(Datos!N347&lt;&gt;0,TEXT(5,"0000"),""))))</f>
        <v/>
      </c>
      <c r="AZ347" s="25" t="str">
        <f t="shared" si="248"/>
        <v/>
      </c>
      <c r="BA347" s="26" t="str">
        <f t="shared" si="252"/>
        <v/>
      </c>
      <c r="BB347" s="25" t="str">
        <f t="shared" si="273"/>
        <v/>
      </c>
      <c r="BC347" s="26" t="str">
        <f t="shared" si="253"/>
        <v/>
      </c>
      <c r="BD347" s="27" t="str">
        <f t="shared" si="249"/>
        <v/>
      </c>
      <c r="BE347" s="25" t="str">
        <f t="shared" si="274"/>
        <v/>
      </c>
      <c r="BF347" s="26" t="str">
        <f t="shared" si="254"/>
        <v/>
      </c>
      <c r="BG347" s="28"/>
      <c r="BH347" t="str">
        <f t="shared" si="250"/>
        <v/>
      </c>
      <c r="BJ347" s="24" t="str">
        <f t="shared" si="275"/>
        <v/>
      </c>
      <c r="BK347" s="24" t="str">
        <f t="shared" si="276"/>
        <v/>
      </c>
    </row>
    <row r="348" spans="1:63" ht="15.75" thickBot="1">
      <c r="A348" s="176"/>
      <c r="B348" s="119"/>
      <c r="C348" s="98"/>
      <c r="D348" s="102"/>
      <c r="E348" s="117"/>
      <c r="F348" s="98"/>
      <c r="G348" s="98"/>
      <c r="H348" s="117"/>
      <c r="I348" s="118"/>
      <c r="J348" s="100"/>
      <c r="K348" s="100"/>
      <c r="L348" s="100"/>
      <c r="M348" s="100"/>
      <c r="N348" s="177"/>
      <c r="Q348" t="e">
        <f t="shared" si="255"/>
        <v>#VALUE!</v>
      </c>
      <c r="R348" t="str">
        <f t="shared" si="257"/>
        <v/>
      </c>
      <c r="S348" t="str">
        <f>IF(A348="","",TEXT(VLOOKUP(C348,Tablas!$H$3:$I$75,2,0),"000"))</f>
        <v/>
      </c>
      <c r="T348" t="str">
        <f t="shared" si="258"/>
        <v/>
      </c>
      <c r="U348" t="str">
        <f t="shared" si="235"/>
        <v/>
      </c>
      <c r="V348" t="str">
        <f t="shared" si="236"/>
        <v/>
      </c>
      <c r="W348" t="str">
        <f>IF(A348="","",IF(G348="",99,VLOOKUP(Datos!G348,Tablas!$AF$2:$AH$38,2,0)))</f>
        <v/>
      </c>
      <c r="X348" t="str">
        <f t="shared" si="259"/>
        <v/>
      </c>
      <c r="Y348" t="str">
        <f t="shared" si="260"/>
        <v/>
      </c>
      <c r="Z348" s="25" t="str">
        <f t="shared" si="237"/>
        <v/>
      </c>
      <c r="AA348" s="26" t="str">
        <f t="shared" si="261"/>
        <v/>
      </c>
      <c r="AB348" s="25" t="str">
        <f t="shared" si="238"/>
        <v/>
      </c>
      <c r="AC348" s="26" t="str">
        <f t="shared" si="262"/>
        <v/>
      </c>
      <c r="AD348" s="25" t="str">
        <f t="shared" si="239"/>
        <v/>
      </c>
      <c r="AE348" s="26" t="str">
        <f t="shared" si="263"/>
        <v/>
      </c>
      <c r="AF348" s="25" t="str">
        <f t="shared" si="240"/>
        <v/>
      </c>
      <c r="AG348" s="26" t="str">
        <f t="shared" si="264"/>
        <v/>
      </c>
      <c r="AH348" s="25" t="str">
        <f t="shared" si="241"/>
        <v/>
      </c>
      <c r="AI348" s="26" t="str">
        <f t="shared" si="265"/>
        <v/>
      </c>
      <c r="AJ348" s="25" t="str">
        <f t="shared" si="242"/>
        <v/>
      </c>
      <c r="AK348" s="26" t="str">
        <f t="shared" si="266"/>
        <v/>
      </c>
      <c r="AL348" s="25" t="str">
        <f t="shared" si="243"/>
        <v/>
      </c>
      <c r="AM348" s="26" t="str">
        <f t="shared" si="267"/>
        <v/>
      </c>
      <c r="AN348" s="25" t="str">
        <f t="shared" si="244"/>
        <v/>
      </c>
      <c r="AO348" s="26" t="str">
        <f t="shared" si="268"/>
        <v/>
      </c>
      <c r="AP348" t="str">
        <f t="shared" si="269"/>
        <v/>
      </c>
      <c r="AQ348" t="str">
        <f t="shared" si="270"/>
        <v/>
      </c>
      <c r="AR348" t="str">
        <f t="shared" si="256"/>
        <v/>
      </c>
      <c r="AS348" t="str">
        <f t="shared" si="245"/>
        <v/>
      </c>
      <c r="AT348" s="25" t="str">
        <f t="shared" si="271"/>
        <v/>
      </c>
      <c r="AU348" s="26" t="str">
        <f t="shared" si="272"/>
        <v/>
      </c>
      <c r="AV348" t="str">
        <f t="shared" si="246"/>
        <v/>
      </c>
      <c r="AW348" s="25" t="str">
        <f t="shared" si="247"/>
        <v/>
      </c>
      <c r="AX348" s="26" t="str">
        <f t="shared" si="251"/>
        <v/>
      </c>
      <c r="AY348" s="27" t="str">
        <f>IF(A348="","",IF(K348&lt;&gt;0,TEXT(5,"0000"),IF(M348&lt;&gt;0,TEXT(5,"0000"),IF(Datos!N348&lt;&gt;0,TEXT(5,"0000"),""))))</f>
        <v/>
      </c>
      <c r="AZ348" s="25" t="str">
        <f t="shared" si="248"/>
        <v/>
      </c>
      <c r="BA348" s="26" t="str">
        <f t="shared" si="252"/>
        <v/>
      </c>
      <c r="BB348" s="25" t="str">
        <f t="shared" si="273"/>
        <v/>
      </c>
      <c r="BC348" s="26" t="str">
        <f t="shared" si="253"/>
        <v/>
      </c>
      <c r="BD348" s="27" t="str">
        <f t="shared" si="249"/>
        <v/>
      </c>
      <c r="BE348" s="25" t="str">
        <f t="shared" si="274"/>
        <v/>
      </c>
      <c r="BF348" s="26" t="str">
        <f t="shared" si="254"/>
        <v/>
      </c>
      <c r="BG348" s="28"/>
      <c r="BH348" t="str">
        <f t="shared" si="250"/>
        <v/>
      </c>
      <c r="BJ348" s="24" t="str">
        <f t="shared" si="275"/>
        <v/>
      </c>
      <c r="BK348" s="24" t="str">
        <f t="shared" si="276"/>
        <v/>
      </c>
    </row>
    <row r="349" spans="1:63" ht="15.75" thickBot="1">
      <c r="A349" s="176"/>
      <c r="B349" s="119"/>
      <c r="C349" s="98"/>
      <c r="D349" s="102"/>
      <c r="E349" s="117"/>
      <c r="F349" s="98"/>
      <c r="G349" s="98"/>
      <c r="H349" s="117"/>
      <c r="I349" s="118"/>
      <c r="J349" s="100"/>
      <c r="K349" s="100"/>
      <c r="L349" s="100"/>
      <c r="M349" s="100"/>
      <c r="N349" s="177"/>
      <c r="Q349" t="e">
        <f t="shared" si="255"/>
        <v>#VALUE!</v>
      </c>
      <c r="R349" t="str">
        <f t="shared" si="257"/>
        <v/>
      </c>
      <c r="S349" t="str">
        <f>IF(A349="","",TEXT(VLOOKUP(C349,Tablas!$H$3:$I$75,2,0),"000"))</f>
        <v/>
      </c>
      <c r="T349" t="str">
        <f t="shared" si="258"/>
        <v/>
      </c>
      <c r="U349" t="str">
        <f t="shared" si="235"/>
        <v/>
      </c>
      <c r="V349" t="str">
        <f t="shared" si="236"/>
        <v/>
      </c>
      <c r="W349" t="str">
        <f>IF(A349="","",IF(G349="",99,VLOOKUP(Datos!G349,Tablas!$AF$2:$AH$38,2,0)))</f>
        <v/>
      </c>
      <c r="X349" t="str">
        <f t="shared" si="259"/>
        <v/>
      </c>
      <c r="Y349" t="str">
        <f t="shared" si="260"/>
        <v/>
      </c>
      <c r="Z349" s="25" t="str">
        <f t="shared" si="237"/>
        <v/>
      </c>
      <c r="AA349" s="26" t="str">
        <f t="shared" si="261"/>
        <v/>
      </c>
      <c r="AB349" s="25" t="str">
        <f t="shared" si="238"/>
        <v/>
      </c>
      <c r="AC349" s="26" t="str">
        <f t="shared" si="262"/>
        <v/>
      </c>
      <c r="AD349" s="25" t="str">
        <f t="shared" si="239"/>
        <v/>
      </c>
      <c r="AE349" s="26" t="str">
        <f t="shared" si="263"/>
        <v/>
      </c>
      <c r="AF349" s="25" t="str">
        <f t="shared" si="240"/>
        <v/>
      </c>
      <c r="AG349" s="26" t="str">
        <f t="shared" si="264"/>
        <v/>
      </c>
      <c r="AH349" s="25" t="str">
        <f t="shared" si="241"/>
        <v/>
      </c>
      <c r="AI349" s="26" t="str">
        <f t="shared" si="265"/>
        <v/>
      </c>
      <c r="AJ349" s="25" t="str">
        <f t="shared" si="242"/>
        <v/>
      </c>
      <c r="AK349" s="26" t="str">
        <f t="shared" si="266"/>
        <v/>
      </c>
      <c r="AL349" s="25" t="str">
        <f t="shared" si="243"/>
        <v/>
      </c>
      <c r="AM349" s="26" t="str">
        <f t="shared" si="267"/>
        <v/>
      </c>
      <c r="AN349" s="25" t="str">
        <f t="shared" si="244"/>
        <v/>
      </c>
      <c r="AO349" s="26" t="str">
        <f t="shared" si="268"/>
        <v/>
      </c>
      <c r="AP349" t="str">
        <f t="shared" si="269"/>
        <v/>
      </c>
      <c r="AQ349" t="str">
        <f t="shared" si="270"/>
        <v/>
      </c>
      <c r="AR349" t="str">
        <f t="shared" si="256"/>
        <v/>
      </c>
      <c r="AS349" t="str">
        <f t="shared" si="245"/>
        <v/>
      </c>
      <c r="AT349" s="25" t="str">
        <f t="shared" si="271"/>
        <v/>
      </c>
      <c r="AU349" s="26" t="str">
        <f t="shared" si="272"/>
        <v/>
      </c>
      <c r="AV349" t="str">
        <f t="shared" si="246"/>
        <v/>
      </c>
      <c r="AW349" s="25" t="str">
        <f t="shared" si="247"/>
        <v/>
      </c>
      <c r="AX349" s="26" t="str">
        <f t="shared" si="251"/>
        <v/>
      </c>
      <c r="AY349" s="27" t="str">
        <f>IF(A349="","",IF(K349&lt;&gt;0,TEXT(5,"0000"),IF(M349&lt;&gt;0,TEXT(5,"0000"),IF(Datos!N349&lt;&gt;0,TEXT(5,"0000"),""))))</f>
        <v/>
      </c>
      <c r="AZ349" s="25" t="str">
        <f t="shared" si="248"/>
        <v/>
      </c>
      <c r="BA349" s="26" t="str">
        <f t="shared" si="252"/>
        <v/>
      </c>
      <c r="BB349" s="25" t="str">
        <f t="shared" si="273"/>
        <v/>
      </c>
      <c r="BC349" s="26" t="str">
        <f t="shared" si="253"/>
        <v/>
      </c>
      <c r="BD349" s="27" t="str">
        <f t="shared" si="249"/>
        <v/>
      </c>
      <c r="BE349" s="25" t="str">
        <f t="shared" si="274"/>
        <v/>
      </c>
      <c r="BF349" s="26" t="str">
        <f t="shared" si="254"/>
        <v/>
      </c>
      <c r="BG349" s="28"/>
      <c r="BH349" t="str">
        <f t="shared" si="250"/>
        <v/>
      </c>
      <c r="BJ349" s="24" t="str">
        <f t="shared" si="275"/>
        <v/>
      </c>
      <c r="BK349" s="24" t="str">
        <f t="shared" si="276"/>
        <v/>
      </c>
    </row>
    <row r="350" spans="1:63" ht="15.75" thickBot="1">
      <c r="A350" s="176"/>
      <c r="B350" s="119"/>
      <c r="C350" s="98"/>
      <c r="D350" s="102"/>
      <c r="E350" s="117"/>
      <c r="F350" s="98"/>
      <c r="G350" s="98"/>
      <c r="H350" s="117"/>
      <c r="I350" s="118"/>
      <c r="J350" s="100"/>
      <c r="K350" s="100"/>
      <c r="L350" s="100"/>
      <c r="M350" s="100"/>
      <c r="N350" s="177"/>
      <c r="Q350" t="e">
        <f t="shared" si="255"/>
        <v>#VALUE!</v>
      </c>
      <c r="R350" t="str">
        <f t="shared" si="257"/>
        <v/>
      </c>
      <c r="S350" t="str">
        <f>IF(A350="","",TEXT(VLOOKUP(C350,Tablas!$H$3:$I$75,2,0),"000"))</f>
        <v/>
      </c>
      <c r="T350" t="str">
        <f t="shared" si="258"/>
        <v/>
      </c>
      <c r="U350" t="str">
        <f t="shared" si="235"/>
        <v/>
      </c>
      <c r="V350" t="str">
        <f t="shared" si="236"/>
        <v/>
      </c>
      <c r="W350" t="str">
        <f>IF(A350="","",IF(G350="",99,VLOOKUP(Datos!G350,Tablas!$AF$2:$AH$38,2,0)))</f>
        <v/>
      </c>
      <c r="X350" t="str">
        <f t="shared" si="259"/>
        <v/>
      </c>
      <c r="Y350" t="str">
        <f t="shared" si="260"/>
        <v/>
      </c>
      <c r="Z350" s="25" t="str">
        <f t="shared" si="237"/>
        <v/>
      </c>
      <c r="AA350" s="26" t="str">
        <f t="shared" si="261"/>
        <v/>
      </c>
      <c r="AB350" s="25" t="str">
        <f t="shared" si="238"/>
        <v/>
      </c>
      <c r="AC350" s="26" t="str">
        <f t="shared" si="262"/>
        <v/>
      </c>
      <c r="AD350" s="25" t="str">
        <f t="shared" si="239"/>
        <v/>
      </c>
      <c r="AE350" s="26" t="str">
        <f t="shared" si="263"/>
        <v/>
      </c>
      <c r="AF350" s="25" t="str">
        <f t="shared" si="240"/>
        <v/>
      </c>
      <c r="AG350" s="26" t="str">
        <f t="shared" si="264"/>
        <v/>
      </c>
      <c r="AH350" s="25" t="str">
        <f t="shared" si="241"/>
        <v/>
      </c>
      <c r="AI350" s="26" t="str">
        <f t="shared" si="265"/>
        <v/>
      </c>
      <c r="AJ350" s="25" t="str">
        <f t="shared" si="242"/>
        <v/>
      </c>
      <c r="AK350" s="26" t="str">
        <f t="shared" si="266"/>
        <v/>
      </c>
      <c r="AL350" s="25" t="str">
        <f t="shared" si="243"/>
        <v/>
      </c>
      <c r="AM350" s="26" t="str">
        <f t="shared" si="267"/>
        <v/>
      </c>
      <c r="AN350" s="25" t="str">
        <f t="shared" si="244"/>
        <v/>
      </c>
      <c r="AO350" s="26" t="str">
        <f t="shared" si="268"/>
        <v/>
      </c>
      <c r="AP350" t="str">
        <f t="shared" si="269"/>
        <v/>
      </c>
      <c r="AQ350" t="str">
        <f t="shared" si="270"/>
        <v/>
      </c>
      <c r="AR350" t="str">
        <f t="shared" si="256"/>
        <v/>
      </c>
      <c r="AS350" t="str">
        <f t="shared" si="245"/>
        <v/>
      </c>
      <c r="AT350" s="25" t="str">
        <f t="shared" si="271"/>
        <v/>
      </c>
      <c r="AU350" s="26" t="str">
        <f t="shared" si="272"/>
        <v/>
      </c>
      <c r="AV350" t="str">
        <f t="shared" si="246"/>
        <v/>
      </c>
      <c r="AW350" s="25" t="str">
        <f t="shared" si="247"/>
        <v/>
      </c>
      <c r="AX350" s="26" t="str">
        <f t="shared" si="251"/>
        <v/>
      </c>
      <c r="AY350" s="27" t="str">
        <f>IF(A350="","",IF(K350&lt;&gt;0,TEXT(5,"0000"),IF(M350&lt;&gt;0,TEXT(5,"0000"),IF(Datos!N350&lt;&gt;0,TEXT(5,"0000"),""))))</f>
        <v/>
      </c>
      <c r="AZ350" s="25" t="str">
        <f t="shared" si="248"/>
        <v/>
      </c>
      <c r="BA350" s="26" t="str">
        <f t="shared" si="252"/>
        <v/>
      </c>
      <c r="BB350" s="25" t="str">
        <f t="shared" si="273"/>
        <v/>
      </c>
      <c r="BC350" s="26" t="str">
        <f t="shared" si="253"/>
        <v/>
      </c>
      <c r="BD350" s="27" t="str">
        <f t="shared" si="249"/>
        <v/>
      </c>
      <c r="BE350" s="25" t="str">
        <f t="shared" si="274"/>
        <v/>
      </c>
      <c r="BF350" s="26" t="str">
        <f t="shared" si="254"/>
        <v/>
      </c>
      <c r="BG350" s="28"/>
      <c r="BH350" t="str">
        <f t="shared" si="250"/>
        <v/>
      </c>
      <c r="BJ350" s="24" t="str">
        <f t="shared" si="275"/>
        <v/>
      </c>
      <c r="BK350" s="24" t="str">
        <f t="shared" si="276"/>
        <v/>
      </c>
    </row>
    <row r="351" spans="1:63" ht="15.75" thickBot="1">
      <c r="A351" s="176"/>
      <c r="B351" s="119"/>
      <c r="C351" s="98"/>
      <c r="D351" s="102"/>
      <c r="E351" s="117"/>
      <c r="F351" s="98"/>
      <c r="G351" s="98"/>
      <c r="H351" s="117"/>
      <c r="I351" s="118"/>
      <c r="J351" s="100"/>
      <c r="K351" s="100"/>
      <c r="L351" s="100"/>
      <c r="M351" s="100"/>
      <c r="N351" s="177"/>
      <c r="Q351" t="e">
        <f t="shared" si="255"/>
        <v>#VALUE!</v>
      </c>
      <c r="R351" t="str">
        <f t="shared" si="257"/>
        <v/>
      </c>
      <c r="S351" t="str">
        <f>IF(A351="","",TEXT(VLOOKUP(C351,Tablas!$H$3:$I$75,2,0),"000"))</f>
        <v/>
      </c>
      <c r="T351" t="str">
        <f t="shared" si="258"/>
        <v/>
      </c>
      <c r="U351" t="str">
        <f t="shared" si="235"/>
        <v/>
      </c>
      <c r="V351" t="str">
        <f t="shared" si="236"/>
        <v/>
      </c>
      <c r="W351" t="str">
        <f>IF(A351="","",IF(G351="",99,VLOOKUP(Datos!G351,Tablas!$AF$2:$AH$38,2,0)))</f>
        <v/>
      </c>
      <c r="X351" t="str">
        <f t="shared" si="259"/>
        <v/>
      </c>
      <c r="Y351" t="str">
        <f t="shared" si="260"/>
        <v/>
      </c>
      <c r="Z351" s="25" t="str">
        <f t="shared" si="237"/>
        <v/>
      </c>
      <c r="AA351" s="26" t="str">
        <f t="shared" si="261"/>
        <v/>
      </c>
      <c r="AB351" s="25" t="str">
        <f t="shared" si="238"/>
        <v/>
      </c>
      <c r="AC351" s="26" t="str">
        <f t="shared" si="262"/>
        <v/>
      </c>
      <c r="AD351" s="25" t="str">
        <f t="shared" si="239"/>
        <v/>
      </c>
      <c r="AE351" s="26" t="str">
        <f t="shared" si="263"/>
        <v/>
      </c>
      <c r="AF351" s="25" t="str">
        <f t="shared" si="240"/>
        <v/>
      </c>
      <c r="AG351" s="26" t="str">
        <f t="shared" si="264"/>
        <v/>
      </c>
      <c r="AH351" s="25" t="str">
        <f t="shared" si="241"/>
        <v/>
      </c>
      <c r="AI351" s="26" t="str">
        <f t="shared" si="265"/>
        <v/>
      </c>
      <c r="AJ351" s="25" t="str">
        <f t="shared" si="242"/>
        <v/>
      </c>
      <c r="AK351" s="26" t="str">
        <f t="shared" si="266"/>
        <v/>
      </c>
      <c r="AL351" s="25" t="str">
        <f t="shared" si="243"/>
        <v/>
      </c>
      <c r="AM351" s="26" t="str">
        <f t="shared" si="267"/>
        <v/>
      </c>
      <c r="AN351" s="25" t="str">
        <f t="shared" si="244"/>
        <v/>
      </c>
      <c r="AO351" s="26" t="str">
        <f t="shared" si="268"/>
        <v/>
      </c>
      <c r="AP351" t="str">
        <f t="shared" si="269"/>
        <v/>
      </c>
      <c r="AQ351" t="str">
        <f t="shared" si="270"/>
        <v/>
      </c>
      <c r="AR351" t="str">
        <f t="shared" si="256"/>
        <v/>
      </c>
      <c r="AS351" t="str">
        <f t="shared" si="245"/>
        <v/>
      </c>
      <c r="AT351" s="25" t="str">
        <f t="shared" si="271"/>
        <v/>
      </c>
      <c r="AU351" s="26" t="str">
        <f t="shared" si="272"/>
        <v/>
      </c>
      <c r="AV351" t="str">
        <f t="shared" si="246"/>
        <v/>
      </c>
      <c r="AW351" s="25" t="str">
        <f t="shared" si="247"/>
        <v/>
      </c>
      <c r="AX351" s="26" t="str">
        <f t="shared" si="251"/>
        <v/>
      </c>
      <c r="AY351" s="27" t="str">
        <f>IF(A351="","",IF(K351&lt;&gt;0,TEXT(5,"0000"),IF(M351&lt;&gt;0,TEXT(5,"0000"),IF(Datos!N351&lt;&gt;0,TEXT(5,"0000"),""))))</f>
        <v/>
      </c>
      <c r="AZ351" s="25" t="str">
        <f t="shared" si="248"/>
        <v/>
      </c>
      <c r="BA351" s="26" t="str">
        <f t="shared" si="252"/>
        <v/>
      </c>
      <c r="BB351" s="25" t="str">
        <f t="shared" si="273"/>
        <v/>
      </c>
      <c r="BC351" s="26" t="str">
        <f t="shared" si="253"/>
        <v/>
      </c>
      <c r="BD351" s="27" t="str">
        <f t="shared" si="249"/>
        <v/>
      </c>
      <c r="BE351" s="25" t="str">
        <f t="shared" si="274"/>
        <v/>
      </c>
      <c r="BF351" s="26" t="str">
        <f t="shared" si="254"/>
        <v/>
      </c>
      <c r="BG351" s="28"/>
      <c r="BH351" t="str">
        <f t="shared" si="250"/>
        <v/>
      </c>
      <c r="BJ351" s="24" t="str">
        <f t="shared" si="275"/>
        <v/>
      </c>
      <c r="BK351" s="24" t="str">
        <f t="shared" si="276"/>
        <v/>
      </c>
    </row>
    <row r="352" spans="1:63" ht="15.75" thickBot="1">
      <c r="A352" s="176"/>
      <c r="B352" s="119"/>
      <c r="C352" s="98"/>
      <c r="D352" s="102"/>
      <c r="E352" s="117"/>
      <c r="F352" s="98"/>
      <c r="G352" s="98"/>
      <c r="H352" s="117"/>
      <c r="I352" s="118"/>
      <c r="J352" s="100"/>
      <c r="K352" s="100"/>
      <c r="L352" s="100"/>
      <c r="M352" s="100"/>
      <c r="N352" s="177"/>
      <c r="Q352" t="e">
        <f t="shared" si="255"/>
        <v>#VALUE!</v>
      </c>
      <c r="R352" t="str">
        <f t="shared" si="257"/>
        <v/>
      </c>
      <c r="S352" t="str">
        <f>IF(A352="","",TEXT(VLOOKUP(C352,Tablas!$H$3:$I$75,2,0),"000"))</f>
        <v/>
      </c>
      <c r="T352" t="str">
        <f t="shared" si="258"/>
        <v/>
      </c>
      <c r="U352" t="str">
        <f t="shared" si="235"/>
        <v/>
      </c>
      <c r="V352" t="str">
        <f t="shared" si="236"/>
        <v/>
      </c>
      <c r="W352" t="str">
        <f>IF(A352="","",IF(G352="",99,VLOOKUP(Datos!G352,Tablas!$AF$2:$AH$38,2,0)))</f>
        <v/>
      </c>
      <c r="X352" t="str">
        <f t="shared" si="259"/>
        <v/>
      </c>
      <c r="Y352" t="str">
        <f t="shared" si="260"/>
        <v/>
      </c>
      <c r="Z352" s="25" t="str">
        <f t="shared" si="237"/>
        <v/>
      </c>
      <c r="AA352" s="26" t="str">
        <f t="shared" si="261"/>
        <v/>
      </c>
      <c r="AB352" s="25" t="str">
        <f t="shared" si="238"/>
        <v/>
      </c>
      <c r="AC352" s="26" t="str">
        <f t="shared" si="262"/>
        <v/>
      </c>
      <c r="AD352" s="25" t="str">
        <f t="shared" si="239"/>
        <v/>
      </c>
      <c r="AE352" s="26" t="str">
        <f t="shared" si="263"/>
        <v/>
      </c>
      <c r="AF352" s="25" t="str">
        <f t="shared" si="240"/>
        <v/>
      </c>
      <c r="AG352" s="26" t="str">
        <f t="shared" si="264"/>
        <v/>
      </c>
      <c r="AH352" s="25" t="str">
        <f t="shared" si="241"/>
        <v/>
      </c>
      <c r="AI352" s="26" t="str">
        <f t="shared" si="265"/>
        <v/>
      </c>
      <c r="AJ352" s="25" t="str">
        <f t="shared" si="242"/>
        <v/>
      </c>
      <c r="AK352" s="26" t="str">
        <f t="shared" si="266"/>
        <v/>
      </c>
      <c r="AL352" s="25" t="str">
        <f t="shared" si="243"/>
        <v/>
      </c>
      <c r="AM352" s="26" t="str">
        <f t="shared" si="267"/>
        <v/>
      </c>
      <c r="AN352" s="25" t="str">
        <f t="shared" si="244"/>
        <v/>
      </c>
      <c r="AO352" s="26" t="str">
        <f t="shared" si="268"/>
        <v/>
      </c>
      <c r="AP352" t="str">
        <f t="shared" si="269"/>
        <v/>
      </c>
      <c r="AQ352" t="str">
        <f t="shared" si="270"/>
        <v/>
      </c>
      <c r="AR352" t="str">
        <f t="shared" si="256"/>
        <v/>
      </c>
      <c r="AS352" t="str">
        <f t="shared" si="245"/>
        <v/>
      </c>
      <c r="AT352" s="25" t="str">
        <f t="shared" si="271"/>
        <v/>
      </c>
      <c r="AU352" s="26" t="str">
        <f t="shared" si="272"/>
        <v/>
      </c>
      <c r="AV352" t="str">
        <f t="shared" si="246"/>
        <v/>
      </c>
      <c r="AW352" s="25" t="str">
        <f t="shared" si="247"/>
        <v/>
      </c>
      <c r="AX352" s="26" t="str">
        <f t="shared" si="251"/>
        <v/>
      </c>
      <c r="AY352" s="27" t="str">
        <f>IF(A352="","",IF(K352&lt;&gt;0,TEXT(5,"0000"),IF(M352&lt;&gt;0,TEXT(5,"0000"),IF(Datos!N352&lt;&gt;0,TEXT(5,"0000"),""))))</f>
        <v/>
      </c>
      <c r="AZ352" s="25" t="str">
        <f t="shared" si="248"/>
        <v/>
      </c>
      <c r="BA352" s="26" t="str">
        <f t="shared" si="252"/>
        <v/>
      </c>
      <c r="BB352" s="25" t="str">
        <f t="shared" si="273"/>
        <v/>
      </c>
      <c r="BC352" s="26" t="str">
        <f t="shared" si="253"/>
        <v/>
      </c>
      <c r="BD352" s="27" t="str">
        <f t="shared" si="249"/>
        <v/>
      </c>
      <c r="BE352" s="25" t="str">
        <f t="shared" si="274"/>
        <v/>
      </c>
      <c r="BF352" s="26" t="str">
        <f t="shared" si="254"/>
        <v/>
      </c>
      <c r="BG352" s="28"/>
      <c r="BH352" t="str">
        <f t="shared" si="250"/>
        <v/>
      </c>
      <c r="BJ352" s="24" t="str">
        <f t="shared" si="275"/>
        <v/>
      </c>
      <c r="BK352" s="24" t="str">
        <f t="shared" si="276"/>
        <v/>
      </c>
    </row>
    <row r="353" spans="1:63" ht="15.75" thickBot="1">
      <c r="A353" s="176"/>
      <c r="B353" s="119"/>
      <c r="C353" s="98"/>
      <c r="D353" s="102"/>
      <c r="E353" s="117"/>
      <c r="F353" s="98"/>
      <c r="G353" s="98"/>
      <c r="H353" s="117"/>
      <c r="I353" s="118"/>
      <c r="J353" s="100"/>
      <c r="K353" s="100"/>
      <c r="L353" s="100"/>
      <c r="M353" s="100"/>
      <c r="N353" s="177"/>
      <c r="Q353" t="e">
        <f t="shared" si="255"/>
        <v>#VALUE!</v>
      </c>
      <c r="R353" t="str">
        <f t="shared" si="257"/>
        <v/>
      </c>
      <c r="S353" t="str">
        <f>IF(A353="","",TEXT(VLOOKUP(C353,Tablas!$H$3:$I$75,2,0),"000"))</f>
        <v/>
      </c>
      <c r="T353" t="str">
        <f t="shared" si="258"/>
        <v/>
      </c>
      <c r="U353" t="str">
        <f t="shared" si="235"/>
        <v/>
      </c>
      <c r="V353" t="str">
        <f t="shared" si="236"/>
        <v/>
      </c>
      <c r="W353" t="str">
        <f>IF(A353="","",IF(G353="",99,VLOOKUP(Datos!G353,Tablas!$AF$2:$AH$38,2,0)))</f>
        <v/>
      </c>
      <c r="X353" t="str">
        <f t="shared" si="259"/>
        <v/>
      </c>
      <c r="Y353" t="str">
        <f t="shared" si="260"/>
        <v/>
      </c>
      <c r="Z353" s="25" t="str">
        <f t="shared" si="237"/>
        <v/>
      </c>
      <c r="AA353" s="26" t="str">
        <f t="shared" si="261"/>
        <v/>
      </c>
      <c r="AB353" s="25" t="str">
        <f t="shared" si="238"/>
        <v/>
      </c>
      <c r="AC353" s="26" t="str">
        <f t="shared" si="262"/>
        <v/>
      </c>
      <c r="AD353" s="25" t="str">
        <f t="shared" si="239"/>
        <v/>
      </c>
      <c r="AE353" s="26" t="str">
        <f t="shared" si="263"/>
        <v/>
      </c>
      <c r="AF353" s="25" t="str">
        <f t="shared" si="240"/>
        <v/>
      </c>
      <c r="AG353" s="26" t="str">
        <f t="shared" si="264"/>
        <v/>
      </c>
      <c r="AH353" s="25" t="str">
        <f t="shared" si="241"/>
        <v/>
      </c>
      <c r="AI353" s="26" t="str">
        <f t="shared" si="265"/>
        <v/>
      </c>
      <c r="AJ353" s="25" t="str">
        <f t="shared" si="242"/>
        <v/>
      </c>
      <c r="AK353" s="26" t="str">
        <f t="shared" si="266"/>
        <v/>
      </c>
      <c r="AL353" s="25" t="str">
        <f t="shared" si="243"/>
        <v/>
      </c>
      <c r="AM353" s="26" t="str">
        <f t="shared" si="267"/>
        <v/>
      </c>
      <c r="AN353" s="25" t="str">
        <f t="shared" si="244"/>
        <v/>
      </c>
      <c r="AO353" s="26" t="str">
        <f t="shared" si="268"/>
        <v/>
      </c>
      <c r="AP353" t="str">
        <f t="shared" si="269"/>
        <v/>
      </c>
      <c r="AQ353" t="str">
        <f t="shared" si="270"/>
        <v/>
      </c>
      <c r="AR353" t="str">
        <f t="shared" si="256"/>
        <v/>
      </c>
      <c r="AS353" t="str">
        <f t="shared" si="245"/>
        <v/>
      </c>
      <c r="AT353" s="25" t="str">
        <f t="shared" si="271"/>
        <v/>
      </c>
      <c r="AU353" s="26" t="str">
        <f t="shared" si="272"/>
        <v/>
      </c>
      <c r="AV353" t="str">
        <f t="shared" si="246"/>
        <v/>
      </c>
      <c r="AW353" s="25" t="str">
        <f t="shared" si="247"/>
        <v/>
      </c>
      <c r="AX353" s="26" t="str">
        <f t="shared" si="251"/>
        <v/>
      </c>
      <c r="AY353" s="27" t="str">
        <f>IF(A353="","",IF(K353&lt;&gt;0,TEXT(5,"0000"),IF(M353&lt;&gt;0,TEXT(5,"0000"),IF(Datos!N353&lt;&gt;0,TEXT(5,"0000"),""))))</f>
        <v/>
      </c>
      <c r="AZ353" s="25" t="str">
        <f t="shared" si="248"/>
        <v/>
      </c>
      <c r="BA353" s="26" t="str">
        <f t="shared" si="252"/>
        <v/>
      </c>
      <c r="BB353" s="25" t="str">
        <f t="shared" si="273"/>
        <v/>
      </c>
      <c r="BC353" s="26" t="str">
        <f t="shared" si="253"/>
        <v/>
      </c>
      <c r="BD353" s="27" t="str">
        <f t="shared" si="249"/>
        <v/>
      </c>
      <c r="BE353" s="25" t="str">
        <f t="shared" si="274"/>
        <v/>
      </c>
      <c r="BF353" s="26" t="str">
        <f t="shared" si="254"/>
        <v/>
      </c>
      <c r="BG353" s="28"/>
      <c r="BH353" t="str">
        <f t="shared" si="250"/>
        <v/>
      </c>
      <c r="BJ353" s="24" t="str">
        <f t="shared" si="275"/>
        <v/>
      </c>
      <c r="BK353" s="24" t="str">
        <f t="shared" si="276"/>
        <v/>
      </c>
    </row>
    <row r="354" spans="1:63" ht="15.75" thickBot="1">
      <c r="A354" s="176"/>
      <c r="B354" s="119"/>
      <c r="C354" s="98"/>
      <c r="D354" s="102"/>
      <c r="E354" s="117"/>
      <c r="F354" s="98"/>
      <c r="G354" s="98"/>
      <c r="H354" s="117"/>
      <c r="I354" s="118"/>
      <c r="J354" s="100"/>
      <c r="K354" s="100"/>
      <c r="L354" s="100"/>
      <c r="M354" s="100"/>
      <c r="N354" s="177"/>
      <c r="Q354" t="e">
        <f t="shared" si="255"/>
        <v>#VALUE!</v>
      </c>
      <c r="R354" t="str">
        <f t="shared" si="257"/>
        <v/>
      </c>
      <c r="S354" t="str">
        <f>IF(A354="","",TEXT(VLOOKUP(C354,Tablas!$H$3:$I$75,2,0),"000"))</f>
        <v/>
      </c>
      <c r="T354" t="str">
        <f t="shared" si="258"/>
        <v/>
      </c>
      <c r="U354" t="str">
        <f t="shared" ref="U354:U417" si="277">IF(A354="","",IF(E354="","00000000000000000000",TEXT(RIGHT(E354,20)*1,"00000000000000000000")))</f>
        <v/>
      </c>
      <c r="V354" t="str">
        <f t="shared" ref="V354:V417" si="278">IF(A354="","",IF(F354="",U354,TEXT(RIGHT(F354,20)*1,"00000000000000000000")))</f>
        <v/>
      </c>
      <c r="W354" t="str">
        <f>IF(A354="","",IF(G354="",99,VLOOKUP(Datos!G354,Tablas!$AF$2:$AH$38,2,0)))</f>
        <v/>
      </c>
      <c r="X354" t="str">
        <f t="shared" si="259"/>
        <v/>
      </c>
      <c r="Y354" t="str">
        <f t="shared" si="260"/>
        <v/>
      </c>
      <c r="Z354" s="25" t="str">
        <f t="shared" ref="Z354:Z417" si="279">IF(A354="","",IF(LEFT(C354,2)="NC",-I354,I354))</f>
        <v/>
      </c>
      <c r="AA354" s="26" t="str">
        <f t="shared" si="261"/>
        <v/>
      </c>
      <c r="AB354" s="25" t="str">
        <f t="shared" ref="AB354:AB417" si="280">IF($A354="","",0)</f>
        <v/>
      </c>
      <c r="AC354" s="26" t="str">
        <f t="shared" si="262"/>
        <v/>
      </c>
      <c r="AD354" s="25" t="str">
        <f t="shared" ref="AD354:AD417" si="281">IF($A354="","",0)</f>
        <v/>
      </c>
      <c r="AE354" s="26" t="str">
        <f t="shared" si="263"/>
        <v/>
      </c>
      <c r="AF354" s="25" t="str">
        <f t="shared" ref="AF354:AF417" si="282">IF($A354="","",0)</f>
        <v/>
      </c>
      <c r="AG354" s="26" t="str">
        <f t="shared" si="264"/>
        <v/>
      </c>
      <c r="AH354" s="25" t="str">
        <f t="shared" ref="AH354:AH417" si="283">IF($A354="","",0)</f>
        <v/>
      </c>
      <c r="AI354" s="26" t="str">
        <f t="shared" si="265"/>
        <v/>
      </c>
      <c r="AJ354" s="25" t="str">
        <f t="shared" ref="AJ354:AJ417" si="284">IF($A354="","",0)</f>
        <v/>
      </c>
      <c r="AK354" s="26" t="str">
        <f t="shared" si="266"/>
        <v/>
      </c>
      <c r="AL354" s="25" t="str">
        <f t="shared" ref="AL354:AL417" si="285">IF($A354="","",0)</f>
        <v/>
      </c>
      <c r="AM354" s="26" t="str">
        <f t="shared" si="267"/>
        <v/>
      </c>
      <c r="AN354" s="25" t="str">
        <f t="shared" ref="AN354:AN417" si="286">IF($A354="","",0)</f>
        <v/>
      </c>
      <c r="AO354" s="26" t="str">
        <f t="shared" si="268"/>
        <v/>
      </c>
      <c r="AP354" t="str">
        <f t="shared" si="269"/>
        <v/>
      </c>
      <c r="AQ354" t="str">
        <f t="shared" si="270"/>
        <v/>
      </c>
      <c r="AR354" t="str">
        <f t="shared" si="256"/>
        <v/>
      </c>
      <c r="AS354" t="str">
        <f t="shared" ref="AS354:AS417" si="287">IF(A354="",""," ")</f>
        <v/>
      </c>
      <c r="AT354" s="25" t="str">
        <f t="shared" si="271"/>
        <v/>
      </c>
      <c r="AU354" s="26" t="str">
        <f t="shared" si="272"/>
        <v/>
      </c>
      <c r="AV354" t="str">
        <f t="shared" ref="AV354:AV417" si="288">IF(A354="","",IF(OR(C354="TK B",C354="TK"),"00000000",TEXT(A354+30,$R$3)))</f>
        <v/>
      </c>
      <c r="AW354" s="25" t="str">
        <f t="shared" ref="AW354:AW417" si="289">IF(A354="","",IF(AND(K354=0,M354=0,N354=0),"",J354))</f>
        <v/>
      </c>
      <c r="AX354" s="26" t="str">
        <f t="shared" si="251"/>
        <v/>
      </c>
      <c r="AY354" s="27" t="str">
        <f>IF(A354="","",IF(K354&lt;&gt;0,TEXT(5,"0000"),IF(M354&lt;&gt;0,TEXT(5,"0000"),IF(Datos!N354&lt;&gt;0,TEXT(5,"0000"),""))))</f>
        <v/>
      </c>
      <c r="AZ354" s="25" t="str">
        <f t="shared" ref="AZ354:AZ417" si="290">IF(A354="","",IF(AND(K354=0,M354=0,N354=0),"",IF(K354&lt;&gt;0,K354,IF(N354&lt;&gt;0,N354,IF(M354&lt;&gt;0,M354,0)))))</f>
        <v/>
      </c>
      <c r="BA354" s="26" t="str">
        <f t="shared" si="252"/>
        <v/>
      </c>
      <c r="BB354" s="25" t="str">
        <f t="shared" si="273"/>
        <v/>
      </c>
      <c r="BC354" s="26" t="str">
        <f t="shared" si="253"/>
        <v/>
      </c>
      <c r="BD354" s="27" t="str">
        <f t="shared" ref="BD354:BD417" si="291">IF(A354="","",IF(L354="","",TEXT(4,"0000")))</f>
        <v/>
      </c>
      <c r="BE354" s="25" t="str">
        <f t="shared" si="274"/>
        <v/>
      </c>
      <c r="BF354" s="26" t="str">
        <f t="shared" si="254"/>
        <v/>
      </c>
      <c r="BG354" s="28"/>
      <c r="BH354" t="str">
        <f t="shared" ref="BH354:BH417" si="292">IF(A354="","",IF(OR(I354="",I354=0),"",R354&amp;S354&amp;T354&amp;U354&amp;V354&amp;W354&amp;X354&amp;Y354&amp;AA354&amp;AC354&amp;AE354&amp;AG354&amp;AI354&amp;AK354&amp;AM354&amp;AO354&amp;AP354&amp;AQ354&amp;AR354&amp;AS354&amp;AU354&amp;AV354))</f>
        <v/>
      </c>
      <c r="BJ354" s="24" t="str">
        <f t="shared" si="275"/>
        <v/>
      </c>
      <c r="BK354" s="24" t="str">
        <f t="shared" si="276"/>
        <v/>
      </c>
    </row>
    <row r="355" spans="1:63" ht="15.75" thickBot="1">
      <c r="A355" s="176"/>
      <c r="B355" s="119"/>
      <c r="C355" s="98"/>
      <c r="D355" s="102"/>
      <c r="E355" s="117"/>
      <c r="F355" s="98"/>
      <c r="G355" s="98"/>
      <c r="H355" s="117"/>
      <c r="I355" s="118"/>
      <c r="J355" s="100"/>
      <c r="K355" s="100"/>
      <c r="L355" s="100"/>
      <c r="M355" s="100"/>
      <c r="N355" s="177"/>
      <c r="Q355" t="e">
        <f t="shared" si="255"/>
        <v>#VALUE!</v>
      </c>
      <c r="R355" t="str">
        <f t="shared" si="257"/>
        <v/>
      </c>
      <c r="S355" t="str">
        <f>IF(A355="","",TEXT(VLOOKUP(C355,Tablas!$H$3:$I$75,2,0),"000"))</f>
        <v/>
      </c>
      <c r="T355" t="str">
        <f t="shared" si="258"/>
        <v/>
      </c>
      <c r="U355" t="str">
        <f t="shared" si="277"/>
        <v/>
      </c>
      <c r="V355" t="str">
        <f t="shared" si="278"/>
        <v/>
      </c>
      <c r="W355" t="str">
        <f>IF(A355="","",IF(G355="",99,VLOOKUP(Datos!G355,Tablas!$AF$2:$AH$38,2,0)))</f>
        <v/>
      </c>
      <c r="X355" t="str">
        <f t="shared" si="259"/>
        <v/>
      </c>
      <c r="Y355" t="str">
        <f t="shared" si="260"/>
        <v/>
      </c>
      <c r="Z355" s="25" t="str">
        <f t="shared" si="279"/>
        <v/>
      </c>
      <c r="AA355" s="26" t="str">
        <f t="shared" si="261"/>
        <v/>
      </c>
      <c r="AB355" s="25" t="str">
        <f t="shared" si="280"/>
        <v/>
      </c>
      <c r="AC355" s="26" t="str">
        <f t="shared" si="262"/>
        <v/>
      </c>
      <c r="AD355" s="25" t="str">
        <f t="shared" si="281"/>
        <v/>
      </c>
      <c r="AE355" s="26" t="str">
        <f t="shared" si="263"/>
        <v/>
      </c>
      <c r="AF355" s="25" t="str">
        <f t="shared" si="282"/>
        <v/>
      </c>
      <c r="AG355" s="26" t="str">
        <f t="shared" si="264"/>
        <v/>
      </c>
      <c r="AH355" s="25" t="str">
        <f t="shared" si="283"/>
        <v/>
      </c>
      <c r="AI355" s="26" t="str">
        <f t="shared" si="265"/>
        <v/>
      </c>
      <c r="AJ355" s="25" t="str">
        <f t="shared" si="284"/>
        <v/>
      </c>
      <c r="AK355" s="26" t="str">
        <f t="shared" si="266"/>
        <v/>
      </c>
      <c r="AL355" s="25" t="str">
        <f t="shared" si="285"/>
        <v/>
      </c>
      <c r="AM355" s="26" t="str">
        <f t="shared" si="267"/>
        <v/>
      </c>
      <c r="AN355" s="25" t="str">
        <f t="shared" si="286"/>
        <v/>
      </c>
      <c r="AO355" s="26" t="str">
        <f t="shared" si="268"/>
        <v/>
      </c>
      <c r="AP355" t="str">
        <f t="shared" si="269"/>
        <v/>
      </c>
      <c r="AQ355" t="str">
        <f t="shared" si="270"/>
        <v/>
      </c>
      <c r="AR355" t="str">
        <f t="shared" si="256"/>
        <v/>
      </c>
      <c r="AS355" t="str">
        <f t="shared" si="287"/>
        <v/>
      </c>
      <c r="AT355" s="25" t="str">
        <f t="shared" si="271"/>
        <v/>
      </c>
      <c r="AU355" s="26" t="str">
        <f t="shared" si="272"/>
        <v/>
      </c>
      <c r="AV355" t="str">
        <f t="shared" si="288"/>
        <v/>
      </c>
      <c r="AW355" s="25" t="str">
        <f t="shared" si="289"/>
        <v/>
      </c>
      <c r="AX355" s="26" t="str">
        <f t="shared" ref="AX355:AX418" si="293">IF(AY355="","",IF(AW355&lt;0,SUBSTITUTE(TEXT(-AW355,"0000000000000,00"),",",""),SUBSTITUTE(TEXT(AW355,"0000000000000,00"),",","")))</f>
        <v/>
      </c>
      <c r="AY355" s="27" t="str">
        <f>IF(A355="","",IF(K355&lt;&gt;0,TEXT(5,"0000"),IF(M355&lt;&gt;0,TEXT(5,"0000"),IF(Datos!N355&lt;&gt;0,TEXT(5,"0000"),""))))</f>
        <v/>
      </c>
      <c r="AZ355" s="25" t="str">
        <f t="shared" si="290"/>
        <v/>
      </c>
      <c r="BA355" s="26" t="str">
        <f t="shared" ref="BA355:BA418" si="294">IF(AY355="","",IF(AZ355&lt;0,SUBSTITUTE(TEXT(-AZ355,"0000000000000,00"),",",""),SUBSTITUTE(TEXT(AZ355,"0000000000000,00"),",","")))</f>
        <v/>
      </c>
      <c r="BB355" s="25" t="str">
        <f t="shared" si="273"/>
        <v/>
      </c>
      <c r="BC355" s="26" t="str">
        <f t="shared" ref="BC355:BC418" si="295">IF(BB355="","",IF(BB355&lt;0,SUBSTITUTE(TEXT(-BB355,"0000000000000,00"),",",""),SUBSTITUTE(TEXT(BB355,"0000000000000,00"),",","")))</f>
        <v/>
      </c>
      <c r="BD355" s="27" t="str">
        <f t="shared" si="291"/>
        <v/>
      </c>
      <c r="BE355" s="25" t="str">
        <f t="shared" si="274"/>
        <v/>
      </c>
      <c r="BF355" s="26" t="str">
        <f t="shared" ref="BF355:BF418" si="296">IF(BD355="","",IF(BE355&lt;0,SUBSTITUTE(TEXT(-BE355,"0000000000000,00"),",",""),SUBSTITUTE(TEXT(BE355,"0000000000000,00"),",","")))</f>
        <v/>
      </c>
      <c r="BG355" s="28"/>
      <c r="BH355" t="str">
        <f t="shared" si="292"/>
        <v/>
      </c>
      <c r="BJ355" s="24" t="str">
        <f t="shared" si="275"/>
        <v/>
      </c>
      <c r="BK355" s="24" t="str">
        <f t="shared" si="276"/>
        <v/>
      </c>
    </row>
    <row r="356" spans="1:63" ht="15.75" thickBot="1">
      <c r="A356" s="176"/>
      <c r="B356" s="119"/>
      <c r="C356" s="98"/>
      <c r="D356" s="102"/>
      <c r="E356" s="117"/>
      <c r="F356" s="98"/>
      <c r="G356" s="98"/>
      <c r="H356" s="117"/>
      <c r="I356" s="118"/>
      <c r="J356" s="100"/>
      <c r="K356" s="100"/>
      <c r="L356" s="100"/>
      <c r="M356" s="100"/>
      <c r="N356" s="177"/>
      <c r="Q356" t="e">
        <f t="shared" ref="Q356:Q419" si="297">(AC356*1+AE356*1+AG356*1+AI356*1+AK356*1+AM356*1+AO356*1+AU356*1+IF(ISERROR(BC356*1),0,BC356*1)+IF(ISERROR(BF356*1),0,BF356*1)+IF(ISERROR(BA356*1),0,BA356*1)+IF(ISERROR(AX356*1),0,AX356*1))/100</f>
        <v>#VALUE!</v>
      </c>
      <c r="R356" t="str">
        <f t="shared" si="257"/>
        <v/>
      </c>
      <c r="S356" t="str">
        <f>IF(A356="","",TEXT(VLOOKUP(C356,Tablas!$H$3:$I$75,2,0),"000"))</f>
        <v/>
      </c>
      <c r="T356" t="str">
        <f t="shared" si="258"/>
        <v/>
      </c>
      <c r="U356" t="str">
        <f t="shared" si="277"/>
        <v/>
      </c>
      <c r="V356" t="str">
        <f t="shared" si="278"/>
        <v/>
      </c>
      <c r="W356" t="str">
        <f>IF(A356="","",IF(G356="",99,VLOOKUP(Datos!G356,Tablas!$AF$2:$AH$38,2,0)))</f>
        <v/>
      </c>
      <c r="X356" t="str">
        <f t="shared" si="259"/>
        <v/>
      </c>
      <c r="Y356" t="str">
        <f t="shared" si="260"/>
        <v/>
      </c>
      <c r="Z356" s="25" t="str">
        <f t="shared" si="279"/>
        <v/>
      </c>
      <c r="AA356" s="26" t="str">
        <f t="shared" si="261"/>
        <v/>
      </c>
      <c r="AB356" s="25" t="str">
        <f t="shared" si="280"/>
        <v/>
      </c>
      <c r="AC356" s="26" t="str">
        <f t="shared" si="262"/>
        <v/>
      </c>
      <c r="AD356" s="25" t="str">
        <f t="shared" si="281"/>
        <v/>
      </c>
      <c r="AE356" s="26" t="str">
        <f t="shared" si="263"/>
        <v/>
      </c>
      <c r="AF356" s="25" t="str">
        <f t="shared" si="282"/>
        <v/>
      </c>
      <c r="AG356" s="26" t="str">
        <f t="shared" si="264"/>
        <v/>
      </c>
      <c r="AH356" s="25" t="str">
        <f t="shared" si="283"/>
        <v/>
      </c>
      <c r="AI356" s="26" t="str">
        <f t="shared" si="265"/>
        <v/>
      </c>
      <c r="AJ356" s="25" t="str">
        <f t="shared" si="284"/>
        <v/>
      </c>
      <c r="AK356" s="26" t="str">
        <f t="shared" si="266"/>
        <v/>
      </c>
      <c r="AL356" s="25" t="str">
        <f t="shared" si="285"/>
        <v/>
      </c>
      <c r="AM356" s="26" t="str">
        <f t="shared" si="267"/>
        <v/>
      </c>
      <c r="AN356" s="25" t="str">
        <f t="shared" si="286"/>
        <v/>
      </c>
      <c r="AO356" s="26" t="str">
        <f t="shared" si="268"/>
        <v/>
      </c>
      <c r="AP356" t="str">
        <f t="shared" si="269"/>
        <v/>
      </c>
      <c r="AQ356" t="str">
        <f t="shared" si="270"/>
        <v/>
      </c>
      <c r="AR356" t="str">
        <f t="shared" si="256"/>
        <v/>
      </c>
      <c r="AS356" t="str">
        <f t="shared" si="287"/>
        <v/>
      </c>
      <c r="AT356" s="25" t="str">
        <f t="shared" si="271"/>
        <v/>
      </c>
      <c r="AU356" s="26" t="str">
        <f t="shared" si="272"/>
        <v/>
      </c>
      <c r="AV356" t="str">
        <f t="shared" si="288"/>
        <v/>
      </c>
      <c r="AW356" s="25" t="str">
        <f t="shared" si="289"/>
        <v/>
      </c>
      <c r="AX356" s="26" t="str">
        <f t="shared" si="293"/>
        <v/>
      </c>
      <c r="AY356" s="27" t="str">
        <f>IF(A356="","",IF(K356&lt;&gt;0,TEXT(5,"0000"),IF(M356&lt;&gt;0,TEXT(5,"0000"),IF(Datos!N356&lt;&gt;0,TEXT(5,"0000"),""))))</f>
        <v/>
      </c>
      <c r="AZ356" s="25" t="str">
        <f t="shared" si="290"/>
        <v/>
      </c>
      <c r="BA356" s="26" t="str">
        <f t="shared" si="294"/>
        <v/>
      </c>
      <c r="BB356" s="25" t="str">
        <f t="shared" si="273"/>
        <v/>
      </c>
      <c r="BC356" s="26" t="str">
        <f t="shared" si="295"/>
        <v/>
      </c>
      <c r="BD356" s="27" t="str">
        <f t="shared" si="291"/>
        <v/>
      </c>
      <c r="BE356" s="25" t="str">
        <f t="shared" si="274"/>
        <v/>
      </c>
      <c r="BF356" s="26" t="str">
        <f t="shared" si="296"/>
        <v/>
      </c>
      <c r="BG356" s="28"/>
      <c r="BH356" t="str">
        <f t="shared" si="292"/>
        <v/>
      </c>
      <c r="BJ356" s="24" t="str">
        <f t="shared" si="275"/>
        <v/>
      </c>
      <c r="BK356" s="24" t="str">
        <f t="shared" si="276"/>
        <v/>
      </c>
    </row>
    <row r="357" spans="1:63" ht="15.75" thickBot="1">
      <c r="A357" s="176"/>
      <c r="B357" s="119"/>
      <c r="C357" s="98"/>
      <c r="D357" s="102"/>
      <c r="E357" s="117"/>
      <c r="F357" s="98"/>
      <c r="G357" s="98"/>
      <c r="H357" s="117"/>
      <c r="I357" s="118"/>
      <c r="J357" s="100"/>
      <c r="K357" s="100"/>
      <c r="L357" s="100"/>
      <c r="M357" s="100"/>
      <c r="N357" s="177"/>
      <c r="Q357" t="e">
        <f t="shared" si="297"/>
        <v>#VALUE!</v>
      </c>
      <c r="R357" t="str">
        <f t="shared" si="257"/>
        <v/>
      </c>
      <c r="S357" t="str">
        <f>IF(A357="","",TEXT(VLOOKUP(C357,Tablas!$H$3:$I$75,2,0),"000"))</f>
        <v/>
      </c>
      <c r="T357" t="str">
        <f t="shared" si="258"/>
        <v/>
      </c>
      <c r="U357" t="str">
        <f t="shared" si="277"/>
        <v/>
      </c>
      <c r="V357" t="str">
        <f t="shared" si="278"/>
        <v/>
      </c>
      <c r="W357" t="str">
        <f>IF(A357="","",IF(G357="",99,VLOOKUP(Datos!G357,Tablas!$AF$2:$AH$38,2,0)))</f>
        <v/>
      </c>
      <c r="X357" t="str">
        <f t="shared" si="259"/>
        <v/>
      </c>
      <c r="Y357" t="str">
        <f t="shared" si="260"/>
        <v/>
      </c>
      <c r="Z357" s="25" t="str">
        <f t="shared" si="279"/>
        <v/>
      </c>
      <c r="AA357" s="26" t="str">
        <f t="shared" si="261"/>
        <v/>
      </c>
      <c r="AB357" s="25" t="str">
        <f t="shared" si="280"/>
        <v/>
      </c>
      <c r="AC357" s="26" t="str">
        <f t="shared" si="262"/>
        <v/>
      </c>
      <c r="AD357" s="25" t="str">
        <f t="shared" si="281"/>
        <v/>
      </c>
      <c r="AE357" s="26" t="str">
        <f t="shared" si="263"/>
        <v/>
      </c>
      <c r="AF357" s="25" t="str">
        <f t="shared" si="282"/>
        <v/>
      </c>
      <c r="AG357" s="26" t="str">
        <f t="shared" si="264"/>
        <v/>
      </c>
      <c r="AH357" s="25" t="str">
        <f t="shared" si="283"/>
        <v/>
      </c>
      <c r="AI357" s="26" t="str">
        <f t="shared" si="265"/>
        <v/>
      </c>
      <c r="AJ357" s="25" t="str">
        <f t="shared" si="284"/>
        <v/>
      </c>
      <c r="AK357" s="26" t="str">
        <f t="shared" si="266"/>
        <v/>
      </c>
      <c r="AL357" s="25" t="str">
        <f t="shared" si="285"/>
        <v/>
      </c>
      <c r="AM357" s="26" t="str">
        <f t="shared" si="267"/>
        <v/>
      </c>
      <c r="AN357" s="25" t="str">
        <f t="shared" si="286"/>
        <v/>
      </c>
      <c r="AO357" s="26" t="str">
        <f t="shared" si="268"/>
        <v/>
      </c>
      <c r="AP357" t="str">
        <f t="shared" si="269"/>
        <v/>
      </c>
      <c r="AQ357" t="str">
        <f t="shared" si="270"/>
        <v/>
      </c>
      <c r="AR357" t="str">
        <f t="shared" si="256"/>
        <v/>
      </c>
      <c r="AS357" t="str">
        <f t="shared" si="287"/>
        <v/>
      </c>
      <c r="AT357" s="25" t="str">
        <f t="shared" si="271"/>
        <v/>
      </c>
      <c r="AU357" s="26" t="str">
        <f t="shared" si="272"/>
        <v/>
      </c>
      <c r="AV357" t="str">
        <f t="shared" si="288"/>
        <v/>
      </c>
      <c r="AW357" s="25" t="str">
        <f t="shared" si="289"/>
        <v/>
      </c>
      <c r="AX357" s="26" t="str">
        <f t="shared" si="293"/>
        <v/>
      </c>
      <c r="AY357" s="27" t="str">
        <f>IF(A357="","",IF(K357&lt;&gt;0,TEXT(5,"0000"),IF(M357&lt;&gt;0,TEXT(5,"0000"),IF(Datos!N357&lt;&gt;0,TEXT(5,"0000"),""))))</f>
        <v/>
      </c>
      <c r="AZ357" s="25" t="str">
        <f t="shared" si="290"/>
        <v/>
      </c>
      <c r="BA357" s="26" t="str">
        <f t="shared" si="294"/>
        <v/>
      </c>
      <c r="BB357" s="25" t="str">
        <f t="shared" si="273"/>
        <v/>
      </c>
      <c r="BC357" s="26" t="str">
        <f t="shared" si="295"/>
        <v/>
      </c>
      <c r="BD357" s="27" t="str">
        <f t="shared" si="291"/>
        <v/>
      </c>
      <c r="BE357" s="25" t="str">
        <f t="shared" si="274"/>
        <v/>
      </c>
      <c r="BF357" s="26" t="str">
        <f t="shared" si="296"/>
        <v/>
      </c>
      <c r="BG357" s="28"/>
      <c r="BH357" t="str">
        <f t="shared" si="292"/>
        <v/>
      </c>
      <c r="BJ357" s="24" t="str">
        <f t="shared" si="275"/>
        <v/>
      </c>
      <c r="BK357" s="24" t="str">
        <f t="shared" si="276"/>
        <v/>
      </c>
    </row>
    <row r="358" spans="1:63" ht="15.75" thickBot="1">
      <c r="A358" s="176"/>
      <c r="B358" s="119"/>
      <c r="C358" s="98"/>
      <c r="D358" s="102"/>
      <c r="E358" s="117"/>
      <c r="F358" s="98"/>
      <c r="G358" s="98"/>
      <c r="H358" s="117"/>
      <c r="I358" s="118"/>
      <c r="J358" s="100"/>
      <c r="K358" s="100"/>
      <c r="L358" s="100"/>
      <c r="M358" s="100"/>
      <c r="N358" s="177"/>
      <c r="Q358" t="e">
        <f t="shared" si="297"/>
        <v>#VALUE!</v>
      </c>
      <c r="R358" t="str">
        <f t="shared" si="257"/>
        <v/>
      </c>
      <c r="S358" t="str">
        <f>IF(A358="","",TEXT(VLOOKUP(C358,Tablas!$H$3:$I$75,2,0),"000"))</f>
        <v/>
      </c>
      <c r="T358" t="str">
        <f t="shared" si="258"/>
        <v/>
      </c>
      <c r="U358" t="str">
        <f t="shared" si="277"/>
        <v/>
      </c>
      <c r="V358" t="str">
        <f t="shared" si="278"/>
        <v/>
      </c>
      <c r="W358" t="str">
        <f>IF(A358="","",IF(G358="",99,VLOOKUP(Datos!G358,Tablas!$AF$2:$AH$38,2,0)))</f>
        <v/>
      </c>
      <c r="X358" t="str">
        <f t="shared" si="259"/>
        <v/>
      </c>
      <c r="Y358" t="str">
        <f t="shared" si="260"/>
        <v/>
      </c>
      <c r="Z358" s="25" t="str">
        <f t="shared" si="279"/>
        <v/>
      </c>
      <c r="AA358" s="26" t="str">
        <f t="shared" si="261"/>
        <v/>
      </c>
      <c r="AB358" s="25" t="str">
        <f t="shared" si="280"/>
        <v/>
      </c>
      <c r="AC358" s="26" t="str">
        <f t="shared" si="262"/>
        <v/>
      </c>
      <c r="AD358" s="25" t="str">
        <f t="shared" si="281"/>
        <v/>
      </c>
      <c r="AE358" s="26" t="str">
        <f t="shared" si="263"/>
        <v/>
      </c>
      <c r="AF358" s="25" t="str">
        <f t="shared" si="282"/>
        <v/>
      </c>
      <c r="AG358" s="26" t="str">
        <f t="shared" si="264"/>
        <v/>
      </c>
      <c r="AH358" s="25" t="str">
        <f t="shared" si="283"/>
        <v/>
      </c>
      <c r="AI358" s="26" t="str">
        <f t="shared" si="265"/>
        <v/>
      </c>
      <c r="AJ358" s="25" t="str">
        <f t="shared" si="284"/>
        <v/>
      </c>
      <c r="AK358" s="26" t="str">
        <f t="shared" si="266"/>
        <v/>
      </c>
      <c r="AL358" s="25" t="str">
        <f t="shared" si="285"/>
        <v/>
      </c>
      <c r="AM358" s="26" t="str">
        <f t="shared" si="267"/>
        <v/>
      </c>
      <c r="AN358" s="25" t="str">
        <f t="shared" si="286"/>
        <v/>
      </c>
      <c r="AO358" s="26" t="str">
        <f t="shared" si="268"/>
        <v/>
      </c>
      <c r="AP358" t="str">
        <f t="shared" si="269"/>
        <v/>
      </c>
      <c r="AQ358" t="str">
        <f t="shared" si="270"/>
        <v/>
      </c>
      <c r="AR358" t="str">
        <f t="shared" si="256"/>
        <v/>
      </c>
      <c r="AS358" t="str">
        <f t="shared" si="287"/>
        <v/>
      </c>
      <c r="AT358" s="25" t="str">
        <f t="shared" si="271"/>
        <v/>
      </c>
      <c r="AU358" s="26" t="str">
        <f t="shared" si="272"/>
        <v/>
      </c>
      <c r="AV358" t="str">
        <f t="shared" si="288"/>
        <v/>
      </c>
      <c r="AW358" s="25" t="str">
        <f t="shared" si="289"/>
        <v/>
      </c>
      <c r="AX358" s="26" t="str">
        <f t="shared" si="293"/>
        <v/>
      </c>
      <c r="AY358" s="27" t="str">
        <f>IF(A358="","",IF(K358&lt;&gt;0,TEXT(5,"0000"),IF(M358&lt;&gt;0,TEXT(5,"0000"),IF(Datos!N358&lt;&gt;0,TEXT(5,"0000"),""))))</f>
        <v/>
      </c>
      <c r="AZ358" s="25" t="str">
        <f t="shared" si="290"/>
        <v/>
      </c>
      <c r="BA358" s="26" t="str">
        <f t="shared" si="294"/>
        <v/>
      </c>
      <c r="BB358" s="25" t="str">
        <f t="shared" si="273"/>
        <v/>
      </c>
      <c r="BC358" s="26" t="str">
        <f t="shared" si="295"/>
        <v/>
      </c>
      <c r="BD358" s="27" t="str">
        <f t="shared" si="291"/>
        <v/>
      </c>
      <c r="BE358" s="25" t="str">
        <f t="shared" si="274"/>
        <v/>
      </c>
      <c r="BF358" s="26" t="str">
        <f t="shared" si="296"/>
        <v/>
      </c>
      <c r="BG358" s="28"/>
      <c r="BH358" t="str">
        <f t="shared" si="292"/>
        <v/>
      </c>
      <c r="BJ358" s="24" t="str">
        <f t="shared" si="275"/>
        <v/>
      </c>
      <c r="BK358" s="24" t="str">
        <f t="shared" si="276"/>
        <v/>
      </c>
    </row>
    <row r="359" spans="1:63" ht="15.75" thickBot="1">
      <c r="A359" s="176"/>
      <c r="B359" s="119"/>
      <c r="C359" s="98"/>
      <c r="D359" s="102"/>
      <c r="E359" s="117"/>
      <c r="F359" s="98"/>
      <c r="G359" s="98"/>
      <c r="H359" s="117"/>
      <c r="I359" s="118"/>
      <c r="J359" s="100"/>
      <c r="K359" s="100"/>
      <c r="L359" s="100"/>
      <c r="M359" s="100"/>
      <c r="N359" s="177"/>
      <c r="Q359" t="e">
        <f t="shared" si="297"/>
        <v>#VALUE!</v>
      </c>
      <c r="R359" t="str">
        <f t="shared" si="257"/>
        <v/>
      </c>
      <c r="S359" t="str">
        <f>IF(A359="","",TEXT(VLOOKUP(C359,Tablas!$H$3:$I$75,2,0),"000"))</f>
        <v/>
      </c>
      <c r="T359" t="str">
        <f t="shared" si="258"/>
        <v/>
      </c>
      <c r="U359" t="str">
        <f t="shared" si="277"/>
        <v/>
      </c>
      <c r="V359" t="str">
        <f t="shared" si="278"/>
        <v/>
      </c>
      <c r="W359" t="str">
        <f>IF(A359="","",IF(G359="",99,VLOOKUP(Datos!G359,Tablas!$AF$2:$AH$38,2,0)))</f>
        <v/>
      </c>
      <c r="X359" t="str">
        <f t="shared" si="259"/>
        <v/>
      </c>
      <c r="Y359" t="str">
        <f t="shared" si="260"/>
        <v/>
      </c>
      <c r="Z359" s="25" t="str">
        <f t="shared" si="279"/>
        <v/>
      </c>
      <c r="AA359" s="26" t="str">
        <f t="shared" si="261"/>
        <v/>
      </c>
      <c r="AB359" s="25" t="str">
        <f t="shared" si="280"/>
        <v/>
      </c>
      <c r="AC359" s="26" t="str">
        <f t="shared" si="262"/>
        <v/>
      </c>
      <c r="AD359" s="25" t="str">
        <f t="shared" si="281"/>
        <v/>
      </c>
      <c r="AE359" s="26" t="str">
        <f t="shared" si="263"/>
        <v/>
      </c>
      <c r="AF359" s="25" t="str">
        <f t="shared" si="282"/>
        <v/>
      </c>
      <c r="AG359" s="26" t="str">
        <f t="shared" si="264"/>
        <v/>
      </c>
      <c r="AH359" s="25" t="str">
        <f t="shared" si="283"/>
        <v/>
      </c>
      <c r="AI359" s="26" t="str">
        <f t="shared" si="265"/>
        <v/>
      </c>
      <c r="AJ359" s="25" t="str">
        <f t="shared" si="284"/>
        <v/>
      </c>
      <c r="AK359" s="26" t="str">
        <f t="shared" si="266"/>
        <v/>
      </c>
      <c r="AL359" s="25" t="str">
        <f t="shared" si="285"/>
        <v/>
      </c>
      <c r="AM359" s="26" t="str">
        <f t="shared" si="267"/>
        <v/>
      </c>
      <c r="AN359" s="25" t="str">
        <f t="shared" si="286"/>
        <v/>
      </c>
      <c r="AO359" s="26" t="str">
        <f t="shared" si="268"/>
        <v/>
      </c>
      <c r="AP359" t="str">
        <f t="shared" si="269"/>
        <v/>
      </c>
      <c r="AQ359" t="str">
        <f t="shared" si="270"/>
        <v/>
      </c>
      <c r="AR359" t="str">
        <f t="shared" si="256"/>
        <v/>
      </c>
      <c r="AS359" t="str">
        <f t="shared" si="287"/>
        <v/>
      </c>
      <c r="AT359" s="25" t="str">
        <f t="shared" si="271"/>
        <v/>
      </c>
      <c r="AU359" s="26" t="str">
        <f t="shared" si="272"/>
        <v/>
      </c>
      <c r="AV359" t="str">
        <f t="shared" si="288"/>
        <v/>
      </c>
      <c r="AW359" s="25" t="str">
        <f t="shared" si="289"/>
        <v/>
      </c>
      <c r="AX359" s="26" t="str">
        <f t="shared" si="293"/>
        <v/>
      </c>
      <c r="AY359" s="27" t="str">
        <f>IF(A359="","",IF(K359&lt;&gt;0,TEXT(5,"0000"),IF(M359&lt;&gt;0,TEXT(5,"0000"),IF(Datos!N359&lt;&gt;0,TEXT(5,"0000"),""))))</f>
        <v/>
      </c>
      <c r="AZ359" s="25" t="str">
        <f t="shared" si="290"/>
        <v/>
      </c>
      <c r="BA359" s="26" t="str">
        <f t="shared" si="294"/>
        <v/>
      </c>
      <c r="BB359" s="25" t="str">
        <f t="shared" si="273"/>
        <v/>
      </c>
      <c r="BC359" s="26" t="str">
        <f t="shared" si="295"/>
        <v/>
      </c>
      <c r="BD359" s="27" t="str">
        <f t="shared" si="291"/>
        <v/>
      </c>
      <c r="BE359" s="25" t="str">
        <f t="shared" si="274"/>
        <v/>
      </c>
      <c r="BF359" s="26" t="str">
        <f t="shared" si="296"/>
        <v/>
      </c>
      <c r="BG359" s="28"/>
      <c r="BH359" t="str">
        <f t="shared" si="292"/>
        <v/>
      </c>
      <c r="BJ359" s="24" t="str">
        <f t="shared" si="275"/>
        <v/>
      </c>
      <c r="BK359" s="24" t="str">
        <f t="shared" si="276"/>
        <v/>
      </c>
    </row>
    <row r="360" spans="1:63" ht="15.75" thickBot="1">
      <c r="A360" s="176"/>
      <c r="B360" s="119"/>
      <c r="C360" s="98"/>
      <c r="D360" s="102"/>
      <c r="E360" s="117"/>
      <c r="F360" s="98"/>
      <c r="G360" s="98"/>
      <c r="H360" s="117"/>
      <c r="I360" s="118"/>
      <c r="J360" s="100"/>
      <c r="K360" s="100"/>
      <c r="L360" s="100"/>
      <c r="M360" s="100"/>
      <c r="N360" s="177"/>
      <c r="Q360" t="e">
        <f t="shared" si="297"/>
        <v>#VALUE!</v>
      </c>
      <c r="R360" t="str">
        <f t="shared" si="257"/>
        <v/>
      </c>
      <c r="S360" t="str">
        <f>IF(A360="","",TEXT(VLOOKUP(C360,Tablas!$H$3:$I$75,2,0),"000"))</f>
        <v/>
      </c>
      <c r="T360" t="str">
        <f t="shared" si="258"/>
        <v/>
      </c>
      <c r="U360" t="str">
        <f t="shared" si="277"/>
        <v/>
      </c>
      <c r="V360" t="str">
        <f t="shared" si="278"/>
        <v/>
      </c>
      <c r="W360" t="str">
        <f>IF(A360="","",IF(G360="",99,VLOOKUP(Datos!G360,Tablas!$AF$2:$AH$38,2,0)))</f>
        <v/>
      </c>
      <c r="X360" t="str">
        <f t="shared" si="259"/>
        <v/>
      </c>
      <c r="Y360" t="str">
        <f t="shared" si="260"/>
        <v/>
      </c>
      <c r="Z360" s="25" t="str">
        <f t="shared" si="279"/>
        <v/>
      </c>
      <c r="AA360" s="26" t="str">
        <f t="shared" si="261"/>
        <v/>
      </c>
      <c r="AB360" s="25" t="str">
        <f t="shared" si="280"/>
        <v/>
      </c>
      <c r="AC360" s="26" t="str">
        <f t="shared" si="262"/>
        <v/>
      </c>
      <c r="AD360" s="25" t="str">
        <f t="shared" si="281"/>
        <v/>
      </c>
      <c r="AE360" s="26" t="str">
        <f t="shared" si="263"/>
        <v/>
      </c>
      <c r="AF360" s="25" t="str">
        <f t="shared" si="282"/>
        <v/>
      </c>
      <c r="AG360" s="26" t="str">
        <f t="shared" si="264"/>
        <v/>
      </c>
      <c r="AH360" s="25" t="str">
        <f t="shared" si="283"/>
        <v/>
      </c>
      <c r="AI360" s="26" t="str">
        <f t="shared" si="265"/>
        <v/>
      </c>
      <c r="AJ360" s="25" t="str">
        <f t="shared" si="284"/>
        <v/>
      </c>
      <c r="AK360" s="26" t="str">
        <f t="shared" si="266"/>
        <v/>
      </c>
      <c r="AL360" s="25" t="str">
        <f t="shared" si="285"/>
        <v/>
      </c>
      <c r="AM360" s="26" t="str">
        <f t="shared" si="267"/>
        <v/>
      </c>
      <c r="AN360" s="25" t="str">
        <f t="shared" si="286"/>
        <v/>
      </c>
      <c r="AO360" s="26" t="str">
        <f t="shared" si="268"/>
        <v/>
      </c>
      <c r="AP360" t="str">
        <f t="shared" si="269"/>
        <v/>
      </c>
      <c r="AQ360" t="str">
        <f t="shared" si="270"/>
        <v/>
      </c>
      <c r="AR360" t="str">
        <f t="shared" si="256"/>
        <v/>
      </c>
      <c r="AS360" t="str">
        <f t="shared" si="287"/>
        <v/>
      </c>
      <c r="AT360" s="25" t="str">
        <f t="shared" si="271"/>
        <v/>
      </c>
      <c r="AU360" s="26" t="str">
        <f t="shared" si="272"/>
        <v/>
      </c>
      <c r="AV360" t="str">
        <f t="shared" si="288"/>
        <v/>
      </c>
      <c r="AW360" s="25" t="str">
        <f t="shared" si="289"/>
        <v/>
      </c>
      <c r="AX360" s="26" t="str">
        <f t="shared" si="293"/>
        <v/>
      </c>
      <c r="AY360" s="27" t="str">
        <f>IF(A360="","",IF(K360&lt;&gt;0,TEXT(5,"0000"),IF(M360&lt;&gt;0,TEXT(5,"0000"),IF(Datos!N360&lt;&gt;0,TEXT(5,"0000"),""))))</f>
        <v/>
      </c>
      <c r="AZ360" s="25" t="str">
        <f t="shared" si="290"/>
        <v/>
      </c>
      <c r="BA360" s="26" t="str">
        <f t="shared" si="294"/>
        <v/>
      </c>
      <c r="BB360" s="25" t="str">
        <f t="shared" si="273"/>
        <v/>
      </c>
      <c r="BC360" s="26" t="str">
        <f t="shared" si="295"/>
        <v/>
      </c>
      <c r="BD360" s="27" t="str">
        <f t="shared" si="291"/>
        <v/>
      </c>
      <c r="BE360" s="25" t="str">
        <f t="shared" si="274"/>
        <v/>
      </c>
      <c r="BF360" s="26" t="str">
        <f t="shared" si="296"/>
        <v/>
      </c>
      <c r="BG360" s="28"/>
      <c r="BH360" t="str">
        <f t="shared" si="292"/>
        <v/>
      </c>
      <c r="BJ360" s="24" t="str">
        <f t="shared" si="275"/>
        <v/>
      </c>
      <c r="BK360" s="24" t="str">
        <f t="shared" si="276"/>
        <v/>
      </c>
    </row>
    <row r="361" spans="1:63" ht="15.75" thickBot="1">
      <c r="A361" s="176"/>
      <c r="B361" s="119"/>
      <c r="C361" s="98"/>
      <c r="D361" s="102"/>
      <c r="E361" s="117"/>
      <c r="F361" s="98"/>
      <c r="G361" s="98"/>
      <c r="H361" s="117"/>
      <c r="I361" s="118"/>
      <c r="J361" s="100"/>
      <c r="K361" s="100"/>
      <c r="L361" s="100"/>
      <c r="M361" s="100"/>
      <c r="N361" s="177"/>
      <c r="Q361" t="e">
        <f t="shared" si="297"/>
        <v>#VALUE!</v>
      </c>
      <c r="R361" t="str">
        <f t="shared" si="257"/>
        <v/>
      </c>
      <c r="S361" t="str">
        <f>IF(A361="","",TEXT(VLOOKUP(C361,Tablas!$H$3:$I$75,2,0),"000"))</f>
        <v/>
      </c>
      <c r="T361" t="str">
        <f t="shared" si="258"/>
        <v/>
      </c>
      <c r="U361" t="str">
        <f t="shared" si="277"/>
        <v/>
      </c>
      <c r="V361" t="str">
        <f t="shared" si="278"/>
        <v/>
      </c>
      <c r="W361" t="str">
        <f>IF(A361="","",IF(G361="",99,VLOOKUP(Datos!G361,Tablas!$AF$2:$AH$38,2,0)))</f>
        <v/>
      </c>
      <c r="X361" t="str">
        <f t="shared" si="259"/>
        <v/>
      </c>
      <c r="Y361" t="str">
        <f t="shared" si="260"/>
        <v/>
      </c>
      <c r="Z361" s="25" t="str">
        <f t="shared" si="279"/>
        <v/>
      </c>
      <c r="AA361" s="26" t="str">
        <f t="shared" si="261"/>
        <v/>
      </c>
      <c r="AB361" s="25" t="str">
        <f t="shared" si="280"/>
        <v/>
      </c>
      <c r="AC361" s="26" t="str">
        <f t="shared" si="262"/>
        <v/>
      </c>
      <c r="AD361" s="25" t="str">
        <f t="shared" si="281"/>
        <v/>
      </c>
      <c r="AE361" s="26" t="str">
        <f t="shared" si="263"/>
        <v/>
      </c>
      <c r="AF361" s="25" t="str">
        <f t="shared" si="282"/>
        <v/>
      </c>
      <c r="AG361" s="26" t="str">
        <f t="shared" si="264"/>
        <v/>
      </c>
      <c r="AH361" s="25" t="str">
        <f t="shared" si="283"/>
        <v/>
      </c>
      <c r="AI361" s="26" t="str">
        <f t="shared" si="265"/>
        <v/>
      </c>
      <c r="AJ361" s="25" t="str">
        <f t="shared" si="284"/>
        <v/>
      </c>
      <c r="AK361" s="26" t="str">
        <f t="shared" si="266"/>
        <v/>
      </c>
      <c r="AL361" s="25" t="str">
        <f t="shared" si="285"/>
        <v/>
      </c>
      <c r="AM361" s="26" t="str">
        <f t="shared" si="267"/>
        <v/>
      </c>
      <c r="AN361" s="25" t="str">
        <f t="shared" si="286"/>
        <v/>
      </c>
      <c r="AO361" s="26" t="str">
        <f t="shared" si="268"/>
        <v/>
      </c>
      <c r="AP361" t="str">
        <f t="shared" si="269"/>
        <v/>
      </c>
      <c r="AQ361" t="str">
        <f t="shared" si="270"/>
        <v/>
      </c>
      <c r="AR361" t="str">
        <f t="shared" si="256"/>
        <v/>
      </c>
      <c r="AS361" t="str">
        <f t="shared" si="287"/>
        <v/>
      </c>
      <c r="AT361" s="25" t="str">
        <f t="shared" si="271"/>
        <v/>
      </c>
      <c r="AU361" s="26" t="str">
        <f t="shared" si="272"/>
        <v/>
      </c>
      <c r="AV361" t="str">
        <f t="shared" si="288"/>
        <v/>
      </c>
      <c r="AW361" s="25" t="str">
        <f t="shared" si="289"/>
        <v/>
      </c>
      <c r="AX361" s="26" t="str">
        <f t="shared" si="293"/>
        <v/>
      </c>
      <c r="AY361" s="27" t="str">
        <f>IF(A361="","",IF(K361&lt;&gt;0,TEXT(5,"0000"),IF(M361&lt;&gt;0,TEXT(5,"0000"),IF(Datos!N361&lt;&gt;0,TEXT(5,"0000"),""))))</f>
        <v/>
      </c>
      <c r="AZ361" s="25" t="str">
        <f t="shared" si="290"/>
        <v/>
      </c>
      <c r="BA361" s="26" t="str">
        <f t="shared" si="294"/>
        <v/>
      </c>
      <c r="BB361" s="25" t="str">
        <f t="shared" si="273"/>
        <v/>
      </c>
      <c r="BC361" s="26" t="str">
        <f t="shared" si="295"/>
        <v/>
      </c>
      <c r="BD361" s="27" t="str">
        <f t="shared" si="291"/>
        <v/>
      </c>
      <c r="BE361" s="25" t="str">
        <f t="shared" si="274"/>
        <v/>
      </c>
      <c r="BF361" s="26" t="str">
        <f t="shared" si="296"/>
        <v/>
      </c>
      <c r="BG361" s="28"/>
      <c r="BH361" t="str">
        <f t="shared" si="292"/>
        <v/>
      </c>
      <c r="BJ361" s="24" t="str">
        <f t="shared" si="275"/>
        <v/>
      </c>
      <c r="BK361" s="24" t="str">
        <f t="shared" si="276"/>
        <v/>
      </c>
    </row>
    <row r="362" spans="1:63" ht="15.75" thickBot="1">
      <c r="A362" s="176"/>
      <c r="B362" s="119"/>
      <c r="C362" s="98"/>
      <c r="D362" s="102"/>
      <c r="E362" s="117"/>
      <c r="F362" s="98"/>
      <c r="G362" s="98"/>
      <c r="H362" s="117"/>
      <c r="I362" s="118"/>
      <c r="J362" s="100"/>
      <c r="K362" s="100"/>
      <c r="L362" s="100"/>
      <c r="M362" s="100"/>
      <c r="N362" s="177"/>
      <c r="Q362" t="e">
        <f t="shared" si="297"/>
        <v>#VALUE!</v>
      </c>
      <c r="R362" t="str">
        <f t="shared" si="257"/>
        <v/>
      </c>
      <c r="S362" t="str">
        <f>IF(A362="","",TEXT(VLOOKUP(C362,Tablas!$H$3:$I$75,2,0),"000"))</f>
        <v/>
      </c>
      <c r="T362" t="str">
        <f t="shared" si="258"/>
        <v/>
      </c>
      <c r="U362" t="str">
        <f t="shared" si="277"/>
        <v/>
      </c>
      <c r="V362" t="str">
        <f t="shared" si="278"/>
        <v/>
      </c>
      <c r="W362" t="str">
        <f>IF(A362="","",IF(G362="",99,VLOOKUP(Datos!G362,Tablas!$AF$2:$AH$38,2,0)))</f>
        <v/>
      </c>
      <c r="X362" t="str">
        <f t="shared" si="259"/>
        <v/>
      </c>
      <c r="Y362" t="str">
        <f t="shared" si="260"/>
        <v/>
      </c>
      <c r="Z362" s="25" t="str">
        <f t="shared" si="279"/>
        <v/>
      </c>
      <c r="AA362" s="26" t="str">
        <f t="shared" si="261"/>
        <v/>
      </c>
      <c r="AB362" s="25" t="str">
        <f t="shared" si="280"/>
        <v/>
      </c>
      <c r="AC362" s="26" t="str">
        <f t="shared" si="262"/>
        <v/>
      </c>
      <c r="AD362" s="25" t="str">
        <f t="shared" si="281"/>
        <v/>
      </c>
      <c r="AE362" s="26" t="str">
        <f t="shared" si="263"/>
        <v/>
      </c>
      <c r="AF362" s="25" t="str">
        <f t="shared" si="282"/>
        <v/>
      </c>
      <c r="AG362" s="26" t="str">
        <f t="shared" si="264"/>
        <v/>
      </c>
      <c r="AH362" s="25" t="str">
        <f t="shared" si="283"/>
        <v/>
      </c>
      <c r="AI362" s="26" t="str">
        <f t="shared" si="265"/>
        <v/>
      </c>
      <c r="AJ362" s="25" t="str">
        <f t="shared" si="284"/>
        <v/>
      </c>
      <c r="AK362" s="26" t="str">
        <f t="shared" si="266"/>
        <v/>
      </c>
      <c r="AL362" s="25" t="str">
        <f t="shared" si="285"/>
        <v/>
      </c>
      <c r="AM362" s="26" t="str">
        <f t="shared" si="267"/>
        <v/>
      </c>
      <c r="AN362" s="25" t="str">
        <f t="shared" si="286"/>
        <v/>
      </c>
      <c r="AO362" s="26" t="str">
        <f t="shared" si="268"/>
        <v/>
      </c>
      <c r="AP362" t="str">
        <f t="shared" si="269"/>
        <v/>
      </c>
      <c r="AQ362" t="str">
        <f t="shared" si="270"/>
        <v/>
      </c>
      <c r="AR362" t="str">
        <f t="shared" si="256"/>
        <v/>
      </c>
      <c r="AS362" t="str">
        <f t="shared" si="287"/>
        <v/>
      </c>
      <c r="AT362" s="25" t="str">
        <f t="shared" si="271"/>
        <v/>
      </c>
      <c r="AU362" s="26" t="str">
        <f t="shared" si="272"/>
        <v/>
      </c>
      <c r="AV362" t="str">
        <f t="shared" si="288"/>
        <v/>
      </c>
      <c r="AW362" s="25" t="str">
        <f t="shared" si="289"/>
        <v/>
      </c>
      <c r="AX362" s="26" t="str">
        <f t="shared" si="293"/>
        <v/>
      </c>
      <c r="AY362" s="27" t="str">
        <f>IF(A362="","",IF(K362&lt;&gt;0,TEXT(5,"0000"),IF(M362&lt;&gt;0,TEXT(5,"0000"),IF(Datos!N362&lt;&gt;0,TEXT(5,"0000"),""))))</f>
        <v/>
      </c>
      <c r="AZ362" s="25" t="str">
        <f t="shared" si="290"/>
        <v/>
      </c>
      <c r="BA362" s="26" t="str">
        <f t="shared" si="294"/>
        <v/>
      </c>
      <c r="BB362" s="25" t="str">
        <f t="shared" si="273"/>
        <v/>
      </c>
      <c r="BC362" s="26" t="str">
        <f t="shared" si="295"/>
        <v/>
      </c>
      <c r="BD362" s="27" t="str">
        <f t="shared" si="291"/>
        <v/>
      </c>
      <c r="BE362" s="25" t="str">
        <f t="shared" si="274"/>
        <v/>
      </c>
      <c r="BF362" s="26" t="str">
        <f t="shared" si="296"/>
        <v/>
      </c>
      <c r="BG362" s="28"/>
      <c r="BH362" t="str">
        <f t="shared" si="292"/>
        <v/>
      </c>
      <c r="BJ362" s="24" t="str">
        <f t="shared" si="275"/>
        <v/>
      </c>
      <c r="BK362" s="24" t="str">
        <f t="shared" si="276"/>
        <v/>
      </c>
    </row>
    <row r="363" spans="1:63" ht="15.75" thickBot="1">
      <c r="A363" s="176"/>
      <c r="B363" s="119"/>
      <c r="C363" s="98"/>
      <c r="D363" s="102"/>
      <c r="E363" s="117"/>
      <c r="F363" s="98"/>
      <c r="G363" s="98"/>
      <c r="H363" s="117"/>
      <c r="I363" s="118"/>
      <c r="J363" s="100"/>
      <c r="K363" s="100"/>
      <c r="L363" s="100"/>
      <c r="M363" s="100"/>
      <c r="N363" s="177"/>
      <c r="Q363" t="e">
        <f t="shared" si="297"/>
        <v>#VALUE!</v>
      </c>
      <c r="R363" t="str">
        <f t="shared" si="257"/>
        <v/>
      </c>
      <c r="S363" t="str">
        <f>IF(A363="","",TEXT(VLOOKUP(C363,Tablas!$H$3:$I$75,2,0),"000"))</f>
        <v/>
      </c>
      <c r="T363" t="str">
        <f t="shared" si="258"/>
        <v/>
      </c>
      <c r="U363" t="str">
        <f t="shared" si="277"/>
        <v/>
      </c>
      <c r="V363" t="str">
        <f t="shared" si="278"/>
        <v/>
      </c>
      <c r="W363" t="str">
        <f>IF(A363="","",IF(G363="",99,VLOOKUP(Datos!G363,Tablas!$AF$2:$AH$38,2,0)))</f>
        <v/>
      </c>
      <c r="X363" t="str">
        <f t="shared" si="259"/>
        <v/>
      </c>
      <c r="Y363" t="str">
        <f t="shared" si="260"/>
        <v/>
      </c>
      <c r="Z363" s="25" t="str">
        <f t="shared" si="279"/>
        <v/>
      </c>
      <c r="AA363" s="26" t="str">
        <f t="shared" si="261"/>
        <v/>
      </c>
      <c r="AB363" s="25" t="str">
        <f t="shared" si="280"/>
        <v/>
      </c>
      <c r="AC363" s="26" t="str">
        <f t="shared" si="262"/>
        <v/>
      </c>
      <c r="AD363" s="25" t="str">
        <f t="shared" si="281"/>
        <v/>
      </c>
      <c r="AE363" s="26" t="str">
        <f t="shared" si="263"/>
        <v/>
      </c>
      <c r="AF363" s="25" t="str">
        <f t="shared" si="282"/>
        <v/>
      </c>
      <c r="AG363" s="26" t="str">
        <f t="shared" si="264"/>
        <v/>
      </c>
      <c r="AH363" s="25" t="str">
        <f t="shared" si="283"/>
        <v/>
      </c>
      <c r="AI363" s="26" t="str">
        <f t="shared" si="265"/>
        <v/>
      </c>
      <c r="AJ363" s="25" t="str">
        <f t="shared" si="284"/>
        <v/>
      </c>
      <c r="AK363" s="26" t="str">
        <f t="shared" si="266"/>
        <v/>
      </c>
      <c r="AL363" s="25" t="str">
        <f t="shared" si="285"/>
        <v/>
      </c>
      <c r="AM363" s="26" t="str">
        <f t="shared" si="267"/>
        <v/>
      </c>
      <c r="AN363" s="25" t="str">
        <f t="shared" si="286"/>
        <v/>
      </c>
      <c r="AO363" s="26" t="str">
        <f t="shared" si="268"/>
        <v/>
      </c>
      <c r="AP363" t="str">
        <f t="shared" si="269"/>
        <v/>
      </c>
      <c r="AQ363" t="str">
        <f t="shared" si="270"/>
        <v/>
      </c>
      <c r="AR363" t="str">
        <f t="shared" si="256"/>
        <v/>
      </c>
      <c r="AS363" t="str">
        <f t="shared" si="287"/>
        <v/>
      </c>
      <c r="AT363" s="25" t="str">
        <f t="shared" si="271"/>
        <v/>
      </c>
      <c r="AU363" s="26" t="str">
        <f t="shared" si="272"/>
        <v/>
      </c>
      <c r="AV363" t="str">
        <f t="shared" si="288"/>
        <v/>
      </c>
      <c r="AW363" s="25" t="str">
        <f t="shared" si="289"/>
        <v/>
      </c>
      <c r="AX363" s="26" t="str">
        <f t="shared" si="293"/>
        <v/>
      </c>
      <c r="AY363" s="27" t="str">
        <f>IF(A363="","",IF(K363&lt;&gt;0,TEXT(5,"0000"),IF(M363&lt;&gt;0,TEXT(5,"0000"),IF(Datos!N363&lt;&gt;0,TEXT(5,"0000"),""))))</f>
        <v/>
      </c>
      <c r="AZ363" s="25" t="str">
        <f t="shared" si="290"/>
        <v/>
      </c>
      <c r="BA363" s="26" t="str">
        <f t="shared" si="294"/>
        <v/>
      </c>
      <c r="BB363" s="25" t="str">
        <f t="shared" si="273"/>
        <v/>
      </c>
      <c r="BC363" s="26" t="str">
        <f t="shared" si="295"/>
        <v/>
      </c>
      <c r="BD363" s="27" t="str">
        <f t="shared" si="291"/>
        <v/>
      </c>
      <c r="BE363" s="25" t="str">
        <f t="shared" si="274"/>
        <v/>
      </c>
      <c r="BF363" s="26" t="str">
        <f t="shared" si="296"/>
        <v/>
      </c>
      <c r="BG363" s="28"/>
      <c r="BH363" t="str">
        <f t="shared" si="292"/>
        <v/>
      </c>
      <c r="BJ363" s="24" t="str">
        <f t="shared" si="275"/>
        <v/>
      </c>
      <c r="BK363" s="24" t="str">
        <f t="shared" si="276"/>
        <v/>
      </c>
    </row>
    <row r="364" spans="1:63" ht="15.75" thickBot="1">
      <c r="A364" s="176"/>
      <c r="B364" s="119"/>
      <c r="C364" s="98"/>
      <c r="D364" s="102"/>
      <c r="E364" s="117"/>
      <c r="F364" s="98"/>
      <c r="G364" s="98"/>
      <c r="H364" s="117"/>
      <c r="I364" s="118"/>
      <c r="J364" s="100"/>
      <c r="K364" s="100"/>
      <c r="L364" s="100"/>
      <c r="M364" s="100"/>
      <c r="N364" s="177"/>
      <c r="Q364" t="e">
        <f t="shared" si="297"/>
        <v>#VALUE!</v>
      </c>
      <c r="R364" t="str">
        <f t="shared" si="257"/>
        <v/>
      </c>
      <c r="S364" t="str">
        <f>IF(A364="","",TEXT(VLOOKUP(C364,Tablas!$H$3:$I$75,2,0),"000"))</f>
        <v/>
      </c>
      <c r="T364" t="str">
        <f t="shared" si="258"/>
        <v/>
      </c>
      <c r="U364" t="str">
        <f t="shared" si="277"/>
        <v/>
      </c>
      <c r="V364" t="str">
        <f t="shared" si="278"/>
        <v/>
      </c>
      <c r="W364" t="str">
        <f>IF(A364="","",IF(G364="",99,VLOOKUP(Datos!G364,Tablas!$AF$2:$AH$38,2,0)))</f>
        <v/>
      </c>
      <c r="X364" t="str">
        <f t="shared" si="259"/>
        <v/>
      </c>
      <c r="Y364" t="str">
        <f t="shared" si="260"/>
        <v/>
      </c>
      <c r="Z364" s="25" t="str">
        <f t="shared" si="279"/>
        <v/>
      </c>
      <c r="AA364" s="26" t="str">
        <f t="shared" si="261"/>
        <v/>
      </c>
      <c r="AB364" s="25" t="str">
        <f t="shared" si="280"/>
        <v/>
      </c>
      <c r="AC364" s="26" t="str">
        <f t="shared" si="262"/>
        <v/>
      </c>
      <c r="AD364" s="25" t="str">
        <f t="shared" si="281"/>
        <v/>
      </c>
      <c r="AE364" s="26" t="str">
        <f t="shared" si="263"/>
        <v/>
      </c>
      <c r="AF364" s="25" t="str">
        <f t="shared" si="282"/>
        <v/>
      </c>
      <c r="AG364" s="26" t="str">
        <f t="shared" si="264"/>
        <v/>
      </c>
      <c r="AH364" s="25" t="str">
        <f t="shared" si="283"/>
        <v/>
      </c>
      <c r="AI364" s="26" t="str">
        <f t="shared" si="265"/>
        <v/>
      </c>
      <c r="AJ364" s="25" t="str">
        <f t="shared" si="284"/>
        <v/>
      </c>
      <c r="AK364" s="26" t="str">
        <f t="shared" si="266"/>
        <v/>
      </c>
      <c r="AL364" s="25" t="str">
        <f t="shared" si="285"/>
        <v/>
      </c>
      <c r="AM364" s="26" t="str">
        <f t="shared" si="267"/>
        <v/>
      </c>
      <c r="AN364" s="25" t="str">
        <f t="shared" si="286"/>
        <v/>
      </c>
      <c r="AO364" s="26" t="str">
        <f t="shared" si="268"/>
        <v/>
      </c>
      <c r="AP364" t="str">
        <f t="shared" si="269"/>
        <v/>
      </c>
      <c r="AQ364" t="str">
        <f t="shared" si="270"/>
        <v/>
      </c>
      <c r="AR364" t="str">
        <f t="shared" si="256"/>
        <v/>
      </c>
      <c r="AS364" t="str">
        <f t="shared" si="287"/>
        <v/>
      </c>
      <c r="AT364" s="25" t="str">
        <f t="shared" si="271"/>
        <v/>
      </c>
      <c r="AU364" s="26" t="str">
        <f t="shared" si="272"/>
        <v/>
      </c>
      <c r="AV364" t="str">
        <f t="shared" si="288"/>
        <v/>
      </c>
      <c r="AW364" s="25" t="str">
        <f t="shared" si="289"/>
        <v/>
      </c>
      <c r="AX364" s="26" t="str">
        <f t="shared" si="293"/>
        <v/>
      </c>
      <c r="AY364" s="27" t="str">
        <f>IF(A364="","",IF(K364&lt;&gt;0,TEXT(5,"0000"),IF(M364&lt;&gt;0,TEXT(5,"0000"),IF(Datos!N364&lt;&gt;0,TEXT(5,"0000"),""))))</f>
        <v/>
      </c>
      <c r="AZ364" s="25" t="str">
        <f t="shared" si="290"/>
        <v/>
      </c>
      <c r="BA364" s="26" t="str">
        <f t="shared" si="294"/>
        <v/>
      </c>
      <c r="BB364" s="25" t="str">
        <f t="shared" si="273"/>
        <v/>
      </c>
      <c r="BC364" s="26" t="str">
        <f t="shared" si="295"/>
        <v/>
      </c>
      <c r="BD364" s="27" t="str">
        <f t="shared" si="291"/>
        <v/>
      </c>
      <c r="BE364" s="25" t="str">
        <f t="shared" si="274"/>
        <v/>
      </c>
      <c r="BF364" s="26" t="str">
        <f t="shared" si="296"/>
        <v/>
      </c>
      <c r="BG364" s="28"/>
      <c r="BH364" t="str">
        <f t="shared" si="292"/>
        <v/>
      </c>
      <c r="BJ364" s="24" t="str">
        <f t="shared" si="275"/>
        <v/>
      </c>
      <c r="BK364" s="24" t="str">
        <f t="shared" si="276"/>
        <v/>
      </c>
    </row>
    <row r="365" spans="1:63" ht="15.75" thickBot="1">
      <c r="A365" s="176"/>
      <c r="B365" s="119"/>
      <c r="C365" s="98"/>
      <c r="D365" s="102"/>
      <c r="E365" s="117"/>
      <c r="F365" s="98"/>
      <c r="G365" s="98"/>
      <c r="H365" s="117"/>
      <c r="I365" s="118"/>
      <c r="J365" s="100"/>
      <c r="K365" s="100"/>
      <c r="L365" s="100"/>
      <c r="M365" s="100"/>
      <c r="N365" s="177"/>
      <c r="Q365" t="e">
        <f t="shared" si="297"/>
        <v>#VALUE!</v>
      </c>
      <c r="R365" t="str">
        <f t="shared" si="257"/>
        <v/>
      </c>
      <c r="S365" t="str">
        <f>IF(A365="","",TEXT(VLOOKUP(C365,Tablas!$H$3:$I$75,2,0),"000"))</f>
        <v/>
      </c>
      <c r="T365" t="str">
        <f t="shared" si="258"/>
        <v/>
      </c>
      <c r="U365" t="str">
        <f t="shared" si="277"/>
        <v/>
      </c>
      <c r="V365" t="str">
        <f t="shared" si="278"/>
        <v/>
      </c>
      <c r="W365" t="str">
        <f>IF(A365="","",IF(G365="",99,VLOOKUP(Datos!G365,Tablas!$AF$2:$AH$38,2,0)))</f>
        <v/>
      </c>
      <c r="X365" t="str">
        <f t="shared" si="259"/>
        <v/>
      </c>
      <c r="Y365" t="str">
        <f t="shared" si="260"/>
        <v/>
      </c>
      <c r="Z365" s="25" t="str">
        <f t="shared" si="279"/>
        <v/>
      </c>
      <c r="AA365" s="26" t="str">
        <f t="shared" si="261"/>
        <v/>
      </c>
      <c r="AB365" s="25" t="str">
        <f t="shared" si="280"/>
        <v/>
      </c>
      <c r="AC365" s="26" t="str">
        <f t="shared" si="262"/>
        <v/>
      </c>
      <c r="AD365" s="25" t="str">
        <f t="shared" si="281"/>
        <v/>
      </c>
      <c r="AE365" s="26" t="str">
        <f t="shared" si="263"/>
        <v/>
      </c>
      <c r="AF365" s="25" t="str">
        <f t="shared" si="282"/>
        <v/>
      </c>
      <c r="AG365" s="26" t="str">
        <f t="shared" si="264"/>
        <v/>
      </c>
      <c r="AH365" s="25" t="str">
        <f t="shared" si="283"/>
        <v/>
      </c>
      <c r="AI365" s="26" t="str">
        <f t="shared" si="265"/>
        <v/>
      </c>
      <c r="AJ365" s="25" t="str">
        <f t="shared" si="284"/>
        <v/>
      </c>
      <c r="AK365" s="26" t="str">
        <f t="shared" si="266"/>
        <v/>
      </c>
      <c r="AL365" s="25" t="str">
        <f t="shared" si="285"/>
        <v/>
      </c>
      <c r="AM365" s="26" t="str">
        <f t="shared" si="267"/>
        <v/>
      </c>
      <c r="AN365" s="25" t="str">
        <f t="shared" si="286"/>
        <v/>
      </c>
      <c r="AO365" s="26" t="str">
        <f t="shared" si="268"/>
        <v/>
      </c>
      <c r="AP365" t="str">
        <f t="shared" si="269"/>
        <v/>
      </c>
      <c r="AQ365" t="str">
        <f t="shared" si="270"/>
        <v/>
      </c>
      <c r="AR365" t="str">
        <f t="shared" si="256"/>
        <v/>
      </c>
      <c r="AS365" t="str">
        <f t="shared" si="287"/>
        <v/>
      </c>
      <c r="AT365" s="25" t="str">
        <f t="shared" si="271"/>
        <v/>
      </c>
      <c r="AU365" s="26" t="str">
        <f t="shared" si="272"/>
        <v/>
      </c>
      <c r="AV365" t="str">
        <f t="shared" si="288"/>
        <v/>
      </c>
      <c r="AW365" s="25" t="str">
        <f t="shared" si="289"/>
        <v/>
      </c>
      <c r="AX365" s="26" t="str">
        <f t="shared" si="293"/>
        <v/>
      </c>
      <c r="AY365" s="27" t="str">
        <f>IF(A365="","",IF(K365&lt;&gt;0,TEXT(5,"0000"),IF(M365&lt;&gt;0,TEXT(5,"0000"),IF(Datos!N365&lt;&gt;0,TEXT(5,"0000"),""))))</f>
        <v/>
      </c>
      <c r="AZ365" s="25" t="str">
        <f t="shared" si="290"/>
        <v/>
      </c>
      <c r="BA365" s="26" t="str">
        <f t="shared" si="294"/>
        <v/>
      </c>
      <c r="BB365" s="25" t="str">
        <f t="shared" si="273"/>
        <v/>
      </c>
      <c r="BC365" s="26" t="str">
        <f t="shared" si="295"/>
        <v/>
      </c>
      <c r="BD365" s="27" t="str">
        <f t="shared" si="291"/>
        <v/>
      </c>
      <c r="BE365" s="25" t="str">
        <f t="shared" si="274"/>
        <v/>
      </c>
      <c r="BF365" s="26" t="str">
        <f t="shared" si="296"/>
        <v/>
      </c>
      <c r="BG365" s="28"/>
      <c r="BH365" t="str">
        <f t="shared" si="292"/>
        <v/>
      </c>
      <c r="BJ365" s="24" t="str">
        <f t="shared" si="275"/>
        <v/>
      </c>
      <c r="BK365" s="24" t="str">
        <f t="shared" si="276"/>
        <v/>
      </c>
    </row>
    <row r="366" spans="1:63" ht="15.75" thickBot="1">
      <c r="A366" s="176"/>
      <c r="B366" s="119"/>
      <c r="C366" s="98"/>
      <c r="D366" s="102"/>
      <c r="E366" s="117"/>
      <c r="F366" s="98"/>
      <c r="G366" s="98"/>
      <c r="H366" s="117"/>
      <c r="I366" s="118"/>
      <c r="J366" s="100"/>
      <c r="K366" s="100"/>
      <c r="L366" s="100"/>
      <c r="M366" s="100"/>
      <c r="N366" s="177"/>
      <c r="Q366" t="e">
        <f t="shared" si="297"/>
        <v>#VALUE!</v>
      </c>
      <c r="R366" t="str">
        <f t="shared" si="257"/>
        <v/>
      </c>
      <c r="S366" t="str">
        <f>IF(A366="","",TEXT(VLOOKUP(C366,Tablas!$H$3:$I$75,2,0),"000"))</f>
        <v/>
      </c>
      <c r="T366" t="str">
        <f t="shared" si="258"/>
        <v/>
      </c>
      <c r="U366" t="str">
        <f t="shared" si="277"/>
        <v/>
      </c>
      <c r="V366" t="str">
        <f t="shared" si="278"/>
        <v/>
      </c>
      <c r="W366" t="str">
        <f>IF(A366="","",IF(G366="",99,VLOOKUP(Datos!G366,Tablas!$AF$2:$AH$38,2,0)))</f>
        <v/>
      </c>
      <c r="X366" t="str">
        <f t="shared" si="259"/>
        <v/>
      </c>
      <c r="Y366" t="str">
        <f t="shared" si="260"/>
        <v/>
      </c>
      <c r="Z366" s="25" t="str">
        <f t="shared" si="279"/>
        <v/>
      </c>
      <c r="AA366" s="26" t="str">
        <f t="shared" si="261"/>
        <v/>
      </c>
      <c r="AB366" s="25" t="str">
        <f t="shared" si="280"/>
        <v/>
      </c>
      <c r="AC366" s="26" t="str">
        <f t="shared" si="262"/>
        <v/>
      </c>
      <c r="AD366" s="25" t="str">
        <f t="shared" si="281"/>
        <v/>
      </c>
      <c r="AE366" s="26" t="str">
        <f t="shared" si="263"/>
        <v/>
      </c>
      <c r="AF366" s="25" t="str">
        <f t="shared" si="282"/>
        <v/>
      </c>
      <c r="AG366" s="26" t="str">
        <f t="shared" si="264"/>
        <v/>
      </c>
      <c r="AH366" s="25" t="str">
        <f t="shared" si="283"/>
        <v/>
      </c>
      <c r="AI366" s="26" t="str">
        <f t="shared" si="265"/>
        <v/>
      </c>
      <c r="AJ366" s="25" t="str">
        <f t="shared" si="284"/>
        <v/>
      </c>
      <c r="AK366" s="26" t="str">
        <f t="shared" si="266"/>
        <v/>
      </c>
      <c r="AL366" s="25" t="str">
        <f t="shared" si="285"/>
        <v/>
      </c>
      <c r="AM366" s="26" t="str">
        <f t="shared" si="267"/>
        <v/>
      </c>
      <c r="AN366" s="25" t="str">
        <f t="shared" si="286"/>
        <v/>
      </c>
      <c r="AO366" s="26" t="str">
        <f t="shared" si="268"/>
        <v/>
      </c>
      <c r="AP366" t="str">
        <f t="shared" si="269"/>
        <v/>
      </c>
      <c r="AQ366" t="str">
        <f t="shared" si="270"/>
        <v/>
      </c>
      <c r="AR366" t="str">
        <f t="shared" si="256"/>
        <v/>
      </c>
      <c r="AS366" t="str">
        <f t="shared" si="287"/>
        <v/>
      </c>
      <c r="AT366" s="25" t="str">
        <f t="shared" si="271"/>
        <v/>
      </c>
      <c r="AU366" s="26" t="str">
        <f t="shared" si="272"/>
        <v/>
      </c>
      <c r="AV366" t="str">
        <f t="shared" si="288"/>
        <v/>
      </c>
      <c r="AW366" s="25" t="str">
        <f t="shared" si="289"/>
        <v/>
      </c>
      <c r="AX366" s="26" t="str">
        <f t="shared" si="293"/>
        <v/>
      </c>
      <c r="AY366" s="27" t="str">
        <f>IF(A366="","",IF(K366&lt;&gt;0,TEXT(5,"0000"),IF(M366&lt;&gt;0,TEXT(5,"0000"),IF(Datos!N366&lt;&gt;0,TEXT(5,"0000"),""))))</f>
        <v/>
      </c>
      <c r="AZ366" s="25" t="str">
        <f t="shared" si="290"/>
        <v/>
      </c>
      <c r="BA366" s="26" t="str">
        <f t="shared" si="294"/>
        <v/>
      </c>
      <c r="BB366" s="25" t="str">
        <f t="shared" si="273"/>
        <v/>
      </c>
      <c r="BC366" s="26" t="str">
        <f t="shared" si="295"/>
        <v/>
      </c>
      <c r="BD366" s="27" t="str">
        <f t="shared" si="291"/>
        <v/>
      </c>
      <c r="BE366" s="25" t="str">
        <f t="shared" si="274"/>
        <v/>
      </c>
      <c r="BF366" s="26" t="str">
        <f t="shared" si="296"/>
        <v/>
      </c>
      <c r="BG366" s="28"/>
      <c r="BH366" t="str">
        <f t="shared" si="292"/>
        <v/>
      </c>
      <c r="BJ366" s="24" t="str">
        <f t="shared" si="275"/>
        <v/>
      </c>
      <c r="BK366" s="24" t="str">
        <f t="shared" si="276"/>
        <v/>
      </c>
    </row>
    <row r="367" spans="1:63" ht="15.75" thickBot="1">
      <c r="A367" s="176"/>
      <c r="B367" s="119"/>
      <c r="C367" s="98"/>
      <c r="D367" s="102"/>
      <c r="E367" s="117"/>
      <c r="F367" s="98"/>
      <c r="G367" s="98"/>
      <c r="H367" s="117"/>
      <c r="I367" s="118"/>
      <c r="J367" s="100"/>
      <c r="K367" s="100"/>
      <c r="L367" s="100"/>
      <c r="M367" s="100"/>
      <c r="N367" s="177"/>
      <c r="Q367" t="e">
        <f t="shared" si="297"/>
        <v>#VALUE!</v>
      </c>
      <c r="R367" t="str">
        <f t="shared" si="257"/>
        <v/>
      </c>
      <c r="S367" t="str">
        <f>IF(A367="","",TEXT(VLOOKUP(C367,Tablas!$H$3:$I$75,2,0),"000"))</f>
        <v/>
      </c>
      <c r="T367" t="str">
        <f t="shared" si="258"/>
        <v/>
      </c>
      <c r="U367" t="str">
        <f t="shared" si="277"/>
        <v/>
      </c>
      <c r="V367" t="str">
        <f t="shared" si="278"/>
        <v/>
      </c>
      <c r="W367" t="str">
        <f>IF(A367="","",IF(G367="",99,VLOOKUP(Datos!G367,Tablas!$AF$2:$AH$38,2,0)))</f>
        <v/>
      </c>
      <c r="X367" t="str">
        <f t="shared" si="259"/>
        <v/>
      </c>
      <c r="Y367" t="str">
        <f t="shared" si="260"/>
        <v/>
      </c>
      <c r="Z367" s="25" t="str">
        <f t="shared" si="279"/>
        <v/>
      </c>
      <c r="AA367" s="26" t="str">
        <f t="shared" si="261"/>
        <v/>
      </c>
      <c r="AB367" s="25" t="str">
        <f t="shared" si="280"/>
        <v/>
      </c>
      <c r="AC367" s="26" t="str">
        <f t="shared" si="262"/>
        <v/>
      </c>
      <c r="AD367" s="25" t="str">
        <f t="shared" si="281"/>
        <v/>
      </c>
      <c r="AE367" s="26" t="str">
        <f t="shared" si="263"/>
        <v/>
      </c>
      <c r="AF367" s="25" t="str">
        <f t="shared" si="282"/>
        <v/>
      </c>
      <c r="AG367" s="26" t="str">
        <f t="shared" si="264"/>
        <v/>
      </c>
      <c r="AH367" s="25" t="str">
        <f t="shared" si="283"/>
        <v/>
      </c>
      <c r="AI367" s="26" t="str">
        <f t="shared" si="265"/>
        <v/>
      </c>
      <c r="AJ367" s="25" t="str">
        <f t="shared" si="284"/>
        <v/>
      </c>
      <c r="AK367" s="26" t="str">
        <f t="shared" si="266"/>
        <v/>
      </c>
      <c r="AL367" s="25" t="str">
        <f t="shared" si="285"/>
        <v/>
      </c>
      <c r="AM367" s="26" t="str">
        <f t="shared" si="267"/>
        <v/>
      </c>
      <c r="AN367" s="25" t="str">
        <f t="shared" si="286"/>
        <v/>
      </c>
      <c r="AO367" s="26" t="str">
        <f t="shared" si="268"/>
        <v/>
      </c>
      <c r="AP367" t="str">
        <f t="shared" si="269"/>
        <v/>
      </c>
      <c r="AQ367" t="str">
        <f t="shared" si="270"/>
        <v/>
      </c>
      <c r="AR367" t="str">
        <f t="shared" si="256"/>
        <v/>
      </c>
      <c r="AS367" t="str">
        <f t="shared" si="287"/>
        <v/>
      </c>
      <c r="AT367" s="25" t="str">
        <f t="shared" si="271"/>
        <v/>
      </c>
      <c r="AU367" s="26" t="str">
        <f t="shared" si="272"/>
        <v/>
      </c>
      <c r="AV367" t="str">
        <f t="shared" si="288"/>
        <v/>
      </c>
      <c r="AW367" s="25" t="str">
        <f t="shared" si="289"/>
        <v/>
      </c>
      <c r="AX367" s="26" t="str">
        <f t="shared" si="293"/>
        <v/>
      </c>
      <c r="AY367" s="27" t="str">
        <f>IF(A367="","",IF(K367&lt;&gt;0,TEXT(5,"0000"),IF(M367&lt;&gt;0,TEXT(5,"0000"),IF(Datos!N367&lt;&gt;0,TEXT(5,"0000"),""))))</f>
        <v/>
      </c>
      <c r="AZ367" s="25" t="str">
        <f t="shared" si="290"/>
        <v/>
      </c>
      <c r="BA367" s="26" t="str">
        <f t="shared" si="294"/>
        <v/>
      </c>
      <c r="BB367" s="25" t="str">
        <f t="shared" si="273"/>
        <v/>
      </c>
      <c r="BC367" s="26" t="str">
        <f t="shared" si="295"/>
        <v/>
      </c>
      <c r="BD367" s="27" t="str">
        <f t="shared" si="291"/>
        <v/>
      </c>
      <c r="BE367" s="25" t="str">
        <f t="shared" si="274"/>
        <v/>
      </c>
      <c r="BF367" s="26" t="str">
        <f t="shared" si="296"/>
        <v/>
      </c>
      <c r="BG367" s="28"/>
      <c r="BH367" t="str">
        <f t="shared" si="292"/>
        <v/>
      </c>
      <c r="BJ367" s="24" t="str">
        <f t="shared" si="275"/>
        <v/>
      </c>
      <c r="BK367" s="24" t="str">
        <f t="shared" si="276"/>
        <v/>
      </c>
    </row>
    <row r="368" spans="1:63" ht="15.75" thickBot="1">
      <c r="A368" s="176"/>
      <c r="B368" s="119"/>
      <c r="C368" s="98"/>
      <c r="D368" s="102"/>
      <c r="E368" s="117"/>
      <c r="F368" s="98"/>
      <c r="G368" s="98"/>
      <c r="H368" s="117"/>
      <c r="I368" s="118"/>
      <c r="J368" s="100"/>
      <c r="K368" s="100"/>
      <c r="L368" s="100"/>
      <c r="M368" s="100"/>
      <c r="N368" s="177"/>
      <c r="Q368" t="e">
        <f t="shared" si="297"/>
        <v>#VALUE!</v>
      </c>
      <c r="R368" t="str">
        <f t="shared" si="257"/>
        <v/>
      </c>
      <c r="S368" t="str">
        <f>IF(A368="","",TEXT(VLOOKUP(C368,Tablas!$H$3:$I$75,2,0),"000"))</f>
        <v/>
      </c>
      <c r="T368" t="str">
        <f t="shared" si="258"/>
        <v/>
      </c>
      <c r="U368" t="str">
        <f t="shared" si="277"/>
        <v/>
      </c>
      <c r="V368" t="str">
        <f t="shared" si="278"/>
        <v/>
      </c>
      <c r="W368" t="str">
        <f>IF(A368="","",IF(G368="",99,VLOOKUP(Datos!G368,Tablas!$AF$2:$AH$38,2,0)))</f>
        <v/>
      </c>
      <c r="X368" t="str">
        <f t="shared" si="259"/>
        <v/>
      </c>
      <c r="Y368" t="str">
        <f t="shared" si="260"/>
        <v/>
      </c>
      <c r="Z368" s="25" t="str">
        <f t="shared" si="279"/>
        <v/>
      </c>
      <c r="AA368" s="26" t="str">
        <f t="shared" si="261"/>
        <v/>
      </c>
      <c r="AB368" s="25" t="str">
        <f t="shared" si="280"/>
        <v/>
      </c>
      <c r="AC368" s="26" t="str">
        <f t="shared" si="262"/>
        <v/>
      </c>
      <c r="AD368" s="25" t="str">
        <f t="shared" si="281"/>
        <v/>
      </c>
      <c r="AE368" s="26" t="str">
        <f t="shared" si="263"/>
        <v/>
      </c>
      <c r="AF368" s="25" t="str">
        <f t="shared" si="282"/>
        <v/>
      </c>
      <c r="AG368" s="26" t="str">
        <f t="shared" si="264"/>
        <v/>
      </c>
      <c r="AH368" s="25" t="str">
        <f t="shared" si="283"/>
        <v/>
      </c>
      <c r="AI368" s="26" t="str">
        <f t="shared" si="265"/>
        <v/>
      </c>
      <c r="AJ368" s="25" t="str">
        <f t="shared" si="284"/>
        <v/>
      </c>
      <c r="AK368" s="26" t="str">
        <f t="shared" si="266"/>
        <v/>
      </c>
      <c r="AL368" s="25" t="str">
        <f t="shared" si="285"/>
        <v/>
      </c>
      <c r="AM368" s="26" t="str">
        <f t="shared" si="267"/>
        <v/>
      </c>
      <c r="AN368" s="25" t="str">
        <f t="shared" si="286"/>
        <v/>
      </c>
      <c r="AO368" s="26" t="str">
        <f t="shared" si="268"/>
        <v/>
      </c>
      <c r="AP368" t="str">
        <f t="shared" si="269"/>
        <v/>
      </c>
      <c r="AQ368" t="str">
        <f t="shared" si="270"/>
        <v/>
      </c>
      <c r="AR368" t="str">
        <f t="shared" si="256"/>
        <v/>
      </c>
      <c r="AS368" t="str">
        <f t="shared" si="287"/>
        <v/>
      </c>
      <c r="AT368" s="25" t="str">
        <f t="shared" si="271"/>
        <v/>
      </c>
      <c r="AU368" s="26" t="str">
        <f t="shared" si="272"/>
        <v/>
      </c>
      <c r="AV368" t="str">
        <f t="shared" si="288"/>
        <v/>
      </c>
      <c r="AW368" s="25" t="str">
        <f t="shared" si="289"/>
        <v/>
      </c>
      <c r="AX368" s="26" t="str">
        <f t="shared" si="293"/>
        <v/>
      </c>
      <c r="AY368" s="27" t="str">
        <f>IF(A368="","",IF(K368&lt;&gt;0,TEXT(5,"0000"),IF(M368&lt;&gt;0,TEXT(5,"0000"),IF(Datos!N368&lt;&gt;0,TEXT(5,"0000"),""))))</f>
        <v/>
      </c>
      <c r="AZ368" s="25" t="str">
        <f t="shared" si="290"/>
        <v/>
      </c>
      <c r="BA368" s="26" t="str">
        <f t="shared" si="294"/>
        <v/>
      </c>
      <c r="BB368" s="25" t="str">
        <f t="shared" si="273"/>
        <v/>
      </c>
      <c r="BC368" s="26" t="str">
        <f t="shared" si="295"/>
        <v/>
      </c>
      <c r="BD368" s="27" t="str">
        <f t="shared" si="291"/>
        <v/>
      </c>
      <c r="BE368" s="25" t="str">
        <f t="shared" si="274"/>
        <v/>
      </c>
      <c r="BF368" s="26" t="str">
        <f t="shared" si="296"/>
        <v/>
      </c>
      <c r="BG368" s="28"/>
      <c r="BH368" t="str">
        <f t="shared" si="292"/>
        <v/>
      </c>
      <c r="BJ368" s="24" t="str">
        <f t="shared" si="275"/>
        <v/>
      </c>
      <c r="BK368" s="24" t="str">
        <f t="shared" si="276"/>
        <v/>
      </c>
    </row>
    <row r="369" spans="1:63" ht="15.75" thickBot="1">
      <c r="A369" s="176"/>
      <c r="B369" s="119"/>
      <c r="C369" s="98"/>
      <c r="D369" s="102"/>
      <c r="E369" s="117"/>
      <c r="F369" s="98"/>
      <c r="G369" s="98"/>
      <c r="H369" s="117"/>
      <c r="I369" s="118"/>
      <c r="J369" s="100"/>
      <c r="K369" s="100"/>
      <c r="L369" s="100"/>
      <c r="M369" s="100"/>
      <c r="N369" s="177"/>
      <c r="Q369" t="e">
        <f t="shared" si="297"/>
        <v>#VALUE!</v>
      </c>
      <c r="R369" t="str">
        <f t="shared" si="257"/>
        <v/>
      </c>
      <c r="S369" t="str">
        <f>IF(A369="","",TEXT(VLOOKUP(C369,Tablas!$H$3:$I$75,2,0),"000"))</f>
        <v/>
      </c>
      <c r="T369" t="str">
        <f t="shared" si="258"/>
        <v/>
      </c>
      <c r="U369" t="str">
        <f t="shared" si="277"/>
        <v/>
      </c>
      <c r="V369" t="str">
        <f t="shared" si="278"/>
        <v/>
      </c>
      <c r="W369" t="str">
        <f>IF(A369="","",IF(G369="",99,VLOOKUP(Datos!G369,Tablas!$AF$2:$AH$38,2,0)))</f>
        <v/>
      </c>
      <c r="X369" t="str">
        <f t="shared" si="259"/>
        <v/>
      </c>
      <c r="Y369" t="str">
        <f t="shared" si="260"/>
        <v/>
      </c>
      <c r="Z369" s="25" t="str">
        <f t="shared" si="279"/>
        <v/>
      </c>
      <c r="AA369" s="26" t="str">
        <f t="shared" si="261"/>
        <v/>
      </c>
      <c r="AB369" s="25" t="str">
        <f t="shared" si="280"/>
        <v/>
      </c>
      <c r="AC369" s="26" t="str">
        <f t="shared" si="262"/>
        <v/>
      </c>
      <c r="AD369" s="25" t="str">
        <f t="shared" si="281"/>
        <v/>
      </c>
      <c r="AE369" s="26" t="str">
        <f t="shared" si="263"/>
        <v/>
      </c>
      <c r="AF369" s="25" t="str">
        <f t="shared" si="282"/>
        <v/>
      </c>
      <c r="AG369" s="26" t="str">
        <f t="shared" si="264"/>
        <v/>
      </c>
      <c r="AH369" s="25" t="str">
        <f t="shared" si="283"/>
        <v/>
      </c>
      <c r="AI369" s="26" t="str">
        <f t="shared" si="265"/>
        <v/>
      </c>
      <c r="AJ369" s="25" t="str">
        <f t="shared" si="284"/>
        <v/>
      </c>
      <c r="AK369" s="26" t="str">
        <f t="shared" si="266"/>
        <v/>
      </c>
      <c r="AL369" s="25" t="str">
        <f t="shared" si="285"/>
        <v/>
      </c>
      <c r="AM369" s="26" t="str">
        <f t="shared" si="267"/>
        <v/>
      </c>
      <c r="AN369" s="25" t="str">
        <f t="shared" si="286"/>
        <v/>
      </c>
      <c r="AO369" s="26" t="str">
        <f t="shared" si="268"/>
        <v/>
      </c>
      <c r="AP369" t="str">
        <f t="shared" si="269"/>
        <v/>
      </c>
      <c r="AQ369" t="str">
        <f t="shared" si="270"/>
        <v/>
      </c>
      <c r="AR369" t="str">
        <f t="shared" si="256"/>
        <v/>
      </c>
      <c r="AS369" t="str">
        <f t="shared" si="287"/>
        <v/>
      </c>
      <c r="AT369" s="25" t="str">
        <f t="shared" si="271"/>
        <v/>
      </c>
      <c r="AU369" s="26" t="str">
        <f t="shared" si="272"/>
        <v/>
      </c>
      <c r="AV369" t="str">
        <f t="shared" si="288"/>
        <v/>
      </c>
      <c r="AW369" s="25" t="str">
        <f t="shared" si="289"/>
        <v/>
      </c>
      <c r="AX369" s="26" t="str">
        <f t="shared" si="293"/>
        <v/>
      </c>
      <c r="AY369" s="27" t="str">
        <f>IF(A369="","",IF(K369&lt;&gt;0,TEXT(5,"0000"),IF(M369&lt;&gt;0,TEXT(5,"0000"),IF(Datos!N369&lt;&gt;0,TEXT(5,"0000"),""))))</f>
        <v/>
      </c>
      <c r="AZ369" s="25" t="str">
        <f t="shared" si="290"/>
        <v/>
      </c>
      <c r="BA369" s="26" t="str">
        <f t="shared" si="294"/>
        <v/>
      </c>
      <c r="BB369" s="25" t="str">
        <f t="shared" si="273"/>
        <v/>
      </c>
      <c r="BC369" s="26" t="str">
        <f t="shared" si="295"/>
        <v/>
      </c>
      <c r="BD369" s="27" t="str">
        <f t="shared" si="291"/>
        <v/>
      </c>
      <c r="BE369" s="25" t="str">
        <f t="shared" si="274"/>
        <v/>
      </c>
      <c r="BF369" s="26" t="str">
        <f t="shared" si="296"/>
        <v/>
      </c>
      <c r="BG369" s="28"/>
      <c r="BH369" t="str">
        <f t="shared" si="292"/>
        <v/>
      </c>
      <c r="BJ369" s="24" t="str">
        <f t="shared" si="275"/>
        <v/>
      </c>
      <c r="BK369" s="24" t="str">
        <f t="shared" si="276"/>
        <v/>
      </c>
    </row>
    <row r="370" spans="1:63" ht="15.75" thickBot="1">
      <c r="A370" s="176"/>
      <c r="B370" s="119"/>
      <c r="C370" s="98"/>
      <c r="D370" s="102"/>
      <c r="E370" s="117"/>
      <c r="F370" s="98"/>
      <c r="G370" s="98"/>
      <c r="H370" s="117"/>
      <c r="I370" s="118"/>
      <c r="J370" s="100"/>
      <c r="K370" s="100"/>
      <c r="L370" s="100"/>
      <c r="M370" s="100"/>
      <c r="N370" s="177"/>
      <c r="Q370" t="e">
        <f t="shared" si="297"/>
        <v>#VALUE!</v>
      </c>
      <c r="R370" t="str">
        <f t="shared" si="257"/>
        <v/>
      </c>
      <c r="S370" t="str">
        <f>IF(A370="","",TEXT(VLOOKUP(C370,Tablas!$H$3:$I$75,2,0),"000"))</f>
        <v/>
      </c>
      <c r="T370" t="str">
        <f t="shared" si="258"/>
        <v/>
      </c>
      <c r="U370" t="str">
        <f t="shared" si="277"/>
        <v/>
      </c>
      <c r="V370" t="str">
        <f t="shared" si="278"/>
        <v/>
      </c>
      <c r="W370" t="str">
        <f>IF(A370="","",IF(G370="",99,VLOOKUP(Datos!G370,Tablas!$AF$2:$AH$38,2,0)))</f>
        <v/>
      </c>
      <c r="X370" t="str">
        <f t="shared" si="259"/>
        <v/>
      </c>
      <c r="Y370" t="str">
        <f t="shared" si="260"/>
        <v/>
      </c>
      <c r="Z370" s="25" t="str">
        <f t="shared" si="279"/>
        <v/>
      </c>
      <c r="AA370" s="26" t="str">
        <f t="shared" si="261"/>
        <v/>
      </c>
      <c r="AB370" s="25" t="str">
        <f t="shared" si="280"/>
        <v/>
      </c>
      <c r="AC370" s="26" t="str">
        <f t="shared" si="262"/>
        <v/>
      </c>
      <c r="AD370" s="25" t="str">
        <f t="shared" si="281"/>
        <v/>
      </c>
      <c r="AE370" s="26" t="str">
        <f t="shared" si="263"/>
        <v/>
      </c>
      <c r="AF370" s="25" t="str">
        <f t="shared" si="282"/>
        <v/>
      </c>
      <c r="AG370" s="26" t="str">
        <f t="shared" si="264"/>
        <v/>
      </c>
      <c r="AH370" s="25" t="str">
        <f t="shared" si="283"/>
        <v/>
      </c>
      <c r="AI370" s="26" t="str">
        <f t="shared" si="265"/>
        <v/>
      </c>
      <c r="AJ370" s="25" t="str">
        <f t="shared" si="284"/>
        <v/>
      </c>
      <c r="AK370" s="26" t="str">
        <f t="shared" si="266"/>
        <v/>
      </c>
      <c r="AL370" s="25" t="str">
        <f t="shared" si="285"/>
        <v/>
      </c>
      <c r="AM370" s="26" t="str">
        <f t="shared" si="267"/>
        <v/>
      </c>
      <c r="AN370" s="25" t="str">
        <f t="shared" si="286"/>
        <v/>
      </c>
      <c r="AO370" s="26" t="str">
        <f t="shared" si="268"/>
        <v/>
      </c>
      <c r="AP370" t="str">
        <f t="shared" si="269"/>
        <v/>
      </c>
      <c r="AQ370" t="str">
        <f t="shared" si="270"/>
        <v/>
      </c>
      <c r="AR370" t="str">
        <f t="shared" si="256"/>
        <v/>
      </c>
      <c r="AS370" t="str">
        <f t="shared" si="287"/>
        <v/>
      </c>
      <c r="AT370" s="25" t="str">
        <f t="shared" si="271"/>
        <v/>
      </c>
      <c r="AU370" s="26" t="str">
        <f t="shared" si="272"/>
        <v/>
      </c>
      <c r="AV370" t="str">
        <f t="shared" si="288"/>
        <v/>
      </c>
      <c r="AW370" s="25" t="str">
        <f t="shared" si="289"/>
        <v/>
      </c>
      <c r="AX370" s="26" t="str">
        <f t="shared" si="293"/>
        <v/>
      </c>
      <c r="AY370" s="27" t="str">
        <f>IF(A370="","",IF(K370&lt;&gt;0,TEXT(5,"0000"),IF(M370&lt;&gt;0,TEXT(5,"0000"),IF(Datos!N370&lt;&gt;0,TEXT(5,"0000"),""))))</f>
        <v/>
      </c>
      <c r="AZ370" s="25" t="str">
        <f t="shared" si="290"/>
        <v/>
      </c>
      <c r="BA370" s="26" t="str">
        <f t="shared" si="294"/>
        <v/>
      </c>
      <c r="BB370" s="25" t="str">
        <f t="shared" si="273"/>
        <v/>
      </c>
      <c r="BC370" s="26" t="str">
        <f t="shared" si="295"/>
        <v/>
      </c>
      <c r="BD370" s="27" t="str">
        <f t="shared" si="291"/>
        <v/>
      </c>
      <c r="BE370" s="25" t="str">
        <f t="shared" si="274"/>
        <v/>
      </c>
      <c r="BF370" s="26" t="str">
        <f t="shared" si="296"/>
        <v/>
      </c>
      <c r="BG370" s="28"/>
      <c r="BH370" t="str">
        <f t="shared" si="292"/>
        <v/>
      </c>
      <c r="BJ370" s="24" t="str">
        <f t="shared" si="275"/>
        <v/>
      </c>
      <c r="BK370" s="24" t="str">
        <f t="shared" si="276"/>
        <v/>
      </c>
    </row>
    <row r="371" spans="1:63" ht="15.75" thickBot="1">
      <c r="A371" s="176"/>
      <c r="B371" s="119"/>
      <c r="C371" s="98"/>
      <c r="D371" s="102"/>
      <c r="E371" s="117"/>
      <c r="F371" s="98"/>
      <c r="G371" s="98"/>
      <c r="H371" s="117"/>
      <c r="I371" s="118"/>
      <c r="J371" s="100"/>
      <c r="K371" s="100"/>
      <c r="L371" s="100"/>
      <c r="M371" s="100"/>
      <c r="N371" s="177"/>
      <c r="Q371" t="e">
        <f t="shared" si="297"/>
        <v>#VALUE!</v>
      </c>
      <c r="R371" t="str">
        <f t="shared" si="257"/>
        <v/>
      </c>
      <c r="S371" t="str">
        <f>IF(A371="","",TEXT(VLOOKUP(C371,Tablas!$H$3:$I$75,2,0),"000"))</f>
        <v/>
      </c>
      <c r="T371" t="str">
        <f t="shared" si="258"/>
        <v/>
      </c>
      <c r="U371" t="str">
        <f t="shared" si="277"/>
        <v/>
      </c>
      <c r="V371" t="str">
        <f t="shared" si="278"/>
        <v/>
      </c>
      <c r="W371" t="str">
        <f>IF(A371="","",IF(G371="",99,VLOOKUP(Datos!G371,Tablas!$AF$2:$AH$38,2,0)))</f>
        <v/>
      </c>
      <c r="X371" t="str">
        <f t="shared" si="259"/>
        <v/>
      </c>
      <c r="Y371" t="str">
        <f t="shared" si="260"/>
        <v/>
      </c>
      <c r="Z371" s="25" t="str">
        <f t="shared" si="279"/>
        <v/>
      </c>
      <c r="AA371" s="26" t="str">
        <f t="shared" si="261"/>
        <v/>
      </c>
      <c r="AB371" s="25" t="str">
        <f t="shared" si="280"/>
        <v/>
      </c>
      <c r="AC371" s="26" t="str">
        <f t="shared" si="262"/>
        <v/>
      </c>
      <c r="AD371" s="25" t="str">
        <f t="shared" si="281"/>
        <v/>
      </c>
      <c r="AE371" s="26" t="str">
        <f t="shared" si="263"/>
        <v/>
      </c>
      <c r="AF371" s="25" t="str">
        <f t="shared" si="282"/>
        <v/>
      </c>
      <c r="AG371" s="26" t="str">
        <f t="shared" si="264"/>
        <v/>
      </c>
      <c r="AH371" s="25" t="str">
        <f t="shared" si="283"/>
        <v/>
      </c>
      <c r="AI371" s="26" t="str">
        <f t="shared" si="265"/>
        <v/>
      </c>
      <c r="AJ371" s="25" t="str">
        <f t="shared" si="284"/>
        <v/>
      </c>
      <c r="AK371" s="26" t="str">
        <f t="shared" si="266"/>
        <v/>
      </c>
      <c r="AL371" s="25" t="str">
        <f t="shared" si="285"/>
        <v/>
      </c>
      <c r="AM371" s="26" t="str">
        <f t="shared" si="267"/>
        <v/>
      </c>
      <c r="AN371" s="25" t="str">
        <f t="shared" si="286"/>
        <v/>
      </c>
      <c r="AO371" s="26" t="str">
        <f t="shared" si="268"/>
        <v/>
      </c>
      <c r="AP371" t="str">
        <f t="shared" si="269"/>
        <v/>
      </c>
      <c r="AQ371" t="str">
        <f t="shared" si="270"/>
        <v/>
      </c>
      <c r="AR371" t="str">
        <f t="shared" si="256"/>
        <v/>
      </c>
      <c r="AS371" t="str">
        <f t="shared" si="287"/>
        <v/>
      </c>
      <c r="AT371" s="25" t="str">
        <f t="shared" si="271"/>
        <v/>
      </c>
      <c r="AU371" s="26" t="str">
        <f t="shared" si="272"/>
        <v/>
      </c>
      <c r="AV371" t="str">
        <f t="shared" si="288"/>
        <v/>
      </c>
      <c r="AW371" s="25" t="str">
        <f t="shared" si="289"/>
        <v/>
      </c>
      <c r="AX371" s="26" t="str">
        <f t="shared" si="293"/>
        <v/>
      </c>
      <c r="AY371" s="27" t="str">
        <f>IF(A371="","",IF(K371&lt;&gt;0,TEXT(5,"0000"),IF(M371&lt;&gt;0,TEXT(5,"0000"),IF(Datos!N371&lt;&gt;0,TEXT(5,"0000"),""))))</f>
        <v/>
      </c>
      <c r="AZ371" s="25" t="str">
        <f t="shared" si="290"/>
        <v/>
      </c>
      <c r="BA371" s="26" t="str">
        <f t="shared" si="294"/>
        <v/>
      </c>
      <c r="BB371" s="25" t="str">
        <f t="shared" si="273"/>
        <v/>
      </c>
      <c r="BC371" s="26" t="str">
        <f t="shared" si="295"/>
        <v/>
      </c>
      <c r="BD371" s="27" t="str">
        <f t="shared" si="291"/>
        <v/>
      </c>
      <c r="BE371" s="25" t="str">
        <f t="shared" si="274"/>
        <v/>
      </c>
      <c r="BF371" s="26" t="str">
        <f t="shared" si="296"/>
        <v/>
      </c>
      <c r="BG371" s="28"/>
      <c r="BH371" t="str">
        <f t="shared" si="292"/>
        <v/>
      </c>
      <c r="BJ371" s="24" t="str">
        <f t="shared" si="275"/>
        <v/>
      </c>
      <c r="BK371" s="24" t="str">
        <f t="shared" si="276"/>
        <v/>
      </c>
    </row>
    <row r="372" spans="1:63" ht="15.75" thickBot="1">
      <c r="A372" s="176"/>
      <c r="B372" s="119"/>
      <c r="C372" s="98"/>
      <c r="D372" s="102"/>
      <c r="E372" s="117"/>
      <c r="F372" s="98"/>
      <c r="G372" s="98"/>
      <c r="H372" s="117"/>
      <c r="I372" s="118"/>
      <c r="J372" s="100"/>
      <c r="K372" s="100"/>
      <c r="L372" s="100"/>
      <c r="M372" s="100"/>
      <c r="N372" s="177"/>
      <c r="Q372" t="e">
        <f t="shared" si="297"/>
        <v>#VALUE!</v>
      </c>
      <c r="R372" t="str">
        <f t="shared" si="257"/>
        <v/>
      </c>
      <c r="S372" t="str">
        <f>IF(A372="","",TEXT(VLOOKUP(C372,Tablas!$H$3:$I$75,2,0),"000"))</f>
        <v/>
      </c>
      <c r="T372" t="str">
        <f t="shared" si="258"/>
        <v/>
      </c>
      <c r="U372" t="str">
        <f t="shared" si="277"/>
        <v/>
      </c>
      <c r="V372" t="str">
        <f t="shared" si="278"/>
        <v/>
      </c>
      <c r="W372" t="str">
        <f>IF(A372="","",IF(G372="",99,VLOOKUP(Datos!G372,Tablas!$AF$2:$AH$38,2,0)))</f>
        <v/>
      </c>
      <c r="X372" t="str">
        <f t="shared" si="259"/>
        <v/>
      </c>
      <c r="Y372" t="str">
        <f t="shared" si="260"/>
        <v/>
      </c>
      <c r="Z372" s="25" t="str">
        <f t="shared" si="279"/>
        <v/>
      </c>
      <c r="AA372" s="26" t="str">
        <f t="shared" si="261"/>
        <v/>
      </c>
      <c r="AB372" s="25" t="str">
        <f t="shared" si="280"/>
        <v/>
      </c>
      <c r="AC372" s="26" t="str">
        <f t="shared" si="262"/>
        <v/>
      </c>
      <c r="AD372" s="25" t="str">
        <f t="shared" si="281"/>
        <v/>
      </c>
      <c r="AE372" s="26" t="str">
        <f t="shared" si="263"/>
        <v/>
      </c>
      <c r="AF372" s="25" t="str">
        <f t="shared" si="282"/>
        <v/>
      </c>
      <c r="AG372" s="26" t="str">
        <f t="shared" si="264"/>
        <v/>
      </c>
      <c r="AH372" s="25" t="str">
        <f t="shared" si="283"/>
        <v/>
      </c>
      <c r="AI372" s="26" t="str">
        <f t="shared" si="265"/>
        <v/>
      </c>
      <c r="AJ372" s="25" t="str">
        <f t="shared" si="284"/>
        <v/>
      </c>
      <c r="AK372" s="26" t="str">
        <f t="shared" si="266"/>
        <v/>
      </c>
      <c r="AL372" s="25" t="str">
        <f t="shared" si="285"/>
        <v/>
      </c>
      <c r="AM372" s="26" t="str">
        <f t="shared" si="267"/>
        <v/>
      </c>
      <c r="AN372" s="25" t="str">
        <f t="shared" si="286"/>
        <v/>
      </c>
      <c r="AO372" s="26" t="str">
        <f t="shared" si="268"/>
        <v/>
      </c>
      <c r="AP372" t="str">
        <f t="shared" si="269"/>
        <v/>
      </c>
      <c r="AQ372" t="str">
        <f t="shared" si="270"/>
        <v/>
      </c>
      <c r="AR372" t="str">
        <f t="shared" si="256"/>
        <v/>
      </c>
      <c r="AS372" t="str">
        <f t="shared" si="287"/>
        <v/>
      </c>
      <c r="AT372" s="25" t="str">
        <f t="shared" si="271"/>
        <v/>
      </c>
      <c r="AU372" s="26" t="str">
        <f t="shared" si="272"/>
        <v/>
      </c>
      <c r="AV372" t="str">
        <f t="shared" si="288"/>
        <v/>
      </c>
      <c r="AW372" s="25" t="str">
        <f t="shared" si="289"/>
        <v/>
      </c>
      <c r="AX372" s="26" t="str">
        <f t="shared" si="293"/>
        <v/>
      </c>
      <c r="AY372" s="27" t="str">
        <f>IF(A372="","",IF(K372&lt;&gt;0,TEXT(5,"0000"),IF(M372&lt;&gt;0,TEXT(5,"0000"),IF(Datos!N372&lt;&gt;0,TEXT(5,"0000"),""))))</f>
        <v/>
      </c>
      <c r="AZ372" s="25" t="str">
        <f t="shared" si="290"/>
        <v/>
      </c>
      <c r="BA372" s="26" t="str">
        <f t="shared" si="294"/>
        <v/>
      </c>
      <c r="BB372" s="25" t="str">
        <f t="shared" si="273"/>
        <v/>
      </c>
      <c r="BC372" s="26" t="str">
        <f t="shared" si="295"/>
        <v/>
      </c>
      <c r="BD372" s="27" t="str">
        <f t="shared" si="291"/>
        <v/>
      </c>
      <c r="BE372" s="25" t="str">
        <f t="shared" si="274"/>
        <v/>
      </c>
      <c r="BF372" s="26" t="str">
        <f t="shared" si="296"/>
        <v/>
      </c>
      <c r="BG372" s="28"/>
      <c r="BH372" t="str">
        <f t="shared" si="292"/>
        <v/>
      </c>
      <c r="BJ372" s="24" t="str">
        <f t="shared" si="275"/>
        <v/>
      </c>
      <c r="BK372" s="24" t="str">
        <f t="shared" si="276"/>
        <v/>
      </c>
    </row>
    <row r="373" spans="1:63" ht="15.75" thickBot="1">
      <c r="A373" s="176"/>
      <c r="B373" s="119"/>
      <c r="C373" s="98"/>
      <c r="D373" s="102"/>
      <c r="E373" s="117"/>
      <c r="F373" s="98"/>
      <c r="G373" s="98"/>
      <c r="H373" s="117"/>
      <c r="I373" s="118"/>
      <c r="J373" s="100"/>
      <c r="K373" s="100"/>
      <c r="L373" s="100"/>
      <c r="M373" s="100"/>
      <c r="N373" s="177"/>
      <c r="Q373" t="e">
        <f t="shared" si="297"/>
        <v>#VALUE!</v>
      </c>
      <c r="R373" t="str">
        <f t="shared" si="257"/>
        <v/>
      </c>
      <c r="S373" t="str">
        <f>IF(A373="","",TEXT(VLOOKUP(C373,Tablas!$H$3:$I$75,2,0),"000"))</f>
        <v/>
      </c>
      <c r="T373" t="str">
        <f t="shared" si="258"/>
        <v/>
      </c>
      <c r="U373" t="str">
        <f t="shared" si="277"/>
        <v/>
      </c>
      <c r="V373" t="str">
        <f t="shared" si="278"/>
        <v/>
      </c>
      <c r="W373" t="str">
        <f>IF(A373="","",IF(G373="",99,VLOOKUP(Datos!G373,Tablas!$AF$2:$AH$38,2,0)))</f>
        <v/>
      </c>
      <c r="X373" t="str">
        <f t="shared" si="259"/>
        <v/>
      </c>
      <c r="Y373" t="str">
        <f t="shared" si="260"/>
        <v/>
      </c>
      <c r="Z373" s="25" t="str">
        <f t="shared" si="279"/>
        <v/>
      </c>
      <c r="AA373" s="26" t="str">
        <f t="shared" si="261"/>
        <v/>
      </c>
      <c r="AB373" s="25" t="str">
        <f t="shared" si="280"/>
        <v/>
      </c>
      <c r="AC373" s="26" t="str">
        <f t="shared" si="262"/>
        <v/>
      </c>
      <c r="AD373" s="25" t="str">
        <f t="shared" si="281"/>
        <v/>
      </c>
      <c r="AE373" s="26" t="str">
        <f t="shared" si="263"/>
        <v/>
      </c>
      <c r="AF373" s="25" t="str">
        <f t="shared" si="282"/>
        <v/>
      </c>
      <c r="AG373" s="26" t="str">
        <f t="shared" si="264"/>
        <v/>
      </c>
      <c r="AH373" s="25" t="str">
        <f t="shared" si="283"/>
        <v/>
      </c>
      <c r="AI373" s="26" t="str">
        <f t="shared" si="265"/>
        <v/>
      </c>
      <c r="AJ373" s="25" t="str">
        <f t="shared" si="284"/>
        <v/>
      </c>
      <c r="AK373" s="26" t="str">
        <f t="shared" si="266"/>
        <v/>
      </c>
      <c r="AL373" s="25" t="str">
        <f t="shared" si="285"/>
        <v/>
      </c>
      <c r="AM373" s="26" t="str">
        <f t="shared" si="267"/>
        <v/>
      </c>
      <c r="AN373" s="25" t="str">
        <f t="shared" si="286"/>
        <v/>
      </c>
      <c r="AO373" s="26" t="str">
        <f t="shared" si="268"/>
        <v/>
      </c>
      <c r="AP373" t="str">
        <f t="shared" si="269"/>
        <v/>
      </c>
      <c r="AQ373" t="str">
        <f t="shared" si="270"/>
        <v/>
      </c>
      <c r="AR373" t="str">
        <f t="shared" si="256"/>
        <v/>
      </c>
      <c r="AS373" t="str">
        <f t="shared" si="287"/>
        <v/>
      </c>
      <c r="AT373" s="25" t="str">
        <f t="shared" si="271"/>
        <v/>
      </c>
      <c r="AU373" s="26" t="str">
        <f t="shared" si="272"/>
        <v/>
      </c>
      <c r="AV373" t="str">
        <f t="shared" si="288"/>
        <v/>
      </c>
      <c r="AW373" s="25" t="str">
        <f t="shared" si="289"/>
        <v/>
      </c>
      <c r="AX373" s="26" t="str">
        <f t="shared" si="293"/>
        <v/>
      </c>
      <c r="AY373" s="27" t="str">
        <f>IF(A373="","",IF(K373&lt;&gt;0,TEXT(5,"0000"),IF(M373&lt;&gt;0,TEXT(5,"0000"),IF(Datos!N373&lt;&gt;0,TEXT(5,"0000"),""))))</f>
        <v/>
      </c>
      <c r="AZ373" s="25" t="str">
        <f t="shared" si="290"/>
        <v/>
      </c>
      <c r="BA373" s="26" t="str">
        <f t="shared" si="294"/>
        <v/>
      </c>
      <c r="BB373" s="25" t="str">
        <f t="shared" si="273"/>
        <v/>
      </c>
      <c r="BC373" s="26" t="str">
        <f t="shared" si="295"/>
        <v/>
      </c>
      <c r="BD373" s="27" t="str">
        <f t="shared" si="291"/>
        <v/>
      </c>
      <c r="BE373" s="25" t="str">
        <f t="shared" si="274"/>
        <v/>
      </c>
      <c r="BF373" s="26" t="str">
        <f t="shared" si="296"/>
        <v/>
      </c>
      <c r="BG373" s="28"/>
      <c r="BH373" t="str">
        <f t="shared" si="292"/>
        <v/>
      </c>
      <c r="BJ373" s="24" t="str">
        <f t="shared" si="275"/>
        <v/>
      </c>
      <c r="BK373" s="24" t="str">
        <f t="shared" si="276"/>
        <v/>
      </c>
    </row>
    <row r="374" spans="1:63" ht="15.75" thickBot="1">
      <c r="A374" s="176"/>
      <c r="B374" s="119"/>
      <c r="C374" s="98"/>
      <c r="D374" s="102"/>
      <c r="E374" s="117"/>
      <c r="F374" s="98"/>
      <c r="G374" s="98"/>
      <c r="H374" s="117"/>
      <c r="I374" s="118"/>
      <c r="J374" s="100"/>
      <c r="K374" s="100"/>
      <c r="L374" s="100"/>
      <c r="M374" s="100"/>
      <c r="N374" s="177"/>
      <c r="Q374" t="e">
        <f t="shared" si="297"/>
        <v>#VALUE!</v>
      </c>
      <c r="R374" t="str">
        <f t="shared" si="257"/>
        <v/>
      </c>
      <c r="S374" t="str">
        <f>IF(A374="","",TEXT(VLOOKUP(C374,Tablas!$H$3:$I$75,2,0),"000"))</f>
        <v/>
      </c>
      <c r="T374" t="str">
        <f t="shared" si="258"/>
        <v/>
      </c>
      <c r="U374" t="str">
        <f t="shared" si="277"/>
        <v/>
      </c>
      <c r="V374" t="str">
        <f t="shared" si="278"/>
        <v/>
      </c>
      <c r="W374" t="str">
        <f>IF(A374="","",IF(G374="",99,VLOOKUP(Datos!G374,Tablas!$AF$2:$AH$38,2,0)))</f>
        <v/>
      </c>
      <c r="X374" t="str">
        <f t="shared" si="259"/>
        <v/>
      </c>
      <c r="Y374" t="str">
        <f t="shared" si="260"/>
        <v/>
      </c>
      <c r="Z374" s="25" t="str">
        <f t="shared" si="279"/>
        <v/>
      </c>
      <c r="AA374" s="26" t="str">
        <f t="shared" si="261"/>
        <v/>
      </c>
      <c r="AB374" s="25" t="str">
        <f t="shared" si="280"/>
        <v/>
      </c>
      <c r="AC374" s="26" t="str">
        <f t="shared" si="262"/>
        <v/>
      </c>
      <c r="AD374" s="25" t="str">
        <f t="shared" si="281"/>
        <v/>
      </c>
      <c r="AE374" s="26" t="str">
        <f t="shared" si="263"/>
        <v/>
      </c>
      <c r="AF374" s="25" t="str">
        <f t="shared" si="282"/>
        <v/>
      </c>
      <c r="AG374" s="26" t="str">
        <f t="shared" si="264"/>
        <v/>
      </c>
      <c r="AH374" s="25" t="str">
        <f t="shared" si="283"/>
        <v/>
      </c>
      <c r="AI374" s="26" t="str">
        <f t="shared" si="265"/>
        <v/>
      </c>
      <c r="AJ374" s="25" t="str">
        <f t="shared" si="284"/>
        <v/>
      </c>
      <c r="AK374" s="26" t="str">
        <f t="shared" si="266"/>
        <v/>
      </c>
      <c r="AL374" s="25" t="str">
        <f t="shared" si="285"/>
        <v/>
      </c>
      <c r="AM374" s="26" t="str">
        <f t="shared" si="267"/>
        <v/>
      </c>
      <c r="AN374" s="25" t="str">
        <f t="shared" si="286"/>
        <v/>
      </c>
      <c r="AO374" s="26" t="str">
        <f t="shared" si="268"/>
        <v/>
      </c>
      <c r="AP374" t="str">
        <f t="shared" si="269"/>
        <v/>
      </c>
      <c r="AQ374" t="str">
        <f t="shared" si="270"/>
        <v/>
      </c>
      <c r="AR374" t="str">
        <f t="shared" si="256"/>
        <v/>
      </c>
      <c r="AS374" t="str">
        <f t="shared" si="287"/>
        <v/>
      </c>
      <c r="AT374" s="25" t="str">
        <f t="shared" si="271"/>
        <v/>
      </c>
      <c r="AU374" s="26" t="str">
        <f t="shared" si="272"/>
        <v/>
      </c>
      <c r="AV374" t="str">
        <f t="shared" si="288"/>
        <v/>
      </c>
      <c r="AW374" s="25" t="str">
        <f t="shared" si="289"/>
        <v/>
      </c>
      <c r="AX374" s="26" t="str">
        <f t="shared" si="293"/>
        <v/>
      </c>
      <c r="AY374" s="27" t="str">
        <f>IF(A374="","",IF(K374&lt;&gt;0,TEXT(5,"0000"),IF(M374&lt;&gt;0,TEXT(5,"0000"),IF(Datos!N374&lt;&gt;0,TEXT(5,"0000"),""))))</f>
        <v/>
      </c>
      <c r="AZ374" s="25" t="str">
        <f t="shared" si="290"/>
        <v/>
      </c>
      <c r="BA374" s="26" t="str">
        <f t="shared" si="294"/>
        <v/>
      </c>
      <c r="BB374" s="25" t="str">
        <f t="shared" si="273"/>
        <v/>
      </c>
      <c r="BC374" s="26" t="str">
        <f t="shared" si="295"/>
        <v/>
      </c>
      <c r="BD374" s="27" t="str">
        <f t="shared" si="291"/>
        <v/>
      </c>
      <c r="BE374" s="25" t="str">
        <f t="shared" si="274"/>
        <v/>
      </c>
      <c r="BF374" s="26" t="str">
        <f t="shared" si="296"/>
        <v/>
      </c>
      <c r="BG374" s="28"/>
      <c r="BH374" t="str">
        <f t="shared" si="292"/>
        <v/>
      </c>
      <c r="BJ374" s="24" t="str">
        <f t="shared" si="275"/>
        <v/>
      </c>
      <c r="BK374" s="24" t="str">
        <f t="shared" si="276"/>
        <v/>
      </c>
    </row>
    <row r="375" spans="1:63" ht="15.75" thickBot="1">
      <c r="A375" s="176"/>
      <c r="B375" s="119"/>
      <c r="C375" s="98"/>
      <c r="D375" s="102"/>
      <c r="E375" s="117"/>
      <c r="F375" s="98"/>
      <c r="G375" s="98"/>
      <c r="H375" s="117"/>
      <c r="I375" s="118"/>
      <c r="J375" s="100"/>
      <c r="K375" s="100"/>
      <c r="L375" s="100"/>
      <c r="M375" s="100"/>
      <c r="N375" s="177"/>
      <c r="Q375" t="e">
        <f t="shared" si="297"/>
        <v>#VALUE!</v>
      </c>
      <c r="R375" t="str">
        <f t="shared" si="257"/>
        <v/>
      </c>
      <c r="S375" t="str">
        <f>IF(A375="","",TEXT(VLOOKUP(C375,Tablas!$H$3:$I$75,2,0),"000"))</f>
        <v/>
      </c>
      <c r="T375" t="str">
        <f t="shared" si="258"/>
        <v/>
      </c>
      <c r="U375" t="str">
        <f t="shared" si="277"/>
        <v/>
      </c>
      <c r="V375" t="str">
        <f t="shared" si="278"/>
        <v/>
      </c>
      <c r="W375" t="str">
        <f>IF(A375="","",IF(G375="",99,VLOOKUP(Datos!G375,Tablas!$AF$2:$AH$38,2,0)))</f>
        <v/>
      </c>
      <c r="X375" t="str">
        <f t="shared" si="259"/>
        <v/>
      </c>
      <c r="Y375" t="str">
        <f t="shared" si="260"/>
        <v/>
      </c>
      <c r="Z375" s="25" t="str">
        <f t="shared" si="279"/>
        <v/>
      </c>
      <c r="AA375" s="26" t="str">
        <f t="shared" si="261"/>
        <v/>
      </c>
      <c r="AB375" s="25" t="str">
        <f t="shared" si="280"/>
        <v/>
      </c>
      <c r="AC375" s="26" t="str">
        <f t="shared" si="262"/>
        <v/>
      </c>
      <c r="AD375" s="25" t="str">
        <f t="shared" si="281"/>
        <v/>
      </c>
      <c r="AE375" s="26" t="str">
        <f t="shared" si="263"/>
        <v/>
      </c>
      <c r="AF375" s="25" t="str">
        <f t="shared" si="282"/>
        <v/>
      </c>
      <c r="AG375" s="26" t="str">
        <f t="shared" si="264"/>
        <v/>
      </c>
      <c r="AH375" s="25" t="str">
        <f t="shared" si="283"/>
        <v/>
      </c>
      <c r="AI375" s="26" t="str">
        <f t="shared" si="265"/>
        <v/>
      </c>
      <c r="AJ375" s="25" t="str">
        <f t="shared" si="284"/>
        <v/>
      </c>
      <c r="AK375" s="26" t="str">
        <f t="shared" si="266"/>
        <v/>
      </c>
      <c r="AL375" s="25" t="str">
        <f t="shared" si="285"/>
        <v/>
      </c>
      <c r="AM375" s="26" t="str">
        <f t="shared" si="267"/>
        <v/>
      </c>
      <c r="AN375" s="25" t="str">
        <f t="shared" si="286"/>
        <v/>
      </c>
      <c r="AO375" s="26" t="str">
        <f t="shared" si="268"/>
        <v/>
      </c>
      <c r="AP375" t="str">
        <f t="shared" si="269"/>
        <v/>
      </c>
      <c r="AQ375" t="str">
        <f t="shared" si="270"/>
        <v/>
      </c>
      <c r="AR375" t="str">
        <f t="shared" si="256"/>
        <v/>
      </c>
      <c r="AS375" t="str">
        <f t="shared" si="287"/>
        <v/>
      </c>
      <c r="AT375" s="25" t="str">
        <f t="shared" si="271"/>
        <v/>
      </c>
      <c r="AU375" s="26" t="str">
        <f t="shared" si="272"/>
        <v/>
      </c>
      <c r="AV375" t="str">
        <f t="shared" si="288"/>
        <v/>
      </c>
      <c r="AW375" s="25" t="str">
        <f t="shared" si="289"/>
        <v/>
      </c>
      <c r="AX375" s="26" t="str">
        <f t="shared" si="293"/>
        <v/>
      </c>
      <c r="AY375" s="27" t="str">
        <f>IF(A375="","",IF(K375&lt;&gt;0,TEXT(5,"0000"),IF(M375&lt;&gt;0,TEXT(5,"0000"),IF(Datos!N375&lt;&gt;0,TEXT(5,"0000"),""))))</f>
        <v/>
      </c>
      <c r="AZ375" s="25" t="str">
        <f t="shared" si="290"/>
        <v/>
      </c>
      <c r="BA375" s="26" t="str">
        <f t="shared" si="294"/>
        <v/>
      </c>
      <c r="BB375" s="25" t="str">
        <f t="shared" si="273"/>
        <v/>
      </c>
      <c r="BC375" s="26" t="str">
        <f t="shared" si="295"/>
        <v/>
      </c>
      <c r="BD375" s="27" t="str">
        <f t="shared" si="291"/>
        <v/>
      </c>
      <c r="BE375" s="25" t="str">
        <f t="shared" si="274"/>
        <v/>
      </c>
      <c r="BF375" s="26" t="str">
        <f t="shared" si="296"/>
        <v/>
      </c>
      <c r="BG375" s="28"/>
      <c r="BH375" t="str">
        <f t="shared" si="292"/>
        <v/>
      </c>
      <c r="BJ375" s="24" t="str">
        <f t="shared" si="275"/>
        <v/>
      </c>
      <c r="BK375" s="24" t="str">
        <f t="shared" si="276"/>
        <v/>
      </c>
    </row>
    <row r="376" spans="1:63" ht="15.75" thickBot="1">
      <c r="A376" s="176"/>
      <c r="B376" s="119"/>
      <c r="C376" s="98"/>
      <c r="D376" s="102"/>
      <c r="E376" s="117"/>
      <c r="F376" s="98"/>
      <c r="G376" s="98"/>
      <c r="H376" s="117"/>
      <c r="I376" s="118"/>
      <c r="J376" s="100"/>
      <c r="K376" s="100"/>
      <c r="L376" s="100"/>
      <c r="M376" s="100"/>
      <c r="N376" s="177"/>
      <c r="Q376" t="e">
        <f t="shared" si="297"/>
        <v>#VALUE!</v>
      </c>
      <c r="R376" t="str">
        <f t="shared" si="257"/>
        <v/>
      </c>
      <c r="S376" t="str">
        <f>IF(A376="","",TEXT(VLOOKUP(C376,Tablas!$H$3:$I$75,2,0),"000"))</f>
        <v/>
      </c>
      <c r="T376" t="str">
        <f t="shared" si="258"/>
        <v/>
      </c>
      <c r="U376" t="str">
        <f t="shared" si="277"/>
        <v/>
      </c>
      <c r="V376" t="str">
        <f t="shared" si="278"/>
        <v/>
      </c>
      <c r="W376" t="str">
        <f>IF(A376="","",IF(G376="",99,VLOOKUP(Datos!G376,Tablas!$AF$2:$AH$38,2,0)))</f>
        <v/>
      </c>
      <c r="X376" t="str">
        <f t="shared" si="259"/>
        <v/>
      </c>
      <c r="Y376" t="str">
        <f t="shared" si="260"/>
        <v/>
      </c>
      <c r="Z376" s="25" t="str">
        <f t="shared" si="279"/>
        <v/>
      </c>
      <c r="AA376" s="26" t="str">
        <f t="shared" si="261"/>
        <v/>
      </c>
      <c r="AB376" s="25" t="str">
        <f t="shared" si="280"/>
        <v/>
      </c>
      <c r="AC376" s="26" t="str">
        <f t="shared" si="262"/>
        <v/>
      </c>
      <c r="AD376" s="25" t="str">
        <f t="shared" si="281"/>
        <v/>
      </c>
      <c r="AE376" s="26" t="str">
        <f t="shared" si="263"/>
        <v/>
      </c>
      <c r="AF376" s="25" t="str">
        <f t="shared" si="282"/>
        <v/>
      </c>
      <c r="AG376" s="26" t="str">
        <f t="shared" si="264"/>
        <v/>
      </c>
      <c r="AH376" s="25" t="str">
        <f t="shared" si="283"/>
        <v/>
      </c>
      <c r="AI376" s="26" t="str">
        <f t="shared" si="265"/>
        <v/>
      </c>
      <c r="AJ376" s="25" t="str">
        <f t="shared" si="284"/>
        <v/>
      </c>
      <c r="AK376" s="26" t="str">
        <f t="shared" si="266"/>
        <v/>
      </c>
      <c r="AL376" s="25" t="str">
        <f t="shared" si="285"/>
        <v/>
      </c>
      <c r="AM376" s="26" t="str">
        <f t="shared" si="267"/>
        <v/>
      </c>
      <c r="AN376" s="25" t="str">
        <f t="shared" si="286"/>
        <v/>
      </c>
      <c r="AO376" s="26" t="str">
        <f t="shared" si="268"/>
        <v/>
      </c>
      <c r="AP376" t="str">
        <f t="shared" si="269"/>
        <v/>
      </c>
      <c r="AQ376" t="str">
        <f t="shared" si="270"/>
        <v/>
      </c>
      <c r="AR376" t="str">
        <f t="shared" si="256"/>
        <v/>
      </c>
      <c r="AS376" t="str">
        <f t="shared" si="287"/>
        <v/>
      </c>
      <c r="AT376" s="25" t="str">
        <f t="shared" si="271"/>
        <v/>
      </c>
      <c r="AU376" s="26" t="str">
        <f t="shared" si="272"/>
        <v/>
      </c>
      <c r="AV376" t="str">
        <f t="shared" si="288"/>
        <v/>
      </c>
      <c r="AW376" s="25" t="str">
        <f t="shared" si="289"/>
        <v/>
      </c>
      <c r="AX376" s="26" t="str">
        <f t="shared" si="293"/>
        <v/>
      </c>
      <c r="AY376" s="27" t="str">
        <f>IF(A376="","",IF(K376&lt;&gt;0,TEXT(5,"0000"),IF(M376&lt;&gt;0,TEXT(5,"0000"),IF(Datos!N376&lt;&gt;0,TEXT(5,"0000"),""))))</f>
        <v/>
      </c>
      <c r="AZ376" s="25" t="str">
        <f t="shared" si="290"/>
        <v/>
      </c>
      <c r="BA376" s="26" t="str">
        <f t="shared" si="294"/>
        <v/>
      </c>
      <c r="BB376" s="25" t="str">
        <f t="shared" si="273"/>
        <v/>
      </c>
      <c r="BC376" s="26" t="str">
        <f t="shared" si="295"/>
        <v/>
      </c>
      <c r="BD376" s="27" t="str">
        <f t="shared" si="291"/>
        <v/>
      </c>
      <c r="BE376" s="25" t="str">
        <f t="shared" si="274"/>
        <v/>
      </c>
      <c r="BF376" s="26" t="str">
        <f t="shared" si="296"/>
        <v/>
      </c>
      <c r="BG376" s="28"/>
      <c r="BH376" t="str">
        <f t="shared" si="292"/>
        <v/>
      </c>
      <c r="BJ376" s="24" t="str">
        <f t="shared" si="275"/>
        <v/>
      </c>
      <c r="BK376" s="24" t="str">
        <f t="shared" si="276"/>
        <v/>
      </c>
    </row>
    <row r="377" spans="1:63" ht="15.75" thickBot="1">
      <c r="A377" s="176"/>
      <c r="B377" s="119"/>
      <c r="C377" s="98"/>
      <c r="D377" s="102"/>
      <c r="E377" s="117"/>
      <c r="F377" s="98"/>
      <c r="G377" s="98"/>
      <c r="H377" s="117"/>
      <c r="I377" s="118"/>
      <c r="J377" s="100"/>
      <c r="K377" s="100"/>
      <c r="L377" s="100"/>
      <c r="M377" s="100"/>
      <c r="N377" s="177"/>
      <c r="Q377" t="e">
        <f t="shared" si="297"/>
        <v>#VALUE!</v>
      </c>
      <c r="R377" t="str">
        <f t="shared" si="257"/>
        <v/>
      </c>
      <c r="S377" t="str">
        <f>IF(A377="","",TEXT(VLOOKUP(C377,Tablas!$H$3:$I$75,2,0),"000"))</f>
        <v/>
      </c>
      <c r="T377" t="str">
        <f t="shared" si="258"/>
        <v/>
      </c>
      <c r="U377" t="str">
        <f t="shared" si="277"/>
        <v/>
      </c>
      <c r="V377" t="str">
        <f t="shared" si="278"/>
        <v/>
      </c>
      <c r="W377" t="str">
        <f>IF(A377="","",IF(G377="",99,VLOOKUP(Datos!G377,Tablas!$AF$2:$AH$38,2,0)))</f>
        <v/>
      </c>
      <c r="X377" t="str">
        <f t="shared" si="259"/>
        <v/>
      </c>
      <c r="Y377" t="str">
        <f t="shared" si="260"/>
        <v/>
      </c>
      <c r="Z377" s="25" t="str">
        <f t="shared" si="279"/>
        <v/>
      </c>
      <c r="AA377" s="26" t="str">
        <f t="shared" si="261"/>
        <v/>
      </c>
      <c r="AB377" s="25" t="str">
        <f t="shared" si="280"/>
        <v/>
      </c>
      <c r="AC377" s="26" t="str">
        <f t="shared" si="262"/>
        <v/>
      </c>
      <c r="AD377" s="25" t="str">
        <f t="shared" si="281"/>
        <v/>
      </c>
      <c r="AE377" s="26" t="str">
        <f t="shared" si="263"/>
        <v/>
      </c>
      <c r="AF377" s="25" t="str">
        <f t="shared" si="282"/>
        <v/>
      </c>
      <c r="AG377" s="26" t="str">
        <f t="shared" si="264"/>
        <v/>
      </c>
      <c r="AH377" s="25" t="str">
        <f t="shared" si="283"/>
        <v/>
      </c>
      <c r="AI377" s="26" t="str">
        <f t="shared" si="265"/>
        <v/>
      </c>
      <c r="AJ377" s="25" t="str">
        <f t="shared" si="284"/>
        <v/>
      </c>
      <c r="AK377" s="26" t="str">
        <f t="shared" si="266"/>
        <v/>
      </c>
      <c r="AL377" s="25" t="str">
        <f t="shared" si="285"/>
        <v/>
      </c>
      <c r="AM377" s="26" t="str">
        <f t="shared" si="267"/>
        <v/>
      </c>
      <c r="AN377" s="25" t="str">
        <f t="shared" si="286"/>
        <v/>
      </c>
      <c r="AO377" s="26" t="str">
        <f t="shared" si="268"/>
        <v/>
      </c>
      <c r="AP377" t="str">
        <f t="shared" si="269"/>
        <v/>
      </c>
      <c r="AQ377" t="str">
        <f t="shared" si="270"/>
        <v/>
      </c>
      <c r="AR377" t="str">
        <f t="shared" si="256"/>
        <v/>
      </c>
      <c r="AS377" t="str">
        <f t="shared" si="287"/>
        <v/>
      </c>
      <c r="AT377" s="25" t="str">
        <f t="shared" si="271"/>
        <v/>
      </c>
      <c r="AU377" s="26" t="str">
        <f t="shared" si="272"/>
        <v/>
      </c>
      <c r="AV377" t="str">
        <f t="shared" si="288"/>
        <v/>
      </c>
      <c r="AW377" s="25" t="str">
        <f t="shared" si="289"/>
        <v/>
      </c>
      <c r="AX377" s="26" t="str">
        <f t="shared" si="293"/>
        <v/>
      </c>
      <c r="AY377" s="27" t="str">
        <f>IF(A377="","",IF(K377&lt;&gt;0,TEXT(5,"0000"),IF(M377&lt;&gt;0,TEXT(5,"0000"),IF(Datos!N377&lt;&gt;0,TEXT(5,"0000"),""))))</f>
        <v/>
      </c>
      <c r="AZ377" s="25" t="str">
        <f t="shared" si="290"/>
        <v/>
      </c>
      <c r="BA377" s="26" t="str">
        <f t="shared" si="294"/>
        <v/>
      </c>
      <c r="BB377" s="25" t="str">
        <f t="shared" si="273"/>
        <v/>
      </c>
      <c r="BC377" s="26" t="str">
        <f t="shared" si="295"/>
        <v/>
      </c>
      <c r="BD377" s="27" t="str">
        <f t="shared" si="291"/>
        <v/>
      </c>
      <c r="BE377" s="25" t="str">
        <f t="shared" si="274"/>
        <v/>
      </c>
      <c r="BF377" s="26" t="str">
        <f t="shared" si="296"/>
        <v/>
      </c>
      <c r="BG377" s="28"/>
      <c r="BH377" t="str">
        <f t="shared" si="292"/>
        <v/>
      </c>
      <c r="BJ377" s="24" t="str">
        <f t="shared" si="275"/>
        <v/>
      </c>
      <c r="BK377" s="24" t="str">
        <f t="shared" si="276"/>
        <v/>
      </c>
    </row>
    <row r="378" spans="1:63" ht="15.75" thickBot="1">
      <c r="A378" s="176"/>
      <c r="B378" s="119"/>
      <c r="C378" s="98"/>
      <c r="D378" s="102"/>
      <c r="E378" s="117"/>
      <c r="F378" s="98"/>
      <c r="G378" s="98"/>
      <c r="H378" s="117"/>
      <c r="I378" s="118"/>
      <c r="J378" s="100"/>
      <c r="K378" s="100"/>
      <c r="L378" s="100"/>
      <c r="M378" s="100"/>
      <c r="N378" s="177"/>
      <c r="Q378" t="e">
        <f t="shared" si="297"/>
        <v>#VALUE!</v>
      </c>
      <c r="R378" t="str">
        <f t="shared" si="257"/>
        <v/>
      </c>
      <c r="S378" t="str">
        <f>IF(A378="","",TEXT(VLOOKUP(C378,Tablas!$H$3:$I$75,2,0),"000"))</f>
        <v/>
      </c>
      <c r="T378" t="str">
        <f t="shared" si="258"/>
        <v/>
      </c>
      <c r="U378" t="str">
        <f t="shared" si="277"/>
        <v/>
      </c>
      <c r="V378" t="str">
        <f t="shared" si="278"/>
        <v/>
      </c>
      <c r="W378" t="str">
        <f>IF(A378="","",IF(G378="",99,VLOOKUP(Datos!G378,Tablas!$AF$2:$AH$38,2,0)))</f>
        <v/>
      </c>
      <c r="X378" t="str">
        <f t="shared" si="259"/>
        <v/>
      </c>
      <c r="Y378" t="str">
        <f t="shared" si="260"/>
        <v/>
      </c>
      <c r="Z378" s="25" t="str">
        <f t="shared" si="279"/>
        <v/>
      </c>
      <c r="AA378" s="26" t="str">
        <f t="shared" si="261"/>
        <v/>
      </c>
      <c r="AB378" s="25" t="str">
        <f t="shared" si="280"/>
        <v/>
      </c>
      <c r="AC378" s="26" t="str">
        <f t="shared" si="262"/>
        <v/>
      </c>
      <c r="AD378" s="25" t="str">
        <f t="shared" si="281"/>
        <v/>
      </c>
      <c r="AE378" s="26" t="str">
        <f t="shared" si="263"/>
        <v/>
      </c>
      <c r="AF378" s="25" t="str">
        <f t="shared" si="282"/>
        <v/>
      </c>
      <c r="AG378" s="26" t="str">
        <f t="shared" si="264"/>
        <v/>
      </c>
      <c r="AH378" s="25" t="str">
        <f t="shared" si="283"/>
        <v/>
      </c>
      <c r="AI378" s="26" t="str">
        <f t="shared" si="265"/>
        <v/>
      </c>
      <c r="AJ378" s="25" t="str">
        <f t="shared" si="284"/>
        <v/>
      </c>
      <c r="AK378" s="26" t="str">
        <f t="shared" si="266"/>
        <v/>
      </c>
      <c r="AL378" s="25" t="str">
        <f t="shared" si="285"/>
        <v/>
      </c>
      <c r="AM378" s="26" t="str">
        <f t="shared" si="267"/>
        <v/>
      </c>
      <c r="AN378" s="25" t="str">
        <f t="shared" si="286"/>
        <v/>
      </c>
      <c r="AO378" s="26" t="str">
        <f t="shared" si="268"/>
        <v/>
      </c>
      <c r="AP378" t="str">
        <f t="shared" si="269"/>
        <v/>
      </c>
      <c r="AQ378" t="str">
        <f t="shared" si="270"/>
        <v/>
      </c>
      <c r="AR378" t="str">
        <f t="shared" si="256"/>
        <v/>
      </c>
      <c r="AS378" t="str">
        <f t="shared" si="287"/>
        <v/>
      </c>
      <c r="AT378" s="25" t="str">
        <f t="shared" si="271"/>
        <v/>
      </c>
      <c r="AU378" s="26" t="str">
        <f t="shared" si="272"/>
        <v/>
      </c>
      <c r="AV378" t="str">
        <f t="shared" si="288"/>
        <v/>
      </c>
      <c r="AW378" s="25" t="str">
        <f t="shared" si="289"/>
        <v/>
      </c>
      <c r="AX378" s="26" t="str">
        <f t="shared" si="293"/>
        <v/>
      </c>
      <c r="AY378" s="27" t="str">
        <f>IF(A378="","",IF(K378&lt;&gt;0,TEXT(5,"0000"),IF(M378&lt;&gt;0,TEXT(5,"0000"),IF(Datos!N378&lt;&gt;0,TEXT(5,"0000"),""))))</f>
        <v/>
      </c>
      <c r="AZ378" s="25" t="str">
        <f t="shared" si="290"/>
        <v/>
      </c>
      <c r="BA378" s="26" t="str">
        <f t="shared" si="294"/>
        <v/>
      </c>
      <c r="BB378" s="25" t="str">
        <f t="shared" si="273"/>
        <v/>
      </c>
      <c r="BC378" s="26" t="str">
        <f t="shared" si="295"/>
        <v/>
      </c>
      <c r="BD378" s="27" t="str">
        <f t="shared" si="291"/>
        <v/>
      </c>
      <c r="BE378" s="25" t="str">
        <f t="shared" si="274"/>
        <v/>
      </c>
      <c r="BF378" s="26" t="str">
        <f t="shared" si="296"/>
        <v/>
      </c>
      <c r="BG378" s="28"/>
      <c r="BH378" t="str">
        <f t="shared" si="292"/>
        <v/>
      </c>
      <c r="BJ378" s="24" t="str">
        <f t="shared" si="275"/>
        <v/>
      </c>
      <c r="BK378" s="24" t="str">
        <f t="shared" si="276"/>
        <v/>
      </c>
    </row>
    <row r="379" spans="1:63" ht="15.75" thickBot="1">
      <c r="A379" s="176"/>
      <c r="B379" s="104"/>
      <c r="C379" s="98"/>
      <c r="D379" s="102"/>
      <c r="E379" s="117"/>
      <c r="F379" s="98"/>
      <c r="G379" s="98"/>
      <c r="H379" s="117"/>
      <c r="I379" s="118"/>
      <c r="J379" s="100"/>
      <c r="K379" s="100"/>
      <c r="L379" s="100"/>
      <c r="M379" s="100"/>
      <c r="N379" s="177"/>
      <c r="Q379" t="e">
        <f t="shared" si="297"/>
        <v>#VALUE!</v>
      </c>
      <c r="R379" t="str">
        <f t="shared" si="257"/>
        <v/>
      </c>
      <c r="S379" t="str">
        <f>IF(A379="","",TEXT(VLOOKUP(C379,Tablas!$H$3:$I$75,2,0),"000"))</f>
        <v/>
      </c>
      <c r="T379" t="str">
        <f t="shared" si="258"/>
        <v/>
      </c>
      <c r="U379" t="str">
        <f t="shared" si="277"/>
        <v/>
      </c>
      <c r="V379" t="str">
        <f t="shared" si="278"/>
        <v/>
      </c>
      <c r="W379" t="str">
        <f>IF(A379="","",IF(G379="",99,VLOOKUP(Datos!G379,Tablas!$AF$2:$AH$38,2,0)))</f>
        <v/>
      </c>
      <c r="X379" t="str">
        <f t="shared" si="259"/>
        <v/>
      </c>
      <c r="Y379" t="str">
        <f t="shared" si="260"/>
        <v/>
      </c>
      <c r="Z379" s="25" t="str">
        <f t="shared" si="279"/>
        <v/>
      </c>
      <c r="AA379" s="26" t="str">
        <f t="shared" si="261"/>
        <v/>
      </c>
      <c r="AB379" s="25" t="str">
        <f t="shared" si="280"/>
        <v/>
      </c>
      <c r="AC379" s="26" t="str">
        <f t="shared" si="262"/>
        <v/>
      </c>
      <c r="AD379" s="25" t="str">
        <f t="shared" si="281"/>
        <v/>
      </c>
      <c r="AE379" s="26" t="str">
        <f t="shared" si="263"/>
        <v/>
      </c>
      <c r="AF379" s="25" t="str">
        <f t="shared" si="282"/>
        <v/>
      </c>
      <c r="AG379" s="26" t="str">
        <f t="shared" si="264"/>
        <v/>
      </c>
      <c r="AH379" s="25" t="str">
        <f t="shared" si="283"/>
        <v/>
      </c>
      <c r="AI379" s="26" t="str">
        <f t="shared" si="265"/>
        <v/>
      </c>
      <c r="AJ379" s="25" t="str">
        <f t="shared" si="284"/>
        <v/>
      </c>
      <c r="AK379" s="26" t="str">
        <f t="shared" si="266"/>
        <v/>
      </c>
      <c r="AL379" s="25" t="str">
        <f t="shared" si="285"/>
        <v/>
      </c>
      <c r="AM379" s="26" t="str">
        <f t="shared" si="267"/>
        <v/>
      </c>
      <c r="AN379" s="25" t="str">
        <f t="shared" si="286"/>
        <v/>
      </c>
      <c r="AO379" s="26" t="str">
        <f t="shared" si="268"/>
        <v/>
      </c>
      <c r="AP379" t="str">
        <f t="shared" si="269"/>
        <v/>
      </c>
      <c r="AQ379" t="str">
        <f t="shared" si="270"/>
        <v/>
      </c>
      <c r="AR379" t="str">
        <f t="shared" si="256"/>
        <v/>
      </c>
      <c r="AS379" t="str">
        <f t="shared" si="287"/>
        <v/>
      </c>
      <c r="AT379" s="25" t="str">
        <f t="shared" si="271"/>
        <v/>
      </c>
      <c r="AU379" s="26" t="str">
        <f t="shared" si="272"/>
        <v/>
      </c>
      <c r="AV379" t="str">
        <f t="shared" si="288"/>
        <v/>
      </c>
      <c r="AW379" s="25" t="str">
        <f t="shared" si="289"/>
        <v/>
      </c>
      <c r="AX379" s="26" t="str">
        <f t="shared" si="293"/>
        <v/>
      </c>
      <c r="AY379" s="27" t="str">
        <f>IF(A379="","",IF(K379&lt;&gt;0,TEXT(5,"0000"),IF(M379&lt;&gt;0,TEXT(5,"0000"),IF(Datos!N379&lt;&gt;0,TEXT(5,"0000"),""))))</f>
        <v/>
      </c>
      <c r="AZ379" s="25" t="str">
        <f t="shared" si="290"/>
        <v/>
      </c>
      <c r="BA379" s="26" t="str">
        <f t="shared" si="294"/>
        <v/>
      </c>
      <c r="BB379" s="25" t="str">
        <f t="shared" si="273"/>
        <v/>
      </c>
      <c r="BC379" s="26" t="str">
        <f t="shared" si="295"/>
        <v/>
      </c>
      <c r="BD379" s="27" t="str">
        <f t="shared" si="291"/>
        <v/>
      </c>
      <c r="BE379" s="25" t="str">
        <f t="shared" si="274"/>
        <v/>
      </c>
      <c r="BF379" s="26" t="str">
        <f t="shared" si="296"/>
        <v/>
      </c>
      <c r="BG379" s="28"/>
      <c r="BH379" t="str">
        <f t="shared" si="292"/>
        <v/>
      </c>
      <c r="BJ379" s="24" t="str">
        <f t="shared" si="275"/>
        <v/>
      </c>
      <c r="BK379" s="24" t="str">
        <f t="shared" si="276"/>
        <v/>
      </c>
    </row>
    <row r="380" spans="1:63" ht="15.75" thickBot="1">
      <c r="A380" s="176"/>
      <c r="B380" s="119"/>
      <c r="C380" s="98"/>
      <c r="D380" s="102"/>
      <c r="E380" s="117"/>
      <c r="F380" s="98"/>
      <c r="G380" s="98"/>
      <c r="H380" s="117"/>
      <c r="I380" s="118"/>
      <c r="J380" s="100"/>
      <c r="K380" s="100"/>
      <c r="L380" s="100"/>
      <c r="M380" s="100"/>
      <c r="N380" s="177"/>
      <c r="Q380" t="e">
        <f t="shared" si="297"/>
        <v>#VALUE!</v>
      </c>
      <c r="R380" t="str">
        <f t="shared" si="257"/>
        <v/>
      </c>
      <c r="S380" t="str">
        <f>IF(A380="","",TEXT(VLOOKUP(C380,Tablas!$H$3:$I$75,2,0),"000"))</f>
        <v/>
      </c>
      <c r="T380" t="str">
        <f t="shared" si="258"/>
        <v/>
      </c>
      <c r="U380" t="str">
        <f t="shared" si="277"/>
        <v/>
      </c>
      <c r="V380" t="str">
        <f t="shared" si="278"/>
        <v/>
      </c>
      <c r="W380" t="str">
        <f>IF(A380="","",IF(G380="",99,VLOOKUP(Datos!G380,Tablas!$AF$2:$AH$38,2,0)))</f>
        <v/>
      </c>
      <c r="X380" t="str">
        <f t="shared" si="259"/>
        <v/>
      </c>
      <c r="Y380" t="str">
        <f t="shared" si="260"/>
        <v/>
      </c>
      <c r="Z380" s="25" t="str">
        <f t="shared" si="279"/>
        <v/>
      </c>
      <c r="AA380" s="26" t="str">
        <f t="shared" si="261"/>
        <v/>
      </c>
      <c r="AB380" s="25" t="str">
        <f t="shared" si="280"/>
        <v/>
      </c>
      <c r="AC380" s="26" t="str">
        <f t="shared" si="262"/>
        <v/>
      </c>
      <c r="AD380" s="25" t="str">
        <f t="shared" si="281"/>
        <v/>
      </c>
      <c r="AE380" s="26" t="str">
        <f t="shared" si="263"/>
        <v/>
      </c>
      <c r="AF380" s="25" t="str">
        <f t="shared" si="282"/>
        <v/>
      </c>
      <c r="AG380" s="26" t="str">
        <f t="shared" si="264"/>
        <v/>
      </c>
      <c r="AH380" s="25" t="str">
        <f t="shared" si="283"/>
        <v/>
      </c>
      <c r="AI380" s="26" t="str">
        <f t="shared" si="265"/>
        <v/>
      </c>
      <c r="AJ380" s="25" t="str">
        <f t="shared" si="284"/>
        <v/>
      </c>
      <c r="AK380" s="26" t="str">
        <f t="shared" si="266"/>
        <v/>
      </c>
      <c r="AL380" s="25" t="str">
        <f t="shared" si="285"/>
        <v/>
      </c>
      <c r="AM380" s="26" t="str">
        <f t="shared" si="267"/>
        <v/>
      </c>
      <c r="AN380" s="25" t="str">
        <f t="shared" si="286"/>
        <v/>
      </c>
      <c r="AO380" s="26" t="str">
        <f t="shared" si="268"/>
        <v/>
      </c>
      <c r="AP380" t="str">
        <f t="shared" si="269"/>
        <v/>
      </c>
      <c r="AQ380" t="str">
        <f t="shared" si="270"/>
        <v/>
      </c>
      <c r="AR380" t="str">
        <f t="shared" si="256"/>
        <v/>
      </c>
      <c r="AS380" t="str">
        <f t="shared" si="287"/>
        <v/>
      </c>
      <c r="AT380" s="25" t="str">
        <f t="shared" si="271"/>
        <v/>
      </c>
      <c r="AU380" s="26" t="str">
        <f t="shared" si="272"/>
        <v/>
      </c>
      <c r="AV380" t="str">
        <f t="shared" si="288"/>
        <v/>
      </c>
      <c r="AW380" s="25" t="str">
        <f t="shared" si="289"/>
        <v/>
      </c>
      <c r="AX380" s="26" t="str">
        <f t="shared" si="293"/>
        <v/>
      </c>
      <c r="AY380" s="27" t="str">
        <f>IF(A380="","",IF(K380&lt;&gt;0,TEXT(5,"0000"),IF(M380&lt;&gt;0,TEXT(5,"0000"),IF(Datos!N380&lt;&gt;0,TEXT(5,"0000"),""))))</f>
        <v/>
      </c>
      <c r="AZ380" s="25" t="str">
        <f t="shared" si="290"/>
        <v/>
      </c>
      <c r="BA380" s="26" t="str">
        <f t="shared" si="294"/>
        <v/>
      </c>
      <c r="BB380" s="25" t="str">
        <f t="shared" si="273"/>
        <v/>
      </c>
      <c r="BC380" s="26" t="str">
        <f t="shared" si="295"/>
        <v/>
      </c>
      <c r="BD380" s="27" t="str">
        <f t="shared" si="291"/>
        <v/>
      </c>
      <c r="BE380" s="25" t="str">
        <f t="shared" si="274"/>
        <v/>
      </c>
      <c r="BF380" s="26" t="str">
        <f t="shared" si="296"/>
        <v/>
      </c>
      <c r="BG380" s="28"/>
      <c r="BH380" t="str">
        <f t="shared" si="292"/>
        <v/>
      </c>
      <c r="BJ380" s="24" t="str">
        <f t="shared" si="275"/>
        <v/>
      </c>
      <c r="BK380" s="24" t="str">
        <f t="shared" si="276"/>
        <v/>
      </c>
    </row>
    <row r="381" spans="1:63" ht="15.75" thickBot="1">
      <c r="A381" s="176"/>
      <c r="B381" s="119"/>
      <c r="C381" s="98"/>
      <c r="D381" s="102"/>
      <c r="E381" s="117"/>
      <c r="F381" s="98"/>
      <c r="G381" s="98"/>
      <c r="H381" s="117"/>
      <c r="I381" s="118"/>
      <c r="J381" s="100"/>
      <c r="K381" s="100"/>
      <c r="L381" s="100"/>
      <c r="M381" s="100"/>
      <c r="N381" s="177"/>
      <c r="Q381" t="e">
        <f t="shared" si="297"/>
        <v>#VALUE!</v>
      </c>
      <c r="R381" t="str">
        <f t="shared" si="257"/>
        <v/>
      </c>
      <c r="S381" t="str">
        <f>IF(A381="","",TEXT(VLOOKUP(C381,Tablas!$H$3:$I$75,2,0),"000"))</f>
        <v/>
      </c>
      <c r="T381" t="str">
        <f t="shared" si="258"/>
        <v/>
      </c>
      <c r="U381" t="str">
        <f t="shared" si="277"/>
        <v/>
      </c>
      <c r="V381" t="str">
        <f t="shared" si="278"/>
        <v/>
      </c>
      <c r="W381" t="str">
        <f>IF(A381="","",IF(G381="",99,VLOOKUP(Datos!G381,Tablas!$AF$2:$AH$38,2,0)))</f>
        <v/>
      </c>
      <c r="X381" t="str">
        <f t="shared" si="259"/>
        <v/>
      </c>
      <c r="Y381" t="str">
        <f t="shared" si="260"/>
        <v/>
      </c>
      <c r="Z381" s="25" t="str">
        <f t="shared" si="279"/>
        <v/>
      </c>
      <c r="AA381" s="26" t="str">
        <f t="shared" si="261"/>
        <v/>
      </c>
      <c r="AB381" s="25" t="str">
        <f t="shared" si="280"/>
        <v/>
      </c>
      <c r="AC381" s="26" t="str">
        <f t="shared" si="262"/>
        <v/>
      </c>
      <c r="AD381" s="25" t="str">
        <f t="shared" si="281"/>
        <v/>
      </c>
      <c r="AE381" s="26" t="str">
        <f t="shared" si="263"/>
        <v/>
      </c>
      <c r="AF381" s="25" t="str">
        <f t="shared" si="282"/>
        <v/>
      </c>
      <c r="AG381" s="26" t="str">
        <f t="shared" si="264"/>
        <v/>
      </c>
      <c r="AH381" s="25" t="str">
        <f t="shared" si="283"/>
        <v/>
      </c>
      <c r="AI381" s="26" t="str">
        <f t="shared" si="265"/>
        <v/>
      </c>
      <c r="AJ381" s="25" t="str">
        <f t="shared" si="284"/>
        <v/>
      </c>
      <c r="AK381" s="26" t="str">
        <f t="shared" si="266"/>
        <v/>
      </c>
      <c r="AL381" s="25" t="str">
        <f t="shared" si="285"/>
        <v/>
      </c>
      <c r="AM381" s="26" t="str">
        <f t="shared" si="267"/>
        <v/>
      </c>
      <c r="AN381" s="25" t="str">
        <f t="shared" si="286"/>
        <v/>
      </c>
      <c r="AO381" s="26" t="str">
        <f t="shared" si="268"/>
        <v/>
      </c>
      <c r="AP381" t="str">
        <f t="shared" si="269"/>
        <v/>
      </c>
      <c r="AQ381" t="str">
        <f t="shared" si="270"/>
        <v/>
      </c>
      <c r="AR381" t="str">
        <f t="shared" si="256"/>
        <v/>
      </c>
      <c r="AS381" t="str">
        <f t="shared" si="287"/>
        <v/>
      </c>
      <c r="AT381" s="25" t="str">
        <f t="shared" si="271"/>
        <v/>
      </c>
      <c r="AU381" s="26" t="str">
        <f t="shared" si="272"/>
        <v/>
      </c>
      <c r="AV381" t="str">
        <f t="shared" si="288"/>
        <v/>
      </c>
      <c r="AW381" s="25" t="str">
        <f t="shared" si="289"/>
        <v/>
      </c>
      <c r="AX381" s="26" t="str">
        <f t="shared" si="293"/>
        <v/>
      </c>
      <c r="AY381" s="27" t="str">
        <f>IF(A381="","",IF(K381&lt;&gt;0,TEXT(5,"0000"),IF(M381&lt;&gt;0,TEXT(5,"0000"),IF(Datos!N381&lt;&gt;0,TEXT(5,"0000"),""))))</f>
        <v/>
      </c>
      <c r="AZ381" s="25" t="str">
        <f t="shared" si="290"/>
        <v/>
      </c>
      <c r="BA381" s="26" t="str">
        <f t="shared" si="294"/>
        <v/>
      </c>
      <c r="BB381" s="25" t="str">
        <f t="shared" si="273"/>
        <v/>
      </c>
      <c r="BC381" s="26" t="str">
        <f t="shared" si="295"/>
        <v/>
      </c>
      <c r="BD381" s="27" t="str">
        <f t="shared" si="291"/>
        <v/>
      </c>
      <c r="BE381" s="25" t="str">
        <f t="shared" si="274"/>
        <v/>
      </c>
      <c r="BF381" s="26" t="str">
        <f t="shared" si="296"/>
        <v/>
      </c>
      <c r="BG381" s="28"/>
      <c r="BH381" t="str">
        <f t="shared" si="292"/>
        <v/>
      </c>
      <c r="BJ381" s="24" t="str">
        <f t="shared" si="275"/>
        <v/>
      </c>
      <c r="BK381" s="24" t="str">
        <f t="shared" si="276"/>
        <v/>
      </c>
    </row>
    <row r="382" spans="1:63" ht="15.75" thickBot="1">
      <c r="A382" s="176"/>
      <c r="B382" s="119"/>
      <c r="C382" s="98"/>
      <c r="D382" s="102"/>
      <c r="E382" s="117"/>
      <c r="F382" s="98"/>
      <c r="G382" s="98"/>
      <c r="H382" s="117"/>
      <c r="I382" s="118"/>
      <c r="J382" s="100"/>
      <c r="K382" s="100"/>
      <c r="L382" s="100"/>
      <c r="M382" s="100"/>
      <c r="N382" s="177"/>
      <c r="Q382" t="e">
        <f t="shared" si="297"/>
        <v>#VALUE!</v>
      </c>
      <c r="R382" t="str">
        <f t="shared" si="257"/>
        <v/>
      </c>
      <c r="S382" t="str">
        <f>IF(A382="","",TEXT(VLOOKUP(C382,Tablas!$H$3:$I$75,2,0),"000"))</f>
        <v/>
      </c>
      <c r="T382" t="str">
        <f t="shared" si="258"/>
        <v/>
      </c>
      <c r="U382" t="str">
        <f t="shared" si="277"/>
        <v/>
      </c>
      <c r="V382" t="str">
        <f t="shared" si="278"/>
        <v/>
      </c>
      <c r="W382" t="str">
        <f>IF(A382="","",IF(G382="",99,VLOOKUP(Datos!G382,Tablas!$AF$2:$AH$38,2,0)))</f>
        <v/>
      </c>
      <c r="X382" t="str">
        <f t="shared" si="259"/>
        <v/>
      </c>
      <c r="Y382" t="str">
        <f t="shared" si="260"/>
        <v/>
      </c>
      <c r="Z382" s="25" t="str">
        <f t="shared" si="279"/>
        <v/>
      </c>
      <c r="AA382" s="26" t="str">
        <f t="shared" si="261"/>
        <v/>
      </c>
      <c r="AB382" s="25" t="str">
        <f t="shared" si="280"/>
        <v/>
      </c>
      <c r="AC382" s="26" t="str">
        <f t="shared" si="262"/>
        <v/>
      </c>
      <c r="AD382" s="25" t="str">
        <f t="shared" si="281"/>
        <v/>
      </c>
      <c r="AE382" s="26" t="str">
        <f t="shared" si="263"/>
        <v/>
      </c>
      <c r="AF382" s="25" t="str">
        <f t="shared" si="282"/>
        <v/>
      </c>
      <c r="AG382" s="26" t="str">
        <f t="shared" si="264"/>
        <v/>
      </c>
      <c r="AH382" s="25" t="str">
        <f t="shared" si="283"/>
        <v/>
      </c>
      <c r="AI382" s="26" t="str">
        <f t="shared" si="265"/>
        <v/>
      </c>
      <c r="AJ382" s="25" t="str">
        <f t="shared" si="284"/>
        <v/>
      </c>
      <c r="AK382" s="26" t="str">
        <f t="shared" si="266"/>
        <v/>
      </c>
      <c r="AL382" s="25" t="str">
        <f t="shared" si="285"/>
        <v/>
      </c>
      <c r="AM382" s="26" t="str">
        <f t="shared" si="267"/>
        <v/>
      </c>
      <c r="AN382" s="25" t="str">
        <f t="shared" si="286"/>
        <v/>
      </c>
      <c r="AO382" s="26" t="str">
        <f t="shared" si="268"/>
        <v/>
      </c>
      <c r="AP382" t="str">
        <f t="shared" si="269"/>
        <v/>
      </c>
      <c r="AQ382" t="str">
        <f t="shared" si="270"/>
        <v/>
      </c>
      <c r="AR382" t="str">
        <f t="shared" si="256"/>
        <v/>
      </c>
      <c r="AS382" t="str">
        <f t="shared" si="287"/>
        <v/>
      </c>
      <c r="AT382" s="25" t="str">
        <f t="shared" si="271"/>
        <v/>
      </c>
      <c r="AU382" s="26" t="str">
        <f t="shared" si="272"/>
        <v/>
      </c>
      <c r="AV382" t="str">
        <f t="shared" si="288"/>
        <v/>
      </c>
      <c r="AW382" s="25" t="str">
        <f t="shared" si="289"/>
        <v/>
      </c>
      <c r="AX382" s="26" t="str">
        <f t="shared" si="293"/>
        <v/>
      </c>
      <c r="AY382" s="27" t="str">
        <f>IF(A382="","",IF(K382&lt;&gt;0,TEXT(5,"0000"),IF(M382&lt;&gt;0,TEXT(5,"0000"),IF(Datos!N382&lt;&gt;0,TEXT(5,"0000"),""))))</f>
        <v/>
      </c>
      <c r="AZ382" s="25" t="str">
        <f t="shared" si="290"/>
        <v/>
      </c>
      <c r="BA382" s="26" t="str">
        <f t="shared" si="294"/>
        <v/>
      </c>
      <c r="BB382" s="25" t="str">
        <f t="shared" si="273"/>
        <v/>
      </c>
      <c r="BC382" s="26" t="str">
        <f t="shared" si="295"/>
        <v/>
      </c>
      <c r="BD382" s="27" t="str">
        <f t="shared" si="291"/>
        <v/>
      </c>
      <c r="BE382" s="25" t="str">
        <f t="shared" si="274"/>
        <v/>
      </c>
      <c r="BF382" s="26" t="str">
        <f t="shared" si="296"/>
        <v/>
      </c>
      <c r="BG382" s="28"/>
      <c r="BH382" t="str">
        <f t="shared" si="292"/>
        <v/>
      </c>
      <c r="BJ382" s="24" t="str">
        <f t="shared" si="275"/>
        <v/>
      </c>
      <c r="BK382" s="24" t="str">
        <f t="shared" si="276"/>
        <v/>
      </c>
    </row>
    <row r="383" spans="1:63" ht="15.75" thickBot="1">
      <c r="A383" s="176"/>
      <c r="B383" s="119"/>
      <c r="C383" s="98"/>
      <c r="D383" s="102"/>
      <c r="E383" s="117"/>
      <c r="F383" s="98"/>
      <c r="G383" s="98"/>
      <c r="H383" s="117"/>
      <c r="I383" s="118"/>
      <c r="J383" s="100"/>
      <c r="K383" s="100"/>
      <c r="L383" s="100"/>
      <c r="M383" s="100"/>
      <c r="N383" s="177"/>
      <c r="Q383" t="e">
        <f t="shared" si="297"/>
        <v>#VALUE!</v>
      </c>
      <c r="R383" t="str">
        <f t="shared" si="257"/>
        <v/>
      </c>
      <c r="S383" t="str">
        <f>IF(A383="","",TEXT(VLOOKUP(C383,Tablas!$H$3:$I$75,2,0),"000"))</f>
        <v/>
      </c>
      <c r="T383" t="str">
        <f t="shared" si="258"/>
        <v/>
      </c>
      <c r="U383" t="str">
        <f t="shared" si="277"/>
        <v/>
      </c>
      <c r="V383" t="str">
        <f t="shared" si="278"/>
        <v/>
      </c>
      <c r="W383" t="str">
        <f>IF(A383="","",IF(G383="",99,VLOOKUP(Datos!G383,Tablas!$AF$2:$AH$38,2,0)))</f>
        <v/>
      </c>
      <c r="X383" t="str">
        <f t="shared" si="259"/>
        <v/>
      </c>
      <c r="Y383" t="str">
        <f t="shared" si="260"/>
        <v/>
      </c>
      <c r="Z383" s="25" t="str">
        <f t="shared" si="279"/>
        <v/>
      </c>
      <c r="AA383" s="26" t="str">
        <f t="shared" si="261"/>
        <v/>
      </c>
      <c r="AB383" s="25" t="str">
        <f t="shared" si="280"/>
        <v/>
      </c>
      <c r="AC383" s="26" t="str">
        <f t="shared" si="262"/>
        <v/>
      </c>
      <c r="AD383" s="25" t="str">
        <f t="shared" si="281"/>
        <v/>
      </c>
      <c r="AE383" s="26" t="str">
        <f t="shared" si="263"/>
        <v/>
      </c>
      <c r="AF383" s="25" t="str">
        <f t="shared" si="282"/>
        <v/>
      </c>
      <c r="AG383" s="26" t="str">
        <f t="shared" si="264"/>
        <v/>
      </c>
      <c r="AH383" s="25" t="str">
        <f t="shared" si="283"/>
        <v/>
      </c>
      <c r="AI383" s="26" t="str">
        <f t="shared" si="265"/>
        <v/>
      </c>
      <c r="AJ383" s="25" t="str">
        <f t="shared" si="284"/>
        <v/>
      </c>
      <c r="AK383" s="26" t="str">
        <f t="shared" si="266"/>
        <v/>
      </c>
      <c r="AL383" s="25" t="str">
        <f t="shared" si="285"/>
        <v/>
      </c>
      <c r="AM383" s="26" t="str">
        <f t="shared" si="267"/>
        <v/>
      </c>
      <c r="AN383" s="25" t="str">
        <f t="shared" si="286"/>
        <v/>
      </c>
      <c r="AO383" s="26" t="str">
        <f t="shared" si="268"/>
        <v/>
      </c>
      <c r="AP383" t="str">
        <f t="shared" si="269"/>
        <v/>
      </c>
      <c r="AQ383" t="str">
        <f t="shared" si="270"/>
        <v/>
      </c>
      <c r="AR383" t="str">
        <f t="shared" si="256"/>
        <v/>
      </c>
      <c r="AS383" t="str">
        <f t="shared" si="287"/>
        <v/>
      </c>
      <c r="AT383" s="25" t="str">
        <f t="shared" si="271"/>
        <v/>
      </c>
      <c r="AU383" s="26" t="str">
        <f t="shared" si="272"/>
        <v/>
      </c>
      <c r="AV383" t="str">
        <f t="shared" si="288"/>
        <v/>
      </c>
      <c r="AW383" s="25" t="str">
        <f t="shared" si="289"/>
        <v/>
      </c>
      <c r="AX383" s="26" t="str">
        <f t="shared" si="293"/>
        <v/>
      </c>
      <c r="AY383" s="27" t="str">
        <f>IF(A383="","",IF(K383&lt;&gt;0,TEXT(5,"0000"),IF(M383&lt;&gt;0,TEXT(5,"0000"),IF(Datos!N383&lt;&gt;0,TEXT(5,"0000"),""))))</f>
        <v/>
      </c>
      <c r="AZ383" s="25" t="str">
        <f t="shared" si="290"/>
        <v/>
      </c>
      <c r="BA383" s="26" t="str">
        <f t="shared" si="294"/>
        <v/>
      </c>
      <c r="BB383" s="25" t="str">
        <f t="shared" si="273"/>
        <v/>
      </c>
      <c r="BC383" s="26" t="str">
        <f t="shared" si="295"/>
        <v/>
      </c>
      <c r="BD383" s="27" t="str">
        <f t="shared" si="291"/>
        <v/>
      </c>
      <c r="BE383" s="25" t="str">
        <f t="shared" si="274"/>
        <v/>
      </c>
      <c r="BF383" s="26" t="str">
        <f t="shared" si="296"/>
        <v/>
      </c>
      <c r="BG383" s="28"/>
      <c r="BH383" t="str">
        <f t="shared" si="292"/>
        <v/>
      </c>
      <c r="BJ383" s="24" t="str">
        <f t="shared" si="275"/>
        <v/>
      </c>
      <c r="BK383" s="24" t="str">
        <f t="shared" si="276"/>
        <v/>
      </c>
    </row>
    <row r="384" spans="1:63" ht="15.75" thickBot="1">
      <c r="A384" s="176"/>
      <c r="B384" s="119"/>
      <c r="C384" s="98"/>
      <c r="D384" s="102"/>
      <c r="E384" s="117"/>
      <c r="F384" s="98"/>
      <c r="G384" s="98"/>
      <c r="H384" s="117"/>
      <c r="I384" s="118"/>
      <c r="J384" s="100"/>
      <c r="K384" s="100"/>
      <c r="L384" s="100"/>
      <c r="M384" s="100"/>
      <c r="N384" s="177"/>
      <c r="Q384" t="e">
        <f t="shared" si="297"/>
        <v>#VALUE!</v>
      </c>
      <c r="R384" t="str">
        <f t="shared" si="257"/>
        <v/>
      </c>
      <c r="S384" t="str">
        <f>IF(A384="","",TEXT(VLOOKUP(C384,Tablas!$H$3:$I$75,2,0),"000"))</f>
        <v/>
      </c>
      <c r="T384" t="str">
        <f t="shared" si="258"/>
        <v/>
      </c>
      <c r="U384" t="str">
        <f t="shared" si="277"/>
        <v/>
      </c>
      <c r="V384" t="str">
        <f t="shared" si="278"/>
        <v/>
      </c>
      <c r="W384" t="str">
        <f>IF(A384="","",IF(G384="",99,VLOOKUP(Datos!G384,Tablas!$AF$2:$AH$38,2,0)))</f>
        <v/>
      </c>
      <c r="X384" t="str">
        <f t="shared" si="259"/>
        <v/>
      </c>
      <c r="Y384" t="str">
        <f t="shared" si="260"/>
        <v/>
      </c>
      <c r="Z384" s="25" t="str">
        <f t="shared" si="279"/>
        <v/>
      </c>
      <c r="AA384" s="26" t="str">
        <f t="shared" si="261"/>
        <v/>
      </c>
      <c r="AB384" s="25" t="str">
        <f t="shared" si="280"/>
        <v/>
      </c>
      <c r="AC384" s="26" t="str">
        <f t="shared" si="262"/>
        <v/>
      </c>
      <c r="AD384" s="25" t="str">
        <f t="shared" si="281"/>
        <v/>
      </c>
      <c r="AE384" s="26" t="str">
        <f t="shared" si="263"/>
        <v/>
      </c>
      <c r="AF384" s="25" t="str">
        <f t="shared" si="282"/>
        <v/>
      </c>
      <c r="AG384" s="26" t="str">
        <f t="shared" si="264"/>
        <v/>
      </c>
      <c r="AH384" s="25" t="str">
        <f t="shared" si="283"/>
        <v/>
      </c>
      <c r="AI384" s="26" t="str">
        <f t="shared" si="265"/>
        <v/>
      </c>
      <c r="AJ384" s="25" t="str">
        <f t="shared" si="284"/>
        <v/>
      </c>
      <c r="AK384" s="26" t="str">
        <f t="shared" si="266"/>
        <v/>
      </c>
      <c r="AL384" s="25" t="str">
        <f t="shared" si="285"/>
        <v/>
      </c>
      <c r="AM384" s="26" t="str">
        <f t="shared" si="267"/>
        <v/>
      </c>
      <c r="AN384" s="25" t="str">
        <f t="shared" si="286"/>
        <v/>
      </c>
      <c r="AO384" s="26" t="str">
        <f t="shared" si="268"/>
        <v/>
      </c>
      <c r="AP384" t="str">
        <f t="shared" si="269"/>
        <v/>
      </c>
      <c r="AQ384" t="str">
        <f t="shared" si="270"/>
        <v/>
      </c>
      <c r="AR384" t="str">
        <f t="shared" si="256"/>
        <v/>
      </c>
      <c r="AS384" t="str">
        <f t="shared" si="287"/>
        <v/>
      </c>
      <c r="AT384" s="25" t="str">
        <f t="shared" si="271"/>
        <v/>
      </c>
      <c r="AU384" s="26" t="str">
        <f t="shared" si="272"/>
        <v/>
      </c>
      <c r="AV384" t="str">
        <f t="shared" si="288"/>
        <v/>
      </c>
      <c r="AW384" s="25" t="str">
        <f t="shared" si="289"/>
        <v/>
      </c>
      <c r="AX384" s="26" t="str">
        <f t="shared" si="293"/>
        <v/>
      </c>
      <c r="AY384" s="27" t="str">
        <f>IF(A384="","",IF(K384&lt;&gt;0,TEXT(5,"0000"),IF(M384&lt;&gt;0,TEXT(5,"0000"),IF(Datos!N384&lt;&gt;0,TEXT(5,"0000"),""))))</f>
        <v/>
      </c>
      <c r="AZ384" s="25" t="str">
        <f t="shared" si="290"/>
        <v/>
      </c>
      <c r="BA384" s="26" t="str">
        <f t="shared" si="294"/>
        <v/>
      </c>
      <c r="BB384" s="25" t="str">
        <f t="shared" si="273"/>
        <v/>
      </c>
      <c r="BC384" s="26" t="str">
        <f t="shared" si="295"/>
        <v/>
      </c>
      <c r="BD384" s="27" t="str">
        <f t="shared" si="291"/>
        <v/>
      </c>
      <c r="BE384" s="25" t="str">
        <f t="shared" si="274"/>
        <v/>
      </c>
      <c r="BF384" s="26" t="str">
        <f t="shared" si="296"/>
        <v/>
      </c>
      <c r="BG384" s="28"/>
      <c r="BH384" t="str">
        <f t="shared" si="292"/>
        <v/>
      </c>
      <c r="BJ384" s="24" t="str">
        <f t="shared" si="275"/>
        <v/>
      </c>
      <c r="BK384" s="24" t="str">
        <f t="shared" si="276"/>
        <v/>
      </c>
    </row>
    <row r="385" spans="1:63" ht="15.75" thickBot="1">
      <c r="A385" s="176"/>
      <c r="B385" s="119"/>
      <c r="C385" s="98"/>
      <c r="D385" s="102"/>
      <c r="E385" s="117"/>
      <c r="F385" s="98"/>
      <c r="G385" s="98"/>
      <c r="H385" s="117"/>
      <c r="I385" s="118"/>
      <c r="J385" s="100"/>
      <c r="K385" s="100"/>
      <c r="L385" s="100"/>
      <c r="M385" s="100"/>
      <c r="N385" s="177"/>
      <c r="Q385" t="e">
        <f t="shared" si="297"/>
        <v>#VALUE!</v>
      </c>
      <c r="R385" t="str">
        <f t="shared" si="257"/>
        <v/>
      </c>
      <c r="S385" t="str">
        <f>IF(A385="","",TEXT(VLOOKUP(C385,Tablas!$H$3:$I$75,2,0),"000"))</f>
        <v/>
      </c>
      <c r="T385" t="str">
        <f t="shared" si="258"/>
        <v/>
      </c>
      <c r="U385" t="str">
        <f t="shared" si="277"/>
        <v/>
      </c>
      <c r="V385" t="str">
        <f t="shared" si="278"/>
        <v/>
      </c>
      <c r="W385" t="str">
        <f>IF(A385="","",IF(G385="",99,VLOOKUP(Datos!G385,Tablas!$AF$2:$AH$38,2,0)))</f>
        <v/>
      </c>
      <c r="X385" t="str">
        <f t="shared" si="259"/>
        <v/>
      </c>
      <c r="Y385" t="str">
        <f t="shared" si="260"/>
        <v/>
      </c>
      <c r="Z385" s="25" t="str">
        <f t="shared" si="279"/>
        <v/>
      </c>
      <c r="AA385" s="26" t="str">
        <f t="shared" si="261"/>
        <v/>
      </c>
      <c r="AB385" s="25" t="str">
        <f t="shared" si="280"/>
        <v/>
      </c>
      <c r="AC385" s="26" t="str">
        <f t="shared" si="262"/>
        <v/>
      </c>
      <c r="AD385" s="25" t="str">
        <f t="shared" si="281"/>
        <v/>
      </c>
      <c r="AE385" s="26" t="str">
        <f t="shared" si="263"/>
        <v/>
      </c>
      <c r="AF385" s="25" t="str">
        <f t="shared" si="282"/>
        <v/>
      </c>
      <c r="AG385" s="26" t="str">
        <f t="shared" si="264"/>
        <v/>
      </c>
      <c r="AH385" s="25" t="str">
        <f t="shared" si="283"/>
        <v/>
      </c>
      <c r="AI385" s="26" t="str">
        <f t="shared" si="265"/>
        <v/>
      </c>
      <c r="AJ385" s="25" t="str">
        <f t="shared" si="284"/>
        <v/>
      </c>
      <c r="AK385" s="26" t="str">
        <f t="shared" si="266"/>
        <v/>
      </c>
      <c r="AL385" s="25" t="str">
        <f t="shared" si="285"/>
        <v/>
      </c>
      <c r="AM385" s="26" t="str">
        <f t="shared" si="267"/>
        <v/>
      </c>
      <c r="AN385" s="25" t="str">
        <f t="shared" si="286"/>
        <v/>
      </c>
      <c r="AO385" s="26" t="str">
        <f t="shared" si="268"/>
        <v/>
      </c>
      <c r="AP385" t="str">
        <f t="shared" si="269"/>
        <v/>
      </c>
      <c r="AQ385" t="str">
        <f t="shared" si="270"/>
        <v/>
      </c>
      <c r="AR385" t="str">
        <f t="shared" si="256"/>
        <v/>
      </c>
      <c r="AS385" t="str">
        <f t="shared" si="287"/>
        <v/>
      </c>
      <c r="AT385" s="25" t="str">
        <f t="shared" si="271"/>
        <v/>
      </c>
      <c r="AU385" s="26" t="str">
        <f t="shared" si="272"/>
        <v/>
      </c>
      <c r="AV385" t="str">
        <f t="shared" si="288"/>
        <v/>
      </c>
      <c r="AW385" s="25" t="str">
        <f t="shared" si="289"/>
        <v/>
      </c>
      <c r="AX385" s="26" t="str">
        <f t="shared" si="293"/>
        <v/>
      </c>
      <c r="AY385" s="27" t="str">
        <f>IF(A385="","",IF(K385&lt;&gt;0,TEXT(5,"0000"),IF(M385&lt;&gt;0,TEXT(5,"0000"),IF(Datos!N385&lt;&gt;0,TEXT(5,"0000"),""))))</f>
        <v/>
      </c>
      <c r="AZ385" s="25" t="str">
        <f t="shared" si="290"/>
        <v/>
      </c>
      <c r="BA385" s="26" t="str">
        <f t="shared" si="294"/>
        <v/>
      </c>
      <c r="BB385" s="25" t="str">
        <f t="shared" si="273"/>
        <v/>
      </c>
      <c r="BC385" s="26" t="str">
        <f t="shared" si="295"/>
        <v/>
      </c>
      <c r="BD385" s="27" t="str">
        <f t="shared" si="291"/>
        <v/>
      </c>
      <c r="BE385" s="25" t="str">
        <f t="shared" si="274"/>
        <v/>
      </c>
      <c r="BF385" s="26" t="str">
        <f t="shared" si="296"/>
        <v/>
      </c>
      <c r="BG385" s="28"/>
      <c r="BH385" t="str">
        <f t="shared" si="292"/>
        <v/>
      </c>
      <c r="BJ385" s="24" t="str">
        <f t="shared" si="275"/>
        <v/>
      </c>
      <c r="BK385" s="24" t="str">
        <f t="shared" si="276"/>
        <v/>
      </c>
    </row>
    <row r="386" spans="1:63" ht="15.75" thickBot="1">
      <c r="A386" s="176"/>
      <c r="B386" s="119"/>
      <c r="C386" s="98"/>
      <c r="D386" s="102"/>
      <c r="E386" s="117"/>
      <c r="F386" s="98"/>
      <c r="G386" s="98"/>
      <c r="H386" s="117"/>
      <c r="I386" s="118"/>
      <c r="J386" s="100"/>
      <c r="K386" s="100"/>
      <c r="L386" s="100"/>
      <c r="M386" s="100"/>
      <c r="N386" s="177"/>
      <c r="Q386" t="e">
        <f t="shared" si="297"/>
        <v>#VALUE!</v>
      </c>
      <c r="R386" t="str">
        <f t="shared" si="257"/>
        <v/>
      </c>
      <c r="S386" t="str">
        <f>IF(A386="","",TEXT(VLOOKUP(C386,Tablas!$H$3:$I$75,2,0),"000"))</f>
        <v/>
      </c>
      <c r="T386" t="str">
        <f t="shared" si="258"/>
        <v/>
      </c>
      <c r="U386" t="str">
        <f t="shared" si="277"/>
        <v/>
      </c>
      <c r="V386" t="str">
        <f t="shared" si="278"/>
        <v/>
      </c>
      <c r="W386" t="str">
        <f>IF(A386="","",IF(G386="",99,VLOOKUP(Datos!G386,Tablas!$AF$2:$AH$38,2,0)))</f>
        <v/>
      </c>
      <c r="X386" t="str">
        <f t="shared" si="259"/>
        <v/>
      </c>
      <c r="Y386" t="str">
        <f t="shared" si="260"/>
        <v/>
      </c>
      <c r="Z386" s="25" t="str">
        <f t="shared" si="279"/>
        <v/>
      </c>
      <c r="AA386" s="26" t="str">
        <f t="shared" si="261"/>
        <v/>
      </c>
      <c r="AB386" s="25" t="str">
        <f t="shared" si="280"/>
        <v/>
      </c>
      <c r="AC386" s="26" t="str">
        <f t="shared" si="262"/>
        <v/>
      </c>
      <c r="AD386" s="25" t="str">
        <f t="shared" si="281"/>
        <v/>
      </c>
      <c r="AE386" s="26" t="str">
        <f t="shared" si="263"/>
        <v/>
      </c>
      <c r="AF386" s="25" t="str">
        <f t="shared" si="282"/>
        <v/>
      </c>
      <c r="AG386" s="26" t="str">
        <f t="shared" si="264"/>
        <v/>
      </c>
      <c r="AH386" s="25" t="str">
        <f t="shared" si="283"/>
        <v/>
      </c>
      <c r="AI386" s="26" t="str">
        <f t="shared" si="265"/>
        <v/>
      </c>
      <c r="AJ386" s="25" t="str">
        <f t="shared" si="284"/>
        <v/>
      </c>
      <c r="AK386" s="26" t="str">
        <f t="shared" si="266"/>
        <v/>
      </c>
      <c r="AL386" s="25" t="str">
        <f t="shared" si="285"/>
        <v/>
      </c>
      <c r="AM386" s="26" t="str">
        <f t="shared" si="267"/>
        <v/>
      </c>
      <c r="AN386" s="25" t="str">
        <f t="shared" si="286"/>
        <v/>
      </c>
      <c r="AO386" s="26" t="str">
        <f t="shared" si="268"/>
        <v/>
      </c>
      <c r="AP386" t="str">
        <f t="shared" si="269"/>
        <v/>
      </c>
      <c r="AQ386" t="str">
        <f t="shared" si="270"/>
        <v/>
      </c>
      <c r="AR386" t="str">
        <f t="shared" si="256"/>
        <v/>
      </c>
      <c r="AS386" t="str">
        <f t="shared" si="287"/>
        <v/>
      </c>
      <c r="AT386" s="25" t="str">
        <f t="shared" si="271"/>
        <v/>
      </c>
      <c r="AU386" s="26" t="str">
        <f t="shared" si="272"/>
        <v/>
      </c>
      <c r="AV386" t="str">
        <f t="shared" si="288"/>
        <v/>
      </c>
      <c r="AW386" s="25" t="str">
        <f t="shared" si="289"/>
        <v/>
      </c>
      <c r="AX386" s="26" t="str">
        <f t="shared" si="293"/>
        <v/>
      </c>
      <c r="AY386" s="27" t="str">
        <f>IF(A386="","",IF(K386&lt;&gt;0,TEXT(5,"0000"),IF(M386&lt;&gt;0,TEXT(5,"0000"),IF(Datos!N386&lt;&gt;0,TEXT(5,"0000"),""))))</f>
        <v/>
      </c>
      <c r="AZ386" s="25" t="str">
        <f t="shared" si="290"/>
        <v/>
      </c>
      <c r="BA386" s="26" t="str">
        <f t="shared" si="294"/>
        <v/>
      </c>
      <c r="BB386" s="25" t="str">
        <f t="shared" si="273"/>
        <v/>
      </c>
      <c r="BC386" s="26" t="str">
        <f t="shared" si="295"/>
        <v/>
      </c>
      <c r="BD386" s="27" t="str">
        <f t="shared" si="291"/>
        <v/>
      </c>
      <c r="BE386" s="25" t="str">
        <f t="shared" si="274"/>
        <v/>
      </c>
      <c r="BF386" s="26" t="str">
        <f t="shared" si="296"/>
        <v/>
      </c>
      <c r="BG386" s="28"/>
      <c r="BH386" t="str">
        <f t="shared" si="292"/>
        <v/>
      </c>
      <c r="BJ386" s="24" t="str">
        <f t="shared" si="275"/>
        <v/>
      </c>
      <c r="BK386" s="24" t="str">
        <f t="shared" si="276"/>
        <v/>
      </c>
    </row>
    <row r="387" spans="1:63" ht="15.75" thickBot="1">
      <c r="A387" s="176"/>
      <c r="B387" s="119"/>
      <c r="C387" s="98"/>
      <c r="D387" s="102"/>
      <c r="E387" s="117"/>
      <c r="F387" s="98"/>
      <c r="G387" s="98"/>
      <c r="H387" s="117"/>
      <c r="I387" s="118"/>
      <c r="J387" s="100"/>
      <c r="K387" s="100"/>
      <c r="L387" s="100"/>
      <c r="M387" s="100"/>
      <c r="N387" s="177"/>
      <c r="Q387" t="e">
        <f t="shared" si="297"/>
        <v>#VALUE!</v>
      </c>
      <c r="R387" t="str">
        <f t="shared" si="257"/>
        <v/>
      </c>
      <c r="S387" t="str">
        <f>IF(A387="","",TEXT(VLOOKUP(C387,Tablas!$H$3:$I$75,2,0),"000"))</f>
        <v/>
      </c>
      <c r="T387" t="str">
        <f t="shared" si="258"/>
        <v/>
      </c>
      <c r="U387" t="str">
        <f t="shared" si="277"/>
        <v/>
      </c>
      <c r="V387" t="str">
        <f t="shared" si="278"/>
        <v/>
      </c>
      <c r="W387" t="str">
        <f>IF(A387="","",IF(G387="",99,VLOOKUP(Datos!G387,Tablas!$AF$2:$AH$38,2,0)))</f>
        <v/>
      </c>
      <c r="X387" t="str">
        <f t="shared" si="259"/>
        <v/>
      </c>
      <c r="Y387" t="str">
        <f t="shared" si="260"/>
        <v/>
      </c>
      <c r="Z387" s="25" t="str">
        <f t="shared" si="279"/>
        <v/>
      </c>
      <c r="AA387" s="26" t="str">
        <f t="shared" si="261"/>
        <v/>
      </c>
      <c r="AB387" s="25" t="str">
        <f t="shared" si="280"/>
        <v/>
      </c>
      <c r="AC387" s="26" t="str">
        <f t="shared" si="262"/>
        <v/>
      </c>
      <c r="AD387" s="25" t="str">
        <f t="shared" si="281"/>
        <v/>
      </c>
      <c r="AE387" s="26" t="str">
        <f t="shared" si="263"/>
        <v/>
      </c>
      <c r="AF387" s="25" t="str">
        <f t="shared" si="282"/>
        <v/>
      </c>
      <c r="AG387" s="26" t="str">
        <f t="shared" si="264"/>
        <v/>
      </c>
      <c r="AH387" s="25" t="str">
        <f t="shared" si="283"/>
        <v/>
      </c>
      <c r="AI387" s="26" t="str">
        <f t="shared" si="265"/>
        <v/>
      </c>
      <c r="AJ387" s="25" t="str">
        <f t="shared" si="284"/>
        <v/>
      </c>
      <c r="AK387" s="26" t="str">
        <f t="shared" si="266"/>
        <v/>
      </c>
      <c r="AL387" s="25" t="str">
        <f t="shared" si="285"/>
        <v/>
      </c>
      <c r="AM387" s="26" t="str">
        <f t="shared" si="267"/>
        <v/>
      </c>
      <c r="AN387" s="25" t="str">
        <f t="shared" si="286"/>
        <v/>
      </c>
      <c r="AO387" s="26" t="str">
        <f t="shared" si="268"/>
        <v/>
      </c>
      <c r="AP387" t="str">
        <f t="shared" si="269"/>
        <v/>
      </c>
      <c r="AQ387" t="str">
        <f t="shared" si="270"/>
        <v/>
      </c>
      <c r="AR387" t="str">
        <f t="shared" si="256"/>
        <v/>
      </c>
      <c r="AS387" t="str">
        <f t="shared" si="287"/>
        <v/>
      </c>
      <c r="AT387" s="25" t="str">
        <f t="shared" si="271"/>
        <v/>
      </c>
      <c r="AU387" s="26" t="str">
        <f t="shared" si="272"/>
        <v/>
      </c>
      <c r="AV387" t="str">
        <f t="shared" si="288"/>
        <v/>
      </c>
      <c r="AW387" s="25" t="str">
        <f t="shared" si="289"/>
        <v/>
      </c>
      <c r="AX387" s="26" t="str">
        <f t="shared" si="293"/>
        <v/>
      </c>
      <c r="AY387" s="27" t="str">
        <f>IF(A387="","",IF(K387&lt;&gt;0,TEXT(5,"0000"),IF(M387&lt;&gt;0,TEXT(5,"0000"),IF(Datos!N387&lt;&gt;0,TEXT(5,"0000"),""))))</f>
        <v/>
      </c>
      <c r="AZ387" s="25" t="str">
        <f t="shared" si="290"/>
        <v/>
      </c>
      <c r="BA387" s="26" t="str">
        <f t="shared" si="294"/>
        <v/>
      </c>
      <c r="BB387" s="25" t="str">
        <f t="shared" si="273"/>
        <v/>
      </c>
      <c r="BC387" s="26" t="str">
        <f t="shared" si="295"/>
        <v/>
      </c>
      <c r="BD387" s="27" t="str">
        <f t="shared" si="291"/>
        <v/>
      </c>
      <c r="BE387" s="25" t="str">
        <f t="shared" si="274"/>
        <v/>
      </c>
      <c r="BF387" s="26" t="str">
        <f t="shared" si="296"/>
        <v/>
      </c>
      <c r="BG387" s="28"/>
      <c r="BH387" t="str">
        <f t="shared" si="292"/>
        <v/>
      </c>
      <c r="BJ387" s="24" t="str">
        <f t="shared" si="275"/>
        <v/>
      </c>
      <c r="BK387" s="24" t="str">
        <f t="shared" si="276"/>
        <v/>
      </c>
    </row>
    <row r="388" spans="1:63" ht="15.75" thickBot="1">
      <c r="A388" s="176"/>
      <c r="B388" s="119"/>
      <c r="C388" s="98"/>
      <c r="D388" s="102"/>
      <c r="E388" s="117"/>
      <c r="F388" s="98"/>
      <c r="G388" s="98"/>
      <c r="H388" s="117"/>
      <c r="I388" s="118"/>
      <c r="J388" s="100"/>
      <c r="K388" s="100"/>
      <c r="L388" s="100"/>
      <c r="M388" s="100"/>
      <c r="N388" s="177"/>
      <c r="Q388" t="e">
        <f t="shared" si="297"/>
        <v>#VALUE!</v>
      </c>
      <c r="R388" t="str">
        <f t="shared" si="257"/>
        <v/>
      </c>
      <c r="S388" t="str">
        <f>IF(A388="","",TEXT(VLOOKUP(C388,Tablas!$H$3:$I$75,2,0),"000"))</f>
        <v/>
      </c>
      <c r="T388" t="str">
        <f t="shared" si="258"/>
        <v/>
      </c>
      <c r="U388" t="str">
        <f t="shared" si="277"/>
        <v/>
      </c>
      <c r="V388" t="str">
        <f t="shared" si="278"/>
        <v/>
      </c>
      <c r="W388" t="str">
        <f>IF(A388="","",IF(G388="",99,VLOOKUP(Datos!G388,Tablas!$AF$2:$AH$38,2,0)))</f>
        <v/>
      </c>
      <c r="X388" t="str">
        <f t="shared" si="259"/>
        <v/>
      </c>
      <c r="Y388" t="str">
        <f t="shared" si="260"/>
        <v/>
      </c>
      <c r="Z388" s="25" t="str">
        <f t="shared" si="279"/>
        <v/>
      </c>
      <c r="AA388" s="26" t="str">
        <f t="shared" si="261"/>
        <v/>
      </c>
      <c r="AB388" s="25" t="str">
        <f t="shared" si="280"/>
        <v/>
      </c>
      <c r="AC388" s="26" t="str">
        <f t="shared" si="262"/>
        <v/>
      </c>
      <c r="AD388" s="25" t="str">
        <f t="shared" si="281"/>
        <v/>
      </c>
      <c r="AE388" s="26" t="str">
        <f t="shared" si="263"/>
        <v/>
      </c>
      <c r="AF388" s="25" t="str">
        <f t="shared" si="282"/>
        <v/>
      </c>
      <c r="AG388" s="26" t="str">
        <f t="shared" si="264"/>
        <v/>
      </c>
      <c r="AH388" s="25" t="str">
        <f t="shared" si="283"/>
        <v/>
      </c>
      <c r="AI388" s="26" t="str">
        <f t="shared" si="265"/>
        <v/>
      </c>
      <c r="AJ388" s="25" t="str">
        <f t="shared" si="284"/>
        <v/>
      </c>
      <c r="AK388" s="26" t="str">
        <f t="shared" si="266"/>
        <v/>
      </c>
      <c r="AL388" s="25" t="str">
        <f t="shared" si="285"/>
        <v/>
      </c>
      <c r="AM388" s="26" t="str">
        <f t="shared" si="267"/>
        <v/>
      </c>
      <c r="AN388" s="25" t="str">
        <f t="shared" si="286"/>
        <v/>
      </c>
      <c r="AO388" s="26" t="str">
        <f t="shared" si="268"/>
        <v/>
      </c>
      <c r="AP388" t="str">
        <f t="shared" si="269"/>
        <v/>
      </c>
      <c r="AQ388" t="str">
        <f t="shared" si="270"/>
        <v/>
      </c>
      <c r="AR388" t="str">
        <f t="shared" si="256"/>
        <v/>
      </c>
      <c r="AS388" t="str">
        <f t="shared" si="287"/>
        <v/>
      </c>
      <c r="AT388" s="25" t="str">
        <f t="shared" si="271"/>
        <v/>
      </c>
      <c r="AU388" s="26" t="str">
        <f t="shared" si="272"/>
        <v/>
      </c>
      <c r="AV388" t="str">
        <f t="shared" si="288"/>
        <v/>
      </c>
      <c r="AW388" s="25" t="str">
        <f t="shared" si="289"/>
        <v/>
      </c>
      <c r="AX388" s="26" t="str">
        <f t="shared" si="293"/>
        <v/>
      </c>
      <c r="AY388" s="27" t="str">
        <f>IF(A388="","",IF(K388&lt;&gt;0,TEXT(5,"0000"),IF(M388&lt;&gt;0,TEXT(5,"0000"),IF(Datos!N388&lt;&gt;0,TEXT(5,"0000"),""))))</f>
        <v/>
      </c>
      <c r="AZ388" s="25" t="str">
        <f t="shared" si="290"/>
        <v/>
      </c>
      <c r="BA388" s="26" t="str">
        <f t="shared" si="294"/>
        <v/>
      </c>
      <c r="BB388" s="25" t="str">
        <f t="shared" si="273"/>
        <v/>
      </c>
      <c r="BC388" s="26" t="str">
        <f t="shared" si="295"/>
        <v/>
      </c>
      <c r="BD388" s="27" t="str">
        <f t="shared" si="291"/>
        <v/>
      </c>
      <c r="BE388" s="25" t="str">
        <f t="shared" si="274"/>
        <v/>
      </c>
      <c r="BF388" s="26" t="str">
        <f t="shared" si="296"/>
        <v/>
      </c>
      <c r="BG388" s="28"/>
      <c r="BH388" t="str">
        <f t="shared" si="292"/>
        <v/>
      </c>
      <c r="BJ388" s="24" t="str">
        <f t="shared" si="275"/>
        <v/>
      </c>
      <c r="BK388" s="24" t="str">
        <f t="shared" si="276"/>
        <v/>
      </c>
    </row>
    <row r="389" spans="1:63" ht="15.75" thickBot="1">
      <c r="A389" s="176"/>
      <c r="B389" s="119"/>
      <c r="C389" s="98"/>
      <c r="D389" s="102"/>
      <c r="E389" s="117"/>
      <c r="F389" s="98"/>
      <c r="G389" s="98"/>
      <c r="H389" s="117"/>
      <c r="I389" s="118"/>
      <c r="J389" s="100"/>
      <c r="K389" s="100"/>
      <c r="L389" s="100"/>
      <c r="M389" s="100"/>
      <c r="N389" s="177"/>
      <c r="Q389" t="e">
        <f t="shared" si="297"/>
        <v>#VALUE!</v>
      </c>
      <c r="R389" t="str">
        <f t="shared" si="257"/>
        <v/>
      </c>
      <c r="S389" t="str">
        <f>IF(A389="","",TEXT(VLOOKUP(C389,Tablas!$H$3:$I$75,2,0),"000"))</f>
        <v/>
      </c>
      <c r="T389" t="str">
        <f t="shared" si="258"/>
        <v/>
      </c>
      <c r="U389" t="str">
        <f t="shared" si="277"/>
        <v/>
      </c>
      <c r="V389" t="str">
        <f t="shared" si="278"/>
        <v/>
      </c>
      <c r="W389" t="str">
        <f>IF(A389="","",IF(G389="",99,VLOOKUP(Datos!G389,Tablas!$AF$2:$AH$38,2,0)))</f>
        <v/>
      </c>
      <c r="X389" t="str">
        <f t="shared" si="259"/>
        <v/>
      </c>
      <c r="Y389" t="str">
        <f t="shared" si="260"/>
        <v/>
      </c>
      <c r="Z389" s="25" t="str">
        <f t="shared" si="279"/>
        <v/>
      </c>
      <c r="AA389" s="26" t="str">
        <f t="shared" si="261"/>
        <v/>
      </c>
      <c r="AB389" s="25" t="str">
        <f t="shared" si="280"/>
        <v/>
      </c>
      <c r="AC389" s="26" t="str">
        <f t="shared" si="262"/>
        <v/>
      </c>
      <c r="AD389" s="25" t="str">
        <f t="shared" si="281"/>
        <v/>
      </c>
      <c r="AE389" s="26" t="str">
        <f t="shared" si="263"/>
        <v/>
      </c>
      <c r="AF389" s="25" t="str">
        <f t="shared" si="282"/>
        <v/>
      </c>
      <c r="AG389" s="26" t="str">
        <f t="shared" si="264"/>
        <v/>
      </c>
      <c r="AH389" s="25" t="str">
        <f t="shared" si="283"/>
        <v/>
      </c>
      <c r="AI389" s="26" t="str">
        <f t="shared" si="265"/>
        <v/>
      </c>
      <c r="AJ389" s="25" t="str">
        <f t="shared" si="284"/>
        <v/>
      </c>
      <c r="AK389" s="26" t="str">
        <f t="shared" si="266"/>
        <v/>
      </c>
      <c r="AL389" s="25" t="str">
        <f t="shared" si="285"/>
        <v/>
      </c>
      <c r="AM389" s="26" t="str">
        <f t="shared" si="267"/>
        <v/>
      </c>
      <c r="AN389" s="25" t="str">
        <f t="shared" si="286"/>
        <v/>
      </c>
      <c r="AO389" s="26" t="str">
        <f t="shared" si="268"/>
        <v/>
      </c>
      <c r="AP389" t="str">
        <f t="shared" si="269"/>
        <v/>
      </c>
      <c r="AQ389" t="str">
        <f t="shared" si="270"/>
        <v/>
      </c>
      <c r="AR389" t="str">
        <f t="shared" si="256"/>
        <v/>
      </c>
      <c r="AS389" t="str">
        <f t="shared" si="287"/>
        <v/>
      </c>
      <c r="AT389" s="25" t="str">
        <f t="shared" si="271"/>
        <v/>
      </c>
      <c r="AU389" s="26" t="str">
        <f t="shared" si="272"/>
        <v/>
      </c>
      <c r="AV389" t="str">
        <f t="shared" si="288"/>
        <v/>
      </c>
      <c r="AW389" s="25" t="str">
        <f t="shared" si="289"/>
        <v/>
      </c>
      <c r="AX389" s="26" t="str">
        <f t="shared" si="293"/>
        <v/>
      </c>
      <c r="AY389" s="27" t="str">
        <f>IF(A389="","",IF(K389&lt;&gt;0,TEXT(5,"0000"),IF(M389&lt;&gt;0,TEXT(5,"0000"),IF(Datos!N389&lt;&gt;0,TEXT(5,"0000"),""))))</f>
        <v/>
      </c>
      <c r="AZ389" s="25" t="str">
        <f t="shared" si="290"/>
        <v/>
      </c>
      <c r="BA389" s="26" t="str">
        <f t="shared" si="294"/>
        <v/>
      </c>
      <c r="BB389" s="25" t="str">
        <f t="shared" si="273"/>
        <v/>
      </c>
      <c r="BC389" s="26" t="str">
        <f t="shared" si="295"/>
        <v/>
      </c>
      <c r="BD389" s="27" t="str">
        <f t="shared" si="291"/>
        <v/>
      </c>
      <c r="BE389" s="25" t="str">
        <f t="shared" si="274"/>
        <v/>
      </c>
      <c r="BF389" s="26" t="str">
        <f t="shared" si="296"/>
        <v/>
      </c>
      <c r="BG389" s="28"/>
      <c r="BH389" t="str">
        <f t="shared" si="292"/>
        <v/>
      </c>
      <c r="BJ389" s="24" t="str">
        <f t="shared" si="275"/>
        <v/>
      </c>
      <c r="BK389" s="24" t="str">
        <f t="shared" si="276"/>
        <v/>
      </c>
    </row>
    <row r="390" spans="1:63" ht="15.75" thickBot="1">
      <c r="A390" s="176"/>
      <c r="B390" s="119"/>
      <c r="C390" s="98"/>
      <c r="D390" s="102"/>
      <c r="E390" s="117"/>
      <c r="F390" s="98"/>
      <c r="G390" s="98"/>
      <c r="H390" s="117"/>
      <c r="I390" s="118"/>
      <c r="J390" s="100"/>
      <c r="K390" s="100"/>
      <c r="L390" s="100"/>
      <c r="M390" s="100"/>
      <c r="N390" s="177"/>
      <c r="Q390" t="e">
        <f t="shared" si="297"/>
        <v>#VALUE!</v>
      </c>
      <c r="R390" t="str">
        <f t="shared" si="257"/>
        <v/>
      </c>
      <c r="S390" t="str">
        <f>IF(A390="","",TEXT(VLOOKUP(C390,Tablas!$H$3:$I$75,2,0),"000"))</f>
        <v/>
      </c>
      <c r="T390" t="str">
        <f t="shared" si="258"/>
        <v/>
      </c>
      <c r="U390" t="str">
        <f t="shared" si="277"/>
        <v/>
      </c>
      <c r="V390" t="str">
        <f t="shared" si="278"/>
        <v/>
      </c>
      <c r="W390" t="str">
        <f>IF(A390="","",IF(G390="",99,VLOOKUP(Datos!G390,Tablas!$AF$2:$AH$38,2,0)))</f>
        <v/>
      </c>
      <c r="X390" t="str">
        <f t="shared" si="259"/>
        <v/>
      </c>
      <c r="Y390" t="str">
        <f t="shared" si="260"/>
        <v/>
      </c>
      <c r="Z390" s="25" t="str">
        <f t="shared" si="279"/>
        <v/>
      </c>
      <c r="AA390" s="26" t="str">
        <f t="shared" si="261"/>
        <v/>
      </c>
      <c r="AB390" s="25" t="str">
        <f t="shared" si="280"/>
        <v/>
      </c>
      <c r="AC390" s="26" t="str">
        <f t="shared" si="262"/>
        <v/>
      </c>
      <c r="AD390" s="25" t="str">
        <f t="shared" si="281"/>
        <v/>
      </c>
      <c r="AE390" s="26" t="str">
        <f t="shared" si="263"/>
        <v/>
      </c>
      <c r="AF390" s="25" t="str">
        <f t="shared" si="282"/>
        <v/>
      </c>
      <c r="AG390" s="26" t="str">
        <f t="shared" si="264"/>
        <v/>
      </c>
      <c r="AH390" s="25" t="str">
        <f t="shared" si="283"/>
        <v/>
      </c>
      <c r="AI390" s="26" t="str">
        <f t="shared" si="265"/>
        <v/>
      </c>
      <c r="AJ390" s="25" t="str">
        <f t="shared" si="284"/>
        <v/>
      </c>
      <c r="AK390" s="26" t="str">
        <f t="shared" si="266"/>
        <v/>
      </c>
      <c r="AL390" s="25" t="str">
        <f t="shared" si="285"/>
        <v/>
      </c>
      <c r="AM390" s="26" t="str">
        <f t="shared" si="267"/>
        <v/>
      </c>
      <c r="AN390" s="25" t="str">
        <f t="shared" si="286"/>
        <v/>
      </c>
      <c r="AO390" s="26" t="str">
        <f t="shared" si="268"/>
        <v/>
      </c>
      <c r="AP390" t="str">
        <f t="shared" si="269"/>
        <v/>
      </c>
      <c r="AQ390" t="str">
        <f t="shared" si="270"/>
        <v/>
      </c>
      <c r="AR390" t="str">
        <f t="shared" si="256"/>
        <v/>
      </c>
      <c r="AS390" t="str">
        <f t="shared" si="287"/>
        <v/>
      </c>
      <c r="AT390" s="25" t="str">
        <f t="shared" si="271"/>
        <v/>
      </c>
      <c r="AU390" s="26" t="str">
        <f t="shared" si="272"/>
        <v/>
      </c>
      <c r="AV390" t="str">
        <f t="shared" si="288"/>
        <v/>
      </c>
      <c r="AW390" s="25" t="str">
        <f t="shared" si="289"/>
        <v/>
      </c>
      <c r="AX390" s="26" t="str">
        <f t="shared" si="293"/>
        <v/>
      </c>
      <c r="AY390" s="27" t="str">
        <f>IF(A390="","",IF(K390&lt;&gt;0,TEXT(5,"0000"),IF(M390&lt;&gt;0,TEXT(5,"0000"),IF(Datos!N390&lt;&gt;0,TEXT(5,"0000"),""))))</f>
        <v/>
      </c>
      <c r="AZ390" s="25" t="str">
        <f t="shared" si="290"/>
        <v/>
      </c>
      <c r="BA390" s="26" t="str">
        <f t="shared" si="294"/>
        <v/>
      </c>
      <c r="BB390" s="25" t="str">
        <f t="shared" si="273"/>
        <v/>
      </c>
      <c r="BC390" s="26" t="str">
        <f t="shared" si="295"/>
        <v/>
      </c>
      <c r="BD390" s="27" t="str">
        <f t="shared" si="291"/>
        <v/>
      </c>
      <c r="BE390" s="25" t="str">
        <f t="shared" si="274"/>
        <v/>
      </c>
      <c r="BF390" s="26" t="str">
        <f t="shared" si="296"/>
        <v/>
      </c>
      <c r="BG390" s="28"/>
      <c r="BH390" t="str">
        <f t="shared" si="292"/>
        <v/>
      </c>
      <c r="BJ390" s="24" t="str">
        <f t="shared" si="275"/>
        <v/>
      </c>
      <c r="BK390" s="24" t="str">
        <f t="shared" si="276"/>
        <v/>
      </c>
    </row>
    <row r="391" spans="1:63" ht="15.75" thickBot="1">
      <c r="A391" s="176"/>
      <c r="B391" s="119"/>
      <c r="C391" s="98"/>
      <c r="D391" s="102"/>
      <c r="E391" s="117"/>
      <c r="F391" s="98"/>
      <c r="G391" s="98"/>
      <c r="H391" s="117"/>
      <c r="I391" s="118"/>
      <c r="J391" s="100"/>
      <c r="K391" s="100"/>
      <c r="L391" s="100"/>
      <c r="M391" s="100"/>
      <c r="N391" s="177"/>
      <c r="Q391" t="e">
        <f t="shared" si="297"/>
        <v>#VALUE!</v>
      </c>
      <c r="R391" t="str">
        <f t="shared" si="257"/>
        <v/>
      </c>
      <c r="S391" t="str">
        <f>IF(A391="","",TEXT(VLOOKUP(C391,Tablas!$H$3:$I$75,2,0),"000"))</f>
        <v/>
      </c>
      <c r="T391" t="str">
        <f t="shared" si="258"/>
        <v/>
      </c>
      <c r="U391" t="str">
        <f t="shared" si="277"/>
        <v/>
      </c>
      <c r="V391" t="str">
        <f t="shared" si="278"/>
        <v/>
      </c>
      <c r="W391" t="str">
        <f>IF(A391="","",IF(G391="",99,VLOOKUP(Datos!G391,Tablas!$AF$2:$AH$38,2,0)))</f>
        <v/>
      </c>
      <c r="X391" t="str">
        <f t="shared" si="259"/>
        <v/>
      </c>
      <c r="Y391" t="str">
        <f t="shared" si="260"/>
        <v/>
      </c>
      <c r="Z391" s="25" t="str">
        <f t="shared" si="279"/>
        <v/>
      </c>
      <c r="AA391" s="26" t="str">
        <f t="shared" si="261"/>
        <v/>
      </c>
      <c r="AB391" s="25" t="str">
        <f t="shared" si="280"/>
        <v/>
      </c>
      <c r="AC391" s="26" t="str">
        <f t="shared" si="262"/>
        <v/>
      </c>
      <c r="AD391" s="25" t="str">
        <f t="shared" si="281"/>
        <v/>
      </c>
      <c r="AE391" s="26" t="str">
        <f t="shared" si="263"/>
        <v/>
      </c>
      <c r="AF391" s="25" t="str">
        <f t="shared" si="282"/>
        <v/>
      </c>
      <c r="AG391" s="26" t="str">
        <f t="shared" si="264"/>
        <v/>
      </c>
      <c r="AH391" s="25" t="str">
        <f t="shared" si="283"/>
        <v/>
      </c>
      <c r="AI391" s="26" t="str">
        <f t="shared" si="265"/>
        <v/>
      </c>
      <c r="AJ391" s="25" t="str">
        <f t="shared" si="284"/>
        <v/>
      </c>
      <c r="AK391" s="26" t="str">
        <f t="shared" si="266"/>
        <v/>
      </c>
      <c r="AL391" s="25" t="str">
        <f t="shared" si="285"/>
        <v/>
      </c>
      <c r="AM391" s="26" t="str">
        <f t="shared" si="267"/>
        <v/>
      </c>
      <c r="AN391" s="25" t="str">
        <f t="shared" si="286"/>
        <v/>
      </c>
      <c r="AO391" s="26" t="str">
        <f t="shared" si="268"/>
        <v/>
      </c>
      <c r="AP391" t="str">
        <f t="shared" si="269"/>
        <v/>
      </c>
      <c r="AQ391" t="str">
        <f t="shared" si="270"/>
        <v/>
      </c>
      <c r="AR391" t="str">
        <f t="shared" si="256"/>
        <v/>
      </c>
      <c r="AS391" t="str">
        <f t="shared" si="287"/>
        <v/>
      </c>
      <c r="AT391" s="25" t="str">
        <f t="shared" si="271"/>
        <v/>
      </c>
      <c r="AU391" s="26" t="str">
        <f t="shared" si="272"/>
        <v/>
      </c>
      <c r="AV391" t="str">
        <f t="shared" si="288"/>
        <v/>
      </c>
      <c r="AW391" s="25" t="str">
        <f t="shared" si="289"/>
        <v/>
      </c>
      <c r="AX391" s="26" t="str">
        <f t="shared" si="293"/>
        <v/>
      </c>
      <c r="AY391" s="27" t="str">
        <f>IF(A391="","",IF(K391&lt;&gt;0,TEXT(5,"0000"),IF(M391&lt;&gt;0,TEXT(5,"0000"),IF(Datos!N391&lt;&gt;0,TEXT(5,"0000"),""))))</f>
        <v/>
      </c>
      <c r="AZ391" s="25" t="str">
        <f t="shared" si="290"/>
        <v/>
      </c>
      <c r="BA391" s="26" t="str">
        <f t="shared" si="294"/>
        <v/>
      </c>
      <c r="BB391" s="25" t="str">
        <f t="shared" si="273"/>
        <v/>
      </c>
      <c r="BC391" s="26" t="str">
        <f t="shared" si="295"/>
        <v/>
      </c>
      <c r="BD391" s="27" t="str">
        <f t="shared" si="291"/>
        <v/>
      </c>
      <c r="BE391" s="25" t="str">
        <f t="shared" si="274"/>
        <v/>
      </c>
      <c r="BF391" s="26" t="str">
        <f t="shared" si="296"/>
        <v/>
      </c>
      <c r="BG391" s="28"/>
      <c r="BH391" t="str">
        <f t="shared" si="292"/>
        <v/>
      </c>
      <c r="BJ391" s="24" t="str">
        <f t="shared" si="275"/>
        <v/>
      </c>
      <c r="BK391" s="24" t="str">
        <f t="shared" si="276"/>
        <v/>
      </c>
    </row>
    <row r="392" spans="1:63" ht="15.75" thickBot="1">
      <c r="A392" s="176"/>
      <c r="B392" s="119"/>
      <c r="C392" s="98"/>
      <c r="D392" s="102"/>
      <c r="E392" s="117"/>
      <c r="F392" s="98"/>
      <c r="G392" s="98"/>
      <c r="H392" s="117"/>
      <c r="I392" s="118"/>
      <c r="J392" s="100"/>
      <c r="K392" s="100"/>
      <c r="L392" s="100"/>
      <c r="M392" s="100"/>
      <c r="N392" s="177"/>
      <c r="Q392" t="e">
        <f t="shared" si="297"/>
        <v>#VALUE!</v>
      </c>
      <c r="R392" t="str">
        <f t="shared" si="257"/>
        <v/>
      </c>
      <c r="S392" t="str">
        <f>IF(A392="","",TEXT(VLOOKUP(C392,Tablas!$H$3:$I$75,2,0),"000"))</f>
        <v/>
      </c>
      <c r="T392" t="str">
        <f t="shared" si="258"/>
        <v/>
      </c>
      <c r="U392" t="str">
        <f t="shared" si="277"/>
        <v/>
      </c>
      <c r="V392" t="str">
        <f t="shared" si="278"/>
        <v/>
      </c>
      <c r="W392" t="str">
        <f>IF(A392="","",IF(G392="",99,VLOOKUP(Datos!G392,Tablas!$AF$2:$AH$38,2,0)))</f>
        <v/>
      </c>
      <c r="X392" t="str">
        <f t="shared" si="259"/>
        <v/>
      </c>
      <c r="Y392" t="str">
        <f t="shared" si="260"/>
        <v/>
      </c>
      <c r="Z392" s="25" t="str">
        <f t="shared" si="279"/>
        <v/>
      </c>
      <c r="AA392" s="26" t="str">
        <f t="shared" si="261"/>
        <v/>
      </c>
      <c r="AB392" s="25" t="str">
        <f t="shared" si="280"/>
        <v/>
      </c>
      <c r="AC392" s="26" t="str">
        <f t="shared" si="262"/>
        <v/>
      </c>
      <c r="AD392" s="25" t="str">
        <f t="shared" si="281"/>
        <v/>
      </c>
      <c r="AE392" s="26" t="str">
        <f t="shared" si="263"/>
        <v/>
      </c>
      <c r="AF392" s="25" t="str">
        <f t="shared" si="282"/>
        <v/>
      </c>
      <c r="AG392" s="26" t="str">
        <f t="shared" si="264"/>
        <v/>
      </c>
      <c r="AH392" s="25" t="str">
        <f t="shared" si="283"/>
        <v/>
      </c>
      <c r="AI392" s="26" t="str">
        <f t="shared" si="265"/>
        <v/>
      </c>
      <c r="AJ392" s="25" t="str">
        <f t="shared" si="284"/>
        <v/>
      </c>
      <c r="AK392" s="26" t="str">
        <f t="shared" si="266"/>
        <v/>
      </c>
      <c r="AL392" s="25" t="str">
        <f t="shared" si="285"/>
        <v/>
      </c>
      <c r="AM392" s="26" t="str">
        <f t="shared" si="267"/>
        <v/>
      </c>
      <c r="AN392" s="25" t="str">
        <f t="shared" si="286"/>
        <v/>
      </c>
      <c r="AO392" s="26" t="str">
        <f t="shared" si="268"/>
        <v/>
      </c>
      <c r="AP392" t="str">
        <f t="shared" si="269"/>
        <v/>
      </c>
      <c r="AQ392" t="str">
        <f t="shared" si="270"/>
        <v/>
      </c>
      <c r="AR392" t="str">
        <f t="shared" si="256"/>
        <v/>
      </c>
      <c r="AS392" t="str">
        <f t="shared" si="287"/>
        <v/>
      </c>
      <c r="AT392" s="25" t="str">
        <f t="shared" si="271"/>
        <v/>
      </c>
      <c r="AU392" s="26" t="str">
        <f t="shared" si="272"/>
        <v/>
      </c>
      <c r="AV392" t="str">
        <f t="shared" si="288"/>
        <v/>
      </c>
      <c r="AW392" s="25" t="str">
        <f t="shared" si="289"/>
        <v/>
      </c>
      <c r="AX392" s="26" t="str">
        <f t="shared" si="293"/>
        <v/>
      </c>
      <c r="AY392" s="27" t="str">
        <f>IF(A392="","",IF(K392&lt;&gt;0,TEXT(5,"0000"),IF(M392&lt;&gt;0,TEXT(5,"0000"),IF(Datos!N392&lt;&gt;0,TEXT(5,"0000"),""))))</f>
        <v/>
      </c>
      <c r="AZ392" s="25" t="str">
        <f t="shared" si="290"/>
        <v/>
      </c>
      <c r="BA392" s="26" t="str">
        <f t="shared" si="294"/>
        <v/>
      </c>
      <c r="BB392" s="25" t="str">
        <f t="shared" si="273"/>
        <v/>
      </c>
      <c r="BC392" s="26" t="str">
        <f t="shared" si="295"/>
        <v/>
      </c>
      <c r="BD392" s="27" t="str">
        <f t="shared" si="291"/>
        <v/>
      </c>
      <c r="BE392" s="25" t="str">
        <f t="shared" si="274"/>
        <v/>
      </c>
      <c r="BF392" s="26" t="str">
        <f t="shared" si="296"/>
        <v/>
      </c>
      <c r="BG392" s="28"/>
      <c r="BH392" t="str">
        <f t="shared" si="292"/>
        <v/>
      </c>
      <c r="BJ392" s="24" t="str">
        <f t="shared" si="275"/>
        <v/>
      </c>
      <c r="BK392" s="24" t="str">
        <f t="shared" si="276"/>
        <v/>
      </c>
    </row>
    <row r="393" spans="1:63" ht="15.75" thickBot="1">
      <c r="A393" s="176"/>
      <c r="B393" s="119"/>
      <c r="C393" s="98"/>
      <c r="D393" s="102"/>
      <c r="E393" s="117"/>
      <c r="F393" s="98"/>
      <c r="G393" s="98"/>
      <c r="H393" s="117"/>
      <c r="I393" s="118"/>
      <c r="J393" s="100"/>
      <c r="K393" s="100"/>
      <c r="L393" s="100"/>
      <c r="M393" s="100"/>
      <c r="N393" s="177"/>
      <c r="Q393" t="e">
        <f t="shared" si="297"/>
        <v>#VALUE!</v>
      </c>
      <c r="R393" t="str">
        <f t="shared" si="257"/>
        <v/>
      </c>
      <c r="S393" t="str">
        <f>IF(A393="","",TEXT(VLOOKUP(C393,Tablas!$H$3:$I$75,2,0),"000"))</f>
        <v/>
      </c>
      <c r="T393" t="str">
        <f t="shared" si="258"/>
        <v/>
      </c>
      <c r="U393" t="str">
        <f t="shared" si="277"/>
        <v/>
      </c>
      <c r="V393" t="str">
        <f t="shared" si="278"/>
        <v/>
      </c>
      <c r="W393" t="str">
        <f>IF(A393="","",IF(G393="",99,VLOOKUP(Datos!G393,Tablas!$AF$2:$AH$38,2,0)))</f>
        <v/>
      </c>
      <c r="X393" t="str">
        <f t="shared" si="259"/>
        <v/>
      </c>
      <c r="Y393" t="str">
        <f t="shared" si="260"/>
        <v/>
      </c>
      <c r="Z393" s="25" t="str">
        <f t="shared" si="279"/>
        <v/>
      </c>
      <c r="AA393" s="26" t="str">
        <f t="shared" si="261"/>
        <v/>
      </c>
      <c r="AB393" s="25" t="str">
        <f t="shared" si="280"/>
        <v/>
      </c>
      <c r="AC393" s="26" t="str">
        <f t="shared" si="262"/>
        <v/>
      </c>
      <c r="AD393" s="25" t="str">
        <f t="shared" si="281"/>
        <v/>
      </c>
      <c r="AE393" s="26" t="str">
        <f t="shared" si="263"/>
        <v/>
      </c>
      <c r="AF393" s="25" t="str">
        <f t="shared" si="282"/>
        <v/>
      </c>
      <c r="AG393" s="26" t="str">
        <f t="shared" si="264"/>
        <v/>
      </c>
      <c r="AH393" s="25" t="str">
        <f t="shared" si="283"/>
        <v/>
      </c>
      <c r="AI393" s="26" t="str">
        <f t="shared" si="265"/>
        <v/>
      </c>
      <c r="AJ393" s="25" t="str">
        <f t="shared" si="284"/>
        <v/>
      </c>
      <c r="AK393" s="26" t="str">
        <f t="shared" si="266"/>
        <v/>
      </c>
      <c r="AL393" s="25" t="str">
        <f t="shared" si="285"/>
        <v/>
      </c>
      <c r="AM393" s="26" t="str">
        <f t="shared" si="267"/>
        <v/>
      </c>
      <c r="AN393" s="25" t="str">
        <f t="shared" si="286"/>
        <v/>
      </c>
      <c r="AO393" s="26" t="str">
        <f t="shared" si="268"/>
        <v/>
      </c>
      <c r="AP393" t="str">
        <f t="shared" si="269"/>
        <v/>
      </c>
      <c r="AQ393" t="str">
        <f t="shared" si="270"/>
        <v/>
      </c>
      <c r="AR393" t="str">
        <f t="shared" si="256"/>
        <v/>
      </c>
      <c r="AS393" t="str">
        <f t="shared" si="287"/>
        <v/>
      </c>
      <c r="AT393" s="25" t="str">
        <f t="shared" si="271"/>
        <v/>
      </c>
      <c r="AU393" s="26" t="str">
        <f t="shared" si="272"/>
        <v/>
      </c>
      <c r="AV393" t="str">
        <f t="shared" si="288"/>
        <v/>
      </c>
      <c r="AW393" s="25" t="str">
        <f t="shared" si="289"/>
        <v/>
      </c>
      <c r="AX393" s="26" t="str">
        <f t="shared" si="293"/>
        <v/>
      </c>
      <c r="AY393" s="27" t="str">
        <f>IF(A393="","",IF(K393&lt;&gt;0,TEXT(5,"0000"),IF(M393&lt;&gt;0,TEXT(5,"0000"),IF(Datos!N393&lt;&gt;0,TEXT(5,"0000"),""))))</f>
        <v/>
      </c>
      <c r="AZ393" s="25" t="str">
        <f t="shared" si="290"/>
        <v/>
      </c>
      <c r="BA393" s="26" t="str">
        <f t="shared" si="294"/>
        <v/>
      </c>
      <c r="BB393" s="25" t="str">
        <f t="shared" si="273"/>
        <v/>
      </c>
      <c r="BC393" s="26" t="str">
        <f t="shared" si="295"/>
        <v/>
      </c>
      <c r="BD393" s="27" t="str">
        <f t="shared" si="291"/>
        <v/>
      </c>
      <c r="BE393" s="25" t="str">
        <f t="shared" si="274"/>
        <v/>
      </c>
      <c r="BF393" s="26" t="str">
        <f t="shared" si="296"/>
        <v/>
      </c>
      <c r="BG393" s="28"/>
      <c r="BH393" t="str">
        <f t="shared" si="292"/>
        <v/>
      </c>
      <c r="BJ393" s="24" t="str">
        <f t="shared" si="275"/>
        <v/>
      </c>
      <c r="BK393" s="24" t="str">
        <f t="shared" si="276"/>
        <v/>
      </c>
    </row>
    <row r="394" spans="1:63" ht="15.75" thickBot="1">
      <c r="A394" s="176"/>
      <c r="B394" s="119"/>
      <c r="C394" s="98"/>
      <c r="D394" s="102"/>
      <c r="E394" s="117"/>
      <c r="F394" s="98"/>
      <c r="G394" s="98"/>
      <c r="H394" s="117"/>
      <c r="I394" s="118"/>
      <c r="J394" s="100"/>
      <c r="K394" s="100"/>
      <c r="L394" s="100"/>
      <c r="M394" s="100"/>
      <c r="N394" s="177"/>
      <c r="Q394" t="e">
        <f t="shared" si="297"/>
        <v>#VALUE!</v>
      </c>
      <c r="R394" t="str">
        <f t="shared" si="257"/>
        <v/>
      </c>
      <c r="S394" t="str">
        <f>IF(A394="","",TEXT(VLOOKUP(C394,Tablas!$H$3:$I$75,2,0),"000"))</f>
        <v/>
      </c>
      <c r="T394" t="str">
        <f t="shared" si="258"/>
        <v/>
      </c>
      <c r="U394" t="str">
        <f t="shared" si="277"/>
        <v/>
      </c>
      <c r="V394" t="str">
        <f t="shared" si="278"/>
        <v/>
      </c>
      <c r="W394" t="str">
        <f>IF(A394="","",IF(G394="",99,VLOOKUP(Datos!G394,Tablas!$AF$2:$AH$38,2,0)))</f>
        <v/>
      </c>
      <c r="X394" t="str">
        <f t="shared" si="259"/>
        <v/>
      </c>
      <c r="Y394" t="str">
        <f t="shared" si="260"/>
        <v/>
      </c>
      <c r="Z394" s="25" t="str">
        <f t="shared" si="279"/>
        <v/>
      </c>
      <c r="AA394" s="26" t="str">
        <f t="shared" si="261"/>
        <v/>
      </c>
      <c r="AB394" s="25" t="str">
        <f t="shared" si="280"/>
        <v/>
      </c>
      <c r="AC394" s="26" t="str">
        <f t="shared" si="262"/>
        <v/>
      </c>
      <c r="AD394" s="25" t="str">
        <f t="shared" si="281"/>
        <v/>
      </c>
      <c r="AE394" s="26" t="str">
        <f t="shared" si="263"/>
        <v/>
      </c>
      <c r="AF394" s="25" t="str">
        <f t="shared" si="282"/>
        <v/>
      </c>
      <c r="AG394" s="26" t="str">
        <f t="shared" si="264"/>
        <v/>
      </c>
      <c r="AH394" s="25" t="str">
        <f t="shared" si="283"/>
        <v/>
      </c>
      <c r="AI394" s="26" t="str">
        <f t="shared" si="265"/>
        <v/>
      </c>
      <c r="AJ394" s="25" t="str">
        <f t="shared" si="284"/>
        <v/>
      </c>
      <c r="AK394" s="26" t="str">
        <f t="shared" si="266"/>
        <v/>
      </c>
      <c r="AL394" s="25" t="str">
        <f t="shared" si="285"/>
        <v/>
      </c>
      <c r="AM394" s="26" t="str">
        <f t="shared" si="267"/>
        <v/>
      </c>
      <c r="AN394" s="25" t="str">
        <f t="shared" si="286"/>
        <v/>
      </c>
      <c r="AO394" s="26" t="str">
        <f t="shared" si="268"/>
        <v/>
      </c>
      <c r="AP394" t="str">
        <f t="shared" si="269"/>
        <v/>
      </c>
      <c r="AQ394" t="str">
        <f t="shared" si="270"/>
        <v/>
      </c>
      <c r="AR394" t="str">
        <f t="shared" ref="AR394:AR457" si="298">IF(A394="","",IF(K394&lt;&gt;0,1,0)+IF(L394&lt;&gt;0,1,0)+IF(M394&lt;&gt;0,1,0)+IF(N394&lt;&gt;0,1,0))</f>
        <v/>
      </c>
      <c r="AS394" t="str">
        <f t="shared" si="287"/>
        <v/>
      </c>
      <c r="AT394" s="25" t="str">
        <f t="shared" si="271"/>
        <v/>
      </c>
      <c r="AU394" s="26" t="str">
        <f t="shared" si="272"/>
        <v/>
      </c>
      <c r="AV394" t="str">
        <f t="shared" si="288"/>
        <v/>
      </c>
      <c r="AW394" s="25" t="str">
        <f t="shared" si="289"/>
        <v/>
      </c>
      <c r="AX394" s="26" t="str">
        <f t="shared" si="293"/>
        <v/>
      </c>
      <c r="AY394" s="27" t="str">
        <f>IF(A394="","",IF(K394&lt;&gt;0,TEXT(5,"0000"),IF(M394&lt;&gt;0,TEXT(5,"0000"),IF(Datos!N394&lt;&gt;0,TEXT(5,"0000"),""))))</f>
        <v/>
      </c>
      <c r="AZ394" s="25" t="str">
        <f t="shared" si="290"/>
        <v/>
      </c>
      <c r="BA394" s="26" t="str">
        <f t="shared" si="294"/>
        <v/>
      </c>
      <c r="BB394" s="25" t="str">
        <f t="shared" si="273"/>
        <v/>
      </c>
      <c r="BC394" s="26" t="str">
        <f t="shared" si="295"/>
        <v/>
      </c>
      <c r="BD394" s="27" t="str">
        <f t="shared" si="291"/>
        <v/>
      </c>
      <c r="BE394" s="25" t="str">
        <f t="shared" si="274"/>
        <v/>
      </c>
      <c r="BF394" s="26" t="str">
        <f t="shared" si="296"/>
        <v/>
      </c>
      <c r="BG394" s="28"/>
      <c r="BH394" t="str">
        <f t="shared" si="292"/>
        <v/>
      </c>
      <c r="BJ394" s="24" t="str">
        <f t="shared" si="275"/>
        <v/>
      </c>
      <c r="BK394" s="24" t="str">
        <f t="shared" si="276"/>
        <v/>
      </c>
    </row>
    <row r="395" spans="1:63" ht="15.75" thickBot="1">
      <c r="A395" s="176"/>
      <c r="B395" s="119"/>
      <c r="C395" s="98"/>
      <c r="D395" s="102"/>
      <c r="E395" s="117"/>
      <c r="F395" s="98"/>
      <c r="G395" s="98"/>
      <c r="H395" s="117"/>
      <c r="I395" s="118"/>
      <c r="J395" s="100"/>
      <c r="K395" s="100"/>
      <c r="L395" s="100"/>
      <c r="M395" s="100"/>
      <c r="N395" s="177"/>
      <c r="Q395" t="e">
        <f t="shared" si="297"/>
        <v>#VALUE!</v>
      </c>
      <c r="R395" t="str">
        <f t="shared" si="257"/>
        <v/>
      </c>
      <c r="S395" t="str">
        <f>IF(A395="","",TEXT(VLOOKUP(C395,Tablas!$H$3:$I$75,2,0),"000"))</f>
        <v/>
      </c>
      <c r="T395" t="str">
        <f t="shared" si="258"/>
        <v/>
      </c>
      <c r="U395" t="str">
        <f t="shared" si="277"/>
        <v/>
      </c>
      <c r="V395" t="str">
        <f t="shared" si="278"/>
        <v/>
      </c>
      <c r="W395" t="str">
        <f>IF(A395="","",IF(G395="",99,VLOOKUP(Datos!G395,Tablas!$AF$2:$AH$38,2,0)))</f>
        <v/>
      </c>
      <c r="X395" t="str">
        <f t="shared" si="259"/>
        <v/>
      </c>
      <c r="Y395" t="str">
        <f t="shared" si="260"/>
        <v/>
      </c>
      <c r="Z395" s="25" t="str">
        <f t="shared" si="279"/>
        <v/>
      </c>
      <c r="AA395" s="26" t="str">
        <f t="shared" si="261"/>
        <v/>
      </c>
      <c r="AB395" s="25" t="str">
        <f t="shared" si="280"/>
        <v/>
      </c>
      <c r="AC395" s="26" t="str">
        <f t="shared" si="262"/>
        <v/>
      </c>
      <c r="AD395" s="25" t="str">
        <f t="shared" si="281"/>
        <v/>
      </c>
      <c r="AE395" s="26" t="str">
        <f t="shared" si="263"/>
        <v/>
      </c>
      <c r="AF395" s="25" t="str">
        <f t="shared" si="282"/>
        <v/>
      </c>
      <c r="AG395" s="26" t="str">
        <f t="shared" si="264"/>
        <v/>
      </c>
      <c r="AH395" s="25" t="str">
        <f t="shared" si="283"/>
        <v/>
      </c>
      <c r="AI395" s="26" t="str">
        <f t="shared" si="265"/>
        <v/>
      </c>
      <c r="AJ395" s="25" t="str">
        <f t="shared" si="284"/>
        <v/>
      </c>
      <c r="AK395" s="26" t="str">
        <f t="shared" si="266"/>
        <v/>
      </c>
      <c r="AL395" s="25" t="str">
        <f t="shared" si="285"/>
        <v/>
      </c>
      <c r="AM395" s="26" t="str">
        <f t="shared" si="267"/>
        <v/>
      </c>
      <c r="AN395" s="25" t="str">
        <f t="shared" si="286"/>
        <v/>
      </c>
      <c r="AO395" s="26" t="str">
        <f t="shared" si="268"/>
        <v/>
      </c>
      <c r="AP395" t="str">
        <f t="shared" si="269"/>
        <v/>
      </c>
      <c r="AQ395" t="str">
        <f t="shared" si="270"/>
        <v/>
      </c>
      <c r="AR395" t="str">
        <f t="shared" si="298"/>
        <v/>
      </c>
      <c r="AS395" t="str">
        <f t="shared" si="287"/>
        <v/>
      </c>
      <c r="AT395" s="25" t="str">
        <f t="shared" si="271"/>
        <v/>
      </c>
      <c r="AU395" s="26" t="str">
        <f t="shared" si="272"/>
        <v/>
      </c>
      <c r="AV395" t="str">
        <f t="shared" si="288"/>
        <v/>
      </c>
      <c r="AW395" s="25" t="str">
        <f t="shared" si="289"/>
        <v/>
      </c>
      <c r="AX395" s="26" t="str">
        <f t="shared" si="293"/>
        <v/>
      </c>
      <c r="AY395" s="27" t="str">
        <f>IF(A395="","",IF(K395&lt;&gt;0,TEXT(5,"0000"),IF(M395&lt;&gt;0,TEXT(5,"0000"),IF(Datos!N395&lt;&gt;0,TEXT(5,"0000"),""))))</f>
        <v/>
      </c>
      <c r="AZ395" s="25" t="str">
        <f t="shared" si="290"/>
        <v/>
      </c>
      <c r="BA395" s="26" t="str">
        <f t="shared" si="294"/>
        <v/>
      </c>
      <c r="BB395" s="25" t="str">
        <f t="shared" si="273"/>
        <v/>
      </c>
      <c r="BC395" s="26" t="str">
        <f t="shared" si="295"/>
        <v/>
      </c>
      <c r="BD395" s="27" t="str">
        <f t="shared" si="291"/>
        <v/>
      </c>
      <c r="BE395" s="25" t="str">
        <f t="shared" si="274"/>
        <v/>
      </c>
      <c r="BF395" s="26" t="str">
        <f t="shared" si="296"/>
        <v/>
      </c>
      <c r="BG395" s="28"/>
      <c r="BH395" t="str">
        <f t="shared" si="292"/>
        <v/>
      </c>
      <c r="BJ395" s="24" t="str">
        <f t="shared" si="275"/>
        <v/>
      </c>
      <c r="BK395" s="24" t="str">
        <f t="shared" si="276"/>
        <v/>
      </c>
    </row>
    <row r="396" spans="1:63" ht="15.75" thickBot="1">
      <c r="A396" s="176"/>
      <c r="B396" s="119"/>
      <c r="C396" s="98"/>
      <c r="D396" s="102"/>
      <c r="E396" s="117"/>
      <c r="F396" s="98"/>
      <c r="G396" s="98"/>
      <c r="H396" s="117"/>
      <c r="I396" s="118"/>
      <c r="J396" s="100"/>
      <c r="K396" s="100"/>
      <c r="L396" s="100"/>
      <c r="M396" s="100"/>
      <c r="N396" s="177"/>
      <c r="Q396" t="e">
        <f t="shared" si="297"/>
        <v>#VALUE!</v>
      </c>
      <c r="R396" t="str">
        <f t="shared" si="257"/>
        <v/>
      </c>
      <c r="S396" t="str">
        <f>IF(A396="","",TEXT(VLOOKUP(C396,Tablas!$H$3:$I$75,2,0),"000"))</f>
        <v/>
      </c>
      <c r="T396" t="str">
        <f t="shared" si="258"/>
        <v/>
      </c>
      <c r="U396" t="str">
        <f t="shared" si="277"/>
        <v/>
      </c>
      <c r="V396" t="str">
        <f t="shared" si="278"/>
        <v/>
      </c>
      <c r="W396" t="str">
        <f>IF(A396="","",IF(G396="",99,VLOOKUP(Datos!G396,Tablas!$AF$2:$AH$38,2,0)))</f>
        <v/>
      </c>
      <c r="X396" t="str">
        <f t="shared" si="259"/>
        <v/>
      </c>
      <c r="Y396" t="str">
        <f t="shared" si="260"/>
        <v/>
      </c>
      <c r="Z396" s="25" t="str">
        <f t="shared" si="279"/>
        <v/>
      </c>
      <c r="AA396" s="26" t="str">
        <f t="shared" si="261"/>
        <v/>
      </c>
      <c r="AB396" s="25" t="str">
        <f t="shared" si="280"/>
        <v/>
      </c>
      <c r="AC396" s="26" t="str">
        <f t="shared" si="262"/>
        <v/>
      </c>
      <c r="AD396" s="25" t="str">
        <f t="shared" si="281"/>
        <v/>
      </c>
      <c r="AE396" s="26" t="str">
        <f t="shared" si="263"/>
        <v/>
      </c>
      <c r="AF396" s="25" t="str">
        <f t="shared" si="282"/>
        <v/>
      </c>
      <c r="AG396" s="26" t="str">
        <f t="shared" si="264"/>
        <v/>
      </c>
      <c r="AH396" s="25" t="str">
        <f t="shared" si="283"/>
        <v/>
      </c>
      <c r="AI396" s="26" t="str">
        <f t="shared" si="265"/>
        <v/>
      </c>
      <c r="AJ396" s="25" t="str">
        <f t="shared" si="284"/>
        <v/>
      </c>
      <c r="AK396" s="26" t="str">
        <f t="shared" si="266"/>
        <v/>
      </c>
      <c r="AL396" s="25" t="str">
        <f t="shared" si="285"/>
        <v/>
      </c>
      <c r="AM396" s="26" t="str">
        <f t="shared" si="267"/>
        <v/>
      </c>
      <c r="AN396" s="25" t="str">
        <f t="shared" si="286"/>
        <v/>
      </c>
      <c r="AO396" s="26" t="str">
        <f t="shared" si="268"/>
        <v/>
      </c>
      <c r="AP396" t="str">
        <f t="shared" si="269"/>
        <v/>
      </c>
      <c r="AQ396" t="str">
        <f t="shared" si="270"/>
        <v/>
      </c>
      <c r="AR396" t="str">
        <f t="shared" si="298"/>
        <v/>
      </c>
      <c r="AS396" t="str">
        <f t="shared" si="287"/>
        <v/>
      </c>
      <c r="AT396" s="25" t="str">
        <f t="shared" si="271"/>
        <v/>
      </c>
      <c r="AU396" s="26" t="str">
        <f t="shared" si="272"/>
        <v/>
      </c>
      <c r="AV396" t="str">
        <f t="shared" si="288"/>
        <v/>
      </c>
      <c r="AW396" s="25" t="str">
        <f t="shared" si="289"/>
        <v/>
      </c>
      <c r="AX396" s="26" t="str">
        <f t="shared" si="293"/>
        <v/>
      </c>
      <c r="AY396" s="27" t="str">
        <f>IF(A396="","",IF(K396&lt;&gt;0,TEXT(5,"0000"),IF(M396&lt;&gt;0,TEXT(5,"0000"),IF(Datos!N396&lt;&gt;0,TEXT(5,"0000"),""))))</f>
        <v/>
      </c>
      <c r="AZ396" s="25" t="str">
        <f t="shared" si="290"/>
        <v/>
      </c>
      <c r="BA396" s="26" t="str">
        <f t="shared" si="294"/>
        <v/>
      </c>
      <c r="BB396" s="25" t="str">
        <f t="shared" si="273"/>
        <v/>
      </c>
      <c r="BC396" s="26" t="str">
        <f t="shared" si="295"/>
        <v/>
      </c>
      <c r="BD396" s="27" t="str">
        <f t="shared" si="291"/>
        <v/>
      </c>
      <c r="BE396" s="25" t="str">
        <f t="shared" si="274"/>
        <v/>
      </c>
      <c r="BF396" s="26" t="str">
        <f t="shared" si="296"/>
        <v/>
      </c>
      <c r="BG396" s="28"/>
      <c r="BH396" t="str">
        <f t="shared" si="292"/>
        <v/>
      </c>
      <c r="BJ396" s="24" t="str">
        <f t="shared" si="275"/>
        <v/>
      </c>
      <c r="BK396" s="24" t="str">
        <f t="shared" si="276"/>
        <v/>
      </c>
    </row>
    <row r="397" spans="1:63" ht="15.75" thickBot="1">
      <c r="A397" s="176"/>
      <c r="B397" s="119"/>
      <c r="C397" s="98"/>
      <c r="D397" s="102"/>
      <c r="E397" s="117"/>
      <c r="F397" s="98"/>
      <c r="G397" s="98"/>
      <c r="H397" s="117"/>
      <c r="I397" s="118"/>
      <c r="J397" s="100"/>
      <c r="K397" s="100"/>
      <c r="L397" s="100"/>
      <c r="M397" s="100"/>
      <c r="N397" s="177"/>
      <c r="Q397" t="e">
        <f t="shared" si="297"/>
        <v>#VALUE!</v>
      </c>
      <c r="R397" t="str">
        <f t="shared" si="257"/>
        <v/>
      </c>
      <c r="S397" t="str">
        <f>IF(A397="","",TEXT(VLOOKUP(C397,Tablas!$H$3:$I$75,2,0),"000"))</f>
        <v/>
      </c>
      <c r="T397" t="str">
        <f t="shared" si="258"/>
        <v/>
      </c>
      <c r="U397" t="str">
        <f t="shared" si="277"/>
        <v/>
      </c>
      <c r="V397" t="str">
        <f t="shared" si="278"/>
        <v/>
      </c>
      <c r="W397" t="str">
        <f>IF(A397="","",IF(G397="",99,VLOOKUP(Datos!G397,Tablas!$AF$2:$AH$38,2,0)))</f>
        <v/>
      </c>
      <c r="X397" t="str">
        <f t="shared" si="259"/>
        <v/>
      </c>
      <c r="Y397" t="str">
        <f t="shared" si="260"/>
        <v/>
      </c>
      <c r="Z397" s="25" t="str">
        <f t="shared" si="279"/>
        <v/>
      </c>
      <c r="AA397" s="26" t="str">
        <f t="shared" si="261"/>
        <v/>
      </c>
      <c r="AB397" s="25" t="str">
        <f t="shared" si="280"/>
        <v/>
      </c>
      <c r="AC397" s="26" t="str">
        <f t="shared" si="262"/>
        <v/>
      </c>
      <c r="AD397" s="25" t="str">
        <f t="shared" si="281"/>
        <v/>
      </c>
      <c r="AE397" s="26" t="str">
        <f t="shared" si="263"/>
        <v/>
      </c>
      <c r="AF397" s="25" t="str">
        <f t="shared" si="282"/>
        <v/>
      </c>
      <c r="AG397" s="26" t="str">
        <f t="shared" si="264"/>
        <v/>
      </c>
      <c r="AH397" s="25" t="str">
        <f t="shared" si="283"/>
        <v/>
      </c>
      <c r="AI397" s="26" t="str">
        <f t="shared" si="265"/>
        <v/>
      </c>
      <c r="AJ397" s="25" t="str">
        <f t="shared" si="284"/>
        <v/>
      </c>
      <c r="AK397" s="26" t="str">
        <f t="shared" si="266"/>
        <v/>
      </c>
      <c r="AL397" s="25" t="str">
        <f t="shared" si="285"/>
        <v/>
      </c>
      <c r="AM397" s="26" t="str">
        <f t="shared" si="267"/>
        <v/>
      </c>
      <c r="AN397" s="25" t="str">
        <f t="shared" si="286"/>
        <v/>
      </c>
      <c r="AO397" s="26" t="str">
        <f t="shared" si="268"/>
        <v/>
      </c>
      <c r="AP397" t="str">
        <f t="shared" si="269"/>
        <v/>
      </c>
      <c r="AQ397" t="str">
        <f t="shared" si="270"/>
        <v/>
      </c>
      <c r="AR397" t="str">
        <f t="shared" si="298"/>
        <v/>
      </c>
      <c r="AS397" t="str">
        <f t="shared" si="287"/>
        <v/>
      </c>
      <c r="AT397" s="25" t="str">
        <f t="shared" si="271"/>
        <v/>
      </c>
      <c r="AU397" s="26" t="str">
        <f t="shared" si="272"/>
        <v/>
      </c>
      <c r="AV397" t="str">
        <f t="shared" si="288"/>
        <v/>
      </c>
      <c r="AW397" s="25" t="str">
        <f t="shared" si="289"/>
        <v/>
      </c>
      <c r="AX397" s="26" t="str">
        <f t="shared" si="293"/>
        <v/>
      </c>
      <c r="AY397" s="27" t="str">
        <f>IF(A397="","",IF(K397&lt;&gt;0,TEXT(5,"0000"),IF(M397&lt;&gt;0,TEXT(5,"0000"),IF(Datos!N397&lt;&gt;0,TEXT(5,"0000"),""))))</f>
        <v/>
      </c>
      <c r="AZ397" s="25" t="str">
        <f t="shared" si="290"/>
        <v/>
      </c>
      <c r="BA397" s="26" t="str">
        <f t="shared" si="294"/>
        <v/>
      </c>
      <c r="BB397" s="25" t="str">
        <f t="shared" si="273"/>
        <v/>
      </c>
      <c r="BC397" s="26" t="str">
        <f t="shared" si="295"/>
        <v/>
      </c>
      <c r="BD397" s="27" t="str">
        <f t="shared" si="291"/>
        <v/>
      </c>
      <c r="BE397" s="25" t="str">
        <f t="shared" si="274"/>
        <v/>
      </c>
      <c r="BF397" s="26" t="str">
        <f t="shared" si="296"/>
        <v/>
      </c>
      <c r="BG397" s="28"/>
      <c r="BH397" t="str">
        <f t="shared" si="292"/>
        <v/>
      </c>
      <c r="BJ397" s="24" t="str">
        <f t="shared" si="275"/>
        <v/>
      </c>
      <c r="BK397" s="24" t="str">
        <f t="shared" si="276"/>
        <v/>
      </c>
    </row>
    <row r="398" spans="1:63" ht="15.75" thickBot="1">
      <c r="A398" s="176"/>
      <c r="B398" s="119"/>
      <c r="C398" s="98"/>
      <c r="D398" s="102"/>
      <c r="E398" s="117"/>
      <c r="F398" s="98"/>
      <c r="G398" s="98"/>
      <c r="H398" s="117"/>
      <c r="I398" s="118"/>
      <c r="J398" s="100"/>
      <c r="K398" s="100"/>
      <c r="L398" s="100"/>
      <c r="M398" s="100"/>
      <c r="N398" s="177"/>
      <c r="Q398" t="e">
        <f t="shared" si="297"/>
        <v>#VALUE!</v>
      </c>
      <c r="R398" t="str">
        <f t="shared" si="257"/>
        <v/>
      </c>
      <c r="S398" t="str">
        <f>IF(A398="","",TEXT(VLOOKUP(C398,Tablas!$H$3:$I$75,2,0),"000"))</f>
        <v/>
      </c>
      <c r="T398" t="str">
        <f t="shared" si="258"/>
        <v/>
      </c>
      <c r="U398" t="str">
        <f t="shared" si="277"/>
        <v/>
      </c>
      <c r="V398" t="str">
        <f t="shared" si="278"/>
        <v/>
      </c>
      <c r="W398" t="str">
        <f>IF(A398="","",IF(G398="",99,VLOOKUP(Datos!G398,Tablas!$AF$2:$AH$38,2,0)))</f>
        <v/>
      </c>
      <c r="X398" t="str">
        <f t="shared" si="259"/>
        <v/>
      </c>
      <c r="Y398" t="str">
        <f t="shared" si="260"/>
        <v/>
      </c>
      <c r="Z398" s="25" t="str">
        <f t="shared" si="279"/>
        <v/>
      </c>
      <c r="AA398" s="26" t="str">
        <f t="shared" si="261"/>
        <v/>
      </c>
      <c r="AB398" s="25" t="str">
        <f t="shared" si="280"/>
        <v/>
      </c>
      <c r="AC398" s="26" t="str">
        <f t="shared" si="262"/>
        <v/>
      </c>
      <c r="AD398" s="25" t="str">
        <f t="shared" si="281"/>
        <v/>
      </c>
      <c r="AE398" s="26" t="str">
        <f t="shared" si="263"/>
        <v/>
      </c>
      <c r="AF398" s="25" t="str">
        <f t="shared" si="282"/>
        <v/>
      </c>
      <c r="AG398" s="26" t="str">
        <f t="shared" si="264"/>
        <v/>
      </c>
      <c r="AH398" s="25" t="str">
        <f t="shared" si="283"/>
        <v/>
      </c>
      <c r="AI398" s="26" t="str">
        <f t="shared" si="265"/>
        <v/>
      </c>
      <c r="AJ398" s="25" t="str">
        <f t="shared" si="284"/>
        <v/>
      </c>
      <c r="AK398" s="26" t="str">
        <f t="shared" si="266"/>
        <v/>
      </c>
      <c r="AL398" s="25" t="str">
        <f t="shared" si="285"/>
        <v/>
      </c>
      <c r="AM398" s="26" t="str">
        <f t="shared" si="267"/>
        <v/>
      </c>
      <c r="AN398" s="25" t="str">
        <f t="shared" si="286"/>
        <v/>
      </c>
      <c r="AO398" s="26" t="str">
        <f t="shared" si="268"/>
        <v/>
      </c>
      <c r="AP398" t="str">
        <f t="shared" si="269"/>
        <v/>
      </c>
      <c r="AQ398" t="str">
        <f t="shared" si="270"/>
        <v/>
      </c>
      <c r="AR398" t="str">
        <f t="shared" si="298"/>
        <v/>
      </c>
      <c r="AS398" t="str">
        <f t="shared" si="287"/>
        <v/>
      </c>
      <c r="AT398" s="25" t="str">
        <f t="shared" si="271"/>
        <v/>
      </c>
      <c r="AU398" s="26" t="str">
        <f t="shared" si="272"/>
        <v/>
      </c>
      <c r="AV398" t="str">
        <f t="shared" si="288"/>
        <v/>
      </c>
      <c r="AW398" s="25" t="str">
        <f t="shared" si="289"/>
        <v/>
      </c>
      <c r="AX398" s="26" t="str">
        <f t="shared" si="293"/>
        <v/>
      </c>
      <c r="AY398" s="27" t="str">
        <f>IF(A398="","",IF(K398&lt;&gt;0,TEXT(5,"0000"),IF(M398&lt;&gt;0,TEXT(5,"0000"),IF(Datos!N398&lt;&gt;0,TEXT(5,"0000"),""))))</f>
        <v/>
      </c>
      <c r="AZ398" s="25" t="str">
        <f t="shared" si="290"/>
        <v/>
      </c>
      <c r="BA398" s="26" t="str">
        <f t="shared" si="294"/>
        <v/>
      </c>
      <c r="BB398" s="25" t="str">
        <f t="shared" si="273"/>
        <v/>
      </c>
      <c r="BC398" s="26" t="str">
        <f t="shared" si="295"/>
        <v/>
      </c>
      <c r="BD398" s="27" t="str">
        <f t="shared" si="291"/>
        <v/>
      </c>
      <c r="BE398" s="25" t="str">
        <f t="shared" si="274"/>
        <v/>
      </c>
      <c r="BF398" s="26" t="str">
        <f t="shared" si="296"/>
        <v/>
      </c>
      <c r="BG398" s="28"/>
      <c r="BH398" t="str">
        <f t="shared" si="292"/>
        <v/>
      </c>
      <c r="BJ398" s="24" t="str">
        <f t="shared" si="275"/>
        <v/>
      </c>
      <c r="BK398" s="24" t="str">
        <f t="shared" si="276"/>
        <v/>
      </c>
    </row>
    <row r="399" spans="1:63" ht="15.75" thickBot="1">
      <c r="A399" s="176"/>
      <c r="B399" s="119"/>
      <c r="C399" s="98"/>
      <c r="D399" s="102"/>
      <c r="E399" s="117"/>
      <c r="F399" s="98"/>
      <c r="G399" s="98"/>
      <c r="H399" s="117"/>
      <c r="I399" s="118"/>
      <c r="J399" s="100"/>
      <c r="K399" s="100"/>
      <c r="L399" s="100"/>
      <c r="M399" s="100"/>
      <c r="N399" s="177"/>
      <c r="Q399" t="e">
        <f t="shared" si="297"/>
        <v>#VALUE!</v>
      </c>
      <c r="R399" t="str">
        <f t="shared" si="257"/>
        <v/>
      </c>
      <c r="S399" t="str">
        <f>IF(A399="","",TEXT(VLOOKUP(C399,Tablas!$H$3:$I$75,2,0),"000"))</f>
        <v/>
      </c>
      <c r="T399" t="str">
        <f t="shared" si="258"/>
        <v/>
      </c>
      <c r="U399" t="str">
        <f t="shared" si="277"/>
        <v/>
      </c>
      <c r="V399" t="str">
        <f t="shared" si="278"/>
        <v/>
      </c>
      <c r="W399" t="str">
        <f>IF(A399="","",IF(G399="",99,VLOOKUP(Datos!G399,Tablas!$AF$2:$AH$38,2,0)))</f>
        <v/>
      </c>
      <c r="X399" t="str">
        <f t="shared" si="259"/>
        <v/>
      </c>
      <c r="Y399" t="str">
        <f t="shared" si="260"/>
        <v/>
      </c>
      <c r="Z399" s="25" t="str">
        <f t="shared" si="279"/>
        <v/>
      </c>
      <c r="AA399" s="26" t="str">
        <f t="shared" si="261"/>
        <v/>
      </c>
      <c r="AB399" s="25" t="str">
        <f t="shared" si="280"/>
        <v/>
      </c>
      <c r="AC399" s="26" t="str">
        <f t="shared" si="262"/>
        <v/>
      </c>
      <c r="AD399" s="25" t="str">
        <f t="shared" si="281"/>
        <v/>
      </c>
      <c r="AE399" s="26" t="str">
        <f t="shared" si="263"/>
        <v/>
      </c>
      <c r="AF399" s="25" t="str">
        <f t="shared" si="282"/>
        <v/>
      </c>
      <c r="AG399" s="26" t="str">
        <f t="shared" si="264"/>
        <v/>
      </c>
      <c r="AH399" s="25" t="str">
        <f t="shared" si="283"/>
        <v/>
      </c>
      <c r="AI399" s="26" t="str">
        <f t="shared" si="265"/>
        <v/>
      </c>
      <c r="AJ399" s="25" t="str">
        <f t="shared" si="284"/>
        <v/>
      </c>
      <c r="AK399" s="26" t="str">
        <f t="shared" si="266"/>
        <v/>
      </c>
      <c r="AL399" s="25" t="str">
        <f t="shared" si="285"/>
        <v/>
      </c>
      <c r="AM399" s="26" t="str">
        <f t="shared" si="267"/>
        <v/>
      </c>
      <c r="AN399" s="25" t="str">
        <f t="shared" si="286"/>
        <v/>
      </c>
      <c r="AO399" s="26" t="str">
        <f t="shared" si="268"/>
        <v/>
      </c>
      <c r="AP399" t="str">
        <f t="shared" si="269"/>
        <v/>
      </c>
      <c r="AQ399" t="str">
        <f t="shared" si="270"/>
        <v/>
      </c>
      <c r="AR399" t="str">
        <f t="shared" si="298"/>
        <v/>
      </c>
      <c r="AS399" t="str">
        <f t="shared" si="287"/>
        <v/>
      </c>
      <c r="AT399" s="25" t="str">
        <f t="shared" si="271"/>
        <v/>
      </c>
      <c r="AU399" s="26" t="str">
        <f t="shared" si="272"/>
        <v/>
      </c>
      <c r="AV399" t="str">
        <f t="shared" si="288"/>
        <v/>
      </c>
      <c r="AW399" s="25" t="str">
        <f t="shared" si="289"/>
        <v/>
      </c>
      <c r="AX399" s="26" t="str">
        <f t="shared" si="293"/>
        <v/>
      </c>
      <c r="AY399" s="27" t="str">
        <f>IF(A399="","",IF(K399&lt;&gt;0,TEXT(5,"0000"),IF(M399&lt;&gt;0,TEXT(5,"0000"),IF(Datos!N399&lt;&gt;0,TEXT(5,"0000"),""))))</f>
        <v/>
      </c>
      <c r="AZ399" s="25" t="str">
        <f t="shared" si="290"/>
        <v/>
      </c>
      <c r="BA399" s="26" t="str">
        <f t="shared" si="294"/>
        <v/>
      </c>
      <c r="BB399" s="25" t="str">
        <f t="shared" si="273"/>
        <v/>
      </c>
      <c r="BC399" s="26" t="str">
        <f t="shared" si="295"/>
        <v/>
      </c>
      <c r="BD399" s="27" t="str">
        <f t="shared" si="291"/>
        <v/>
      </c>
      <c r="BE399" s="25" t="str">
        <f t="shared" si="274"/>
        <v/>
      </c>
      <c r="BF399" s="26" t="str">
        <f t="shared" si="296"/>
        <v/>
      </c>
      <c r="BG399" s="28"/>
      <c r="BH399" t="str">
        <f t="shared" si="292"/>
        <v/>
      </c>
      <c r="BJ399" s="24" t="str">
        <f t="shared" si="275"/>
        <v/>
      </c>
      <c r="BK399" s="24" t="str">
        <f t="shared" si="276"/>
        <v/>
      </c>
    </row>
    <row r="400" spans="1:63" ht="15.75" thickBot="1">
      <c r="A400" s="176"/>
      <c r="B400" s="125"/>
      <c r="C400" s="111"/>
      <c r="D400" s="112"/>
      <c r="E400" s="126"/>
      <c r="F400" s="111"/>
      <c r="G400" s="98"/>
      <c r="H400" s="117"/>
      <c r="I400" s="118"/>
      <c r="J400" s="100"/>
      <c r="K400" s="100"/>
      <c r="L400" s="100"/>
      <c r="M400" s="100"/>
      <c r="N400" s="177"/>
      <c r="Q400" t="e">
        <f t="shared" si="297"/>
        <v>#VALUE!</v>
      </c>
      <c r="R400" t="str">
        <f t="shared" si="257"/>
        <v/>
      </c>
      <c r="S400" t="str">
        <f>IF(A400="","",TEXT(VLOOKUP(C400,Tablas!$H$3:$I$75,2,0),"000"))</f>
        <v/>
      </c>
      <c r="T400" t="str">
        <f t="shared" si="258"/>
        <v/>
      </c>
      <c r="U400" t="str">
        <f t="shared" si="277"/>
        <v/>
      </c>
      <c r="V400" t="str">
        <f t="shared" si="278"/>
        <v/>
      </c>
      <c r="W400" t="str">
        <f>IF(A400="","",IF(G400="",99,VLOOKUP(Datos!G400,Tablas!$AF$2:$AH$38,2,0)))</f>
        <v/>
      </c>
      <c r="X400" t="str">
        <f t="shared" si="259"/>
        <v/>
      </c>
      <c r="Y400" t="str">
        <f t="shared" si="260"/>
        <v/>
      </c>
      <c r="Z400" s="25" t="str">
        <f t="shared" si="279"/>
        <v/>
      </c>
      <c r="AA400" s="26" t="str">
        <f t="shared" si="261"/>
        <v/>
      </c>
      <c r="AB400" s="25" t="str">
        <f t="shared" si="280"/>
        <v/>
      </c>
      <c r="AC400" s="26" t="str">
        <f t="shared" si="262"/>
        <v/>
      </c>
      <c r="AD400" s="25" t="str">
        <f t="shared" si="281"/>
        <v/>
      </c>
      <c r="AE400" s="26" t="str">
        <f t="shared" si="263"/>
        <v/>
      </c>
      <c r="AF400" s="25" t="str">
        <f t="shared" si="282"/>
        <v/>
      </c>
      <c r="AG400" s="26" t="str">
        <f t="shared" si="264"/>
        <v/>
      </c>
      <c r="AH400" s="25" t="str">
        <f t="shared" si="283"/>
        <v/>
      </c>
      <c r="AI400" s="26" t="str">
        <f t="shared" si="265"/>
        <v/>
      </c>
      <c r="AJ400" s="25" t="str">
        <f t="shared" si="284"/>
        <v/>
      </c>
      <c r="AK400" s="26" t="str">
        <f t="shared" si="266"/>
        <v/>
      </c>
      <c r="AL400" s="25" t="str">
        <f t="shared" si="285"/>
        <v/>
      </c>
      <c r="AM400" s="26" t="str">
        <f t="shared" si="267"/>
        <v/>
      </c>
      <c r="AN400" s="25" t="str">
        <f t="shared" si="286"/>
        <v/>
      </c>
      <c r="AO400" s="26" t="str">
        <f t="shared" si="268"/>
        <v/>
      </c>
      <c r="AP400" t="str">
        <f t="shared" si="269"/>
        <v/>
      </c>
      <c r="AQ400" t="str">
        <f t="shared" si="270"/>
        <v/>
      </c>
      <c r="AR400" t="str">
        <f t="shared" si="298"/>
        <v/>
      </c>
      <c r="AS400" t="str">
        <f t="shared" si="287"/>
        <v/>
      </c>
      <c r="AT400" s="25" t="str">
        <f t="shared" si="271"/>
        <v/>
      </c>
      <c r="AU400" s="26" t="str">
        <f t="shared" si="272"/>
        <v/>
      </c>
      <c r="AV400" t="str">
        <f t="shared" si="288"/>
        <v/>
      </c>
      <c r="AW400" s="25" t="str">
        <f t="shared" si="289"/>
        <v/>
      </c>
      <c r="AX400" s="26" t="str">
        <f t="shared" si="293"/>
        <v/>
      </c>
      <c r="AY400" s="27" t="str">
        <f>IF(A400="","",IF(K400&lt;&gt;0,TEXT(5,"0000"),IF(M400&lt;&gt;0,TEXT(5,"0000"),IF(Datos!N400&lt;&gt;0,TEXT(5,"0000"),""))))</f>
        <v/>
      </c>
      <c r="AZ400" s="25" t="str">
        <f t="shared" si="290"/>
        <v/>
      </c>
      <c r="BA400" s="26" t="str">
        <f t="shared" si="294"/>
        <v/>
      </c>
      <c r="BB400" s="25" t="str">
        <f t="shared" si="273"/>
        <v/>
      </c>
      <c r="BC400" s="26" t="str">
        <f t="shared" si="295"/>
        <v/>
      </c>
      <c r="BD400" s="27" t="str">
        <f t="shared" si="291"/>
        <v/>
      </c>
      <c r="BE400" s="25" t="str">
        <f t="shared" si="274"/>
        <v/>
      </c>
      <c r="BF400" s="26" t="str">
        <f t="shared" si="296"/>
        <v/>
      </c>
      <c r="BG400" s="28"/>
      <c r="BH400" t="str">
        <f t="shared" si="292"/>
        <v/>
      </c>
      <c r="BJ400" s="24" t="str">
        <f t="shared" si="275"/>
        <v/>
      </c>
      <c r="BK400" s="24" t="str">
        <f t="shared" si="276"/>
        <v/>
      </c>
    </row>
    <row r="401" spans="1:63" ht="15.75" thickBot="1">
      <c r="A401" s="176"/>
      <c r="B401" s="125"/>
      <c r="C401" s="111"/>
      <c r="D401" s="112"/>
      <c r="E401" s="126"/>
      <c r="F401" s="111"/>
      <c r="G401" s="98"/>
      <c r="H401" s="117"/>
      <c r="I401" s="118"/>
      <c r="J401" s="100"/>
      <c r="K401" s="100"/>
      <c r="L401" s="100"/>
      <c r="M401" s="100"/>
      <c r="N401" s="177"/>
      <c r="Q401" t="e">
        <f t="shared" si="297"/>
        <v>#VALUE!</v>
      </c>
      <c r="R401" t="str">
        <f t="shared" si="257"/>
        <v/>
      </c>
      <c r="S401" t="str">
        <f>IF(A401="","",TEXT(VLOOKUP(C401,Tablas!$H$3:$I$75,2,0),"000"))</f>
        <v/>
      </c>
      <c r="T401" t="str">
        <f t="shared" si="258"/>
        <v/>
      </c>
      <c r="U401" t="str">
        <f t="shared" si="277"/>
        <v/>
      </c>
      <c r="V401" t="str">
        <f t="shared" si="278"/>
        <v/>
      </c>
      <c r="W401" t="str">
        <f>IF(A401="","",IF(G401="",99,VLOOKUP(Datos!G401,Tablas!$AF$2:$AH$38,2,0)))</f>
        <v/>
      </c>
      <c r="X401" t="str">
        <f t="shared" si="259"/>
        <v/>
      </c>
      <c r="Y401" t="str">
        <f t="shared" si="260"/>
        <v/>
      </c>
      <c r="Z401" s="25" t="str">
        <f t="shared" si="279"/>
        <v/>
      </c>
      <c r="AA401" s="26" t="str">
        <f t="shared" si="261"/>
        <v/>
      </c>
      <c r="AB401" s="25" t="str">
        <f t="shared" si="280"/>
        <v/>
      </c>
      <c r="AC401" s="26" t="str">
        <f t="shared" si="262"/>
        <v/>
      </c>
      <c r="AD401" s="25" t="str">
        <f t="shared" si="281"/>
        <v/>
      </c>
      <c r="AE401" s="26" t="str">
        <f t="shared" si="263"/>
        <v/>
      </c>
      <c r="AF401" s="25" t="str">
        <f t="shared" si="282"/>
        <v/>
      </c>
      <c r="AG401" s="26" t="str">
        <f t="shared" si="264"/>
        <v/>
      </c>
      <c r="AH401" s="25" t="str">
        <f t="shared" si="283"/>
        <v/>
      </c>
      <c r="AI401" s="26" t="str">
        <f t="shared" si="265"/>
        <v/>
      </c>
      <c r="AJ401" s="25" t="str">
        <f t="shared" si="284"/>
        <v/>
      </c>
      <c r="AK401" s="26" t="str">
        <f t="shared" si="266"/>
        <v/>
      </c>
      <c r="AL401" s="25" t="str">
        <f t="shared" si="285"/>
        <v/>
      </c>
      <c r="AM401" s="26" t="str">
        <f t="shared" si="267"/>
        <v/>
      </c>
      <c r="AN401" s="25" t="str">
        <f t="shared" si="286"/>
        <v/>
      </c>
      <c r="AO401" s="26" t="str">
        <f t="shared" si="268"/>
        <v/>
      </c>
      <c r="AP401" t="str">
        <f t="shared" si="269"/>
        <v/>
      </c>
      <c r="AQ401" t="str">
        <f t="shared" si="270"/>
        <v/>
      </c>
      <c r="AR401" t="str">
        <f t="shared" si="298"/>
        <v/>
      </c>
      <c r="AS401" t="str">
        <f t="shared" si="287"/>
        <v/>
      </c>
      <c r="AT401" s="25" t="str">
        <f t="shared" si="271"/>
        <v/>
      </c>
      <c r="AU401" s="26" t="str">
        <f t="shared" si="272"/>
        <v/>
      </c>
      <c r="AV401" t="str">
        <f t="shared" si="288"/>
        <v/>
      </c>
      <c r="AW401" s="25" t="str">
        <f t="shared" si="289"/>
        <v/>
      </c>
      <c r="AX401" s="26" t="str">
        <f t="shared" si="293"/>
        <v/>
      </c>
      <c r="AY401" s="27" t="str">
        <f>IF(A401="","",IF(K401&lt;&gt;0,TEXT(5,"0000"),IF(M401&lt;&gt;0,TEXT(5,"0000"),IF(Datos!N401&lt;&gt;0,TEXT(5,"0000"),""))))</f>
        <v/>
      </c>
      <c r="AZ401" s="25" t="str">
        <f t="shared" si="290"/>
        <v/>
      </c>
      <c r="BA401" s="26" t="str">
        <f t="shared" si="294"/>
        <v/>
      </c>
      <c r="BB401" s="25" t="str">
        <f t="shared" si="273"/>
        <v/>
      </c>
      <c r="BC401" s="26" t="str">
        <f t="shared" si="295"/>
        <v/>
      </c>
      <c r="BD401" s="27" t="str">
        <f t="shared" si="291"/>
        <v/>
      </c>
      <c r="BE401" s="25" t="str">
        <f t="shared" si="274"/>
        <v/>
      </c>
      <c r="BF401" s="26" t="str">
        <f t="shared" si="296"/>
        <v/>
      </c>
      <c r="BG401" s="28"/>
      <c r="BH401" t="str">
        <f t="shared" si="292"/>
        <v/>
      </c>
      <c r="BJ401" s="24" t="str">
        <f t="shared" si="275"/>
        <v/>
      </c>
      <c r="BK401" s="24" t="str">
        <f t="shared" si="276"/>
        <v/>
      </c>
    </row>
    <row r="402" spans="1:63" ht="15.75" thickBot="1">
      <c r="A402" s="176"/>
      <c r="B402" s="125"/>
      <c r="C402" s="111"/>
      <c r="D402" s="112"/>
      <c r="E402" s="126"/>
      <c r="F402" s="111"/>
      <c r="G402" s="98"/>
      <c r="H402" s="117"/>
      <c r="I402" s="118"/>
      <c r="J402" s="100"/>
      <c r="K402" s="100"/>
      <c r="L402" s="100"/>
      <c r="M402" s="100"/>
      <c r="N402" s="177"/>
      <c r="Q402" t="e">
        <f t="shared" si="297"/>
        <v>#VALUE!</v>
      </c>
      <c r="R402" t="str">
        <f t="shared" ref="R402:R465" si="299">IF(A402="","",TEXT(A402,$R$3))</f>
        <v/>
      </c>
      <c r="S402" t="str">
        <f>IF(A402="","",TEXT(VLOOKUP(C402,Tablas!$H$3:$I$75,2,0),"000"))</f>
        <v/>
      </c>
      <c r="T402" t="str">
        <f t="shared" ref="T402:T465" si="300">IF(A402="","",IF(D402="","00000",TEXT(RIGHT(D402,2)*1,"00000")))</f>
        <v/>
      </c>
      <c r="U402" t="str">
        <f t="shared" si="277"/>
        <v/>
      </c>
      <c r="V402" t="str">
        <f t="shared" si="278"/>
        <v/>
      </c>
      <c r="W402" t="str">
        <f>IF(A402="","",IF(G402="",99,VLOOKUP(Datos!G402,Tablas!$AF$2:$AH$38,2,0)))</f>
        <v/>
      </c>
      <c r="X402" t="str">
        <f t="shared" ref="X402:X465" si="301">IF(A402="","",TEXT(H402,"00000000000000000000"))</f>
        <v/>
      </c>
      <c r="Y402" t="str">
        <f t="shared" ref="Y402:Y465" si="302">IF(A402="","",IF(LEN(B402)&gt;30,LEFT(B402,30),B402&amp;REPT(" ",30-LEN(B402))))</f>
        <v/>
      </c>
      <c r="Z402" s="25" t="str">
        <f t="shared" si="279"/>
        <v/>
      </c>
      <c r="AA402" s="26" t="str">
        <f t="shared" ref="AA402:AA465" si="303">IF(Z402&lt;0,SUBSTITUTE(TEXT(Z402,"000000000000,00"),",",""),SUBSTITUTE(TEXT(Z402,"0000000000000,00"),",",""))</f>
        <v/>
      </c>
      <c r="AB402" s="25" t="str">
        <f t="shared" si="280"/>
        <v/>
      </c>
      <c r="AC402" s="26" t="str">
        <f t="shared" ref="AC402:AC465" si="304">IF(AB402&lt;0,SUBSTITUTE(TEXT(AB402,"000000000000,00"),",",""),SUBSTITUTE(TEXT(AB402,"0000000000000,00"),",",""))</f>
        <v/>
      </c>
      <c r="AD402" s="25" t="str">
        <f t="shared" si="281"/>
        <v/>
      </c>
      <c r="AE402" s="26" t="str">
        <f t="shared" ref="AE402:AE465" si="305">IF(AD402&lt;0,SUBSTITUTE(TEXT(AD402,"000000000000,00"),",",""),SUBSTITUTE(TEXT(AD402,"0000000000000,00"),",",""))</f>
        <v/>
      </c>
      <c r="AF402" s="25" t="str">
        <f t="shared" si="282"/>
        <v/>
      </c>
      <c r="AG402" s="26" t="str">
        <f t="shared" ref="AG402:AG465" si="306">IF(AF402&lt;0,SUBSTITUTE(TEXT(AF402,"000000000000,00"),",",""),SUBSTITUTE(TEXT(AF402,"0000000000000,00"),",",""))</f>
        <v/>
      </c>
      <c r="AH402" s="25" t="str">
        <f t="shared" si="283"/>
        <v/>
      </c>
      <c r="AI402" s="26" t="str">
        <f t="shared" ref="AI402:AI465" si="307">IF(AH402&lt;0,SUBSTITUTE(TEXT(AH402,"000000000000,00"),",",""),SUBSTITUTE(TEXT(AH402,"0000000000000,00"),",",""))</f>
        <v/>
      </c>
      <c r="AJ402" s="25" t="str">
        <f t="shared" si="284"/>
        <v/>
      </c>
      <c r="AK402" s="26" t="str">
        <f t="shared" ref="AK402:AK465" si="308">IF(AJ402&lt;0,SUBSTITUTE(TEXT(AJ402,"000000000000,00"),",",""),SUBSTITUTE(TEXT(AJ402,"0000000000000,00"),",",""))</f>
        <v/>
      </c>
      <c r="AL402" s="25" t="str">
        <f t="shared" si="285"/>
        <v/>
      </c>
      <c r="AM402" s="26" t="str">
        <f t="shared" ref="AM402:AM465" si="309">IF(AL402&lt;0,SUBSTITUTE(TEXT(AL402,"000000000000,00"),",",""),SUBSTITUTE(TEXT(AL402,"0000000000000,00"),",",""))</f>
        <v/>
      </c>
      <c r="AN402" s="25" t="str">
        <f t="shared" si="286"/>
        <v/>
      </c>
      <c r="AO402" s="26" t="str">
        <f t="shared" ref="AO402:AO465" si="310">IF(AN402&lt;0,SUBSTITUTE(TEXT(AN402,"000000000000,00"),",",""),SUBSTITUTE(TEXT(AN402,"0000000000000,00"),",",""))</f>
        <v/>
      </c>
      <c r="AP402" t="str">
        <f t="shared" ref="AP402:AP465" si="311">IF(A402="","","PES")</f>
        <v/>
      </c>
      <c r="AQ402" t="str">
        <f t="shared" ref="AQ402:AQ465" si="312">IF(A402="","","0001000000")</f>
        <v/>
      </c>
      <c r="AR402" t="str">
        <f t="shared" si="298"/>
        <v/>
      </c>
      <c r="AS402" t="str">
        <f t="shared" si="287"/>
        <v/>
      </c>
      <c r="AT402" s="25" t="str">
        <f t="shared" ref="AT402:AT465" si="313">IF(A402="","",0)</f>
        <v/>
      </c>
      <c r="AU402" s="26" t="str">
        <f t="shared" ref="AU402:AU465" si="314">IF(AT402&lt;0,SUBSTITUTE(TEXT(AT402,"000000000000,00"),",",""),SUBSTITUTE(TEXT(AT402,"0000000000000,00"),",",""))</f>
        <v/>
      </c>
      <c r="AV402" t="str">
        <f t="shared" si="288"/>
        <v/>
      </c>
      <c r="AW402" s="25" t="str">
        <f t="shared" si="289"/>
        <v/>
      </c>
      <c r="AX402" s="26" t="str">
        <f t="shared" si="293"/>
        <v/>
      </c>
      <c r="AY402" s="27" t="str">
        <f>IF(A402="","",IF(K402&lt;&gt;0,TEXT(5,"0000"),IF(M402&lt;&gt;0,TEXT(5,"0000"),IF(Datos!N402&lt;&gt;0,TEXT(5,"0000"),""))))</f>
        <v/>
      </c>
      <c r="AZ402" s="25" t="str">
        <f t="shared" si="290"/>
        <v/>
      </c>
      <c r="BA402" s="26" t="str">
        <f t="shared" si="294"/>
        <v/>
      </c>
      <c r="BB402" s="25" t="str">
        <f t="shared" ref="BB402:BB465" si="315">IF(A402="","",IF(L402="","",J402))</f>
        <v/>
      </c>
      <c r="BC402" s="26" t="str">
        <f t="shared" si="295"/>
        <v/>
      </c>
      <c r="BD402" s="27" t="str">
        <f t="shared" si="291"/>
        <v/>
      </c>
      <c r="BE402" s="25" t="str">
        <f t="shared" ref="BE402:BE465" si="316">IF(A402="","",IF(L402="","",L402))</f>
        <v/>
      </c>
      <c r="BF402" s="26" t="str">
        <f t="shared" si="296"/>
        <v/>
      </c>
      <c r="BG402" s="28"/>
      <c r="BH402" t="str">
        <f t="shared" si="292"/>
        <v/>
      </c>
      <c r="BJ402" s="24" t="str">
        <f t="shared" ref="BJ402:BJ465" si="317">IF(AX402="","",S402&amp;T402&amp;U402&amp;AX402&amp;AY402&amp;BA402)</f>
        <v/>
      </c>
      <c r="BK402" s="24" t="str">
        <f t="shared" ref="BK402:BK465" si="318">IF(BC402="","",S402&amp;T402&amp;U402&amp;BC402&amp;BD402&amp;BF402)</f>
        <v/>
      </c>
    </row>
    <row r="403" spans="1:63" ht="15.75" thickBot="1">
      <c r="A403" s="176"/>
      <c r="B403" s="125"/>
      <c r="C403" s="111"/>
      <c r="D403" s="112"/>
      <c r="E403" s="126"/>
      <c r="F403" s="111"/>
      <c r="G403" s="98"/>
      <c r="H403" s="117"/>
      <c r="I403" s="118"/>
      <c r="J403" s="100"/>
      <c r="K403" s="100"/>
      <c r="L403" s="100"/>
      <c r="M403" s="100"/>
      <c r="N403" s="177"/>
      <c r="Q403" t="e">
        <f t="shared" si="297"/>
        <v>#VALUE!</v>
      </c>
      <c r="R403" t="str">
        <f t="shared" si="299"/>
        <v/>
      </c>
      <c r="S403" t="str">
        <f>IF(A403="","",TEXT(VLOOKUP(C403,Tablas!$H$3:$I$75,2,0),"000"))</f>
        <v/>
      </c>
      <c r="T403" t="str">
        <f t="shared" si="300"/>
        <v/>
      </c>
      <c r="U403" t="str">
        <f t="shared" si="277"/>
        <v/>
      </c>
      <c r="V403" t="str">
        <f t="shared" si="278"/>
        <v/>
      </c>
      <c r="W403" t="str">
        <f>IF(A403="","",IF(G403="",99,VLOOKUP(Datos!G403,Tablas!$AF$2:$AH$38,2,0)))</f>
        <v/>
      </c>
      <c r="X403" t="str">
        <f t="shared" si="301"/>
        <v/>
      </c>
      <c r="Y403" t="str">
        <f t="shared" si="302"/>
        <v/>
      </c>
      <c r="Z403" s="25" t="str">
        <f t="shared" si="279"/>
        <v/>
      </c>
      <c r="AA403" s="26" t="str">
        <f t="shared" si="303"/>
        <v/>
      </c>
      <c r="AB403" s="25" t="str">
        <f t="shared" si="280"/>
        <v/>
      </c>
      <c r="AC403" s="26" t="str">
        <f t="shared" si="304"/>
        <v/>
      </c>
      <c r="AD403" s="25" t="str">
        <f t="shared" si="281"/>
        <v/>
      </c>
      <c r="AE403" s="26" t="str">
        <f t="shared" si="305"/>
        <v/>
      </c>
      <c r="AF403" s="25" t="str">
        <f t="shared" si="282"/>
        <v/>
      </c>
      <c r="AG403" s="26" t="str">
        <f t="shared" si="306"/>
        <v/>
      </c>
      <c r="AH403" s="25" t="str">
        <f t="shared" si="283"/>
        <v/>
      </c>
      <c r="AI403" s="26" t="str">
        <f t="shared" si="307"/>
        <v/>
      </c>
      <c r="AJ403" s="25" t="str">
        <f t="shared" si="284"/>
        <v/>
      </c>
      <c r="AK403" s="26" t="str">
        <f t="shared" si="308"/>
        <v/>
      </c>
      <c r="AL403" s="25" t="str">
        <f t="shared" si="285"/>
        <v/>
      </c>
      <c r="AM403" s="26" t="str">
        <f t="shared" si="309"/>
        <v/>
      </c>
      <c r="AN403" s="25" t="str">
        <f t="shared" si="286"/>
        <v/>
      </c>
      <c r="AO403" s="26" t="str">
        <f t="shared" si="310"/>
        <v/>
      </c>
      <c r="AP403" t="str">
        <f t="shared" si="311"/>
        <v/>
      </c>
      <c r="AQ403" t="str">
        <f t="shared" si="312"/>
        <v/>
      </c>
      <c r="AR403" t="str">
        <f t="shared" si="298"/>
        <v/>
      </c>
      <c r="AS403" t="str">
        <f t="shared" si="287"/>
        <v/>
      </c>
      <c r="AT403" s="25" t="str">
        <f t="shared" si="313"/>
        <v/>
      </c>
      <c r="AU403" s="26" t="str">
        <f t="shared" si="314"/>
        <v/>
      </c>
      <c r="AV403" t="str">
        <f t="shared" si="288"/>
        <v/>
      </c>
      <c r="AW403" s="25" t="str">
        <f t="shared" si="289"/>
        <v/>
      </c>
      <c r="AX403" s="26" t="str">
        <f t="shared" si="293"/>
        <v/>
      </c>
      <c r="AY403" s="27" t="str">
        <f>IF(A403="","",IF(K403&lt;&gt;0,TEXT(5,"0000"),IF(M403&lt;&gt;0,TEXT(5,"0000"),IF(Datos!N403&lt;&gt;0,TEXT(5,"0000"),""))))</f>
        <v/>
      </c>
      <c r="AZ403" s="25" t="str">
        <f t="shared" si="290"/>
        <v/>
      </c>
      <c r="BA403" s="26" t="str">
        <f t="shared" si="294"/>
        <v/>
      </c>
      <c r="BB403" s="25" t="str">
        <f t="shared" si="315"/>
        <v/>
      </c>
      <c r="BC403" s="26" t="str">
        <f t="shared" si="295"/>
        <v/>
      </c>
      <c r="BD403" s="27" t="str">
        <f t="shared" si="291"/>
        <v/>
      </c>
      <c r="BE403" s="25" t="str">
        <f t="shared" si="316"/>
        <v/>
      </c>
      <c r="BF403" s="26" t="str">
        <f t="shared" si="296"/>
        <v/>
      </c>
      <c r="BG403" s="28"/>
      <c r="BH403" t="str">
        <f t="shared" si="292"/>
        <v/>
      </c>
      <c r="BJ403" s="24" t="str">
        <f t="shared" si="317"/>
        <v/>
      </c>
      <c r="BK403" s="24" t="str">
        <f t="shared" si="318"/>
        <v/>
      </c>
    </row>
    <row r="404" spans="1:63" ht="15.75" thickBot="1">
      <c r="A404" s="176"/>
      <c r="B404" s="125"/>
      <c r="C404" s="111"/>
      <c r="D404" s="112"/>
      <c r="E404" s="126"/>
      <c r="F404" s="111"/>
      <c r="G404" s="98"/>
      <c r="H404" s="117"/>
      <c r="I404" s="118"/>
      <c r="J404" s="100"/>
      <c r="K404" s="100"/>
      <c r="L404" s="100"/>
      <c r="M404" s="100"/>
      <c r="N404" s="177"/>
      <c r="Q404" t="e">
        <f t="shared" si="297"/>
        <v>#VALUE!</v>
      </c>
      <c r="R404" t="str">
        <f t="shared" si="299"/>
        <v/>
      </c>
      <c r="S404" t="str">
        <f>IF(A404="","",TEXT(VLOOKUP(C404,Tablas!$H$3:$I$75,2,0),"000"))</f>
        <v/>
      </c>
      <c r="T404" t="str">
        <f t="shared" si="300"/>
        <v/>
      </c>
      <c r="U404" t="str">
        <f t="shared" si="277"/>
        <v/>
      </c>
      <c r="V404" t="str">
        <f t="shared" si="278"/>
        <v/>
      </c>
      <c r="W404" t="str">
        <f>IF(A404="","",IF(G404="",99,VLOOKUP(Datos!G404,Tablas!$AF$2:$AH$38,2,0)))</f>
        <v/>
      </c>
      <c r="X404" t="str">
        <f t="shared" si="301"/>
        <v/>
      </c>
      <c r="Y404" t="str">
        <f t="shared" si="302"/>
        <v/>
      </c>
      <c r="Z404" s="25" t="str">
        <f t="shared" si="279"/>
        <v/>
      </c>
      <c r="AA404" s="26" t="str">
        <f t="shared" si="303"/>
        <v/>
      </c>
      <c r="AB404" s="25" t="str">
        <f t="shared" si="280"/>
        <v/>
      </c>
      <c r="AC404" s="26" t="str">
        <f t="shared" si="304"/>
        <v/>
      </c>
      <c r="AD404" s="25" t="str">
        <f t="shared" si="281"/>
        <v/>
      </c>
      <c r="AE404" s="26" t="str">
        <f t="shared" si="305"/>
        <v/>
      </c>
      <c r="AF404" s="25" t="str">
        <f t="shared" si="282"/>
        <v/>
      </c>
      <c r="AG404" s="26" t="str">
        <f t="shared" si="306"/>
        <v/>
      </c>
      <c r="AH404" s="25" t="str">
        <f t="shared" si="283"/>
        <v/>
      </c>
      <c r="AI404" s="26" t="str">
        <f t="shared" si="307"/>
        <v/>
      </c>
      <c r="AJ404" s="25" t="str">
        <f t="shared" si="284"/>
        <v/>
      </c>
      <c r="AK404" s="26" t="str">
        <f t="shared" si="308"/>
        <v/>
      </c>
      <c r="AL404" s="25" t="str">
        <f t="shared" si="285"/>
        <v/>
      </c>
      <c r="AM404" s="26" t="str">
        <f t="shared" si="309"/>
        <v/>
      </c>
      <c r="AN404" s="25" t="str">
        <f t="shared" si="286"/>
        <v/>
      </c>
      <c r="AO404" s="26" t="str">
        <f t="shared" si="310"/>
        <v/>
      </c>
      <c r="AP404" t="str">
        <f t="shared" si="311"/>
        <v/>
      </c>
      <c r="AQ404" t="str">
        <f t="shared" si="312"/>
        <v/>
      </c>
      <c r="AR404" t="str">
        <f t="shared" si="298"/>
        <v/>
      </c>
      <c r="AS404" t="str">
        <f t="shared" si="287"/>
        <v/>
      </c>
      <c r="AT404" s="25" t="str">
        <f t="shared" si="313"/>
        <v/>
      </c>
      <c r="AU404" s="26" t="str">
        <f t="shared" si="314"/>
        <v/>
      </c>
      <c r="AV404" t="str">
        <f t="shared" si="288"/>
        <v/>
      </c>
      <c r="AW404" s="25" t="str">
        <f t="shared" si="289"/>
        <v/>
      </c>
      <c r="AX404" s="26" t="str">
        <f t="shared" si="293"/>
        <v/>
      </c>
      <c r="AY404" s="27" t="str">
        <f>IF(A404="","",IF(K404&lt;&gt;0,TEXT(5,"0000"),IF(M404&lt;&gt;0,TEXT(5,"0000"),IF(Datos!N404&lt;&gt;0,TEXT(5,"0000"),""))))</f>
        <v/>
      </c>
      <c r="AZ404" s="25" t="str">
        <f t="shared" si="290"/>
        <v/>
      </c>
      <c r="BA404" s="26" t="str">
        <f t="shared" si="294"/>
        <v/>
      </c>
      <c r="BB404" s="25" t="str">
        <f t="shared" si="315"/>
        <v/>
      </c>
      <c r="BC404" s="26" t="str">
        <f t="shared" si="295"/>
        <v/>
      </c>
      <c r="BD404" s="27" t="str">
        <f t="shared" si="291"/>
        <v/>
      </c>
      <c r="BE404" s="25" t="str">
        <f t="shared" si="316"/>
        <v/>
      </c>
      <c r="BF404" s="26" t="str">
        <f t="shared" si="296"/>
        <v/>
      </c>
      <c r="BG404" s="28"/>
      <c r="BH404" t="str">
        <f t="shared" si="292"/>
        <v/>
      </c>
      <c r="BJ404" s="24" t="str">
        <f t="shared" si="317"/>
        <v/>
      </c>
      <c r="BK404" s="24" t="str">
        <f t="shared" si="318"/>
        <v/>
      </c>
    </row>
    <row r="405" spans="1:63" ht="15.75" thickBot="1">
      <c r="A405" s="176"/>
      <c r="B405" s="125"/>
      <c r="C405" s="111"/>
      <c r="D405" s="112"/>
      <c r="E405" s="126"/>
      <c r="F405" s="111"/>
      <c r="G405" s="98"/>
      <c r="H405" s="117"/>
      <c r="I405" s="118"/>
      <c r="J405" s="100"/>
      <c r="K405" s="100"/>
      <c r="L405" s="100"/>
      <c r="M405" s="100"/>
      <c r="N405" s="177"/>
      <c r="Q405" t="e">
        <f t="shared" si="297"/>
        <v>#VALUE!</v>
      </c>
      <c r="R405" t="str">
        <f t="shared" si="299"/>
        <v/>
      </c>
      <c r="S405" t="str">
        <f>IF(A405="","",TEXT(VLOOKUP(C405,Tablas!$H$3:$I$75,2,0),"000"))</f>
        <v/>
      </c>
      <c r="T405" t="str">
        <f t="shared" si="300"/>
        <v/>
      </c>
      <c r="U405" t="str">
        <f t="shared" si="277"/>
        <v/>
      </c>
      <c r="V405" t="str">
        <f t="shared" si="278"/>
        <v/>
      </c>
      <c r="W405" t="str">
        <f>IF(A405="","",IF(G405="",99,VLOOKUP(Datos!G405,Tablas!$AF$2:$AH$38,2,0)))</f>
        <v/>
      </c>
      <c r="X405" t="str">
        <f t="shared" si="301"/>
        <v/>
      </c>
      <c r="Y405" t="str">
        <f t="shared" si="302"/>
        <v/>
      </c>
      <c r="Z405" s="25" t="str">
        <f t="shared" si="279"/>
        <v/>
      </c>
      <c r="AA405" s="26" t="str">
        <f t="shared" si="303"/>
        <v/>
      </c>
      <c r="AB405" s="25" t="str">
        <f t="shared" si="280"/>
        <v/>
      </c>
      <c r="AC405" s="26" t="str">
        <f t="shared" si="304"/>
        <v/>
      </c>
      <c r="AD405" s="25" t="str">
        <f t="shared" si="281"/>
        <v/>
      </c>
      <c r="AE405" s="26" t="str">
        <f t="shared" si="305"/>
        <v/>
      </c>
      <c r="AF405" s="25" t="str">
        <f t="shared" si="282"/>
        <v/>
      </c>
      <c r="AG405" s="26" t="str">
        <f t="shared" si="306"/>
        <v/>
      </c>
      <c r="AH405" s="25" t="str">
        <f t="shared" si="283"/>
        <v/>
      </c>
      <c r="AI405" s="26" t="str">
        <f t="shared" si="307"/>
        <v/>
      </c>
      <c r="AJ405" s="25" t="str">
        <f t="shared" si="284"/>
        <v/>
      </c>
      <c r="AK405" s="26" t="str">
        <f t="shared" si="308"/>
        <v/>
      </c>
      <c r="AL405" s="25" t="str">
        <f t="shared" si="285"/>
        <v/>
      </c>
      <c r="AM405" s="26" t="str">
        <f t="shared" si="309"/>
        <v/>
      </c>
      <c r="AN405" s="25" t="str">
        <f t="shared" si="286"/>
        <v/>
      </c>
      <c r="AO405" s="26" t="str">
        <f t="shared" si="310"/>
        <v/>
      </c>
      <c r="AP405" t="str">
        <f t="shared" si="311"/>
        <v/>
      </c>
      <c r="AQ405" t="str">
        <f t="shared" si="312"/>
        <v/>
      </c>
      <c r="AR405" t="str">
        <f t="shared" si="298"/>
        <v/>
      </c>
      <c r="AS405" t="str">
        <f t="shared" si="287"/>
        <v/>
      </c>
      <c r="AT405" s="25" t="str">
        <f t="shared" si="313"/>
        <v/>
      </c>
      <c r="AU405" s="26" t="str">
        <f t="shared" si="314"/>
        <v/>
      </c>
      <c r="AV405" t="str">
        <f t="shared" si="288"/>
        <v/>
      </c>
      <c r="AW405" s="25" t="str">
        <f t="shared" si="289"/>
        <v/>
      </c>
      <c r="AX405" s="26" t="str">
        <f t="shared" si="293"/>
        <v/>
      </c>
      <c r="AY405" s="27" t="str">
        <f>IF(A405="","",IF(K405&lt;&gt;0,TEXT(5,"0000"),IF(M405&lt;&gt;0,TEXT(5,"0000"),IF(Datos!N405&lt;&gt;0,TEXT(5,"0000"),""))))</f>
        <v/>
      </c>
      <c r="AZ405" s="25" t="str">
        <f t="shared" si="290"/>
        <v/>
      </c>
      <c r="BA405" s="26" t="str">
        <f t="shared" si="294"/>
        <v/>
      </c>
      <c r="BB405" s="25" t="str">
        <f t="shared" si="315"/>
        <v/>
      </c>
      <c r="BC405" s="26" t="str">
        <f t="shared" si="295"/>
        <v/>
      </c>
      <c r="BD405" s="27" t="str">
        <f t="shared" si="291"/>
        <v/>
      </c>
      <c r="BE405" s="25" t="str">
        <f t="shared" si="316"/>
        <v/>
      </c>
      <c r="BF405" s="26" t="str">
        <f t="shared" si="296"/>
        <v/>
      </c>
      <c r="BG405" s="28"/>
      <c r="BH405" t="str">
        <f t="shared" si="292"/>
        <v/>
      </c>
      <c r="BJ405" s="24" t="str">
        <f t="shared" si="317"/>
        <v/>
      </c>
      <c r="BK405" s="24" t="str">
        <f t="shared" si="318"/>
        <v/>
      </c>
    </row>
    <row r="406" spans="1:63" ht="15.75" thickBot="1">
      <c r="A406" s="176"/>
      <c r="B406" s="125"/>
      <c r="C406" s="111"/>
      <c r="D406" s="112"/>
      <c r="E406" s="126"/>
      <c r="F406" s="111"/>
      <c r="G406" s="98"/>
      <c r="H406" s="117"/>
      <c r="I406" s="118"/>
      <c r="J406" s="100"/>
      <c r="K406" s="100"/>
      <c r="L406" s="100"/>
      <c r="M406" s="100"/>
      <c r="N406" s="177"/>
      <c r="Q406" t="e">
        <f t="shared" si="297"/>
        <v>#VALUE!</v>
      </c>
      <c r="R406" t="str">
        <f t="shared" si="299"/>
        <v/>
      </c>
      <c r="S406" t="str">
        <f>IF(A406="","",TEXT(VLOOKUP(C406,Tablas!$H$3:$I$75,2,0),"000"))</f>
        <v/>
      </c>
      <c r="T406" t="str">
        <f t="shared" si="300"/>
        <v/>
      </c>
      <c r="U406" t="str">
        <f t="shared" si="277"/>
        <v/>
      </c>
      <c r="V406" t="str">
        <f t="shared" si="278"/>
        <v/>
      </c>
      <c r="W406" t="str">
        <f>IF(A406="","",IF(G406="",99,VLOOKUP(Datos!G406,Tablas!$AF$2:$AH$38,2,0)))</f>
        <v/>
      </c>
      <c r="X406" t="str">
        <f t="shared" si="301"/>
        <v/>
      </c>
      <c r="Y406" t="str">
        <f t="shared" si="302"/>
        <v/>
      </c>
      <c r="Z406" s="25" t="str">
        <f t="shared" si="279"/>
        <v/>
      </c>
      <c r="AA406" s="26" t="str">
        <f t="shared" si="303"/>
        <v/>
      </c>
      <c r="AB406" s="25" t="str">
        <f t="shared" si="280"/>
        <v/>
      </c>
      <c r="AC406" s="26" t="str">
        <f t="shared" si="304"/>
        <v/>
      </c>
      <c r="AD406" s="25" t="str">
        <f t="shared" si="281"/>
        <v/>
      </c>
      <c r="AE406" s="26" t="str">
        <f t="shared" si="305"/>
        <v/>
      </c>
      <c r="AF406" s="25" t="str">
        <f t="shared" si="282"/>
        <v/>
      </c>
      <c r="AG406" s="26" t="str">
        <f t="shared" si="306"/>
        <v/>
      </c>
      <c r="AH406" s="25" t="str">
        <f t="shared" si="283"/>
        <v/>
      </c>
      <c r="AI406" s="26" t="str">
        <f t="shared" si="307"/>
        <v/>
      </c>
      <c r="AJ406" s="25" t="str">
        <f t="shared" si="284"/>
        <v/>
      </c>
      <c r="AK406" s="26" t="str">
        <f t="shared" si="308"/>
        <v/>
      </c>
      <c r="AL406" s="25" t="str">
        <f t="shared" si="285"/>
        <v/>
      </c>
      <c r="AM406" s="26" t="str">
        <f t="shared" si="309"/>
        <v/>
      </c>
      <c r="AN406" s="25" t="str">
        <f t="shared" si="286"/>
        <v/>
      </c>
      <c r="AO406" s="26" t="str">
        <f t="shared" si="310"/>
        <v/>
      </c>
      <c r="AP406" t="str">
        <f t="shared" si="311"/>
        <v/>
      </c>
      <c r="AQ406" t="str">
        <f t="shared" si="312"/>
        <v/>
      </c>
      <c r="AR406" t="str">
        <f t="shared" si="298"/>
        <v/>
      </c>
      <c r="AS406" t="str">
        <f t="shared" si="287"/>
        <v/>
      </c>
      <c r="AT406" s="25" t="str">
        <f t="shared" si="313"/>
        <v/>
      </c>
      <c r="AU406" s="26" t="str">
        <f t="shared" si="314"/>
        <v/>
      </c>
      <c r="AV406" t="str">
        <f t="shared" si="288"/>
        <v/>
      </c>
      <c r="AW406" s="25" t="str">
        <f t="shared" si="289"/>
        <v/>
      </c>
      <c r="AX406" s="26" t="str">
        <f t="shared" si="293"/>
        <v/>
      </c>
      <c r="AY406" s="27" t="str">
        <f>IF(A406="","",IF(K406&lt;&gt;0,TEXT(5,"0000"),IF(M406&lt;&gt;0,TEXT(5,"0000"),IF(Datos!N406&lt;&gt;0,TEXT(5,"0000"),""))))</f>
        <v/>
      </c>
      <c r="AZ406" s="25" t="str">
        <f t="shared" si="290"/>
        <v/>
      </c>
      <c r="BA406" s="26" t="str">
        <f t="shared" si="294"/>
        <v/>
      </c>
      <c r="BB406" s="25" t="str">
        <f t="shared" si="315"/>
        <v/>
      </c>
      <c r="BC406" s="26" t="str">
        <f t="shared" si="295"/>
        <v/>
      </c>
      <c r="BD406" s="27" t="str">
        <f t="shared" si="291"/>
        <v/>
      </c>
      <c r="BE406" s="25" t="str">
        <f t="shared" si="316"/>
        <v/>
      </c>
      <c r="BF406" s="26" t="str">
        <f t="shared" si="296"/>
        <v/>
      </c>
      <c r="BG406" s="28"/>
      <c r="BH406" t="str">
        <f t="shared" si="292"/>
        <v/>
      </c>
      <c r="BJ406" s="24" t="str">
        <f t="shared" si="317"/>
        <v/>
      </c>
      <c r="BK406" s="24" t="str">
        <f t="shared" si="318"/>
        <v/>
      </c>
    </row>
    <row r="407" spans="1:63" ht="15.75" thickBot="1">
      <c r="A407" s="176"/>
      <c r="B407" s="125"/>
      <c r="C407" s="111"/>
      <c r="D407" s="112"/>
      <c r="E407" s="126"/>
      <c r="F407" s="111"/>
      <c r="G407" s="98"/>
      <c r="H407" s="117"/>
      <c r="I407" s="118"/>
      <c r="J407" s="100"/>
      <c r="K407" s="100"/>
      <c r="L407" s="100"/>
      <c r="M407" s="100"/>
      <c r="N407" s="177"/>
      <c r="Q407" t="e">
        <f t="shared" si="297"/>
        <v>#VALUE!</v>
      </c>
      <c r="R407" t="str">
        <f t="shared" si="299"/>
        <v/>
      </c>
      <c r="S407" t="str">
        <f>IF(A407="","",TEXT(VLOOKUP(C407,Tablas!$H$3:$I$75,2,0),"000"))</f>
        <v/>
      </c>
      <c r="T407" t="str">
        <f t="shared" si="300"/>
        <v/>
      </c>
      <c r="U407" t="str">
        <f t="shared" si="277"/>
        <v/>
      </c>
      <c r="V407" t="str">
        <f t="shared" si="278"/>
        <v/>
      </c>
      <c r="W407" t="str">
        <f>IF(A407="","",IF(G407="",99,VLOOKUP(Datos!G407,Tablas!$AF$2:$AH$38,2,0)))</f>
        <v/>
      </c>
      <c r="X407" t="str">
        <f t="shared" si="301"/>
        <v/>
      </c>
      <c r="Y407" t="str">
        <f t="shared" si="302"/>
        <v/>
      </c>
      <c r="Z407" s="25" t="str">
        <f t="shared" si="279"/>
        <v/>
      </c>
      <c r="AA407" s="26" t="str">
        <f t="shared" si="303"/>
        <v/>
      </c>
      <c r="AB407" s="25" t="str">
        <f t="shared" si="280"/>
        <v/>
      </c>
      <c r="AC407" s="26" t="str">
        <f t="shared" si="304"/>
        <v/>
      </c>
      <c r="AD407" s="25" t="str">
        <f t="shared" si="281"/>
        <v/>
      </c>
      <c r="AE407" s="26" t="str">
        <f t="shared" si="305"/>
        <v/>
      </c>
      <c r="AF407" s="25" t="str">
        <f t="shared" si="282"/>
        <v/>
      </c>
      <c r="AG407" s="26" t="str">
        <f t="shared" si="306"/>
        <v/>
      </c>
      <c r="AH407" s="25" t="str">
        <f t="shared" si="283"/>
        <v/>
      </c>
      <c r="AI407" s="26" t="str">
        <f t="shared" si="307"/>
        <v/>
      </c>
      <c r="AJ407" s="25" t="str">
        <f t="shared" si="284"/>
        <v/>
      </c>
      <c r="AK407" s="26" t="str">
        <f t="shared" si="308"/>
        <v/>
      </c>
      <c r="AL407" s="25" t="str">
        <f t="shared" si="285"/>
        <v/>
      </c>
      <c r="AM407" s="26" t="str">
        <f t="shared" si="309"/>
        <v/>
      </c>
      <c r="AN407" s="25" t="str">
        <f t="shared" si="286"/>
        <v/>
      </c>
      <c r="AO407" s="26" t="str">
        <f t="shared" si="310"/>
        <v/>
      </c>
      <c r="AP407" t="str">
        <f t="shared" si="311"/>
        <v/>
      </c>
      <c r="AQ407" t="str">
        <f t="shared" si="312"/>
        <v/>
      </c>
      <c r="AR407" t="str">
        <f t="shared" si="298"/>
        <v/>
      </c>
      <c r="AS407" t="str">
        <f t="shared" si="287"/>
        <v/>
      </c>
      <c r="AT407" s="25" t="str">
        <f t="shared" si="313"/>
        <v/>
      </c>
      <c r="AU407" s="26" t="str">
        <f t="shared" si="314"/>
        <v/>
      </c>
      <c r="AV407" t="str">
        <f t="shared" si="288"/>
        <v/>
      </c>
      <c r="AW407" s="25" t="str">
        <f t="shared" si="289"/>
        <v/>
      </c>
      <c r="AX407" s="26" t="str">
        <f t="shared" si="293"/>
        <v/>
      </c>
      <c r="AY407" s="27" t="str">
        <f>IF(A407="","",IF(K407&lt;&gt;0,TEXT(5,"0000"),IF(M407&lt;&gt;0,TEXT(5,"0000"),IF(Datos!N407&lt;&gt;0,TEXT(5,"0000"),""))))</f>
        <v/>
      </c>
      <c r="AZ407" s="25" t="str">
        <f t="shared" si="290"/>
        <v/>
      </c>
      <c r="BA407" s="26" t="str">
        <f t="shared" si="294"/>
        <v/>
      </c>
      <c r="BB407" s="25" t="str">
        <f t="shared" si="315"/>
        <v/>
      </c>
      <c r="BC407" s="26" t="str">
        <f t="shared" si="295"/>
        <v/>
      </c>
      <c r="BD407" s="27" t="str">
        <f t="shared" si="291"/>
        <v/>
      </c>
      <c r="BE407" s="25" t="str">
        <f t="shared" si="316"/>
        <v/>
      </c>
      <c r="BF407" s="26" t="str">
        <f t="shared" si="296"/>
        <v/>
      </c>
      <c r="BG407" s="28"/>
      <c r="BH407" t="str">
        <f t="shared" si="292"/>
        <v/>
      </c>
      <c r="BJ407" s="24" t="str">
        <f t="shared" si="317"/>
        <v/>
      </c>
      <c r="BK407" s="24" t="str">
        <f t="shared" si="318"/>
        <v/>
      </c>
    </row>
    <row r="408" spans="1:63" ht="15.75" thickBot="1">
      <c r="A408" s="176"/>
      <c r="B408" s="125"/>
      <c r="C408" s="111"/>
      <c r="D408" s="112"/>
      <c r="E408" s="126"/>
      <c r="F408" s="111"/>
      <c r="G408" s="98"/>
      <c r="H408" s="117"/>
      <c r="I408" s="118"/>
      <c r="J408" s="100"/>
      <c r="K408" s="100"/>
      <c r="L408" s="100"/>
      <c r="M408" s="100"/>
      <c r="N408" s="177"/>
      <c r="Q408" t="e">
        <f t="shared" si="297"/>
        <v>#VALUE!</v>
      </c>
      <c r="R408" t="str">
        <f t="shared" si="299"/>
        <v/>
      </c>
      <c r="S408" t="str">
        <f>IF(A408="","",TEXT(VLOOKUP(C408,Tablas!$H$3:$I$75,2,0),"000"))</f>
        <v/>
      </c>
      <c r="T408" t="str">
        <f t="shared" si="300"/>
        <v/>
      </c>
      <c r="U408" t="str">
        <f t="shared" si="277"/>
        <v/>
      </c>
      <c r="V408" t="str">
        <f t="shared" si="278"/>
        <v/>
      </c>
      <c r="W408" t="str">
        <f>IF(A408="","",IF(G408="",99,VLOOKUP(Datos!G408,Tablas!$AF$2:$AH$38,2,0)))</f>
        <v/>
      </c>
      <c r="X408" t="str">
        <f t="shared" si="301"/>
        <v/>
      </c>
      <c r="Y408" t="str">
        <f t="shared" si="302"/>
        <v/>
      </c>
      <c r="Z408" s="25" t="str">
        <f t="shared" si="279"/>
        <v/>
      </c>
      <c r="AA408" s="26" t="str">
        <f t="shared" si="303"/>
        <v/>
      </c>
      <c r="AB408" s="25" t="str">
        <f t="shared" si="280"/>
        <v/>
      </c>
      <c r="AC408" s="26" t="str">
        <f t="shared" si="304"/>
        <v/>
      </c>
      <c r="AD408" s="25" t="str">
        <f t="shared" si="281"/>
        <v/>
      </c>
      <c r="AE408" s="26" t="str">
        <f t="shared" si="305"/>
        <v/>
      </c>
      <c r="AF408" s="25" t="str">
        <f t="shared" si="282"/>
        <v/>
      </c>
      <c r="AG408" s="26" t="str">
        <f t="shared" si="306"/>
        <v/>
      </c>
      <c r="AH408" s="25" t="str">
        <f t="shared" si="283"/>
        <v/>
      </c>
      <c r="AI408" s="26" t="str">
        <f t="shared" si="307"/>
        <v/>
      </c>
      <c r="AJ408" s="25" t="str">
        <f t="shared" si="284"/>
        <v/>
      </c>
      <c r="AK408" s="26" t="str">
        <f t="shared" si="308"/>
        <v/>
      </c>
      <c r="AL408" s="25" t="str">
        <f t="shared" si="285"/>
        <v/>
      </c>
      <c r="AM408" s="26" t="str">
        <f t="shared" si="309"/>
        <v/>
      </c>
      <c r="AN408" s="25" t="str">
        <f t="shared" si="286"/>
        <v/>
      </c>
      <c r="AO408" s="26" t="str">
        <f t="shared" si="310"/>
        <v/>
      </c>
      <c r="AP408" t="str">
        <f t="shared" si="311"/>
        <v/>
      </c>
      <c r="AQ408" t="str">
        <f t="shared" si="312"/>
        <v/>
      </c>
      <c r="AR408" t="str">
        <f t="shared" si="298"/>
        <v/>
      </c>
      <c r="AS408" t="str">
        <f t="shared" si="287"/>
        <v/>
      </c>
      <c r="AT408" s="25" t="str">
        <f t="shared" si="313"/>
        <v/>
      </c>
      <c r="AU408" s="26" t="str">
        <f t="shared" si="314"/>
        <v/>
      </c>
      <c r="AV408" t="str">
        <f t="shared" si="288"/>
        <v/>
      </c>
      <c r="AW408" s="25" t="str">
        <f t="shared" si="289"/>
        <v/>
      </c>
      <c r="AX408" s="26" t="str">
        <f t="shared" si="293"/>
        <v/>
      </c>
      <c r="AY408" s="27" t="str">
        <f>IF(A408="","",IF(K408&lt;&gt;0,TEXT(5,"0000"),IF(M408&lt;&gt;0,TEXT(5,"0000"),IF(Datos!N408&lt;&gt;0,TEXT(5,"0000"),""))))</f>
        <v/>
      </c>
      <c r="AZ408" s="25" t="str">
        <f t="shared" si="290"/>
        <v/>
      </c>
      <c r="BA408" s="26" t="str">
        <f t="shared" si="294"/>
        <v/>
      </c>
      <c r="BB408" s="25" t="str">
        <f t="shared" si="315"/>
        <v/>
      </c>
      <c r="BC408" s="26" t="str">
        <f t="shared" si="295"/>
        <v/>
      </c>
      <c r="BD408" s="27" t="str">
        <f t="shared" si="291"/>
        <v/>
      </c>
      <c r="BE408" s="25" t="str">
        <f t="shared" si="316"/>
        <v/>
      </c>
      <c r="BF408" s="26" t="str">
        <f t="shared" si="296"/>
        <v/>
      </c>
      <c r="BG408" s="28"/>
      <c r="BH408" t="str">
        <f t="shared" si="292"/>
        <v/>
      </c>
      <c r="BJ408" s="24" t="str">
        <f t="shared" si="317"/>
        <v/>
      </c>
      <c r="BK408" s="24" t="str">
        <f t="shared" si="318"/>
        <v/>
      </c>
    </row>
    <row r="409" spans="1:63" ht="15.75" thickBot="1">
      <c r="A409" s="176"/>
      <c r="B409" s="125"/>
      <c r="C409" s="111"/>
      <c r="D409" s="112"/>
      <c r="E409" s="126"/>
      <c r="F409" s="111"/>
      <c r="G409" s="98"/>
      <c r="H409" s="117"/>
      <c r="I409" s="110"/>
      <c r="J409" s="100"/>
      <c r="K409" s="100"/>
      <c r="L409" s="100"/>
      <c r="M409" s="100"/>
      <c r="N409" s="177"/>
      <c r="Q409" t="e">
        <f t="shared" si="297"/>
        <v>#VALUE!</v>
      </c>
      <c r="R409" t="str">
        <f t="shared" si="299"/>
        <v/>
      </c>
      <c r="S409" t="str">
        <f>IF(A409="","",TEXT(VLOOKUP(C409,Tablas!$H$3:$I$75,2,0),"000"))</f>
        <v/>
      </c>
      <c r="T409" t="str">
        <f t="shared" si="300"/>
        <v/>
      </c>
      <c r="U409" t="str">
        <f t="shared" si="277"/>
        <v/>
      </c>
      <c r="V409" t="str">
        <f t="shared" si="278"/>
        <v/>
      </c>
      <c r="W409" t="str">
        <f>IF(A409="","",IF(G409="",99,VLOOKUP(Datos!G409,Tablas!$AF$2:$AH$38,2,0)))</f>
        <v/>
      </c>
      <c r="X409" t="str">
        <f t="shared" si="301"/>
        <v/>
      </c>
      <c r="Y409" t="str">
        <f t="shared" si="302"/>
        <v/>
      </c>
      <c r="Z409" s="25" t="str">
        <f t="shared" si="279"/>
        <v/>
      </c>
      <c r="AA409" s="26" t="str">
        <f t="shared" si="303"/>
        <v/>
      </c>
      <c r="AB409" s="25" t="str">
        <f t="shared" si="280"/>
        <v/>
      </c>
      <c r="AC409" s="26" t="str">
        <f t="shared" si="304"/>
        <v/>
      </c>
      <c r="AD409" s="25" t="str">
        <f t="shared" si="281"/>
        <v/>
      </c>
      <c r="AE409" s="26" t="str">
        <f t="shared" si="305"/>
        <v/>
      </c>
      <c r="AF409" s="25" t="str">
        <f t="shared" si="282"/>
        <v/>
      </c>
      <c r="AG409" s="26" t="str">
        <f t="shared" si="306"/>
        <v/>
      </c>
      <c r="AH409" s="25" t="str">
        <f t="shared" si="283"/>
        <v/>
      </c>
      <c r="AI409" s="26" t="str">
        <f t="shared" si="307"/>
        <v/>
      </c>
      <c r="AJ409" s="25" t="str">
        <f t="shared" si="284"/>
        <v/>
      </c>
      <c r="AK409" s="26" t="str">
        <f t="shared" si="308"/>
        <v/>
      </c>
      <c r="AL409" s="25" t="str">
        <f t="shared" si="285"/>
        <v/>
      </c>
      <c r="AM409" s="26" t="str">
        <f t="shared" si="309"/>
        <v/>
      </c>
      <c r="AN409" s="25" t="str">
        <f t="shared" si="286"/>
        <v/>
      </c>
      <c r="AO409" s="26" t="str">
        <f t="shared" si="310"/>
        <v/>
      </c>
      <c r="AP409" t="str">
        <f t="shared" si="311"/>
        <v/>
      </c>
      <c r="AQ409" t="str">
        <f t="shared" si="312"/>
        <v/>
      </c>
      <c r="AR409" t="str">
        <f t="shared" si="298"/>
        <v/>
      </c>
      <c r="AS409" t="str">
        <f t="shared" si="287"/>
        <v/>
      </c>
      <c r="AT409" s="25" t="str">
        <f t="shared" si="313"/>
        <v/>
      </c>
      <c r="AU409" s="26" t="str">
        <f t="shared" si="314"/>
        <v/>
      </c>
      <c r="AV409" t="str">
        <f t="shared" si="288"/>
        <v/>
      </c>
      <c r="AW409" s="25" t="str">
        <f t="shared" si="289"/>
        <v/>
      </c>
      <c r="AX409" s="26" t="str">
        <f t="shared" si="293"/>
        <v/>
      </c>
      <c r="AY409" s="27" t="str">
        <f>IF(A409="","",IF(K409&lt;&gt;0,TEXT(5,"0000"),IF(M409&lt;&gt;0,TEXT(5,"0000"),IF(Datos!N409&lt;&gt;0,TEXT(5,"0000"),""))))</f>
        <v/>
      </c>
      <c r="AZ409" s="25" t="str">
        <f t="shared" si="290"/>
        <v/>
      </c>
      <c r="BA409" s="26" t="str">
        <f t="shared" si="294"/>
        <v/>
      </c>
      <c r="BB409" s="25" t="str">
        <f t="shared" si="315"/>
        <v/>
      </c>
      <c r="BC409" s="26" t="str">
        <f t="shared" si="295"/>
        <v/>
      </c>
      <c r="BD409" s="27" t="str">
        <f t="shared" si="291"/>
        <v/>
      </c>
      <c r="BE409" s="25" t="str">
        <f t="shared" si="316"/>
        <v/>
      </c>
      <c r="BF409" s="26" t="str">
        <f t="shared" si="296"/>
        <v/>
      </c>
      <c r="BG409" s="28"/>
      <c r="BH409" t="str">
        <f t="shared" si="292"/>
        <v/>
      </c>
      <c r="BJ409" s="24" t="str">
        <f t="shared" si="317"/>
        <v/>
      </c>
      <c r="BK409" s="24" t="str">
        <f t="shared" si="318"/>
        <v/>
      </c>
    </row>
    <row r="410" spans="1:63" ht="15.75" thickBot="1">
      <c r="A410" s="176"/>
      <c r="B410" s="127"/>
      <c r="C410" s="98"/>
      <c r="D410" s="102"/>
      <c r="E410" s="128"/>
      <c r="F410" s="98"/>
      <c r="G410" s="98"/>
      <c r="H410" s="129"/>
      <c r="I410" s="130"/>
      <c r="J410" s="100"/>
      <c r="K410" s="100"/>
      <c r="L410" s="100"/>
      <c r="M410" s="100"/>
      <c r="N410" s="177"/>
      <c r="Q410" t="e">
        <f t="shared" si="297"/>
        <v>#VALUE!</v>
      </c>
      <c r="R410" t="str">
        <f t="shared" si="299"/>
        <v/>
      </c>
      <c r="S410" t="str">
        <f>IF(A410="","",TEXT(VLOOKUP(C410,Tablas!$H$3:$I$75,2,0),"000"))</f>
        <v/>
      </c>
      <c r="T410" t="str">
        <f t="shared" si="300"/>
        <v/>
      </c>
      <c r="U410" t="str">
        <f t="shared" si="277"/>
        <v/>
      </c>
      <c r="V410" t="str">
        <f t="shared" si="278"/>
        <v/>
      </c>
      <c r="W410" t="str">
        <f>IF(A410="","",IF(G410="",99,VLOOKUP(Datos!G410,Tablas!$AF$2:$AH$38,2,0)))</f>
        <v/>
      </c>
      <c r="X410" t="str">
        <f t="shared" si="301"/>
        <v/>
      </c>
      <c r="Y410" t="str">
        <f t="shared" si="302"/>
        <v/>
      </c>
      <c r="Z410" s="25" t="str">
        <f t="shared" si="279"/>
        <v/>
      </c>
      <c r="AA410" s="26" t="str">
        <f t="shared" si="303"/>
        <v/>
      </c>
      <c r="AB410" s="25" t="str">
        <f t="shared" si="280"/>
        <v/>
      </c>
      <c r="AC410" s="26" t="str">
        <f t="shared" si="304"/>
        <v/>
      </c>
      <c r="AD410" s="25" t="str">
        <f t="shared" si="281"/>
        <v/>
      </c>
      <c r="AE410" s="26" t="str">
        <f t="shared" si="305"/>
        <v/>
      </c>
      <c r="AF410" s="25" t="str">
        <f t="shared" si="282"/>
        <v/>
      </c>
      <c r="AG410" s="26" t="str">
        <f t="shared" si="306"/>
        <v/>
      </c>
      <c r="AH410" s="25" t="str">
        <f t="shared" si="283"/>
        <v/>
      </c>
      <c r="AI410" s="26" t="str">
        <f t="shared" si="307"/>
        <v/>
      </c>
      <c r="AJ410" s="25" t="str">
        <f t="shared" si="284"/>
        <v/>
      </c>
      <c r="AK410" s="26" t="str">
        <f t="shared" si="308"/>
        <v/>
      </c>
      <c r="AL410" s="25" t="str">
        <f t="shared" si="285"/>
        <v/>
      </c>
      <c r="AM410" s="26" t="str">
        <f t="shared" si="309"/>
        <v/>
      </c>
      <c r="AN410" s="25" t="str">
        <f t="shared" si="286"/>
        <v/>
      </c>
      <c r="AO410" s="26" t="str">
        <f t="shared" si="310"/>
        <v/>
      </c>
      <c r="AP410" t="str">
        <f t="shared" si="311"/>
        <v/>
      </c>
      <c r="AQ410" t="str">
        <f t="shared" si="312"/>
        <v/>
      </c>
      <c r="AR410" t="str">
        <f t="shared" si="298"/>
        <v/>
      </c>
      <c r="AS410" t="str">
        <f t="shared" si="287"/>
        <v/>
      </c>
      <c r="AT410" s="25" t="str">
        <f t="shared" si="313"/>
        <v/>
      </c>
      <c r="AU410" s="26" t="str">
        <f t="shared" si="314"/>
        <v/>
      </c>
      <c r="AV410" t="str">
        <f t="shared" si="288"/>
        <v/>
      </c>
      <c r="AW410" s="25" t="str">
        <f t="shared" si="289"/>
        <v/>
      </c>
      <c r="AX410" s="26" t="str">
        <f t="shared" si="293"/>
        <v/>
      </c>
      <c r="AY410" s="27" t="str">
        <f>IF(A410="","",IF(K410&lt;&gt;0,TEXT(5,"0000"),IF(M410&lt;&gt;0,TEXT(5,"0000"),IF(Datos!N410&lt;&gt;0,TEXT(5,"0000"),""))))</f>
        <v/>
      </c>
      <c r="AZ410" s="25" t="str">
        <f t="shared" si="290"/>
        <v/>
      </c>
      <c r="BA410" s="26" t="str">
        <f t="shared" si="294"/>
        <v/>
      </c>
      <c r="BB410" s="25" t="str">
        <f t="shared" si="315"/>
        <v/>
      </c>
      <c r="BC410" s="26" t="str">
        <f t="shared" si="295"/>
        <v/>
      </c>
      <c r="BD410" s="27" t="str">
        <f t="shared" si="291"/>
        <v/>
      </c>
      <c r="BE410" s="25" t="str">
        <f t="shared" si="316"/>
        <v/>
      </c>
      <c r="BF410" s="26" t="str">
        <f t="shared" si="296"/>
        <v/>
      </c>
      <c r="BG410" s="28"/>
      <c r="BH410" t="str">
        <f t="shared" si="292"/>
        <v/>
      </c>
      <c r="BJ410" s="24" t="str">
        <f t="shared" si="317"/>
        <v/>
      </c>
      <c r="BK410" s="24" t="str">
        <f t="shared" si="318"/>
        <v/>
      </c>
    </row>
    <row r="411" spans="1:63" ht="15.75" thickBot="1">
      <c r="A411" s="176"/>
      <c r="B411" s="131"/>
      <c r="C411" s="98"/>
      <c r="D411" s="102"/>
      <c r="E411" s="128"/>
      <c r="F411" s="98"/>
      <c r="G411" s="98"/>
      <c r="H411" s="129"/>
      <c r="I411" s="130"/>
      <c r="J411" s="100"/>
      <c r="K411" s="100"/>
      <c r="L411" s="100"/>
      <c r="M411" s="100"/>
      <c r="N411" s="177"/>
      <c r="Q411" t="e">
        <f t="shared" si="297"/>
        <v>#VALUE!</v>
      </c>
      <c r="R411" t="str">
        <f t="shared" si="299"/>
        <v/>
      </c>
      <c r="S411" t="str">
        <f>IF(A411="","",TEXT(VLOOKUP(C411,Tablas!$H$3:$I$75,2,0),"000"))</f>
        <v/>
      </c>
      <c r="T411" t="str">
        <f t="shared" si="300"/>
        <v/>
      </c>
      <c r="U411" t="str">
        <f t="shared" si="277"/>
        <v/>
      </c>
      <c r="V411" t="str">
        <f t="shared" si="278"/>
        <v/>
      </c>
      <c r="W411" t="str">
        <f>IF(A411="","",IF(G411="",99,VLOOKUP(Datos!G411,Tablas!$AF$2:$AH$38,2,0)))</f>
        <v/>
      </c>
      <c r="X411" t="str">
        <f t="shared" si="301"/>
        <v/>
      </c>
      <c r="Y411" t="str">
        <f t="shared" si="302"/>
        <v/>
      </c>
      <c r="Z411" s="25" t="str">
        <f t="shared" si="279"/>
        <v/>
      </c>
      <c r="AA411" s="26" t="str">
        <f t="shared" si="303"/>
        <v/>
      </c>
      <c r="AB411" s="25" t="str">
        <f t="shared" si="280"/>
        <v/>
      </c>
      <c r="AC411" s="26" t="str">
        <f t="shared" si="304"/>
        <v/>
      </c>
      <c r="AD411" s="25" t="str">
        <f t="shared" si="281"/>
        <v/>
      </c>
      <c r="AE411" s="26" t="str">
        <f t="shared" si="305"/>
        <v/>
      </c>
      <c r="AF411" s="25" t="str">
        <f t="shared" si="282"/>
        <v/>
      </c>
      <c r="AG411" s="26" t="str">
        <f t="shared" si="306"/>
        <v/>
      </c>
      <c r="AH411" s="25" t="str">
        <f t="shared" si="283"/>
        <v/>
      </c>
      <c r="AI411" s="26" t="str">
        <f t="shared" si="307"/>
        <v/>
      </c>
      <c r="AJ411" s="25" t="str">
        <f t="shared" si="284"/>
        <v/>
      </c>
      <c r="AK411" s="26" t="str">
        <f t="shared" si="308"/>
        <v/>
      </c>
      <c r="AL411" s="25" t="str">
        <f t="shared" si="285"/>
        <v/>
      </c>
      <c r="AM411" s="26" t="str">
        <f t="shared" si="309"/>
        <v/>
      </c>
      <c r="AN411" s="25" t="str">
        <f t="shared" si="286"/>
        <v/>
      </c>
      <c r="AO411" s="26" t="str">
        <f t="shared" si="310"/>
        <v/>
      </c>
      <c r="AP411" t="str">
        <f t="shared" si="311"/>
        <v/>
      </c>
      <c r="AQ411" t="str">
        <f t="shared" si="312"/>
        <v/>
      </c>
      <c r="AR411" t="str">
        <f t="shared" si="298"/>
        <v/>
      </c>
      <c r="AS411" t="str">
        <f t="shared" si="287"/>
        <v/>
      </c>
      <c r="AT411" s="25" t="str">
        <f t="shared" si="313"/>
        <v/>
      </c>
      <c r="AU411" s="26" t="str">
        <f t="shared" si="314"/>
        <v/>
      </c>
      <c r="AV411" t="str">
        <f t="shared" si="288"/>
        <v/>
      </c>
      <c r="AW411" s="25" t="str">
        <f t="shared" si="289"/>
        <v/>
      </c>
      <c r="AX411" s="26" t="str">
        <f t="shared" si="293"/>
        <v/>
      </c>
      <c r="AY411" s="27" t="str">
        <f>IF(A411="","",IF(K411&lt;&gt;0,TEXT(5,"0000"),IF(M411&lt;&gt;0,TEXT(5,"0000"),IF(Datos!N411&lt;&gt;0,TEXT(5,"0000"),""))))</f>
        <v/>
      </c>
      <c r="AZ411" s="25" t="str">
        <f t="shared" si="290"/>
        <v/>
      </c>
      <c r="BA411" s="26" t="str">
        <f t="shared" si="294"/>
        <v/>
      </c>
      <c r="BB411" s="25" t="str">
        <f t="shared" si="315"/>
        <v/>
      </c>
      <c r="BC411" s="26" t="str">
        <f t="shared" si="295"/>
        <v/>
      </c>
      <c r="BD411" s="27" t="str">
        <f t="shared" si="291"/>
        <v/>
      </c>
      <c r="BE411" s="25" t="str">
        <f t="shared" si="316"/>
        <v/>
      </c>
      <c r="BF411" s="26" t="str">
        <f t="shared" si="296"/>
        <v/>
      </c>
      <c r="BG411" s="28"/>
      <c r="BH411" t="str">
        <f t="shared" si="292"/>
        <v/>
      </c>
      <c r="BJ411" s="24" t="str">
        <f t="shared" si="317"/>
        <v/>
      </c>
      <c r="BK411" s="24" t="str">
        <f t="shared" si="318"/>
        <v/>
      </c>
    </row>
    <row r="412" spans="1:63" ht="15.75" thickBot="1">
      <c r="A412" s="176"/>
      <c r="B412" s="127"/>
      <c r="C412" s="98"/>
      <c r="D412" s="102"/>
      <c r="E412" s="128"/>
      <c r="F412" s="98"/>
      <c r="G412" s="98"/>
      <c r="H412" s="129"/>
      <c r="I412" s="130"/>
      <c r="J412" s="100"/>
      <c r="K412" s="100"/>
      <c r="L412" s="100"/>
      <c r="M412" s="100"/>
      <c r="N412" s="177"/>
      <c r="Q412" t="e">
        <f t="shared" si="297"/>
        <v>#VALUE!</v>
      </c>
      <c r="R412" t="str">
        <f t="shared" si="299"/>
        <v/>
      </c>
      <c r="S412" t="str">
        <f>IF(A412="","",TEXT(VLOOKUP(C412,Tablas!$H$3:$I$75,2,0),"000"))</f>
        <v/>
      </c>
      <c r="T412" t="str">
        <f t="shared" si="300"/>
        <v/>
      </c>
      <c r="U412" t="str">
        <f t="shared" si="277"/>
        <v/>
      </c>
      <c r="V412" t="str">
        <f t="shared" si="278"/>
        <v/>
      </c>
      <c r="W412" t="str">
        <f>IF(A412="","",IF(G412="",99,VLOOKUP(Datos!G412,Tablas!$AF$2:$AH$38,2,0)))</f>
        <v/>
      </c>
      <c r="X412" t="str">
        <f t="shared" si="301"/>
        <v/>
      </c>
      <c r="Y412" t="str">
        <f t="shared" si="302"/>
        <v/>
      </c>
      <c r="Z412" s="25" t="str">
        <f t="shared" si="279"/>
        <v/>
      </c>
      <c r="AA412" s="26" t="str">
        <f t="shared" si="303"/>
        <v/>
      </c>
      <c r="AB412" s="25" t="str">
        <f t="shared" si="280"/>
        <v/>
      </c>
      <c r="AC412" s="26" t="str">
        <f t="shared" si="304"/>
        <v/>
      </c>
      <c r="AD412" s="25" t="str">
        <f t="shared" si="281"/>
        <v/>
      </c>
      <c r="AE412" s="26" t="str">
        <f t="shared" si="305"/>
        <v/>
      </c>
      <c r="AF412" s="25" t="str">
        <f t="shared" si="282"/>
        <v/>
      </c>
      <c r="AG412" s="26" t="str">
        <f t="shared" si="306"/>
        <v/>
      </c>
      <c r="AH412" s="25" t="str">
        <f t="shared" si="283"/>
        <v/>
      </c>
      <c r="AI412" s="26" t="str">
        <f t="shared" si="307"/>
        <v/>
      </c>
      <c r="AJ412" s="25" t="str">
        <f t="shared" si="284"/>
        <v/>
      </c>
      <c r="AK412" s="26" t="str">
        <f t="shared" si="308"/>
        <v/>
      </c>
      <c r="AL412" s="25" t="str">
        <f t="shared" si="285"/>
        <v/>
      </c>
      <c r="AM412" s="26" t="str">
        <f t="shared" si="309"/>
        <v/>
      </c>
      <c r="AN412" s="25" t="str">
        <f t="shared" si="286"/>
        <v/>
      </c>
      <c r="AO412" s="26" t="str">
        <f t="shared" si="310"/>
        <v/>
      </c>
      <c r="AP412" t="str">
        <f t="shared" si="311"/>
        <v/>
      </c>
      <c r="AQ412" t="str">
        <f t="shared" si="312"/>
        <v/>
      </c>
      <c r="AR412" t="str">
        <f t="shared" si="298"/>
        <v/>
      </c>
      <c r="AS412" t="str">
        <f t="shared" si="287"/>
        <v/>
      </c>
      <c r="AT412" s="25" t="str">
        <f t="shared" si="313"/>
        <v/>
      </c>
      <c r="AU412" s="26" t="str">
        <f t="shared" si="314"/>
        <v/>
      </c>
      <c r="AV412" t="str">
        <f t="shared" si="288"/>
        <v/>
      </c>
      <c r="AW412" s="25" t="str">
        <f t="shared" si="289"/>
        <v/>
      </c>
      <c r="AX412" s="26" t="str">
        <f t="shared" si="293"/>
        <v/>
      </c>
      <c r="AY412" s="27" t="str">
        <f>IF(A412="","",IF(K412&lt;&gt;0,TEXT(5,"0000"),IF(M412&lt;&gt;0,TEXT(5,"0000"),IF(Datos!N412&lt;&gt;0,TEXT(5,"0000"),""))))</f>
        <v/>
      </c>
      <c r="AZ412" s="25" t="str">
        <f t="shared" si="290"/>
        <v/>
      </c>
      <c r="BA412" s="26" t="str">
        <f t="shared" si="294"/>
        <v/>
      </c>
      <c r="BB412" s="25" t="str">
        <f t="shared" si="315"/>
        <v/>
      </c>
      <c r="BC412" s="26" t="str">
        <f t="shared" si="295"/>
        <v/>
      </c>
      <c r="BD412" s="27" t="str">
        <f t="shared" si="291"/>
        <v/>
      </c>
      <c r="BE412" s="25" t="str">
        <f t="shared" si="316"/>
        <v/>
      </c>
      <c r="BF412" s="26" t="str">
        <f t="shared" si="296"/>
        <v/>
      </c>
      <c r="BG412" s="28"/>
      <c r="BH412" t="str">
        <f t="shared" si="292"/>
        <v/>
      </c>
      <c r="BJ412" s="24" t="str">
        <f t="shared" si="317"/>
        <v/>
      </c>
      <c r="BK412" s="24" t="str">
        <f t="shared" si="318"/>
        <v/>
      </c>
    </row>
    <row r="413" spans="1:63" ht="15.75" thickBot="1">
      <c r="A413" s="176"/>
      <c r="B413" s="127"/>
      <c r="C413" s="98"/>
      <c r="D413" s="102"/>
      <c r="E413" s="128"/>
      <c r="F413" s="98"/>
      <c r="G413" s="98"/>
      <c r="H413" s="129"/>
      <c r="I413" s="130"/>
      <c r="J413" s="100"/>
      <c r="K413" s="100"/>
      <c r="L413" s="100"/>
      <c r="M413" s="100"/>
      <c r="N413" s="177"/>
      <c r="Q413" t="e">
        <f t="shared" si="297"/>
        <v>#VALUE!</v>
      </c>
      <c r="R413" t="str">
        <f t="shared" si="299"/>
        <v/>
      </c>
      <c r="S413" t="str">
        <f>IF(A413="","",TEXT(VLOOKUP(C413,Tablas!$H$3:$I$75,2,0),"000"))</f>
        <v/>
      </c>
      <c r="T413" t="str">
        <f t="shared" si="300"/>
        <v/>
      </c>
      <c r="U413" t="str">
        <f t="shared" si="277"/>
        <v/>
      </c>
      <c r="V413" t="str">
        <f t="shared" si="278"/>
        <v/>
      </c>
      <c r="W413" t="str">
        <f>IF(A413="","",IF(G413="",99,VLOOKUP(Datos!G413,Tablas!$AF$2:$AH$38,2,0)))</f>
        <v/>
      </c>
      <c r="X413" t="str">
        <f t="shared" si="301"/>
        <v/>
      </c>
      <c r="Y413" t="str">
        <f t="shared" si="302"/>
        <v/>
      </c>
      <c r="Z413" s="25" t="str">
        <f t="shared" si="279"/>
        <v/>
      </c>
      <c r="AA413" s="26" t="str">
        <f t="shared" si="303"/>
        <v/>
      </c>
      <c r="AB413" s="25" t="str">
        <f t="shared" si="280"/>
        <v/>
      </c>
      <c r="AC413" s="26" t="str">
        <f t="shared" si="304"/>
        <v/>
      </c>
      <c r="AD413" s="25" t="str">
        <f t="shared" si="281"/>
        <v/>
      </c>
      <c r="AE413" s="26" t="str">
        <f t="shared" si="305"/>
        <v/>
      </c>
      <c r="AF413" s="25" t="str">
        <f t="shared" si="282"/>
        <v/>
      </c>
      <c r="AG413" s="26" t="str">
        <f t="shared" si="306"/>
        <v/>
      </c>
      <c r="AH413" s="25" t="str">
        <f t="shared" si="283"/>
        <v/>
      </c>
      <c r="AI413" s="26" t="str">
        <f t="shared" si="307"/>
        <v/>
      </c>
      <c r="AJ413" s="25" t="str">
        <f t="shared" si="284"/>
        <v/>
      </c>
      <c r="AK413" s="26" t="str">
        <f t="shared" si="308"/>
        <v/>
      </c>
      <c r="AL413" s="25" t="str">
        <f t="shared" si="285"/>
        <v/>
      </c>
      <c r="AM413" s="26" t="str">
        <f t="shared" si="309"/>
        <v/>
      </c>
      <c r="AN413" s="25" t="str">
        <f t="shared" si="286"/>
        <v/>
      </c>
      <c r="AO413" s="26" t="str">
        <f t="shared" si="310"/>
        <v/>
      </c>
      <c r="AP413" t="str">
        <f t="shared" si="311"/>
        <v/>
      </c>
      <c r="AQ413" t="str">
        <f t="shared" si="312"/>
        <v/>
      </c>
      <c r="AR413" t="str">
        <f t="shared" si="298"/>
        <v/>
      </c>
      <c r="AS413" t="str">
        <f t="shared" si="287"/>
        <v/>
      </c>
      <c r="AT413" s="25" t="str">
        <f t="shared" si="313"/>
        <v/>
      </c>
      <c r="AU413" s="26" t="str">
        <f t="shared" si="314"/>
        <v/>
      </c>
      <c r="AV413" t="str">
        <f t="shared" si="288"/>
        <v/>
      </c>
      <c r="AW413" s="25" t="str">
        <f t="shared" si="289"/>
        <v/>
      </c>
      <c r="AX413" s="26" t="str">
        <f t="shared" si="293"/>
        <v/>
      </c>
      <c r="AY413" s="27" t="str">
        <f>IF(A413="","",IF(K413&lt;&gt;0,TEXT(5,"0000"),IF(M413&lt;&gt;0,TEXT(5,"0000"),IF(Datos!N413&lt;&gt;0,TEXT(5,"0000"),""))))</f>
        <v/>
      </c>
      <c r="AZ413" s="25" t="str">
        <f t="shared" si="290"/>
        <v/>
      </c>
      <c r="BA413" s="26" t="str">
        <f t="shared" si="294"/>
        <v/>
      </c>
      <c r="BB413" s="25" t="str">
        <f t="shared" si="315"/>
        <v/>
      </c>
      <c r="BC413" s="26" t="str">
        <f t="shared" si="295"/>
        <v/>
      </c>
      <c r="BD413" s="27" t="str">
        <f t="shared" si="291"/>
        <v/>
      </c>
      <c r="BE413" s="25" t="str">
        <f t="shared" si="316"/>
        <v/>
      </c>
      <c r="BF413" s="26" t="str">
        <f t="shared" si="296"/>
        <v/>
      </c>
      <c r="BG413" s="28"/>
      <c r="BH413" t="str">
        <f t="shared" si="292"/>
        <v/>
      </c>
      <c r="BJ413" s="24" t="str">
        <f t="shared" si="317"/>
        <v/>
      </c>
      <c r="BK413" s="24" t="str">
        <f t="shared" si="318"/>
        <v/>
      </c>
    </row>
    <row r="414" spans="1:63" ht="15.75" thickBot="1">
      <c r="A414" s="176"/>
      <c r="B414" s="128"/>
      <c r="C414" s="98"/>
      <c r="D414" s="102"/>
      <c r="E414" s="128"/>
      <c r="F414" s="98"/>
      <c r="G414" s="98"/>
      <c r="H414" s="129"/>
      <c r="I414" s="130"/>
      <c r="J414" s="100"/>
      <c r="K414" s="100"/>
      <c r="L414" s="100"/>
      <c r="M414" s="100"/>
      <c r="N414" s="177"/>
      <c r="Q414" t="e">
        <f t="shared" si="297"/>
        <v>#VALUE!</v>
      </c>
      <c r="R414" t="str">
        <f t="shared" si="299"/>
        <v/>
      </c>
      <c r="S414" t="str">
        <f>IF(A414="","",TEXT(VLOOKUP(C414,Tablas!$H$3:$I$75,2,0),"000"))</f>
        <v/>
      </c>
      <c r="T414" t="str">
        <f t="shared" si="300"/>
        <v/>
      </c>
      <c r="U414" t="str">
        <f t="shared" si="277"/>
        <v/>
      </c>
      <c r="V414" t="str">
        <f t="shared" si="278"/>
        <v/>
      </c>
      <c r="W414" t="str">
        <f>IF(A414="","",IF(G414="",99,VLOOKUP(Datos!G414,Tablas!$AF$2:$AH$38,2,0)))</f>
        <v/>
      </c>
      <c r="X414" t="str">
        <f t="shared" si="301"/>
        <v/>
      </c>
      <c r="Y414" t="str">
        <f t="shared" si="302"/>
        <v/>
      </c>
      <c r="Z414" s="25" t="str">
        <f t="shared" si="279"/>
        <v/>
      </c>
      <c r="AA414" s="26" t="str">
        <f t="shared" si="303"/>
        <v/>
      </c>
      <c r="AB414" s="25" t="str">
        <f t="shared" si="280"/>
        <v/>
      </c>
      <c r="AC414" s="26" t="str">
        <f t="shared" si="304"/>
        <v/>
      </c>
      <c r="AD414" s="25" t="str">
        <f t="shared" si="281"/>
        <v/>
      </c>
      <c r="AE414" s="26" t="str">
        <f t="shared" si="305"/>
        <v/>
      </c>
      <c r="AF414" s="25" t="str">
        <f t="shared" si="282"/>
        <v/>
      </c>
      <c r="AG414" s="26" t="str">
        <f t="shared" si="306"/>
        <v/>
      </c>
      <c r="AH414" s="25" t="str">
        <f t="shared" si="283"/>
        <v/>
      </c>
      <c r="AI414" s="26" t="str">
        <f t="shared" si="307"/>
        <v/>
      </c>
      <c r="AJ414" s="25" t="str">
        <f t="shared" si="284"/>
        <v/>
      </c>
      <c r="AK414" s="26" t="str">
        <f t="shared" si="308"/>
        <v/>
      </c>
      <c r="AL414" s="25" t="str">
        <f t="shared" si="285"/>
        <v/>
      </c>
      <c r="AM414" s="26" t="str">
        <f t="shared" si="309"/>
        <v/>
      </c>
      <c r="AN414" s="25" t="str">
        <f t="shared" si="286"/>
        <v/>
      </c>
      <c r="AO414" s="26" t="str">
        <f t="shared" si="310"/>
        <v/>
      </c>
      <c r="AP414" t="str">
        <f t="shared" si="311"/>
        <v/>
      </c>
      <c r="AQ414" t="str">
        <f t="shared" si="312"/>
        <v/>
      </c>
      <c r="AR414" t="str">
        <f t="shared" si="298"/>
        <v/>
      </c>
      <c r="AS414" t="str">
        <f t="shared" si="287"/>
        <v/>
      </c>
      <c r="AT414" s="25" t="str">
        <f t="shared" si="313"/>
        <v/>
      </c>
      <c r="AU414" s="26" t="str">
        <f t="shared" si="314"/>
        <v/>
      </c>
      <c r="AV414" t="str">
        <f t="shared" si="288"/>
        <v/>
      </c>
      <c r="AW414" s="25" t="str">
        <f t="shared" si="289"/>
        <v/>
      </c>
      <c r="AX414" s="26" t="str">
        <f t="shared" si="293"/>
        <v/>
      </c>
      <c r="AY414" s="27" t="str">
        <f>IF(A414="","",IF(K414&lt;&gt;0,TEXT(5,"0000"),IF(M414&lt;&gt;0,TEXT(5,"0000"),IF(Datos!N414&lt;&gt;0,TEXT(5,"0000"),""))))</f>
        <v/>
      </c>
      <c r="AZ414" s="25" t="str">
        <f t="shared" si="290"/>
        <v/>
      </c>
      <c r="BA414" s="26" t="str">
        <f t="shared" si="294"/>
        <v/>
      </c>
      <c r="BB414" s="25" t="str">
        <f t="shared" si="315"/>
        <v/>
      </c>
      <c r="BC414" s="26" t="str">
        <f t="shared" si="295"/>
        <v/>
      </c>
      <c r="BD414" s="27" t="str">
        <f t="shared" si="291"/>
        <v/>
      </c>
      <c r="BE414" s="25" t="str">
        <f t="shared" si="316"/>
        <v/>
      </c>
      <c r="BF414" s="26" t="str">
        <f t="shared" si="296"/>
        <v/>
      </c>
      <c r="BG414" s="28"/>
      <c r="BH414" t="str">
        <f t="shared" si="292"/>
        <v/>
      </c>
      <c r="BJ414" s="24" t="str">
        <f t="shared" si="317"/>
        <v/>
      </c>
      <c r="BK414" s="24" t="str">
        <f t="shared" si="318"/>
        <v/>
      </c>
    </row>
    <row r="415" spans="1:63" ht="15.75" thickBot="1">
      <c r="A415" s="176"/>
      <c r="B415" s="128"/>
      <c r="C415" s="98"/>
      <c r="D415" s="102"/>
      <c r="E415" s="128"/>
      <c r="F415" s="98"/>
      <c r="G415" s="98"/>
      <c r="H415" s="129"/>
      <c r="I415" s="130"/>
      <c r="J415" s="100"/>
      <c r="K415" s="100"/>
      <c r="L415" s="100"/>
      <c r="M415" s="100"/>
      <c r="N415" s="177"/>
      <c r="Q415" t="e">
        <f t="shared" si="297"/>
        <v>#VALUE!</v>
      </c>
      <c r="R415" t="str">
        <f t="shared" si="299"/>
        <v/>
      </c>
      <c r="S415" t="str">
        <f>IF(A415="","",TEXT(VLOOKUP(C415,Tablas!$H$3:$I$75,2,0),"000"))</f>
        <v/>
      </c>
      <c r="T415" t="str">
        <f t="shared" si="300"/>
        <v/>
      </c>
      <c r="U415" t="str">
        <f t="shared" si="277"/>
        <v/>
      </c>
      <c r="V415" t="str">
        <f t="shared" si="278"/>
        <v/>
      </c>
      <c r="W415" t="str">
        <f>IF(A415="","",IF(G415="",99,VLOOKUP(Datos!G415,Tablas!$AF$2:$AH$38,2,0)))</f>
        <v/>
      </c>
      <c r="X415" t="str">
        <f t="shared" si="301"/>
        <v/>
      </c>
      <c r="Y415" t="str">
        <f t="shared" si="302"/>
        <v/>
      </c>
      <c r="Z415" s="25" t="str">
        <f t="shared" si="279"/>
        <v/>
      </c>
      <c r="AA415" s="26" t="str">
        <f t="shared" si="303"/>
        <v/>
      </c>
      <c r="AB415" s="25" t="str">
        <f t="shared" si="280"/>
        <v/>
      </c>
      <c r="AC415" s="26" t="str">
        <f t="shared" si="304"/>
        <v/>
      </c>
      <c r="AD415" s="25" t="str">
        <f t="shared" si="281"/>
        <v/>
      </c>
      <c r="AE415" s="26" t="str">
        <f t="shared" si="305"/>
        <v/>
      </c>
      <c r="AF415" s="25" t="str">
        <f t="shared" si="282"/>
        <v/>
      </c>
      <c r="AG415" s="26" t="str">
        <f t="shared" si="306"/>
        <v/>
      </c>
      <c r="AH415" s="25" t="str">
        <f t="shared" si="283"/>
        <v/>
      </c>
      <c r="AI415" s="26" t="str">
        <f t="shared" si="307"/>
        <v/>
      </c>
      <c r="AJ415" s="25" t="str">
        <f t="shared" si="284"/>
        <v/>
      </c>
      <c r="AK415" s="26" t="str">
        <f t="shared" si="308"/>
        <v/>
      </c>
      <c r="AL415" s="25" t="str">
        <f t="shared" si="285"/>
        <v/>
      </c>
      <c r="AM415" s="26" t="str">
        <f t="shared" si="309"/>
        <v/>
      </c>
      <c r="AN415" s="25" t="str">
        <f t="shared" si="286"/>
        <v/>
      </c>
      <c r="AO415" s="26" t="str">
        <f t="shared" si="310"/>
        <v/>
      </c>
      <c r="AP415" t="str">
        <f t="shared" si="311"/>
        <v/>
      </c>
      <c r="AQ415" t="str">
        <f t="shared" si="312"/>
        <v/>
      </c>
      <c r="AR415" t="str">
        <f t="shared" si="298"/>
        <v/>
      </c>
      <c r="AS415" t="str">
        <f t="shared" si="287"/>
        <v/>
      </c>
      <c r="AT415" s="25" t="str">
        <f t="shared" si="313"/>
        <v/>
      </c>
      <c r="AU415" s="26" t="str">
        <f t="shared" si="314"/>
        <v/>
      </c>
      <c r="AV415" t="str">
        <f t="shared" si="288"/>
        <v/>
      </c>
      <c r="AW415" s="25" t="str">
        <f t="shared" si="289"/>
        <v/>
      </c>
      <c r="AX415" s="26" t="str">
        <f t="shared" si="293"/>
        <v/>
      </c>
      <c r="AY415" s="27" t="str">
        <f>IF(A415="","",IF(K415&lt;&gt;0,TEXT(5,"0000"),IF(M415&lt;&gt;0,TEXT(5,"0000"),IF(Datos!N415&lt;&gt;0,TEXT(5,"0000"),""))))</f>
        <v/>
      </c>
      <c r="AZ415" s="25" t="str">
        <f t="shared" si="290"/>
        <v/>
      </c>
      <c r="BA415" s="26" t="str">
        <f t="shared" si="294"/>
        <v/>
      </c>
      <c r="BB415" s="25" t="str">
        <f t="shared" si="315"/>
        <v/>
      </c>
      <c r="BC415" s="26" t="str">
        <f t="shared" si="295"/>
        <v/>
      </c>
      <c r="BD415" s="27" t="str">
        <f t="shared" si="291"/>
        <v/>
      </c>
      <c r="BE415" s="25" t="str">
        <f t="shared" si="316"/>
        <v/>
      </c>
      <c r="BF415" s="26" t="str">
        <f t="shared" si="296"/>
        <v/>
      </c>
      <c r="BG415" s="28"/>
      <c r="BH415" t="str">
        <f t="shared" si="292"/>
        <v/>
      </c>
      <c r="BJ415" s="24" t="str">
        <f t="shared" si="317"/>
        <v/>
      </c>
      <c r="BK415" s="24" t="str">
        <f t="shared" si="318"/>
        <v/>
      </c>
    </row>
    <row r="416" spans="1:63" ht="15.75" thickBot="1">
      <c r="A416" s="176"/>
      <c r="B416" s="128"/>
      <c r="C416" s="98"/>
      <c r="D416" s="102"/>
      <c r="E416" s="128"/>
      <c r="F416" s="98"/>
      <c r="G416" s="98"/>
      <c r="H416" s="129"/>
      <c r="I416" s="130"/>
      <c r="J416" s="100"/>
      <c r="K416" s="100"/>
      <c r="L416" s="100"/>
      <c r="M416" s="100"/>
      <c r="N416" s="177"/>
      <c r="Q416" t="e">
        <f t="shared" si="297"/>
        <v>#VALUE!</v>
      </c>
      <c r="R416" t="str">
        <f t="shared" si="299"/>
        <v/>
      </c>
      <c r="S416" t="str">
        <f>IF(A416="","",TEXT(VLOOKUP(C416,Tablas!$H$3:$I$75,2,0),"000"))</f>
        <v/>
      </c>
      <c r="T416" t="str">
        <f t="shared" si="300"/>
        <v/>
      </c>
      <c r="U416" t="str">
        <f t="shared" si="277"/>
        <v/>
      </c>
      <c r="V416" t="str">
        <f t="shared" si="278"/>
        <v/>
      </c>
      <c r="W416" t="str">
        <f>IF(A416="","",IF(G416="",99,VLOOKUP(Datos!G416,Tablas!$AF$2:$AH$38,2,0)))</f>
        <v/>
      </c>
      <c r="X416" t="str">
        <f t="shared" si="301"/>
        <v/>
      </c>
      <c r="Y416" t="str">
        <f t="shared" si="302"/>
        <v/>
      </c>
      <c r="Z416" s="25" t="str">
        <f t="shared" si="279"/>
        <v/>
      </c>
      <c r="AA416" s="26" t="str">
        <f t="shared" si="303"/>
        <v/>
      </c>
      <c r="AB416" s="25" t="str">
        <f t="shared" si="280"/>
        <v/>
      </c>
      <c r="AC416" s="26" t="str">
        <f t="shared" si="304"/>
        <v/>
      </c>
      <c r="AD416" s="25" t="str">
        <f t="shared" si="281"/>
        <v/>
      </c>
      <c r="AE416" s="26" t="str">
        <f t="shared" si="305"/>
        <v/>
      </c>
      <c r="AF416" s="25" t="str">
        <f t="shared" si="282"/>
        <v/>
      </c>
      <c r="AG416" s="26" t="str">
        <f t="shared" si="306"/>
        <v/>
      </c>
      <c r="AH416" s="25" t="str">
        <f t="shared" si="283"/>
        <v/>
      </c>
      <c r="AI416" s="26" t="str">
        <f t="shared" si="307"/>
        <v/>
      </c>
      <c r="AJ416" s="25" t="str">
        <f t="shared" si="284"/>
        <v/>
      </c>
      <c r="AK416" s="26" t="str">
        <f t="shared" si="308"/>
        <v/>
      </c>
      <c r="AL416" s="25" t="str">
        <f t="shared" si="285"/>
        <v/>
      </c>
      <c r="AM416" s="26" t="str">
        <f t="shared" si="309"/>
        <v/>
      </c>
      <c r="AN416" s="25" t="str">
        <f t="shared" si="286"/>
        <v/>
      </c>
      <c r="AO416" s="26" t="str">
        <f t="shared" si="310"/>
        <v/>
      </c>
      <c r="AP416" t="str">
        <f t="shared" si="311"/>
        <v/>
      </c>
      <c r="AQ416" t="str">
        <f t="shared" si="312"/>
        <v/>
      </c>
      <c r="AR416" t="str">
        <f t="shared" si="298"/>
        <v/>
      </c>
      <c r="AS416" t="str">
        <f t="shared" si="287"/>
        <v/>
      </c>
      <c r="AT416" s="25" t="str">
        <f t="shared" si="313"/>
        <v/>
      </c>
      <c r="AU416" s="26" t="str">
        <f t="shared" si="314"/>
        <v/>
      </c>
      <c r="AV416" t="str">
        <f t="shared" si="288"/>
        <v/>
      </c>
      <c r="AW416" s="25" t="str">
        <f t="shared" si="289"/>
        <v/>
      </c>
      <c r="AX416" s="26" t="str">
        <f t="shared" si="293"/>
        <v/>
      </c>
      <c r="AY416" s="27" t="str">
        <f>IF(A416="","",IF(K416&lt;&gt;0,TEXT(5,"0000"),IF(M416&lt;&gt;0,TEXT(5,"0000"),IF(Datos!N416&lt;&gt;0,TEXT(5,"0000"),""))))</f>
        <v/>
      </c>
      <c r="AZ416" s="25" t="str">
        <f t="shared" si="290"/>
        <v/>
      </c>
      <c r="BA416" s="26" t="str">
        <f t="shared" si="294"/>
        <v/>
      </c>
      <c r="BB416" s="25" t="str">
        <f t="shared" si="315"/>
        <v/>
      </c>
      <c r="BC416" s="26" t="str">
        <f t="shared" si="295"/>
        <v/>
      </c>
      <c r="BD416" s="27" t="str">
        <f t="shared" si="291"/>
        <v/>
      </c>
      <c r="BE416" s="25" t="str">
        <f t="shared" si="316"/>
        <v/>
      </c>
      <c r="BF416" s="26" t="str">
        <f t="shared" si="296"/>
        <v/>
      </c>
      <c r="BG416" s="28"/>
      <c r="BH416" t="str">
        <f t="shared" si="292"/>
        <v/>
      </c>
      <c r="BJ416" s="24" t="str">
        <f t="shared" si="317"/>
        <v/>
      </c>
      <c r="BK416" s="24" t="str">
        <f t="shared" si="318"/>
        <v/>
      </c>
    </row>
    <row r="417" spans="1:63" ht="15.75" thickBot="1">
      <c r="A417" s="176"/>
      <c r="B417" s="128"/>
      <c r="C417" s="98"/>
      <c r="D417" s="102"/>
      <c r="E417" s="128"/>
      <c r="F417" s="98"/>
      <c r="G417" s="98"/>
      <c r="H417" s="129"/>
      <c r="I417" s="130"/>
      <c r="J417" s="100"/>
      <c r="K417" s="100"/>
      <c r="L417" s="100"/>
      <c r="M417" s="100"/>
      <c r="N417" s="177"/>
      <c r="Q417" t="e">
        <f t="shared" si="297"/>
        <v>#VALUE!</v>
      </c>
      <c r="R417" t="str">
        <f t="shared" si="299"/>
        <v/>
      </c>
      <c r="S417" t="str">
        <f>IF(A417="","",TEXT(VLOOKUP(C417,Tablas!$H$3:$I$75,2,0),"000"))</f>
        <v/>
      </c>
      <c r="T417" t="str">
        <f t="shared" si="300"/>
        <v/>
      </c>
      <c r="U417" t="str">
        <f t="shared" si="277"/>
        <v/>
      </c>
      <c r="V417" t="str">
        <f t="shared" si="278"/>
        <v/>
      </c>
      <c r="W417" t="str">
        <f>IF(A417="","",IF(G417="",99,VLOOKUP(Datos!G417,Tablas!$AF$2:$AH$38,2,0)))</f>
        <v/>
      </c>
      <c r="X417" t="str">
        <f t="shared" si="301"/>
        <v/>
      </c>
      <c r="Y417" t="str">
        <f t="shared" si="302"/>
        <v/>
      </c>
      <c r="Z417" s="25" t="str">
        <f t="shared" si="279"/>
        <v/>
      </c>
      <c r="AA417" s="26" t="str">
        <f t="shared" si="303"/>
        <v/>
      </c>
      <c r="AB417" s="25" t="str">
        <f t="shared" si="280"/>
        <v/>
      </c>
      <c r="AC417" s="26" t="str">
        <f t="shared" si="304"/>
        <v/>
      </c>
      <c r="AD417" s="25" t="str">
        <f t="shared" si="281"/>
        <v/>
      </c>
      <c r="AE417" s="26" t="str">
        <f t="shared" si="305"/>
        <v/>
      </c>
      <c r="AF417" s="25" t="str">
        <f t="shared" si="282"/>
        <v/>
      </c>
      <c r="AG417" s="26" t="str">
        <f t="shared" si="306"/>
        <v/>
      </c>
      <c r="AH417" s="25" t="str">
        <f t="shared" si="283"/>
        <v/>
      </c>
      <c r="AI417" s="26" t="str">
        <f t="shared" si="307"/>
        <v/>
      </c>
      <c r="AJ417" s="25" t="str">
        <f t="shared" si="284"/>
        <v/>
      </c>
      <c r="AK417" s="26" t="str">
        <f t="shared" si="308"/>
        <v/>
      </c>
      <c r="AL417" s="25" t="str">
        <f t="shared" si="285"/>
        <v/>
      </c>
      <c r="AM417" s="26" t="str">
        <f t="shared" si="309"/>
        <v/>
      </c>
      <c r="AN417" s="25" t="str">
        <f t="shared" si="286"/>
        <v/>
      </c>
      <c r="AO417" s="26" t="str">
        <f t="shared" si="310"/>
        <v/>
      </c>
      <c r="AP417" t="str">
        <f t="shared" si="311"/>
        <v/>
      </c>
      <c r="AQ417" t="str">
        <f t="shared" si="312"/>
        <v/>
      </c>
      <c r="AR417" t="str">
        <f t="shared" si="298"/>
        <v/>
      </c>
      <c r="AS417" t="str">
        <f t="shared" si="287"/>
        <v/>
      </c>
      <c r="AT417" s="25" t="str">
        <f t="shared" si="313"/>
        <v/>
      </c>
      <c r="AU417" s="26" t="str">
        <f t="shared" si="314"/>
        <v/>
      </c>
      <c r="AV417" t="str">
        <f t="shared" si="288"/>
        <v/>
      </c>
      <c r="AW417" s="25" t="str">
        <f t="shared" si="289"/>
        <v/>
      </c>
      <c r="AX417" s="26" t="str">
        <f t="shared" si="293"/>
        <v/>
      </c>
      <c r="AY417" s="27" t="str">
        <f>IF(A417="","",IF(K417&lt;&gt;0,TEXT(5,"0000"),IF(M417&lt;&gt;0,TEXT(5,"0000"),IF(Datos!N417&lt;&gt;0,TEXT(5,"0000"),""))))</f>
        <v/>
      </c>
      <c r="AZ417" s="25" t="str">
        <f t="shared" si="290"/>
        <v/>
      </c>
      <c r="BA417" s="26" t="str">
        <f t="shared" si="294"/>
        <v/>
      </c>
      <c r="BB417" s="25" t="str">
        <f t="shared" si="315"/>
        <v/>
      </c>
      <c r="BC417" s="26" t="str">
        <f t="shared" si="295"/>
        <v/>
      </c>
      <c r="BD417" s="27" t="str">
        <f t="shared" si="291"/>
        <v/>
      </c>
      <c r="BE417" s="25" t="str">
        <f t="shared" si="316"/>
        <v/>
      </c>
      <c r="BF417" s="26" t="str">
        <f t="shared" si="296"/>
        <v/>
      </c>
      <c r="BG417" s="28"/>
      <c r="BH417" t="str">
        <f t="shared" si="292"/>
        <v/>
      </c>
      <c r="BJ417" s="24" t="str">
        <f t="shared" si="317"/>
        <v/>
      </c>
      <c r="BK417" s="24" t="str">
        <f t="shared" si="318"/>
        <v/>
      </c>
    </row>
    <row r="418" spans="1:63" ht="15.75" thickBot="1">
      <c r="A418" s="176"/>
      <c r="B418" s="127"/>
      <c r="C418" s="98"/>
      <c r="D418" s="102"/>
      <c r="E418" s="128"/>
      <c r="F418" s="98"/>
      <c r="G418" s="98"/>
      <c r="H418" s="129"/>
      <c r="I418" s="130"/>
      <c r="J418" s="100"/>
      <c r="K418" s="100"/>
      <c r="L418" s="100"/>
      <c r="M418" s="100"/>
      <c r="N418" s="177"/>
      <c r="Q418" t="e">
        <f t="shared" si="297"/>
        <v>#VALUE!</v>
      </c>
      <c r="R418" t="str">
        <f t="shared" si="299"/>
        <v/>
      </c>
      <c r="S418" t="str">
        <f>IF(A418="","",TEXT(VLOOKUP(C418,Tablas!$H$3:$I$75,2,0),"000"))</f>
        <v/>
      </c>
      <c r="T418" t="str">
        <f t="shared" si="300"/>
        <v/>
      </c>
      <c r="U418" t="str">
        <f t="shared" ref="U418:U481" si="319">IF(A418="","",IF(E418="","00000000000000000000",TEXT(RIGHT(E418,20)*1,"00000000000000000000")))</f>
        <v/>
      </c>
      <c r="V418" t="str">
        <f t="shared" ref="V418:V481" si="320">IF(A418="","",IF(F418="",U418,TEXT(RIGHT(F418,20)*1,"00000000000000000000")))</f>
        <v/>
      </c>
      <c r="W418" t="str">
        <f>IF(A418="","",IF(G418="",99,VLOOKUP(Datos!G418,Tablas!$AF$2:$AH$38,2,0)))</f>
        <v/>
      </c>
      <c r="X418" t="str">
        <f t="shared" si="301"/>
        <v/>
      </c>
      <c r="Y418" t="str">
        <f t="shared" si="302"/>
        <v/>
      </c>
      <c r="Z418" s="25" t="str">
        <f t="shared" ref="Z418:Z481" si="321">IF(A418="","",IF(LEFT(C418,2)="NC",-I418,I418))</f>
        <v/>
      </c>
      <c r="AA418" s="26" t="str">
        <f t="shared" si="303"/>
        <v/>
      </c>
      <c r="AB418" s="25" t="str">
        <f t="shared" ref="AB418:AB481" si="322">IF($A418="","",0)</f>
        <v/>
      </c>
      <c r="AC418" s="26" t="str">
        <f t="shared" si="304"/>
        <v/>
      </c>
      <c r="AD418" s="25" t="str">
        <f t="shared" ref="AD418:AD481" si="323">IF($A418="","",0)</f>
        <v/>
      </c>
      <c r="AE418" s="26" t="str">
        <f t="shared" si="305"/>
        <v/>
      </c>
      <c r="AF418" s="25" t="str">
        <f t="shared" ref="AF418:AF481" si="324">IF($A418="","",0)</f>
        <v/>
      </c>
      <c r="AG418" s="26" t="str">
        <f t="shared" si="306"/>
        <v/>
      </c>
      <c r="AH418" s="25" t="str">
        <f t="shared" ref="AH418:AH481" si="325">IF($A418="","",0)</f>
        <v/>
      </c>
      <c r="AI418" s="26" t="str">
        <f t="shared" si="307"/>
        <v/>
      </c>
      <c r="AJ418" s="25" t="str">
        <f t="shared" ref="AJ418:AJ481" si="326">IF($A418="","",0)</f>
        <v/>
      </c>
      <c r="AK418" s="26" t="str">
        <f t="shared" si="308"/>
        <v/>
      </c>
      <c r="AL418" s="25" t="str">
        <f t="shared" ref="AL418:AL481" si="327">IF($A418="","",0)</f>
        <v/>
      </c>
      <c r="AM418" s="26" t="str">
        <f t="shared" si="309"/>
        <v/>
      </c>
      <c r="AN418" s="25" t="str">
        <f t="shared" ref="AN418:AN481" si="328">IF($A418="","",0)</f>
        <v/>
      </c>
      <c r="AO418" s="26" t="str">
        <f t="shared" si="310"/>
        <v/>
      </c>
      <c r="AP418" t="str">
        <f t="shared" si="311"/>
        <v/>
      </c>
      <c r="AQ418" t="str">
        <f t="shared" si="312"/>
        <v/>
      </c>
      <c r="AR418" t="str">
        <f t="shared" si="298"/>
        <v/>
      </c>
      <c r="AS418" t="str">
        <f t="shared" ref="AS418:AS481" si="329">IF(A418="",""," ")</f>
        <v/>
      </c>
      <c r="AT418" s="25" t="str">
        <f t="shared" si="313"/>
        <v/>
      </c>
      <c r="AU418" s="26" t="str">
        <f t="shared" si="314"/>
        <v/>
      </c>
      <c r="AV418" t="str">
        <f t="shared" ref="AV418:AV481" si="330">IF(A418="","",IF(OR(C418="TK B",C418="TK"),"00000000",TEXT(A418+30,$R$3)))</f>
        <v/>
      </c>
      <c r="AW418" s="25" t="str">
        <f t="shared" ref="AW418:AW481" si="331">IF(A418="","",IF(AND(K418=0,M418=0,N418=0),"",J418))</f>
        <v/>
      </c>
      <c r="AX418" s="26" t="str">
        <f t="shared" si="293"/>
        <v/>
      </c>
      <c r="AY418" s="27" t="str">
        <f>IF(A418="","",IF(K418&lt;&gt;0,TEXT(5,"0000"),IF(M418&lt;&gt;0,TEXT(5,"0000"),IF(Datos!N418&lt;&gt;0,TEXT(5,"0000"),""))))</f>
        <v/>
      </c>
      <c r="AZ418" s="25" t="str">
        <f t="shared" ref="AZ418:AZ481" si="332">IF(A418="","",IF(AND(K418=0,M418=0,N418=0),"",IF(K418&lt;&gt;0,K418,IF(N418&lt;&gt;0,N418,IF(M418&lt;&gt;0,M418,0)))))</f>
        <v/>
      </c>
      <c r="BA418" s="26" t="str">
        <f t="shared" si="294"/>
        <v/>
      </c>
      <c r="BB418" s="25" t="str">
        <f t="shared" si="315"/>
        <v/>
      </c>
      <c r="BC418" s="26" t="str">
        <f t="shared" si="295"/>
        <v/>
      </c>
      <c r="BD418" s="27" t="str">
        <f t="shared" ref="BD418:BD481" si="333">IF(A418="","",IF(L418="","",TEXT(4,"0000")))</f>
        <v/>
      </c>
      <c r="BE418" s="25" t="str">
        <f t="shared" si="316"/>
        <v/>
      </c>
      <c r="BF418" s="26" t="str">
        <f t="shared" si="296"/>
        <v/>
      </c>
      <c r="BG418" s="28"/>
      <c r="BH418" t="str">
        <f t="shared" ref="BH418:BH481" si="334">IF(A418="","",IF(OR(I418="",I418=0),"",R418&amp;S418&amp;T418&amp;U418&amp;V418&amp;W418&amp;X418&amp;Y418&amp;AA418&amp;AC418&amp;AE418&amp;AG418&amp;AI418&amp;AK418&amp;AM418&amp;AO418&amp;AP418&amp;AQ418&amp;AR418&amp;AS418&amp;AU418&amp;AV418))</f>
        <v/>
      </c>
      <c r="BJ418" s="24" t="str">
        <f t="shared" si="317"/>
        <v/>
      </c>
      <c r="BK418" s="24" t="str">
        <f t="shared" si="318"/>
        <v/>
      </c>
    </row>
    <row r="419" spans="1:63" ht="15.75" thickBot="1">
      <c r="A419" s="176"/>
      <c r="B419" s="127"/>
      <c r="C419" s="98"/>
      <c r="D419" s="102"/>
      <c r="E419" s="128"/>
      <c r="F419" s="98"/>
      <c r="G419" s="98"/>
      <c r="H419" s="129"/>
      <c r="I419" s="130"/>
      <c r="J419" s="100"/>
      <c r="K419" s="100"/>
      <c r="L419" s="100"/>
      <c r="M419" s="100"/>
      <c r="N419" s="177"/>
      <c r="Q419" t="e">
        <f t="shared" si="297"/>
        <v>#VALUE!</v>
      </c>
      <c r="R419" t="str">
        <f t="shared" si="299"/>
        <v/>
      </c>
      <c r="S419" t="str">
        <f>IF(A419="","",TEXT(VLOOKUP(C419,Tablas!$H$3:$I$75,2,0),"000"))</f>
        <v/>
      </c>
      <c r="T419" t="str">
        <f t="shared" si="300"/>
        <v/>
      </c>
      <c r="U419" t="str">
        <f t="shared" si="319"/>
        <v/>
      </c>
      <c r="V419" t="str">
        <f t="shared" si="320"/>
        <v/>
      </c>
      <c r="W419" t="str">
        <f>IF(A419="","",IF(G419="",99,VLOOKUP(Datos!G419,Tablas!$AF$2:$AH$38,2,0)))</f>
        <v/>
      </c>
      <c r="X419" t="str">
        <f t="shared" si="301"/>
        <v/>
      </c>
      <c r="Y419" t="str">
        <f t="shared" si="302"/>
        <v/>
      </c>
      <c r="Z419" s="25" t="str">
        <f t="shared" si="321"/>
        <v/>
      </c>
      <c r="AA419" s="26" t="str">
        <f t="shared" si="303"/>
        <v/>
      </c>
      <c r="AB419" s="25" t="str">
        <f t="shared" si="322"/>
        <v/>
      </c>
      <c r="AC419" s="26" t="str">
        <f t="shared" si="304"/>
        <v/>
      </c>
      <c r="AD419" s="25" t="str">
        <f t="shared" si="323"/>
        <v/>
      </c>
      <c r="AE419" s="26" t="str">
        <f t="shared" si="305"/>
        <v/>
      </c>
      <c r="AF419" s="25" t="str">
        <f t="shared" si="324"/>
        <v/>
      </c>
      <c r="AG419" s="26" t="str">
        <f t="shared" si="306"/>
        <v/>
      </c>
      <c r="AH419" s="25" t="str">
        <f t="shared" si="325"/>
        <v/>
      </c>
      <c r="AI419" s="26" t="str">
        <f t="shared" si="307"/>
        <v/>
      </c>
      <c r="AJ419" s="25" t="str">
        <f t="shared" si="326"/>
        <v/>
      </c>
      <c r="AK419" s="26" t="str">
        <f t="shared" si="308"/>
        <v/>
      </c>
      <c r="AL419" s="25" t="str">
        <f t="shared" si="327"/>
        <v/>
      </c>
      <c r="AM419" s="26" t="str">
        <f t="shared" si="309"/>
        <v/>
      </c>
      <c r="AN419" s="25" t="str">
        <f t="shared" si="328"/>
        <v/>
      </c>
      <c r="AO419" s="26" t="str">
        <f t="shared" si="310"/>
        <v/>
      </c>
      <c r="AP419" t="str">
        <f t="shared" si="311"/>
        <v/>
      </c>
      <c r="AQ419" t="str">
        <f t="shared" si="312"/>
        <v/>
      </c>
      <c r="AR419" t="str">
        <f t="shared" si="298"/>
        <v/>
      </c>
      <c r="AS419" t="str">
        <f t="shared" si="329"/>
        <v/>
      </c>
      <c r="AT419" s="25" t="str">
        <f t="shared" si="313"/>
        <v/>
      </c>
      <c r="AU419" s="26" t="str">
        <f t="shared" si="314"/>
        <v/>
      </c>
      <c r="AV419" t="str">
        <f t="shared" si="330"/>
        <v/>
      </c>
      <c r="AW419" s="25" t="str">
        <f t="shared" si="331"/>
        <v/>
      </c>
      <c r="AX419" s="26" t="str">
        <f t="shared" ref="AX419:AX482" si="335">IF(AY419="","",IF(AW419&lt;0,SUBSTITUTE(TEXT(-AW419,"0000000000000,00"),",",""),SUBSTITUTE(TEXT(AW419,"0000000000000,00"),",","")))</f>
        <v/>
      </c>
      <c r="AY419" s="27" t="str">
        <f>IF(A419="","",IF(K419&lt;&gt;0,TEXT(5,"0000"),IF(M419&lt;&gt;0,TEXT(5,"0000"),IF(Datos!N419&lt;&gt;0,TEXT(5,"0000"),""))))</f>
        <v/>
      </c>
      <c r="AZ419" s="25" t="str">
        <f t="shared" si="332"/>
        <v/>
      </c>
      <c r="BA419" s="26" t="str">
        <f t="shared" ref="BA419:BA482" si="336">IF(AY419="","",IF(AZ419&lt;0,SUBSTITUTE(TEXT(-AZ419,"0000000000000,00"),",",""),SUBSTITUTE(TEXT(AZ419,"0000000000000,00"),",","")))</f>
        <v/>
      </c>
      <c r="BB419" s="25" t="str">
        <f t="shared" si="315"/>
        <v/>
      </c>
      <c r="BC419" s="26" t="str">
        <f t="shared" ref="BC419:BC482" si="337">IF(BB419="","",IF(BB419&lt;0,SUBSTITUTE(TEXT(-BB419,"0000000000000,00"),",",""),SUBSTITUTE(TEXT(BB419,"0000000000000,00"),",","")))</f>
        <v/>
      </c>
      <c r="BD419" s="27" t="str">
        <f t="shared" si="333"/>
        <v/>
      </c>
      <c r="BE419" s="25" t="str">
        <f t="shared" si="316"/>
        <v/>
      </c>
      <c r="BF419" s="26" t="str">
        <f t="shared" ref="BF419:BF482" si="338">IF(BD419="","",IF(BE419&lt;0,SUBSTITUTE(TEXT(-BE419,"0000000000000,00"),",",""),SUBSTITUTE(TEXT(BE419,"0000000000000,00"),",","")))</f>
        <v/>
      </c>
      <c r="BG419" s="28"/>
      <c r="BH419" t="str">
        <f t="shared" si="334"/>
        <v/>
      </c>
      <c r="BJ419" s="24" t="str">
        <f t="shared" si="317"/>
        <v/>
      </c>
      <c r="BK419" s="24" t="str">
        <f t="shared" si="318"/>
        <v/>
      </c>
    </row>
    <row r="420" spans="1:63" ht="15.75" thickBot="1">
      <c r="A420" s="176"/>
      <c r="B420" s="132"/>
      <c r="C420" s="98"/>
      <c r="D420" s="102"/>
      <c r="E420" s="128"/>
      <c r="F420" s="98"/>
      <c r="G420" s="98"/>
      <c r="H420" s="129"/>
      <c r="I420" s="130"/>
      <c r="J420" s="100"/>
      <c r="K420" s="100"/>
      <c r="L420" s="100"/>
      <c r="M420" s="100"/>
      <c r="N420" s="177"/>
      <c r="Q420" t="e">
        <f t="shared" ref="Q420:Q483" si="339">(AC420*1+AE420*1+AG420*1+AI420*1+AK420*1+AM420*1+AO420*1+AU420*1+IF(ISERROR(BC420*1),0,BC420*1)+IF(ISERROR(BF420*1),0,BF420*1)+IF(ISERROR(BA420*1),0,BA420*1)+IF(ISERROR(AX420*1),0,AX420*1))/100</f>
        <v>#VALUE!</v>
      </c>
      <c r="R420" t="str">
        <f t="shared" si="299"/>
        <v/>
      </c>
      <c r="S420" t="str">
        <f>IF(A420="","",TEXT(VLOOKUP(C420,Tablas!$H$3:$I$75,2,0),"000"))</f>
        <v/>
      </c>
      <c r="T420" t="str">
        <f t="shared" si="300"/>
        <v/>
      </c>
      <c r="U420" t="str">
        <f t="shared" si="319"/>
        <v/>
      </c>
      <c r="V420" t="str">
        <f t="shared" si="320"/>
        <v/>
      </c>
      <c r="W420" t="str">
        <f>IF(A420="","",IF(G420="",99,VLOOKUP(Datos!G420,Tablas!$AF$2:$AH$38,2,0)))</f>
        <v/>
      </c>
      <c r="X420" t="str">
        <f t="shared" si="301"/>
        <v/>
      </c>
      <c r="Y420" t="str">
        <f t="shared" si="302"/>
        <v/>
      </c>
      <c r="Z420" s="25" t="str">
        <f t="shared" si="321"/>
        <v/>
      </c>
      <c r="AA420" s="26" t="str">
        <f t="shared" si="303"/>
        <v/>
      </c>
      <c r="AB420" s="25" t="str">
        <f t="shared" si="322"/>
        <v/>
      </c>
      <c r="AC420" s="26" t="str">
        <f t="shared" si="304"/>
        <v/>
      </c>
      <c r="AD420" s="25" t="str">
        <f t="shared" si="323"/>
        <v/>
      </c>
      <c r="AE420" s="26" t="str">
        <f t="shared" si="305"/>
        <v/>
      </c>
      <c r="AF420" s="25" t="str">
        <f t="shared" si="324"/>
        <v/>
      </c>
      <c r="AG420" s="26" t="str">
        <f t="shared" si="306"/>
        <v/>
      </c>
      <c r="AH420" s="25" t="str">
        <f t="shared" si="325"/>
        <v/>
      </c>
      <c r="AI420" s="26" t="str">
        <f t="shared" si="307"/>
        <v/>
      </c>
      <c r="AJ420" s="25" t="str">
        <f t="shared" si="326"/>
        <v/>
      </c>
      <c r="AK420" s="26" t="str">
        <f t="shared" si="308"/>
        <v/>
      </c>
      <c r="AL420" s="25" t="str">
        <f t="shared" si="327"/>
        <v/>
      </c>
      <c r="AM420" s="26" t="str">
        <f t="shared" si="309"/>
        <v/>
      </c>
      <c r="AN420" s="25" t="str">
        <f t="shared" si="328"/>
        <v/>
      </c>
      <c r="AO420" s="26" t="str">
        <f t="shared" si="310"/>
        <v/>
      </c>
      <c r="AP420" t="str">
        <f t="shared" si="311"/>
        <v/>
      </c>
      <c r="AQ420" t="str">
        <f t="shared" si="312"/>
        <v/>
      </c>
      <c r="AR420" t="str">
        <f t="shared" si="298"/>
        <v/>
      </c>
      <c r="AS420" t="str">
        <f t="shared" si="329"/>
        <v/>
      </c>
      <c r="AT420" s="25" t="str">
        <f t="shared" si="313"/>
        <v/>
      </c>
      <c r="AU420" s="26" t="str">
        <f t="shared" si="314"/>
        <v/>
      </c>
      <c r="AV420" t="str">
        <f t="shared" si="330"/>
        <v/>
      </c>
      <c r="AW420" s="25" t="str">
        <f t="shared" si="331"/>
        <v/>
      </c>
      <c r="AX420" s="26" t="str">
        <f t="shared" si="335"/>
        <v/>
      </c>
      <c r="AY420" s="27" t="str">
        <f>IF(A420="","",IF(K420&lt;&gt;0,TEXT(5,"0000"),IF(M420&lt;&gt;0,TEXT(5,"0000"),IF(Datos!N420&lt;&gt;0,TEXT(5,"0000"),""))))</f>
        <v/>
      </c>
      <c r="AZ420" s="25" t="str">
        <f t="shared" si="332"/>
        <v/>
      </c>
      <c r="BA420" s="26" t="str">
        <f t="shared" si="336"/>
        <v/>
      </c>
      <c r="BB420" s="25" t="str">
        <f t="shared" si="315"/>
        <v/>
      </c>
      <c r="BC420" s="26" t="str">
        <f t="shared" si="337"/>
        <v/>
      </c>
      <c r="BD420" s="27" t="str">
        <f t="shared" si="333"/>
        <v/>
      </c>
      <c r="BE420" s="25" t="str">
        <f t="shared" si="316"/>
        <v/>
      </c>
      <c r="BF420" s="26" t="str">
        <f t="shared" si="338"/>
        <v/>
      </c>
      <c r="BG420" s="28"/>
      <c r="BH420" t="str">
        <f t="shared" si="334"/>
        <v/>
      </c>
      <c r="BJ420" s="24" t="str">
        <f t="shared" si="317"/>
        <v/>
      </c>
      <c r="BK420" s="24" t="str">
        <f t="shared" si="318"/>
        <v/>
      </c>
    </row>
    <row r="421" spans="1:63" ht="15.75" thickBot="1">
      <c r="A421" s="176"/>
      <c r="B421" s="132"/>
      <c r="C421" s="98"/>
      <c r="D421" s="102"/>
      <c r="E421" s="128"/>
      <c r="F421" s="98"/>
      <c r="G421" s="98"/>
      <c r="H421" s="129"/>
      <c r="I421" s="130"/>
      <c r="J421" s="100"/>
      <c r="K421" s="100"/>
      <c r="L421" s="100"/>
      <c r="M421" s="100"/>
      <c r="N421" s="177"/>
      <c r="Q421" t="e">
        <f t="shared" si="339"/>
        <v>#VALUE!</v>
      </c>
      <c r="R421" t="str">
        <f t="shared" si="299"/>
        <v/>
      </c>
      <c r="S421" t="str">
        <f>IF(A421="","",TEXT(VLOOKUP(C421,Tablas!$H$3:$I$75,2,0),"000"))</f>
        <v/>
      </c>
      <c r="T421" t="str">
        <f t="shared" si="300"/>
        <v/>
      </c>
      <c r="U421" t="str">
        <f t="shared" si="319"/>
        <v/>
      </c>
      <c r="V421" t="str">
        <f t="shared" si="320"/>
        <v/>
      </c>
      <c r="W421" t="str">
        <f>IF(A421="","",IF(G421="",99,VLOOKUP(Datos!G421,Tablas!$AF$2:$AH$38,2,0)))</f>
        <v/>
      </c>
      <c r="X421" t="str">
        <f t="shared" si="301"/>
        <v/>
      </c>
      <c r="Y421" t="str">
        <f t="shared" si="302"/>
        <v/>
      </c>
      <c r="Z421" s="25" t="str">
        <f t="shared" si="321"/>
        <v/>
      </c>
      <c r="AA421" s="26" t="str">
        <f t="shared" si="303"/>
        <v/>
      </c>
      <c r="AB421" s="25" t="str">
        <f t="shared" si="322"/>
        <v/>
      </c>
      <c r="AC421" s="26" t="str">
        <f t="shared" si="304"/>
        <v/>
      </c>
      <c r="AD421" s="25" t="str">
        <f t="shared" si="323"/>
        <v/>
      </c>
      <c r="AE421" s="26" t="str">
        <f t="shared" si="305"/>
        <v/>
      </c>
      <c r="AF421" s="25" t="str">
        <f t="shared" si="324"/>
        <v/>
      </c>
      <c r="AG421" s="26" t="str">
        <f t="shared" si="306"/>
        <v/>
      </c>
      <c r="AH421" s="25" t="str">
        <f t="shared" si="325"/>
        <v/>
      </c>
      <c r="AI421" s="26" t="str">
        <f t="shared" si="307"/>
        <v/>
      </c>
      <c r="AJ421" s="25" t="str">
        <f t="shared" si="326"/>
        <v/>
      </c>
      <c r="AK421" s="26" t="str">
        <f t="shared" si="308"/>
        <v/>
      </c>
      <c r="AL421" s="25" t="str">
        <f t="shared" si="327"/>
        <v/>
      </c>
      <c r="AM421" s="26" t="str">
        <f t="shared" si="309"/>
        <v/>
      </c>
      <c r="AN421" s="25" t="str">
        <f t="shared" si="328"/>
        <v/>
      </c>
      <c r="AO421" s="26" t="str">
        <f t="shared" si="310"/>
        <v/>
      </c>
      <c r="AP421" t="str">
        <f t="shared" si="311"/>
        <v/>
      </c>
      <c r="AQ421" t="str">
        <f t="shared" si="312"/>
        <v/>
      </c>
      <c r="AR421" t="str">
        <f t="shared" si="298"/>
        <v/>
      </c>
      <c r="AS421" t="str">
        <f t="shared" si="329"/>
        <v/>
      </c>
      <c r="AT421" s="25" t="str">
        <f t="shared" si="313"/>
        <v/>
      </c>
      <c r="AU421" s="26" t="str">
        <f t="shared" si="314"/>
        <v/>
      </c>
      <c r="AV421" t="str">
        <f t="shared" si="330"/>
        <v/>
      </c>
      <c r="AW421" s="25" t="str">
        <f t="shared" si="331"/>
        <v/>
      </c>
      <c r="AX421" s="26" t="str">
        <f t="shared" si="335"/>
        <v/>
      </c>
      <c r="AY421" s="27" t="str">
        <f>IF(A421="","",IF(K421&lt;&gt;0,TEXT(5,"0000"),IF(M421&lt;&gt;0,TEXT(5,"0000"),IF(Datos!N421&lt;&gt;0,TEXT(5,"0000"),""))))</f>
        <v/>
      </c>
      <c r="AZ421" s="25" t="str">
        <f t="shared" si="332"/>
        <v/>
      </c>
      <c r="BA421" s="26" t="str">
        <f t="shared" si="336"/>
        <v/>
      </c>
      <c r="BB421" s="25" t="str">
        <f t="shared" si="315"/>
        <v/>
      </c>
      <c r="BC421" s="26" t="str">
        <f t="shared" si="337"/>
        <v/>
      </c>
      <c r="BD421" s="27" t="str">
        <f t="shared" si="333"/>
        <v/>
      </c>
      <c r="BE421" s="25" t="str">
        <f t="shared" si="316"/>
        <v/>
      </c>
      <c r="BF421" s="26" t="str">
        <f t="shared" si="338"/>
        <v/>
      </c>
      <c r="BG421" s="28"/>
      <c r="BH421" t="str">
        <f t="shared" si="334"/>
        <v/>
      </c>
      <c r="BJ421" s="24" t="str">
        <f t="shared" si="317"/>
        <v/>
      </c>
      <c r="BK421" s="24" t="str">
        <f t="shared" si="318"/>
        <v/>
      </c>
    </row>
    <row r="422" spans="1:63" ht="15.75" thickBot="1">
      <c r="A422" s="176"/>
      <c r="B422" s="128"/>
      <c r="C422" s="98"/>
      <c r="D422" s="102"/>
      <c r="E422" s="128"/>
      <c r="F422" s="98"/>
      <c r="G422" s="98"/>
      <c r="H422" s="129"/>
      <c r="I422" s="130"/>
      <c r="J422" s="100"/>
      <c r="K422" s="100"/>
      <c r="L422" s="100"/>
      <c r="M422" s="100"/>
      <c r="N422" s="177"/>
      <c r="Q422" t="e">
        <f t="shared" si="339"/>
        <v>#VALUE!</v>
      </c>
      <c r="R422" t="str">
        <f t="shared" si="299"/>
        <v/>
      </c>
      <c r="S422" t="str">
        <f>IF(A422="","",TEXT(VLOOKUP(C422,Tablas!$H$3:$I$75,2,0),"000"))</f>
        <v/>
      </c>
      <c r="T422" t="str">
        <f t="shared" si="300"/>
        <v/>
      </c>
      <c r="U422" t="str">
        <f t="shared" si="319"/>
        <v/>
      </c>
      <c r="V422" t="str">
        <f t="shared" si="320"/>
        <v/>
      </c>
      <c r="W422" t="str">
        <f>IF(A422="","",IF(G422="",99,VLOOKUP(Datos!G422,Tablas!$AF$2:$AH$38,2,0)))</f>
        <v/>
      </c>
      <c r="X422" t="str">
        <f t="shared" si="301"/>
        <v/>
      </c>
      <c r="Y422" t="str">
        <f t="shared" si="302"/>
        <v/>
      </c>
      <c r="Z422" s="25" t="str">
        <f t="shared" si="321"/>
        <v/>
      </c>
      <c r="AA422" s="26" t="str">
        <f t="shared" si="303"/>
        <v/>
      </c>
      <c r="AB422" s="25" t="str">
        <f t="shared" si="322"/>
        <v/>
      </c>
      <c r="AC422" s="26" t="str">
        <f t="shared" si="304"/>
        <v/>
      </c>
      <c r="AD422" s="25" t="str">
        <f t="shared" si="323"/>
        <v/>
      </c>
      <c r="AE422" s="26" t="str">
        <f t="shared" si="305"/>
        <v/>
      </c>
      <c r="AF422" s="25" t="str">
        <f t="shared" si="324"/>
        <v/>
      </c>
      <c r="AG422" s="26" t="str">
        <f t="shared" si="306"/>
        <v/>
      </c>
      <c r="AH422" s="25" t="str">
        <f t="shared" si="325"/>
        <v/>
      </c>
      <c r="AI422" s="26" t="str">
        <f t="shared" si="307"/>
        <v/>
      </c>
      <c r="AJ422" s="25" t="str">
        <f t="shared" si="326"/>
        <v/>
      </c>
      <c r="AK422" s="26" t="str">
        <f t="shared" si="308"/>
        <v/>
      </c>
      <c r="AL422" s="25" t="str">
        <f t="shared" si="327"/>
        <v/>
      </c>
      <c r="AM422" s="26" t="str">
        <f t="shared" si="309"/>
        <v/>
      </c>
      <c r="AN422" s="25" t="str">
        <f t="shared" si="328"/>
        <v/>
      </c>
      <c r="AO422" s="26" t="str">
        <f t="shared" si="310"/>
        <v/>
      </c>
      <c r="AP422" t="str">
        <f t="shared" si="311"/>
        <v/>
      </c>
      <c r="AQ422" t="str">
        <f t="shared" si="312"/>
        <v/>
      </c>
      <c r="AR422" t="str">
        <f t="shared" si="298"/>
        <v/>
      </c>
      <c r="AS422" t="str">
        <f t="shared" si="329"/>
        <v/>
      </c>
      <c r="AT422" s="25" t="str">
        <f t="shared" si="313"/>
        <v/>
      </c>
      <c r="AU422" s="26" t="str">
        <f t="shared" si="314"/>
        <v/>
      </c>
      <c r="AV422" t="str">
        <f t="shared" si="330"/>
        <v/>
      </c>
      <c r="AW422" s="25" t="str">
        <f t="shared" si="331"/>
        <v/>
      </c>
      <c r="AX422" s="26" t="str">
        <f t="shared" si="335"/>
        <v/>
      </c>
      <c r="AY422" s="27" t="str">
        <f>IF(A422="","",IF(K422&lt;&gt;0,TEXT(5,"0000"),IF(M422&lt;&gt;0,TEXT(5,"0000"),IF(Datos!N422&lt;&gt;0,TEXT(5,"0000"),""))))</f>
        <v/>
      </c>
      <c r="AZ422" s="25" t="str">
        <f t="shared" si="332"/>
        <v/>
      </c>
      <c r="BA422" s="26" t="str">
        <f t="shared" si="336"/>
        <v/>
      </c>
      <c r="BB422" s="25" t="str">
        <f t="shared" si="315"/>
        <v/>
      </c>
      <c r="BC422" s="26" t="str">
        <f t="shared" si="337"/>
        <v/>
      </c>
      <c r="BD422" s="27" t="str">
        <f t="shared" si="333"/>
        <v/>
      </c>
      <c r="BE422" s="25" t="str">
        <f t="shared" si="316"/>
        <v/>
      </c>
      <c r="BF422" s="26" t="str">
        <f t="shared" si="338"/>
        <v/>
      </c>
      <c r="BG422" s="28"/>
      <c r="BH422" t="str">
        <f t="shared" si="334"/>
        <v/>
      </c>
      <c r="BJ422" s="24" t="str">
        <f t="shared" si="317"/>
        <v/>
      </c>
      <c r="BK422" s="24" t="str">
        <f t="shared" si="318"/>
        <v/>
      </c>
    </row>
    <row r="423" spans="1:63" ht="15.75" thickBot="1">
      <c r="A423" s="176"/>
      <c r="B423" s="128"/>
      <c r="C423" s="98"/>
      <c r="D423" s="102"/>
      <c r="E423" s="128"/>
      <c r="F423" s="98"/>
      <c r="G423" s="98"/>
      <c r="H423" s="129"/>
      <c r="I423" s="130"/>
      <c r="J423" s="100"/>
      <c r="K423" s="100"/>
      <c r="L423" s="100"/>
      <c r="M423" s="100"/>
      <c r="N423" s="177"/>
      <c r="Q423" t="e">
        <f t="shared" si="339"/>
        <v>#VALUE!</v>
      </c>
      <c r="R423" t="str">
        <f t="shared" si="299"/>
        <v/>
      </c>
      <c r="S423" t="str">
        <f>IF(A423="","",TEXT(VLOOKUP(C423,Tablas!$H$3:$I$75,2,0),"000"))</f>
        <v/>
      </c>
      <c r="T423" t="str">
        <f t="shared" si="300"/>
        <v/>
      </c>
      <c r="U423" t="str">
        <f t="shared" si="319"/>
        <v/>
      </c>
      <c r="V423" t="str">
        <f t="shared" si="320"/>
        <v/>
      </c>
      <c r="W423" t="str">
        <f>IF(A423="","",IF(G423="",99,VLOOKUP(Datos!G423,Tablas!$AF$2:$AH$38,2,0)))</f>
        <v/>
      </c>
      <c r="X423" t="str">
        <f t="shared" si="301"/>
        <v/>
      </c>
      <c r="Y423" t="str">
        <f t="shared" si="302"/>
        <v/>
      </c>
      <c r="Z423" s="25" t="str">
        <f t="shared" si="321"/>
        <v/>
      </c>
      <c r="AA423" s="26" t="str">
        <f t="shared" si="303"/>
        <v/>
      </c>
      <c r="AB423" s="25" t="str">
        <f t="shared" si="322"/>
        <v/>
      </c>
      <c r="AC423" s="26" t="str">
        <f t="shared" si="304"/>
        <v/>
      </c>
      <c r="AD423" s="25" t="str">
        <f t="shared" si="323"/>
        <v/>
      </c>
      <c r="AE423" s="26" t="str">
        <f t="shared" si="305"/>
        <v/>
      </c>
      <c r="AF423" s="25" t="str">
        <f t="shared" si="324"/>
        <v/>
      </c>
      <c r="AG423" s="26" t="str">
        <f t="shared" si="306"/>
        <v/>
      </c>
      <c r="AH423" s="25" t="str">
        <f t="shared" si="325"/>
        <v/>
      </c>
      <c r="AI423" s="26" t="str">
        <f t="shared" si="307"/>
        <v/>
      </c>
      <c r="AJ423" s="25" t="str">
        <f t="shared" si="326"/>
        <v/>
      </c>
      <c r="AK423" s="26" t="str">
        <f t="shared" si="308"/>
        <v/>
      </c>
      <c r="AL423" s="25" t="str">
        <f t="shared" si="327"/>
        <v/>
      </c>
      <c r="AM423" s="26" t="str">
        <f t="shared" si="309"/>
        <v/>
      </c>
      <c r="AN423" s="25" t="str">
        <f t="shared" si="328"/>
        <v/>
      </c>
      <c r="AO423" s="26" t="str">
        <f t="shared" si="310"/>
        <v/>
      </c>
      <c r="AP423" t="str">
        <f t="shared" si="311"/>
        <v/>
      </c>
      <c r="AQ423" t="str">
        <f t="shared" si="312"/>
        <v/>
      </c>
      <c r="AR423" t="str">
        <f t="shared" si="298"/>
        <v/>
      </c>
      <c r="AS423" t="str">
        <f t="shared" si="329"/>
        <v/>
      </c>
      <c r="AT423" s="25" t="str">
        <f t="shared" si="313"/>
        <v/>
      </c>
      <c r="AU423" s="26" t="str">
        <f t="shared" si="314"/>
        <v/>
      </c>
      <c r="AV423" t="str">
        <f t="shared" si="330"/>
        <v/>
      </c>
      <c r="AW423" s="25" t="str">
        <f t="shared" si="331"/>
        <v/>
      </c>
      <c r="AX423" s="26" t="str">
        <f t="shared" si="335"/>
        <v/>
      </c>
      <c r="AY423" s="27" t="str">
        <f>IF(A423="","",IF(K423&lt;&gt;0,TEXT(5,"0000"),IF(M423&lt;&gt;0,TEXT(5,"0000"),IF(Datos!N423&lt;&gt;0,TEXT(5,"0000"),""))))</f>
        <v/>
      </c>
      <c r="AZ423" s="25" t="str">
        <f t="shared" si="332"/>
        <v/>
      </c>
      <c r="BA423" s="26" t="str">
        <f t="shared" si="336"/>
        <v/>
      </c>
      <c r="BB423" s="25" t="str">
        <f t="shared" si="315"/>
        <v/>
      </c>
      <c r="BC423" s="26" t="str">
        <f t="shared" si="337"/>
        <v/>
      </c>
      <c r="BD423" s="27" t="str">
        <f t="shared" si="333"/>
        <v/>
      </c>
      <c r="BE423" s="25" t="str">
        <f t="shared" si="316"/>
        <v/>
      </c>
      <c r="BF423" s="26" t="str">
        <f t="shared" si="338"/>
        <v/>
      </c>
      <c r="BG423" s="28"/>
      <c r="BH423" t="str">
        <f t="shared" si="334"/>
        <v/>
      </c>
      <c r="BJ423" s="24" t="str">
        <f t="shared" si="317"/>
        <v/>
      </c>
      <c r="BK423" s="24" t="str">
        <f t="shared" si="318"/>
        <v/>
      </c>
    </row>
    <row r="424" spans="1:63" ht="15.75" thickBot="1">
      <c r="A424" s="176"/>
      <c r="B424" s="127"/>
      <c r="C424" s="98"/>
      <c r="D424" s="102"/>
      <c r="E424" s="128"/>
      <c r="F424" s="98"/>
      <c r="G424" s="98"/>
      <c r="H424" s="129"/>
      <c r="I424" s="130"/>
      <c r="J424" s="100"/>
      <c r="K424" s="100"/>
      <c r="L424" s="100"/>
      <c r="M424" s="100"/>
      <c r="N424" s="177"/>
      <c r="Q424" t="e">
        <f t="shared" si="339"/>
        <v>#VALUE!</v>
      </c>
      <c r="R424" t="str">
        <f t="shared" si="299"/>
        <v/>
      </c>
      <c r="S424" t="str">
        <f>IF(A424="","",TEXT(VLOOKUP(C424,Tablas!$H$3:$I$75,2,0),"000"))</f>
        <v/>
      </c>
      <c r="T424" t="str">
        <f t="shared" si="300"/>
        <v/>
      </c>
      <c r="U424" t="str">
        <f t="shared" si="319"/>
        <v/>
      </c>
      <c r="V424" t="str">
        <f t="shared" si="320"/>
        <v/>
      </c>
      <c r="W424" t="str">
        <f>IF(A424="","",IF(G424="",99,VLOOKUP(Datos!G424,Tablas!$AF$2:$AH$38,2,0)))</f>
        <v/>
      </c>
      <c r="X424" t="str">
        <f t="shared" si="301"/>
        <v/>
      </c>
      <c r="Y424" t="str">
        <f t="shared" si="302"/>
        <v/>
      </c>
      <c r="Z424" s="25" t="str">
        <f t="shared" si="321"/>
        <v/>
      </c>
      <c r="AA424" s="26" t="str">
        <f t="shared" si="303"/>
        <v/>
      </c>
      <c r="AB424" s="25" t="str">
        <f t="shared" si="322"/>
        <v/>
      </c>
      <c r="AC424" s="26" t="str">
        <f t="shared" si="304"/>
        <v/>
      </c>
      <c r="AD424" s="25" t="str">
        <f t="shared" si="323"/>
        <v/>
      </c>
      <c r="AE424" s="26" t="str">
        <f t="shared" si="305"/>
        <v/>
      </c>
      <c r="AF424" s="25" t="str">
        <f t="shared" si="324"/>
        <v/>
      </c>
      <c r="AG424" s="26" t="str">
        <f t="shared" si="306"/>
        <v/>
      </c>
      <c r="AH424" s="25" t="str">
        <f t="shared" si="325"/>
        <v/>
      </c>
      <c r="AI424" s="26" t="str">
        <f t="shared" si="307"/>
        <v/>
      </c>
      <c r="AJ424" s="25" t="str">
        <f t="shared" si="326"/>
        <v/>
      </c>
      <c r="AK424" s="26" t="str">
        <f t="shared" si="308"/>
        <v/>
      </c>
      <c r="AL424" s="25" t="str">
        <f t="shared" si="327"/>
        <v/>
      </c>
      <c r="AM424" s="26" t="str">
        <f t="shared" si="309"/>
        <v/>
      </c>
      <c r="AN424" s="25" t="str">
        <f t="shared" si="328"/>
        <v/>
      </c>
      <c r="AO424" s="26" t="str">
        <f t="shared" si="310"/>
        <v/>
      </c>
      <c r="AP424" t="str">
        <f t="shared" si="311"/>
        <v/>
      </c>
      <c r="AQ424" t="str">
        <f t="shared" si="312"/>
        <v/>
      </c>
      <c r="AR424" t="str">
        <f t="shared" si="298"/>
        <v/>
      </c>
      <c r="AS424" t="str">
        <f t="shared" si="329"/>
        <v/>
      </c>
      <c r="AT424" s="25" t="str">
        <f t="shared" si="313"/>
        <v/>
      </c>
      <c r="AU424" s="26" t="str">
        <f t="shared" si="314"/>
        <v/>
      </c>
      <c r="AV424" t="str">
        <f t="shared" si="330"/>
        <v/>
      </c>
      <c r="AW424" s="25" t="str">
        <f t="shared" si="331"/>
        <v/>
      </c>
      <c r="AX424" s="26" t="str">
        <f t="shared" si="335"/>
        <v/>
      </c>
      <c r="AY424" s="27" t="str">
        <f>IF(A424="","",IF(K424&lt;&gt;0,TEXT(5,"0000"),IF(M424&lt;&gt;0,TEXT(5,"0000"),IF(Datos!N424&lt;&gt;0,TEXT(5,"0000"),""))))</f>
        <v/>
      </c>
      <c r="AZ424" s="25" t="str">
        <f t="shared" si="332"/>
        <v/>
      </c>
      <c r="BA424" s="26" t="str">
        <f t="shared" si="336"/>
        <v/>
      </c>
      <c r="BB424" s="25" t="str">
        <f t="shared" si="315"/>
        <v/>
      </c>
      <c r="BC424" s="26" t="str">
        <f t="shared" si="337"/>
        <v/>
      </c>
      <c r="BD424" s="27" t="str">
        <f t="shared" si="333"/>
        <v/>
      </c>
      <c r="BE424" s="25" t="str">
        <f t="shared" si="316"/>
        <v/>
      </c>
      <c r="BF424" s="26" t="str">
        <f t="shared" si="338"/>
        <v/>
      </c>
      <c r="BG424" s="28"/>
      <c r="BH424" t="str">
        <f t="shared" si="334"/>
        <v/>
      </c>
      <c r="BJ424" s="24" t="str">
        <f t="shared" si="317"/>
        <v/>
      </c>
      <c r="BK424" s="24" t="str">
        <f t="shared" si="318"/>
        <v/>
      </c>
    </row>
    <row r="425" spans="1:63" ht="15.75" thickBot="1">
      <c r="A425" s="176"/>
      <c r="B425" s="128"/>
      <c r="C425" s="98"/>
      <c r="D425" s="102"/>
      <c r="E425" s="128"/>
      <c r="F425" s="98"/>
      <c r="G425" s="98"/>
      <c r="H425" s="129"/>
      <c r="I425" s="130"/>
      <c r="J425" s="100"/>
      <c r="K425" s="100"/>
      <c r="L425" s="100"/>
      <c r="M425" s="100"/>
      <c r="N425" s="177"/>
      <c r="Q425" t="e">
        <f t="shared" si="339"/>
        <v>#VALUE!</v>
      </c>
      <c r="R425" t="str">
        <f t="shared" si="299"/>
        <v/>
      </c>
      <c r="S425" t="str">
        <f>IF(A425="","",TEXT(VLOOKUP(C425,Tablas!$H$3:$I$75,2,0),"000"))</f>
        <v/>
      </c>
      <c r="T425" t="str">
        <f t="shared" si="300"/>
        <v/>
      </c>
      <c r="U425" t="str">
        <f t="shared" si="319"/>
        <v/>
      </c>
      <c r="V425" t="str">
        <f t="shared" si="320"/>
        <v/>
      </c>
      <c r="W425" t="str">
        <f>IF(A425="","",IF(G425="",99,VLOOKUP(Datos!G425,Tablas!$AF$2:$AH$38,2,0)))</f>
        <v/>
      </c>
      <c r="X425" t="str">
        <f t="shared" si="301"/>
        <v/>
      </c>
      <c r="Y425" t="str">
        <f t="shared" si="302"/>
        <v/>
      </c>
      <c r="Z425" s="25" t="str">
        <f t="shared" si="321"/>
        <v/>
      </c>
      <c r="AA425" s="26" t="str">
        <f t="shared" si="303"/>
        <v/>
      </c>
      <c r="AB425" s="25" t="str">
        <f t="shared" si="322"/>
        <v/>
      </c>
      <c r="AC425" s="26" t="str">
        <f t="shared" si="304"/>
        <v/>
      </c>
      <c r="AD425" s="25" t="str">
        <f t="shared" si="323"/>
        <v/>
      </c>
      <c r="AE425" s="26" t="str">
        <f t="shared" si="305"/>
        <v/>
      </c>
      <c r="AF425" s="25" t="str">
        <f t="shared" si="324"/>
        <v/>
      </c>
      <c r="AG425" s="26" t="str">
        <f t="shared" si="306"/>
        <v/>
      </c>
      <c r="AH425" s="25" t="str">
        <f t="shared" si="325"/>
        <v/>
      </c>
      <c r="AI425" s="26" t="str">
        <f t="shared" si="307"/>
        <v/>
      </c>
      <c r="AJ425" s="25" t="str">
        <f t="shared" si="326"/>
        <v/>
      </c>
      <c r="AK425" s="26" t="str">
        <f t="shared" si="308"/>
        <v/>
      </c>
      <c r="AL425" s="25" t="str">
        <f t="shared" si="327"/>
        <v/>
      </c>
      <c r="AM425" s="26" t="str">
        <f t="shared" si="309"/>
        <v/>
      </c>
      <c r="AN425" s="25" t="str">
        <f t="shared" si="328"/>
        <v/>
      </c>
      <c r="AO425" s="26" t="str">
        <f t="shared" si="310"/>
        <v/>
      </c>
      <c r="AP425" t="str">
        <f t="shared" si="311"/>
        <v/>
      </c>
      <c r="AQ425" t="str">
        <f t="shared" si="312"/>
        <v/>
      </c>
      <c r="AR425" t="str">
        <f t="shared" si="298"/>
        <v/>
      </c>
      <c r="AS425" t="str">
        <f t="shared" si="329"/>
        <v/>
      </c>
      <c r="AT425" s="25" t="str">
        <f t="shared" si="313"/>
        <v/>
      </c>
      <c r="AU425" s="26" t="str">
        <f t="shared" si="314"/>
        <v/>
      </c>
      <c r="AV425" t="str">
        <f t="shared" si="330"/>
        <v/>
      </c>
      <c r="AW425" s="25" t="str">
        <f t="shared" si="331"/>
        <v/>
      </c>
      <c r="AX425" s="26" t="str">
        <f t="shared" si="335"/>
        <v/>
      </c>
      <c r="AY425" s="27" t="str">
        <f>IF(A425="","",IF(K425&lt;&gt;0,TEXT(5,"0000"),IF(M425&lt;&gt;0,TEXT(5,"0000"),IF(Datos!N425&lt;&gt;0,TEXT(5,"0000"),""))))</f>
        <v/>
      </c>
      <c r="AZ425" s="25" t="str">
        <f t="shared" si="332"/>
        <v/>
      </c>
      <c r="BA425" s="26" t="str">
        <f t="shared" si="336"/>
        <v/>
      </c>
      <c r="BB425" s="25" t="str">
        <f t="shared" si="315"/>
        <v/>
      </c>
      <c r="BC425" s="26" t="str">
        <f t="shared" si="337"/>
        <v/>
      </c>
      <c r="BD425" s="27" t="str">
        <f t="shared" si="333"/>
        <v/>
      </c>
      <c r="BE425" s="25" t="str">
        <f t="shared" si="316"/>
        <v/>
      </c>
      <c r="BF425" s="26" t="str">
        <f t="shared" si="338"/>
        <v/>
      </c>
      <c r="BG425" s="28"/>
      <c r="BH425" t="str">
        <f t="shared" si="334"/>
        <v/>
      </c>
      <c r="BJ425" s="24" t="str">
        <f t="shared" si="317"/>
        <v/>
      </c>
      <c r="BK425" s="24" t="str">
        <f t="shared" si="318"/>
        <v/>
      </c>
    </row>
    <row r="426" spans="1:63" ht="15.75" thickBot="1">
      <c r="A426" s="176"/>
      <c r="B426" s="127"/>
      <c r="C426" s="98"/>
      <c r="D426" s="102"/>
      <c r="E426" s="128"/>
      <c r="F426" s="98"/>
      <c r="G426" s="98"/>
      <c r="H426" s="129"/>
      <c r="I426" s="130"/>
      <c r="J426" s="100"/>
      <c r="K426" s="100"/>
      <c r="L426" s="100"/>
      <c r="M426" s="100"/>
      <c r="N426" s="177"/>
      <c r="Q426" t="e">
        <f t="shared" si="339"/>
        <v>#VALUE!</v>
      </c>
      <c r="R426" t="str">
        <f t="shared" si="299"/>
        <v/>
      </c>
      <c r="S426" t="str">
        <f>IF(A426="","",TEXT(VLOOKUP(C426,Tablas!$H$3:$I$75,2,0),"000"))</f>
        <v/>
      </c>
      <c r="T426" t="str">
        <f t="shared" si="300"/>
        <v/>
      </c>
      <c r="U426" t="str">
        <f t="shared" si="319"/>
        <v/>
      </c>
      <c r="V426" t="str">
        <f t="shared" si="320"/>
        <v/>
      </c>
      <c r="W426" t="str">
        <f>IF(A426="","",IF(G426="",99,VLOOKUP(Datos!G426,Tablas!$AF$2:$AH$38,2,0)))</f>
        <v/>
      </c>
      <c r="X426" t="str">
        <f t="shared" si="301"/>
        <v/>
      </c>
      <c r="Y426" t="str">
        <f t="shared" si="302"/>
        <v/>
      </c>
      <c r="Z426" s="25" t="str">
        <f t="shared" si="321"/>
        <v/>
      </c>
      <c r="AA426" s="26" t="str">
        <f t="shared" si="303"/>
        <v/>
      </c>
      <c r="AB426" s="25" t="str">
        <f t="shared" si="322"/>
        <v/>
      </c>
      <c r="AC426" s="26" t="str">
        <f t="shared" si="304"/>
        <v/>
      </c>
      <c r="AD426" s="25" t="str">
        <f t="shared" si="323"/>
        <v/>
      </c>
      <c r="AE426" s="26" t="str">
        <f t="shared" si="305"/>
        <v/>
      </c>
      <c r="AF426" s="25" t="str">
        <f t="shared" si="324"/>
        <v/>
      </c>
      <c r="AG426" s="26" t="str">
        <f t="shared" si="306"/>
        <v/>
      </c>
      <c r="AH426" s="25" t="str">
        <f t="shared" si="325"/>
        <v/>
      </c>
      <c r="AI426" s="26" t="str">
        <f t="shared" si="307"/>
        <v/>
      </c>
      <c r="AJ426" s="25" t="str">
        <f t="shared" si="326"/>
        <v/>
      </c>
      <c r="AK426" s="26" t="str">
        <f t="shared" si="308"/>
        <v/>
      </c>
      <c r="AL426" s="25" t="str">
        <f t="shared" si="327"/>
        <v/>
      </c>
      <c r="AM426" s="26" t="str">
        <f t="shared" si="309"/>
        <v/>
      </c>
      <c r="AN426" s="25" t="str">
        <f t="shared" si="328"/>
        <v/>
      </c>
      <c r="AO426" s="26" t="str">
        <f t="shared" si="310"/>
        <v/>
      </c>
      <c r="AP426" t="str">
        <f t="shared" si="311"/>
        <v/>
      </c>
      <c r="AQ426" t="str">
        <f t="shared" si="312"/>
        <v/>
      </c>
      <c r="AR426" t="str">
        <f t="shared" si="298"/>
        <v/>
      </c>
      <c r="AS426" t="str">
        <f t="shared" si="329"/>
        <v/>
      </c>
      <c r="AT426" s="25" t="str">
        <f t="shared" si="313"/>
        <v/>
      </c>
      <c r="AU426" s="26" t="str">
        <f t="shared" si="314"/>
        <v/>
      </c>
      <c r="AV426" t="str">
        <f t="shared" si="330"/>
        <v/>
      </c>
      <c r="AW426" s="25" t="str">
        <f t="shared" si="331"/>
        <v/>
      </c>
      <c r="AX426" s="26" t="str">
        <f t="shared" si="335"/>
        <v/>
      </c>
      <c r="AY426" s="27" t="str">
        <f>IF(A426="","",IF(K426&lt;&gt;0,TEXT(5,"0000"),IF(M426&lt;&gt;0,TEXT(5,"0000"),IF(Datos!N426&lt;&gt;0,TEXT(5,"0000"),""))))</f>
        <v/>
      </c>
      <c r="AZ426" s="25" t="str">
        <f t="shared" si="332"/>
        <v/>
      </c>
      <c r="BA426" s="26" t="str">
        <f t="shared" si="336"/>
        <v/>
      </c>
      <c r="BB426" s="25" t="str">
        <f t="shared" si="315"/>
        <v/>
      </c>
      <c r="BC426" s="26" t="str">
        <f t="shared" si="337"/>
        <v/>
      </c>
      <c r="BD426" s="27" t="str">
        <f t="shared" si="333"/>
        <v/>
      </c>
      <c r="BE426" s="25" t="str">
        <f t="shared" si="316"/>
        <v/>
      </c>
      <c r="BF426" s="26" t="str">
        <f t="shared" si="338"/>
        <v/>
      </c>
      <c r="BG426" s="28"/>
      <c r="BH426" t="str">
        <f t="shared" si="334"/>
        <v/>
      </c>
      <c r="BJ426" s="24" t="str">
        <f t="shared" si="317"/>
        <v/>
      </c>
      <c r="BK426" s="24" t="str">
        <f t="shared" si="318"/>
        <v/>
      </c>
    </row>
    <row r="427" spans="1:63" ht="15.75" thickBot="1">
      <c r="A427" s="176"/>
      <c r="B427" s="127"/>
      <c r="C427" s="98"/>
      <c r="D427" s="102"/>
      <c r="E427" s="128"/>
      <c r="F427" s="98"/>
      <c r="G427" s="98"/>
      <c r="H427" s="129"/>
      <c r="I427" s="130"/>
      <c r="J427" s="100"/>
      <c r="K427" s="100"/>
      <c r="L427" s="100"/>
      <c r="M427" s="100"/>
      <c r="N427" s="177"/>
      <c r="Q427" t="e">
        <f t="shared" si="339"/>
        <v>#VALUE!</v>
      </c>
      <c r="R427" t="str">
        <f t="shared" si="299"/>
        <v/>
      </c>
      <c r="S427" t="str">
        <f>IF(A427="","",TEXT(VLOOKUP(C427,Tablas!$H$3:$I$75,2,0),"000"))</f>
        <v/>
      </c>
      <c r="T427" t="str">
        <f t="shared" si="300"/>
        <v/>
      </c>
      <c r="U427" t="str">
        <f t="shared" si="319"/>
        <v/>
      </c>
      <c r="V427" t="str">
        <f t="shared" si="320"/>
        <v/>
      </c>
      <c r="W427" t="str">
        <f>IF(A427="","",IF(G427="",99,VLOOKUP(Datos!G427,Tablas!$AF$2:$AH$38,2,0)))</f>
        <v/>
      </c>
      <c r="X427" t="str">
        <f t="shared" si="301"/>
        <v/>
      </c>
      <c r="Y427" t="str">
        <f t="shared" si="302"/>
        <v/>
      </c>
      <c r="Z427" s="25" t="str">
        <f t="shared" si="321"/>
        <v/>
      </c>
      <c r="AA427" s="26" t="str">
        <f t="shared" si="303"/>
        <v/>
      </c>
      <c r="AB427" s="25" t="str">
        <f t="shared" si="322"/>
        <v/>
      </c>
      <c r="AC427" s="26" t="str">
        <f t="shared" si="304"/>
        <v/>
      </c>
      <c r="AD427" s="25" t="str">
        <f t="shared" si="323"/>
        <v/>
      </c>
      <c r="AE427" s="26" t="str">
        <f t="shared" si="305"/>
        <v/>
      </c>
      <c r="AF427" s="25" t="str">
        <f t="shared" si="324"/>
        <v/>
      </c>
      <c r="AG427" s="26" t="str">
        <f t="shared" si="306"/>
        <v/>
      </c>
      <c r="AH427" s="25" t="str">
        <f t="shared" si="325"/>
        <v/>
      </c>
      <c r="AI427" s="26" t="str">
        <f t="shared" si="307"/>
        <v/>
      </c>
      <c r="AJ427" s="25" t="str">
        <f t="shared" si="326"/>
        <v/>
      </c>
      <c r="AK427" s="26" t="str">
        <f t="shared" si="308"/>
        <v/>
      </c>
      <c r="AL427" s="25" t="str">
        <f t="shared" si="327"/>
        <v/>
      </c>
      <c r="AM427" s="26" t="str">
        <f t="shared" si="309"/>
        <v/>
      </c>
      <c r="AN427" s="25" t="str">
        <f t="shared" si="328"/>
        <v/>
      </c>
      <c r="AO427" s="26" t="str">
        <f t="shared" si="310"/>
        <v/>
      </c>
      <c r="AP427" t="str">
        <f t="shared" si="311"/>
        <v/>
      </c>
      <c r="AQ427" t="str">
        <f t="shared" si="312"/>
        <v/>
      </c>
      <c r="AR427" t="str">
        <f t="shared" si="298"/>
        <v/>
      </c>
      <c r="AS427" t="str">
        <f t="shared" si="329"/>
        <v/>
      </c>
      <c r="AT427" s="25" t="str">
        <f t="shared" si="313"/>
        <v/>
      </c>
      <c r="AU427" s="26" t="str">
        <f t="shared" si="314"/>
        <v/>
      </c>
      <c r="AV427" t="str">
        <f t="shared" si="330"/>
        <v/>
      </c>
      <c r="AW427" s="25" t="str">
        <f t="shared" si="331"/>
        <v/>
      </c>
      <c r="AX427" s="26" t="str">
        <f t="shared" si="335"/>
        <v/>
      </c>
      <c r="AY427" s="27" t="str">
        <f>IF(A427="","",IF(K427&lt;&gt;0,TEXT(5,"0000"),IF(M427&lt;&gt;0,TEXT(5,"0000"),IF(Datos!N427&lt;&gt;0,TEXT(5,"0000"),""))))</f>
        <v/>
      </c>
      <c r="AZ427" s="25" t="str">
        <f t="shared" si="332"/>
        <v/>
      </c>
      <c r="BA427" s="26" t="str">
        <f t="shared" si="336"/>
        <v/>
      </c>
      <c r="BB427" s="25" t="str">
        <f t="shared" si="315"/>
        <v/>
      </c>
      <c r="BC427" s="26" t="str">
        <f t="shared" si="337"/>
        <v/>
      </c>
      <c r="BD427" s="27" t="str">
        <f t="shared" si="333"/>
        <v/>
      </c>
      <c r="BE427" s="25" t="str">
        <f t="shared" si="316"/>
        <v/>
      </c>
      <c r="BF427" s="26" t="str">
        <f t="shared" si="338"/>
        <v/>
      </c>
      <c r="BG427" s="28"/>
      <c r="BH427" t="str">
        <f t="shared" si="334"/>
        <v/>
      </c>
      <c r="BJ427" s="24" t="str">
        <f t="shared" si="317"/>
        <v/>
      </c>
      <c r="BK427" s="24" t="str">
        <f t="shared" si="318"/>
        <v/>
      </c>
    </row>
    <row r="428" spans="1:63" ht="15.75" thickBot="1">
      <c r="A428" s="176"/>
      <c r="B428" s="127"/>
      <c r="C428" s="98"/>
      <c r="D428" s="102"/>
      <c r="E428" s="128"/>
      <c r="F428" s="98"/>
      <c r="G428" s="98"/>
      <c r="H428" s="129"/>
      <c r="I428" s="130"/>
      <c r="J428" s="100"/>
      <c r="K428" s="100"/>
      <c r="L428" s="100"/>
      <c r="M428" s="100"/>
      <c r="N428" s="177"/>
      <c r="Q428" t="e">
        <f t="shared" si="339"/>
        <v>#VALUE!</v>
      </c>
      <c r="R428" t="str">
        <f t="shared" si="299"/>
        <v/>
      </c>
      <c r="S428" t="str">
        <f>IF(A428="","",TEXT(VLOOKUP(C428,Tablas!$H$3:$I$75,2,0),"000"))</f>
        <v/>
      </c>
      <c r="T428" t="str">
        <f t="shared" si="300"/>
        <v/>
      </c>
      <c r="U428" t="str">
        <f t="shared" si="319"/>
        <v/>
      </c>
      <c r="V428" t="str">
        <f t="shared" si="320"/>
        <v/>
      </c>
      <c r="W428" t="str">
        <f>IF(A428="","",IF(G428="",99,VLOOKUP(Datos!G428,Tablas!$AF$2:$AH$38,2,0)))</f>
        <v/>
      </c>
      <c r="X428" t="str">
        <f t="shared" si="301"/>
        <v/>
      </c>
      <c r="Y428" t="str">
        <f t="shared" si="302"/>
        <v/>
      </c>
      <c r="Z428" s="25" t="str">
        <f t="shared" si="321"/>
        <v/>
      </c>
      <c r="AA428" s="26" t="str">
        <f t="shared" si="303"/>
        <v/>
      </c>
      <c r="AB428" s="25" t="str">
        <f t="shared" si="322"/>
        <v/>
      </c>
      <c r="AC428" s="26" t="str">
        <f t="shared" si="304"/>
        <v/>
      </c>
      <c r="AD428" s="25" t="str">
        <f t="shared" si="323"/>
        <v/>
      </c>
      <c r="AE428" s="26" t="str">
        <f t="shared" si="305"/>
        <v/>
      </c>
      <c r="AF428" s="25" t="str">
        <f t="shared" si="324"/>
        <v/>
      </c>
      <c r="AG428" s="26" t="str">
        <f t="shared" si="306"/>
        <v/>
      </c>
      <c r="AH428" s="25" t="str">
        <f t="shared" si="325"/>
        <v/>
      </c>
      <c r="AI428" s="26" t="str">
        <f t="shared" si="307"/>
        <v/>
      </c>
      <c r="AJ428" s="25" t="str">
        <f t="shared" si="326"/>
        <v/>
      </c>
      <c r="AK428" s="26" t="str">
        <f t="shared" si="308"/>
        <v/>
      </c>
      <c r="AL428" s="25" t="str">
        <f t="shared" si="327"/>
        <v/>
      </c>
      <c r="AM428" s="26" t="str">
        <f t="shared" si="309"/>
        <v/>
      </c>
      <c r="AN428" s="25" t="str">
        <f t="shared" si="328"/>
        <v/>
      </c>
      <c r="AO428" s="26" t="str">
        <f t="shared" si="310"/>
        <v/>
      </c>
      <c r="AP428" t="str">
        <f t="shared" si="311"/>
        <v/>
      </c>
      <c r="AQ428" t="str">
        <f t="shared" si="312"/>
        <v/>
      </c>
      <c r="AR428" t="str">
        <f t="shared" si="298"/>
        <v/>
      </c>
      <c r="AS428" t="str">
        <f t="shared" si="329"/>
        <v/>
      </c>
      <c r="AT428" s="25" t="str">
        <f t="shared" si="313"/>
        <v/>
      </c>
      <c r="AU428" s="26" t="str">
        <f t="shared" si="314"/>
        <v/>
      </c>
      <c r="AV428" t="str">
        <f t="shared" si="330"/>
        <v/>
      </c>
      <c r="AW428" s="25" t="str">
        <f t="shared" si="331"/>
        <v/>
      </c>
      <c r="AX428" s="26" t="str">
        <f t="shared" si="335"/>
        <v/>
      </c>
      <c r="AY428" s="27" t="str">
        <f>IF(A428="","",IF(K428&lt;&gt;0,TEXT(5,"0000"),IF(M428&lt;&gt;0,TEXT(5,"0000"),IF(Datos!N428&lt;&gt;0,TEXT(5,"0000"),""))))</f>
        <v/>
      </c>
      <c r="AZ428" s="25" t="str">
        <f t="shared" si="332"/>
        <v/>
      </c>
      <c r="BA428" s="26" t="str">
        <f t="shared" si="336"/>
        <v/>
      </c>
      <c r="BB428" s="25" t="str">
        <f t="shared" si="315"/>
        <v/>
      </c>
      <c r="BC428" s="26" t="str">
        <f t="shared" si="337"/>
        <v/>
      </c>
      <c r="BD428" s="27" t="str">
        <f t="shared" si="333"/>
        <v/>
      </c>
      <c r="BE428" s="25" t="str">
        <f t="shared" si="316"/>
        <v/>
      </c>
      <c r="BF428" s="26" t="str">
        <f t="shared" si="338"/>
        <v/>
      </c>
      <c r="BG428" s="28"/>
      <c r="BH428" t="str">
        <f t="shared" si="334"/>
        <v/>
      </c>
      <c r="BJ428" s="24" t="str">
        <f t="shared" si="317"/>
        <v/>
      </c>
      <c r="BK428" s="24" t="str">
        <f t="shared" si="318"/>
        <v/>
      </c>
    </row>
    <row r="429" spans="1:63" ht="15.75" thickBot="1">
      <c r="A429" s="176"/>
      <c r="B429" s="127"/>
      <c r="C429" s="98"/>
      <c r="D429" s="102"/>
      <c r="E429" s="128"/>
      <c r="F429" s="98"/>
      <c r="G429" s="98"/>
      <c r="H429" s="129"/>
      <c r="I429" s="130"/>
      <c r="J429" s="100"/>
      <c r="K429" s="100"/>
      <c r="L429" s="100"/>
      <c r="M429" s="100"/>
      <c r="N429" s="177"/>
      <c r="Q429" t="e">
        <f t="shared" si="339"/>
        <v>#VALUE!</v>
      </c>
      <c r="R429" t="str">
        <f t="shared" si="299"/>
        <v/>
      </c>
      <c r="S429" t="str">
        <f>IF(A429="","",TEXT(VLOOKUP(C429,Tablas!$H$3:$I$75,2,0),"000"))</f>
        <v/>
      </c>
      <c r="T429" t="str">
        <f t="shared" si="300"/>
        <v/>
      </c>
      <c r="U429" t="str">
        <f t="shared" si="319"/>
        <v/>
      </c>
      <c r="V429" t="str">
        <f t="shared" si="320"/>
        <v/>
      </c>
      <c r="W429" t="str">
        <f>IF(A429="","",IF(G429="",99,VLOOKUP(Datos!G429,Tablas!$AF$2:$AH$38,2,0)))</f>
        <v/>
      </c>
      <c r="X429" t="str">
        <f t="shared" si="301"/>
        <v/>
      </c>
      <c r="Y429" t="str">
        <f t="shared" si="302"/>
        <v/>
      </c>
      <c r="Z429" s="25" t="str">
        <f t="shared" si="321"/>
        <v/>
      </c>
      <c r="AA429" s="26" t="str">
        <f t="shared" si="303"/>
        <v/>
      </c>
      <c r="AB429" s="25" t="str">
        <f t="shared" si="322"/>
        <v/>
      </c>
      <c r="AC429" s="26" t="str">
        <f t="shared" si="304"/>
        <v/>
      </c>
      <c r="AD429" s="25" t="str">
        <f t="shared" si="323"/>
        <v/>
      </c>
      <c r="AE429" s="26" t="str">
        <f t="shared" si="305"/>
        <v/>
      </c>
      <c r="AF429" s="25" t="str">
        <f t="shared" si="324"/>
        <v/>
      </c>
      <c r="AG429" s="26" t="str">
        <f t="shared" si="306"/>
        <v/>
      </c>
      <c r="AH429" s="25" t="str">
        <f t="shared" si="325"/>
        <v/>
      </c>
      <c r="AI429" s="26" t="str">
        <f t="shared" si="307"/>
        <v/>
      </c>
      <c r="AJ429" s="25" t="str">
        <f t="shared" si="326"/>
        <v/>
      </c>
      <c r="AK429" s="26" t="str">
        <f t="shared" si="308"/>
        <v/>
      </c>
      <c r="AL429" s="25" t="str">
        <f t="shared" si="327"/>
        <v/>
      </c>
      <c r="AM429" s="26" t="str">
        <f t="shared" si="309"/>
        <v/>
      </c>
      <c r="AN429" s="25" t="str">
        <f t="shared" si="328"/>
        <v/>
      </c>
      <c r="AO429" s="26" t="str">
        <f t="shared" si="310"/>
        <v/>
      </c>
      <c r="AP429" t="str">
        <f t="shared" si="311"/>
        <v/>
      </c>
      <c r="AQ429" t="str">
        <f t="shared" si="312"/>
        <v/>
      </c>
      <c r="AR429" t="str">
        <f t="shared" si="298"/>
        <v/>
      </c>
      <c r="AS429" t="str">
        <f t="shared" si="329"/>
        <v/>
      </c>
      <c r="AT429" s="25" t="str">
        <f t="shared" si="313"/>
        <v/>
      </c>
      <c r="AU429" s="26" t="str">
        <f t="shared" si="314"/>
        <v/>
      </c>
      <c r="AV429" t="str">
        <f t="shared" si="330"/>
        <v/>
      </c>
      <c r="AW429" s="25" t="str">
        <f t="shared" si="331"/>
        <v/>
      </c>
      <c r="AX429" s="26" t="str">
        <f t="shared" si="335"/>
        <v/>
      </c>
      <c r="AY429" s="27" t="str">
        <f>IF(A429="","",IF(K429&lt;&gt;0,TEXT(5,"0000"),IF(M429&lt;&gt;0,TEXT(5,"0000"),IF(Datos!N429&lt;&gt;0,TEXT(5,"0000"),""))))</f>
        <v/>
      </c>
      <c r="AZ429" s="25" t="str">
        <f t="shared" si="332"/>
        <v/>
      </c>
      <c r="BA429" s="26" t="str">
        <f t="shared" si="336"/>
        <v/>
      </c>
      <c r="BB429" s="25" t="str">
        <f t="shared" si="315"/>
        <v/>
      </c>
      <c r="BC429" s="26" t="str">
        <f t="shared" si="337"/>
        <v/>
      </c>
      <c r="BD429" s="27" t="str">
        <f t="shared" si="333"/>
        <v/>
      </c>
      <c r="BE429" s="25" t="str">
        <f t="shared" si="316"/>
        <v/>
      </c>
      <c r="BF429" s="26" t="str">
        <f t="shared" si="338"/>
        <v/>
      </c>
      <c r="BG429" s="28"/>
      <c r="BH429" t="str">
        <f t="shared" si="334"/>
        <v/>
      </c>
      <c r="BJ429" s="24" t="str">
        <f t="shared" si="317"/>
        <v/>
      </c>
      <c r="BK429" s="24" t="str">
        <f t="shared" si="318"/>
        <v/>
      </c>
    </row>
    <row r="430" spans="1:63" ht="15.75" thickBot="1">
      <c r="A430" s="176"/>
      <c r="B430" s="127"/>
      <c r="C430" s="98"/>
      <c r="D430" s="102"/>
      <c r="E430" s="128"/>
      <c r="F430" s="98"/>
      <c r="G430" s="98"/>
      <c r="H430" s="129"/>
      <c r="I430" s="130"/>
      <c r="J430" s="100"/>
      <c r="K430" s="100"/>
      <c r="L430" s="100"/>
      <c r="M430" s="100"/>
      <c r="N430" s="177"/>
      <c r="Q430" t="e">
        <f t="shared" si="339"/>
        <v>#VALUE!</v>
      </c>
      <c r="R430" t="str">
        <f t="shared" si="299"/>
        <v/>
      </c>
      <c r="S430" t="str">
        <f>IF(A430="","",TEXT(VLOOKUP(C430,Tablas!$H$3:$I$75,2,0),"000"))</f>
        <v/>
      </c>
      <c r="T430" t="str">
        <f t="shared" si="300"/>
        <v/>
      </c>
      <c r="U430" t="str">
        <f t="shared" si="319"/>
        <v/>
      </c>
      <c r="V430" t="str">
        <f t="shared" si="320"/>
        <v/>
      </c>
      <c r="W430" t="str">
        <f>IF(A430="","",IF(G430="",99,VLOOKUP(Datos!G430,Tablas!$AF$2:$AH$38,2,0)))</f>
        <v/>
      </c>
      <c r="X430" t="str">
        <f t="shared" si="301"/>
        <v/>
      </c>
      <c r="Y430" t="str">
        <f t="shared" si="302"/>
        <v/>
      </c>
      <c r="Z430" s="25" t="str">
        <f t="shared" si="321"/>
        <v/>
      </c>
      <c r="AA430" s="26" t="str">
        <f t="shared" si="303"/>
        <v/>
      </c>
      <c r="AB430" s="25" t="str">
        <f t="shared" si="322"/>
        <v/>
      </c>
      <c r="AC430" s="26" t="str">
        <f t="shared" si="304"/>
        <v/>
      </c>
      <c r="AD430" s="25" t="str">
        <f t="shared" si="323"/>
        <v/>
      </c>
      <c r="AE430" s="26" t="str">
        <f t="shared" si="305"/>
        <v/>
      </c>
      <c r="AF430" s="25" t="str">
        <f t="shared" si="324"/>
        <v/>
      </c>
      <c r="AG430" s="26" t="str">
        <f t="shared" si="306"/>
        <v/>
      </c>
      <c r="AH430" s="25" t="str">
        <f t="shared" si="325"/>
        <v/>
      </c>
      <c r="AI430" s="26" t="str">
        <f t="shared" si="307"/>
        <v/>
      </c>
      <c r="AJ430" s="25" t="str">
        <f t="shared" si="326"/>
        <v/>
      </c>
      <c r="AK430" s="26" t="str">
        <f t="shared" si="308"/>
        <v/>
      </c>
      <c r="AL430" s="25" t="str">
        <f t="shared" si="327"/>
        <v/>
      </c>
      <c r="AM430" s="26" t="str">
        <f t="shared" si="309"/>
        <v/>
      </c>
      <c r="AN430" s="25" t="str">
        <f t="shared" si="328"/>
        <v/>
      </c>
      <c r="AO430" s="26" t="str">
        <f t="shared" si="310"/>
        <v/>
      </c>
      <c r="AP430" t="str">
        <f t="shared" si="311"/>
        <v/>
      </c>
      <c r="AQ430" t="str">
        <f t="shared" si="312"/>
        <v/>
      </c>
      <c r="AR430" t="str">
        <f t="shared" si="298"/>
        <v/>
      </c>
      <c r="AS430" t="str">
        <f t="shared" si="329"/>
        <v/>
      </c>
      <c r="AT430" s="25" t="str">
        <f t="shared" si="313"/>
        <v/>
      </c>
      <c r="AU430" s="26" t="str">
        <f t="shared" si="314"/>
        <v/>
      </c>
      <c r="AV430" t="str">
        <f t="shared" si="330"/>
        <v/>
      </c>
      <c r="AW430" s="25" t="str">
        <f t="shared" si="331"/>
        <v/>
      </c>
      <c r="AX430" s="26" t="str">
        <f t="shared" si="335"/>
        <v/>
      </c>
      <c r="AY430" s="27" t="str">
        <f>IF(A430="","",IF(K430&lt;&gt;0,TEXT(5,"0000"),IF(M430&lt;&gt;0,TEXT(5,"0000"),IF(Datos!N430&lt;&gt;0,TEXT(5,"0000"),""))))</f>
        <v/>
      </c>
      <c r="AZ430" s="25" t="str">
        <f t="shared" si="332"/>
        <v/>
      </c>
      <c r="BA430" s="26" t="str">
        <f t="shared" si="336"/>
        <v/>
      </c>
      <c r="BB430" s="25" t="str">
        <f t="shared" si="315"/>
        <v/>
      </c>
      <c r="BC430" s="26" t="str">
        <f t="shared" si="337"/>
        <v/>
      </c>
      <c r="BD430" s="27" t="str">
        <f t="shared" si="333"/>
        <v/>
      </c>
      <c r="BE430" s="25" t="str">
        <f t="shared" si="316"/>
        <v/>
      </c>
      <c r="BF430" s="26" t="str">
        <f t="shared" si="338"/>
        <v/>
      </c>
      <c r="BG430" s="28"/>
      <c r="BH430" t="str">
        <f t="shared" si="334"/>
        <v/>
      </c>
      <c r="BJ430" s="24" t="str">
        <f t="shared" si="317"/>
        <v/>
      </c>
      <c r="BK430" s="24" t="str">
        <f t="shared" si="318"/>
        <v/>
      </c>
    </row>
    <row r="431" spans="1:63" ht="15.75" thickBot="1">
      <c r="A431" s="176"/>
      <c r="B431" s="127"/>
      <c r="C431" s="98"/>
      <c r="D431" s="102"/>
      <c r="E431" s="128"/>
      <c r="F431" s="98"/>
      <c r="G431" s="98"/>
      <c r="H431" s="129"/>
      <c r="I431" s="130"/>
      <c r="J431" s="100"/>
      <c r="K431" s="100"/>
      <c r="L431" s="100"/>
      <c r="M431" s="100"/>
      <c r="N431" s="177"/>
      <c r="Q431" t="e">
        <f t="shared" si="339"/>
        <v>#VALUE!</v>
      </c>
      <c r="R431" t="str">
        <f t="shared" si="299"/>
        <v/>
      </c>
      <c r="S431" t="str">
        <f>IF(A431="","",TEXT(VLOOKUP(C431,Tablas!$H$3:$I$75,2,0),"000"))</f>
        <v/>
      </c>
      <c r="T431" t="str">
        <f t="shared" si="300"/>
        <v/>
      </c>
      <c r="U431" t="str">
        <f t="shared" si="319"/>
        <v/>
      </c>
      <c r="V431" t="str">
        <f t="shared" si="320"/>
        <v/>
      </c>
      <c r="W431" t="str">
        <f>IF(A431="","",IF(G431="",99,VLOOKUP(Datos!G431,Tablas!$AF$2:$AH$38,2,0)))</f>
        <v/>
      </c>
      <c r="X431" t="str">
        <f t="shared" si="301"/>
        <v/>
      </c>
      <c r="Y431" t="str">
        <f t="shared" si="302"/>
        <v/>
      </c>
      <c r="Z431" s="25" t="str">
        <f t="shared" si="321"/>
        <v/>
      </c>
      <c r="AA431" s="26" t="str">
        <f t="shared" si="303"/>
        <v/>
      </c>
      <c r="AB431" s="25" t="str">
        <f t="shared" si="322"/>
        <v/>
      </c>
      <c r="AC431" s="26" t="str">
        <f t="shared" si="304"/>
        <v/>
      </c>
      <c r="AD431" s="25" t="str">
        <f t="shared" si="323"/>
        <v/>
      </c>
      <c r="AE431" s="26" t="str">
        <f t="shared" si="305"/>
        <v/>
      </c>
      <c r="AF431" s="25" t="str">
        <f t="shared" si="324"/>
        <v/>
      </c>
      <c r="AG431" s="26" t="str">
        <f t="shared" si="306"/>
        <v/>
      </c>
      <c r="AH431" s="25" t="str">
        <f t="shared" si="325"/>
        <v/>
      </c>
      <c r="AI431" s="26" t="str">
        <f t="shared" si="307"/>
        <v/>
      </c>
      <c r="AJ431" s="25" t="str">
        <f t="shared" si="326"/>
        <v/>
      </c>
      <c r="AK431" s="26" t="str">
        <f t="shared" si="308"/>
        <v/>
      </c>
      <c r="AL431" s="25" t="str">
        <f t="shared" si="327"/>
        <v/>
      </c>
      <c r="AM431" s="26" t="str">
        <f t="shared" si="309"/>
        <v/>
      </c>
      <c r="AN431" s="25" t="str">
        <f t="shared" si="328"/>
        <v/>
      </c>
      <c r="AO431" s="26" t="str">
        <f t="shared" si="310"/>
        <v/>
      </c>
      <c r="AP431" t="str">
        <f t="shared" si="311"/>
        <v/>
      </c>
      <c r="AQ431" t="str">
        <f t="shared" si="312"/>
        <v/>
      </c>
      <c r="AR431" t="str">
        <f t="shared" si="298"/>
        <v/>
      </c>
      <c r="AS431" t="str">
        <f t="shared" si="329"/>
        <v/>
      </c>
      <c r="AT431" s="25" t="str">
        <f t="shared" si="313"/>
        <v/>
      </c>
      <c r="AU431" s="26" t="str">
        <f t="shared" si="314"/>
        <v/>
      </c>
      <c r="AV431" t="str">
        <f t="shared" si="330"/>
        <v/>
      </c>
      <c r="AW431" s="25" t="str">
        <f t="shared" si="331"/>
        <v/>
      </c>
      <c r="AX431" s="26" t="str">
        <f t="shared" si="335"/>
        <v/>
      </c>
      <c r="AY431" s="27" t="str">
        <f>IF(A431="","",IF(K431&lt;&gt;0,TEXT(5,"0000"),IF(M431&lt;&gt;0,TEXT(5,"0000"),IF(Datos!N431&lt;&gt;0,TEXT(5,"0000"),""))))</f>
        <v/>
      </c>
      <c r="AZ431" s="25" t="str">
        <f t="shared" si="332"/>
        <v/>
      </c>
      <c r="BA431" s="26" t="str">
        <f t="shared" si="336"/>
        <v/>
      </c>
      <c r="BB431" s="25" t="str">
        <f t="shared" si="315"/>
        <v/>
      </c>
      <c r="BC431" s="26" t="str">
        <f t="shared" si="337"/>
        <v/>
      </c>
      <c r="BD431" s="27" t="str">
        <f t="shared" si="333"/>
        <v/>
      </c>
      <c r="BE431" s="25" t="str">
        <f t="shared" si="316"/>
        <v/>
      </c>
      <c r="BF431" s="26" t="str">
        <f t="shared" si="338"/>
        <v/>
      </c>
      <c r="BG431" s="28"/>
      <c r="BH431" t="str">
        <f t="shared" si="334"/>
        <v/>
      </c>
      <c r="BJ431" s="24" t="str">
        <f t="shared" si="317"/>
        <v/>
      </c>
      <c r="BK431" s="24" t="str">
        <f t="shared" si="318"/>
        <v/>
      </c>
    </row>
    <row r="432" spans="1:63" ht="15.75" thickBot="1">
      <c r="A432" s="176"/>
      <c r="B432" s="127"/>
      <c r="C432" s="98"/>
      <c r="D432" s="102"/>
      <c r="E432" s="128"/>
      <c r="F432" s="98"/>
      <c r="G432" s="98"/>
      <c r="H432" s="129"/>
      <c r="I432" s="130"/>
      <c r="J432" s="100"/>
      <c r="K432" s="100"/>
      <c r="L432" s="100"/>
      <c r="M432" s="100"/>
      <c r="N432" s="177"/>
      <c r="Q432" t="e">
        <f t="shared" si="339"/>
        <v>#VALUE!</v>
      </c>
      <c r="R432" t="str">
        <f t="shared" si="299"/>
        <v/>
      </c>
      <c r="S432" t="str">
        <f>IF(A432="","",TEXT(VLOOKUP(C432,Tablas!$H$3:$I$75,2,0),"000"))</f>
        <v/>
      </c>
      <c r="T432" t="str">
        <f t="shared" si="300"/>
        <v/>
      </c>
      <c r="U432" t="str">
        <f t="shared" si="319"/>
        <v/>
      </c>
      <c r="V432" t="str">
        <f t="shared" si="320"/>
        <v/>
      </c>
      <c r="W432" t="str">
        <f>IF(A432="","",IF(G432="",99,VLOOKUP(Datos!G432,Tablas!$AF$2:$AH$38,2,0)))</f>
        <v/>
      </c>
      <c r="X432" t="str">
        <f t="shared" si="301"/>
        <v/>
      </c>
      <c r="Y432" t="str">
        <f t="shared" si="302"/>
        <v/>
      </c>
      <c r="Z432" s="25" t="str">
        <f t="shared" si="321"/>
        <v/>
      </c>
      <c r="AA432" s="26" t="str">
        <f t="shared" si="303"/>
        <v/>
      </c>
      <c r="AB432" s="25" t="str">
        <f t="shared" si="322"/>
        <v/>
      </c>
      <c r="AC432" s="26" t="str">
        <f t="shared" si="304"/>
        <v/>
      </c>
      <c r="AD432" s="25" t="str">
        <f t="shared" si="323"/>
        <v/>
      </c>
      <c r="AE432" s="26" t="str">
        <f t="shared" si="305"/>
        <v/>
      </c>
      <c r="AF432" s="25" t="str">
        <f t="shared" si="324"/>
        <v/>
      </c>
      <c r="AG432" s="26" t="str">
        <f t="shared" si="306"/>
        <v/>
      </c>
      <c r="AH432" s="25" t="str">
        <f t="shared" si="325"/>
        <v/>
      </c>
      <c r="AI432" s="26" t="str">
        <f t="shared" si="307"/>
        <v/>
      </c>
      <c r="AJ432" s="25" t="str">
        <f t="shared" si="326"/>
        <v/>
      </c>
      <c r="AK432" s="26" t="str">
        <f t="shared" si="308"/>
        <v/>
      </c>
      <c r="AL432" s="25" t="str">
        <f t="shared" si="327"/>
        <v/>
      </c>
      <c r="AM432" s="26" t="str">
        <f t="shared" si="309"/>
        <v/>
      </c>
      <c r="AN432" s="25" t="str">
        <f t="shared" si="328"/>
        <v/>
      </c>
      <c r="AO432" s="26" t="str">
        <f t="shared" si="310"/>
        <v/>
      </c>
      <c r="AP432" t="str">
        <f t="shared" si="311"/>
        <v/>
      </c>
      <c r="AQ432" t="str">
        <f t="shared" si="312"/>
        <v/>
      </c>
      <c r="AR432" t="str">
        <f t="shared" si="298"/>
        <v/>
      </c>
      <c r="AS432" t="str">
        <f t="shared" si="329"/>
        <v/>
      </c>
      <c r="AT432" s="25" t="str">
        <f t="shared" si="313"/>
        <v/>
      </c>
      <c r="AU432" s="26" t="str">
        <f t="shared" si="314"/>
        <v/>
      </c>
      <c r="AV432" t="str">
        <f t="shared" si="330"/>
        <v/>
      </c>
      <c r="AW432" s="25" t="str">
        <f t="shared" si="331"/>
        <v/>
      </c>
      <c r="AX432" s="26" t="str">
        <f t="shared" si="335"/>
        <v/>
      </c>
      <c r="AY432" s="27" t="str">
        <f>IF(A432="","",IF(K432&lt;&gt;0,TEXT(5,"0000"),IF(M432&lt;&gt;0,TEXT(5,"0000"),IF(Datos!N432&lt;&gt;0,TEXT(5,"0000"),""))))</f>
        <v/>
      </c>
      <c r="AZ432" s="25" t="str">
        <f t="shared" si="332"/>
        <v/>
      </c>
      <c r="BA432" s="26" t="str">
        <f t="shared" si="336"/>
        <v/>
      </c>
      <c r="BB432" s="25" t="str">
        <f t="shared" si="315"/>
        <v/>
      </c>
      <c r="BC432" s="26" t="str">
        <f t="shared" si="337"/>
        <v/>
      </c>
      <c r="BD432" s="27" t="str">
        <f t="shared" si="333"/>
        <v/>
      </c>
      <c r="BE432" s="25" t="str">
        <f t="shared" si="316"/>
        <v/>
      </c>
      <c r="BF432" s="26" t="str">
        <f t="shared" si="338"/>
        <v/>
      </c>
      <c r="BG432" s="28"/>
      <c r="BH432" t="str">
        <f t="shared" si="334"/>
        <v/>
      </c>
      <c r="BJ432" s="24" t="str">
        <f t="shared" si="317"/>
        <v/>
      </c>
      <c r="BK432" s="24" t="str">
        <f t="shared" si="318"/>
        <v/>
      </c>
    </row>
    <row r="433" spans="1:63" ht="15.75" thickBot="1">
      <c r="A433" s="176"/>
      <c r="B433" s="128"/>
      <c r="C433" s="98"/>
      <c r="D433" s="102"/>
      <c r="E433" s="128"/>
      <c r="F433" s="98"/>
      <c r="G433" s="98"/>
      <c r="H433" s="129"/>
      <c r="I433" s="130"/>
      <c r="J433" s="100"/>
      <c r="K433" s="100"/>
      <c r="L433" s="100"/>
      <c r="M433" s="100"/>
      <c r="N433" s="177"/>
      <c r="Q433" t="e">
        <f t="shared" si="339"/>
        <v>#VALUE!</v>
      </c>
      <c r="R433" t="str">
        <f t="shared" si="299"/>
        <v/>
      </c>
      <c r="S433" t="str">
        <f>IF(A433="","",TEXT(VLOOKUP(C433,Tablas!$H$3:$I$75,2,0),"000"))</f>
        <v/>
      </c>
      <c r="T433" t="str">
        <f t="shared" si="300"/>
        <v/>
      </c>
      <c r="U433" t="str">
        <f t="shared" si="319"/>
        <v/>
      </c>
      <c r="V433" t="str">
        <f t="shared" si="320"/>
        <v/>
      </c>
      <c r="W433" t="str">
        <f>IF(A433="","",IF(G433="",99,VLOOKUP(Datos!G433,Tablas!$AF$2:$AH$38,2,0)))</f>
        <v/>
      </c>
      <c r="X433" t="str">
        <f t="shared" si="301"/>
        <v/>
      </c>
      <c r="Y433" t="str">
        <f t="shared" si="302"/>
        <v/>
      </c>
      <c r="Z433" s="25" t="str">
        <f t="shared" si="321"/>
        <v/>
      </c>
      <c r="AA433" s="26" t="str">
        <f t="shared" si="303"/>
        <v/>
      </c>
      <c r="AB433" s="25" t="str">
        <f t="shared" si="322"/>
        <v/>
      </c>
      <c r="AC433" s="26" t="str">
        <f t="shared" si="304"/>
        <v/>
      </c>
      <c r="AD433" s="25" t="str">
        <f t="shared" si="323"/>
        <v/>
      </c>
      <c r="AE433" s="26" t="str">
        <f t="shared" si="305"/>
        <v/>
      </c>
      <c r="AF433" s="25" t="str">
        <f t="shared" si="324"/>
        <v/>
      </c>
      <c r="AG433" s="26" t="str">
        <f t="shared" si="306"/>
        <v/>
      </c>
      <c r="AH433" s="25" t="str">
        <f t="shared" si="325"/>
        <v/>
      </c>
      <c r="AI433" s="26" t="str">
        <f t="shared" si="307"/>
        <v/>
      </c>
      <c r="AJ433" s="25" t="str">
        <f t="shared" si="326"/>
        <v/>
      </c>
      <c r="AK433" s="26" t="str">
        <f t="shared" si="308"/>
        <v/>
      </c>
      <c r="AL433" s="25" t="str">
        <f t="shared" si="327"/>
        <v/>
      </c>
      <c r="AM433" s="26" t="str">
        <f t="shared" si="309"/>
        <v/>
      </c>
      <c r="AN433" s="25" t="str">
        <f t="shared" si="328"/>
        <v/>
      </c>
      <c r="AO433" s="26" t="str">
        <f t="shared" si="310"/>
        <v/>
      </c>
      <c r="AP433" t="str">
        <f t="shared" si="311"/>
        <v/>
      </c>
      <c r="AQ433" t="str">
        <f t="shared" si="312"/>
        <v/>
      </c>
      <c r="AR433" t="str">
        <f t="shared" si="298"/>
        <v/>
      </c>
      <c r="AS433" t="str">
        <f t="shared" si="329"/>
        <v/>
      </c>
      <c r="AT433" s="25" t="str">
        <f t="shared" si="313"/>
        <v/>
      </c>
      <c r="AU433" s="26" t="str">
        <f t="shared" si="314"/>
        <v/>
      </c>
      <c r="AV433" t="str">
        <f t="shared" si="330"/>
        <v/>
      </c>
      <c r="AW433" s="25" t="str">
        <f t="shared" si="331"/>
        <v/>
      </c>
      <c r="AX433" s="26" t="str">
        <f t="shared" si="335"/>
        <v/>
      </c>
      <c r="AY433" s="27" t="str">
        <f>IF(A433="","",IF(K433&lt;&gt;0,TEXT(5,"0000"),IF(M433&lt;&gt;0,TEXT(5,"0000"),IF(Datos!N433&lt;&gt;0,TEXT(5,"0000"),""))))</f>
        <v/>
      </c>
      <c r="AZ433" s="25" t="str">
        <f t="shared" si="332"/>
        <v/>
      </c>
      <c r="BA433" s="26" t="str">
        <f t="shared" si="336"/>
        <v/>
      </c>
      <c r="BB433" s="25" t="str">
        <f t="shared" si="315"/>
        <v/>
      </c>
      <c r="BC433" s="26" t="str">
        <f t="shared" si="337"/>
        <v/>
      </c>
      <c r="BD433" s="27" t="str">
        <f t="shared" si="333"/>
        <v/>
      </c>
      <c r="BE433" s="25" t="str">
        <f t="shared" si="316"/>
        <v/>
      </c>
      <c r="BF433" s="26" t="str">
        <f t="shared" si="338"/>
        <v/>
      </c>
      <c r="BG433" s="28"/>
      <c r="BH433" t="str">
        <f t="shared" si="334"/>
        <v/>
      </c>
      <c r="BJ433" s="24" t="str">
        <f t="shared" si="317"/>
        <v/>
      </c>
      <c r="BK433" s="24" t="str">
        <f t="shared" si="318"/>
        <v/>
      </c>
    </row>
    <row r="434" spans="1:63" ht="15.75" thickBot="1">
      <c r="A434" s="176"/>
      <c r="B434" s="128"/>
      <c r="C434" s="98"/>
      <c r="D434" s="102"/>
      <c r="E434" s="128"/>
      <c r="F434" s="98"/>
      <c r="G434" s="98"/>
      <c r="H434" s="129"/>
      <c r="I434" s="130"/>
      <c r="J434" s="100"/>
      <c r="K434" s="100"/>
      <c r="L434" s="100"/>
      <c r="M434" s="100"/>
      <c r="N434" s="177"/>
      <c r="Q434" t="e">
        <f t="shared" si="339"/>
        <v>#VALUE!</v>
      </c>
      <c r="R434" t="str">
        <f t="shared" si="299"/>
        <v/>
      </c>
      <c r="S434" t="str">
        <f>IF(A434="","",TEXT(VLOOKUP(C434,Tablas!$H$3:$I$75,2,0),"000"))</f>
        <v/>
      </c>
      <c r="T434" t="str">
        <f t="shared" si="300"/>
        <v/>
      </c>
      <c r="U434" t="str">
        <f t="shared" si="319"/>
        <v/>
      </c>
      <c r="V434" t="str">
        <f t="shared" si="320"/>
        <v/>
      </c>
      <c r="W434" t="str">
        <f>IF(A434="","",IF(G434="",99,VLOOKUP(Datos!G434,Tablas!$AF$2:$AH$38,2,0)))</f>
        <v/>
      </c>
      <c r="X434" t="str">
        <f t="shared" si="301"/>
        <v/>
      </c>
      <c r="Y434" t="str">
        <f t="shared" si="302"/>
        <v/>
      </c>
      <c r="Z434" s="25" t="str">
        <f t="shared" si="321"/>
        <v/>
      </c>
      <c r="AA434" s="26" t="str">
        <f t="shared" si="303"/>
        <v/>
      </c>
      <c r="AB434" s="25" t="str">
        <f t="shared" si="322"/>
        <v/>
      </c>
      <c r="AC434" s="26" t="str">
        <f t="shared" si="304"/>
        <v/>
      </c>
      <c r="AD434" s="25" t="str">
        <f t="shared" si="323"/>
        <v/>
      </c>
      <c r="AE434" s="26" t="str">
        <f t="shared" si="305"/>
        <v/>
      </c>
      <c r="AF434" s="25" t="str">
        <f t="shared" si="324"/>
        <v/>
      </c>
      <c r="AG434" s="26" t="str">
        <f t="shared" si="306"/>
        <v/>
      </c>
      <c r="AH434" s="25" t="str">
        <f t="shared" si="325"/>
        <v/>
      </c>
      <c r="AI434" s="26" t="str">
        <f t="shared" si="307"/>
        <v/>
      </c>
      <c r="AJ434" s="25" t="str">
        <f t="shared" si="326"/>
        <v/>
      </c>
      <c r="AK434" s="26" t="str">
        <f t="shared" si="308"/>
        <v/>
      </c>
      <c r="AL434" s="25" t="str">
        <f t="shared" si="327"/>
        <v/>
      </c>
      <c r="AM434" s="26" t="str">
        <f t="shared" si="309"/>
        <v/>
      </c>
      <c r="AN434" s="25" t="str">
        <f t="shared" si="328"/>
        <v/>
      </c>
      <c r="AO434" s="26" t="str">
        <f t="shared" si="310"/>
        <v/>
      </c>
      <c r="AP434" t="str">
        <f t="shared" si="311"/>
        <v/>
      </c>
      <c r="AQ434" t="str">
        <f t="shared" si="312"/>
        <v/>
      </c>
      <c r="AR434" t="str">
        <f t="shared" si="298"/>
        <v/>
      </c>
      <c r="AS434" t="str">
        <f t="shared" si="329"/>
        <v/>
      </c>
      <c r="AT434" s="25" t="str">
        <f t="shared" si="313"/>
        <v/>
      </c>
      <c r="AU434" s="26" t="str">
        <f t="shared" si="314"/>
        <v/>
      </c>
      <c r="AV434" t="str">
        <f t="shared" si="330"/>
        <v/>
      </c>
      <c r="AW434" s="25" t="str">
        <f t="shared" si="331"/>
        <v/>
      </c>
      <c r="AX434" s="26" t="str">
        <f t="shared" si="335"/>
        <v/>
      </c>
      <c r="AY434" s="27" t="str">
        <f>IF(A434="","",IF(K434&lt;&gt;0,TEXT(5,"0000"),IF(M434&lt;&gt;0,TEXT(5,"0000"),IF(Datos!N434&lt;&gt;0,TEXT(5,"0000"),""))))</f>
        <v/>
      </c>
      <c r="AZ434" s="25" t="str">
        <f t="shared" si="332"/>
        <v/>
      </c>
      <c r="BA434" s="26" t="str">
        <f t="shared" si="336"/>
        <v/>
      </c>
      <c r="BB434" s="25" t="str">
        <f t="shared" si="315"/>
        <v/>
      </c>
      <c r="BC434" s="26" t="str">
        <f t="shared" si="337"/>
        <v/>
      </c>
      <c r="BD434" s="27" t="str">
        <f t="shared" si="333"/>
        <v/>
      </c>
      <c r="BE434" s="25" t="str">
        <f t="shared" si="316"/>
        <v/>
      </c>
      <c r="BF434" s="26" t="str">
        <f t="shared" si="338"/>
        <v/>
      </c>
      <c r="BG434" s="28"/>
      <c r="BH434" t="str">
        <f t="shared" si="334"/>
        <v/>
      </c>
      <c r="BJ434" s="24" t="str">
        <f t="shared" si="317"/>
        <v/>
      </c>
      <c r="BK434" s="24" t="str">
        <f t="shared" si="318"/>
        <v/>
      </c>
    </row>
    <row r="435" spans="1:63" ht="15.75" thickBot="1">
      <c r="A435" s="176"/>
      <c r="B435" s="127"/>
      <c r="C435" s="98"/>
      <c r="D435" s="102"/>
      <c r="E435" s="128"/>
      <c r="F435" s="98"/>
      <c r="G435" s="98"/>
      <c r="H435" s="129"/>
      <c r="I435" s="130"/>
      <c r="J435" s="100"/>
      <c r="K435" s="100"/>
      <c r="L435" s="100"/>
      <c r="M435" s="100"/>
      <c r="N435" s="177"/>
      <c r="Q435" t="e">
        <f t="shared" si="339"/>
        <v>#VALUE!</v>
      </c>
      <c r="R435" t="str">
        <f t="shared" si="299"/>
        <v/>
      </c>
      <c r="S435" t="str">
        <f>IF(A435="","",TEXT(VLOOKUP(C435,Tablas!$H$3:$I$75,2,0),"000"))</f>
        <v/>
      </c>
      <c r="T435" t="str">
        <f t="shared" si="300"/>
        <v/>
      </c>
      <c r="U435" t="str">
        <f t="shared" si="319"/>
        <v/>
      </c>
      <c r="V435" t="str">
        <f t="shared" si="320"/>
        <v/>
      </c>
      <c r="W435" t="str">
        <f>IF(A435="","",IF(G435="",99,VLOOKUP(Datos!G435,Tablas!$AF$2:$AH$38,2,0)))</f>
        <v/>
      </c>
      <c r="X435" t="str">
        <f t="shared" si="301"/>
        <v/>
      </c>
      <c r="Y435" t="str">
        <f t="shared" si="302"/>
        <v/>
      </c>
      <c r="Z435" s="25" t="str">
        <f t="shared" si="321"/>
        <v/>
      </c>
      <c r="AA435" s="26" t="str">
        <f t="shared" si="303"/>
        <v/>
      </c>
      <c r="AB435" s="25" t="str">
        <f t="shared" si="322"/>
        <v/>
      </c>
      <c r="AC435" s="26" t="str">
        <f t="shared" si="304"/>
        <v/>
      </c>
      <c r="AD435" s="25" t="str">
        <f t="shared" si="323"/>
        <v/>
      </c>
      <c r="AE435" s="26" t="str">
        <f t="shared" si="305"/>
        <v/>
      </c>
      <c r="AF435" s="25" t="str">
        <f t="shared" si="324"/>
        <v/>
      </c>
      <c r="AG435" s="26" t="str">
        <f t="shared" si="306"/>
        <v/>
      </c>
      <c r="AH435" s="25" t="str">
        <f t="shared" si="325"/>
        <v/>
      </c>
      <c r="AI435" s="26" t="str">
        <f t="shared" si="307"/>
        <v/>
      </c>
      <c r="AJ435" s="25" t="str">
        <f t="shared" si="326"/>
        <v/>
      </c>
      <c r="AK435" s="26" t="str">
        <f t="shared" si="308"/>
        <v/>
      </c>
      <c r="AL435" s="25" t="str">
        <f t="shared" si="327"/>
        <v/>
      </c>
      <c r="AM435" s="26" t="str">
        <f t="shared" si="309"/>
        <v/>
      </c>
      <c r="AN435" s="25" t="str">
        <f t="shared" si="328"/>
        <v/>
      </c>
      <c r="AO435" s="26" t="str">
        <f t="shared" si="310"/>
        <v/>
      </c>
      <c r="AP435" t="str">
        <f t="shared" si="311"/>
        <v/>
      </c>
      <c r="AQ435" t="str">
        <f t="shared" si="312"/>
        <v/>
      </c>
      <c r="AR435" t="str">
        <f t="shared" si="298"/>
        <v/>
      </c>
      <c r="AS435" t="str">
        <f t="shared" si="329"/>
        <v/>
      </c>
      <c r="AT435" s="25" t="str">
        <f t="shared" si="313"/>
        <v/>
      </c>
      <c r="AU435" s="26" t="str">
        <f t="shared" si="314"/>
        <v/>
      </c>
      <c r="AV435" t="str">
        <f t="shared" si="330"/>
        <v/>
      </c>
      <c r="AW435" s="25" t="str">
        <f t="shared" si="331"/>
        <v/>
      </c>
      <c r="AX435" s="26" t="str">
        <f t="shared" si="335"/>
        <v/>
      </c>
      <c r="AY435" s="27" t="str">
        <f>IF(A435="","",IF(K435&lt;&gt;0,TEXT(5,"0000"),IF(M435&lt;&gt;0,TEXT(5,"0000"),IF(Datos!N435&lt;&gt;0,TEXT(5,"0000"),""))))</f>
        <v/>
      </c>
      <c r="AZ435" s="25" t="str">
        <f t="shared" si="332"/>
        <v/>
      </c>
      <c r="BA435" s="26" t="str">
        <f t="shared" si="336"/>
        <v/>
      </c>
      <c r="BB435" s="25" t="str">
        <f t="shared" si="315"/>
        <v/>
      </c>
      <c r="BC435" s="26" t="str">
        <f t="shared" si="337"/>
        <v/>
      </c>
      <c r="BD435" s="27" t="str">
        <f t="shared" si="333"/>
        <v/>
      </c>
      <c r="BE435" s="25" t="str">
        <f t="shared" si="316"/>
        <v/>
      </c>
      <c r="BF435" s="26" t="str">
        <f t="shared" si="338"/>
        <v/>
      </c>
      <c r="BG435" s="28"/>
      <c r="BH435" t="str">
        <f t="shared" si="334"/>
        <v/>
      </c>
      <c r="BJ435" s="24" t="str">
        <f t="shared" si="317"/>
        <v/>
      </c>
      <c r="BK435" s="24" t="str">
        <f t="shared" si="318"/>
        <v/>
      </c>
    </row>
    <row r="436" spans="1:63" ht="15.75" thickBot="1">
      <c r="A436" s="176"/>
      <c r="B436" s="132"/>
      <c r="C436" s="98"/>
      <c r="D436" s="102"/>
      <c r="E436" s="128"/>
      <c r="F436" s="98"/>
      <c r="G436" s="98"/>
      <c r="H436" s="129"/>
      <c r="I436" s="130"/>
      <c r="J436" s="100"/>
      <c r="K436" s="100"/>
      <c r="L436" s="100"/>
      <c r="M436" s="100"/>
      <c r="N436" s="177"/>
      <c r="Q436" t="e">
        <f t="shared" si="339"/>
        <v>#VALUE!</v>
      </c>
      <c r="R436" t="str">
        <f t="shared" si="299"/>
        <v/>
      </c>
      <c r="S436" t="str">
        <f>IF(A436="","",TEXT(VLOOKUP(C436,Tablas!$H$3:$I$75,2,0),"000"))</f>
        <v/>
      </c>
      <c r="T436" t="str">
        <f t="shared" si="300"/>
        <v/>
      </c>
      <c r="U436" t="str">
        <f t="shared" si="319"/>
        <v/>
      </c>
      <c r="V436" t="str">
        <f t="shared" si="320"/>
        <v/>
      </c>
      <c r="W436" t="str">
        <f>IF(A436="","",IF(G436="",99,VLOOKUP(Datos!G436,Tablas!$AF$2:$AH$38,2,0)))</f>
        <v/>
      </c>
      <c r="X436" t="str">
        <f t="shared" si="301"/>
        <v/>
      </c>
      <c r="Y436" t="str">
        <f t="shared" si="302"/>
        <v/>
      </c>
      <c r="Z436" s="25" t="str">
        <f t="shared" si="321"/>
        <v/>
      </c>
      <c r="AA436" s="26" t="str">
        <f t="shared" si="303"/>
        <v/>
      </c>
      <c r="AB436" s="25" t="str">
        <f t="shared" si="322"/>
        <v/>
      </c>
      <c r="AC436" s="26" t="str">
        <f t="shared" si="304"/>
        <v/>
      </c>
      <c r="AD436" s="25" t="str">
        <f t="shared" si="323"/>
        <v/>
      </c>
      <c r="AE436" s="26" t="str">
        <f t="shared" si="305"/>
        <v/>
      </c>
      <c r="AF436" s="25" t="str">
        <f t="shared" si="324"/>
        <v/>
      </c>
      <c r="AG436" s="26" t="str">
        <f t="shared" si="306"/>
        <v/>
      </c>
      <c r="AH436" s="25" t="str">
        <f t="shared" si="325"/>
        <v/>
      </c>
      <c r="AI436" s="26" t="str">
        <f t="shared" si="307"/>
        <v/>
      </c>
      <c r="AJ436" s="25" t="str">
        <f t="shared" si="326"/>
        <v/>
      </c>
      <c r="AK436" s="26" t="str">
        <f t="shared" si="308"/>
        <v/>
      </c>
      <c r="AL436" s="25" t="str">
        <f t="shared" si="327"/>
        <v/>
      </c>
      <c r="AM436" s="26" t="str">
        <f t="shared" si="309"/>
        <v/>
      </c>
      <c r="AN436" s="25" t="str">
        <f t="shared" si="328"/>
        <v/>
      </c>
      <c r="AO436" s="26" t="str">
        <f t="shared" si="310"/>
        <v/>
      </c>
      <c r="AP436" t="str">
        <f t="shared" si="311"/>
        <v/>
      </c>
      <c r="AQ436" t="str">
        <f t="shared" si="312"/>
        <v/>
      </c>
      <c r="AR436" t="str">
        <f t="shared" si="298"/>
        <v/>
      </c>
      <c r="AS436" t="str">
        <f t="shared" si="329"/>
        <v/>
      </c>
      <c r="AT436" s="25" t="str">
        <f t="shared" si="313"/>
        <v/>
      </c>
      <c r="AU436" s="26" t="str">
        <f t="shared" si="314"/>
        <v/>
      </c>
      <c r="AV436" t="str">
        <f t="shared" si="330"/>
        <v/>
      </c>
      <c r="AW436" s="25" t="str">
        <f t="shared" si="331"/>
        <v/>
      </c>
      <c r="AX436" s="26" t="str">
        <f t="shared" si="335"/>
        <v/>
      </c>
      <c r="AY436" s="27" t="str">
        <f>IF(A436="","",IF(K436&lt;&gt;0,TEXT(5,"0000"),IF(M436&lt;&gt;0,TEXT(5,"0000"),IF(Datos!N436&lt;&gt;0,TEXT(5,"0000"),""))))</f>
        <v/>
      </c>
      <c r="AZ436" s="25" t="str">
        <f t="shared" si="332"/>
        <v/>
      </c>
      <c r="BA436" s="26" t="str">
        <f t="shared" si="336"/>
        <v/>
      </c>
      <c r="BB436" s="25" t="str">
        <f t="shared" si="315"/>
        <v/>
      </c>
      <c r="BC436" s="26" t="str">
        <f t="shared" si="337"/>
        <v/>
      </c>
      <c r="BD436" s="27" t="str">
        <f t="shared" si="333"/>
        <v/>
      </c>
      <c r="BE436" s="25" t="str">
        <f t="shared" si="316"/>
        <v/>
      </c>
      <c r="BF436" s="26" t="str">
        <f t="shared" si="338"/>
        <v/>
      </c>
      <c r="BG436" s="28"/>
      <c r="BH436" t="str">
        <f t="shared" si="334"/>
        <v/>
      </c>
      <c r="BJ436" s="24" t="str">
        <f t="shared" si="317"/>
        <v/>
      </c>
      <c r="BK436" s="24" t="str">
        <f t="shared" si="318"/>
        <v/>
      </c>
    </row>
    <row r="437" spans="1:63" ht="15.75" thickBot="1">
      <c r="A437" s="176"/>
      <c r="B437" s="132"/>
      <c r="C437" s="98"/>
      <c r="D437" s="102"/>
      <c r="E437" s="128"/>
      <c r="F437" s="98"/>
      <c r="G437" s="98"/>
      <c r="H437" s="129"/>
      <c r="I437" s="130"/>
      <c r="J437" s="100"/>
      <c r="K437" s="100"/>
      <c r="L437" s="100"/>
      <c r="M437" s="100"/>
      <c r="N437" s="177"/>
      <c r="Q437" t="e">
        <f t="shared" si="339"/>
        <v>#VALUE!</v>
      </c>
      <c r="R437" t="str">
        <f t="shared" si="299"/>
        <v/>
      </c>
      <c r="S437" t="str">
        <f>IF(A437="","",TEXT(VLOOKUP(C437,Tablas!$H$3:$I$75,2,0),"000"))</f>
        <v/>
      </c>
      <c r="T437" t="str">
        <f t="shared" si="300"/>
        <v/>
      </c>
      <c r="U437" t="str">
        <f t="shared" si="319"/>
        <v/>
      </c>
      <c r="V437" t="str">
        <f t="shared" si="320"/>
        <v/>
      </c>
      <c r="W437" t="str">
        <f>IF(A437="","",IF(G437="",99,VLOOKUP(Datos!G437,Tablas!$AF$2:$AH$38,2,0)))</f>
        <v/>
      </c>
      <c r="X437" t="str">
        <f t="shared" si="301"/>
        <v/>
      </c>
      <c r="Y437" t="str">
        <f t="shared" si="302"/>
        <v/>
      </c>
      <c r="Z437" s="25" t="str">
        <f t="shared" si="321"/>
        <v/>
      </c>
      <c r="AA437" s="26" t="str">
        <f t="shared" si="303"/>
        <v/>
      </c>
      <c r="AB437" s="25" t="str">
        <f t="shared" si="322"/>
        <v/>
      </c>
      <c r="AC437" s="26" t="str">
        <f t="shared" si="304"/>
        <v/>
      </c>
      <c r="AD437" s="25" t="str">
        <f t="shared" si="323"/>
        <v/>
      </c>
      <c r="AE437" s="26" t="str">
        <f t="shared" si="305"/>
        <v/>
      </c>
      <c r="AF437" s="25" t="str">
        <f t="shared" si="324"/>
        <v/>
      </c>
      <c r="AG437" s="26" t="str">
        <f t="shared" si="306"/>
        <v/>
      </c>
      <c r="AH437" s="25" t="str">
        <f t="shared" si="325"/>
        <v/>
      </c>
      <c r="AI437" s="26" t="str">
        <f t="shared" si="307"/>
        <v/>
      </c>
      <c r="AJ437" s="25" t="str">
        <f t="shared" si="326"/>
        <v/>
      </c>
      <c r="AK437" s="26" t="str">
        <f t="shared" si="308"/>
        <v/>
      </c>
      <c r="AL437" s="25" t="str">
        <f t="shared" si="327"/>
        <v/>
      </c>
      <c r="AM437" s="26" t="str">
        <f t="shared" si="309"/>
        <v/>
      </c>
      <c r="AN437" s="25" t="str">
        <f t="shared" si="328"/>
        <v/>
      </c>
      <c r="AO437" s="26" t="str">
        <f t="shared" si="310"/>
        <v/>
      </c>
      <c r="AP437" t="str">
        <f t="shared" si="311"/>
        <v/>
      </c>
      <c r="AQ437" t="str">
        <f t="shared" si="312"/>
        <v/>
      </c>
      <c r="AR437" t="str">
        <f t="shared" si="298"/>
        <v/>
      </c>
      <c r="AS437" t="str">
        <f t="shared" si="329"/>
        <v/>
      </c>
      <c r="AT437" s="25" t="str">
        <f t="shared" si="313"/>
        <v/>
      </c>
      <c r="AU437" s="26" t="str">
        <f t="shared" si="314"/>
        <v/>
      </c>
      <c r="AV437" t="str">
        <f t="shared" si="330"/>
        <v/>
      </c>
      <c r="AW437" s="25" t="str">
        <f t="shared" si="331"/>
        <v/>
      </c>
      <c r="AX437" s="26" t="str">
        <f t="shared" si="335"/>
        <v/>
      </c>
      <c r="AY437" s="27" t="str">
        <f>IF(A437="","",IF(K437&lt;&gt;0,TEXT(5,"0000"),IF(M437&lt;&gt;0,TEXT(5,"0000"),IF(Datos!N437&lt;&gt;0,TEXT(5,"0000"),""))))</f>
        <v/>
      </c>
      <c r="AZ437" s="25" t="str">
        <f t="shared" si="332"/>
        <v/>
      </c>
      <c r="BA437" s="26" t="str">
        <f t="shared" si="336"/>
        <v/>
      </c>
      <c r="BB437" s="25" t="str">
        <f t="shared" si="315"/>
        <v/>
      </c>
      <c r="BC437" s="26" t="str">
        <f t="shared" si="337"/>
        <v/>
      </c>
      <c r="BD437" s="27" t="str">
        <f t="shared" si="333"/>
        <v/>
      </c>
      <c r="BE437" s="25" t="str">
        <f t="shared" si="316"/>
        <v/>
      </c>
      <c r="BF437" s="26" t="str">
        <f t="shared" si="338"/>
        <v/>
      </c>
      <c r="BG437" s="28"/>
      <c r="BH437" t="str">
        <f t="shared" si="334"/>
        <v/>
      </c>
      <c r="BJ437" s="24" t="str">
        <f t="shared" si="317"/>
        <v/>
      </c>
      <c r="BK437" s="24" t="str">
        <f t="shared" si="318"/>
        <v/>
      </c>
    </row>
    <row r="438" spans="1:63" ht="15.75" thickBot="1">
      <c r="A438" s="176"/>
      <c r="B438" s="132"/>
      <c r="C438" s="98"/>
      <c r="D438" s="102"/>
      <c r="E438" s="128"/>
      <c r="F438" s="98"/>
      <c r="G438" s="98"/>
      <c r="H438" s="129"/>
      <c r="I438" s="130"/>
      <c r="J438" s="100"/>
      <c r="K438" s="100"/>
      <c r="L438" s="100"/>
      <c r="M438" s="100"/>
      <c r="N438" s="177"/>
      <c r="Q438" t="e">
        <f t="shared" si="339"/>
        <v>#VALUE!</v>
      </c>
      <c r="R438" t="str">
        <f t="shared" si="299"/>
        <v/>
      </c>
      <c r="S438" t="str">
        <f>IF(A438="","",TEXT(VLOOKUP(C438,Tablas!$H$3:$I$75,2,0),"000"))</f>
        <v/>
      </c>
      <c r="T438" t="str">
        <f t="shared" si="300"/>
        <v/>
      </c>
      <c r="U438" t="str">
        <f t="shared" si="319"/>
        <v/>
      </c>
      <c r="V438" t="str">
        <f t="shared" si="320"/>
        <v/>
      </c>
      <c r="W438" t="str">
        <f>IF(A438="","",IF(G438="",99,VLOOKUP(Datos!G438,Tablas!$AF$2:$AH$38,2,0)))</f>
        <v/>
      </c>
      <c r="X438" t="str">
        <f t="shared" si="301"/>
        <v/>
      </c>
      <c r="Y438" t="str">
        <f t="shared" si="302"/>
        <v/>
      </c>
      <c r="Z438" s="25" t="str">
        <f t="shared" si="321"/>
        <v/>
      </c>
      <c r="AA438" s="26" t="str">
        <f t="shared" si="303"/>
        <v/>
      </c>
      <c r="AB438" s="25" t="str">
        <f t="shared" si="322"/>
        <v/>
      </c>
      <c r="AC438" s="26" t="str">
        <f t="shared" si="304"/>
        <v/>
      </c>
      <c r="AD438" s="25" t="str">
        <f t="shared" si="323"/>
        <v/>
      </c>
      <c r="AE438" s="26" t="str">
        <f t="shared" si="305"/>
        <v/>
      </c>
      <c r="AF438" s="25" t="str">
        <f t="shared" si="324"/>
        <v/>
      </c>
      <c r="AG438" s="26" t="str">
        <f t="shared" si="306"/>
        <v/>
      </c>
      <c r="AH438" s="25" t="str">
        <f t="shared" si="325"/>
        <v/>
      </c>
      <c r="AI438" s="26" t="str">
        <f t="shared" si="307"/>
        <v/>
      </c>
      <c r="AJ438" s="25" t="str">
        <f t="shared" si="326"/>
        <v/>
      </c>
      <c r="AK438" s="26" t="str">
        <f t="shared" si="308"/>
        <v/>
      </c>
      <c r="AL438" s="25" t="str">
        <f t="shared" si="327"/>
        <v/>
      </c>
      <c r="AM438" s="26" t="str">
        <f t="shared" si="309"/>
        <v/>
      </c>
      <c r="AN438" s="25" t="str">
        <f t="shared" si="328"/>
        <v/>
      </c>
      <c r="AO438" s="26" t="str">
        <f t="shared" si="310"/>
        <v/>
      </c>
      <c r="AP438" t="str">
        <f t="shared" si="311"/>
        <v/>
      </c>
      <c r="AQ438" t="str">
        <f t="shared" si="312"/>
        <v/>
      </c>
      <c r="AR438" t="str">
        <f t="shared" si="298"/>
        <v/>
      </c>
      <c r="AS438" t="str">
        <f t="shared" si="329"/>
        <v/>
      </c>
      <c r="AT438" s="25" t="str">
        <f t="shared" si="313"/>
        <v/>
      </c>
      <c r="AU438" s="26" t="str">
        <f t="shared" si="314"/>
        <v/>
      </c>
      <c r="AV438" t="str">
        <f t="shared" si="330"/>
        <v/>
      </c>
      <c r="AW438" s="25" t="str">
        <f t="shared" si="331"/>
        <v/>
      </c>
      <c r="AX438" s="26" t="str">
        <f t="shared" si="335"/>
        <v/>
      </c>
      <c r="AY438" s="27" t="str">
        <f>IF(A438="","",IF(K438&lt;&gt;0,TEXT(5,"0000"),IF(M438&lt;&gt;0,TEXT(5,"0000"),IF(Datos!N438&lt;&gt;0,TEXT(5,"0000"),""))))</f>
        <v/>
      </c>
      <c r="AZ438" s="25" t="str">
        <f t="shared" si="332"/>
        <v/>
      </c>
      <c r="BA438" s="26" t="str">
        <f t="shared" si="336"/>
        <v/>
      </c>
      <c r="BB438" s="25" t="str">
        <f t="shared" si="315"/>
        <v/>
      </c>
      <c r="BC438" s="26" t="str">
        <f t="shared" si="337"/>
        <v/>
      </c>
      <c r="BD438" s="27" t="str">
        <f t="shared" si="333"/>
        <v/>
      </c>
      <c r="BE438" s="25" t="str">
        <f t="shared" si="316"/>
        <v/>
      </c>
      <c r="BF438" s="26" t="str">
        <f t="shared" si="338"/>
        <v/>
      </c>
      <c r="BG438" s="28"/>
      <c r="BH438" t="str">
        <f t="shared" si="334"/>
        <v/>
      </c>
      <c r="BJ438" s="24" t="str">
        <f t="shared" si="317"/>
        <v/>
      </c>
      <c r="BK438" s="24" t="str">
        <f t="shared" si="318"/>
        <v/>
      </c>
    </row>
    <row r="439" spans="1:63" ht="15.75" thickBot="1">
      <c r="A439" s="176"/>
      <c r="B439" s="132"/>
      <c r="C439" s="98"/>
      <c r="D439" s="102"/>
      <c r="E439" s="128"/>
      <c r="F439" s="98"/>
      <c r="G439" s="98"/>
      <c r="H439" s="129"/>
      <c r="I439" s="130"/>
      <c r="J439" s="100"/>
      <c r="K439" s="100"/>
      <c r="L439" s="100"/>
      <c r="M439" s="100"/>
      <c r="N439" s="177"/>
      <c r="Q439" t="e">
        <f t="shared" si="339"/>
        <v>#VALUE!</v>
      </c>
      <c r="R439" t="str">
        <f t="shared" si="299"/>
        <v/>
      </c>
      <c r="S439" t="str">
        <f>IF(A439="","",TEXT(VLOOKUP(C439,Tablas!$H$3:$I$75,2,0),"000"))</f>
        <v/>
      </c>
      <c r="T439" t="str">
        <f t="shared" si="300"/>
        <v/>
      </c>
      <c r="U439" t="str">
        <f t="shared" si="319"/>
        <v/>
      </c>
      <c r="V439" t="str">
        <f t="shared" si="320"/>
        <v/>
      </c>
      <c r="W439" t="str">
        <f>IF(A439="","",IF(G439="",99,VLOOKUP(Datos!G439,Tablas!$AF$2:$AH$38,2,0)))</f>
        <v/>
      </c>
      <c r="X439" t="str">
        <f t="shared" si="301"/>
        <v/>
      </c>
      <c r="Y439" t="str">
        <f t="shared" si="302"/>
        <v/>
      </c>
      <c r="Z439" s="25" t="str">
        <f t="shared" si="321"/>
        <v/>
      </c>
      <c r="AA439" s="26" t="str">
        <f t="shared" si="303"/>
        <v/>
      </c>
      <c r="AB439" s="25" t="str">
        <f t="shared" si="322"/>
        <v/>
      </c>
      <c r="AC439" s="26" t="str">
        <f t="shared" si="304"/>
        <v/>
      </c>
      <c r="AD439" s="25" t="str">
        <f t="shared" si="323"/>
        <v/>
      </c>
      <c r="AE439" s="26" t="str">
        <f t="shared" si="305"/>
        <v/>
      </c>
      <c r="AF439" s="25" t="str">
        <f t="shared" si="324"/>
        <v/>
      </c>
      <c r="AG439" s="26" t="str">
        <f t="shared" si="306"/>
        <v/>
      </c>
      <c r="AH439" s="25" t="str">
        <f t="shared" si="325"/>
        <v/>
      </c>
      <c r="AI439" s="26" t="str">
        <f t="shared" si="307"/>
        <v/>
      </c>
      <c r="AJ439" s="25" t="str">
        <f t="shared" si="326"/>
        <v/>
      </c>
      <c r="AK439" s="26" t="str">
        <f t="shared" si="308"/>
        <v/>
      </c>
      <c r="AL439" s="25" t="str">
        <f t="shared" si="327"/>
        <v/>
      </c>
      <c r="AM439" s="26" t="str">
        <f t="shared" si="309"/>
        <v/>
      </c>
      <c r="AN439" s="25" t="str">
        <f t="shared" si="328"/>
        <v/>
      </c>
      <c r="AO439" s="26" t="str">
        <f t="shared" si="310"/>
        <v/>
      </c>
      <c r="AP439" t="str">
        <f t="shared" si="311"/>
        <v/>
      </c>
      <c r="AQ439" t="str">
        <f t="shared" si="312"/>
        <v/>
      </c>
      <c r="AR439" t="str">
        <f t="shared" si="298"/>
        <v/>
      </c>
      <c r="AS439" t="str">
        <f t="shared" si="329"/>
        <v/>
      </c>
      <c r="AT439" s="25" t="str">
        <f t="shared" si="313"/>
        <v/>
      </c>
      <c r="AU439" s="26" t="str">
        <f t="shared" si="314"/>
        <v/>
      </c>
      <c r="AV439" t="str">
        <f t="shared" si="330"/>
        <v/>
      </c>
      <c r="AW439" s="25" t="str">
        <f t="shared" si="331"/>
        <v/>
      </c>
      <c r="AX439" s="26" t="str">
        <f t="shared" si="335"/>
        <v/>
      </c>
      <c r="AY439" s="27" t="str">
        <f>IF(A439="","",IF(K439&lt;&gt;0,TEXT(5,"0000"),IF(M439&lt;&gt;0,TEXT(5,"0000"),IF(Datos!N439&lt;&gt;0,TEXT(5,"0000"),""))))</f>
        <v/>
      </c>
      <c r="AZ439" s="25" t="str">
        <f t="shared" si="332"/>
        <v/>
      </c>
      <c r="BA439" s="26" t="str">
        <f t="shared" si="336"/>
        <v/>
      </c>
      <c r="BB439" s="25" t="str">
        <f t="shared" si="315"/>
        <v/>
      </c>
      <c r="BC439" s="26" t="str">
        <f t="shared" si="337"/>
        <v/>
      </c>
      <c r="BD439" s="27" t="str">
        <f t="shared" si="333"/>
        <v/>
      </c>
      <c r="BE439" s="25" t="str">
        <f t="shared" si="316"/>
        <v/>
      </c>
      <c r="BF439" s="26" t="str">
        <f t="shared" si="338"/>
        <v/>
      </c>
      <c r="BG439" s="28"/>
      <c r="BH439" t="str">
        <f t="shared" si="334"/>
        <v/>
      </c>
      <c r="BJ439" s="24" t="str">
        <f t="shared" si="317"/>
        <v/>
      </c>
      <c r="BK439" s="24" t="str">
        <f t="shared" si="318"/>
        <v/>
      </c>
    </row>
    <row r="440" spans="1:63" ht="15.75" thickBot="1">
      <c r="A440" s="176"/>
      <c r="B440" s="132"/>
      <c r="C440" s="98"/>
      <c r="D440" s="102"/>
      <c r="E440" s="128"/>
      <c r="F440" s="98"/>
      <c r="G440" s="98"/>
      <c r="H440" s="129"/>
      <c r="I440" s="130"/>
      <c r="J440" s="100"/>
      <c r="K440" s="100"/>
      <c r="L440" s="100"/>
      <c r="M440" s="100"/>
      <c r="N440" s="177"/>
      <c r="Q440" t="e">
        <f t="shared" si="339"/>
        <v>#VALUE!</v>
      </c>
      <c r="R440" t="str">
        <f t="shared" si="299"/>
        <v/>
      </c>
      <c r="S440" t="str">
        <f>IF(A440="","",TEXT(VLOOKUP(C440,Tablas!$H$3:$I$75,2,0),"000"))</f>
        <v/>
      </c>
      <c r="T440" t="str">
        <f t="shared" si="300"/>
        <v/>
      </c>
      <c r="U440" t="str">
        <f t="shared" si="319"/>
        <v/>
      </c>
      <c r="V440" t="str">
        <f t="shared" si="320"/>
        <v/>
      </c>
      <c r="W440" t="str">
        <f>IF(A440="","",IF(G440="",99,VLOOKUP(Datos!G440,Tablas!$AF$2:$AH$38,2,0)))</f>
        <v/>
      </c>
      <c r="X440" t="str">
        <f t="shared" si="301"/>
        <v/>
      </c>
      <c r="Y440" t="str">
        <f t="shared" si="302"/>
        <v/>
      </c>
      <c r="Z440" s="25" t="str">
        <f t="shared" si="321"/>
        <v/>
      </c>
      <c r="AA440" s="26" t="str">
        <f t="shared" si="303"/>
        <v/>
      </c>
      <c r="AB440" s="25" t="str">
        <f t="shared" si="322"/>
        <v/>
      </c>
      <c r="AC440" s="26" t="str">
        <f t="shared" si="304"/>
        <v/>
      </c>
      <c r="AD440" s="25" t="str">
        <f t="shared" si="323"/>
        <v/>
      </c>
      <c r="AE440" s="26" t="str">
        <f t="shared" si="305"/>
        <v/>
      </c>
      <c r="AF440" s="25" t="str">
        <f t="shared" si="324"/>
        <v/>
      </c>
      <c r="AG440" s="26" t="str">
        <f t="shared" si="306"/>
        <v/>
      </c>
      <c r="AH440" s="25" t="str">
        <f t="shared" si="325"/>
        <v/>
      </c>
      <c r="AI440" s="26" t="str">
        <f t="shared" si="307"/>
        <v/>
      </c>
      <c r="AJ440" s="25" t="str">
        <f t="shared" si="326"/>
        <v/>
      </c>
      <c r="AK440" s="26" t="str">
        <f t="shared" si="308"/>
        <v/>
      </c>
      <c r="AL440" s="25" t="str">
        <f t="shared" si="327"/>
        <v/>
      </c>
      <c r="AM440" s="26" t="str">
        <f t="shared" si="309"/>
        <v/>
      </c>
      <c r="AN440" s="25" t="str">
        <f t="shared" si="328"/>
        <v/>
      </c>
      <c r="AO440" s="26" t="str">
        <f t="shared" si="310"/>
        <v/>
      </c>
      <c r="AP440" t="str">
        <f t="shared" si="311"/>
        <v/>
      </c>
      <c r="AQ440" t="str">
        <f t="shared" si="312"/>
        <v/>
      </c>
      <c r="AR440" t="str">
        <f t="shared" si="298"/>
        <v/>
      </c>
      <c r="AS440" t="str">
        <f t="shared" si="329"/>
        <v/>
      </c>
      <c r="AT440" s="25" t="str">
        <f t="shared" si="313"/>
        <v/>
      </c>
      <c r="AU440" s="26" t="str">
        <f t="shared" si="314"/>
        <v/>
      </c>
      <c r="AV440" t="str">
        <f t="shared" si="330"/>
        <v/>
      </c>
      <c r="AW440" s="25" t="str">
        <f t="shared" si="331"/>
        <v/>
      </c>
      <c r="AX440" s="26" t="str">
        <f t="shared" si="335"/>
        <v/>
      </c>
      <c r="AY440" s="27" t="str">
        <f>IF(A440="","",IF(K440&lt;&gt;0,TEXT(5,"0000"),IF(M440&lt;&gt;0,TEXT(5,"0000"),IF(Datos!N440&lt;&gt;0,TEXT(5,"0000"),""))))</f>
        <v/>
      </c>
      <c r="AZ440" s="25" t="str">
        <f t="shared" si="332"/>
        <v/>
      </c>
      <c r="BA440" s="26" t="str">
        <f t="shared" si="336"/>
        <v/>
      </c>
      <c r="BB440" s="25" t="str">
        <f t="shared" si="315"/>
        <v/>
      </c>
      <c r="BC440" s="26" t="str">
        <f t="shared" si="337"/>
        <v/>
      </c>
      <c r="BD440" s="27" t="str">
        <f t="shared" si="333"/>
        <v/>
      </c>
      <c r="BE440" s="25" t="str">
        <f t="shared" si="316"/>
        <v/>
      </c>
      <c r="BF440" s="26" t="str">
        <f t="shared" si="338"/>
        <v/>
      </c>
      <c r="BG440" s="28"/>
      <c r="BH440" t="str">
        <f t="shared" si="334"/>
        <v/>
      </c>
      <c r="BJ440" s="24" t="str">
        <f t="shared" si="317"/>
        <v/>
      </c>
      <c r="BK440" s="24" t="str">
        <f t="shared" si="318"/>
        <v/>
      </c>
    </row>
    <row r="441" spans="1:63" ht="15.75" thickBot="1">
      <c r="A441" s="176"/>
      <c r="B441" s="132"/>
      <c r="C441" s="98"/>
      <c r="D441" s="102"/>
      <c r="E441" s="128"/>
      <c r="F441" s="98"/>
      <c r="G441" s="98"/>
      <c r="H441" s="129"/>
      <c r="I441" s="130"/>
      <c r="J441" s="100"/>
      <c r="K441" s="100"/>
      <c r="L441" s="100"/>
      <c r="M441" s="100"/>
      <c r="N441" s="177"/>
      <c r="Q441" t="e">
        <f t="shared" si="339"/>
        <v>#VALUE!</v>
      </c>
      <c r="R441" t="str">
        <f t="shared" si="299"/>
        <v/>
      </c>
      <c r="S441" t="str">
        <f>IF(A441="","",TEXT(VLOOKUP(C441,Tablas!$H$3:$I$75,2,0),"000"))</f>
        <v/>
      </c>
      <c r="T441" t="str">
        <f t="shared" si="300"/>
        <v/>
      </c>
      <c r="U441" t="str">
        <f t="shared" si="319"/>
        <v/>
      </c>
      <c r="V441" t="str">
        <f t="shared" si="320"/>
        <v/>
      </c>
      <c r="W441" t="str">
        <f>IF(A441="","",IF(G441="",99,VLOOKUP(Datos!G441,Tablas!$AF$2:$AH$38,2,0)))</f>
        <v/>
      </c>
      <c r="X441" t="str">
        <f t="shared" si="301"/>
        <v/>
      </c>
      <c r="Y441" t="str">
        <f t="shared" si="302"/>
        <v/>
      </c>
      <c r="Z441" s="25" t="str">
        <f t="shared" si="321"/>
        <v/>
      </c>
      <c r="AA441" s="26" t="str">
        <f t="shared" si="303"/>
        <v/>
      </c>
      <c r="AB441" s="25" t="str">
        <f t="shared" si="322"/>
        <v/>
      </c>
      <c r="AC441" s="26" t="str">
        <f t="shared" si="304"/>
        <v/>
      </c>
      <c r="AD441" s="25" t="str">
        <f t="shared" si="323"/>
        <v/>
      </c>
      <c r="AE441" s="26" t="str">
        <f t="shared" si="305"/>
        <v/>
      </c>
      <c r="AF441" s="25" t="str">
        <f t="shared" si="324"/>
        <v/>
      </c>
      <c r="AG441" s="26" t="str">
        <f t="shared" si="306"/>
        <v/>
      </c>
      <c r="AH441" s="25" t="str">
        <f t="shared" si="325"/>
        <v/>
      </c>
      <c r="AI441" s="26" t="str">
        <f t="shared" si="307"/>
        <v/>
      </c>
      <c r="AJ441" s="25" t="str">
        <f t="shared" si="326"/>
        <v/>
      </c>
      <c r="AK441" s="26" t="str">
        <f t="shared" si="308"/>
        <v/>
      </c>
      <c r="AL441" s="25" t="str">
        <f t="shared" si="327"/>
        <v/>
      </c>
      <c r="AM441" s="26" t="str">
        <f t="shared" si="309"/>
        <v/>
      </c>
      <c r="AN441" s="25" t="str">
        <f t="shared" si="328"/>
        <v/>
      </c>
      <c r="AO441" s="26" t="str">
        <f t="shared" si="310"/>
        <v/>
      </c>
      <c r="AP441" t="str">
        <f t="shared" si="311"/>
        <v/>
      </c>
      <c r="AQ441" t="str">
        <f t="shared" si="312"/>
        <v/>
      </c>
      <c r="AR441" t="str">
        <f t="shared" si="298"/>
        <v/>
      </c>
      <c r="AS441" t="str">
        <f t="shared" si="329"/>
        <v/>
      </c>
      <c r="AT441" s="25" t="str">
        <f t="shared" si="313"/>
        <v/>
      </c>
      <c r="AU441" s="26" t="str">
        <f t="shared" si="314"/>
        <v/>
      </c>
      <c r="AV441" t="str">
        <f t="shared" si="330"/>
        <v/>
      </c>
      <c r="AW441" s="25" t="str">
        <f t="shared" si="331"/>
        <v/>
      </c>
      <c r="AX441" s="26" t="str">
        <f t="shared" si="335"/>
        <v/>
      </c>
      <c r="AY441" s="27" t="str">
        <f>IF(A441="","",IF(K441&lt;&gt;0,TEXT(5,"0000"),IF(M441&lt;&gt;0,TEXT(5,"0000"),IF(Datos!N441&lt;&gt;0,TEXT(5,"0000"),""))))</f>
        <v/>
      </c>
      <c r="AZ441" s="25" t="str">
        <f t="shared" si="332"/>
        <v/>
      </c>
      <c r="BA441" s="26" t="str">
        <f t="shared" si="336"/>
        <v/>
      </c>
      <c r="BB441" s="25" t="str">
        <f t="shared" si="315"/>
        <v/>
      </c>
      <c r="BC441" s="26" t="str">
        <f t="shared" si="337"/>
        <v/>
      </c>
      <c r="BD441" s="27" t="str">
        <f t="shared" si="333"/>
        <v/>
      </c>
      <c r="BE441" s="25" t="str">
        <f t="shared" si="316"/>
        <v/>
      </c>
      <c r="BF441" s="26" t="str">
        <f t="shared" si="338"/>
        <v/>
      </c>
      <c r="BG441" s="28"/>
      <c r="BH441" t="str">
        <f t="shared" si="334"/>
        <v/>
      </c>
      <c r="BJ441" s="24" t="str">
        <f t="shared" si="317"/>
        <v/>
      </c>
      <c r="BK441" s="24" t="str">
        <f t="shared" si="318"/>
        <v/>
      </c>
    </row>
    <row r="442" spans="1:63" ht="15.75" thickBot="1">
      <c r="A442" s="176"/>
      <c r="B442" s="132"/>
      <c r="C442" s="98"/>
      <c r="D442" s="102"/>
      <c r="E442" s="128"/>
      <c r="F442" s="98"/>
      <c r="G442" s="98"/>
      <c r="H442" s="129"/>
      <c r="I442" s="130"/>
      <c r="J442" s="100"/>
      <c r="K442" s="100"/>
      <c r="L442" s="100"/>
      <c r="M442" s="100"/>
      <c r="N442" s="177"/>
      <c r="Q442" t="e">
        <f t="shared" si="339"/>
        <v>#VALUE!</v>
      </c>
      <c r="R442" t="str">
        <f t="shared" si="299"/>
        <v/>
      </c>
      <c r="S442" t="str">
        <f>IF(A442="","",TEXT(VLOOKUP(C442,Tablas!$H$3:$I$75,2,0),"000"))</f>
        <v/>
      </c>
      <c r="T442" t="str">
        <f t="shared" si="300"/>
        <v/>
      </c>
      <c r="U442" t="str">
        <f t="shared" si="319"/>
        <v/>
      </c>
      <c r="V442" t="str">
        <f t="shared" si="320"/>
        <v/>
      </c>
      <c r="W442" t="str">
        <f>IF(A442="","",IF(G442="",99,VLOOKUP(Datos!G442,Tablas!$AF$2:$AH$38,2,0)))</f>
        <v/>
      </c>
      <c r="X442" t="str">
        <f t="shared" si="301"/>
        <v/>
      </c>
      <c r="Y442" t="str">
        <f t="shared" si="302"/>
        <v/>
      </c>
      <c r="Z442" s="25" t="str">
        <f t="shared" si="321"/>
        <v/>
      </c>
      <c r="AA442" s="26" t="str">
        <f t="shared" si="303"/>
        <v/>
      </c>
      <c r="AB442" s="25" t="str">
        <f t="shared" si="322"/>
        <v/>
      </c>
      <c r="AC442" s="26" t="str">
        <f t="shared" si="304"/>
        <v/>
      </c>
      <c r="AD442" s="25" t="str">
        <f t="shared" si="323"/>
        <v/>
      </c>
      <c r="AE442" s="26" t="str">
        <f t="shared" si="305"/>
        <v/>
      </c>
      <c r="AF442" s="25" t="str">
        <f t="shared" si="324"/>
        <v/>
      </c>
      <c r="AG442" s="26" t="str">
        <f t="shared" si="306"/>
        <v/>
      </c>
      <c r="AH442" s="25" t="str">
        <f t="shared" si="325"/>
        <v/>
      </c>
      <c r="AI442" s="26" t="str">
        <f t="shared" si="307"/>
        <v/>
      </c>
      <c r="AJ442" s="25" t="str">
        <f t="shared" si="326"/>
        <v/>
      </c>
      <c r="AK442" s="26" t="str">
        <f t="shared" si="308"/>
        <v/>
      </c>
      <c r="AL442" s="25" t="str">
        <f t="shared" si="327"/>
        <v/>
      </c>
      <c r="AM442" s="26" t="str">
        <f t="shared" si="309"/>
        <v/>
      </c>
      <c r="AN442" s="25" t="str">
        <f t="shared" si="328"/>
        <v/>
      </c>
      <c r="AO442" s="26" t="str">
        <f t="shared" si="310"/>
        <v/>
      </c>
      <c r="AP442" t="str">
        <f t="shared" si="311"/>
        <v/>
      </c>
      <c r="AQ442" t="str">
        <f t="shared" si="312"/>
        <v/>
      </c>
      <c r="AR442" t="str">
        <f t="shared" si="298"/>
        <v/>
      </c>
      <c r="AS442" t="str">
        <f t="shared" si="329"/>
        <v/>
      </c>
      <c r="AT442" s="25" t="str">
        <f t="shared" si="313"/>
        <v/>
      </c>
      <c r="AU442" s="26" t="str">
        <f t="shared" si="314"/>
        <v/>
      </c>
      <c r="AV442" t="str">
        <f t="shared" si="330"/>
        <v/>
      </c>
      <c r="AW442" s="25" t="str">
        <f t="shared" si="331"/>
        <v/>
      </c>
      <c r="AX442" s="26" t="str">
        <f t="shared" si="335"/>
        <v/>
      </c>
      <c r="AY442" s="27" t="str">
        <f>IF(A442="","",IF(K442&lt;&gt;0,TEXT(5,"0000"),IF(M442&lt;&gt;0,TEXT(5,"0000"),IF(Datos!N442&lt;&gt;0,TEXT(5,"0000"),""))))</f>
        <v/>
      </c>
      <c r="AZ442" s="25" t="str">
        <f t="shared" si="332"/>
        <v/>
      </c>
      <c r="BA442" s="26" t="str">
        <f t="shared" si="336"/>
        <v/>
      </c>
      <c r="BB442" s="25" t="str">
        <f t="shared" si="315"/>
        <v/>
      </c>
      <c r="BC442" s="26" t="str">
        <f t="shared" si="337"/>
        <v/>
      </c>
      <c r="BD442" s="27" t="str">
        <f t="shared" si="333"/>
        <v/>
      </c>
      <c r="BE442" s="25" t="str">
        <f t="shared" si="316"/>
        <v/>
      </c>
      <c r="BF442" s="26" t="str">
        <f t="shared" si="338"/>
        <v/>
      </c>
      <c r="BG442" s="28"/>
      <c r="BH442" t="str">
        <f t="shared" si="334"/>
        <v/>
      </c>
      <c r="BJ442" s="24" t="str">
        <f t="shared" si="317"/>
        <v/>
      </c>
      <c r="BK442" s="24" t="str">
        <f t="shared" si="318"/>
        <v/>
      </c>
    </row>
    <row r="443" spans="1:63" ht="15.75" thickBot="1">
      <c r="A443" s="176"/>
      <c r="B443" s="132"/>
      <c r="C443" s="98"/>
      <c r="D443" s="102"/>
      <c r="E443" s="128"/>
      <c r="F443" s="98"/>
      <c r="G443" s="98"/>
      <c r="H443" s="180"/>
      <c r="I443" s="130"/>
      <c r="J443" s="100"/>
      <c r="K443" s="100"/>
      <c r="L443" s="100"/>
      <c r="M443" s="100"/>
      <c r="N443" s="177"/>
      <c r="Q443" t="e">
        <f t="shared" si="339"/>
        <v>#VALUE!</v>
      </c>
      <c r="R443" t="str">
        <f t="shared" si="299"/>
        <v/>
      </c>
      <c r="S443" t="str">
        <f>IF(A443="","",TEXT(VLOOKUP(C443,Tablas!$H$3:$I$75,2,0),"000"))</f>
        <v/>
      </c>
      <c r="T443" t="str">
        <f t="shared" si="300"/>
        <v/>
      </c>
      <c r="U443" t="str">
        <f t="shared" si="319"/>
        <v/>
      </c>
      <c r="V443" t="str">
        <f t="shared" si="320"/>
        <v/>
      </c>
      <c r="W443" t="str">
        <f>IF(A443="","",IF(G443="",99,VLOOKUP(Datos!G443,Tablas!$AF$2:$AH$38,2,0)))</f>
        <v/>
      </c>
      <c r="X443" t="str">
        <f t="shared" si="301"/>
        <v/>
      </c>
      <c r="Y443" t="str">
        <f t="shared" si="302"/>
        <v/>
      </c>
      <c r="Z443" s="25" t="str">
        <f t="shared" si="321"/>
        <v/>
      </c>
      <c r="AA443" s="26" t="str">
        <f t="shared" si="303"/>
        <v/>
      </c>
      <c r="AB443" s="25" t="str">
        <f t="shared" si="322"/>
        <v/>
      </c>
      <c r="AC443" s="26" t="str">
        <f t="shared" si="304"/>
        <v/>
      </c>
      <c r="AD443" s="25" t="str">
        <f t="shared" si="323"/>
        <v/>
      </c>
      <c r="AE443" s="26" t="str">
        <f t="shared" si="305"/>
        <v/>
      </c>
      <c r="AF443" s="25" t="str">
        <f t="shared" si="324"/>
        <v/>
      </c>
      <c r="AG443" s="26" t="str">
        <f t="shared" si="306"/>
        <v/>
      </c>
      <c r="AH443" s="25" t="str">
        <f t="shared" si="325"/>
        <v/>
      </c>
      <c r="AI443" s="26" t="str">
        <f t="shared" si="307"/>
        <v/>
      </c>
      <c r="AJ443" s="25" t="str">
        <f t="shared" si="326"/>
        <v/>
      </c>
      <c r="AK443" s="26" t="str">
        <f t="shared" si="308"/>
        <v/>
      </c>
      <c r="AL443" s="25" t="str">
        <f t="shared" si="327"/>
        <v/>
      </c>
      <c r="AM443" s="26" t="str">
        <f t="shared" si="309"/>
        <v/>
      </c>
      <c r="AN443" s="25" t="str">
        <f t="shared" si="328"/>
        <v/>
      </c>
      <c r="AO443" s="26" t="str">
        <f t="shared" si="310"/>
        <v/>
      </c>
      <c r="AP443" t="str">
        <f t="shared" si="311"/>
        <v/>
      </c>
      <c r="AQ443" t="str">
        <f t="shared" si="312"/>
        <v/>
      </c>
      <c r="AR443" t="str">
        <f t="shared" si="298"/>
        <v/>
      </c>
      <c r="AS443" t="str">
        <f t="shared" si="329"/>
        <v/>
      </c>
      <c r="AT443" s="25" t="str">
        <f t="shared" si="313"/>
        <v/>
      </c>
      <c r="AU443" s="26" t="str">
        <f t="shared" si="314"/>
        <v/>
      </c>
      <c r="AV443" t="str">
        <f t="shared" si="330"/>
        <v/>
      </c>
      <c r="AW443" s="25" t="str">
        <f t="shared" si="331"/>
        <v/>
      </c>
      <c r="AX443" s="26" t="str">
        <f t="shared" si="335"/>
        <v/>
      </c>
      <c r="AY443" s="27" t="str">
        <f>IF(A443="","",IF(K443&lt;&gt;0,TEXT(5,"0000"),IF(M443&lt;&gt;0,TEXT(5,"0000"),IF(Datos!N443&lt;&gt;0,TEXT(5,"0000"),""))))</f>
        <v/>
      </c>
      <c r="AZ443" s="25" t="str">
        <f t="shared" si="332"/>
        <v/>
      </c>
      <c r="BA443" s="26" t="str">
        <f t="shared" si="336"/>
        <v/>
      </c>
      <c r="BB443" s="25" t="str">
        <f t="shared" si="315"/>
        <v/>
      </c>
      <c r="BC443" s="26" t="str">
        <f t="shared" si="337"/>
        <v/>
      </c>
      <c r="BD443" s="27" t="str">
        <f t="shared" si="333"/>
        <v/>
      </c>
      <c r="BE443" s="25" t="str">
        <f t="shared" si="316"/>
        <v/>
      </c>
      <c r="BF443" s="26" t="str">
        <f t="shared" si="338"/>
        <v/>
      </c>
      <c r="BG443" s="28"/>
      <c r="BH443" t="str">
        <f t="shared" si="334"/>
        <v/>
      </c>
      <c r="BJ443" s="24" t="str">
        <f t="shared" si="317"/>
        <v/>
      </c>
      <c r="BK443" s="24" t="str">
        <f t="shared" si="318"/>
        <v/>
      </c>
    </row>
    <row r="444" spans="1:63" ht="15.75" thickBot="1">
      <c r="A444" s="176"/>
      <c r="B444" s="132"/>
      <c r="C444" s="98"/>
      <c r="D444" s="102"/>
      <c r="E444" s="128"/>
      <c r="F444" s="98"/>
      <c r="G444" s="98"/>
      <c r="H444" s="129"/>
      <c r="I444" s="130"/>
      <c r="J444" s="100"/>
      <c r="K444" s="100"/>
      <c r="L444" s="100"/>
      <c r="M444" s="100"/>
      <c r="N444" s="177"/>
      <c r="Q444" t="e">
        <f t="shared" si="339"/>
        <v>#VALUE!</v>
      </c>
      <c r="R444" t="str">
        <f t="shared" si="299"/>
        <v/>
      </c>
      <c r="S444" t="str">
        <f>IF(A444="","",TEXT(VLOOKUP(C444,Tablas!$H$3:$I$75,2,0),"000"))</f>
        <v/>
      </c>
      <c r="T444" t="str">
        <f t="shared" si="300"/>
        <v/>
      </c>
      <c r="U444" t="str">
        <f t="shared" si="319"/>
        <v/>
      </c>
      <c r="V444" t="str">
        <f t="shared" si="320"/>
        <v/>
      </c>
      <c r="W444" t="str">
        <f>IF(A444="","",IF(G444="",99,VLOOKUP(Datos!G444,Tablas!$AF$2:$AH$38,2,0)))</f>
        <v/>
      </c>
      <c r="X444" t="str">
        <f t="shared" si="301"/>
        <v/>
      </c>
      <c r="Y444" t="str">
        <f t="shared" si="302"/>
        <v/>
      </c>
      <c r="Z444" s="25" t="str">
        <f t="shared" si="321"/>
        <v/>
      </c>
      <c r="AA444" s="26" t="str">
        <f t="shared" si="303"/>
        <v/>
      </c>
      <c r="AB444" s="25" t="str">
        <f t="shared" si="322"/>
        <v/>
      </c>
      <c r="AC444" s="26" t="str">
        <f t="shared" si="304"/>
        <v/>
      </c>
      <c r="AD444" s="25" t="str">
        <f t="shared" si="323"/>
        <v/>
      </c>
      <c r="AE444" s="26" t="str">
        <f t="shared" si="305"/>
        <v/>
      </c>
      <c r="AF444" s="25" t="str">
        <f t="shared" si="324"/>
        <v/>
      </c>
      <c r="AG444" s="26" t="str">
        <f t="shared" si="306"/>
        <v/>
      </c>
      <c r="AH444" s="25" t="str">
        <f t="shared" si="325"/>
        <v/>
      </c>
      <c r="AI444" s="26" t="str">
        <f t="shared" si="307"/>
        <v/>
      </c>
      <c r="AJ444" s="25" t="str">
        <f t="shared" si="326"/>
        <v/>
      </c>
      <c r="AK444" s="26" t="str">
        <f t="shared" si="308"/>
        <v/>
      </c>
      <c r="AL444" s="25" t="str">
        <f t="shared" si="327"/>
        <v/>
      </c>
      <c r="AM444" s="26" t="str">
        <f t="shared" si="309"/>
        <v/>
      </c>
      <c r="AN444" s="25" t="str">
        <f t="shared" si="328"/>
        <v/>
      </c>
      <c r="AO444" s="26" t="str">
        <f t="shared" si="310"/>
        <v/>
      </c>
      <c r="AP444" t="str">
        <f t="shared" si="311"/>
        <v/>
      </c>
      <c r="AQ444" t="str">
        <f t="shared" si="312"/>
        <v/>
      </c>
      <c r="AR444" t="str">
        <f t="shared" si="298"/>
        <v/>
      </c>
      <c r="AS444" t="str">
        <f t="shared" si="329"/>
        <v/>
      </c>
      <c r="AT444" s="25" t="str">
        <f t="shared" si="313"/>
        <v/>
      </c>
      <c r="AU444" s="26" t="str">
        <f t="shared" si="314"/>
        <v/>
      </c>
      <c r="AV444" t="str">
        <f t="shared" si="330"/>
        <v/>
      </c>
      <c r="AW444" s="25" t="str">
        <f t="shared" si="331"/>
        <v/>
      </c>
      <c r="AX444" s="26" t="str">
        <f t="shared" si="335"/>
        <v/>
      </c>
      <c r="AY444" s="27" t="str">
        <f>IF(A444="","",IF(K444&lt;&gt;0,TEXT(5,"0000"),IF(M444&lt;&gt;0,TEXT(5,"0000"),IF(Datos!N444&lt;&gt;0,TEXT(5,"0000"),""))))</f>
        <v/>
      </c>
      <c r="AZ444" s="25" t="str">
        <f t="shared" si="332"/>
        <v/>
      </c>
      <c r="BA444" s="26" t="str">
        <f t="shared" si="336"/>
        <v/>
      </c>
      <c r="BB444" s="25" t="str">
        <f t="shared" si="315"/>
        <v/>
      </c>
      <c r="BC444" s="26" t="str">
        <f t="shared" si="337"/>
        <v/>
      </c>
      <c r="BD444" s="27" t="str">
        <f t="shared" si="333"/>
        <v/>
      </c>
      <c r="BE444" s="25" t="str">
        <f t="shared" si="316"/>
        <v/>
      </c>
      <c r="BF444" s="26" t="str">
        <f t="shared" si="338"/>
        <v/>
      </c>
      <c r="BG444" s="28"/>
      <c r="BH444" t="str">
        <f t="shared" si="334"/>
        <v/>
      </c>
      <c r="BJ444" s="24" t="str">
        <f t="shared" si="317"/>
        <v/>
      </c>
      <c r="BK444" s="24" t="str">
        <f t="shared" si="318"/>
        <v/>
      </c>
    </row>
    <row r="445" spans="1:63" ht="15.75" thickBot="1">
      <c r="A445" s="176"/>
      <c r="B445" s="132"/>
      <c r="C445" s="98"/>
      <c r="D445" s="102"/>
      <c r="E445" s="128"/>
      <c r="F445" s="98"/>
      <c r="G445" s="98"/>
      <c r="H445" s="129"/>
      <c r="I445" s="130"/>
      <c r="J445" s="100"/>
      <c r="K445" s="100"/>
      <c r="L445" s="100"/>
      <c r="M445" s="100"/>
      <c r="N445" s="177"/>
      <c r="Q445" t="e">
        <f t="shared" si="339"/>
        <v>#VALUE!</v>
      </c>
      <c r="R445" t="str">
        <f t="shared" si="299"/>
        <v/>
      </c>
      <c r="S445" t="str">
        <f>IF(A445="","",TEXT(VLOOKUP(C445,Tablas!$H$3:$I$75,2,0),"000"))</f>
        <v/>
      </c>
      <c r="T445" t="str">
        <f t="shared" si="300"/>
        <v/>
      </c>
      <c r="U445" t="str">
        <f t="shared" si="319"/>
        <v/>
      </c>
      <c r="V445" t="str">
        <f t="shared" si="320"/>
        <v/>
      </c>
      <c r="W445" t="str">
        <f>IF(A445="","",IF(G445="",99,VLOOKUP(Datos!G445,Tablas!$AF$2:$AH$38,2,0)))</f>
        <v/>
      </c>
      <c r="X445" t="str">
        <f t="shared" si="301"/>
        <v/>
      </c>
      <c r="Y445" t="str">
        <f t="shared" si="302"/>
        <v/>
      </c>
      <c r="Z445" s="25" t="str">
        <f t="shared" si="321"/>
        <v/>
      </c>
      <c r="AA445" s="26" t="str">
        <f t="shared" si="303"/>
        <v/>
      </c>
      <c r="AB445" s="25" t="str">
        <f t="shared" si="322"/>
        <v/>
      </c>
      <c r="AC445" s="26" t="str">
        <f t="shared" si="304"/>
        <v/>
      </c>
      <c r="AD445" s="25" t="str">
        <f t="shared" si="323"/>
        <v/>
      </c>
      <c r="AE445" s="26" t="str">
        <f t="shared" si="305"/>
        <v/>
      </c>
      <c r="AF445" s="25" t="str">
        <f t="shared" si="324"/>
        <v/>
      </c>
      <c r="AG445" s="26" t="str">
        <f t="shared" si="306"/>
        <v/>
      </c>
      <c r="AH445" s="25" t="str">
        <f t="shared" si="325"/>
        <v/>
      </c>
      <c r="AI445" s="26" t="str">
        <f t="shared" si="307"/>
        <v/>
      </c>
      <c r="AJ445" s="25" t="str">
        <f t="shared" si="326"/>
        <v/>
      </c>
      <c r="AK445" s="26" t="str">
        <f t="shared" si="308"/>
        <v/>
      </c>
      <c r="AL445" s="25" t="str">
        <f t="shared" si="327"/>
        <v/>
      </c>
      <c r="AM445" s="26" t="str">
        <f t="shared" si="309"/>
        <v/>
      </c>
      <c r="AN445" s="25" t="str">
        <f t="shared" si="328"/>
        <v/>
      </c>
      <c r="AO445" s="26" t="str">
        <f t="shared" si="310"/>
        <v/>
      </c>
      <c r="AP445" t="str">
        <f t="shared" si="311"/>
        <v/>
      </c>
      <c r="AQ445" t="str">
        <f t="shared" si="312"/>
        <v/>
      </c>
      <c r="AR445" t="str">
        <f t="shared" si="298"/>
        <v/>
      </c>
      <c r="AS445" t="str">
        <f t="shared" si="329"/>
        <v/>
      </c>
      <c r="AT445" s="25" t="str">
        <f t="shared" si="313"/>
        <v/>
      </c>
      <c r="AU445" s="26" t="str">
        <f t="shared" si="314"/>
        <v/>
      </c>
      <c r="AV445" t="str">
        <f t="shared" si="330"/>
        <v/>
      </c>
      <c r="AW445" s="25" t="str">
        <f t="shared" si="331"/>
        <v/>
      </c>
      <c r="AX445" s="26" t="str">
        <f t="shared" si="335"/>
        <v/>
      </c>
      <c r="AY445" s="27" t="str">
        <f>IF(A445="","",IF(K445&lt;&gt;0,TEXT(5,"0000"),IF(M445&lt;&gt;0,TEXT(5,"0000"),IF(Datos!N445&lt;&gt;0,TEXT(5,"0000"),""))))</f>
        <v/>
      </c>
      <c r="AZ445" s="25" t="str">
        <f t="shared" si="332"/>
        <v/>
      </c>
      <c r="BA445" s="26" t="str">
        <f t="shared" si="336"/>
        <v/>
      </c>
      <c r="BB445" s="25" t="str">
        <f t="shared" si="315"/>
        <v/>
      </c>
      <c r="BC445" s="26" t="str">
        <f t="shared" si="337"/>
        <v/>
      </c>
      <c r="BD445" s="27" t="str">
        <f t="shared" si="333"/>
        <v/>
      </c>
      <c r="BE445" s="25" t="str">
        <f t="shared" si="316"/>
        <v/>
      </c>
      <c r="BF445" s="26" t="str">
        <f t="shared" si="338"/>
        <v/>
      </c>
      <c r="BG445" s="28"/>
      <c r="BH445" t="str">
        <f t="shared" si="334"/>
        <v/>
      </c>
      <c r="BJ445" s="24" t="str">
        <f t="shared" si="317"/>
        <v/>
      </c>
      <c r="BK445" s="24" t="str">
        <f t="shared" si="318"/>
        <v/>
      </c>
    </row>
    <row r="446" spans="1:63" ht="15.75" thickBot="1">
      <c r="A446" s="176"/>
      <c r="B446" s="132"/>
      <c r="C446" s="98"/>
      <c r="D446" s="102"/>
      <c r="E446" s="128"/>
      <c r="F446" s="98"/>
      <c r="G446" s="98"/>
      <c r="H446" s="129"/>
      <c r="I446" s="130"/>
      <c r="J446" s="100"/>
      <c r="K446" s="100"/>
      <c r="L446" s="100"/>
      <c r="M446" s="100"/>
      <c r="N446" s="177"/>
      <c r="Q446" t="e">
        <f t="shared" si="339"/>
        <v>#VALUE!</v>
      </c>
      <c r="R446" t="str">
        <f t="shared" si="299"/>
        <v/>
      </c>
      <c r="S446" t="str">
        <f>IF(A446="","",TEXT(VLOOKUP(C446,Tablas!$H$3:$I$75,2,0),"000"))</f>
        <v/>
      </c>
      <c r="T446" t="str">
        <f t="shared" si="300"/>
        <v/>
      </c>
      <c r="U446" t="str">
        <f t="shared" si="319"/>
        <v/>
      </c>
      <c r="V446" t="str">
        <f t="shared" si="320"/>
        <v/>
      </c>
      <c r="W446" t="str">
        <f>IF(A446="","",IF(G446="",99,VLOOKUP(Datos!G446,Tablas!$AF$2:$AH$38,2,0)))</f>
        <v/>
      </c>
      <c r="X446" t="str">
        <f t="shared" si="301"/>
        <v/>
      </c>
      <c r="Y446" t="str">
        <f t="shared" si="302"/>
        <v/>
      </c>
      <c r="Z446" s="25" t="str">
        <f t="shared" si="321"/>
        <v/>
      </c>
      <c r="AA446" s="26" t="str">
        <f t="shared" si="303"/>
        <v/>
      </c>
      <c r="AB446" s="25" t="str">
        <f t="shared" si="322"/>
        <v/>
      </c>
      <c r="AC446" s="26" t="str">
        <f t="shared" si="304"/>
        <v/>
      </c>
      <c r="AD446" s="25" t="str">
        <f t="shared" si="323"/>
        <v/>
      </c>
      <c r="AE446" s="26" t="str">
        <f t="shared" si="305"/>
        <v/>
      </c>
      <c r="AF446" s="25" t="str">
        <f t="shared" si="324"/>
        <v/>
      </c>
      <c r="AG446" s="26" t="str">
        <f t="shared" si="306"/>
        <v/>
      </c>
      <c r="AH446" s="25" t="str">
        <f t="shared" si="325"/>
        <v/>
      </c>
      <c r="AI446" s="26" t="str">
        <f t="shared" si="307"/>
        <v/>
      </c>
      <c r="AJ446" s="25" t="str">
        <f t="shared" si="326"/>
        <v/>
      </c>
      <c r="AK446" s="26" t="str">
        <f t="shared" si="308"/>
        <v/>
      </c>
      <c r="AL446" s="25" t="str">
        <f t="shared" si="327"/>
        <v/>
      </c>
      <c r="AM446" s="26" t="str">
        <f t="shared" si="309"/>
        <v/>
      </c>
      <c r="AN446" s="25" t="str">
        <f t="shared" si="328"/>
        <v/>
      </c>
      <c r="AO446" s="26" t="str">
        <f t="shared" si="310"/>
        <v/>
      </c>
      <c r="AP446" t="str">
        <f t="shared" si="311"/>
        <v/>
      </c>
      <c r="AQ446" t="str">
        <f t="shared" si="312"/>
        <v/>
      </c>
      <c r="AR446" t="str">
        <f t="shared" si="298"/>
        <v/>
      </c>
      <c r="AS446" t="str">
        <f t="shared" si="329"/>
        <v/>
      </c>
      <c r="AT446" s="25" t="str">
        <f t="shared" si="313"/>
        <v/>
      </c>
      <c r="AU446" s="26" t="str">
        <f t="shared" si="314"/>
        <v/>
      </c>
      <c r="AV446" t="str">
        <f t="shared" si="330"/>
        <v/>
      </c>
      <c r="AW446" s="25" t="str">
        <f t="shared" si="331"/>
        <v/>
      </c>
      <c r="AX446" s="26" t="str">
        <f t="shared" si="335"/>
        <v/>
      </c>
      <c r="AY446" s="27" t="str">
        <f>IF(A446="","",IF(K446&lt;&gt;0,TEXT(5,"0000"),IF(M446&lt;&gt;0,TEXT(5,"0000"),IF(Datos!N446&lt;&gt;0,TEXT(5,"0000"),""))))</f>
        <v/>
      </c>
      <c r="AZ446" s="25" t="str">
        <f t="shared" si="332"/>
        <v/>
      </c>
      <c r="BA446" s="26" t="str">
        <f t="shared" si="336"/>
        <v/>
      </c>
      <c r="BB446" s="25" t="str">
        <f t="shared" si="315"/>
        <v/>
      </c>
      <c r="BC446" s="26" t="str">
        <f t="shared" si="337"/>
        <v/>
      </c>
      <c r="BD446" s="27" t="str">
        <f t="shared" si="333"/>
        <v/>
      </c>
      <c r="BE446" s="25" t="str">
        <f t="shared" si="316"/>
        <v/>
      </c>
      <c r="BF446" s="26" t="str">
        <f t="shared" si="338"/>
        <v/>
      </c>
      <c r="BG446" s="28"/>
      <c r="BH446" t="str">
        <f t="shared" si="334"/>
        <v/>
      </c>
      <c r="BJ446" s="24" t="str">
        <f t="shared" si="317"/>
        <v/>
      </c>
      <c r="BK446" s="24" t="str">
        <f t="shared" si="318"/>
        <v/>
      </c>
    </row>
    <row r="447" spans="1:63" ht="15.75" thickBot="1">
      <c r="A447" s="176"/>
      <c r="B447" s="132"/>
      <c r="C447" s="98"/>
      <c r="D447" s="102"/>
      <c r="E447" s="128"/>
      <c r="F447" s="98"/>
      <c r="G447" s="98"/>
      <c r="H447" s="129"/>
      <c r="I447" s="130"/>
      <c r="J447" s="100"/>
      <c r="K447" s="100"/>
      <c r="L447" s="100"/>
      <c r="M447" s="100"/>
      <c r="N447" s="177"/>
      <c r="Q447" t="e">
        <f t="shared" si="339"/>
        <v>#VALUE!</v>
      </c>
      <c r="R447" t="str">
        <f t="shared" si="299"/>
        <v/>
      </c>
      <c r="S447" t="str">
        <f>IF(A447="","",TEXT(VLOOKUP(C447,Tablas!$H$3:$I$75,2,0),"000"))</f>
        <v/>
      </c>
      <c r="T447" t="str">
        <f t="shared" si="300"/>
        <v/>
      </c>
      <c r="U447" t="str">
        <f t="shared" si="319"/>
        <v/>
      </c>
      <c r="V447" t="str">
        <f t="shared" si="320"/>
        <v/>
      </c>
      <c r="W447" t="str">
        <f>IF(A447="","",IF(G447="",99,VLOOKUP(Datos!G447,Tablas!$AF$2:$AH$38,2,0)))</f>
        <v/>
      </c>
      <c r="X447" t="str">
        <f t="shared" si="301"/>
        <v/>
      </c>
      <c r="Y447" t="str">
        <f t="shared" si="302"/>
        <v/>
      </c>
      <c r="Z447" s="25" t="str">
        <f t="shared" si="321"/>
        <v/>
      </c>
      <c r="AA447" s="26" t="str">
        <f t="shared" si="303"/>
        <v/>
      </c>
      <c r="AB447" s="25" t="str">
        <f t="shared" si="322"/>
        <v/>
      </c>
      <c r="AC447" s="26" t="str">
        <f t="shared" si="304"/>
        <v/>
      </c>
      <c r="AD447" s="25" t="str">
        <f t="shared" si="323"/>
        <v/>
      </c>
      <c r="AE447" s="26" t="str">
        <f t="shared" si="305"/>
        <v/>
      </c>
      <c r="AF447" s="25" t="str">
        <f t="shared" si="324"/>
        <v/>
      </c>
      <c r="AG447" s="26" t="str">
        <f t="shared" si="306"/>
        <v/>
      </c>
      <c r="AH447" s="25" t="str">
        <f t="shared" si="325"/>
        <v/>
      </c>
      <c r="AI447" s="26" t="str">
        <f t="shared" si="307"/>
        <v/>
      </c>
      <c r="AJ447" s="25" t="str">
        <f t="shared" si="326"/>
        <v/>
      </c>
      <c r="AK447" s="26" t="str">
        <f t="shared" si="308"/>
        <v/>
      </c>
      <c r="AL447" s="25" t="str">
        <f t="shared" si="327"/>
        <v/>
      </c>
      <c r="AM447" s="26" t="str">
        <f t="shared" si="309"/>
        <v/>
      </c>
      <c r="AN447" s="25" t="str">
        <f t="shared" si="328"/>
        <v/>
      </c>
      <c r="AO447" s="26" t="str">
        <f t="shared" si="310"/>
        <v/>
      </c>
      <c r="AP447" t="str">
        <f t="shared" si="311"/>
        <v/>
      </c>
      <c r="AQ447" t="str">
        <f t="shared" si="312"/>
        <v/>
      </c>
      <c r="AR447" t="str">
        <f t="shared" si="298"/>
        <v/>
      </c>
      <c r="AS447" t="str">
        <f t="shared" si="329"/>
        <v/>
      </c>
      <c r="AT447" s="25" t="str">
        <f t="shared" si="313"/>
        <v/>
      </c>
      <c r="AU447" s="26" t="str">
        <f t="shared" si="314"/>
        <v/>
      </c>
      <c r="AV447" t="str">
        <f t="shared" si="330"/>
        <v/>
      </c>
      <c r="AW447" s="25" t="str">
        <f t="shared" si="331"/>
        <v/>
      </c>
      <c r="AX447" s="26" t="str">
        <f t="shared" si="335"/>
        <v/>
      </c>
      <c r="AY447" s="27" t="str">
        <f>IF(A447="","",IF(K447&lt;&gt;0,TEXT(5,"0000"),IF(M447&lt;&gt;0,TEXT(5,"0000"),IF(Datos!N447&lt;&gt;0,TEXT(5,"0000"),""))))</f>
        <v/>
      </c>
      <c r="AZ447" s="25" t="str">
        <f t="shared" si="332"/>
        <v/>
      </c>
      <c r="BA447" s="26" t="str">
        <f t="shared" si="336"/>
        <v/>
      </c>
      <c r="BB447" s="25" t="str">
        <f t="shared" si="315"/>
        <v/>
      </c>
      <c r="BC447" s="26" t="str">
        <f t="shared" si="337"/>
        <v/>
      </c>
      <c r="BD447" s="27" t="str">
        <f t="shared" si="333"/>
        <v/>
      </c>
      <c r="BE447" s="25" t="str">
        <f t="shared" si="316"/>
        <v/>
      </c>
      <c r="BF447" s="26" t="str">
        <f t="shared" si="338"/>
        <v/>
      </c>
      <c r="BG447" s="28"/>
      <c r="BH447" t="str">
        <f t="shared" si="334"/>
        <v/>
      </c>
      <c r="BJ447" s="24" t="str">
        <f t="shared" si="317"/>
        <v/>
      </c>
      <c r="BK447" s="24" t="str">
        <f t="shared" si="318"/>
        <v/>
      </c>
    </row>
    <row r="448" spans="1:63" ht="15.75" thickBot="1">
      <c r="A448" s="176"/>
      <c r="B448" s="132"/>
      <c r="C448" s="98"/>
      <c r="D448" s="102"/>
      <c r="E448" s="128"/>
      <c r="F448" s="98"/>
      <c r="G448" s="98"/>
      <c r="H448" s="129"/>
      <c r="I448" s="130"/>
      <c r="J448" s="100"/>
      <c r="K448" s="100"/>
      <c r="L448" s="100"/>
      <c r="M448" s="100"/>
      <c r="N448" s="177"/>
      <c r="Q448" t="e">
        <f t="shared" si="339"/>
        <v>#VALUE!</v>
      </c>
      <c r="R448" t="str">
        <f t="shared" si="299"/>
        <v/>
      </c>
      <c r="S448" t="str">
        <f>IF(A448="","",TEXT(VLOOKUP(C448,Tablas!$H$3:$I$75,2,0),"000"))</f>
        <v/>
      </c>
      <c r="T448" t="str">
        <f t="shared" si="300"/>
        <v/>
      </c>
      <c r="U448" t="str">
        <f t="shared" si="319"/>
        <v/>
      </c>
      <c r="V448" t="str">
        <f t="shared" si="320"/>
        <v/>
      </c>
      <c r="W448" t="str">
        <f>IF(A448="","",IF(G448="",99,VLOOKUP(Datos!G448,Tablas!$AF$2:$AH$38,2,0)))</f>
        <v/>
      </c>
      <c r="X448" t="str">
        <f t="shared" si="301"/>
        <v/>
      </c>
      <c r="Y448" t="str">
        <f t="shared" si="302"/>
        <v/>
      </c>
      <c r="Z448" s="25" t="str">
        <f t="shared" si="321"/>
        <v/>
      </c>
      <c r="AA448" s="26" t="str">
        <f t="shared" si="303"/>
        <v/>
      </c>
      <c r="AB448" s="25" t="str">
        <f t="shared" si="322"/>
        <v/>
      </c>
      <c r="AC448" s="26" t="str">
        <f t="shared" si="304"/>
        <v/>
      </c>
      <c r="AD448" s="25" t="str">
        <f t="shared" si="323"/>
        <v/>
      </c>
      <c r="AE448" s="26" t="str">
        <f t="shared" si="305"/>
        <v/>
      </c>
      <c r="AF448" s="25" t="str">
        <f t="shared" si="324"/>
        <v/>
      </c>
      <c r="AG448" s="26" t="str">
        <f t="shared" si="306"/>
        <v/>
      </c>
      <c r="AH448" s="25" t="str">
        <f t="shared" si="325"/>
        <v/>
      </c>
      <c r="AI448" s="26" t="str">
        <f t="shared" si="307"/>
        <v/>
      </c>
      <c r="AJ448" s="25" t="str">
        <f t="shared" si="326"/>
        <v/>
      </c>
      <c r="AK448" s="26" t="str">
        <f t="shared" si="308"/>
        <v/>
      </c>
      <c r="AL448" s="25" t="str">
        <f t="shared" si="327"/>
        <v/>
      </c>
      <c r="AM448" s="26" t="str">
        <f t="shared" si="309"/>
        <v/>
      </c>
      <c r="AN448" s="25" t="str">
        <f t="shared" si="328"/>
        <v/>
      </c>
      <c r="AO448" s="26" t="str">
        <f t="shared" si="310"/>
        <v/>
      </c>
      <c r="AP448" t="str">
        <f t="shared" si="311"/>
        <v/>
      </c>
      <c r="AQ448" t="str">
        <f t="shared" si="312"/>
        <v/>
      </c>
      <c r="AR448" t="str">
        <f t="shared" si="298"/>
        <v/>
      </c>
      <c r="AS448" t="str">
        <f t="shared" si="329"/>
        <v/>
      </c>
      <c r="AT448" s="25" t="str">
        <f t="shared" si="313"/>
        <v/>
      </c>
      <c r="AU448" s="26" t="str">
        <f t="shared" si="314"/>
        <v/>
      </c>
      <c r="AV448" t="str">
        <f t="shared" si="330"/>
        <v/>
      </c>
      <c r="AW448" s="25" t="str">
        <f t="shared" si="331"/>
        <v/>
      </c>
      <c r="AX448" s="26" t="str">
        <f t="shared" si="335"/>
        <v/>
      </c>
      <c r="AY448" s="27" t="str">
        <f>IF(A448="","",IF(K448&lt;&gt;0,TEXT(5,"0000"),IF(M448&lt;&gt;0,TEXT(5,"0000"),IF(Datos!N448&lt;&gt;0,TEXT(5,"0000"),""))))</f>
        <v/>
      </c>
      <c r="AZ448" s="25" t="str">
        <f t="shared" si="332"/>
        <v/>
      </c>
      <c r="BA448" s="26" t="str">
        <f t="shared" si="336"/>
        <v/>
      </c>
      <c r="BB448" s="25" t="str">
        <f t="shared" si="315"/>
        <v/>
      </c>
      <c r="BC448" s="26" t="str">
        <f t="shared" si="337"/>
        <v/>
      </c>
      <c r="BD448" s="27" t="str">
        <f t="shared" si="333"/>
        <v/>
      </c>
      <c r="BE448" s="25" t="str">
        <f t="shared" si="316"/>
        <v/>
      </c>
      <c r="BF448" s="26" t="str">
        <f t="shared" si="338"/>
        <v/>
      </c>
      <c r="BG448" s="28"/>
      <c r="BH448" t="str">
        <f t="shared" si="334"/>
        <v/>
      </c>
      <c r="BJ448" s="24" t="str">
        <f t="shared" si="317"/>
        <v/>
      </c>
      <c r="BK448" s="24" t="str">
        <f t="shared" si="318"/>
        <v/>
      </c>
    </row>
    <row r="449" spans="1:63" ht="15.75" thickBot="1">
      <c r="A449" s="176"/>
      <c r="B449" s="132"/>
      <c r="C449" s="98"/>
      <c r="D449" s="102"/>
      <c r="E449" s="128"/>
      <c r="F449" s="98"/>
      <c r="G449" s="98"/>
      <c r="H449" s="129"/>
      <c r="I449" s="130"/>
      <c r="J449" s="100"/>
      <c r="K449" s="100"/>
      <c r="L449" s="100"/>
      <c r="M449" s="100"/>
      <c r="N449" s="177"/>
      <c r="Q449" t="e">
        <f t="shared" si="339"/>
        <v>#VALUE!</v>
      </c>
      <c r="R449" t="str">
        <f t="shared" si="299"/>
        <v/>
      </c>
      <c r="S449" t="str">
        <f>IF(A449="","",TEXT(VLOOKUP(C449,Tablas!$H$3:$I$75,2,0),"000"))</f>
        <v/>
      </c>
      <c r="T449" t="str">
        <f t="shared" si="300"/>
        <v/>
      </c>
      <c r="U449" t="str">
        <f t="shared" si="319"/>
        <v/>
      </c>
      <c r="V449" t="str">
        <f t="shared" si="320"/>
        <v/>
      </c>
      <c r="W449" t="str">
        <f>IF(A449="","",IF(G449="",99,VLOOKUP(Datos!G449,Tablas!$AF$2:$AH$38,2,0)))</f>
        <v/>
      </c>
      <c r="X449" t="str">
        <f t="shared" si="301"/>
        <v/>
      </c>
      <c r="Y449" t="str">
        <f t="shared" si="302"/>
        <v/>
      </c>
      <c r="Z449" s="25" t="str">
        <f t="shared" si="321"/>
        <v/>
      </c>
      <c r="AA449" s="26" t="str">
        <f t="shared" si="303"/>
        <v/>
      </c>
      <c r="AB449" s="25" t="str">
        <f t="shared" si="322"/>
        <v/>
      </c>
      <c r="AC449" s="26" t="str">
        <f t="shared" si="304"/>
        <v/>
      </c>
      <c r="AD449" s="25" t="str">
        <f t="shared" si="323"/>
        <v/>
      </c>
      <c r="AE449" s="26" t="str">
        <f t="shared" si="305"/>
        <v/>
      </c>
      <c r="AF449" s="25" t="str">
        <f t="shared" si="324"/>
        <v/>
      </c>
      <c r="AG449" s="26" t="str">
        <f t="shared" si="306"/>
        <v/>
      </c>
      <c r="AH449" s="25" t="str">
        <f t="shared" si="325"/>
        <v/>
      </c>
      <c r="AI449" s="26" t="str">
        <f t="shared" si="307"/>
        <v/>
      </c>
      <c r="AJ449" s="25" t="str">
        <f t="shared" si="326"/>
        <v/>
      </c>
      <c r="AK449" s="26" t="str">
        <f t="shared" si="308"/>
        <v/>
      </c>
      <c r="AL449" s="25" t="str">
        <f t="shared" si="327"/>
        <v/>
      </c>
      <c r="AM449" s="26" t="str">
        <f t="shared" si="309"/>
        <v/>
      </c>
      <c r="AN449" s="25" t="str">
        <f t="shared" si="328"/>
        <v/>
      </c>
      <c r="AO449" s="26" t="str">
        <f t="shared" si="310"/>
        <v/>
      </c>
      <c r="AP449" t="str">
        <f t="shared" si="311"/>
        <v/>
      </c>
      <c r="AQ449" t="str">
        <f t="shared" si="312"/>
        <v/>
      </c>
      <c r="AR449" t="str">
        <f t="shared" si="298"/>
        <v/>
      </c>
      <c r="AS449" t="str">
        <f t="shared" si="329"/>
        <v/>
      </c>
      <c r="AT449" s="25" t="str">
        <f t="shared" si="313"/>
        <v/>
      </c>
      <c r="AU449" s="26" t="str">
        <f t="shared" si="314"/>
        <v/>
      </c>
      <c r="AV449" t="str">
        <f t="shared" si="330"/>
        <v/>
      </c>
      <c r="AW449" s="25" t="str">
        <f t="shared" si="331"/>
        <v/>
      </c>
      <c r="AX449" s="26" t="str">
        <f t="shared" si="335"/>
        <v/>
      </c>
      <c r="AY449" s="27" t="str">
        <f>IF(A449="","",IF(K449&lt;&gt;0,TEXT(5,"0000"),IF(M449&lt;&gt;0,TEXT(5,"0000"),IF(Datos!N449&lt;&gt;0,TEXT(5,"0000"),""))))</f>
        <v/>
      </c>
      <c r="AZ449" s="25" t="str">
        <f t="shared" si="332"/>
        <v/>
      </c>
      <c r="BA449" s="26" t="str">
        <f t="shared" si="336"/>
        <v/>
      </c>
      <c r="BB449" s="25" t="str">
        <f t="shared" si="315"/>
        <v/>
      </c>
      <c r="BC449" s="26" t="str">
        <f t="shared" si="337"/>
        <v/>
      </c>
      <c r="BD449" s="27" t="str">
        <f t="shared" si="333"/>
        <v/>
      </c>
      <c r="BE449" s="25" t="str">
        <f t="shared" si="316"/>
        <v/>
      </c>
      <c r="BF449" s="26" t="str">
        <f t="shared" si="338"/>
        <v/>
      </c>
      <c r="BG449" s="28"/>
      <c r="BH449" t="str">
        <f t="shared" si="334"/>
        <v/>
      </c>
      <c r="BJ449" s="24" t="str">
        <f t="shared" si="317"/>
        <v/>
      </c>
      <c r="BK449" s="24" t="str">
        <f t="shared" si="318"/>
        <v/>
      </c>
    </row>
    <row r="450" spans="1:63" ht="15.75" thickBot="1">
      <c r="A450" s="176"/>
      <c r="B450" s="132"/>
      <c r="C450" s="98"/>
      <c r="D450" s="102"/>
      <c r="E450" s="128"/>
      <c r="F450" s="98"/>
      <c r="G450" s="98"/>
      <c r="H450" s="129"/>
      <c r="I450" s="130"/>
      <c r="J450" s="100"/>
      <c r="K450" s="100"/>
      <c r="L450" s="100"/>
      <c r="M450" s="100"/>
      <c r="N450" s="177"/>
      <c r="Q450" t="e">
        <f t="shared" si="339"/>
        <v>#VALUE!</v>
      </c>
      <c r="R450" t="str">
        <f t="shared" si="299"/>
        <v/>
      </c>
      <c r="S450" t="str">
        <f>IF(A450="","",TEXT(VLOOKUP(C450,Tablas!$H$3:$I$75,2,0),"000"))</f>
        <v/>
      </c>
      <c r="T450" t="str">
        <f t="shared" si="300"/>
        <v/>
      </c>
      <c r="U450" t="str">
        <f t="shared" si="319"/>
        <v/>
      </c>
      <c r="V450" t="str">
        <f t="shared" si="320"/>
        <v/>
      </c>
      <c r="W450" t="str">
        <f>IF(A450="","",IF(G450="",99,VLOOKUP(Datos!G450,Tablas!$AF$2:$AH$38,2,0)))</f>
        <v/>
      </c>
      <c r="X450" t="str">
        <f t="shared" si="301"/>
        <v/>
      </c>
      <c r="Y450" t="str">
        <f t="shared" si="302"/>
        <v/>
      </c>
      <c r="Z450" s="25" t="str">
        <f t="shared" si="321"/>
        <v/>
      </c>
      <c r="AA450" s="26" t="str">
        <f t="shared" si="303"/>
        <v/>
      </c>
      <c r="AB450" s="25" t="str">
        <f t="shared" si="322"/>
        <v/>
      </c>
      <c r="AC450" s="26" t="str">
        <f t="shared" si="304"/>
        <v/>
      </c>
      <c r="AD450" s="25" t="str">
        <f t="shared" si="323"/>
        <v/>
      </c>
      <c r="AE450" s="26" t="str">
        <f t="shared" si="305"/>
        <v/>
      </c>
      <c r="AF450" s="25" t="str">
        <f t="shared" si="324"/>
        <v/>
      </c>
      <c r="AG450" s="26" t="str">
        <f t="shared" si="306"/>
        <v/>
      </c>
      <c r="AH450" s="25" t="str">
        <f t="shared" si="325"/>
        <v/>
      </c>
      <c r="AI450" s="26" t="str">
        <f t="shared" si="307"/>
        <v/>
      </c>
      <c r="AJ450" s="25" t="str">
        <f t="shared" si="326"/>
        <v/>
      </c>
      <c r="AK450" s="26" t="str">
        <f t="shared" si="308"/>
        <v/>
      </c>
      <c r="AL450" s="25" t="str">
        <f t="shared" si="327"/>
        <v/>
      </c>
      <c r="AM450" s="26" t="str">
        <f t="shared" si="309"/>
        <v/>
      </c>
      <c r="AN450" s="25" t="str">
        <f t="shared" si="328"/>
        <v/>
      </c>
      <c r="AO450" s="26" t="str">
        <f t="shared" si="310"/>
        <v/>
      </c>
      <c r="AP450" t="str">
        <f t="shared" si="311"/>
        <v/>
      </c>
      <c r="AQ450" t="str">
        <f t="shared" si="312"/>
        <v/>
      </c>
      <c r="AR450" t="str">
        <f t="shared" si="298"/>
        <v/>
      </c>
      <c r="AS450" t="str">
        <f t="shared" si="329"/>
        <v/>
      </c>
      <c r="AT450" s="25" t="str">
        <f t="shared" si="313"/>
        <v/>
      </c>
      <c r="AU450" s="26" t="str">
        <f t="shared" si="314"/>
        <v/>
      </c>
      <c r="AV450" t="str">
        <f t="shared" si="330"/>
        <v/>
      </c>
      <c r="AW450" s="25" t="str">
        <f t="shared" si="331"/>
        <v/>
      </c>
      <c r="AX450" s="26" t="str">
        <f t="shared" si="335"/>
        <v/>
      </c>
      <c r="AY450" s="27" t="str">
        <f>IF(A450="","",IF(K450&lt;&gt;0,TEXT(5,"0000"),IF(M450&lt;&gt;0,TEXT(5,"0000"),IF(Datos!N450&lt;&gt;0,TEXT(5,"0000"),""))))</f>
        <v/>
      </c>
      <c r="AZ450" s="25" t="str">
        <f t="shared" si="332"/>
        <v/>
      </c>
      <c r="BA450" s="26" t="str">
        <f t="shared" si="336"/>
        <v/>
      </c>
      <c r="BB450" s="25" t="str">
        <f t="shared" si="315"/>
        <v/>
      </c>
      <c r="BC450" s="26" t="str">
        <f t="shared" si="337"/>
        <v/>
      </c>
      <c r="BD450" s="27" t="str">
        <f t="shared" si="333"/>
        <v/>
      </c>
      <c r="BE450" s="25" t="str">
        <f t="shared" si="316"/>
        <v/>
      </c>
      <c r="BF450" s="26" t="str">
        <f t="shared" si="338"/>
        <v/>
      </c>
      <c r="BG450" s="28"/>
      <c r="BH450" t="str">
        <f t="shared" si="334"/>
        <v/>
      </c>
      <c r="BJ450" s="24" t="str">
        <f t="shared" si="317"/>
        <v/>
      </c>
      <c r="BK450" s="24" t="str">
        <f t="shared" si="318"/>
        <v/>
      </c>
    </row>
    <row r="451" spans="1:63" ht="15.75" thickBot="1">
      <c r="A451" s="176"/>
      <c r="B451" s="132"/>
      <c r="C451" s="98"/>
      <c r="D451" s="102"/>
      <c r="E451" s="128"/>
      <c r="F451" s="98"/>
      <c r="G451" s="98"/>
      <c r="H451" s="129"/>
      <c r="I451" s="130"/>
      <c r="J451" s="100"/>
      <c r="K451" s="100"/>
      <c r="L451" s="100"/>
      <c r="M451" s="100"/>
      <c r="N451" s="177"/>
      <c r="Q451" t="e">
        <f t="shared" si="339"/>
        <v>#VALUE!</v>
      </c>
      <c r="R451" t="str">
        <f t="shared" si="299"/>
        <v/>
      </c>
      <c r="S451" t="str">
        <f>IF(A451="","",TEXT(VLOOKUP(C451,Tablas!$H$3:$I$75,2,0),"000"))</f>
        <v/>
      </c>
      <c r="T451" t="str">
        <f t="shared" si="300"/>
        <v/>
      </c>
      <c r="U451" t="str">
        <f t="shared" si="319"/>
        <v/>
      </c>
      <c r="V451" t="str">
        <f t="shared" si="320"/>
        <v/>
      </c>
      <c r="W451" t="str">
        <f>IF(A451="","",IF(G451="",99,VLOOKUP(Datos!G451,Tablas!$AF$2:$AH$38,2,0)))</f>
        <v/>
      </c>
      <c r="X451" t="str">
        <f t="shared" si="301"/>
        <v/>
      </c>
      <c r="Y451" t="str">
        <f t="shared" si="302"/>
        <v/>
      </c>
      <c r="Z451" s="25" t="str">
        <f t="shared" si="321"/>
        <v/>
      </c>
      <c r="AA451" s="26" t="str">
        <f t="shared" si="303"/>
        <v/>
      </c>
      <c r="AB451" s="25" t="str">
        <f t="shared" si="322"/>
        <v/>
      </c>
      <c r="AC451" s="26" t="str">
        <f t="shared" si="304"/>
        <v/>
      </c>
      <c r="AD451" s="25" t="str">
        <f t="shared" si="323"/>
        <v/>
      </c>
      <c r="AE451" s="26" t="str">
        <f t="shared" si="305"/>
        <v/>
      </c>
      <c r="AF451" s="25" t="str">
        <f t="shared" si="324"/>
        <v/>
      </c>
      <c r="AG451" s="26" t="str">
        <f t="shared" si="306"/>
        <v/>
      </c>
      <c r="AH451" s="25" t="str">
        <f t="shared" si="325"/>
        <v/>
      </c>
      <c r="AI451" s="26" t="str">
        <f t="shared" si="307"/>
        <v/>
      </c>
      <c r="AJ451" s="25" t="str">
        <f t="shared" si="326"/>
        <v/>
      </c>
      <c r="AK451" s="26" t="str">
        <f t="shared" si="308"/>
        <v/>
      </c>
      <c r="AL451" s="25" t="str">
        <f t="shared" si="327"/>
        <v/>
      </c>
      <c r="AM451" s="26" t="str">
        <f t="shared" si="309"/>
        <v/>
      </c>
      <c r="AN451" s="25" t="str">
        <f t="shared" si="328"/>
        <v/>
      </c>
      <c r="AO451" s="26" t="str">
        <f t="shared" si="310"/>
        <v/>
      </c>
      <c r="AP451" t="str">
        <f t="shared" si="311"/>
        <v/>
      </c>
      <c r="AQ451" t="str">
        <f t="shared" si="312"/>
        <v/>
      </c>
      <c r="AR451" t="str">
        <f t="shared" si="298"/>
        <v/>
      </c>
      <c r="AS451" t="str">
        <f t="shared" si="329"/>
        <v/>
      </c>
      <c r="AT451" s="25" t="str">
        <f t="shared" si="313"/>
        <v/>
      </c>
      <c r="AU451" s="26" t="str">
        <f t="shared" si="314"/>
        <v/>
      </c>
      <c r="AV451" t="str">
        <f t="shared" si="330"/>
        <v/>
      </c>
      <c r="AW451" s="25" t="str">
        <f t="shared" si="331"/>
        <v/>
      </c>
      <c r="AX451" s="26" t="str">
        <f t="shared" si="335"/>
        <v/>
      </c>
      <c r="AY451" s="27" t="str">
        <f>IF(A451="","",IF(K451&lt;&gt;0,TEXT(5,"0000"),IF(M451&lt;&gt;0,TEXT(5,"0000"),IF(Datos!N451&lt;&gt;0,TEXT(5,"0000"),""))))</f>
        <v/>
      </c>
      <c r="AZ451" s="25" t="str">
        <f t="shared" si="332"/>
        <v/>
      </c>
      <c r="BA451" s="26" t="str">
        <f t="shared" si="336"/>
        <v/>
      </c>
      <c r="BB451" s="25" t="str">
        <f t="shared" si="315"/>
        <v/>
      </c>
      <c r="BC451" s="26" t="str">
        <f t="shared" si="337"/>
        <v/>
      </c>
      <c r="BD451" s="27" t="str">
        <f t="shared" si="333"/>
        <v/>
      </c>
      <c r="BE451" s="25" t="str">
        <f t="shared" si="316"/>
        <v/>
      </c>
      <c r="BF451" s="26" t="str">
        <f t="shared" si="338"/>
        <v/>
      </c>
      <c r="BG451" s="28"/>
      <c r="BH451" t="str">
        <f t="shared" si="334"/>
        <v/>
      </c>
      <c r="BJ451" s="24" t="str">
        <f t="shared" si="317"/>
        <v/>
      </c>
      <c r="BK451" s="24" t="str">
        <f t="shared" si="318"/>
        <v/>
      </c>
    </row>
    <row r="452" spans="1:63" ht="15.75" thickBot="1">
      <c r="A452" s="176"/>
      <c r="B452" s="132"/>
      <c r="C452" s="98"/>
      <c r="D452" s="102"/>
      <c r="E452" s="128"/>
      <c r="F452" s="98"/>
      <c r="G452" s="98"/>
      <c r="H452" s="129"/>
      <c r="I452" s="130"/>
      <c r="J452" s="100"/>
      <c r="K452" s="100"/>
      <c r="L452" s="100"/>
      <c r="M452" s="100"/>
      <c r="N452" s="177"/>
      <c r="Q452" t="e">
        <f t="shared" si="339"/>
        <v>#VALUE!</v>
      </c>
      <c r="R452" t="str">
        <f t="shared" si="299"/>
        <v/>
      </c>
      <c r="S452" t="str">
        <f>IF(A452="","",TEXT(VLOOKUP(C452,Tablas!$H$3:$I$75,2,0),"000"))</f>
        <v/>
      </c>
      <c r="T452" t="str">
        <f t="shared" si="300"/>
        <v/>
      </c>
      <c r="U452" t="str">
        <f t="shared" si="319"/>
        <v/>
      </c>
      <c r="V452" t="str">
        <f t="shared" si="320"/>
        <v/>
      </c>
      <c r="W452" t="str">
        <f>IF(A452="","",IF(G452="",99,VLOOKUP(Datos!G452,Tablas!$AF$2:$AH$38,2,0)))</f>
        <v/>
      </c>
      <c r="X452" t="str">
        <f t="shared" si="301"/>
        <v/>
      </c>
      <c r="Y452" t="str">
        <f t="shared" si="302"/>
        <v/>
      </c>
      <c r="Z452" s="25" t="str">
        <f t="shared" si="321"/>
        <v/>
      </c>
      <c r="AA452" s="26" t="str">
        <f t="shared" si="303"/>
        <v/>
      </c>
      <c r="AB452" s="25" t="str">
        <f t="shared" si="322"/>
        <v/>
      </c>
      <c r="AC452" s="26" t="str">
        <f t="shared" si="304"/>
        <v/>
      </c>
      <c r="AD452" s="25" t="str">
        <f t="shared" si="323"/>
        <v/>
      </c>
      <c r="AE452" s="26" t="str">
        <f t="shared" si="305"/>
        <v/>
      </c>
      <c r="AF452" s="25" t="str">
        <f t="shared" si="324"/>
        <v/>
      </c>
      <c r="AG452" s="26" t="str">
        <f t="shared" si="306"/>
        <v/>
      </c>
      <c r="AH452" s="25" t="str">
        <f t="shared" si="325"/>
        <v/>
      </c>
      <c r="AI452" s="26" t="str">
        <f t="shared" si="307"/>
        <v/>
      </c>
      <c r="AJ452" s="25" t="str">
        <f t="shared" si="326"/>
        <v/>
      </c>
      <c r="AK452" s="26" t="str">
        <f t="shared" si="308"/>
        <v/>
      </c>
      <c r="AL452" s="25" t="str">
        <f t="shared" si="327"/>
        <v/>
      </c>
      <c r="AM452" s="26" t="str">
        <f t="shared" si="309"/>
        <v/>
      </c>
      <c r="AN452" s="25" t="str">
        <f t="shared" si="328"/>
        <v/>
      </c>
      <c r="AO452" s="26" t="str">
        <f t="shared" si="310"/>
        <v/>
      </c>
      <c r="AP452" t="str">
        <f t="shared" si="311"/>
        <v/>
      </c>
      <c r="AQ452" t="str">
        <f t="shared" si="312"/>
        <v/>
      </c>
      <c r="AR452" t="str">
        <f t="shared" si="298"/>
        <v/>
      </c>
      <c r="AS452" t="str">
        <f t="shared" si="329"/>
        <v/>
      </c>
      <c r="AT452" s="25" t="str">
        <f t="shared" si="313"/>
        <v/>
      </c>
      <c r="AU452" s="26" t="str">
        <f t="shared" si="314"/>
        <v/>
      </c>
      <c r="AV452" t="str">
        <f t="shared" si="330"/>
        <v/>
      </c>
      <c r="AW452" s="25" t="str">
        <f t="shared" si="331"/>
        <v/>
      </c>
      <c r="AX452" s="26" t="str">
        <f t="shared" si="335"/>
        <v/>
      </c>
      <c r="AY452" s="27" t="str">
        <f>IF(A452="","",IF(K452&lt;&gt;0,TEXT(5,"0000"),IF(M452&lt;&gt;0,TEXT(5,"0000"),IF(Datos!N452&lt;&gt;0,TEXT(5,"0000"),""))))</f>
        <v/>
      </c>
      <c r="AZ452" s="25" t="str">
        <f t="shared" si="332"/>
        <v/>
      </c>
      <c r="BA452" s="26" t="str">
        <f t="shared" si="336"/>
        <v/>
      </c>
      <c r="BB452" s="25" t="str">
        <f t="shared" si="315"/>
        <v/>
      </c>
      <c r="BC452" s="26" t="str">
        <f t="shared" si="337"/>
        <v/>
      </c>
      <c r="BD452" s="27" t="str">
        <f t="shared" si="333"/>
        <v/>
      </c>
      <c r="BE452" s="25" t="str">
        <f t="shared" si="316"/>
        <v/>
      </c>
      <c r="BF452" s="26" t="str">
        <f t="shared" si="338"/>
        <v/>
      </c>
      <c r="BG452" s="28"/>
      <c r="BH452" t="str">
        <f t="shared" si="334"/>
        <v/>
      </c>
      <c r="BJ452" s="24" t="str">
        <f t="shared" si="317"/>
        <v/>
      </c>
      <c r="BK452" s="24" t="str">
        <f t="shared" si="318"/>
        <v/>
      </c>
    </row>
    <row r="453" spans="1:63" ht="15.75" thickBot="1">
      <c r="A453" s="176"/>
      <c r="B453" s="132"/>
      <c r="C453" s="98"/>
      <c r="D453" s="102"/>
      <c r="E453" s="128"/>
      <c r="F453" s="98"/>
      <c r="G453" s="98"/>
      <c r="H453" s="129"/>
      <c r="I453" s="130"/>
      <c r="J453" s="100"/>
      <c r="K453" s="100"/>
      <c r="L453" s="100"/>
      <c r="M453" s="100"/>
      <c r="N453" s="177"/>
      <c r="Q453" t="e">
        <f t="shared" si="339"/>
        <v>#VALUE!</v>
      </c>
      <c r="R453" t="str">
        <f t="shared" si="299"/>
        <v/>
      </c>
      <c r="S453" t="str">
        <f>IF(A453="","",TEXT(VLOOKUP(C453,Tablas!$H$3:$I$75,2,0),"000"))</f>
        <v/>
      </c>
      <c r="T453" t="str">
        <f t="shared" si="300"/>
        <v/>
      </c>
      <c r="U453" t="str">
        <f t="shared" si="319"/>
        <v/>
      </c>
      <c r="V453" t="str">
        <f t="shared" si="320"/>
        <v/>
      </c>
      <c r="W453" t="str">
        <f>IF(A453="","",IF(G453="",99,VLOOKUP(Datos!G453,Tablas!$AF$2:$AH$38,2,0)))</f>
        <v/>
      </c>
      <c r="X453" t="str">
        <f t="shared" si="301"/>
        <v/>
      </c>
      <c r="Y453" t="str">
        <f t="shared" si="302"/>
        <v/>
      </c>
      <c r="Z453" s="25" t="str">
        <f t="shared" si="321"/>
        <v/>
      </c>
      <c r="AA453" s="26" t="str">
        <f t="shared" si="303"/>
        <v/>
      </c>
      <c r="AB453" s="25" t="str">
        <f t="shared" si="322"/>
        <v/>
      </c>
      <c r="AC453" s="26" t="str">
        <f t="shared" si="304"/>
        <v/>
      </c>
      <c r="AD453" s="25" t="str">
        <f t="shared" si="323"/>
        <v/>
      </c>
      <c r="AE453" s="26" t="str">
        <f t="shared" si="305"/>
        <v/>
      </c>
      <c r="AF453" s="25" t="str">
        <f t="shared" si="324"/>
        <v/>
      </c>
      <c r="AG453" s="26" t="str">
        <f t="shared" si="306"/>
        <v/>
      </c>
      <c r="AH453" s="25" t="str">
        <f t="shared" si="325"/>
        <v/>
      </c>
      <c r="AI453" s="26" t="str">
        <f t="shared" si="307"/>
        <v/>
      </c>
      <c r="AJ453" s="25" t="str">
        <f t="shared" si="326"/>
        <v/>
      </c>
      <c r="AK453" s="26" t="str">
        <f t="shared" si="308"/>
        <v/>
      </c>
      <c r="AL453" s="25" t="str">
        <f t="shared" si="327"/>
        <v/>
      </c>
      <c r="AM453" s="26" t="str">
        <f t="shared" si="309"/>
        <v/>
      </c>
      <c r="AN453" s="25" t="str">
        <f t="shared" si="328"/>
        <v/>
      </c>
      <c r="AO453" s="26" t="str">
        <f t="shared" si="310"/>
        <v/>
      </c>
      <c r="AP453" t="str">
        <f t="shared" si="311"/>
        <v/>
      </c>
      <c r="AQ453" t="str">
        <f t="shared" si="312"/>
        <v/>
      </c>
      <c r="AR453" t="str">
        <f t="shared" si="298"/>
        <v/>
      </c>
      <c r="AS453" t="str">
        <f t="shared" si="329"/>
        <v/>
      </c>
      <c r="AT453" s="25" t="str">
        <f t="shared" si="313"/>
        <v/>
      </c>
      <c r="AU453" s="26" t="str">
        <f t="shared" si="314"/>
        <v/>
      </c>
      <c r="AV453" t="str">
        <f t="shared" si="330"/>
        <v/>
      </c>
      <c r="AW453" s="25" t="str">
        <f t="shared" si="331"/>
        <v/>
      </c>
      <c r="AX453" s="26" t="str">
        <f t="shared" si="335"/>
        <v/>
      </c>
      <c r="AY453" s="27" t="str">
        <f>IF(A453="","",IF(K453&lt;&gt;0,TEXT(5,"0000"),IF(M453&lt;&gt;0,TEXT(5,"0000"),IF(Datos!N453&lt;&gt;0,TEXT(5,"0000"),""))))</f>
        <v/>
      </c>
      <c r="AZ453" s="25" t="str">
        <f t="shared" si="332"/>
        <v/>
      </c>
      <c r="BA453" s="26" t="str">
        <f t="shared" si="336"/>
        <v/>
      </c>
      <c r="BB453" s="25" t="str">
        <f t="shared" si="315"/>
        <v/>
      </c>
      <c r="BC453" s="26" t="str">
        <f t="shared" si="337"/>
        <v/>
      </c>
      <c r="BD453" s="27" t="str">
        <f t="shared" si="333"/>
        <v/>
      </c>
      <c r="BE453" s="25" t="str">
        <f t="shared" si="316"/>
        <v/>
      </c>
      <c r="BF453" s="26" t="str">
        <f t="shared" si="338"/>
        <v/>
      </c>
      <c r="BG453" s="28"/>
      <c r="BH453" t="str">
        <f t="shared" si="334"/>
        <v/>
      </c>
      <c r="BJ453" s="24" t="str">
        <f t="shared" si="317"/>
        <v/>
      </c>
      <c r="BK453" s="24" t="str">
        <f t="shared" si="318"/>
        <v/>
      </c>
    </row>
    <row r="454" spans="1:63" ht="15.75" thickBot="1">
      <c r="A454" s="176"/>
      <c r="B454" s="132"/>
      <c r="C454" s="98"/>
      <c r="D454" s="102"/>
      <c r="E454" s="128"/>
      <c r="F454" s="98"/>
      <c r="G454" s="98"/>
      <c r="H454" s="129"/>
      <c r="I454" s="130"/>
      <c r="J454" s="100"/>
      <c r="K454" s="100"/>
      <c r="L454" s="100"/>
      <c r="M454" s="100"/>
      <c r="N454" s="177"/>
      <c r="Q454" t="e">
        <f t="shared" si="339"/>
        <v>#VALUE!</v>
      </c>
      <c r="R454" t="str">
        <f t="shared" si="299"/>
        <v/>
      </c>
      <c r="S454" t="str">
        <f>IF(A454="","",TEXT(VLOOKUP(C454,Tablas!$H$3:$I$75,2,0),"000"))</f>
        <v/>
      </c>
      <c r="T454" t="str">
        <f t="shared" si="300"/>
        <v/>
      </c>
      <c r="U454" t="str">
        <f t="shared" si="319"/>
        <v/>
      </c>
      <c r="V454" t="str">
        <f t="shared" si="320"/>
        <v/>
      </c>
      <c r="W454" t="str">
        <f>IF(A454="","",IF(G454="",99,VLOOKUP(Datos!G454,Tablas!$AF$2:$AH$38,2,0)))</f>
        <v/>
      </c>
      <c r="X454" t="str">
        <f t="shared" si="301"/>
        <v/>
      </c>
      <c r="Y454" t="str">
        <f t="shared" si="302"/>
        <v/>
      </c>
      <c r="Z454" s="25" t="str">
        <f t="shared" si="321"/>
        <v/>
      </c>
      <c r="AA454" s="26" t="str">
        <f t="shared" si="303"/>
        <v/>
      </c>
      <c r="AB454" s="25" t="str">
        <f t="shared" si="322"/>
        <v/>
      </c>
      <c r="AC454" s="26" t="str">
        <f t="shared" si="304"/>
        <v/>
      </c>
      <c r="AD454" s="25" t="str">
        <f t="shared" si="323"/>
        <v/>
      </c>
      <c r="AE454" s="26" t="str">
        <f t="shared" si="305"/>
        <v/>
      </c>
      <c r="AF454" s="25" t="str">
        <f t="shared" si="324"/>
        <v/>
      </c>
      <c r="AG454" s="26" t="str">
        <f t="shared" si="306"/>
        <v/>
      </c>
      <c r="AH454" s="25" t="str">
        <f t="shared" si="325"/>
        <v/>
      </c>
      <c r="AI454" s="26" t="str">
        <f t="shared" si="307"/>
        <v/>
      </c>
      <c r="AJ454" s="25" t="str">
        <f t="shared" si="326"/>
        <v/>
      </c>
      <c r="AK454" s="26" t="str">
        <f t="shared" si="308"/>
        <v/>
      </c>
      <c r="AL454" s="25" t="str">
        <f t="shared" si="327"/>
        <v/>
      </c>
      <c r="AM454" s="26" t="str">
        <f t="shared" si="309"/>
        <v/>
      </c>
      <c r="AN454" s="25" t="str">
        <f t="shared" si="328"/>
        <v/>
      </c>
      <c r="AO454" s="26" t="str">
        <f t="shared" si="310"/>
        <v/>
      </c>
      <c r="AP454" t="str">
        <f t="shared" si="311"/>
        <v/>
      </c>
      <c r="AQ454" t="str">
        <f t="shared" si="312"/>
        <v/>
      </c>
      <c r="AR454" t="str">
        <f t="shared" si="298"/>
        <v/>
      </c>
      <c r="AS454" t="str">
        <f t="shared" si="329"/>
        <v/>
      </c>
      <c r="AT454" s="25" t="str">
        <f t="shared" si="313"/>
        <v/>
      </c>
      <c r="AU454" s="26" t="str">
        <f t="shared" si="314"/>
        <v/>
      </c>
      <c r="AV454" t="str">
        <f t="shared" si="330"/>
        <v/>
      </c>
      <c r="AW454" s="25" t="str">
        <f t="shared" si="331"/>
        <v/>
      </c>
      <c r="AX454" s="26" t="str">
        <f t="shared" si="335"/>
        <v/>
      </c>
      <c r="AY454" s="27" t="str">
        <f>IF(A454="","",IF(K454&lt;&gt;0,TEXT(5,"0000"),IF(M454&lt;&gt;0,TEXT(5,"0000"),IF(Datos!N454&lt;&gt;0,TEXT(5,"0000"),""))))</f>
        <v/>
      </c>
      <c r="AZ454" s="25" t="str">
        <f t="shared" si="332"/>
        <v/>
      </c>
      <c r="BA454" s="26" t="str">
        <f t="shared" si="336"/>
        <v/>
      </c>
      <c r="BB454" s="25" t="str">
        <f t="shared" si="315"/>
        <v/>
      </c>
      <c r="BC454" s="26" t="str">
        <f t="shared" si="337"/>
        <v/>
      </c>
      <c r="BD454" s="27" t="str">
        <f t="shared" si="333"/>
        <v/>
      </c>
      <c r="BE454" s="25" t="str">
        <f t="shared" si="316"/>
        <v/>
      </c>
      <c r="BF454" s="26" t="str">
        <f t="shared" si="338"/>
        <v/>
      </c>
      <c r="BG454" s="28"/>
      <c r="BH454" t="str">
        <f t="shared" si="334"/>
        <v/>
      </c>
      <c r="BJ454" s="24" t="str">
        <f t="shared" si="317"/>
        <v/>
      </c>
      <c r="BK454" s="24" t="str">
        <f t="shared" si="318"/>
        <v/>
      </c>
    </row>
    <row r="455" spans="1:63" ht="15.75" thickBot="1">
      <c r="A455" s="176"/>
      <c r="B455" s="132"/>
      <c r="C455" s="98"/>
      <c r="D455" s="102"/>
      <c r="E455" s="128"/>
      <c r="F455" s="98"/>
      <c r="G455" s="98"/>
      <c r="H455" s="129"/>
      <c r="I455" s="130"/>
      <c r="J455" s="100"/>
      <c r="K455" s="100"/>
      <c r="L455" s="100"/>
      <c r="M455" s="100"/>
      <c r="N455" s="177"/>
      <c r="Q455" t="e">
        <f t="shared" si="339"/>
        <v>#VALUE!</v>
      </c>
      <c r="R455" t="str">
        <f t="shared" si="299"/>
        <v/>
      </c>
      <c r="S455" t="str">
        <f>IF(A455="","",TEXT(VLOOKUP(C455,Tablas!$H$3:$I$75,2,0),"000"))</f>
        <v/>
      </c>
      <c r="T455" t="str">
        <f t="shared" si="300"/>
        <v/>
      </c>
      <c r="U455" t="str">
        <f t="shared" si="319"/>
        <v/>
      </c>
      <c r="V455" t="str">
        <f t="shared" si="320"/>
        <v/>
      </c>
      <c r="W455" t="str">
        <f>IF(A455="","",IF(G455="",99,VLOOKUP(Datos!G455,Tablas!$AF$2:$AH$38,2,0)))</f>
        <v/>
      </c>
      <c r="X455" t="str">
        <f t="shared" si="301"/>
        <v/>
      </c>
      <c r="Y455" t="str">
        <f t="shared" si="302"/>
        <v/>
      </c>
      <c r="Z455" s="25" t="str">
        <f t="shared" si="321"/>
        <v/>
      </c>
      <c r="AA455" s="26" t="str">
        <f t="shared" si="303"/>
        <v/>
      </c>
      <c r="AB455" s="25" t="str">
        <f t="shared" si="322"/>
        <v/>
      </c>
      <c r="AC455" s="26" t="str">
        <f t="shared" si="304"/>
        <v/>
      </c>
      <c r="AD455" s="25" t="str">
        <f t="shared" si="323"/>
        <v/>
      </c>
      <c r="AE455" s="26" t="str">
        <f t="shared" si="305"/>
        <v/>
      </c>
      <c r="AF455" s="25" t="str">
        <f t="shared" si="324"/>
        <v/>
      </c>
      <c r="AG455" s="26" t="str">
        <f t="shared" si="306"/>
        <v/>
      </c>
      <c r="AH455" s="25" t="str">
        <f t="shared" si="325"/>
        <v/>
      </c>
      <c r="AI455" s="26" t="str">
        <f t="shared" si="307"/>
        <v/>
      </c>
      <c r="AJ455" s="25" t="str">
        <f t="shared" si="326"/>
        <v/>
      </c>
      <c r="AK455" s="26" t="str">
        <f t="shared" si="308"/>
        <v/>
      </c>
      <c r="AL455" s="25" t="str">
        <f t="shared" si="327"/>
        <v/>
      </c>
      <c r="AM455" s="26" t="str">
        <f t="shared" si="309"/>
        <v/>
      </c>
      <c r="AN455" s="25" t="str">
        <f t="shared" si="328"/>
        <v/>
      </c>
      <c r="AO455" s="26" t="str">
        <f t="shared" si="310"/>
        <v/>
      </c>
      <c r="AP455" t="str">
        <f t="shared" si="311"/>
        <v/>
      </c>
      <c r="AQ455" t="str">
        <f t="shared" si="312"/>
        <v/>
      </c>
      <c r="AR455" t="str">
        <f t="shared" si="298"/>
        <v/>
      </c>
      <c r="AS455" t="str">
        <f t="shared" si="329"/>
        <v/>
      </c>
      <c r="AT455" s="25" t="str">
        <f t="shared" si="313"/>
        <v/>
      </c>
      <c r="AU455" s="26" t="str">
        <f t="shared" si="314"/>
        <v/>
      </c>
      <c r="AV455" t="str">
        <f t="shared" si="330"/>
        <v/>
      </c>
      <c r="AW455" s="25" t="str">
        <f t="shared" si="331"/>
        <v/>
      </c>
      <c r="AX455" s="26" t="str">
        <f t="shared" si="335"/>
        <v/>
      </c>
      <c r="AY455" s="27" t="str">
        <f>IF(A455="","",IF(K455&lt;&gt;0,TEXT(5,"0000"),IF(M455&lt;&gt;0,TEXT(5,"0000"),IF(Datos!N455&lt;&gt;0,TEXT(5,"0000"),""))))</f>
        <v/>
      </c>
      <c r="AZ455" s="25" t="str">
        <f t="shared" si="332"/>
        <v/>
      </c>
      <c r="BA455" s="26" t="str">
        <f t="shared" si="336"/>
        <v/>
      </c>
      <c r="BB455" s="25" t="str">
        <f t="shared" si="315"/>
        <v/>
      </c>
      <c r="BC455" s="26" t="str">
        <f t="shared" si="337"/>
        <v/>
      </c>
      <c r="BD455" s="27" t="str">
        <f t="shared" si="333"/>
        <v/>
      </c>
      <c r="BE455" s="25" t="str">
        <f t="shared" si="316"/>
        <v/>
      </c>
      <c r="BF455" s="26" t="str">
        <f t="shared" si="338"/>
        <v/>
      </c>
      <c r="BG455" s="28"/>
      <c r="BH455" t="str">
        <f t="shared" si="334"/>
        <v/>
      </c>
      <c r="BJ455" s="24" t="str">
        <f t="shared" si="317"/>
        <v/>
      </c>
      <c r="BK455" s="24" t="str">
        <f t="shared" si="318"/>
        <v/>
      </c>
    </row>
    <row r="456" spans="1:63" ht="15.75" thickBot="1">
      <c r="A456" s="176"/>
      <c r="B456" s="132"/>
      <c r="C456" s="98"/>
      <c r="D456" s="102"/>
      <c r="E456" s="128"/>
      <c r="F456" s="98"/>
      <c r="G456" s="98"/>
      <c r="H456" s="129"/>
      <c r="I456" s="130"/>
      <c r="J456" s="100"/>
      <c r="K456" s="100"/>
      <c r="L456" s="100"/>
      <c r="M456" s="100"/>
      <c r="N456" s="177"/>
      <c r="Q456" t="e">
        <f t="shared" si="339"/>
        <v>#VALUE!</v>
      </c>
      <c r="R456" t="str">
        <f t="shared" si="299"/>
        <v/>
      </c>
      <c r="S456" t="str">
        <f>IF(A456="","",TEXT(VLOOKUP(C456,Tablas!$H$3:$I$75,2,0),"000"))</f>
        <v/>
      </c>
      <c r="T456" t="str">
        <f t="shared" si="300"/>
        <v/>
      </c>
      <c r="U456" t="str">
        <f t="shared" si="319"/>
        <v/>
      </c>
      <c r="V456" t="str">
        <f t="shared" si="320"/>
        <v/>
      </c>
      <c r="W456" t="str">
        <f>IF(A456="","",IF(G456="",99,VLOOKUP(Datos!G456,Tablas!$AF$2:$AH$38,2,0)))</f>
        <v/>
      </c>
      <c r="X456" t="str">
        <f t="shared" si="301"/>
        <v/>
      </c>
      <c r="Y456" t="str">
        <f t="shared" si="302"/>
        <v/>
      </c>
      <c r="Z456" s="25" t="str">
        <f t="shared" si="321"/>
        <v/>
      </c>
      <c r="AA456" s="26" t="str">
        <f t="shared" si="303"/>
        <v/>
      </c>
      <c r="AB456" s="25" t="str">
        <f t="shared" si="322"/>
        <v/>
      </c>
      <c r="AC456" s="26" t="str">
        <f t="shared" si="304"/>
        <v/>
      </c>
      <c r="AD456" s="25" t="str">
        <f t="shared" si="323"/>
        <v/>
      </c>
      <c r="AE456" s="26" t="str">
        <f t="shared" si="305"/>
        <v/>
      </c>
      <c r="AF456" s="25" t="str">
        <f t="shared" si="324"/>
        <v/>
      </c>
      <c r="AG456" s="26" t="str">
        <f t="shared" si="306"/>
        <v/>
      </c>
      <c r="AH456" s="25" t="str">
        <f t="shared" si="325"/>
        <v/>
      </c>
      <c r="AI456" s="26" t="str">
        <f t="shared" si="307"/>
        <v/>
      </c>
      <c r="AJ456" s="25" t="str">
        <f t="shared" si="326"/>
        <v/>
      </c>
      <c r="AK456" s="26" t="str">
        <f t="shared" si="308"/>
        <v/>
      </c>
      <c r="AL456" s="25" t="str">
        <f t="shared" si="327"/>
        <v/>
      </c>
      <c r="AM456" s="26" t="str">
        <f t="shared" si="309"/>
        <v/>
      </c>
      <c r="AN456" s="25" t="str">
        <f t="shared" si="328"/>
        <v/>
      </c>
      <c r="AO456" s="26" t="str">
        <f t="shared" si="310"/>
        <v/>
      </c>
      <c r="AP456" t="str">
        <f t="shared" si="311"/>
        <v/>
      </c>
      <c r="AQ456" t="str">
        <f t="shared" si="312"/>
        <v/>
      </c>
      <c r="AR456" t="str">
        <f t="shared" si="298"/>
        <v/>
      </c>
      <c r="AS456" t="str">
        <f t="shared" si="329"/>
        <v/>
      </c>
      <c r="AT456" s="25" t="str">
        <f t="shared" si="313"/>
        <v/>
      </c>
      <c r="AU456" s="26" t="str">
        <f t="shared" si="314"/>
        <v/>
      </c>
      <c r="AV456" t="str">
        <f t="shared" si="330"/>
        <v/>
      </c>
      <c r="AW456" s="25" t="str">
        <f t="shared" si="331"/>
        <v/>
      </c>
      <c r="AX456" s="26" t="str">
        <f t="shared" si="335"/>
        <v/>
      </c>
      <c r="AY456" s="27" t="str">
        <f>IF(A456="","",IF(K456&lt;&gt;0,TEXT(5,"0000"),IF(M456&lt;&gt;0,TEXT(5,"0000"),IF(Datos!N456&lt;&gt;0,TEXT(5,"0000"),""))))</f>
        <v/>
      </c>
      <c r="AZ456" s="25" t="str">
        <f t="shared" si="332"/>
        <v/>
      </c>
      <c r="BA456" s="26" t="str">
        <f t="shared" si="336"/>
        <v/>
      </c>
      <c r="BB456" s="25" t="str">
        <f t="shared" si="315"/>
        <v/>
      </c>
      <c r="BC456" s="26" t="str">
        <f t="shared" si="337"/>
        <v/>
      </c>
      <c r="BD456" s="27" t="str">
        <f t="shared" si="333"/>
        <v/>
      </c>
      <c r="BE456" s="25" t="str">
        <f t="shared" si="316"/>
        <v/>
      </c>
      <c r="BF456" s="26" t="str">
        <f t="shared" si="338"/>
        <v/>
      </c>
      <c r="BG456" s="28"/>
      <c r="BH456" t="str">
        <f t="shared" si="334"/>
        <v/>
      </c>
      <c r="BJ456" s="24" t="str">
        <f t="shared" si="317"/>
        <v/>
      </c>
      <c r="BK456" s="24" t="str">
        <f t="shared" si="318"/>
        <v/>
      </c>
    </row>
    <row r="457" spans="1:63" ht="15.75" thickBot="1">
      <c r="A457" s="176"/>
      <c r="B457" s="132"/>
      <c r="C457" s="98"/>
      <c r="D457" s="102"/>
      <c r="E457" s="128"/>
      <c r="F457" s="98"/>
      <c r="G457" s="98"/>
      <c r="H457" s="129"/>
      <c r="I457" s="130"/>
      <c r="J457" s="100"/>
      <c r="K457" s="100"/>
      <c r="L457" s="100"/>
      <c r="M457" s="100"/>
      <c r="N457" s="177"/>
      <c r="Q457" t="e">
        <f t="shared" si="339"/>
        <v>#VALUE!</v>
      </c>
      <c r="R457" t="str">
        <f t="shared" si="299"/>
        <v/>
      </c>
      <c r="S457" t="str">
        <f>IF(A457="","",TEXT(VLOOKUP(C457,Tablas!$H$3:$I$75,2,0),"000"))</f>
        <v/>
      </c>
      <c r="T457" t="str">
        <f t="shared" si="300"/>
        <v/>
      </c>
      <c r="U457" t="str">
        <f t="shared" si="319"/>
        <v/>
      </c>
      <c r="V457" t="str">
        <f t="shared" si="320"/>
        <v/>
      </c>
      <c r="W457" t="str">
        <f>IF(A457="","",IF(G457="",99,VLOOKUP(Datos!G457,Tablas!$AF$2:$AH$38,2,0)))</f>
        <v/>
      </c>
      <c r="X457" t="str">
        <f t="shared" si="301"/>
        <v/>
      </c>
      <c r="Y457" t="str">
        <f t="shared" si="302"/>
        <v/>
      </c>
      <c r="Z457" s="25" t="str">
        <f t="shared" si="321"/>
        <v/>
      </c>
      <c r="AA457" s="26" t="str">
        <f t="shared" si="303"/>
        <v/>
      </c>
      <c r="AB457" s="25" t="str">
        <f t="shared" si="322"/>
        <v/>
      </c>
      <c r="AC457" s="26" t="str">
        <f t="shared" si="304"/>
        <v/>
      </c>
      <c r="AD457" s="25" t="str">
        <f t="shared" si="323"/>
        <v/>
      </c>
      <c r="AE457" s="26" t="str">
        <f t="shared" si="305"/>
        <v/>
      </c>
      <c r="AF457" s="25" t="str">
        <f t="shared" si="324"/>
        <v/>
      </c>
      <c r="AG457" s="26" t="str">
        <f t="shared" si="306"/>
        <v/>
      </c>
      <c r="AH457" s="25" t="str">
        <f t="shared" si="325"/>
        <v/>
      </c>
      <c r="AI457" s="26" t="str">
        <f t="shared" si="307"/>
        <v/>
      </c>
      <c r="AJ457" s="25" t="str">
        <f t="shared" si="326"/>
        <v/>
      </c>
      <c r="AK457" s="26" t="str">
        <f t="shared" si="308"/>
        <v/>
      </c>
      <c r="AL457" s="25" t="str">
        <f t="shared" si="327"/>
        <v/>
      </c>
      <c r="AM457" s="26" t="str">
        <f t="shared" si="309"/>
        <v/>
      </c>
      <c r="AN457" s="25" t="str">
        <f t="shared" si="328"/>
        <v/>
      </c>
      <c r="AO457" s="26" t="str">
        <f t="shared" si="310"/>
        <v/>
      </c>
      <c r="AP457" t="str">
        <f t="shared" si="311"/>
        <v/>
      </c>
      <c r="AQ457" t="str">
        <f t="shared" si="312"/>
        <v/>
      </c>
      <c r="AR457" t="str">
        <f t="shared" si="298"/>
        <v/>
      </c>
      <c r="AS457" t="str">
        <f t="shared" si="329"/>
        <v/>
      </c>
      <c r="AT457" s="25" t="str">
        <f t="shared" si="313"/>
        <v/>
      </c>
      <c r="AU457" s="26" t="str">
        <f t="shared" si="314"/>
        <v/>
      </c>
      <c r="AV457" t="str">
        <f t="shared" si="330"/>
        <v/>
      </c>
      <c r="AW457" s="25" t="str">
        <f t="shared" si="331"/>
        <v/>
      </c>
      <c r="AX457" s="26" t="str">
        <f t="shared" si="335"/>
        <v/>
      </c>
      <c r="AY457" s="27" t="str">
        <f>IF(A457="","",IF(K457&lt;&gt;0,TEXT(5,"0000"),IF(M457&lt;&gt;0,TEXT(5,"0000"),IF(Datos!N457&lt;&gt;0,TEXT(5,"0000"),""))))</f>
        <v/>
      </c>
      <c r="AZ457" s="25" t="str">
        <f t="shared" si="332"/>
        <v/>
      </c>
      <c r="BA457" s="26" t="str">
        <f t="shared" si="336"/>
        <v/>
      </c>
      <c r="BB457" s="25" t="str">
        <f t="shared" si="315"/>
        <v/>
      </c>
      <c r="BC457" s="26" t="str">
        <f t="shared" si="337"/>
        <v/>
      </c>
      <c r="BD457" s="27" t="str">
        <f t="shared" si="333"/>
        <v/>
      </c>
      <c r="BE457" s="25" t="str">
        <f t="shared" si="316"/>
        <v/>
      </c>
      <c r="BF457" s="26" t="str">
        <f t="shared" si="338"/>
        <v/>
      </c>
      <c r="BG457" s="28"/>
      <c r="BH457" t="str">
        <f t="shared" si="334"/>
        <v/>
      </c>
      <c r="BJ457" s="24" t="str">
        <f t="shared" si="317"/>
        <v/>
      </c>
      <c r="BK457" s="24" t="str">
        <f t="shared" si="318"/>
        <v/>
      </c>
    </row>
    <row r="458" spans="1:63" ht="15.75" thickBot="1">
      <c r="A458" s="176"/>
      <c r="B458" s="132"/>
      <c r="C458" s="98"/>
      <c r="D458" s="102"/>
      <c r="E458" s="128"/>
      <c r="F458" s="98"/>
      <c r="G458" s="98"/>
      <c r="H458" s="129"/>
      <c r="I458" s="130"/>
      <c r="J458" s="100"/>
      <c r="K458" s="100"/>
      <c r="L458" s="100"/>
      <c r="M458" s="100"/>
      <c r="N458" s="177"/>
      <c r="Q458" t="e">
        <f t="shared" si="339"/>
        <v>#VALUE!</v>
      </c>
      <c r="R458" t="str">
        <f t="shared" si="299"/>
        <v/>
      </c>
      <c r="S458" t="str">
        <f>IF(A458="","",TEXT(VLOOKUP(C458,Tablas!$H$3:$I$75,2,0),"000"))</f>
        <v/>
      </c>
      <c r="T458" t="str">
        <f t="shared" si="300"/>
        <v/>
      </c>
      <c r="U458" t="str">
        <f t="shared" si="319"/>
        <v/>
      </c>
      <c r="V458" t="str">
        <f t="shared" si="320"/>
        <v/>
      </c>
      <c r="W458" t="str">
        <f>IF(A458="","",IF(G458="",99,VLOOKUP(Datos!G458,Tablas!$AF$2:$AH$38,2,0)))</f>
        <v/>
      </c>
      <c r="X458" t="str">
        <f t="shared" si="301"/>
        <v/>
      </c>
      <c r="Y458" t="str">
        <f t="shared" si="302"/>
        <v/>
      </c>
      <c r="Z458" s="25" t="str">
        <f t="shared" si="321"/>
        <v/>
      </c>
      <c r="AA458" s="26" t="str">
        <f t="shared" si="303"/>
        <v/>
      </c>
      <c r="AB458" s="25" t="str">
        <f t="shared" si="322"/>
        <v/>
      </c>
      <c r="AC458" s="26" t="str">
        <f t="shared" si="304"/>
        <v/>
      </c>
      <c r="AD458" s="25" t="str">
        <f t="shared" si="323"/>
        <v/>
      </c>
      <c r="AE458" s="26" t="str">
        <f t="shared" si="305"/>
        <v/>
      </c>
      <c r="AF458" s="25" t="str">
        <f t="shared" si="324"/>
        <v/>
      </c>
      <c r="AG458" s="26" t="str">
        <f t="shared" si="306"/>
        <v/>
      </c>
      <c r="AH458" s="25" t="str">
        <f t="shared" si="325"/>
        <v/>
      </c>
      <c r="AI458" s="26" t="str">
        <f t="shared" si="307"/>
        <v/>
      </c>
      <c r="AJ458" s="25" t="str">
        <f t="shared" si="326"/>
        <v/>
      </c>
      <c r="AK458" s="26" t="str">
        <f t="shared" si="308"/>
        <v/>
      </c>
      <c r="AL458" s="25" t="str">
        <f t="shared" si="327"/>
        <v/>
      </c>
      <c r="AM458" s="26" t="str">
        <f t="shared" si="309"/>
        <v/>
      </c>
      <c r="AN458" s="25" t="str">
        <f t="shared" si="328"/>
        <v/>
      </c>
      <c r="AO458" s="26" t="str">
        <f t="shared" si="310"/>
        <v/>
      </c>
      <c r="AP458" t="str">
        <f t="shared" si="311"/>
        <v/>
      </c>
      <c r="AQ458" t="str">
        <f t="shared" si="312"/>
        <v/>
      </c>
      <c r="AR458" t="str">
        <f t="shared" ref="AR458:AR521" si="340">IF(A458="","",IF(K458&lt;&gt;0,1,0)+IF(L458&lt;&gt;0,1,0)+IF(M458&lt;&gt;0,1,0)+IF(N458&lt;&gt;0,1,0))</f>
        <v/>
      </c>
      <c r="AS458" t="str">
        <f t="shared" si="329"/>
        <v/>
      </c>
      <c r="AT458" s="25" t="str">
        <f t="shared" si="313"/>
        <v/>
      </c>
      <c r="AU458" s="26" t="str">
        <f t="shared" si="314"/>
        <v/>
      </c>
      <c r="AV458" t="str">
        <f t="shared" si="330"/>
        <v/>
      </c>
      <c r="AW458" s="25" t="str">
        <f t="shared" si="331"/>
        <v/>
      </c>
      <c r="AX458" s="26" t="str">
        <f t="shared" si="335"/>
        <v/>
      </c>
      <c r="AY458" s="27" t="str">
        <f>IF(A458="","",IF(K458&lt;&gt;0,TEXT(5,"0000"),IF(M458&lt;&gt;0,TEXT(5,"0000"),IF(Datos!N458&lt;&gt;0,TEXT(5,"0000"),""))))</f>
        <v/>
      </c>
      <c r="AZ458" s="25" t="str">
        <f t="shared" si="332"/>
        <v/>
      </c>
      <c r="BA458" s="26" t="str">
        <f t="shared" si="336"/>
        <v/>
      </c>
      <c r="BB458" s="25" t="str">
        <f t="shared" si="315"/>
        <v/>
      </c>
      <c r="BC458" s="26" t="str">
        <f t="shared" si="337"/>
        <v/>
      </c>
      <c r="BD458" s="27" t="str">
        <f t="shared" si="333"/>
        <v/>
      </c>
      <c r="BE458" s="25" t="str">
        <f t="shared" si="316"/>
        <v/>
      </c>
      <c r="BF458" s="26" t="str">
        <f t="shared" si="338"/>
        <v/>
      </c>
      <c r="BG458" s="28"/>
      <c r="BH458" t="str">
        <f t="shared" si="334"/>
        <v/>
      </c>
      <c r="BJ458" s="24" t="str">
        <f t="shared" si="317"/>
        <v/>
      </c>
      <c r="BK458" s="24" t="str">
        <f t="shared" si="318"/>
        <v/>
      </c>
    </row>
    <row r="459" spans="1:63" ht="15.75" thickBot="1">
      <c r="A459" s="176"/>
      <c r="B459" s="132"/>
      <c r="C459" s="98"/>
      <c r="D459" s="102"/>
      <c r="E459" s="128"/>
      <c r="F459" s="98"/>
      <c r="G459" s="98"/>
      <c r="H459" s="129"/>
      <c r="I459" s="130"/>
      <c r="J459" s="100"/>
      <c r="K459" s="100"/>
      <c r="L459" s="100"/>
      <c r="M459" s="100"/>
      <c r="N459" s="177"/>
      <c r="Q459" t="e">
        <f t="shared" si="339"/>
        <v>#VALUE!</v>
      </c>
      <c r="R459" t="str">
        <f t="shared" si="299"/>
        <v/>
      </c>
      <c r="S459" t="str">
        <f>IF(A459="","",TEXT(VLOOKUP(C459,Tablas!$H$3:$I$75,2,0),"000"))</f>
        <v/>
      </c>
      <c r="T459" t="str">
        <f t="shared" si="300"/>
        <v/>
      </c>
      <c r="U459" t="str">
        <f t="shared" si="319"/>
        <v/>
      </c>
      <c r="V459" t="str">
        <f t="shared" si="320"/>
        <v/>
      </c>
      <c r="W459" t="str">
        <f>IF(A459="","",IF(G459="",99,VLOOKUP(Datos!G459,Tablas!$AF$2:$AH$38,2,0)))</f>
        <v/>
      </c>
      <c r="X459" t="str">
        <f t="shared" si="301"/>
        <v/>
      </c>
      <c r="Y459" t="str">
        <f t="shared" si="302"/>
        <v/>
      </c>
      <c r="Z459" s="25" t="str">
        <f t="shared" si="321"/>
        <v/>
      </c>
      <c r="AA459" s="26" t="str">
        <f t="shared" si="303"/>
        <v/>
      </c>
      <c r="AB459" s="25" t="str">
        <f t="shared" si="322"/>
        <v/>
      </c>
      <c r="AC459" s="26" t="str">
        <f t="shared" si="304"/>
        <v/>
      </c>
      <c r="AD459" s="25" t="str">
        <f t="shared" si="323"/>
        <v/>
      </c>
      <c r="AE459" s="26" t="str">
        <f t="shared" si="305"/>
        <v/>
      </c>
      <c r="AF459" s="25" t="str">
        <f t="shared" si="324"/>
        <v/>
      </c>
      <c r="AG459" s="26" t="str">
        <f t="shared" si="306"/>
        <v/>
      </c>
      <c r="AH459" s="25" t="str">
        <f t="shared" si="325"/>
        <v/>
      </c>
      <c r="AI459" s="26" t="str">
        <f t="shared" si="307"/>
        <v/>
      </c>
      <c r="AJ459" s="25" t="str">
        <f t="shared" si="326"/>
        <v/>
      </c>
      <c r="AK459" s="26" t="str">
        <f t="shared" si="308"/>
        <v/>
      </c>
      <c r="AL459" s="25" t="str">
        <f t="shared" si="327"/>
        <v/>
      </c>
      <c r="AM459" s="26" t="str">
        <f t="shared" si="309"/>
        <v/>
      </c>
      <c r="AN459" s="25" t="str">
        <f t="shared" si="328"/>
        <v/>
      </c>
      <c r="AO459" s="26" t="str">
        <f t="shared" si="310"/>
        <v/>
      </c>
      <c r="AP459" t="str">
        <f t="shared" si="311"/>
        <v/>
      </c>
      <c r="AQ459" t="str">
        <f t="shared" si="312"/>
        <v/>
      </c>
      <c r="AR459" t="str">
        <f t="shared" si="340"/>
        <v/>
      </c>
      <c r="AS459" t="str">
        <f t="shared" si="329"/>
        <v/>
      </c>
      <c r="AT459" s="25" t="str">
        <f t="shared" si="313"/>
        <v/>
      </c>
      <c r="AU459" s="26" t="str">
        <f t="shared" si="314"/>
        <v/>
      </c>
      <c r="AV459" t="str">
        <f t="shared" si="330"/>
        <v/>
      </c>
      <c r="AW459" s="25" t="str">
        <f t="shared" si="331"/>
        <v/>
      </c>
      <c r="AX459" s="26" t="str">
        <f t="shared" si="335"/>
        <v/>
      </c>
      <c r="AY459" s="27" t="str">
        <f>IF(A459="","",IF(K459&lt;&gt;0,TEXT(5,"0000"),IF(M459&lt;&gt;0,TEXT(5,"0000"),IF(Datos!N459&lt;&gt;0,TEXT(5,"0000"),""))))</f>
        <v/>
      </c>
      <c r="AZ459" s="25" t="str">
        <f t="shared" si="332"/>
        <v/>
      </c>
      <c r="BA459" s="26" t="str">
        <f t="shared" si="336"/>
        <v/>
      </c>
      <c r="BB459" s="25" t="str">
        <f t="shared" si="315"/>
        <v/>
      </c>
      <c r="BC459" s="26" t="str">
        <f t="shared" si="337"/>
        <v/>
      </c>
      <c r="BD459" s="27" t="str">
        <f t="shared" si="333"/>
        <v/>
      </c>
      <c r="BE459" s="25" t="str">
        <f t="shared" si="316"/>
        <v/>
      </c>
      <c r="BF459" s="26" t="str">
        <f t="shared" si="338"/>
        <v/>
      </c>
      <c r="BG459" s="28"/>
      <c r="BH459" t="str">
        <f t="shared" si="334"/>
        <v/>
      </c>
      <c r="BJ459" s="24" t="str">
        <f t="shared" si="317"/>
        <v/>
      </c>
      <c r="BK459" s="24" t="str">
        <f t="shared" si="318"/>
        <v/>
      </c>
    </row>
    <row r="460" spans="1:63" ht="15.75" thickBot="1">
      <c r="A460" s="176"/>
      <c r="B460" s="132"/>
      <c r="C460" s="98"/>
      <c r="D460" s="102"/>
      <c r="E460" s="128"/>
      <c r="F460" s="98"/>
      <c r="G460" s="98"/>
      <c r="H460" s="129"/>
      <c r="I460" s="130"/>
      <c r="J460" s="100"/>
      <c r="K460" s="100"/>
      <c r="L460" s="100"/>
      <c r="M460" s="100"/>
      <c r="N460" s="177"/>
      <c r="Q460" t="e">
        <f t="shared" si="339"/>
        <v>#VALUE!</v>
      </c>
      <c r="R460" t="str">
        <f t="shared" si="299"/>
        <v/>
      </c>
      <c r="S460" t="str">
        <f>IF(A460="","",TEXT(VLOOKUP(C460,Tablas!$H$3:$I$75,2,0),"000"))</f>
        <v/>
      </c>
      <c r="T460" t="str">
        <f t="shared" si="300"/>
        <v/>
      </c>
      <c r="U460" t="str">
        <f t="shared" si="319"/>
        <v/>
      </c>
      <c r="V460" t="str">
        <f t="shared" si="320"/>
        <v/>
      </c>
      <c r="W460" t="str">
        <f>IF(A460="","",IF(G460="",99,VLOOKUP(Datos!G460,Tablas!$AF$2:$AH$38,2,0)))</f>
        <v/>
      </c>
      <c r="X460" t="str">
        <f t="shared" si="301"/>
        <v/>
      </c>
      <c r="Y460" t="str">
        <f t="shared" si="302"/>
        <v/>
      </c>
      <c r="Z460" s="25" t="str">
        <f t="shared" si="321"/>
        <v/>
      </c>
      <c r="AA460" s="26" t="str">
        <f t="shared" si="303"/>
        <v/>
      </c>
      <c r="AB460" s="25" t="str">
        <f t="shared" si="322"/>
        <v/>
      </c>
      <c r="AC460" s="26" t="str">
        <f t="shared" si="304"/>
        <v/>
      </c>
      <c r="AD460" s="25" t="str">
        <f t="shared" si="323"/>
        <v/>
      </c>
      <c r="AE460" s="26" t="str">
        <f t="shared" si="305"/>
        <v/>
      </c>
      <c r="AF460" s="25" t="str">
        <f t="shared" si="324"/>
        <v/>
      </c>
      <c r="AG460" s="26" t="str">
        <f t="shared" si="306"/>
        <v/>
      </c>
      <c r="AH460" s="25" t="str">
        <f t="shared" si="325"/>
        <v/>
      </c>
      <c r="AI460" s="26" t="str">
        <f t="shared" si="307"/>
        <v/>
      </c>
      <c r="AJ460" s="25" t="str">
        <f t="shared" si="326"/>
        <v/>
      </c>
      <c r="AK460" s="26" t="str">
        <f t="shared" si="308"/>
        <v/>
      </c>
      <c r="AL460" s="25" t="str">
        <f t="shared" si="327"/>
        <v/>
      </c>
      <c r="AM460" s="26" t="str">
        <f t="shared" si="309"/>
        <v/>
      </c>
      <c r="AN460" s="25" t="str">
        <f t="shared" si="328"/>
        <v/>
      </c>
      <c r="AO460" s="26" t="str">
        <f t="shared" si="310"/>
        <v/>
      </c>
      <c r="AP460" t="str">
        <f t="shared" si="311"/>
        <v/>
      </c>
      <c r="AQ460" t="str">
        <f t="shared" si="312"/>
        <v/>
      </c>
      <c r="AR460" t="str">
        <f t="shared" si="340"/>
        <v/>
      </c>
      <c r="AS460" t="str">
        <f t="shared" si="329"/>
        <v/>
      </c>
      <c r="AT460" s="25" t="str">
        <f t="shared" si="313"/>
        <v/>
      </c>
      <c r="AU460" s="26" t="str">
        <f t="shared" si="314"/>
        <v/>
      </c>
      <c r="AV460" t="str">
        <f t="shared" si="330"/>
        <v/>
      </c>
      <c r="AW460" s="25" t="str">
        <f t="shared" si="331"/>
        <v/>
      </c>
      <c r="AX460" s="26" t="str">
        <f t="shared" si="335"/>
        <v/>
      </c>
      <c r="AY460" s="27" t="str">
        <f>IF(A460="","",IF(K460&lt;&gt;0,TEXT(5,"0000"),IF(M460&lt;&gt;0,TEXT(5,"0000"),IF(Datos!N460&lt;&gt;0,TEXT(5,"0000"),""))))</f>
        <v/>
      </c>
      <c r="AZ460" s="25" t="str">
        <f t="shared" si="332"/>
        <v/>
      </c>
      <c r="BA460" s="26" t="str">
        <f t="shared" si="336"/>
        <v/>
      </c>
      <c r="BB460" s="25" t="str">
        <f t="shared" si="315"/>
        <v/>
      </c>
      <c r="BC460" s="26" t="str">
        <f t="shared" si="337"/>
        <v/>
      </c>
      <c r="BD460" s="27" t="str">
        <f t="shared" si="333"/>
        <v/>
      </c>
      <c r="BE460" s="25" t="str">
        <f t="shared" si="316"/>
        <v/>
      </c>
      <c r="BF460" s="26" t="str">
        <f t="shared" si="338"/>
        <v/>
      </c>
      <c r="BG460" s="28"/>
      <c r="BH460" t="str">
        <f t="shared" si="334"/>
        <v/>
      </c>
      <c r="BJ460" s="24" t="str">
        <f t="shared" si="317"/>
        <v/>
      </c>
      <c r="BK460" s="24" t="str">
        <f t="shared" si="318"/>
        <v/>
      </c>
    </row>
    <row r="461" spans="1:63" ht="15.75" thickBot="1">
      <c r="A461" s="176"/>
      <c r="B461" s="132"/>
      <c r="C461" s="98"/>
      <c r="D461" s="102"/>
      <c r="E461" s="128"/>
      <c r="F461" s="98"/>
      <c r="G461" s="98"/>
      <c r="H461" s="129"/>
      <c r="I461" s="130"/>
      <c r="J461" s="100"/>
      <c r="K461" s="100"/>
      <c r="L461" s="100"/>
      <c r="M461" s="100"/>
      <c r="N461" s="177"/>
      <c r="Q461" t="e">
        <f t="shared" si="339"/>
        <v>#VALUE!</v>
      </c>
      <c r="R461" t="str">
        <f t="shared" si="299"/>
        <v/>
      </c>
      <c r="S461" t="str">
        <f>IF(A461="","",TEXT(VLOOKUP(C461,Tablas!$H$3:$I$75,2,0),"000"))</f>
        <v/>
      </c>
      <c r="T461" t="str">
        <f t="shared" si="300"/>
        <v/>
      </c>
      <c r="U461" t="str">
        <f t="shared" si="319"/>
        <v/>
      </c>
      <c r="V461" t="str">
        <f t="shared" si="320"/>
        <v/>
      </c>
      <c r="W461" t="str">
        <f>IF(A461="","",IF(G461="",99,VLOOKUP(Datos!G461,Tablas!$AF$2:$AH$38,2,0)))</f>
        <v/>
      </c>
      <c r="X461" t="str">
        <f t="shared" si="301"/>
        <v/>
      </c>
      <c r="Y461" t="str">
        <f t="shared" si="302"/>
        <v/>
      </c>
      <c r="Z461" s="25" t="str">
        <f t="shared" si="321"/>
        <v/>
      </c>
      <c r="AA461" s="26" t="str">
        <f t="shared" si="303"/>
        <v/>
      </c>
      <c r="AB461" s="25" t="str">
        <f t="shared" si="322"/>
        <v/>
      </c>
      <c r="AC461" s="26" t="str">
        <f t="shared" si="304"/>
        <v/>
      </c>
      <c r="AD461" s="25" t="str">
        <f t="shared" si="323"/>
        <v/>
      </c>
      <c r="AE461" s="26" t="str">
        <f t="shared" si="305"/>
        <v/>
      </c>
      <c r="AF461" s="25" t="str">
        <f t="shared" si="324"/>
        <v/>
      </c>
      <c r="AG461" s="26" t="str">
        <f t="shared" si="306"/>
        <v/>
      </c>
      <c r="AH461" s="25" t="str">
        <f t="shared" si="325"/>
        <v/>
      </c>
      <c r="AI461" s="26" t="str">
        <f t="shared" si="307"/>
        <v/>
      </c>
      <c r="AJ461" s="25" t="str">
        <f t="shared" si="326"/>
        <v/>
      </c>
      <c r="AK461" s="26" t="str">
        <f t="shared" si="308"/>
        <v/>
      </c>
      <c r="AL461" s="25" t="str">
        <f t="shared" si="327"/>
        <v/>
      </c>
      <c r="AM461" s="26" t="str">
        <f t="shared" si="309"/>
        <v/>
      </c>
      <c r="AN461" s="25" t="str">
        <f t="shared" si="328"/>
        <v/>
      </c>
      <c r="AO461" s="26" t="str">
        <f t="shared" si="310"/>
        <v/>
      </c>
      <c r="AP461" t="str">
        <f t="shared" si="311"/>
        <v/>
      </c>
      <c r="AQ461" t="str">
        <f t="shared" si="312"/>
        <v/>
      </c>
      <c r="AR461" t="str">
        <f t="shared" si="340"/>
        <v/>
      </c>
      <c r="AS461" t="str">
        <f t="shared" si="329"/>
        <v/>
      </c>
      <c r="AT461" s="25" t="str">
        <f t="shared" si="313"/>
        <v/>
      </c>
      <c r="AU461" s="26" t="str">
        <f t="shared" si="314"/>
        <v/>
      </c>
      <c r="AV461" t="str">
        <f t="shared" si="330"/>
        <v/>
      </c>
      <c r="AW461" s="25" t="str">
        <f t="shared" si="331"/>
        <v/>
      </c>
      <c r="AX461" s="26" t="str">
        <f t="shared" si="335"/>
        <v/>
      </c>
      <c r="AY461" s="27" t="str">
        <f>IF(A461="","",IF(K461&lt;&gt;0,TEXT(5,"0000"),IF(M461&lt;&gt;0,TEXT(5,"0000"),IF(Datos!N461&lt;&gt;0,TEXT(5,"0000"),""))))</f>
        <v/>
      </c>
      <c r="AZ461" s="25" t="str">
        <f t="shared" si="332"/>
        <v/>
      </c>
      <c r="BA461" s="26" t="str">
        <f t="shared" si="336"/>
        <v/>
      </c>
      <c r="BB461" s="25" t="str">
        <f t="shared" si="315"/>
        <v/>
      </c>
      <c r="BC461" s="26" t="str">
        <f t="shared" si="337"/>
        <v/>
      </c>
      <c r="BD461" s="27" t="str">
        <f t="shared" si="333"/>
        <v/>
      </c>
      <c r="BE461" s="25" t="str">
        <f t="shared" si="316"/>
        <v/>
      </c>
      <c r="BF461" s="26" t="str">
        <f t="shared" si="338"/>
        <v/>
      </c>
      <c r="BG461" s="28"/>
      <c r="BH461" t="str">
        <f t="shared" si="334"/>
        <v/>
      </c>
      <c r="BJ461" s="24" t="str">
        <f t="shared" si="317"/>
        <v/>
      </c>
      <c r="BK461" s="24" t="str">
        <f t="shared" si="318"/>
        <v/>
      </c>
    </row>
    <row r="462" spans="1:63" ht="15.75" thickBot="1">
      <c r="A462" s="176"/>
      <c r="B462" s="132"/>
      <c r="C462" s="98"/>
      <c r="D462" s="102"/>
      <c r="E462" s="128"/>
      <c r="F462" s="98"/>
      <c r="G462" s="98"/>
      <c r="H462" s="129"/>
      <c r="I462" s="130"/>
      <c r="J462" s="100"/>
      <c r="K462" s="100"/>
      <c r="L462" s="100"/>
      <c r="M462" s="100"/>
      <c r="N462" s="177"/>
      <c r="Q462" t="e">
        <f t="shared" si="339"/>
        <v>#VALUE!</v>
      </c>
      <c r="R462" t="str">
        <f t="shared" si="299"/>
        <v/>
      </c>
      <c r="S462" t="str">
        <f>IF(A462="","",TEXT(VLOOKUP(C462,Tablas!$H$3:$I$75,2,0),"000"))</f>
        <v/>
      </c>
      <c r="T462" t="str">
        <f t="shared" si="300"/>
        <v/>
      </c>
      <c r="U462" t="str">
        <f t="shared" si="319"/>
        <v/>
      </c>
      <c r="V462" t="str">
        <f t="shared" si="320"/>
        <v/>
      </c>
      <c r="W462" t="str">
        <f>IF(A462="","",IF(G462="",99,VLOOKUP(Datos!G462,Tablas!$AF$2:$AH$38,2,0)))</f>
        <v/>
      </c>
      <c r="X462" t="str">
        <f t="shared" si="301"/>
        <v/>
      </c>
      <c r="Y462" t="str">
        <f t="shared" si="302"/>
        <v/>
      </c>
      <c r="Z462" s="25" t="str">
        <f t="shared" si="321"/>
        <v/>
      </c>
      <c r="AA462" s="26" t="str">
        <f t="shared" si="303"/>
        <v/>
      </c>
      <c r="AB462" s="25" t="str">
        <f t="shared" si="322"/>
        <v/>
      </c>
      <c r="AC462" s="26" t="str">
        <f t="shared" si="304"/>
        <v/>
      </c>
      <c r="AD462" s="25" t="str">
        <f t="shared" si="323"/>
        <v/>
      </c>
      <c r="AE462" s="26" t="str">
        <f t="shared" si="305"/>
        <v/>
      </c>
      <c r="AF462" s="25" t="str">
        <f t="shared" si="324"/>
        <v/>
      </c>
      <c r="AG462" s="26" t="str">
        <f t="shared" si="306"/>
        <v/>
      </c>
      <c r="AH462" s="25" t="str">
        <f t="shared" si="325"/>
        <v/>
      </c>
      <c r="AI462" s="26" t="str">
        <f t="shared" si="307"/>
        <v/>
      </c>
      <c r="AJ462" s="25" t="str">
        <f t="shared" si="326"/>
        <v/>
      </c>
      <c r="AK462" s="26" t="str">
        <f t="shared" si="308"/>
        <v/>
      </c>
      <c r="AL462" s="25" t="str">
        <f t="shared" si="327"/>
        <v/>
      </c>
      <c r="AM462" s="26" t="str">
        <f t="shared" si="309"/>
        <v/>
      </c>
      <c r="AN462" s="25" t="str">
        <f t="shared" si="328"/>
        <v/>
      </c>
      <c r="AO462" s="26" t="str">
        <f t="shared" si="310"/>
        <v/>
      </c>
      <c r="AP462" t="str">
        <f t="shared" si="311"/>
        <v/>
      </c>
      <c r="AQ462" t="str">
        <f t="shared" si="312"/>
        <v/>
      </c>
      <c r="AR462" t="str">
        <f t="shared" si="340"/>
        <v/>
      </c>
      <c r="AS462" t="str">
        <f t="shared" si="329"/>
        <v/>
      </c>
      <c r="AT462" s="25" t="str">
        <f t="shared" si="313"/>
        <v/>
      </c>
      <c r="AU462" s="26" t="str">
        <f t="shared" si="314"/>
        <v/>
      </c>
      <c r="AV462" t="str">
        <f t="shared" si="330"/>
        <v/>
      </c>
      <c r="AW462" s="25" t="str">
        <f t="shared" si="331"/>
        <v/>
      </c>
      <c r="AX462" s="26" t="str">
        <f t="shared" si="335"/>
        <v/>
      </c>
      <c r="AY462" s="27" t="str">
        <f>IF(A462="","",IF(K462&lt;&gt;0,TEXT(5,"0000"),IF(M462&lt;&gt;0,TEXT(5,"0000"),IF(Datos!N462&lt;&gt;0,TEXT(5,"0000"),""))))</f>
        <v/>
      </c>
      <c r="AZ462" s="25" t="str">
        <f t="shared" si="332"/>
        <v/>
      </c>
      <c r="BA462" s="26" t="str">
        <f t="shared" si="336"/>
        <v/>
      </c>
      <c r="BB462" s="25" t="str">
        <f t="shared" si="315"/>
        <v/>
      </c>
      <c r="BC462" s="26" t="str">
        <f t="shared" si="337"/>
        <v/>
      </c>
      <c r="BD462" s="27" t="str">
        <f t="shared" si="333"/>
        <v/>
      </c>
      <c r="BE462" s="25" t="str">
        <f t="shared" si="316"/>
        <v/>
      </c>
      <c r="BF462" s="26" t="str">
        <f t="shared" si="338"/>
        <v/>
      </c>
      <c r="BG462" s="28"/>
      <c r="BH462" t="str">
        <f t="shared" si="334"/>
        <v/>
      </c>
      <c r="BJ462" s="24" t="str">
        <f t="shared" si="317"/>
        <v/>
      </c>
      <c r="BK462" s="24" t="str">
        <f t="shared" si="318"/>
        <v/>
      </c>
    </row>
    <row r="463" spans="1:63" ht="15.75" thickBot="1">
      <c r="A463" s="176"/>
      <c r="B463" s="132"/>
      <c r="C463" s="98"/>
      <c r="D463" s="102"/>
      <c r="E463" s="128"/>
      <c r="F463" s="98"/>
      <c r="G463" s="98"/>
      <c r="H463" s="129"/>
      <c r="I463" s="130"/>
      <c r="J463" s="100"/>
      <c r="K463" s="100"/>
      <c r="L463" s="100"/>
      <c r="M463" s="100"/>
      <c r="N463" s="177"/>
      <c r="Q463" t="e">
        <f t="shared" si="339"/>
        <v>#VALUE!</v>
      </c>
      <c r="R463" t="str">
        <f t="shared" si="299"/>
        <v/>
      </c>
      <c r="S463" t="str">
        <f>IF(A463="","",TEXT(VLOOKUP(C463,Tablas!$H$3:$I$75,2,0),"000"))</f>
        <v/>
      </c>
      <c r="T463" t="str">
        <f t="shared" si="300"/>
        <v/>
      </c>
      <c r="U463" t="str">
        <f t="shared" si="319"/>
        <v/>
      </c>
      <c r="V463" t="str">
        <f t="shared" si="320"/>
        <v/>
      </c>
      <c r="W463" t="str">
        <f>IF(A463="","",IF(G463="",99,VLOOKUP(Datos!G463,Tablas!$AF$2:$AH$38,2,0)))</f>
        <v/>
      </c>
      <c r="X463" t="str">
        <f t="shared" si="301"/>
        <v/>
      </c>
      <c r="Y463" t="str">
        <f t="shared" si="302"/>
        <v/>
      </c>
      <c r="Z463" s="25" t="str">
        <f t="shared" si="321"/>
        <v/>
      </c>
      <c r="AA463" s="26" t="str">
        <f t="shared" si="303"/>
        <v/>
      </c>
      <c r="AB463" s="25" t="str">
        <f t="shared" si="322"/>
        <v/>
      </c>
      <c r="AC463" s="26" t="str">
        <f t="shared" si="304"/>
        <v/>
      </c>
      <c r="AD463" s="25" t="str">
        <f t="shared" si="323"/>
        <v/>
      </c>
      <c r="AE463" s="26" t="str">
        <f t="shared" si="305"/>
        <v/>
      </c>
      <c r="AF463" s="25" t="str">
        <f t="shared" si="324"/>
        <v/>
      </c>
      <c r="AG463" s="26" t="str">
        <f t="shared" si="306"/>
        <v/>
      </c>
      <c r="AH463" s="25" t="str">
        <f t="shared" si="325"/>
        <v/>
      </c>
      <c r="AI463" s="26" t="str">
        <f t="shared" si="307"/>
        <v/>
      </c>
      <c r="AJ463" s="25" t="str">
        <f t="shared" si="326"/>
        <v/>
      </c>
      <c r="AK463" s="26" t="str">
        <f t="shared" si="308"/>
        <v/>
      </c>
      <c r="AL463" s="25" t="str">
        <f t="shared" si="327"/>
        <v/>
      </c>
      <c r="AM463" s="26" t="str">
        <f t="shared" si="309"/>
        <v/>
      </c>
      <c r="AN463" s="25" t="str">
        <f t="shared" si="328"/>
        <v/>
      </c>
      <c r="AO463" s="26" t="str">
        <f t="shared" si="310"/>
        <v/>
      </c>
      <c r="AP463" t="str">
        <f t="shared" si="311"/>
        <v/>
      </c>
      <c r="AQ463" t="str">
        <f t="shared" si="312"/>
        <v/>
      </c>
      <c r="AR463" t="str">
        <f t="shared" si="340"/>
        <v/>
      </c>
      <c r="AS463" t="str">
        <f t="shared" si="329"/>
        <v/>
      </c>
      <c r="AT463" s="25" t="str">
        <f t="shared" si="313"/>
        <v/>
      </c>
      <c r="AU463" s="26" t="str">
        <f t="shared" si="314"/>
        <v/>
      </c>
      <c r="AV463" t="str">
        <f t="shared" si="330"/>
        <v/>
      </c>
      <c r="AW463" s="25" t="str">
        <f t="shared" si="331"/>
        <v/>
      </c>
      <c r="AX463" s="26" t="str">
        <f t="shared" si="335"/>
        <v/>
      </c>
      <c r="AY463" s="27" t="str">
        <f>IF(A463="","",IF(K463&lt;&gt;0,TEXT(5,"0000"),IF(M463&lt;&gt;0,TEXT(5,"0000"),IF(Datos!N463&lt;&gt;0,TEXT(5,"0000"),""))))</f>
        <v/>
      </c>
      <c r="AZ463" s="25" t="str">
        <f t="shared" si="332"/>
        <v/>
      </c>
      <c r="BA463" s="26" t="str">
        <f t="shared" si="336"/>
        <v/>
      </c>
      <c r="BB463" s="25" t="str">
        <f t="shared" si="315"/>
        <v/>
      </c>
      <c r="BC463" s="26" t="str">
        <f t="shared" si="337"/>
        <v/>
      </c>
      <c r="BD463" s="27" t="str">
        <f t="shared" si="333"/>
        <v/>
      </c>
      <c r="BE463" s="25" t="str">
        <f t="shared" si="316"/>
        <v/>
      </c>
      <c r="BF463" s="26" t="str">
        <f t="shared" si="338"/>
        <v/>
      </c>
      <c r="BG463" s="28"/>
      <c r="BH463" t="str">
        <f t="shared" si="334"/>
        <v/>
      </c>
      <c r="BJ463" s="24" t="str">
        <f t="shared" si="317"/>
        <v/>
      </c>
      <c r="BK463" s="24" t="str">
        <f t="shared" si="318"/>
        <v/>
      </c>
    </row>
    <row r="464" spans="1:63" ht="15.75" thickBot="1">
      <c r="A464" s="176"/>
      <c r="B464" s="132"/>
      <c r="C464" s="98"/>
      <c r="D464" s="102"/>
      <c r="E464" s="128"/>
      <c r="F464" s="98"/>
      <c r="G464" s="98"/>
      <c r="H464" s="129"/>
      <c r="I464" s="130"/>
      <c r="J464" s="100"/>
      <c r="K464" s="100"/>
      <c r="L464" s="100"/>
      <c r="M464" s="100"/>
      <c r="N464" s="177"/>
      <c r="Q464" t="e">
        <f t="shared" si="339"/>
        <v>#VALUE!</v>
      </c>
      <c r="R464" t="str">
        <f t="shared" si="299"/>
        <v/>
      </c>
      <c r="S464" t="str">
        <f>IF(A464="","",TEXT(VLOOKUP(C464,Tablas!$H$3:$I$75,2,0),"000"))</f>
        <v/>
      </c>
      <c r="T464" t="str">
        <f t="shared" si="300"/>
        <v/>
      </c>
      <c r="U464" t="str">
        <f t="shared" si="319"/>
        <v/>
      </c>
      <c r="V464" t="str">
        <f t="shared" si="320"/>
        <v/>
      </c>
      <c r="W464" t="str">
        <f>IF(A464="","",IF(G464="",99,VLOOKUP(Datos!G464,Tablas!$AF$2:$AH$38,2,0)))</f>
        <v/>
      </c>
      <c r="X464" t="str">
        <f t="shared" si="301"/>
        <v/>
      </c>
      <c r="Y464" t="str">
        <f t="shared" si="302"/>
        <v/>
      </c>
      <c r="Z464" s="25" t="str">
        <f t="shared" si="321"/>
        <v/>
      </c>
      <c r="AA464" s="26" t="str">
        <f t="shared" si="303"/>
        <v/>
      </c>
      <c r="AB464" s="25" t="str">
        <f t="shared" si="322"/>
        <v/>
      </c>
      <c r="AC464" s="26" t="str">
        <f t="shared" si="304"/>
        <v/>
      </c>
      <c r="AD464" s="25" t="str">
        <f t="shared" si="323"/>
        <v/>
      </c>
      <c r="AE464" s="26" t="str">
        <f t="shared" si="305"/>
        <v/>
      </c>
      <c r="AF464" s="25" t="str">
        <f t="shared" si="324"/>
        <v/>
      </c>
      <c r="AG464" s="26" t="str">
        <f t="shared" si="306"/>
        <v/>
      </c>
      <c r="AH464" s="25" t="str">
        <f t="shared" si="325"/>
        <v/>
      </c>
      <c r="AI464" s="26" t="str">
        <f t="shared" si="307"/>
        <v/>
      </c>
      <c r="AJ464" s="25" t="str">
        <f t="shared" si="326"/>
        <v/>
      </c>
      <c r="AK464" s="26" t="str">
        <f t="shared" si="308"/>
        <v/>
      </c>
      <c r="AL464" s="25" t="str">
        <f t="shared" si="327"/>
        <v/>
      </c>
      <c r="AM464" s="26" t="str">
        <f t="shared" si="309"/>
        <v/>
      </c>
      <c r="AN464" s="25" t="str">
        <f t="shared" si="328"/>
        <v/>
      </c>
      <c r="AO464" s="26" t="str">
        <f t="shared" si="310"/>
        <v/>
      </c>
      <c r="AP464" t="str">
        <f t="shared" si="311"/>
        <v/>
      </c>
      <c r="AQ464" t="str">
        <f t="shared" si="312"/>
        <v/>
      </c>
      <c r="AR464" t="str">
        <f t="shared" si="340"/>
        <v/>
      </c>
      <c r="AS464" t="str">
        <f t="shared" si="329"/>
        <v/>
      </c>
      <c r="AT464" s="25" t="str">
        <f t="shared" si="313"/>
        <v/>
      </c>
      <c r="AU464" s="26" t="str">
        <f t="shared" si="314"/>
        <v/>
      </c>
      <c r="AV464" t="str">
        <f t="shared" si="330"/>
        <v/>
      </c>
      <c r="AW464" s="25" t="str">
        <f t="shared" si="331"/>
        <v/>
      </c>
      <c r="AX464" s="26" t="str">
        <f t="shared" si="335"/>
        <v/>
      </c>
      <c r="AY464" s="27" t="str">
        <f>IF(A464="","",IF(K464&lt;&gt;0,TEXT(5,"0000"),IF(M464&lt;&gt;0,TEXT(5,"0000"),IF(Datos!N464&lt;&gt;0,TEXT(5,"0000"),""))))</f>
        <v/>
      </c>
      <c r="AZ464" s="25" t="str">
        <f t="shared" si="332"/>
        <v/>
      </c>
      <c r="BA464" s="26" t="str">
        <f t="shared" si="336"/>
        <v/>
      </c>
      <c r="BB464" s="25" t="str">
        <f t="shared" si="315"/>
        <v/>
      </c>
      <c r="BC464" s="26" t="str">
        <f t="shared" si="337"/>
        <v/>
      </c>
      <c r="BD464" s="27" t="str">
        <f t="shared" si="333"/>
        <v/>
      </c>
      <c r="BE464" s="25" t="str">
        <f t="shared" si="316"/>
        <v/>
      </c>
      <c r="BF464" s="26" t="str">
        <f t="shared" si="338"/>
        <v/>
      </c>
      <c r="BG464" s="28"/>
      <c r="BH464" t="str">
        <f t="shared" si="334"/>
        <v/>
      </c>
      <c r="BJ464" s="24" t="str">
        <f t="shared" si="317"/>
        <v/>
      </c>
      <c r="BK464" s="24" t="str">
        <f t="shared" si="318"/>
        <v/>
      </c>
    </row>
    <row r="465" spans="1:63" ht="15.75" thickBot="1">
      <c r="A465" s="176"/>
      <c r="B465" s="132"/>
      <c r="C465" s="98"/>
      <c r="D465" s="102"/>
      <c r="E465" s="128"/>
      <c r="F465" s="98"/>
      <c r="G465" s="98"/>
      <c r="H465" s="129"/>
      <c r="I465" s="130"/>
      <c r="J465" s="100"/>
      <c r="K465" s="100"/>
      <c r="L465" s="100"/>
      <c r="M465" s="100"/>
      <c r="N465" s="177"/>
      <c r="Q465" t="e">
        <f t="shared" si="339"/>
        <v>#VALUE!</v>
      </c>
      <c r="R465" t="str">
        <f t="shared" si="299"/>
        <v/>
      </c>
      <c r="S465" t="str">
        <f>IF(A465="","",TEXT(VLOOKUP(C465,Tablas!$H$3:$I$75,2,0),"000"))</f>
        <v/>
      </c>
      <c r="T465" t="str">
        <f t="shared" si="300"/>
        <v/>
      </c>
      <c r="U465" t="str">
        <f t="shared" si="319"/>
        <v/>
      </c>
      <c r="V465" t="str">
        <f t="shared" si="320"/>
        <v/>
      </c>
      <c r="W465" t="str">
        <f>IF(A465="","",IF(G465="",99,VLOOKUP(Datos!G465,Tablas!$AF$2:$AH$38,2,0)))</f>
        <v/>
      </c>
      <c r="X465" t="str">
        <f t="shared" si="301"/>
        <v/>
      </c>
      <c r="Y465" t="str">
        <f t="shared" si="302"/>
        <v/>
      </c>
      <c r="Z465" s="25" t="str">
        <f t="shared" si="321"/>
        <v/>
      </c>
      <c r="AA465" s="26" t="str">
        <f t="shared" si="303"/>
        <v/>
      </c>
      <c r="AB465" s="25" t="str">
        <f t="shared" si="322"/>
        <v/>
      </c>
      <c r="AC465" s="26" t="str">
        <f t="shared" si="304"/>
        <v/>
      </c>
      <c r="AD465" s="25" t="str">
        <f t="shared" si="323"/>
        <v/>
      </c>
      <c r="AE465" s="26" t="str">
        <f t="shared" si="305"/>
        <v/>
      </c>
      <c r="AF465" s="25" t="str">
        <f t="shared" si="324"/>
        <v/>
      </c>
      <c r="AG465" s="26" t="str">
        <f t="shared" si="306"/>
        <v/>
      </c>
      <c r="AH465" s="25" t="str">
        <f t="shared" si="325"/>
        <v/>
      </c>
      <c r="AI465" s="26" t="str">
        <f t="shared" si="307"/>
        <v/>
      </c>
      <c r="AJ465" s="25" t="str">
        <f t="shared" si="326"/>
        <v/>
      </c>
      <c r="AK465" s="26" t="str">
        <f t="shared" si="308"/>
        <v/>
      </c>
      <c r="AL465" s="25" t="str">
        <f t="shared" si="327"/>
        <v/>
      </c>
      <c r="AM465" s="26" t="str">
        <f t="shared" si="309"/>
        <v/>
      </c>
      <c r="AN465" s="25" t="str">
        <f t="shared" si="328"/>
        <v/>
      </c>
      <c r="AO465" s="26" t="str">
        <f t="shared" si="310"/>
        <v/>
      </c>
      <c r="AP465" t="str">
        <f t="shared" si="311"/>
        <v/>
      </c>
      <c r="AQ465" t="str">
        <f t="shared" si="312"/>
        <v/>
      </c>
      <c r="AR465" t="str">
        <f t="shared" si="340"/>
        <v/>
      </c>
      <c r="AS465" t="str">
        <f t="shared" si="329"/>
        <v/>
      </c>
      <c r="AT465" s="25" t="str">
        <f t="shared" si="313"/>
        <v/>
      </c>
      <c r="AU465" s="26" t="str">
        <f t="shared" si="314"/>
        <v/>
      </c>
      <c r="AV465" t="str">
        <f t="shared" si="330"/>
        <v/>
      </c>
      <c r="AW465" s="25" t="str">
        <f t="shared" si="331"/>
        <v/>
      </c>
      <c r="AX465" s="26" t="str">
        <f t="shared" si="335"/>
        <v/>
      </c>
      <c r="AY465" s="27" t="str">
        <f>IF(A465="","",IF(K465&lt;&gt;0,TEXT(5,"0000"),IF(M465&lt;&gt;0,TEXT(5,"0000"),IF(Datos!N465&lt;&gt;0,TEXT(5,"0000"),""))))</f>
        <v/>
      </c>
      <c r="AZ465" s="25" t="str">
        <f t="shared" si="332"/>
        <v/>
      </c>
      <c r="BA465" s="26" t="str">
        <f t="shared" si="336"/>
        <v/>
      </c>
      <c r="BB465" s="25" t="str">
        <f t="shared" si="315"/>
        <v/>
      </c>
      <c r="BC465" s="26" t="str">
        <f t="shared" si="337"/>
        <v/>
      </c>
      <c r="BD465" s="27" t="str">
        <f t="shared" si="333"/>
        <v/>
      </c>
      <c r="BE465" s="25" t="str">
        <f t="shared" si="316"/>
        <v/>
      </c>
      <c r="BF465" s="26" t="str">
        <f t="shared" si="338"/>
        <v/>
      </c>
      <c r="BG465" s="28"/>
      <c r="BH465" t="str">
        <f t="shared" si="334"/>
        <v/>
      </c>
      <c r="BJ465" s="24" t="str">
        <f t="shared" si="317"/>
        <v/>
      </c>
      <c r="BK465" s="24" t="str">
        <f t="shared" si="318"/>
        <v/>
      </c>
    </row>
    <row r="466" spans="1:63" ht="15.75" thickBot="1">
      <c r="A466" s="176"/>
      <c r="B466" s="132"/>
      <c r="C466" s="98"/>
      <c r="D466" s="102"/>
      <c r="E466" s="128"/>
      <c r="F466" s="98"/>
      <c r="G466" s="98"/>
      <c r="H466" s="129"/>
      <c r="I466" s="130"/>
      <c r="J466" s="100"/>
      <c r="K466" s="100"/>
      <c r="L466" s="100"/>
      <c r="M466" s="100"/>
      <c r="N466" s="177"/>
      <c r="Q466" t="e">
        <f t="shared" si="339"/>
        <v>#VALUE!</v>
      </c>
      <c r="R466" t="str">
        <f t="shared" ref="R466:R529" si="341">IF(A466="","",TEXT(A466,$R$3))</f>
        <v/>
      </c>
      <c r="S466" t="str">
        <f>IF(A466="","",TEXT(VLOOKUP(C466,Tablas!$H$3:$I$75,2,0),"000"))</f>
        <v/>
      </c>
      <c r="T466" t="str">
        <f t="shared" ref="T466:T529" si="342">IF(A466="","",IF(D466="","00000",TEXT(RIGHT(D466,2)*1,"00000")))</f>
        <v/>
      </c>
      <c r="U466" t="str">
        <f t="shared" si="319"/>
        <v/>
      </c>
      <c r="V466" t="str">
        <f t="shared" si="320"/>
        <v/>
      </c>
      <c r="W466" t="str">
        <f>IF(A466="","",IF(G466="",99,VLOOKUP(Datos!G466,Tablas!$AF$2:$AH$38,2,0)))</f>
        <v/>
      </c>
      <c r="X466" t="str">
        <f t="shared" ref="X466:X529" si="343">IF(A466="","",TEXT(H466,"00000000000000000000"))</f>
        <v/>
      </c>
      <c r="Y466" t="str">
        <f t="shared" ref="Y466:Y529" si="344">IF(A466="","",IF(LEN(B466)&gt;30,LEFT(B466,30),B466&amp;REPT(" ",30-LEN(B466))))</f>
        <v/>
      </c>
      <c r="Z466" s="25" t="str">
        <f t="shared" si="321"/>
        <v/>
      </c>
      <c r="AA466" s="26" t="str">
        <f t="shared" ref="AA466:AA529" si="345">IF(Z466&lt;0,SUBSTITUTE(TEXT(Z466,"000000000000,00"),",",""),SUBSTITUTE(TEXT(Z466,"0000000000000,00"),",",""))</f>
        <v/>
      </c>
      <c r="AB466" s="25" t="str">
        <f t="shared" si="322"/>
        <v/>
      </c>
      <c r="AC466" s="26" t="str">
        <f t="shared" ref="AC466:AC529" si="346">IF(AB466&lt;0,SUBSTITUTE(TEXT(AB466,"000000000000,00"),",",""),SUBSTITUTE(TEXT(AB466,"0000000000000,00"),",",""))</f>
        <v/>
      </c>
      <c r="AD466" s="25" t="str">
        <f t="shared" si="323"/>
        <v/>
      </c>
      <c r="AE466" s="26" t="str">
        <f t="shared" ref="AE466:AE529" si="347">IF(AD466&lt;0,SUBSTITUTE(TEXT(AD466,"000000000000,00"),",",""),SUBSTITUTE(TEXT(AD466,"0000000000000,00"),",",""))</f>
        <v/>
      </c>
      <c r="AF466" s="25" t="str">
        <f t="shared" si="324"/>
        <v/>
      </c>
      <c r="AG466" s="26" t="str">
        <f t="shared" ref="AG466:AG529" si="348">IF(AF466&lt;0,SUBSTITUTE(TEXT(AF466,"000000000000,00"),",",""),SUBSTITUTE(TEXT(AF466,"0000000000000,00"),",",""))</f>
        <v/>
      </c>
      <c r="AH466" s="25" t="str">
        <f t="shared" si="325"/>
        <v/>
      </c>
      <c r="AI466" s="26" t="str">
        <f t="shared" ref="AI466:AI529" si="349">IF(AH466&lt;0,SUBSTITUTE(TEXT(AH466,"000000000000,00"),",",""),SUBSTITUTE(TEXT(AH466,"0000000000000,00"),",",""))</f>
        <v/>
      </c>
      <c r="AJ466" s="25" t="str">
        <f t="shared" si="326"/>
        <v/>
      </c>
      <c r="AK466" s="26" t="str">
        <f t="shared" ref="AK466:AK529" si="350">IF(AJ466&lt;0,SUBSTITUTE(TEXT(AJ466,"000000000000,00"),",",""),SUBSTITUTE(TEXT(AJ466,"0000000000000,00"),",",""))</f>
        <v/>
      </c>
      <c r="AL466" s="25" t="str">
        <f t="shared" si="327"/>
        <v/>
      </c>
      <c r="AM466" s="26" t="str">
        <f t="shared" ref="AM466:AM529" si="351">IF(AL466&lt;0,SUBSTITUTE(TEXT(AL466,"000000000000,00"),",",""),SUBSTITUTE(TEXT(AL466,"0000000000000,00"),",",""))</f>
        <v/>
      </c>
      <c r="AN466" s="25" t="str">
        <f t="shared" si="328"/>
        <v/>
      </c>
      <c r="AO466" s="26" t="str">
        <f t="shared" ref="AO466:AO529" si="352">IF(AN466&lt;0,SUBSTITUTE(TEXT(AN466,"000000000000,00"),",",""),SUBSTITUTE(TEXT(AN466,"0000000000000,00"),",",""))</f>
        <v/>
      </c>
      <c r="AP466" t="str">
        <f t="shared" ref="AP466:AP529" si="353">IF(A466="","","PES")</f>
        <v/>
      </c>
      <c r="AQ466" t="str">
        <f t="shared" ref="AQ466:AQ529" si="354">IF(A466="","","0001000000")</f>
        <v/>
      </c>
      <c r="AR466" t="str">
        <f t="shared" si="340"/>
        <v/>
      </c>
      <c r="AS466" t="str">
        <f t="shared" si="329"/>
        <v/>
      </c>
      <c r="AT466" s="25" t="str">
        <f t="shared" ref="AT466:AT529" si="355">IF(A466="","",0)</f>
        <v/>
      </c>
      <c r="AU466" s="26" t="str">
        <f t="shared" ref="AU466:AU529" si="356">IF(AT466&lt;0,SUBSTITUTE(TEXT(AT466,"000000000000,00"),",",""),SUBSTITUTE(TEXT(AT466,"0000000000000,00"),",",""))</f>
        <v/>
      </c>
      <c r="AV466" t="str">
        <f t="shared" si="330"/>
        <v/>
      </c>
      <c r="AW466" s="25" t="str">
        <f t="shared" si="331"/>
        <v/>
      </c>
      <c r="AX466" s="26" t="str">
        <f t="shared" si="335"/>
        <v/>
      </c>
      <c r="AY466" s="27" t="str">
        <f>IF(A466="","",IF(K466&lt;&gt;0,TEXT(5,"0000"),IF(M466&lt;&gt;0,TEXT(5,"0000"),IF(Datos!N466&lt;&gt;0,TEXT(5,"0000"),""))))</f>
        <v/>
      </c>
      <c r="AZ466" s="25" t="str">
        <f t="shared" si="332"/>
        <v/>
      </c>
      <c r="BA466" s="26" t="str">
        <f t="shared" si="336"/>
        <v/>
      </c>
      <c r="BB466" s="25" t="str">
        <f t="shared" ref="BB466:BB529" si="357">IF(A466="","",IF(L466="","",J466))</f>
        <v/>
      </c>
      <c r="BC466" s="26" t="str">
        <f t="shared" si="337"/>
        <v/>
      </c>
      <c r="BD466" s="27" t="str">
        <f t="shared" si="333"/>
        <v/>
      </c>
      <c r="BE466" s="25" t="str">
        <f t="shared" ref="BE466:BE529" si="358">IF(A466="","",IF(L466="","",L466))</f>
        <v/>
      </c>
      <c r="BF466" s="26" t="str">
        <f t="shared" si="338"/>
        <v/>
      </c>
      <c r="BG466" s="28"/>
      <c r="BH466" t="str">
        <f t="shared" si="334"/>
        <v/>
      </c>
      <c r="BJ466" s="24" t="str">
        <f t="shared" ref="BJ466:BJ529" si="359">IF(AX466="","",S466&amp;T466&amp;U466&amp;AX466&amp;AY466&amp;BA466)</f>
        <v/>
      </c>
      <c r="BK466" s="24" t="str">
        <f t="shared" ref="BK466:BK529" si="360">IF(BC466="","",S466&amp;T466&amp;U466&amp;BC466&amp;BD466&amp;BF466)</f>
        <v/>
      </c>
    </row>
    <row r="467" spans="1:63" ht="15.75" thickBot="1">
      <c r="A467" s="176"/>
      <c r="B467" s="132"/>
      <c r="C467" s="98"/>
      <c r="D467" s="102"/>
      <c r="E467" s="128"/>
      <c r="F467" s="98"/>
      <c r="G467" s="98"/>
      <c r="H467" s="129"/>
      <c r="I467" s="133"/>
      <c r="J467" s="100"/>
      <c r="K467" s="100"/>
      <c r="L467" s="100"/>
      <c r="M467" s="100"/>
      <c r="N467" s="177"/>
      <c r="Q467" t="e">
        <f t="shared" si="339"/>
        <v>#VALUE!</v>
      </c>
      <c r="R467" t="str">
        <f t="shared" si="341"/>
        <v/>
      </c>
      <c r="S467" t="str">
        <f>IF(A467="","",TEXT(VLOOKUP(C467,Tablas!$H$3:$I$75,2,0),"000"))</f>
        <v/>
      </c>
      <c r="T467" t="str">
        <f t="shared" si="342"/>
        <v/>
      </c>
      <c r="U467" t="str">
        <f t="shared" si="319"/>
        <v/>
      </c>
      <c r="V467" t="str">
        <f t="shared" si="320"/>
        <v/>
      </c>
      <c r="W467" t="str">
        <f>IF(A467="","",IF(G467="",99,VLOOKUP(Datos!G467,Tablas!$AF$2:$AH$38,2,0)))</f>
        <v/>
      </c>
      <c r="X467" t="str">
        <f t="shared" si="343"/>
        <v/>
      </c>
      <c r="Y467" t="str">
        <f t="shared" si="344"/>
        <v/>
      </c>
      <c r="Z467" s="25" t="str">
        <f t="shared" si="321"/>
        <v/>
      </c>
      <c r="AA467" s="26" t="str">
        <f t="shared" si="345"/>
        <v/>
      </c>
      <c r="AB467" s="25" t="str">
        <f t="shared" si="322"/>
        <v/>
      </c>
      <c r="AC467" s="26" t="str">
        <f t="shared" si="346"/>
        <v/>
      </c>
      <c r="AD467" s="25" t="str">
        <f t="shared" si="323"/>
        <v/>
      </c>
      <c r="AE467" s="26" t="str">
        <f t="shared" si="347"/>
        <v/>
      </c>
      <c r="AF467" s="25" t="str">
        <f t="shared" si="324"/>
        <v/>
      </c>
      <c r="AG467" s="26" t="str">
        <f t="shared" si="348"/>
        <v/>
      </c>
      <c r="AH467" s="25" t="str">
        <f t="shared" si="325"/>
        <v/>
      </c>
      <c r="AI467" s="26" t="str">
        <f t="shared" si="349"/>
        <v/>
      </c>
      <c r="AJ467" s="25" t="str">
        <f t="shared" si="326"/>
        <v/>
      </c>
      <c r="AK467" s="26" t="str">
        <f t="shared" si="350"/>
        <v/>
      </c>
      <c r="AL467" s="25" t="str">
        <f t="shared" si="327"/>
        <v/>
      </c>
      <c r="AM467" s="26" t="str">
        <f t="shared" si="351"/>
        <v/>
      </c>
      <c r="AN467" s="25" t="str">
        <f t="shared" si="328"/>
        <v/>
      </c>
      <c r="AO467" s="26" t="str">
        <f t="shared" si="352"/>
        <v/>
      </c>
      <c r="AP467" t="str">
        <f t="shared" si="353"/>
        <v/>
      </c>
      <c r="AQ467" t="str">
        <f t="shared" si="354"/>
        <v/>
      </c>
      <c r="AR467" t="str">
        <f t="shared" si="340"/>
        <v/>
      </c>
      <c r="AS467" t="str">
        <f t="shared" si="329"/>
        <v/>
      </c>
      <c r="AT467" s="25" t="str">
        <f t="shared" si="355"/>
        <v/>
      </c>
      <c r="AU467" s="26" t="str">
        <f t="shared" si="356"/>
        <v/>
      </c>
      <c r="AV467" t="str">
        <f t="shared" si="330"/>
        <v/>
      </c>
      <c r="AW467" s="25" t="str">
        <f t="shared" si="331"/>
        <v/>
      </c>
      <c r="AX467" s="26" t="str">
        <f t="shared" si="335"/>
        <v/>
      </c>
      <c r="AY467" s="27" t="str">
        <f>IF(A467="","",IF(K467&lt;&gt;0,TEXT(5,"0000"),IF(M467&lt;&gt;0,TEXT(5,"0000"),IF(Datos!N467&lt;&gt;0,TEXT(5,"0000"),""))))</f>
        <v/>
      </c>
      <c r="AZ467" s="25" t="str">
        <f t="shared" si="332"/>
        <v/>
      </c>
      <c r="BA467" s="26" t="str">
        <f t="shared" si="336"/>
        <v/>
      </c>
      <c r="BB467" s="25" t="str">
        <f t="shared" si="357"/>
        <v/>
      </c>
      <c r="BC467" s="26" t="str">
        <f t="shared" si="337"/>
        <v/>
      </c>
      <c r="BD467" s="27" t="str">
        <f t="shared" si="333"/>
        <v/>
      </c>
      <c r="BE467" s="25" t="str">
        <f t="shared" si="358"/>
        <v/>
      </c>
      <c r="BF467" s="26" t="str">
        <f t="shared" si="338"/>
        <v/>
      </c>
      <c r="BG467" s="28"/>
      <c r="BH467" t="str">
        <f t="shared" si="334"/>
        <v/>
      </c>
      <c r="BJ467" s="24" t="str">
        <f t="shared" si="359"/>
        <v/>
      </c>
      <c r="BK467" s="24" t="str">
        <f t="shared" si="360"/>
        <v/>
      </c>
    </row>
    <row r="468" spans="1:63" ht="15.75" thickBot="1">
      <c r="A468" s="176"/>
      <c r="B468" s="132"/>
      <c r="C468" s="98"/>
      <c r="D468" s="102"/>
      <c r="E468" s="128"/>
      <c r="F468" s="98"/>
      <c r="G468" s="98"/>
      <c r="H468" s="129"/>
      <c r="I468" s="130"/>
      <c r="J468" s="100"/>
      <c r="K468" s="100"/>
      <c r="L468" s="100"/>
      <c r="M468" s="100"/>
      <c r="N468" s="177"/>
      <c r="Q468" t="e">
        <f t="shared" si="339"/>
        <v>#VALUE!</v>
      </c>
      <c r="R468" t="str">
        <f t="shared" si="341"/>
        <v/>
      </c>
      <c r="S468" t="str">
        <f>IF(A468="","",TEXT(VLOOKUP(C468,Tablas!$H$3:$I$75,2,0),"000"))</f>
        <v/>
      </c>
      <c r="T468" t="str">
        <f t="shared" si="342"/>
        <v/>
      </c>
      <c r="U468" t="str">
        <f t="shared" si="319"/>
        <v/>
      </c>
      <c r="V468" t="str">
        <f t="shared" si="320"/>
        <v/>
      </c>
      <c r="W468" t="str">
        <f>IF(A468="","",IF(G468="",99,VLOOKUP(Datos!G468,Tablas!$AF$2:$AH$38,2,0)))</f>
        <v/>
      </c>
      <c r="X468" t="str">
        <f t="shared" si="343"/>
        <v/>
      </c>
      <c r="Y468" t="str">
        <f t="shared" si="344"/>
        <v/>
      </c>
      <c r="Z468" s="25" t="str">
        <f t="shared" si="321"/>
        <v/>
      </c>
      <c r="AA468" s="26" t="str">
        <f t="shared" si="345"/>
        <v/>
      </c>
      <c r="AB468" s="25" t="str">
        <f t="shared" si="322"/>
        <v/>
      </c>
      <c r="AC468" s="26" t="str">
        <f t="shared" si="346"/>
        <v/>
      </c>
      <c r="AD468" s="25" t="str">
        <f t="shared" si="323"/>
        <v/>
      </c>
      <c r="AE468" s="26" t="str">
        <f t="shared" si="347"/>
        <v/>
      </c>
      <c r="AF468" s="25" t="str">
        <f t="shared" si="324"/>
        <v/>
      </c>
      <c r="AG468" s="26" t="str">
        <f t="shared" si="348"/>
        <v/>
      </c>
      <c r="AH468" s="25" t="str">
        <f t="shared" si="325"/>
        <v/>
      </c>
      <c r="AI468" s="26" t="str">
        <f t="shared" si="349"/>
        <v/>
      </c>
      <c r="AJ468" s="25" t="str">
        <f t="shared" si="326"/>
        <v/>
      </c>
      <c r="AK468" s="26" t="str">
        <f t="shared" si="350"/>
        <v/>
      </c>
      <c r="AL468" s="25" t="str">
        <f t="shared" si="327"/>
        <v/>
      </c>
      <c r="AM468" s="26" t="str">
        <f t="shared" si="351"/>
        <v/>
      </c>
      <c r="AN468" s="25" t="str">
        <f t="shared" si="328"/>
        <v/>
      </c>
      <c r="AO468" s="26" t="str">
        <f t="shared" si="352"/>
        <v/>
      </c>
      <c r="AP468" t="str">
        <f t="shared" si="353"/>
        <v/>
      </c>
      <c r="AQ468" t="str">
        <f t="shared" si="354"/>
        <v/>
      </c>
      <c r="AR468" t="str">
        <f t="shared" si="340"/>
        <v/>
      </c>
      <c r="AS468" t="str">
        <f t="shared" si="329"/>
        <v/>
      </c>
      <c r="AT468" s="25" t="str">
        <f t="shared" si="355"/>
        <v/>
      </c>
      <c r="AU468" s="26" t="str">
        <f t="shared" si="356"/>
        <v/>
      </c>
      <c r="AV468" t="str">
        <f t="shared" si="330"/>
        <v/>
      </c>
      <c r="AW468" s="25" t="str">
        <f t="shared" si="331"/>
        <v/>
      </c>
      <c r="AX468" s="26" t="str">
        <f t="shared" si="335"/>
        <v/>
      </c>
      <c r="AY468" s="27" t="str">
        <f>IF(A468="","",IF(K468&lt;&gt;0,TEXT(5,"0000"),IF(M468&lt;&gt;0,TEXT(5,"0000"),IF(Datos!N468&lt;&gt;0,TEXT(5,"0000"),""))))</f>
        <v/>
      </c>
      <c r="AZ468" s="25" t="str">
        <f t="shared" si="332"/>
        <v/>
      </c>
      <c r="BA468" s="26" t="str">
        <f t="shared" si="336"/>
        <v/>
      </c>
      <c r="BB468" s="25" t="str">
        <f t="shared" si="357"/>
        <v/>
      </c>
      <c r="BC468" s="26" t="str">
        <f t="shared" si="337"/>
        <v/>
      </c>
      <c r="BD468" s="27" t="str">
        <f t="shared" si="333"/>
        <v/>
      </c>
      <c r="BE468" s="25" t="str">
        <f t="shared" si="358"/>
        <v/>
      </c>
      <c r="BF468" s="26" t="str">
        <f t="shared" si="338"/>
        <v/>
      </c>
      <c r="BG468" s="28"/>
      <c r="BH468" t="str">
        <f t="shared" si="334"/>
        <v/>
      </c>
      <c r="BJ468" s="24" t="str">
        <f t="shared" si="359"/>
        <v/>
      </c>
      <c r="BK468" s="24" t="str">
        <f t="shared" si="360"/>
        <v/>
      </c>
    </row>
    <row r="469" spans="1:63" ht="15.75" thickBot="1">
      <c r="A469" s="176"/>
      <c r="B469" s="132"/>
      <c r="C469" s="98"/>
      <c r="D469" s="102"/>
      <c r="E469" s="128"/>
      <c r="F469" s="98"/>
      <c r="G469" s="98"/>
      <c r="H469" s="129"/>
      <c r="I469" s="130"/>
      <c r="J469" s="100"/>
      <c r="K469" s="100"/>
      <c r="L469" s="100"/>
      <c r="M469" s="100"/>
      <c r="N469" s="177"/>
      <c r="Q469" t="e">
        <f t="shared" si="339"/>
        <v>#VALUE!</v>
      </c>
      <c r="R469" t="str">
        <f t="shared" si="341"/>
        <v/>
      </c>
      <c r="S469" t="str">
        <f>IF(A469="","",TEXT(VLOOKUP(C469,Tablas!$H$3:$I$75,2,0),"000"))</f>
        <v/>
      </c>
      <c r="T469" t="str">
        <f t="shared" si="342"/>
        <v/>
      </c>
      <c r="U469" t="str">
        <f t="shared" si="319"/>
        <v/>
      </c>
      <c r="V469" t="str">
        <f t="shared" si="320"/>
        <v/>
      </c>
      <c r="W469" t="str">
        <f>IF(A469="","",IF(G469="",99,VLOOKUP(Datos!G469,Tablas!$AF$2:$AH$38,2,0)))</f>
        <v/>
      </c>
      <c r="X469" t="str">
        <f t="shared" si="343"/>
        <v/>
      </c>
      <c r="Y469" t="str">
        <f t="shared" si="344"/>
        <v/>
      </c>
      <c r="Z469" s="25" t="str">
        <f t="shared" si="321"/>
        <v/>
      </c>
      <c r="AA469" s="26" t="str">
        <f t="shared" si="345"/>
        <v/>
      </c>
      <c r="AB469" s="25" t="str">
        <f t="shared" si="322"/>
        <v/>
      </c>
      <c r="AC469" s="26" t="str">
        <f t="shared" si="346"/>
        <v/>
      </c>
      <c r="AD469" s="25" t="str">
        <f t="shared" si="323"/>
        <v/>
      </c>
      <c r="AE469" s="26" t="str">
        <f t="shared" si="347"/>
        <v/>
      </c>
      <c r="AF469" s="25" t="str">
        <f t="shared" si="324"/>
        <v/>
      </c>
      <c r="AG469" s="26" t="str">
        <f t="shared" si="348"/>
        <v/>
      </c>
      <c r="AH469" s="25" t="str">
        <f t="shared" si="325"/>
        <v/>
      </c>
      <c r="AI469" s="26" t="str">
        <f t="shared" si="349"/>
        <v/>
      </c>
      <c r="AJ469" s="25" t="str">
        <f t="shared" si="326"/>
        <v/>
      </c>
      <c r="AK469" s="26" t="str">
        <f t="shared" si="350"/>
        <v/>
      </c>
      <c r="AL469" s="25" t="str">
        <f t="shared" si="327"/>
        <v/>
      </c>
      <c r="AM469" s="26" t="str">
        <f t="shared" si="351"/>
        <v/>
      </c>
      <c r="AN469" s="25" t="str">
        <f t="shared" si="328"/>
        <v/>
      </c>
      <c r="AO469" s="26" t="str">
        <f t="shared" si="352"/>
        <v/>
      </c>
      <c r="AP469" t="str">
        <f t="shared" si="353"/>
        <v/>
      </c>
      <c r="AQ469" t="str">
        <f t="shared" si="354"/>
        <v/>
      </c>
      <c r="AR469" t="str">
        <f t="shared" si="340"/>
        <v/>
      </c>
      <c r="AS469" t="str">
        <f t="shared" si="329"/>
        <v/>
      </c>
      <c r="AT469" s="25" t="str">
        <f t="shared" si="355"/>
        <v/>
      </c>
      <c r="AU469" s="26" t="str">
        <f t="shared" si="356"/>
        <v/>
      </c>
      <c r="AV469" t="str">
        <f t="shared" si="330"/>
        <v/>
      </c>
      <c r="AW469" s="25" t="str">
        <f t="shared" si="331"/>
        <v/>
      </c>
      <c r="AX469" s="26" t="str">
        <f t="shared" si="335"/>
        <v/>
      </c>
      <c r="AY469" s="27" t="str">
        <f>IF(A469="","",IF(K469&lt;&gt;0,TEXT(5,"0000"),IF(M469&lt;&gt;0,TEXT(5,"0000"),IF(Datos!N469&lt;&gt;0,TEXT(5,"0000"),""))))</f>
        <v/>
      </c>
      <c r="AZ469" s="25" t="str">
        <f t="shared" si="332"/>
        <v/>
      </c>
      <c r="BA469" s="26" t="str">
        <f t="shared" si="336"/>
        <v/>
      </c>
      <c r="BB469" s="25" t="str">
        <f t="shared" si="357"/>
        <v/>
      </c>
      <c r="BC469" s="26" t="str">
        <f t="shared" si="337"/>
        <v/>
      </c>
      <c r="BD469" s="27" t="str">
        <f t="shared" si="333"/>
        <v/>
      </c>
      <c r="BE469" s="25" t="str">
        <f t="shared" si="358"/>
        <v/>
      </c>
      <c r="BF469" s="26" t="str">
        <f t="shared" si="338"/>
        <v/>
      </c>
      <c r="BG469" s="28"/>
      <c r="BH469" t="str">
        <f t="shared" si="334"/>
        <v/>
      </c>
      <c r="BJ469" s="24" t="str">
        <f t="shared" si="359"/>
        <v/>
      </c>
      <c r="BK469" s="24" t="str">
        <f t="shared" si="360"/>
        <v/>
      </c>
    </row>
    <row r="470" spans="1:63" ht="15.75" thickBot="1">
      <c r="A470" s="176"/>
      <c r="B470" s="132"/>
      <c r="C470" s="98"/>
      <c r="D470" s="102"/>
      <c r="E470" s="128"/>
      <c r="F470" s="98"/>
      <c r="G470" s="98"/>
      <c r="H470" s="129"/>
      <c r="I470" s="130"/>
      <c r="J470" s="100"/>
      <c r="K470" s="100"/>
      <c r="L470" s="100"/>
      <c r="M470" s="100"/>
      <c r="N470" s="177"/>
      <c r="Q470" t="e">
        <f t="shared" si="339"/>
        <v>#VALUE!</v>
      </c>
      <c r="R470" t="str">
        <f t="shared" si="341"/>
        <v/>
      </c>
      <c r="S470" t="str">
        <f>IF(A470="","",TEXT(VLOOKUP(C470,Tablas!$H$3:$I$75,2,0),"000"))</f>
        <v/>
      </c>
      <c r="T470" t="str">
        <f t="shared" si="342"/>
        <v/>
      </c>
      <c r="U470" t="str">
        <f t="shared" si="319"/>
        <v/>
      </c>
      <c r="V470" t="str">
        <f t="shared" si="320"/>
        <v/>
      </c>
      <c r="W470" t="str">
        <f>IF(A470="","",IF(G470="",99,VLOOKUP(Datos!G470,Tablas!$AF$2:$AH$38,2,0)))</f>
        <v/>
      </c>
      <c r="X470" t="str">
        <f t="shared" si="343"/>
        <v/>
      </c>
      <c r="Y470" t="str">
        <f t="shared" si="344"/>
        <v/>
      </c>
      <c r="Z470" s="25" t="str">
        <f t="shared" si="321"/>
        <v/>
      </c>
      <c r="AA470" s="26" t="str">
        <f t="shared" si="345"/>
        <v/>
      </c>
      <c r="AB470" s="25" t="str">
        <f t="shared" si="322"/>
        <v/>
      </c>
      <c r="AC470" s="26" t="str">
        <f t="shared" si="346"/>
        <v/>
      </c>
      <c r="AD470" s="25" t="str">
        <f t="shared" si="323"/>
        <v/>
      </c>
      <c r="AE470" s="26" t="str">
        <f t="shared" si="347"/>
        <v/>
      </c>
      <c r="AF470" s="25" t="str">
        <f t="shared" si="324"/>
        <v/>
      </c>
      <c r="AG470" s="26" t="str">
        <f t="shared" si="348"/>
        <v/>
      </c>
      <c r="AH470" s="25" t="str">
        <f t="shared" si="325"/>
        <v/>
      </c>
      <c r="AI470" s="26" t="str">
        <f t="shared" si="349"/>
        <v/>
      </c>
      <c r="AJ470" s="25" t="str">
        <f t="shared" si="326"/>
        <v/>
      </c>
      <c r="AK470" s="26" t="str">
        <f t="shared" si="350"/>
        <v/>
      </c>
      <c r="AL470" s="25" t="str">
        <f t="shared" si="327"/>
        <v/>
      </c>
      <c r="AM470" s="26" t="str">
        <f t="shared" si="351"/>
        <v/>
      </c>
      <c r="AN470" s="25" t="str">
        <f t="shared" si="328"/>
        <v/>
      </c>
      <c r="AO470" s="26" t="str">
        <f t="shared" si="352"/>
        <v/>
      </c>
      <c r="AP470" t="str">
        <f t="shared" si="353"/>
        <v/>
      </c>
      <c r="AQ470" t="str">
        <f t="shared" si="354"/>
        <v/>
      </c>
      <c r="AR470" t="str">
        <f t="shared" si="340"/>
        <v/>
      </c>
      <c r="AS470" t="str">
        <f t="shared" si="329"/>
        <v/>
      </c>
      <c r="AT470" s="25" t="str">
        <f t="shared" si="355"/>
        <v/>
      </c>
      <c r="AU470" s="26" t="str">
        <f t="shared" si="356"/>
        <v/>
      </c>
      <c r="AV470" t="str">
        <f t="shared" si="330"/>
        <v/>
      </c>
      <c r="AW470" s="25" t="str">
        <f t="shared" si="331"/>
        <v/>
      </c>
      <c r="AX470" s="26" t="str">
        <f t="shared" si="335"/>
        <v/>
      </c>
      <c r="AY470" s="27" t="str">
        <f>IF(A470="","",IF(K470&lt;&gt;0,TEXT(5,"0000"),IF(M470&lt;&gt;0,TEXT(5,"0000"),IF(Datos!N470&lt;&gt;0,TEXT(5,"0000"),""))))</f>
        <v/>
      </c>
      <c r="AZ470" s="25" t="str">
        <f t="shared" si="332"/>
        <v/>
      </c>
      <c r="BA470" s="26" t="str">
        <f t="shared" si="336"/>
        <v/>
      </c>
      <c r="BB470" s="25" t="str">
        <f t="shared" si="357"/>
        <v/>
      </c>
      <c r="BC470" s="26" t="str">
        <f t="shared" si="337"/>
        <v/>
      </c>
      <c r="BD470" s="27" t="str">
        <f t="shared" si="333"/>
        <v/>
      </c>
      <c r="BE470" s="25" t="str">
        <f t="shared" si="358"/>
        <v/>
      </c>
      <c r="BF470" s="26" t="str">
        <f t="shared" si="338"/>
        <v/>
      </c>
      <c r="BG470" s="28"/>
      <c r="BH470" t="str">
        <f t="shared" si="334"/>
        <v/>
      </c>
      <c r="BJ470" s="24" t="str">
        <f t="shared" si="359"/>
        <v/>
      </c>
      <c r="BK470" s="24" t="str">
        <f t="shared" si="360"/>
        <v/>
      </c>
    </row>
    <row r="471" spans="1:63" ht="15.75" thickBot="1">
      <c r="A471" s="176"/>
      <c r="B471" s="132"/>
      <c r="C471" s="98"/>
      <c r="D471" s="102"/>
      <c r="E471" s="128"/>
      <c r="F471" s="98"/>
      <c r="G471" s="98"/>
      <c r="H471" s="129"/>
      <c r="I471" s="130"/>
      <c r="J471" s="100"/>
      <c r="K471" s="100"/>
      <c r="L471" s="100"/>
      <c r="M471" s="100"/>
      <c r="N471" s="177"/>
      <c r="Q471" t="e">
        <f t="shared" si="339"/>
        <v>#VALUE!</v>
      </c>
      <c r="R471" t="str">
        <f t="shared" si="341"/>
        <v/>
      </c>
      <c r="S471" t="str">
        <f>IF(A471="","",TEXT(VLOOKUP(C471,Tablas!$H$3:$I$75,2,0),"000"))</f>
        <v/>
      </c>
      <c r="T471" t="str">
        <f t="shared" si="342"/>
        <v/>
      </c>
      <c r="U471" t="str">
        <f t="shared" si="319"/>
        <v/>
      </c>
      <c r="V471" t="str">
        <f t="shared" si="320"/>
        <v/>
      </c>
      <c r="W471" t="str">
        <f>IF(A471="","",IF(G471="",99,VLOOKUP(Datos!G471,Tablas!$AF$2:$AH$38,2,0)))</f>
        <v/>
      </c>
      <c r="X471" t="str">
        <f t="shared" si="343"/>
        <v/>
      </c>
      <c r="Y471" t="str">
        <f t="shared" si="344"/>
        <v/>
      </c>
      <c r="Z471" s="25" t="str">
        <f t="shared" si="321"/>
        <v/>
      </c>
      <c r="AA471" s="26" t="str">
        <f t="shared" si="345"/>
        <v/>
      </c>
      <c r="AB471" s="25" t="str">
        <f t="shared" si="322"/>
        <v/>
      </c>
      <c r="AC471" s="26" t="str">
        <f t="shared" si="346"/>
        <v/>
      </c>
      <c r="AD471" s="25" t="str">
        <f t="shared" si="323"/>
        <v/>
      </c>
      <c r="AE471" s="26" t="str">
        <f t="shared" si="347"/>
        <v/>
      </c>
      <c r="AF471" s="25" t="str">
        <f t="shared" si="324"/>
        <v/>
      </c>
      <c r="AG471" s="26" t="str">
        <f t="shared" si="348"/>
        <v/>
      </c>
      <c r="AH471" s="25" t="str">
        <f t="shared" si="325"/>
        <v/>
      </c>
      <c r="AI471" s="26" t="str">
        <f t="shared" si="349"/>
        <v/>
      </c>
      <c r="AJ471" s="25" t="str">
        <f t="shared" si="326"/>
        <v/>
      </c>
      <c r="AK471" s="26" t="str">
        <f t="shared" si="350"/>
        <v/>
      </c>
      <c r="AL471" s="25" t="str">
        <f t="shared" si="327"/>
        <v/>
      </c>
      <c r="AM471" s="26" t="str">
        <f t="shared" si="351"/>
        <v/>
      </c>
      <c r="AN471" s="25" t="str">
        <f t="shared" si="328"/>
        <v/>
      </c>
      <c r="AO471" s="26" t="str">
        <f t="shared" si="352"/>
        <v/>
      </c>
      <c r="AP471" t="str">
        <f t="shared" si="353"/>
        <v/>
      </c>
      <c r="AQ471" t="str">
        <f t="shared" si="354"/>
        <v/>
      </c>
      <c r="AR471" t="str">
        <f t="shared" si="340"/>
        <v/>
      </c>
      <c r="AS471" t="str">
        <f t="shared" si="329"/>
        <v/>
      </c>
      <c r="AT471" s="25" t="str">
        <f t="shared" si="355"/>
        <v/>
      </c>
      <c r="AU471" s="26" t="str">
        <f t="shared" si="356"/>
        <v/>
      </c>
      <c r="AV471" t="str">
        <f t="shared" si="330"/>
        <v/>
      </c>
      <c r="AW471" s="25" t="str">
        <f t="shared" si="331"/>
        <v/>
      </c>
      <c r="AX471" s="26" t="str">
        <f t="shared" si="335"/>
        <v/>
      </c>
      <c r="AY471" s="27" t="str">
        <f>IF(A471="","",IF(K471&lt;&gt;0,TEXT(5,"0000"),IF(M471&lt;&gt;0,TEXT(5,"0000"),IF(Datos!N471&lt;&gt;0,TEXT(5,"0000"),""))))</f>
        <v/>
      </c>
      <c r="AZ471" s="25" t="str">
        <f t="shared" si="332"/>
        <v/>
      </c>
      <c r="BA471" s="26" t="str">
        <f t="shared" si="336"/>
        <v/>
      </c>
      <c r="BB471" s="25" t="str">
        <f t="shared" si="357"/>
        <v/>
      </c>
      <c r="BC471" s="26" t="str">
        <f t="shared" si="337"/>
        <v/>
      </c>
      <c r="BD471" s="27" t="str">
        <f t="shared" si="333"/>
        <v/>
      </c>
      <c r="BE471" s="25" t="str">
        <f t="shared" si="358"/>
        <v/>
      </c>
      <c r="BF471" s="26" t="str">
        <f t="shared" si="338"/>
        <v/>
      </c>
      <c r="BG471" s="28"/>
      <c r="BH471" t="str">
        <f t="shared" si="334"/>
        <v/>
      </c>
      <c r="BJ471" s="24" t="str">
        <f t="shared" si="359"/>
        <v/>
      </c>
      <c r="BK471" s="24" t="str">
        <f t="shared" si="360"/>
        <v/>
      </c>
    </row>
    <row r="472" spans="1:63" ht="15.75" thickBot="1">
      <c r="A472" s="176"/>
      <c r="B472" s="132"/>
      <c r="C472" s="98"/>
      <c r="D472" s="102"/>
      <c r="E472" s="128"/>
      <c r="F472" s="98"/>
      <c r="G472" s="98"/>
      <c r="H472" s="129"/>
      <c r="I472" s="130"/>
      <c r="J472" s="100"/>
      <c r="K472" s="100"/>
      <c r="L472" s="100"/>
      <c r="M472" s="100"/>
      <c r="N472" s="177"/>
      <c r="Q472" t="e">
        <f t="shared" si="339"/>
        <v>#VALUE!</v>
      </c>
      <c r="R472" t="str">
        <f t="shared" si="341"/>
        <v/>
      </c>
      <c r="S472" t="str">
        <f>IF(A472="","",TEXT(VLOOKUP(C472,Tablas!$H$3:$I$75,2,0),"000"))</f>
        <v/>
      </c>
      <c r="T472" t="str">
        <f t="shared" si="342"/>
        <v/>
      </c>
      <c r="U472" t="str">
        <f t="shared" si="319"/>
        <v/>
      </c>
      <c r="V472" t="str">
        <f t="shared" si="320"/>
        <v/>
      </c>
      <c r="W472" t="str">
        <f>IF(A472="","",IF(G472="",99,VLOOKUP(Datos!G472,Tablas!$AF$2:$AH$38,2,0)))</f>
        <v/>
      </c>
      <c r="X472" t="str">
        <f t="shared" si="343"/>
        <v/>
      </c>
      <c r="Y472" t="str">
        <f t="shared" si="344"/>
        <v/>
      </c>
      <c r="Z472" s="25" t="str">
        <f t="shared" si="321"/>
        <v/>
      </c>
      <c r="AA472" s="26" t="str">
        <f t="shared" si="345"/>
        <v/>
      </c>
      <c r="AB472" s="25" t="str">
        <f t="shared" si="322"/>
        <v/>
      </c>
      <c r="AC472" s="26" t="str">
        <f t="shared" si="346"/>
        <v/>
      </c>
      <c r="AD472" s="25" t="str">
        <f t="shared" si="323"/>
        <v/>
      </c>
      <c r="AE472" s="26" t="str">
        <f t="shared" si="347"/>
        <v/>
      </c>
      <c r="AF472" s="25" t="str">
        <f t="shared" si="324"/>
        <v/>
      </c>
      <c r="AG472" s="26" t="str">
        <f t="shared" si="348"/>
        <v/>
      </c>
      <c r="AH472" s="25" t="str">
        <f t="shared" si="325"/>
        <v/>
      </c>
      <c r="AI472" s="26" t="str">
        <f t="shared" si="349"/>
        <v/>
      </c>
      <c r="AJ472" s="25" t="str">
        <f t="shared" si="326"/>
        <v/>
      </c>
      <c r="AK472" s="26" t="str">
        <f t="shared" si="350"/>
        <v/>
      </c>
      <c r="AL472" s="25" t="str">
        <f t="shared" si="327"/>
        <v/>
      </c>
      <c r="AM472" s="26" t="str">
        <f t="shared" si="351"/>
        <v/>
      </c>
      <c r="AN472" s="25" t="str">
        <f t="shared" si="328"/>
        <v/>
      </c>
      <c r="AO472" s="26" t="str">
        <f t="shared" si="352"/>
        <v/>
      </c>
      <c r="AP472" t="str">
        <f t="shared" si="353"/>
        <v/>
      </c>
      <c r="AQ472" t="str">
        <f t="shared" si="354"/>
        <v/>
      </c>
      <c r="AR472" t="str">
        <f t="shared" si="340"/>
        <v/>
      </c>
      <c r="AS472" t="str">
        <f t="shared" si="329"/>
        <v/>
      </c>
      <c r="AT472" s="25" t="str">
        <f t="shared" si="355"/>
        <v/>
      </c>
      <c r="AU472" s="26" t="str">
        <f t="shared" si="356"/>
        <v/>
      </c>
      <c r="AV472" t="str">
        <f t="shared" si="330"/>
        <v/>
      </c>
      <c r="AW472" s="25" t="str">
        <f t="shared" si="331"/>
        <v/>
      </c>
      <c r="AX472" s="26" t="str">
        <f t="shared" si="335"/>
        <v/>
      </c>
      <c r="AY472" s="27" t="str">
        <f>IF(A472="","",IF(K472&lt;&gt;0,TEXT(5,"0000"),IF(M472&lt;&gt;0,TEXT(5,"0000"),IF(Datos!N472&lt;&gt;0,TEXT(5,"0000"),""))))</f>
        <v/>
      </c>
      <c r="AZ472" s="25" t="str">
        <f t="shared" si="332"/>
        <v/>
      </c>
      <c r="BA472" s="26" t="str">
        <f t="shared" si="336"/>
        <v/>
      </c>
      <c r="BB472" s="25" t="str">
        <f t="shared" si="357"/>
        <v/>
      </c>
      <c r="BC472" s="26" t="str">
        <f t="shared" si="337"/>
        <v/>
      </c>
      <c r="BD472" s="27" t="str">
        <f t="shared" si="333"/>
        <v/>
      </c>
      <c r="BE472" s="25" t="str">
        <f t="shared" si="358"/>
        <v/>
      </c>
      <c r="BF472" s="26" t="str">
        <f t="shared" si="338"/>
        <v/>
      </c>
      <c r="BG472" s="28"/>
      <c r="BH472" t="str">
        <f t="shared" si="334"/>
        <v/>
      </c>
      <c r="BJ472" s="24" t="str">
        <f t="shared" si="359"/>
        <v/>
      </c>
      <c r="BK472" s="24" t="str">
        <f t="shared" si="360"/>
        <v/>
      </c>
    </row>
    <row r="473" spans="1:63" ht="15.75" thickBot="1">
      <c r="A473" s="176"/>
      <c r="B473" s="132"/>
      <c r="C473" s="98"/>
      <c r="D473" s="102"/>
      <c r="E473" s="128"/>
      <c r="F473" s="98"/>
      <c r="G473" s="98"/>
      <c r="H473" s="129"/>
      <c r="I473" s="130"/>
      <c r="J473" s="100"/>
      <c r="K473" s="100"/>
      <c r="L473" s="100"/>
      <c r="M473" s="100"/>
      <c r="N473" s="177"/>
      <c r="Q473" t="e">
        <f t="shared" si="339"/>
        <v>#VALUE!</v>
      </c>
      <c r="R473" t="str">
        <f t="shared" si="341"/>
        <v/>
      </c>
      <c r="S473" t="str">
        <f>IF(A473="","",TEXT(VLOOKUP(C473,Tablas!$H$3:$I$75,2,0),"000"))</f>
        <v/>
      </c>
      <c r="T473" t="str">
        <f t="shared" si="342"/>
        <v/>
      </c>
      <c r="U473" t="str">
        <f t="shared" si="319"/>
        <v/>
      </c>
      <c r="V473" t="str">
        <f t="shared" si="320"/>
        <v/>
      </c>
      <c r="W473" t="str">
        <f>IF(A473="","",IF(G473="",99,VLOOKUP(Datos!G473,Tablas!$AF$2:$AH$38,2,0)))</f>
        <v/>
      </c>
      <c r="X473" t="str">
        <f t="shared" si="343"/>
        <v/>
      </c>
      <c r="Y473" t="str">
        <f t="shared" si="344"/>
        <v/>
      </c>
      <c r="Z473" s="25" t="str">
        <f t="shared" si="321"/>
        <v/>
      </c>
      <c r="AA473" s="26" t="str">
        <f t="shared" si="345"/>
        <v/>
      </c>
      <c r="AB473" s="25" t="str">
        <f t="shared" si="322"/>
        <v/>
      </c>
      <c r="AC473" s="26" t="str">
        <f t="shared" si="346"/>
        <v/>
      </c>
      <c r="AD473" s="25" t="str">
        <f t="shared" si="323"/>
        <v/>
      </c>
      <c r="AE473" s="26" t="str">
        <f t="shared" si="347"/>
        <v/>
      </c>
      <c r="AF473" s="25" t="str">
        <f t="shared" si="324"/>
        <v/>
      </c>
      <c r="AG473" s="26" t="str">
        <f t="shared" si="348"/>
        <v/>
      </c>
      <c r="AH473" s="25" t="str">
        <f t="shared" si="325"/>
        <v/>
      </c>
      <c r="AI473" s="26" t="str">
        <f t="shared" si="349"/>
        <v/>
      </c>
      <c r="AJ473" s="25" t="str">
        <f t="shared" si="326"/>
        <v/>
      </c>
      <c r="AK473" s="26" t="str">
        <f t="shared" si="350"/>
        <v/>
      </c>
      <c r="AL473" s="25" t="str">
        <f t="shared" si="327"/>
        <v/>
      </c>
      <c r="AM473" s="26" t="str">
        <f t="shared" si="351"/>
        <v/>
      </c>
      <c r="AN473" s="25" t="str">
        <f t="shared" si="328"/>
        <v/>
      </c>
      <c r="AO473" s="26" t="str">
        <f t="shared" si="352"/>
        <v/>
      </c>
      <c r="AP473" t="str">
        <f t="shared" si="353"/>
        <v/>
      </c>
      <c r="AQ473" t="str">
        <f t="shared" si="354"/>
        <v/>
      </c>
      <c r="AR473" t="str">
        <f t="shared" si="340"/>
        <v/>
      </c>
      <c r="AS473" t="str">
        <f t="shared" si="329"/>
        <v/>
      </c>
      <c r="AT473" s="25" t="str">
        <f t="shared" si="355"/>
        <v/>
      </c>
      <c r="AU473" s="26" t="str">
        <f t="shared" si="356"/>
        <v/>
      </c>
      <c r="AV473" t="str">
        <f t="shared" si="330"/>
        <v/>
      </c>
      <c r="AW473" s="25" t="str">
        <f t="shared" si="331"/>
        <v/>
      </c>
      <c r="AX473" s="26" t="str">
        <f t="shared" si="335"/>
        <v/>
      </c>
      <c r="AY473" s="27" t="str">
        <f>IF(A473="","",IF(K473&lt;&gt;0,TEXT(5,"0000"),IF(M473&lt;&gt;0,TEXT(5,"0000"),IF(Datos!N473&lt;&gt;0,TEXT(5,"0000"),""))))</f>
        <v/>
      </c>
      <c r="AZ473" s="25" t="str">
        <f t="shared" si="332"/>
        <v/>
      </c>
      <c r="BA473" s="26" t="str">
        <f t="shared" si="336"/>
        <v/>
      </c>
      <c r="BB473" s="25" t="str">
        <f t="shared" si="357"/>
        <v/>
      </c>
      <c r="BC473" s="26" t="str">
        <f t="shared" si="337"/>
        <v/>
      </c>
      <c r="BD473" s="27" t="str">
        <f t="shared" si="333"/>
        <v/>
      </c>
      <c r="BE473" s="25" t="str">
        <f t="shared" si="358"/>
        <v/>
      </c>
      <c r="BF473" s="26" t="str">
        <f t="shared" si="338"/>
        <v/>
      </c>
      <c r="BG473" s="28"/>
      <c r="BH473" t="str">
        <f t="shared" si="334"/>
        <v/>
      </c>
      <c r="BJ473" s="24" t="str">
        <f t="shared" si="359"/>
        <v/>
      </c>
      <c r="BK473" s="24" t="str">
        <f t="shared" si="360"/>
        <v/>
      </c>
    </row>
    <row r="474" spans="1:63" ht="15.75" thickBot="1">
      <c r="A474" s="176"/>
      <c r="B474" s="132"/>
      <c r="C474" s="98"/>
      <c r="D474" s="102"/>
      <c r="E474" s="128"/>
      <c r="F474" s="98"/>
      <c r="G474" s="98"/>
      <c r="H474" s="129"/>
      <c r="I474" s="130"/>
      <c r="J474" s="100"/>
      <c r="K474" s="100"/>
      <c r="L474" s="100"/>
      <c r="M474" s="100"/>
      <c r="N474" s="177"/>
      <c r="Q474" t="e">
        <f t="shared" si="339"/>
        <v>#VALUE!</v>
      </c>
      <c r="R474" t="str">
        <f t="shared" si="341"/>
        <v/>
      </c>
      <c r="S474" t="str">
        <f>IF(A474="","",TEXT(VLOOKUP(C474,Tablas!$H$3:$I$75,2,0),"000"))</f>
        <v/>
      </c>
      <c r="T474" t="str">
        <f t="shared" si="342"/>
        <v/>
      </c>
      <c r="U474" t="str">
        <f t="shared" si="319"/>
        <v/>
      </c>
      <c r="V474" t="str">
        <f t="shared" si="320"/>
        <v/>
      </c>
      <c r="W474" t="str">
        <f>IF(A474="","",IF(G474="",99,VLOOKUP(Datos!G474,Tablas!$AF$2:$AH$38,2,0)))</f>
        <v/>
      </c>
      <c r="X474" t="str">
        <f t="shared" si="343"/>
        <v/>
      </c>
      <c r="Y474" t="str">
        <f t="shared" si="344"/>
        <v/>
      </c>
      <c r="Z474" s="25" t="str">
        <f t="shared" si="321"/>
        <v/>
      </c>
      <c r="AA474" s="26" t="str">
        <f t="shared" si="345"/>
        <v/>
      </c>
      <c r="AB474" s="25" t="str">
        <f t="shared" si="322"/>
        <v/>
      </c>
      <c r="AC474" s="26" t="str">
        <f t="shared" si="346"/>
        <v/>
      </c>
      <c r="AD474" s="25" t="str">
        <f t="shared" si="323"/>
        <v/>
      </c>
      <c r="AE474" s="26" t="str">
        <f t="shared" si="347"/>
        <v/>
      </c>
      <c r="AF474" s="25" t="str">
        <f t="shared" si="324"/>
        <v/>
      </c>
      <c r="AG474" s="26" t="str">
        <f t="shared" si="348"/>
        <v/>
      </c>
      <c r="AH474" s="25" t="str">
        <f t="shared" si="325"/>
        <v/>
      </c>
      <c r="AI474" s="26" t="str">
        <f t="shared" si="349"/>
        <v/>
      </c>
      <c r="AJ474" s="25" t="str">
        <f t="shared" si="326"/>
        <v/>
      </c>
      <c r="AK474" s="26" t="str">
        <f t="shared" si="350"/>
        <v/>
      </c>
      <c r="AL474" s="25" t="str">
        <f t="shared" si="327"/>
        <v/>
      </c>
      <c r="AM474" s="26" t="str">
        <f t="shared" si="351"/>
        <v/>
      </c>
      <c r="AN474" s="25" t="str">
        <f t="shared" si="328"/>
        <v/>
      </c>
      <c r="AO474" s="26" t="str">
        <f t="shared" si="352"/>
        <v/>
      </c>
      <c r="AP474" t="str">
        <f t="shared" si="353"/>
        <v/>
      </c>
      <c r="AQ474" t="str">
        <f t="shared" si="354"/>
        <v/>
      </c>
      <c r="AR474" t="str">
        <f t="shared" si="340"/>
        <v/>
      </c>
      <c r="AS474" t="str">
        <f t="shared" si="329"/>
        <v/>
      </c>
      <c r="AT474" s="25" t="str">
        <f t="shared" si="355"/>
        <v/>
      </c>
      <c r="AU474" s="26" t="str">
        <f t="shared" si="356"/>
        <v/>
      </c>
      <c r="AV474" t="str">
        <f t="shared" si="330"/>
        <v/>
      </c>
      <c r="AW474" s="25" t="str">
        <f t="shared" si="331"/>
        <v/>
      </c>
      <c r="AX474" s="26" t="str">
        <f t="shared" si="335"/>
        <v/>
      </c>
      <c r="AY474" s="27" t="str">
        <f>IF(A474="","",IF(K474&lt;&gt;0,TEXT(5,"0000"),IF(M474&lt;&gt;0,TEXT(5,"0000"),IF(Datos!N474&lt;&gt;0,TEXT(5,"0000"),""))))</f>
        <v/>
      </c>
      <c r="AZ474" s="25" t="str">
        <f t="shared" si="332"/>
        <v/>
      </c>
      <c r="BA474" s="26" t="str">
        <f t="shared" si="336"/>
        <v/>
      </c>
      <c r="BB474" s="25" t="str">
        <f t="shared" si="357"/>
        <v/>
      </c>
      <c r="BC474" s="26" t="str">
        <f t="shared" si="337"/>
        <v/>
      </c>
      <c r="BD474" s="27" t="str">
        <f t="shared" si="333"/>
        <v/>
      </c>
      <c r="BE474" s="25" t="str">
        <f t="shared" si="358"/>
        <v/>
      </c>
      <c r="BF474" s="26" t="str">
        <f t="shared" si="338"/>
        <v/>
      </c>
      <c r="BG474" s="28"/>
      <c r="BH474" t="str">
        <f t="shared" si="334"/>
        <v/>
      </c>
      <c r="BJ474" s="24" t="str">
        <f t="shared" si="359"/>
        <v/>
      </c>
      <c r="BK474" s="24" t="str">
        <f t="shared" si="360"/>
        <v/>
      </c>
    </row>
    <row r="475" spans="1:63" ht="15.75" thickBot="1">
      <c r="A475" s="176"/>
      <c r="B475" s="132"/>
      <c r="C475" s="98"/>
      <c r="D475" s="102"/>
      <c r="E475" s="128"/>
      <c r="F475" s="98"/>
      <c r="G475" s="98"/>
      <c r="H475" s="117"/>
      <c r="I475" s="130"/>
      <c r="J475" s="100"/>
      <c r="K475" s="100"/>
      <c r="L475" s="100"/>
      <c r="M475" s="100"/>
      <c r="N475" s="177"/>
      <c r="Q475" t="e">
        <f t="shared" si="339"/>
        <v>#VALUE!</v>
      </c>
      <c r="R475" t="str">
        <f t="shared" si="341"/>
        <v/>
      </c>
      <c r="S475" t="str">
        <f>IF(A475="","",TEXT(VLOOKUP(C475,Tablas!$H$3:$I$75,2,0),"000"))</f>
        <v/>
      </c>
      <c r="T475" t="str">
        <f t="shared" si="342"/>
        <v/>
      </c>
      <c r="U475" t="str">
        <f t="shared" si="319"/>
        <v/>
      </c>
      <c r="V475" t="str">
        <f t="shared" si="320"/>
        <v/>
      </c>
      <c r="W475" t="str">
        <f>IF(A475="","",IF(G475="",99,VLOOKUP(Datos!G475,Tablas!$AF$2:$AH$38,2,0)))</f>
        <v/>
      </c>
      <c r="X475" t="str">
        <f t="shared" si="343"/>
        <v/>
      </c>
      <c r="Y475" t="str">
        <f t="shared" si="344"/>
        <v/>
      </c>
      <c r="Z475" s="25" t="str">
        <f t="shared" si="321"/>
        <v/>
      </c>
      <c r="AA475" s="26" t="str">
        <f t="shared" si="345"/>
        <v/>
      </c>
      <c r="AB475" s="25" t="str">
        <f t="shared" si="322"/>
        <v/>
      </c>
      <c r="AC475" s="26" t="str">
        <f t="shared" si="346"/>
        <v/>
      </c>
      <c r="AD475" s="25" t="str">
        <f t="shared" si="323"/>
        <v/>
      </c>
      <c r="AE475" s="26" t="str">
        <f t="shared" si="347"/>
        <v/>
      </c>
      <c r="AF475" s="25" t="str">
        <f t="shared" si="324"/>
        <v/>
      </c>
      <c r="AG475" s="26" t="str">
        <f t="shared" si="348"/>
        <v/>
      </c>
      <c r="AH475" s="25" t="str">
        <f t="shared" si="325"/>
        <v/>
      </c>
      <c r="AI475" s="26" t="str">
        <f t="shared" si="349"/>
        <v/>
      </c>
      <c r="AJ475" s="25" t="str">
        <f t="shared" si="326"/>
        <v/>
      </c>
      <c r="AK475" s="26" t="str">
        <f t="shared" si="350"/>
        <v/>
      </c>
      <c r="AL475" s="25" t="str">
        <f t="shared" si="327"/>
        <v/>
      </c>
      <c r="AM475" s="26" t="str">
        <f t="shared" si="351"/>
        <v/>
      </c>
      <c r="AN475" s="25" t="str">
        <f t="shared" si="328"/>
        <v/>
      </c>
      <c r="AO475" s="26" t="str">
        <f t="shared" si="352"/>
        <v/>
      </c>
      <c r="AP475" t="str">
        <f t="shared" si="353"/>
        <v/>
      </c>
      <c r="AQ475" t="str">
        <f t="shared" si="354"/>
        <v/>
      </c>
      <c r="AR475" t="str">
        <f t="shared" si="340"/>
        <v/>
      </c>
      <c r="AS475" t="str">
        <f t="shared" si="329"/>
        <v/>
      </c>
      <c r="AT475" s="25" t="str">
        <f t="shared" si="355"/>
        <v/>
      </c>
      <c r="AU475" s="26" t="str">
        <f t="shared" si="356"/>
        <v/>
      </c>
      <c r="AV475" t="str">
        <f t="shared" si="330"/>
        <v/>
      </c>
      <c r="AW475" s="25" t="str">
        <f t="shared" si="331"/>
        <v/>
      </c>
      <c r="AX475" s="26" t="str">
        <f t="shared" si="335"/>
        <v/>
      </c>
      <c r="AY475" s="27" t="str">
        <f>IF(A475="","",IF(K475&lt;&gt;0,TEXT(5,"0000"),IF(M475&lt;&gt;0,TEXT(5,"0000"),IF(Datos!N475&lt;&gt;0,TEXT(5,"0000"),""))))</f>
        <v/>
      </c>
      <c r="AZ475" s="25" t="str">
        <f t="shared" si="332"/>
        <v/>
      </c>
      <c r="BA475" s="26" t="str">
        <f t="shared" si="336"/>
        <v/>
      </c>
      <c r="BB475" s="25" t="str">
        <f t="shared" si="357"/>
        <v/>
      </c>
      <c r="BC475" s="26" t="str">
        <f t="shared" si="337"/>
        <v/>
      </c>
      <c r="BD475" s="27" t="str">
        <f t="shared" si="333"/>
        <v/>
      </c>
      <c r="BE475" s="25" t="str">
        <f t="shared" si="358"/>
        <v/>
      </c>
      <c r="BF475" s="26" t="str">
        <f t="shared" si="338"/>
        <v/>
      </c>
      <c r="BG475" s="28"/>
      <c r="BH475" t="str">
        <f t="shared" si="334"/>
        <v/>
      </c>
      <c r="BJ475" s="24" t="str">
        <f t="shared" si="359"/>
        <v/>
      </c>
      <c r="BK475" s="24" t="str">
        <f t="shared" si="360"/>
        <v/>
      </c>
    </row>
    <row r="476" spans="1:63" ht="15.75" thickBot="1">
      <c r="A476" s="176"/>
      <c r="B476" s="132"/>
      <c r="C476" s="98"/>
      <c r="D476" s="102"/>
      <c r="E476" s="128"/>
      <c r="F476" s="98"/>
      <c r="G476" s="98"/>
      <c r="H476" s="134"/>
      <c r="I476" s="130"/>
      <c r="J476" s="100"/>
      <c r="K476" s="100"/>
      <c r="L476" s="100"/>
      <c r="M476" s="100"/>
      <c r="N476" s="177"/>
      <c r="Q476" t="e">
        <f t="shared" si="339"/>
        <v>#VALUE!</v>
      </c>
      <c r="R476" t="str">
        <f t="shared" si="341"/>
        <v/>
      </c>
      <c r="S476" t="str">
        <f>IF(A476="","",TEXT(VLOOKUP(C476,Tablas!$H$3:$I$75,2,0),"000"))</f>
        <v/>
      </c>
      <c r="T476" t="str">
        <f t="shared" si="342"/>
        <v/>
      </c>
      <c r="U476" t="str">
        <f t="shared" si="319"/>
        <v/>
      </c>
      <c r="V476" t="str">
        <f t="shared" si="320"/>
        <v/>
      </c>
      <c r="W476" t="str">
        <f>IF(A476="","",IF(G476="",99,VLOOKUP(Datos!G476,Tablas!$AF$2:$AH$38,2,0)))</f>
        <v/>
      </c>
      <c r="X476" t="str">
        <f t="shared" si="343"/>
        <v/>
      </c>
      <c r="Y476" t="str">
        <f t="shared" si="344"/>
        <v/>
      </c>
      <c r="Z476" s="25" t="str">
        <f t="shared" si="321"/>
        <v/>
      </c>
      <c r="AA476" s="26" t="str">
        <f t="shared" si="345"/>
        <v/>
      </c>
      <c r="AB476" s="25" t="str">
        <f t="shared" si="322"/>
        <v/>
      </c>
      <c r="AC476" s="26" t="str">
        <f t="shared" si="346"/>
        <v/>
      </c>
      <c r="AD476" s="25" t="str">
        <f t="shared" si="323"/>
        <v/>
      </c>
      <c r="AE476" s="26" t="str">
        <f t="shared" si="347"/>
        <v/>
      </c>
      <c r="AF476" s="25" t="str">
        <f t="shared" si="324"/>
        <v/>
      </c>
      <c r="AG476" s="26" t="str">
        <f t="shared" si="348"/>
        <v/>
      </c>
      <c r="AH476" s="25" t="str">
        <f t="shared" si="325"/>
        <v/>
      </c>
      <c r="AI476" s="26" t="str">
        <f t="shared" si="349"/>
        <v/>
      </c>
      <c r="AJ476" s="25" t="str">
        <f t="shared" si="326"/>
        <v/>
      </c>
      <c r="AK476" s="26" t="str">
        <f t="shared" si="350"/>
        <v/>
      </c>
      <c r="AL476" s="25" t="str">
        <f t="shared" si="327"/>
        <v/>
      </c>
      <c r="AM476" s="26" t="str">
        <f t="shared" si="351"/>
        <v/>
      </c>
      <c r="AN476" s="25" t="str">
        <f t="shared" si="328"/>
        <v/>
      </c>
      <c r="AO476" s="26" t="str">
        <f t="shared" si="352"/>
        <v/>
      </c>
      <c r="AP476" t="str">
        <f t="shared" si="353"/>
        <v/>
      </c>
      <c r="AQ476" t="str">
        <f t="shared" si="354"/>
        <v/>
      </c>
      <c r="AR476" t="str">
        <f t="shared" si="340"/>
        <v/>
      </c>
      <c r="AS476" t="str">
        <f t="shared" si="329"/>
        <v/>
      </c>
      <c r="AT476" s="25" t="str">
        <f t="shared" si="355"/>
        <v/>
      </c>
      <c r="AU476" s="26" t="str">
        <f t="shared" si="356"/>
        <v/>
      </c>
      <c r="AV476" t="str">
        <f t="shared" si="330"/>
        <v/>
      </c>
      <c r="AW476" s="25" t="str">
        <f t="shared" si="331"/>
        <v/>
      </c>
      <c r="AX476" s="26" t="str">
        <f t="shared" si="335"/>
        <v/>
      </c>
      <c r="AY476" s="27" t="str">
        <f>IF(A476="","",IF(K476&lt;&gt;0,TEXT(5,"0000"),IF(M476&lt;&gt;0,TEXT(5,"0000"),IF(Datos!N476&lt;&gt;0,TEXT(5,"0000"),""))))</f>
        <v/>
      </c>
      <c r="AZ476" s="25" t="str">
        <f t="shared" si="332"/>
        <v/>
      </c>
      <c r="BA476" s="26" t="str">
        <f t="shared" si="336"/>
        <v/>
      </c>
      <c r="BB476" s="25" t="str">
        <f t="shared" si="357"/>
        <v/>
      </c>
      <c r="BC476" s="26" t="str">
        <f t="shared" si="337"/>
        <v/>
      </c>
      <c r="BD476" s="27" t="str">
        <f t="shared" si="333"/>
        <v/>
      </c>
      <c r="BE476" s="25" t="str">
        <f t="shared" si="358"/>
        <v/>
      </c>
      <c r="BF476" s="26" t="str">
        <f t="shared" si="338"/>
        <v/>
      </c>
      <c r="BG476" s="28"/>
      <c r="BH476" t="str">
        <f t="shared" si="334"/>
        <v/>
      </c>
      <c r="BJ476" s="24" t="str">
        <f t="shared" si="359"/>
        <v/>
      </c>
      <c r="BK476" s="24" t="str">
        <f t="shared" si="360"/>
        <v/>
      </c>
    </row>
    <row r="477" spans="1:63" ht="15.75" thickBot="1">
      <c r="A477" s="176"/>
      <c r="B477" s="132"/>
      <c r="C477" s="98"/>
      <c r="D477" s="102"/>
      <c r="E477" s="128"/>
      <c r="F477" s="98"/>
      <c r="G477" s="98"/>
      <c r="H477" s="129"/>
      <c r="I477" s="130"/>
      <c r="J477" s="100"/>
      <c r="K477" s="100"/>
      <c r="L477" s="100"/>
      <c r="M477" s="100"/>
      <c r="N477" s="177"/>
      <c r="Q477" t="e">
        <f t="shared" si="339"/>
        <v>#VALUE!</v>
      </c>
      <c r="R477" t="str">
        <f t="shared" si="341"/>
        <v/>
      </c>
      <c r="S477" t="str">
        <f>IF(A477="","",TEXT(VLOOKUP(C477,Tablas!$H$3:$I$75,2,0),"000"))</f>
        <v/>
      </c>
      <c r="T477" t="str">
        <f t="shared" si="342"/>
        <v/>
      </c>
      <c r="U477" t="str">
        <f t="shared" si="319"/>
        <v/>
      </c>
      <c r="V477" t="str">
        <f t="shared" si="320"/>
        <v/>
      </c>
      <c r="W477" t="str">
        <f>IF(A477="","",IF(G477="",99,VLOOKUP(Datos!G477,Tablas!$AF$2:$AH$38,2,0)))</f>
        <v/>
      </c>
      <c r="X477" t="str">
        <f t="shared" si="343"/>
        <v/>
      </c>
      <c r="Y477" t="str">
        <f t="shared" si="344"/>
        <v/>
      </c>
      <c r="Z477" s="25" t="str">
        <f t="shared" si="321"/>
        <v/>
      </c>
      <c r="AA477" s="26" t="str">
        <f t="shared" si="345"/>
        <v/>
      </c>
      <c r="AB477" s="25" t="str">
        <f t="shared" si="322"/>
        <v/>
      </c>
      <c r="AC477" s="26" t="str">
        <f t="shared" si="346"/>
        <v/>
      </c>
      <c r="AD477" s="25" t="str">
        <f t="shared" si="323"/>
        <v/>
      </c>
      <c r="AE477" s="26" t="str">
        <f t="shared" si="347"/>
        <v/>
      </c>
      <c r="AF477" s="25" t="str">
        <f t="shared" si="324"/>
        <v/>
      </c>
      <c r="AG477" s="26" t="str">
        <f t="shared" si="348"/>
        <v/>
      </c>
      <c r="AH477" s="25" t="str">
        <f t="shared" si="325"/>
        <v/>
      </c>
      <c r="AI477" s="26" t="str">
        <f t="shared" si="349"/>
        <v/>
      </c>
      <c r="AJ477" s="25" t="str">
        <f t="shared" si="326"/>
        <v/>
      </c>
      <c r="AK477" s="26" t="str">
        <f t="shared" si="350"/>
        <v/>
      </c>
      <c r="AL477" s="25" t="str">
        <f t="shared" si="327"/>
        <v/>
      </c>
      <c r="AM477" s="26" t="str">
        <f t="shared" si="351"/>
        <v/>
      </c>
      <c r="AN477" s="25" t="str">
        <f t="shared" si="328"/>
        <v/>
      </c>
      <c r="AO477" s="26" t="str">
        <f t="shared" si="352"/>
        <v/>
      </c>
      <c r="AP477" t="str">
        <f t="shared" si="353"/>
        <v/>
      </c>
      <c r="AQ477" t="str">
        <f t="shared" si="354"/>
        <v/>
      </c>
      <c r="AR477" t="str">
        <f t="shared" si="340"/>
        <v/>
      </c>
      <c r="AS477" t="str">
        <f t="shared" si="329"/>
        <v/>
      </c>
      <c r="AT477" s="25" t="str">
        <f t="shared" si="355"/>
        <v/>
      </c>
      <c r="AU477" s="26" t="str">
        <f t="shared" si="356"/>
        <v/>
      </c>
      <c r="AV477" t="str">
        <f t="shared" si="330"/>
        <v/>
      </c>
      <c r="AW477" s="25" t="str">
        <f t="shared" si="331"/>
        <v/>
      </c>
      <c r="AX477" s="26" t="str">
        <f t="shared" si="335"/>
        <v/>
      </c>
      <c r="AY477" s="27" t="str">
        <f>IF(A477="","",IF(K477&lt;&gt;0,TEXT(5,"0000"),IF(M477&lt;&gt;0,TEXT(5,"0000"),IF(Datos!N477&lt;&gt;0,TEXT(5,"0000"),""))))</f>
        <v/>
      </c>
      <c r="AZ477" s="25" t="str">
        <f t="shared" si="332"/>
        <v/>
      </c>
      <c r="BA477" s="26" t="str">
        <f t="shared" si="336"/>
        <v/>
      </c>
      <c r="BB477" s="25" t="str">
        <f t="shared" si="357"/>
        <v/>
      </c>
      <c r="BC477" s="26" t="str">
        <f t="shared" si="337"/>
        <v/>
      </c>
      <c r="BD477" s="27" t="str">
        <f t="shared" si="333"/>
        <v/>
      </c>
      <c r="BE477" s="25" t="str">
        <f t="shared" si="358"/>
        <v/>
      </c>
      <c r="BF477" s="26" t="str">
        <f t="shared" si="338"/>
        <v/>
      </c>
      <c r="BG477" s="28"/>
      <c r="BH477" t="str">
        <f t="shared" si="334"/>
        <v/>
      </c>
      <c r="BJ477" s="24" t="str">
        <f t="shared" si="359"/>
        <v/>
      </c>
      <c r="BK477" s="24" t="str">
        <f t="shared" si="360"/>
        <v/>
      </c>
    </row>
    <row r="478" spans="1:63" ht="15.75" thickBot="1">
      <c r="A478" s="176"/>
      <c r="B478" s="132"/>
      <c r="C478" s="98"/>
      <c r="D478" s="102"/>
      <c r="E478" s="128"/>
      <c r="F478" s="98"/>
      <c r="G478" s="98"/>
      <c r="H478" s="129"/>
      <c r="I478" s="130"/>
      <c r="J478" s="100"/>
      <c r="K478" s="100"/>
      <c r="L478" s="100"/>
      <c r="M478" s="100"/>
      <c r="N478" s="177"/>
      <c r="Q478" t="e">
        <f t="shared" si="339"/>
        <v>#VALUE!</v>
      </c>
      <c r="R478" t="str">
        <f t="shared" si="341"/>
        <v/>
      </c>
      <c r="S478" t="str">
        <f>IF(A478="","",TEXT(VLOOKUP(C478,Tablas!$H$3:$I$75,2,0),"000"))</f>
        <v/>
      </c>
      <c r="T478" t="str">
        <f t="shared" si="342"/>
        <v/>
      </c>
      <c r="U478" t="str">
        <f t="shared" si="319"/>
        <v/>
      </c>
      <c r="V478" t="str">
        <f t="shared" si="320"/>
        <v/>
      </c>
      <c r="W478" t="str">
        <f>IF(A478="","",IF(G478="",99,VLOOKUP(Datos!G478,Tablas!$AF$2:$AH$38,2,0)))</f>
        <v/>
      </c>
      <c r="X478" t="str">
        <f t="shared" si="343"/>
        <v/>
      </c>
      <c r="Y478" t="str">
        <f t="shared" si="344"/>
        <v/>
      </c>
      <c r="Z478" s="25" t="str">
        <f t="shared" si="321"/>
        <v/>
      </c>
      <c r="AA478" s="26" t="str">
        <f t="shared" si="345"/>
        <v/>
      </c>
      <c r="AB478" s="25" t="str">
        <f t="shared" si="322"/>
        <v/>
      </c>
      <c r="AC478" s="26" t="str">
        <f t="shared" si="346"/>
        <v/>
      </c>
      <c r="AD478" s="25" t="str">
        <f t="shared" si="323"/>
        <v/>
      </c>
      <c r="AE478" s="26" t="str">
        <f t="shared" si="347"/>
        <v/>
      </c>
      <c r="AF478" s="25" t="str">
        <f t="shared" si="324"/>
        <v/>
      </c>
      <c r="AG478" s="26" t="str">
        <f t="shared" si="348"/>
        <v/>
      </c>
      <c r="AH478" s="25" t="str">
        <f t="shared" si="325"/>
        <v/>
      </c>
      <c r="AI478" s="26" t="str">
        <f t="shared" si="349"/>
        <v/>
      </c>
      <c r="AJ478" s="25" t="str">
        <f t="shared" si="326"/>
        <v/>
      </c>
      <c r="AK478" s="26" t="str">
        <f t="shared" si="350"/>
        <v/>
      </c>
      <c r="AL478" s="25" t="str">
        <f t="shared" si="327"/>
        <v/>
      </c>
      <c r="AM478" s="26" t="str">
        <f t="shared" si="351"/>
        <v/>
      </c>
      <c r="AN478" s="25" t="str">
        <f t="shared" si="328"/>
        <v/>
      </c>
      <c r="AO478" s="26" t="str">
        <f t="shared" si="352"/>
        <v/>
      </c>
      <c r="AP478" t="str">
        <f t="shared" si="353"/>
        <v/>
      </c>
      <c r="AQ478" t="str">
        <f t="shared" si="354"/>
        <v/>
      </c>
      <c r="AR478" t="str">
        <f t="shared" si="340"/>
        <v/>
      </c>
      <c r="AS478" t="str">
        <f t="shared" si="329"/>
        <v/>
      </c>
      <c r="AT478" s="25" t="str">
        <f t="shared" si="355"/>
        <v/>
      </c>
      <c r="AU478" s="26" t="str">
        <f t="shared" si="356"/>
        <v/>
      </c>
      <c r="AV478" t="str">
        <f t="shared" si="330"/>
        <v/>
      </c>
      <c r="AW478" s="25" t="str">
        <f t="shared" si="331"/>
        <v/>
      </c>
      <c r="AX478" s="26" t="str">
        <f t="shared" si="335"/>
        <v/>
      </c>
      <c r="AY478" s="27" t="str">
        <f>IF(A478="","",IF(K478&lt;&gt;0,TEXT(5,"0000"),IF(M478&lt;&gt;0,TEXT(5,"0000"),IF(Datos!N478&lt;&gt;0,TEXT(5,"0000"),""))))</f>
        <v/>
      </c>
      <c r="AZ478" s="25" t="str">
        <f t="shared" si="332"/>
        <v/>
      </c>
      <c r="BA478" s="26" t="str">
        <f t="shared" si="336"/>
        <v/>
      </c>
      <c r="BB478" s="25" t="str">
        <f t="shared" si="357"/>
        <v/>
      </c>
      <c r="BC478" s="26" t="str">
        <f t="shared" si="337"/>
        <v/>
      </c>
      <c r="BD478" s="27" t="str">
        <f t="shared" si="333"/>
        <v/>
      </c>
      <c r="BE478" s="25" t="str">
        <f t="shared" si="358"/>
        <v/>
      </c>
      <c r="BF478" s="26" t="str">
        <f t="shared" si="338"/>
        <v/>
      </c>
      <c r="BG478" s="28"/>
      <c r="BH478" t="str">
        <f t="shared" si="334"/>
        <v/>
      </c>
      <c r="BJ478" s="24" t="str">
        <f t="shared" si="359"/>
        <v/>
      </c>
      <c r="BK478" s="24" t="str">
        <f t="shared" si="360"/>
        <v/>
      </c>
    </row>
    <row r="479" spans="1:63" ht="15.75" thickBot="1">
      <c r="A479" s="176"/>
      <c r="B479" s="132"/>
      <c r="C479" s="98"/>
      <c r="D479" s="102"/>
      <c r="E479" s="128"/>
      <c r="F479" s="98"/>
      <c r="G479" s="98"/>
      <c r="H479" s="129"/>
      <c r="I479" s="130"/>
      <c r="J479" s="100"/>
      <c r="K479" s="100"/>
      <c r="L479" s="100"/>
      <c r="M479" s="100"/>
      <c r="N479" s="177"/>
      <c r="Q479" t="e">
        <f t="shared" si="339"/>
        <v>#VALUE!</v>
      </c>
      <c r="R479" t="str">
        <f t="shared" si="341"/>
        <v/>
      </c>
      <c r="S479" t="str">
        <f>IF(A479="","",TEXT(VLOOKUP(C479,Tablas!$H$3:$I$75,2,0),"000"))</f>
        <v/>
      </c>
      <c r="T479" t="str">
        <f t="shared" si="342"/>
        <v/>
      </c>
      <c r="U479" t="str">
        <f t="shared" si="319"/>
        <v/>
      </c>
      <c r="V479" t="str">
        <f t="shared" si="320"/>
        <v/>
      </c>
      <c r="W479" t="str">
        <f>IF(A479="","",IF(G479="",99,VLOOKUP(Datos!G479,Tablas!$AF$2:$AH$38,2,0)))</f>
        <v/>
      </c>
      <c r="X479" t="str">
        <f t="shared" si="343"/>
        <v/>
      </c>
      <c r="Y479" t="str">
        <f t="shared" si="344"/>
        <v/>
      </c>
      <c r="Z479" s="25" t="str">
        <f t="shared" si="321"/>
        <v/>
      </c>
      <c r="AA479" s="26" t="str">
        <f t="shared" si="345"/>
        <v/>
      </c>
      <c r="AB479" s="25" t="str">
        <f t="shared" si="322"/>
        <v/>
      </c>
      <c r="AC479" s="26" t="str">
        <f t="shared" si="346"/>
        <v/>
      </c>
      <c r="AD479" s="25" t="str">
        <f t="shared" si="323"/>
        <v/>
      </c>
      <c r="AE479" s="26" t="str">
        <f t="shared" si="347"/>
        <v/>
      </c>
      <c r="AF479" s="25" t="str">
        <f t="shared" si="324"/>
        <v/>
      </c>
      <c r="AG479" s="26" t="str">
        <f t="shared" si="348"/>
        <v/>
      </c>
      <c r="AH479" s="25" t="str">
        <f t="shared" si="325"/>
        <v/>
      </c>
      <c r="AI479" s="26" t="str">
        <f t="shared" si="349"/>
        <v/>
      </c>
      <c r="AJ479" s="25" t="str">
        <f t="shared" si="326"/>
        <v/>
      </c>
      <c r="AK479" s="26" t="str">
        <f t="shared" si="350"/>
        <v/>
      </c>
      <c r="AL479" s="25" t="str">
        <f t="shared" si="327"/>
        <v/>
      </c>
      <c r="AM479" s="26" t="str">
        <f t="shared" si="351"/>
        <v/>
      </c>
      <c r="AN479" s="25" t="str">
        <f t="shared" si="328"/>
        <v/>
      </c>
      <c r="AO479" s="26" t="str">
        <f t="shared" si="352"/>
        <v/>
      </c>
      <c r="AP479" t="str">
        <f t="shared" si="353"/>
        <v/>
      </c>
      <c r="AQ479" t="str">
        <f t="shared" si="354"/>
        <v/>
      </c>
      <c r="AR479" t="str">
        <f t="shared" si="340"/>
        <v/>
      </c>
      <c r="AS479" t="str">
        <f t="shared" si="329"/>
        <v/>
      </c>
      <c r="AT479" s="25" t="str">
        <f t="shared" si="355"/>
        <v/>
      </c>
      <c r="AU479" s="26" t="str">
        <f t="shared" si="356"/>
        <v/>
      </c>
      <c r="AV479" t="str">
        <f t="shared" si="330"/>
        <v/>
      </c>
      <c r="AW479" s="25" t="str">
        <f t="shared" si="331"/>
        <v/>
      </c>
      <c r="AX479" s="26" t="str">
        <f t="shared" si="335"/>
        <v/>
      </c>
      <c r="AY479" s="27" t="str">
        <f>IF(A479="","",IF(K479&lt;&gt;0,TEXT(5,"0000"),IF(M479&lt;&gt;0,TEXT(5,"0000"),IF(Datos!N479&lt;&gt;0,TEXT(5,"0000"),""))))</f>
        <v/>
      </c>
      <c r="AZ479" s="25" t="str">
        <f t="shared" si="332"/>
        <v/>
      </c>
      <c r="BA479" s="26" t="str">
        <f t="shared" si="336"/>
        <v/>
      </c>
      <c r="BB479" s="25" t="str">
        <f t="shared" si="357"/>
        <v/>
      </c>
      <c r="BC479" s="26" t="str">
        <f t="shared" si="337"/>
        <v/>
      </c>
      <c r="BD479" s="27" t="str">
        <f t="shared" si="333"/>
        <v/>
      </c>
      <c r="BE479" s="25" t="str">
        <f t="shared" si="358"/>
        <v/>
      </c>
      <c r="BF479" s="26" t="str">
        <f t="shared" si="338"/>
        <v/>
      </c>
      <c r="BG479" s="28"/>
      <c r="BH479" t="str">
        <f t="shared" si="334"/>
        <v/>
      </c>
      <c r="BJ479" s="24" t="str">
        <f t="shared" si="359"/>
        <v/>
      </c>
      <c r="BK479" s="24" t="str">
        <f t="shared" si="360"/>
        <v/>
      </c>
    </row>
    <row r="480" spans="1:63" ht="15.75" thickBot="1">
      <c r="A480" s="176"/>
      <c r="B480" s="132"/>
      <c r="C480" s="98"/>
      <c r="D480" s="102"/>
      <c r="E480" s="128"/>
      <c r="F480" s="98"/>
      <c r="G480" s="98"/>
      <c r="H480" s="129"/>
      <c r="I480" s="130"/>
      <c r="J480" s="100"/>
      <c r="K480" s="100"/>
      <c r="L480" s="100"/>
      <c r="M480" s="100"/>
      <c r="N480" s="177"/>
      <c r="Q480" t="e">
        <f t="shared" si="339"/>
        <v>#VALUE!</v>
      </c>
      <c r="R480" t="str">
        <f t="shared" si="341"/>
        <v/>
      </c>
      <c r="S480" t="str">
        <f>IF(A480="","",TEXT(VLOOKUP(C480,Tablas!$H$3:$I$75,2,0),"000"))</f>
        <v/>
      </c>
      <c r="T480" t="str">
        <f t="shared" si="342"/>
        <v/>
      </c>
      <c r="U480" t="str">
        <f t="shared" si="319"/>
        <v/>
      </c>
      <c r="V480" t="str">
        <f t="shared" si="320"/>
        <v/>
      </c>
      <c r="W480" t="str">
        <f>IF(A480="","",IF(G480="",99,VLOOKUP(Datos!G480,Tablas!$AF$2:$AH$38,2,0)))</f>
        <v/>
      </c>
      <c r="X480" t="str">
        <f t="shared" si="343"/>
        <v/>
      </c>
      <c r="Y480" t="str">
        <f t="shared" si="344"/>
        <v/>
      </c>
      <c r="Z480" s="25" t="str">
        <f t="shared" si="321"/>
        <v/>
      </c>
      <c r="AA480" s="26" t="str">
        <f t="shared" si="345"/>
        <v/>
      </c>
      <c r="AB480" s="25" t="str">
        <f t="shared" si="322"/>
        <v/>
      </c>
      <c r="AC480" s="26" t="str">
        <f t="shared" si="346"/>
        <v/>
      </c>
      <c r="AD480" s="25" t="str">
        <f t="shared" si="323"/>
        <v/>
      </c>
      <c r="AE480" s="26" t="str">
        <f t="shared" si="347"/>
        <v/>
      </c>
      <c r="AF480" s="25" t="str">
        <f t="shared" si="324"/>
        <v/>
      </c>
      <c r="AG480" s="26" t="str">
        <f t="shared" si="348"/>
        <v/>
      </c>
      <c r="AH480" s="25" t="str">
        <f t="shared" si="325"/>
        <v/>
      </c>
      <c r="AI480" s="26" t="str">
        <f t="shared" si="349"/>
        <v/>
      </c>
      <c r="AJ480" s="25" t="str">
        <f t="shared" si="326"/>
        <v/>
      </c>
      <c r="AK480" s="26" t="str">
        <f t="shared" si="350"/>
        <v/>
      </c>
      <c r="AL480" s="25" t="str">
        <f t="shared" si="327"/>
        <v/>
      </c>
      <c r="AM480" s="26" t="str">
        <f t="shared" si="351"/>
        <v/>
      </c>
      <c r="AN480" s="25" t="str">
        <f t="shared" si="328"/>
        <v/>
      </c>
      <c r="AO480" s="26" t="str">
        <f t="shared" si="352"/>
        <v/>
      </c>
      <c r="AP480" t="str">
        <f t="shared" si="353"/>
        <v/>
      </c>
      <c r="AQ480" t="str">
        <f t="shared" si="354"/>
        <v/>
      </c>
      <c r="AR480" t="str">
        <f t="shared" si="340"/>
        <v/>
      </c>
      <c r="AS480" t="str">
        <f t="shared" si="329"/>
        <v/>
      </c>
      <c r="AT480" s="25" t="str">
        <f t="shared" si="355"/>
        <v/>
      </c>
      <c r="AU480" s="26" t="str">
        <f t="shared" si="356"/>
        <v/>
      </c>
      <c r="AV480" t="str">
        <f t="shared" si="330"/>
        <v/>
      </c>
      <c r="AW480" s="25" t="str">
        <f t="shared" si="331"/>
        <v/>
      </c>
      <c r="AX480" s="26" t="str">
        <f t="shared" si="335"/>
        <v/>
      </c>
      <c r="AY480" s="27" t="str">
        <f>IF(A480="","",IF(K480&lt;&gt;0,TEXT(5,"0000"),IF(M480&lt;&gt;0,TEXT(5,"0000"),IF(Datos!N480&lt;&gt;0,TEXT(5,"0000"),""))))</f>
        <v/>
      </c>
      <c r="AZ480" s="25" t="str">
        <f t="shared" si="332"/>
        <v/>
      </c>
      <c r="BA480" s="26" t="str">
        <f t="shared" si="336"/>
        <v/>
      </c>
      <c r="BB480" s="25" t="str">
        <f t="shared" si="357"/>
        <v/>
      </c>
      <c r="BC480" s="26" t="str">
        <f t="shared" si="337"/>
        <v/>
      </c>
      <c r="BD480" s="27" t="str">
        <f t="shared" si="333"/>
        <v/>
      </c>
      <c r="BE480" s="25" t="str">
        <f t="shared" si="358"/>
        <v/>
      </c>
      <c r="BF480" s="26" t="str">
        <f t="shared" si="338"/>
        <v/>
      </c>
      <c r="BG480" s="28"/>
      <c r="BH480" t="str">
        <f t="shared" si="334"/>
        <v/>
      </c>
      <c r="BJ480" s="24" t="str">
        <f t="shared" si="359"/>
        <v/>
      </c>
      <c r="BK480" s="24" t="str">
        <f t="shared" si="360"/>
        <v/>
      </c>
    </row>
    <row r="481" spans="1:63" ht="15.75" thickBot="1">
      <c r="A481" s="176"/>
      <c r="B481" s="132"/>
      <c r="C481" s="98"/>
      <c r="D481" s="102"/>
      <c r="E481" s="128"/>
      <c r="F481" s="98"/>
      <c r="G481" s="98"/>
      <c r="H481" s="129"/>
      <c r="I481" s="133"/>
      <c r="J481" s="100"/>
      <c r="K481" s="100"/>
      <c r="L481" s="100"/>
      <c r="M481" s="100"/>
      <c r="N481" s="177"/>
      <c r="Q481" t="e">
        <f t="shared" si="339"/>
        <v>#VALUE!</v>
      </c>
      <c r="R481" t="str">
        <f t="shared" si="341"/>
        <v/>
      </c>
      <c r="S481" t="str">
        <f>IF(A481="","",TEXT(VLOOKUP(C481,Tablas!$H$3:$I$75,2,0),"000"))</f>
        <v/>
      </c>
      <c r="T481" t="str">
        <f t="shared" si="342"/>
        <v/>
      </c>
      <c r="U481" t="str">
        <f t="shared" si="319"/>
        <v/>
      </c>
      <c r="V481" t="str">
        <f t="shared" si="320"/>
        <v/>
      </c>
      <c r="W481" t="str">
        <f>IF(A481="","",IF(G481="",99,VLOOKUP(Datos!G481,Tablas!$AF$2:$AH$38,2,0)))</f>
        <v/>
      </c>
      <c r="X481" t="str">
        <f t="shared" si="343"/>
        <v/>
      </c>
      <c r="Y481" t="str">
        <f t="shared" si="344"/>
        <v/>
      </c>
      <c r="Z481" s="25" t="str">
        <f t="shared" si="321"/>
        <v/>
      </c>
      <c r="AA481" s="26" t="str">
        <f t="shared" si="345"/>
        <v/>
      </c>
      <c r="AB481" s="25" t="str">
        <f t="shared" si="322"/>
        <v/>
      </c>
      <c r="AC481" s="26" t="str">
        <f t="shared" si="346"/>
        <v/>
      </c>
      <c r="AD481" s="25" t="str">
        <f t="shared" si="323"/>
        <v/>
      </c>
      <c r="AE481" s="26" t="str">
        <f t="shared" si="347"/>
        <v/>
      </c>
      <c r="AF481" s="25" t="str">
        <f t="shared" si="324"/>
        <v/>
      </c>
      <c r="AG481" s="26" t="str">
        <f t="shared" si="348"/>
        <v/>
      </c>
      <c r="AH481" s="25" t="str">
        <f t="shared" si="325"/>
        <v/>
      </c>
      <c r="AI481" s="26" t="str">
        <f t="shared" si="349"/>
        <v/>
      </c>
      <c r="AJ481" s="25" t="str">
        <f t="shared" si="326"/>
        <v/>
      </c>
      <c r="AK481" s="26" t="str">
        <f t="shared" si="350"/>
        <v/>
      </c>
      <c r="AL481" s="25" t="str">
        <f t="shared" si="327"/>
        <v/>
      </c>
      <c r="AM481" s="26" t="str">
        <f t="shared" si="351"/>
        <v/>
      </c>
      <c r="AN481" s="25" t="str">
        <f t="shared" si="328"/>
        <v/>
      </c>
      <c r="AO481" s="26" t="str">
        <f t="shared" si="352"/>
        <v/>
      </c>
      <c r="AP481" t="str">
        <f t="shared" si="353"/>
        <v/>
      </c>
      <c r="AQ481" t="str">
        <f t="shared" si="354"/>
        <v/>
      </c>
      <c r="AR481" t="str">
        <f t="shared" si="340"/>
        <v/>
      </c>
      <c r="AS481" t="str">
        <f t="shared" si="329"/>
        <v/>
      </c>
      <c r="AT481" s="25" t="str">
        <f t="shared" si="355"/>
        <v/>
      </c>
      <c r="AU481" s="26" t="str">
        <f t="shared" si="356"/>
        <v/>
      </c>
      <c r="AV481" t="str">
        <f t="shared" si="330"/>
        <v/>
      </c>
      <c r="AW481" s="25" t="str">
        <f t="shared" si="331"/>
        <v/>
      </c>
      <c r="AX481" s="26" t="str">
        <f t="shared" si="335"/>
        <v/>
      </c>
      <c r="AY481" s="27" t="str">
        <f>IF(A481="","",IF(K481&lt;&gt;0,TEXT(5,"0000"),IF(M481&lt;&gt;0,TEXT(5,"0000"),IF(Datos!N481&lt;&gt;0,TEXT(5,"0000"),""))))</f>
        <v/>
      </c>
      <c r="AZ481" s="25" t="str">
        <f t="shared" si="332"/>
        <v/>
      </c>
      <c r="BA481" s="26" t="str">
        <f t="shared" si="336"/>
        <v/>
      </c>
      <c r="BB481" s="25" t="str">
        <f t="shared" si="357"/>
        <v/>
      </c>
      <c r="BC481" s="26" t="str">
        <f t="shared" si="337"/>
        <v/>
      </c>
      <c r="BD481" s="27" t="str">
        <f t="shared" si="333"/>
        <v/>
      </c>
      <c r="BE481" s="25" t="str">
        <f t="shared" si="358"/>
        <v/>
      </c>
      <c r="BF481" s="26" t="str">
        <f t="shared" si="338"/>
        <v/>
      </c>
      <c r="BG481" s="28"/>
      <c r="BH481" t="str">
        <f t="shared" si="334"/>
        <v/>
      </c>
      <c r="BJ481" s="24" t="str">
        <f t="shared" si="359"/>
        <v/>
      </c>
      <c r="BK481" s="24" t="str">
        <f t="shared" si="360"/>
        <v/>
      </c>
    </row>
    <row r="482" spans="1:63" ht="15.75" thickBot="1">
      <c r="A482" s="176"/>
      <c r="B482" s="132"/>
      <c r="C482" s="98"/>
      <c r="D482" s="102"/>
      <c r="E482" s="128"/>
      <c r="F482" s="98"/>
      <c r="G482" s="98"/>
      <c r="H482" s="129"/>
      <c r="I482" s="133"/>
      <c r="J482" s="100"/>
      <c r="K482" s="100"/>
      <c r="L482" s="100"/>
      <c r="M482" s="100"/>
      <c r="N482" s="177"/>
      <c r="Q482" t="e">
        <f t="shared" si="339"/>
        <v>#VALUE!</v>
      </c>
      <c r="R482" t="str">
        <f t="shared" si="341"/>
        <v/>
      </c>
      <c r="S482" t="str">
        <f>IF(A482="","",TEXT(VLOOKUP(C482,Tablas!$H$3:$I$75,2,0),"000"))</f>
        <v/>
      </c>
      <c r="T482" t="str">
        <f t="shared" si="342"/>
        <v/>
      </c>
      <c r="U482" t="str">
        <f t="shared" ref="U482:U545" si="361">IF(A482="","",IF(E482="","00000000000000000000",TEXT(RIGHT(E482,20)*1,"00000000000000000000")))</f>
        <v/>
      </c>
      <c r="V482" t="str">
        <f t="shared" ref="V482:V545" si="362">IF(A482="","",IF(F482="",U482,TEXT(RIGHT(F482,20)*1,"00000000000000000000")))</f>
        <v/>
      </c>
      <c r="W482" t="str">
        <f>IF(A482="","",IF(G482="",99,VLOOKUP(Datos!G482,Tablas!$AF$2:$AH$38,2,0)))</f>
        <v/>
      </c>
      <c r="X482" t="str">
        <f t="shared" si="343"/>
        <v/>
      </c>
      <c r="Y482" t="str">
        <f t="shared" si="344"/>
        <v/>
      </c>
      <c r="Z482" s="25" t="str">
        <f t="shared" ref="Z482:Z545" si="363">IF(A482="","",IF(LEFT(C482,2)="NC",-I482,I482))</f>
        <v/>
      </c>
      <c r="AA482" s="26" t="str">
        <f t="shared" si="345"/>
        <v/>
      </c>
      <c r="AB482" s="25" t="str">
        <f t="shared" ref="AB482:AB545" si="364">IF($A482="","",0)</f>
        <v/>
      </c>
      <c r="AC482" s="26" t="str">
        <f t="shared" si="346"/>
        <v/>
      </c>
      <c r="AD482" s="25" t="str">
        <f t="shared" ref="AD482:AD545" si="365">IF($A482="","",0)</f>
        <v/>
      </c>
      <c r="AE482" s="26" t="str">
        <f t="shared" si="347"/>
        <v/>
      </c>
      <c r="AF482" s="25" t="str">
        <f t="shared" ref="AF482:AF545" si="366">IF($A482="","",0)</f>
        <v/>
      </c>
      <c r="AG482" s="26" t="str">
        <f t="shared" si="348"/>
        <v/>
      </c>
      <c r="AH482" s="25" t="str">
        <f t="shared" ref="AH482:AH545" si="367">IF($A482="","",0)</f>
        <v/>
      </c>
      <c r="AI482" s="26" t="str">
        <f t="shared" si="349"/>
        <v/>
      </c>
      <c r="AJ482" s="25" t="str">
        <f t="shared" ref="AJ482:AJ545" si="368">IF($A482="","",0)</f>
        <v/>
      </c>
      <c r="AK482" s="26" t="str">
        <f t="shared" si="350"/>
        <v/>
      </c>
      <c r="AL482" s="25" t="str">
        <f t="shared" ref="AL482:AL545" si="369">IF($A482="","",0)</f>
        <v/>
      </c>
      <c r="AM482" s="26" t="str">
        <f t="shared" si="351"/>
        <v/>
      </c>
      <c r="AN482" s="25" t="str">
        <f t="shared" ref="AN482:AN545" si="370">IF($A482="","",0)</f>
        <v/>
      </c>
      <c r="AO482" s="26" t="str">
        <f t="shared" si="352"/>
        <v/>
      </c>
      <c r="AP482" t="str">
        <f t="shared" si="353"/>
        <v/>
      </c>
      <c r="AQ482" t="str">
        <f t="shared" si="354"/>
        <v/>
      </c>
      <c r="AR482" t="str">
        <f t="shared" si="340"/>
        <v/>
      </c>
      <c r="AS482" t="str">
        <f t="shared" ref="AS482:AS545" si="371">IF(A482="",""," ")</f>
        <v/>
      </c>
      <c r="AT482" s="25" t="str">
        <f t="shared" si="355"/>
        <v/>
      </c>
      <c r="AU482" s="26" t="str">
        <f t="shared" si="356"/>
        <v/>
      </c>
      <c r="AV482" t="str">
        <f t="shared" ref="AV482:AV545" si="372">IF(A482="","",IF(OR(C482="TK B",C482="TK"),"00000000",TEXT(A482+30,$R$3)))</f>
        <v/>
      </c>
      <c r="AW482" s="25" t="str">
        <f t="shared" ref="AW482:AW545" si="373">IF(A482="","",IF(AND(K482=0,M482=0,N482=0),"",J482))</f>
        <v/>
      </c>
      <c r="AX482" s="26" t="str">
        <f t="shared" si="335"/>
        <v/>
      </c>
      <c r="AY482" s="27" t="str">
        <f>IF(A482="","",IF(K482&lt;&gt;0,TEXT(5,"0000"),IF(M482&lt;&gt;0,TEXT(5,"0000"),IF(Datos!N482&lt;&gt;0,TEXT(5,"0000"),""))))</f>
        <v/>
      </c>
      <c r="AZ482" s="25" t="str">
        <f t="shared" ref="AZ482:AZ545" si="374">IF(A482="","",IF(AND(K482=0,M482=0,N482=0),"",IF(K482&lt;&gt;0,K482,IF(N482&lt;&gt;0,N482,IF(M482&lt;&gt;0,M482,0)))))</f>
        <v/>
      </c>
      <c r="BA482" s="26" t="str">
        <f t="shared" si="336"/>
        <v/>
      </c>
      <c r="BB482" s="25" t="str">
        <f t="shared" si="357"/>
        <v/>
      </c>
      <c r="BC482" s="26" t="str">
        <f t="shared" si="337"/>
        <v/>
      </c>
      <c r="BD482" s="27" t="str">
        <f t="shared" ref="BD482:BD545" si="375">IF(A482="","",IF(L482="","",TEXT(4,"0000")))</f>
        <v/>
      </c>
      <c r="BE482" s="25" t="str">
        <f t="shared" si="358"/>
        <v/>
      </c>
      <c r="BF482" s="26" t="str">
        <f t="shared" si="338"/>
        <v/>
      </c>
      <c r="BG482" s="28"/>
      <c r="BH482" t="str">
        <f t="shared" ref="BH482:BH545" si="376">IF(A482="","",IF(OR(I482="",I482=0),"",R482&amp;S482&amp;T482&amp;U482&amp;V482&amp;W482&amp;X482&amp;Y482&amp;AA482&amp;AC482&amp;AE482&amp;AG482&amp;AI482&amp;AK482&amp;AM482&amp;AO482&amp;AP482&amp;AQ482&amp;AR482&amp;AS482&amp;AU482&amp;AV482))</f>
        <v/>
      </c>
      <c r="BJ482" s="24" t="str">
        <f t="shared" si="359"/>
        <v/>
      </c>
      <c r="BK482" s="24" t="str">
        <f t="shared" si="360"/>
        <v/>
      </c>
    </row>
    <row r="483" spans="1:63" ht="15.75" thickBot="1">
      <c r="A483" s="176"/>
      <c r="B483" s="132"/>
      <c r="C483" s="98"/>
      <c r="D483" s="102"/>
      <c r="E483" s="128"/>
      <c r="F483" s="98"/>
      <c r="G483" s="98"/>
      <c r="H483" s="129"/>
      <c r="I483" s="133"/>
      <c r="J483" s="100"/>
      <c r="K483" s="100"/>
      <c r="L483" s="100"/>
      <c r="M483" s="100"/>
      <c r="N483" s="177"/>
      <c r="Q483" t="e">
        <f t="shared" si="339"/>
        <v>#VALUE!</v>
      </c>
      <c r="R483" t="str">
        <f t="shared" si="341"/>
        <v/>
      </c>
      <c r="S483" t="str">
        <f>IF(A483="","",TEXT(VLOOKUP(C483,Tablas!$H$3:$I$75,2,0),"000"))</f>
        <v/>
      </c>
      <c r="T483" t="str">
        <f t="shared" si="342"/>
        <v/>
      </c>
      <c r="U483" t="str">
        <f t="shared" si="361"/>
        <v/>
      </c>
      <c r="V483" t="str">
        <f t="shared" si="362"/>
        <v/>
      </c>
      <c r="W483" t="str">
        <f>IF(A483="","",IF(G483="",99,VLOOKUP(Datos!G483,Tablas!$AF$2:$AH$38,2,0)))</f>
        <v/>
      </c>
      <c r="X483" t="str">
        <f t="shared" si="343"/>
        <v/>
      </c>
      <c r="Y483" t="str">
        <f t="shared" si="344"/>
        <v/>
      </c>
      <c r="Z483" s="25" t="str">
        <f t="shared" si="363"/>
        <v/>
      </c>
      <c r="AA483" s="26" t="str">
        <f t="shared" si="345"/>
        <v/>
      </c>
      <c r="AB483" s="25" t="str">
        <f t="shared" si="364"/>
        <v/>
      </c>
      <c r="AC483" s="26" t="str">
        <f t="shared" si="346"/>
        <v/>
      </c>
      <c r="AD483" s="25" t="str">
        <f t="shared" si="365"/>
        <v/>
      </c>
      <c r="AE483" s="26" t="str">
        <f t="shared" si="347"/>
        <v/>
      </c>
      <c r="AF483" s="25" t="str">
        <f t="shared" si="366"/>
        <v/>
      </c>
      <c r="AG483" s="26" t="str">
        <f t="shared" si="348"/>
        <v/>
      </c>
      <c r="AH483" s="25" t="str">
        <f t="shared" si="367"/>
        <v/>
      </c>
      <c r="AI483" s="26" t="str">
        <f t="shared" si="349"/>
        <v/>
      </c>
      <c r="AJ483" s="25" t="str">
        <f t="shared" si="368"/>
        <v/>
      </c>
      <c r="AK483" s="26" t="str">
        <f t="shared" si="350"/>
        <v/>
      </c>
      <c r="AL483" s="25" t="str">
        <f t="shared" si="369"/>
        <v/>
      </c>
      <c r="AM483" s="26" t="str">
        <f t="shared" si="351"/>
        <v/>
      </c>
      <c r="AN483" s="25" t="str">
        <f t="shared" si="370"/>
        <v/>
      </c>
      <c r="AO483" s="26" t="str">
        <f t="shared" si="352"/>
        <v/>
      </c>
      <c r="AP483" t="str">
        <f t="shared" si="353"/>
        <v/>
      </c>
      <c r="AQ483" t="str">
        <f t="shared" si="354"/>
        <v/>
      </c>
      <c r="AR483" t="str">
        <f t="shared" si="340"/>
        <v/>
      </c>
      <c r="AS483" t="str">
        <f t="shared" si="371"/>
        <v/>
      </c>
      <c r="AT483" s="25" t="str">
        <f t="shared" si="355"/>
        <v/>
      </c>
      <c r="AU483" s="26" t="str">
        <f t="shared" si="356"/>
        <v/>
      </c>
      <c r="AV483" t="str">
        <f t="shared" si="372"/>
        <v/>
      </c>
      <c r="AW483" s="25" t="str">
        <f t="shared" si="373"/>
        <v/>
      </c>
      <c r="AX483" s="26" t="str">
        <f t="shared" ref="AX483:AX546" si="377">IF(AY483="","",IF(AW483&lt;0,SUBSTITUTE(TEXT(-AW483,"0000000000000,00"),",",""),SUBSTITUTE(TEXT(AW483,"0000000000000,00"),",","")))</f>
        <v/>
      </c>
      <c r="AY483" s="27" t="str">
        <f>IF(A483="","",IF(K483&lt;&gt;0,TEXT(5,"0000"),IF(M483&lt;&gt;0,TEXT(5,"0000"),IF(Datos!N483&lt;&gt;0,TEXT(5,"0000"),""))))</f>
        <v/>
      </c>
      <c r="AZ483" s="25" t="str">
        <f t="shared" si="374"/>
        <v/>
      </c>
      <c r="BA483" s="26" t="str">
        <f t="shared" ref="BA483:BA546" si="378">IF(AY483="","",IF(AZ483&lt;0,SUBSTITUTE(TEXT(-AZ483,"0000000000000,00"),",",""),SUBSTITUTE(TEXT(AZ483,"0000000000000,00"),",","")))</f>
        <v/>
      </c>
      <c r="BB483" s="25" t="str">
        <f t="shared" si="357"/>
        <v/>
      </c>
      <c r="BC483" s="26" t="str">
        <f t="shared" ref="BC483:BC546" si="379">IF(BB483="","",IF(BB483&lt;0,SUBSTITUTE(TEXT(-BB483,"0000000000000,00"),",",""),SUBSTITUTE(TEXT(BB483,"0000000000000,00"),",","")))</f>
        <v/>
      </c>
      <c r="BD483" s="27" t="str">
        <f t="shared" si="375"/>
        <v/>
      </c>
      <c r="BE483" s="25" t="str">
        <f t="shared" si="358"/>
        <v/>
      </c>
      <c r="BF483" s="26" t="str">
        <f t="shared" ref="BF483:BF546" si="380">IF(BD483="","",IF(BE483&lt;0,SUBSTITUTE(TEXT(-BE483,"0000000000000,00"),",",""),SUBSTITUTE(TEXT(BE483,"0000000000000,00"),",","")))</f>
        <v/>
      </c>
      <c r="BG483" s="28"/>
      <c r="BH483" t="str">
        <f t="shared" si="376"/>
        <v/>
      </c>
      <c r="BJ483" s="24" t="str">
        <f t="shared" si="359"/>
        <v/>
      </c>
      <c r="BK483" s="24" t="str">
        <f t="shared" si="360"/>
        <v/>
      </c>
    </row>
    <row r="484" spans="1:63" ht="15.75" thickBot="1">
      <c r="A484" s="176"/>
      <c r="B484" s="132"/>
      <c r="C484" s="98"/>
      <c r="D484" s="102"/>
      <c r="E484" s="128"/>
      <c r="F484" s="98"/>
      <c r="G484" s="98"/>
      <c r="H484" s="129"/>
      <c r="I484" s="133"/>
      <c r="J484" s="100"/>
      <c r="K484" s="100"/>
      <c r="L484" s="100"/>
      <c r="M484" s="100"/>
      <c r="N484" s="177"/>
      <c r="Q484" t="e">
        <f t="shared" ref="Q484:Q547" si="381">(AC484*1+AE484*1+AG484*1+AI484*1+AK484*1+AM484*1+AO484*1+AU484*1+IF(ISERROR(BC484*1),0,BC484*1)+IF(ISERROR(BF484*1),0,BF484*1)+IF(ISERROR(BA484*1),0,BA484*1)+IF(ISERROR(AX484*1),0,AX484*1))/100</f>
        <v>#VALUE!</v>
      </c>
      <c r="R484" t="str">
        <f t="shared" si="341"/>
        <v/>
      </c>
      <c r="S484" t="str">
        <f>IF(A484="","",TEXT(VLOOKUP(C484,Tablas!$H$3:$I$75,2,0),"000"))</f>
        <v/>
      </c>
      <c r="T484" t="str">
        <f t="shared" si="342"/>
        <v/>
      </c>
      <c r="U484" t="str">
        <f t="shared" si="361"/>
        <v/>
      </c>
      <c r="V484" t="str">
        <f t="shared" si="362"/>
        <v/>
      </c>
      <c r="W484" t="str">
        <f>IF(A484="","",IF(G484="",99,VLOOKUP(Datos!G484,Tablas!$AF$2:$AH$38,2,0)))</f>
        <v/>
      </c>
      <c r="X484" t="str">
        <f t="shared" si="343"/>
        <v/>
      </c>
      <c r="Y484" t="str">
        <f t="shared" si="344"/>
        <v/>
      </c>
      <c r="Z484" s="25" t="str">
        <f t="shared" si="363"/>
        <v/>
      </c>
      <c r="AA484" s="26" t="str">
        <f t="shared" si="345"/>
        <v/>
      </c>
      <c r="AB484" s="25" t="str">
        <f t="shared" si="364"/>
        <v/>
      </c>
      <c r="AC484" s="26" t="str">
        <f t="shared" si="346"/>
        <v/>
      </c>
      <c r="AD484" s="25" t="str">
        <f t="shared" si="365"/>
        <v/>
      </c>
      <c r="AE484" s="26" t="str">
        <f t="shared" si="347"/>
        <v/>
      </c>
      <c r="AF484" s="25" t="str">
        <f t="shared" si="366"/>
        <v/>
      </c>
      <c r="AG484" s="26" t="str">
        <f t="shared" si="348"/>
        <v/>
      </c>
      <c r="AH484" s="25" t="str">
        <f t="shared" si="367"/>
        <v/>
      </c>
      <c r="AI484" s="26" t="str">
        <f t="shared" si="349"/>
        <v/>
      </c>
      <c r="AJ484" s="25" t="str">
        <f t="shared" si="368"/>
        <v/>
      </c>
      <c r="AK484" s="26" t="str">
        <f t="shared" si="350"/>
        <v/>
      </c>
      <c r="AL484" s="25" t="str">
        <f t="shared" si="369"/>
        <v/>
      </c>
      <c r="AM484" s="26" t="str">
        <f t="shared" si="351"/>
        <v/>
      </c>
      <c r="AN484" s="25" t="str">
        <f t="shared" si="370"/>
        <v/>
      </c>
      <c r="AO484" s="26" t="str">
        <f t="shared" si="352"/>
        <v/>
      </c>
      <c r="AP484" t="str">
        <f t="shared" si="353"/>
        <v/>
      </c>
      <c r="AQ484" t="str">
        <f t="shared" si="354"/>
        <v/>
      </c>
      <c r="AR484" t="str">
        <f t="shared" si="340"/>
        <v/>
      </c>
      <c r="AS484" t="str">
        <f t="shared" si="371"/>
        <v/>
      </c>
      <c r="AT484" s="25" t="str">
        <f t="shared" si="355"/>
        <v/>
      </c>
      <c r="AU484" s="26" t="str">
        <f t="shared" si="356"/>
        <v/>
      </c>
      <c r="AV484" t="str">
        <f t="shared" si="372"/>
        <v/>
      </c>
      <c r="AW484" s="25" t="str">
        <f t="shared" si="373"/>
        <v/>
      </c>
      <c r="AX484" s="26" t="str">
        <f t="shared" si="377"/>
        <v/>
      </c>
      <c r="AY484" s="27" t="str">
        <f>IF(A484="","",IF(K484&lt;&gt;0,TEXT(5,"0000"),IF(M484&lt;&gt;0,TEXT(5,"0000"),IF(Datos!N484&lt;&gt;0,TEXT(5,"0000"),""))))</f>
        <v/>
      </c>
      <c r="AZ484" s="25" t="str">
        <f t="shared" si="374"/>
        <v/>
      </c>
      <c r="BA484" s="26" t="str">
        <f t="shared" si="378"/>
        <v/>
      </c>
      <c r="BB484" s="25" t="str">
        <f t="shared" si="357"/>
        <v/>
      </c>
      <c r="BC484" s="26" t="str">
        <f t="shared" si="379"/>
        <v/>
      </c>
      <c r="BD484" s="27" t="str">
        <f t="shared" si="375"/>
        <v/>
      </c>
      <c r="BE484" s="25" t="str">
        <f t="shared" si="358"/>
        <v/>
      </c>
      <c r="BF484" s="26" t="str">
        <f t="shared" si="380"/>
        <v/>
      </c>
      <c r="BG484" s="28"/>
      <c r="BH484" t="str">
        <f t="shared" si="376"/>
        <v/>
      </c>
      <c r="BJ484" s="24" t="str">
        <f t="shared" si="359"/>
        <v/>
      </c>
      <c r="BK484" s="24" t="str">
        <f t="shared" si="360"/>
        <v/>
      </c>
    </row>
    <row r="485" spans="1:63" ht="15.75" thickBot="1">
      <c r="A485" s="176"/>
      <c r="B485" s="132"/>
      <c r="C485" s="98"/>
      <c r="D485" s="102"/>
      <c r="E485" s="128"/>
      <c r="F485" s="98"/>
      <c r="G485" s="98"/>
      <c r="H485" s="129"/>
      <c r="I485" s="133"/>
      <c r="J485" s="100"/>
      <c r="K485" s="100"/>
      <c r="L485" s="100"/>
      <c r="M485" s="100"/>
      <c r="N485" s="177"/>
      <c r="Q485" t="e">
        <f t="shared" si="381"/>
        <v>#VALUE!</v>
      </c>
      <c r="R485" t="str">
        <f t="shared" si="341"/>
        <v/>
      </c>
      <c r="S485" t="str">
        <f>IF(A485="","",TEXT(VLOOKUP(C485,Tablas!$H$3:$I$75,2,0),"000"))</f>
        <v/>
      </c>
      <c r="T485" t="str">
        <f t="shared" si="342"/>
        <v/>
      </c>
      <c r="U485" t="str">
        <f t="shared" si="361"/>
        <v/>
      </c>
      <c r="V485" t="str">
        <f t="shared" si="362"/>
        <v/>
      </c>
      <c r="W485" t="str">
        <f>IF(A485="","",IF(G485="",99,VLOOKUP(Datos!G485,Tablas!$AF$2:$AH$38,2,0)))</f>
        <v/>
      </c>
      <c r="X485" t="str">
        <f t="shared" si="343"/>
        <v/>
      </c>
      <c r="Y485" t="str">
        <f t="shared" si="344"/>
        <v/>
      </c>
      <c r="Z485" s="25" t="str">
        <f t="shared" si="363"/>
        <v/>
      </c>
      <c r="AA485" s="26" t="str">
        <f t="shared" si="345"/>
        <v/>
      </c>
      <c r="AB485" s="25" t="str">
        <f t="shared" si="364"/>
        <v/>
      </c>
      <c r="AC485" s="26" t="str">
        <f t="shared" si="346"/>
        <v/>
      </c>
      <c r="AD485" s="25" t="str">
        <f t="shared" si="365"/>
        <v/>
      </c>
      <c r="AE485" s="26" t="str">
        <f t="shared" si="347"/>
        <v/>
      </c>
      <c r="AF485" s="25" t="str">
        <f t="shared" si="366"/>
        <v/>
      </c>
      <c r="AG485" s="26" t="str">
        <f t="shared" si="348"/>
        <v/>
      </c>
      <c r="AH485" s="25" t="str">
        <f t="shared" si="367"/>
        <v/>
      </c>
      <c r="AI485" s="26" t="str">
        <f t="shared" si="349"/>
        <v/>
      </c>
      <c r="AJ485" s="25" t="str">
        <f t="shared" si="368"/>
        <v/>
      </c>
      <c r="AK485" s="26" t="str">
        <f t="shared" si="350"/>
        <v/>
      </c>
      <c r="AL485" s="25" t="str">
        <f t="shared" si="369"/>
        <v/>
      </c>
      <c r="AM485" s="26" t="str">
        <f t="shared" si="351"/>
        <v/>
      </c>
      <c r="AN485" s="25" t="str">
        <f t="shared" si="370"/>
        <v/>
      </c>
      <c r="AO485" s="26" t="str">
        <f t="shared" si="352"/>
        <v/>
      </c>
      <c r="AP485" t="str">
        <f t="shared" si="353"/>
        <v/>
      </c>
      <c r="AQ485" t="str">
        <f t="shared" si="354"/>
        <v/>
      </c>
      <c r="AR485" t="str">
        <f t="shared" si="340"/>
        <v/>
      </c>
      <c r="AS485" t="str">
        <f t="shared" si="371"/>
        <v/>
      </c>
      <c r="AT485" s="25" t="str">
        <f t="shared" si="355"/>
        <v/>
      </c>
      <c r="AU485" s="26" t="str">
        <f t="shared" si="356"/>
        <v/>
      </c>
      <c r="AV485" t="str">
        <f t="shared" si="372"/>
        <v/>
      </c>
      <c r="AW485" s="25" t="str">
        <f t="shared" si="373"/>
        <v/>
      </c>
      <c r="AX485" s="26" t="str">
        <f t="shared" si="377"/>
        <v/>
      </c>
      <c r="AY485" s="27" t="str">
        <f>IF(A485="","",IF(K485&lt;&gt;0,TEXT(5,"0000"),IF(M485&lt;&gt;0,TEXT(5,"0000"),IF(Datos!N485&lt;&gt;0,TEXT(5,"0000"),""))))</f>
        <v/>
      </c>
      <c r="AZ485" s="25" t="str">
        <f t="shared" si="374"/>
        <v/>
      </c>
      <c r="BA485" s="26" t="str">
        <f t="shared" si="378"/>
        <v/>
      </c>
      <c r="BB485" s="25" t="str">
        <f t="shared" si="357"/>
        <v/>
      </c>
      <c r="BC485" s="26" t="str">
        <f t="shared" si="379"/>
        <v/>
      </c>
      <c r="BD485" s="27" t="str">
        <f t="shared" si="375"/>
        <v/>
      </c>
      <c r="BE485" s="25" t="str">
        <f t="shared" si="358"/>
        <v/>
      </c>
      <c r="BF485" s="26" t="str">
        <f t="shared" si="380"/>
        <v/>
      </c>
      <c r="BG485" s="28"/>
      <c r="BH485" t="str">
        <f t="shared" si="376"/>
        <v/>
      </c>
      <c r="BJ485" s="24" t="str">
        <f t="shared" si="359"/>
        <v/>
      </c>
      <c r="BK485" s="24" t="str">
        <f t="shared" si="360"/>
        <v/>
      </c>
    </row>
    <row r="486" spans="1:63" ht="15.75" thickBot="1">
      <c r="A486" s="176"/>
      <c r="B486" s="132"/>
      <c r="C486" s="98"/>
      <c r="D486" s="102"/>
      <c r="E486" s="128"/>
      <c r="F486" s="98"/>
      <c r="G486" s="98"/>
      <c r="H486" s="129"/>
      <c r="I486" s="133"/>
      <c r="J486" s="100"/>
      <c r="K486" s="100"/>
      <c r="L486" s="100"/>
      <c r="M486" s="100"/>
      <c r="N486" s="177"/>
      <c r="Q486" t="e">
        <f t="shared" si="381"/>
        <v>#VALUE!</v>
      </c>
      <c r="R486" t="str">
        <f t="shared" si="341"/>
        <v/>
      </c>
      <c r="S486" t="str">
        <f>IF(A486="","",TEXT(VLOOKUP(C486,Tablas!$H$3:$I$75,2,0),"000"))</f>
        <v/>
      </c>
      <c r="T486" t="str">
        <f t="shared" si="342"/>
        <v/>
      </c>
      <c r="U486" t="str">
        <f t="shared" si="361"/>
        <v/>
      </c>
      <c r="V486" t="str">
        <f t="shared" si="362"/>
        <v/>
      </c>
      <c r="W486" t="str">
        <f>IF(A486="","",IF(G486="",99,VLOOKUP(Datos!G486,Tablas!$AF$2:$AH$38,2,0)))</f>
        <v/>
      </c>
      <c r="X486" t="str">
        <f t="shared" si="343"/>
        <v/>
      </c>
      <c r="Y486" t="str">
        <f t="shared" si="344"/>
        <v/>
      </c>
      <c r="Z486" s="25" t="str">
        <f t="shared" si="363"/>
        <v/>
      </c>
      <c r="AA486" s="26" t="str">
        <f t="shared" si="345"/>
        <v/>
      </c>
      <c r="AB486" s="25" t="str">
        <f t="shared" si="364"/>
        <v/>
      </c>
      <c r="AC486" s="26" t="str">
        <f t="shared" si="346"/>
        <v/>
      </c>
      <c r="AD486" s="25" t="str">
        <f t="shared" si="365"/>
        <v/>
      </c>
      <c r="AE486" s="26" t="str">
        <f t="shared" si="347"/>
        <v/>
      </c>
      <c r="AF486" s="25" t="str">
        <f t="shared" si="366"/>
        <v/>
      </c>
      <c r="AG486" s="26" t="str">
        <f t="shared" si="348"/>
        <v/>
      </c>
      <c r="AH486" s="25" t="str">
        <f t="shared" si="367"/>
        <v/>
      </c>
      <c r="AI486" s="26" t="str">
        <f t="shared" si="349"/>
        <v/>
      </c>
      <c r="AJ486" s="25" t="str">
        <f t="shared" si="368"/>
        <v/>
      </c>
      <c r="AK486" s="26" t="str">
        <f t="shared" si="350"/>
        <v/>
      </c>
      <c r="AL486" s="25" t="str">
        <f t="shared" si="369"/>
        <v/>
      </c>
      <c r="AM486" s="26" t="str">
        <f t="shared" si="351"/>
        <v/>
      </c>
      <c r="AN486" s="25" t="str">
        <f t="shared" si="370"/>
        <v/>
      </c>
      <c r="AO486" s="26" t="str">
        <f t="shared" si="352"/>
        <v/>
      </c>
      <c r="AP486" t="str">
        <f t="shared" si="353"/>
        <v/>
      </c>
      <c r="AQ486" t="str">
        <f t="shared" si="354"/>
        <v/>
      </c>
      <c r="AR486" t="str">
        <f t="shared" si="340"/>
        <v/>
      </c>
      <c r="AS486" t="str">
        <f t="shared" si="371"/>
        <v/>
      </c>
      <c r="AT486" s="25" t="str">
        <f t="shared" si="355"/>
        <v/>
      </c>
      <c r="AU486" s="26" t="str">
        <f t="shared" si="356"/>
        <v/>
      </c>
      <c r="AV486" t="str">
        <f t="shared" si="372"/>
        <v/>
      </c>
      <c r="AW486" s="25" t="str">
        <f t="shared" si="373"/>
        <v/>
      </c>
      <c r="AX486" s="26" t="str">
        <f t="shared" si="377"/>
        <v/>
      </c>
      <c r="AY486" s="27" t="str">
        <f>IF(A486="","",IF(K486&lt;&gt;0,TEXT(5,"0000"),IF(M486&lt;&gt;0,TEXT(5,"0000"),IF(Datos!N486&lt;&gt;0,TEXT(5,"0000"),""))))</f>
        <v/>
      </c>
      <c r="AZ486" s="25" t="str">
        <f t="shared" si="374"/>
        <v/>
      </c>
      <c r="BA486" s="26" t="str">
        <f t="shared" si="378"/>
        <v/>
      </c>
      <c r="BB486" s="25" t="str">
        <f t="shared" si="357"/>
        <v/>
      </c>
      <c r="BC486" s="26" t="str">
        <f t="shared" si="379"/>
        <v/>
      </c>
      <c r="BD486" s="27" t="str">
        <f t="shared" si="375"/>
        <v/>
      </c>
      <c r="BE486" s="25" t="str">
        <f t="shared" si="358"/>
        <v/>
      </c>
      <c r="BF486" s="26" t="str">
        <f t="shared" si="380"/>
        <v/>
      </c>
      <c r="BG486" s="28"/>
      <c r="BH486" t="str">
        <f t="shared" si="376"/>
        <v/>
      </c>
      <c r="BJ486" s="24" t="str">
        <f t="shared" si="359"/>
        <v/>
      </c>
      <c r="BK486" s="24" t="str">
        <f t="shared" si="360"/>
        <v/>
      </c>
    </row>
    <row r="487" spans="1:63" ht="15.75" thickBot="1">
      <c r="A487" s="176"/>
      <c r="B487" s="132"/>
      <c r="C487" s="98"/>
      <c r="D487" s="102"/>
      <c r="E487" s="128"/>
      <c r="F487" s="98"/>
      <c r="G487" s="98"/>
      <c r="H487" s="129"/>
      <c r="I487" s="133"/>
      <c r="J487" s="100"/>
      <c r="K487" s="100"/>
      <c r="L487" s="100"/>
      <c r="M487" s="100"/>
      <c r="N487" s="177"/>
      <c r="Q487" t="e">
        <f t="shared" si="381"/>
        <v>#VALUE!</v>
      </c>
      <c r="R487" t="str">
        <f t="shared" si="341"/>
        <v/>
      </c>
      <c r="S487" t="str">
        <f>IF(A487="","",TEXT(VLOOKUP(C487,Tablas!$H$3:$I$75,2,0),"000"))</f>
        <v/>
      </c>
      <c r="T487" t="str">
        <f t="shared" si="342"/>
        <v/>
      </c>
      <c r="U487" t="str">
        <f t="shared" si="361"/>
        <v/>
      </c>
      <c r="V487" t="str">
        <f t="shared" si="362"/>
        <v/>
      </c>
      <c r="W487" t="str">
        <f>IF(A487="","",IF(G487="",99,VLOOKUP(Datos!G487,Tablas!$AF$2:$AH$38,2,0)))</f>
        <v/>
      </c>
      <c r="X487" t="str">
        <f t="shared" si="343"/>
        <v/>
      </c>
      <c r="Y487" t="str">
        <f t="shared" si="344"/>
        <v/>
      </c>
      <c r="Z487" s="25" t="str">
        <f t="shared" si="363"/>
        <v/>
      </c>
      <c r="AA487" s="26" t="str">
        <f t="shared" si="345"/>
        <v/>
      </c>
      <c r="AB487" s="25" t="str">
        <f t="shared" si="364"/>
        <v/>
      </c>
      <c r="AC487" s="26" t="str">
        <f t="shared" si="346"/>
        <v/>
      </c>
      <c r="AD487" s="25" t="str">
        <f t="shared" si="365"/>
        <v/>
      </c>
      <c r="AE487" s="26" t="str">
        <f t="shared" si="347"/>
        <v/>
      </c>
      <c r="AF487" s="25" t="str">
        <f t="shared" si="366"/>
        <v/>
      </c>
      <c r="AG487" s="26" t="str">
        <f t="shared" si="348"/>
        <v/>
      </c>
      <c r="AH487" s="25" t="str">
        <f t="shared" si="367"/>
        <v/>
      </c>
      <c r="AI487" s="26" t="str">
        <f t="shared" si="349"/>
        <v/>
      </c>
      <c r="AJ487" s="25" t="str">
        <f t="shared" si="368"/>
        <v/>
      </c>
      <c r="AK487" s="26" t="str">
        <f t="shared" si="350"/>
        <v/>
      </c>
      <c r="AL487" s="25" t="str">
        <f t="shared" si="369"/>
        <v/>
      </c>
      <c r="AM487" s="26" t="str">
        <f t="shared" si="351"/>
        <v/>
      </c>
      <c r="AN487" s="25" t="str">
        <f t="shared" si="370"/>
        <v/>
      </c>
      <c r="AO487" s="26" t="str">
        <f t="shared" si="352"/>
        <v/>
      </c>
      <c r="AP487" t="str">
        <f t="shared" si="353"/>
        <v/>
      </c>
      <c r="AQ487" t="str">
        <f t="shared" si="354"/>
        <v/>
      </c>
      <c r="AR487" t="str">
        <f t="shared" si="340"/>
        <v/>
      </c>
      <c r="AS487" t="str">
        <f t="shared" si="371"/>
        <v/>
      </c>
      <c r="AT487" s="25" t="str">
        <f t="shared" si="355"/>
        <v/>
      </c>
      <c r="AU487" s="26" t="str">
        <f t="shared" si="356"/>
        <v/>
      </c>
      <c r="AV487" t="str">
        <f t="shared" si="372"/>
        <v/>
      </c>
      <c r="AW487" s="25" t="str">
        <f t="shared" si="373"/>
        <v/>
      </c>
      <c r="AX487" s="26" t="str">
        <f t="shared" si="377"/>
        <v/>
      </c>
      <c r="AY487" s="27" t="str">
        <f>IF(A487="","",IF(K487&lt;&gt;0,TEXT(5,"0000"),IF(M487&lt;&gt;0,TEXT(5,"0000"),IF(Datos!N487&lt;&gt;0,TEXT(5,"0000"),""))))</f>
        <v/>
      </c>
      <c r="AZ487" s="25" t="str">
        <f t="shared" si="374"/>
        <v/>
      </c>
      <c r="BA487" s="26" t="str">
        <f t="shared" si="378"/>
        <v/>
      </c>
      <c r="BB487" s="25" t="str">
        <f t="shared" si="357"/>
        <v/>
      </c>
      <c r="BC487" s="26" t="str">
        <f t="shared" si="379"/>
        <v/>
      </c>
      <c r="BD487" s="27" t="str">
        <f t="shared" si="375"/>
        <v/>
      </c>
      <c r="BE487" s="25" t="str">
        <f t="shared" si="358"/>
        <v/>
      </c>
      <c r="BF487" s="26" t="str">
        <f t="shared" si="380"/>
        <v/>
      </c>
      <c r="BG487" s="28"/>
      <c r="BH487" t="str">
        <f t="shared" si="376"/>
        <v/>
      </c>
      <c r="BJ487" s="24" t="str">
        <f t="shared" si="359"/>
        <v/>
      </c>
      <c r="BK487" s="24" t="str">
        <f t="shared" si="360"/>
        <v/>
      </c>
    </row>
    <row r="488" spans="1:63" ht="15.75" thickBot="1">
      <c r="A488" s="176"/>
      <c r="B488" s="132"/>
      <c r="C488" s="98"/>
      <c r="D488" s="102"/>
      <c r="E488" s="128"/>
      <c r="F488" s="98"/>
      <c r="G488" s="98"/>
      <c r="H488" s="129"/>
      <c r="I488" s="133"/>
      <c r="J488" s="100"/>
      <c r="K488" s="100"/>
      <c r="L488" s="100"/>
      <c r="M488" s="100"/>
      <c r="N488" s="177"/>
      <c r="Q488" t="e">
        <f t="shared" si="381"/>
        <v>#VALUE!</v>
      </c>
      <c r="R488" t="str">
        <f t="shared" si="341"/>
        <v/>
      </c>
      <c r="S488" t="str">
        <f>IF(A488="","",TEXT(VLOOKUP(C488,Tablas!$H$3:$I$75,2,0),"000"))</f>
        <v/>
      </c>
      <c r="T488" t="str">
        <f t="shared" si="342"/>
        <v/>
      </c>
      <c r="U488" t="str">
        <f t="shared" si="361"/>
        <v/>
      </c>
      <c r="V488" t="str">
        <f t="shared" si="362"/>
        <v/>
      </c>
      <c r="W488" t="str">
        <f>IF(A488="","",IF(G488="",99,VLOOKUP(Datos!G488,Tablas!$AF$2:$AH$38,2,0)))</f>
        <v/>
      </c>
      <c r="X488" t="str">
        <f t="shared" si="343"/>
        <v/>
      </c>
      <c r="Y488" t="str">
        <f t="shared" si="344"/>
        <v/>
      </c>
      <c r="Z488" s="25" t="str">
        <f t="shared" si="363"/>
        <v/>
      </c>
      <c r="AA488" s="26" t="str">
        <f t="shared" si="345"/>
        <v/>
      </c>
      <c r="AB488" s="25" t="str">
        <f t="shared" si="364"/>
        <v/>
      </c>
      <c r="AC488" s="26" t="str">
        <f t="shared" si="346"/>
        <v/>
      </c>
      <c r="AD488" s="25" t="str">
        <f t="shared" si="365"/>
        <v/>
      </c>
      <c r="AE488" s="26" t="str">
        <f t="shared" si="347"/>
        <v/>
      </c>
      <c r="AF488" s="25" t="str">
        <f t="shared" si="366"/>
        <v/>
      </c>
      <c r="AG488" s="26" t="str">
        <f t="shared" si="348"/>
        <v/>
      </c>
      <c r="AH488" s="25" t="str">
        <f t="shared" si="367"/>
        <v/>
      </c>
      <c r="AI488" s="26" t="str">
        <f t="shared" si="349"/>
        <v/>
      </c>
      <c r="AJ488" s="25" t="str">
        <f t="shared" si="368"/>
        <v/>
      </c>
      <c r="AK488" s="26" t="str">
        <f t="shared" si="350"/>
        <v/>
      </c>
      <c r="AL488" s="25" t="str">
        <f t="shared" si="369"/>
        <v/>
      </c>
      <c r="AM488" s="26" t="str">
        <f t="shared" si="351"/>
        <v/>
      </c>
      <c r="AN488" s="25" t="str">
        <f t="shared" si="370"/>
        <v/>
      </c>
      <c r="AO488" s="26" t="str">
        <f t="shared" si="352"/>
        <v/>
      </c>
      <c r="AP488" t="str">
        <f t="shared" si="353"/>
        <v/>
      </c>
      <c r="AQ488" t="str">
        <f t="shared" si="354"/>
        <v/>
      </c>
      <c r="AR488" t="str">
        <f t="shared" si="340"/>
        <v/>
      </c>
      <c r="AS488" t="str">
        <f t="shared" si="371"/>
        <v/>
      </c>
      <c r="AT488" s="25" t="str">
        <f t="shared" si="355"/>
        <v/>
      </c>
      <c r="AU488" s="26" t="str">
        <f t="shared" si="356"/>
        <v/>
      </c>
      <c r="AV488" t="str">
        <f t="shared" si="372"/>
        <v/>
      </c>
      <c r="AW488" s="25" t="str">
        <f t="shared" si="373"/>
        <v/>
      </c>
      <c r="AX488" s="26" t="str">
        <f t="shared" si="377"/>
        <v/>
      </c>
      <c r="AY488" s="27" t="str">
        <f>IF(A488="","",IF(K488&lt;&gt;0,TEXT(5,"0000"),IF(M488&lt;&gt;0,TEXT(5,"0000"),IF(Datos!N488&lt;&gt;0,TEXT(5,"0000"),""))))</f>
        <v/>
      </c>
      <c r="AZ488" s="25" t="str">
        <f t="shared" si="374"/>
        <v/>
      </c>
      <c r="BA488" s="26" t="str">
        <f t="shared" si="378"/>
        <v/>
      </c>
      <c r="BB488" s="25" t="str">
        <f t="shared" si="357"/>
        <v/>
      </c>
      <c r="BC488" s="26" t="str">
        <f t="shared" si="379"/>
        <v/>
      </c>
      <c r="BD488" s="27" t="str">
        <f t="shared" si="375"/>
        <v/>
      </c>
      <c r="BE488" s="25" t="str">
        <f t="shared" si="358"/>
        <v/>
      </c>
      <c r="BF488" s="26" t="str">
        <f t="shared" si="380"/>
        <v/>
      </c>
      <c r="BG488" s="28"/>
      <c r="BH488" t="str">
        <f t="shared" si="376"/>
        <v/>
      </c>
      <c r="BJ488" s="24" t="str">
        <f t="shared" si="359"/>
        <v/>
      </c>
      <c r="BK488" s="24" t="str">
        <f t="shared" si="360"/>
        <v/>
      </c>
    </row>
    <row r="489" spans="1:63" ht="15.75" thickBot="1">
      <c r="A489" s="176"/>
      <c r="B489" s="132"/>
      <c r="C489" s="98"/>
      <c r="D489" s="102"/>
      <c r="E489" s="128"/>
      <c r="F489" s="98"/>
      <c r="G489" s="98"/>
      <c r="H489" s="129"/>
      <c r="I489" s="133"/>
      <c r="J489" s="100"/>
      <c r="K489" s="100"/>
      <c r="L489" s="100"/>
      <c r="M489" s="100"/>
      <c r="N489" s="177"/>
      <c r="Q489" t="e">
        <f t="shared" si="381"/>
        <v>#VALUE!</v>
      </c>
      <c r="R489" t="str">
        <f t="shared" si="341"/>
        <v/>
      </c>
      <c r="S489" t="str">
        <f>IF(A489="","",TEXT(VLOOKUP(C489,Tablas!$H$3:$I$75,2,0),"000"))</f>
        <v/>
      </c>
      <c r="T489" t="str">
        <f t="shared" si="342"/>
        <v/>
      </c>
      <c r="U489" t="str">
        <f t="shared" si="361"/>
        <v/>
      </c>
      <c r="V489" t="str">
        <f t="shared" si="362"/>
        <v/>
      </c>
      <c r="W489" t="str">
        <f>IF(A489="","",IF(G489="",99,VLOOKUP(Datos!G489,Tablas!$AF$2:$AH$38,2,0)))</f>
        <v/>
      </c>
      <c r="X489" t="str">
        <f t="shared" si="343"/>
        <v/>
      </c>
      <c r="Y489" t="str">
        <f t="shared" si="344"/>
        <v/>
      </c>
      <c r="Z489" s="25" t="str">
        <f t="shared" si="363"/>
        <v/>
      </c>
      <c r="AA489" s="26" t="str">
        <f t="shared" si="345"/>
        <v/>
      </c>
      <c r="AB489" s="25" t="str">
        <f t="shared" si="364"/>
        <v/>
      </c>
      <c r="AC489" s="26" t="str">
        <f t="shared" si="346"/>
        <v/>
      </c>
      <c r="AD489" s="25" t="str">
        <f t="shared" si="365"/>
        <v/>
      </c>
      <c r="AE489" s="26" t="str">
        <f t="shared" si="347"/>
        <v/>
      </c>
      <c r="AF489" s="25" t="str">
        <f t="shared" si="366"/>
        <v/>
      </c>
      <c r="AG489" s="26" t="str">
        <f t="shared" si="348"/>
        <v/>
      </c>
      <c r="AH489" s="25" t="str">
        <f t="shared" si="367"/>
        <v/>
      </c>
      <c r="AI489" s="26" t="str">
        <f t="shared" si="349"/>
        <v/>
      </c>
      <c r="AJ489" s="25" t="str">
        <f t="shared" si="368"/>
        <v/>
      </c>
      <c r="AK489" s="26" t="str">
        <f t="shared" si="350"/>
        <v/>
      </c>
      <c r="AL489" s="25" t="str">
        <f t="shared" si="369"/>
        <v/>
      </c>
      <c r="AM489" s="26" t="str">
        <f t="shared" si="351"/>
        <v/>
      </c>
      <c r="AN489" s="25" t="str">
        <f t="shared" si="370"/>
        <v/>
      </c>
      <c r="AO489" s="26" t="str">
        <f t="shared" si="352"/>
        <v/>
      </c>
      <c r="AP489" t="str">
        <f t="shared" si="353"/>
        <v/>
      </c>
      <c r="AQ489" t="str">
        <f t="shared" si="354"/>
        <v/>
      </c>
      <c r="AR489" t="str">
        <f t="shared" si="340"/>
        <v/>
      </c>
      <c r="AS489" t="str">
        <f t="shared" si="371"/>
        <v/>
      </c>
      <c r="AT489" s="25" t="str">
        <f t="shared" si="355"/>
        <v/>
      </c>
      <c r="AU489" s="26" t="str">
        <f t="shared" si="356"/>
        <v/>
      </c>
      <c r="AV489" t="str">
        <f t="shared" si="372"/>
        <v/>
      </c>
      <c r="AW489" s="25" t="str">
        <f t="shared" si="373"/>
        <v/>
      </c>
      <c r="AX489" s="26" t="str">
        <f t="shared" si="377"/>
        <v/>
      </c>
      <c r="AY489" s="27" t="str">
        <f>IF(A489="","",IF(K489&lt;&gt;0,TEXT(5,"0000"),IF(M489&lt;&gt;0,TEXT(5,"0000"),IF(Datos!N489&lt;&gt;0,TEXT(5,"0000"),""))))</f>
        <v/>
      </c>
      <c r="AZ489" s="25" t="str">
        <f t="shared" si="374"/>
        <v/>
      </c>
      <c r="BA489" s="26" t="str">
        <f t="shared" si="378"/>
        <v/>
      </c>
      <c r="BB489" s="25" t="str">
        <f t="shared" si="357"/>
        <v/>
      </c>
      <c r="BC489" s="26" t="str">
        <f t="shared" si="379"/>
        <v/>
      </c>
      <c r="BD489" s="27" t="str">
        <f t="shared" si="375"/>
        <v/>
      </c>
      <c r="BE489" s="25" t="str">
        <f t="shared" si="358"/>
        <v/>
      </c>
      <c r="BF489" s="26" t="str">
        <f t="shared" si="380"/>
        <v/>
      </c>
      <c r="BG489" s="28"/>
      <c r="BH489" t="str">
        <f t="shared" si="376"/>
        <v/>
      </c>
      <c r="BJ489" s="24" t="str">
        <f t="shared" si="359"/>
        <v/>
      </c>
      <c r="BK489" s="24" t="str">
        <f t="shared" si="360"/>
        <v/>
      </c>
    </row>
    <row r="490" spans="1:63" ht="15.75" thickBot="1">
      <c r="A490" s="176"/>
      <c r="B490" s="132"/>
      <c r="C490" s="98"/>
      <c r="D490" s="102"/>
      <c r="E490" s="128"/>
      <c r="F490" s="98"/>
      <c r="G490" s="98"/>
      <c r="H490" s="129"/>
      <c r="I490" s="133"/>
      <c r="J490" s="100"/>
      <c r="K490" s="100"/>
      <c r="L490" s="100"/>
      <c r="M490" s="100"/>
      <c r="N490" s="177"/>
      <c r="Q490" t="e">
        <f t="shared" si="381"/>
        <v>#VALUE!</v>
      </c>
      <c r="R490" t="str">
        <f t="shared" si="341"/>
        <v/>
      </c>
      <c r="S490" t="str">
        <f>IF(A490="","",TEXT(VLOOKUP(C490,Tablas!$H$3:$I$75,2,0),"000"))</f>
        <v/>
      </c>
      <c r="T490" t="str">
        <f t="shared" si="342"/>
        <v/>
      </c>
      <c r="U490" t="str">
        <f t="shared" si="361"/>
        <v/>
      </c>
      <c r="V490" t="str">
        <f t="shared" si="362"/>
        <v/>
      </c>
      <c r="W490" t="str">
        <f>IF(A490="","",IF(G490="",99,VLOOKUP(Datos!G490,Tablas!$AF$2:$AH$38,2,0)))</f>
        <v/>
      </c>
      <c r="X490" t="str">
        <f t="shared" si="343"/>
        <v/>
      </c>
      <c r="Y490" t="str">
        <f t="shared" si="344"/>
        <v/>
      </c>
      <c r="Z490" s="25" t="str">
        <f t="shared" si="363"/>
        <v/>
      </c>
      <c r="AA490" s="26" t="str">
        <f t="shared" si="345"/>
        <v/>
      </c>
      <c r="AB490" s="25" t="str">
        <f t="shared" si="364"/>
        <v/>
      </c>
      <c r="AC490" s="26" t="str">
        <f t="shared" si="346"/>
        <v/>
      </c>
      <c r="AD490" s="25" t="str">
        <f t="shared" si="365"/>
        <v/>
      </c>
      <c r="AE490" s="26" t="str">
        <f t="shared" si="347"/>
        <v/>
      </c>
      <c r="AF490" s="25" t="str">
        <f t="shared" si="366"/>
        <v/>
      </c>
      <c r="AG490" s="26" t="str">
        <f t="shared" si="348"/>
        <v/>
      </c>
      <c r="AH490" s="25" t="str">
        <f t="shared" si="367"/>
        <v/>
      </c>
      <c r="AI490" s="26" t="str">
        <f t="shared" si="349"/>
        <v/>
      </c>
      <c r="AJ490" s="25" t="str">
        <f t="shared" si="368"/>
        <v/>
      </c>
      <c r="AK490" s="26" t="str">
        <f t="shared" si="350"/>
        <v/>
      </c>
      <c r="AL490" s="25" t="str">
        <f t="shared" si="369"/>
        <v/>
      </c>
      <c r="AM490" s="26" t="str">
        <f t="shared" si="351"/>
        <v/>
      </c>
      <c r="AN490" s="25" t="str">
        <f t="shared" si="370"/>
        <v/>
      </c>
      <c r="AO490" s="26" t="str">
        <f t="shared" si="352"/>
        <v/>
      </c>
      <c r="AP490" t="str">
        <f t="shared" si="353"/>
        <v/>
      </c>
      <c r="AQ490" t="str">
        <f t="shared" si="354"/>
        <v/>
      </c>
      <c r="AR490" t="str">
        <f t="shared" si="340"/>
        <v/>
      </c>
      <c r="AS490" t="str">
        <f t="shared" si="371"/>
        <v/>
      </c>
      <c r="AT490" s="25" t="str">
        <f t="shared" si="355"/>
        <v/>
      </c>
      <c r="AU490" s="26" t="str">
        <f t="shared" si="356"/>
        <v/>
      </c>
      <c r="AV490" t="str">
        <f t="shared" si="372"/>
        <v/>
      </c>
      <c r="AW490" s="25" t="str">
        <f t="shared" si="373"/>
        <v/>
      </c>
      <c r="AX490" s="26" t="str">
        <f t="shared" si="377"/>
        <v/>
      </c>
      <c r="AY490" s="27" t="str">
        <f>IF(A490="","",IF(K490&lt;&gt;0,TEXT(5,"0000"),IF(M490&lt;&gt;0,TEXT(5,"0000"),IF(Datos!N490&lt;&gt;0,TEXT(5,"0000"),""))))</f>
        <v/>
      </c>
      <c r="AZ490" s="25" t="str">
        <f t="shared" si="374"/>
        <v/>
      </c>
      <c r="BA490" s="26" t="str">
        <f t="shared" si="378"/>
        <v/>
      </c>
      <c r="BB490" s="25" t="str">
        <f t="shared" si="357"/>
        <v/>
      </c>
      <c r="BC490" s="26" t="str">
        <f t="shared" si="379"/>
        <v/>
      </c>
      <c r="BD490" s="27" t="str">
        <f t="shared" si="375"/>
        <v/>
      </c>
      <c r="BE490" s="25" t="str">
        <f t="shared" si="358"/>
        <v/>
      </c>
      <c r="BF490" s="26" t="str">
        <f t="shared" si="380"/>
        <v/>
      </c>
      <c r="BG490" s="28"/>
      <c r="BH490" t="str">
        <f t="shared" si="376"/>
        <v/>
      </c>
      <c r="BJ490" s="24" t="str">
        <f t="shared" si="359"/>
        <v/>
      </c>
      <c r="BK490" s="24" t="str">
        <f t="shared" si="360"/>
        <v/>
      </c>
    </row>
    <row r="491" spans="1:63" ht="15.75" thickBot="1">
      <c r="A491" s="176"/>
      <c r="B491" s="132"/>
      <c r="C491" s="98"/>
      <c r="D491" s="102"/>
      <c r="E491" s="128"/>
      <c r="F491" s="98"/>
      <c r="G491" s="98"/>
      <c r="H491" s="129"/>
      <c r="I491" s="133"/>
      <c r="J491" s="100"/>
      <c r="K491" s="100"/>
      <c r="L491" s="100"/>
      <c r="M491" s="100"/>
      <c r="N491" s="177"/>
      <c r="Q491" t="e">
        <f t="shared" si="381"/>
        <v>#VALUE!</v>
      </c>
      <c r="R491" t="str">
        <f t="shared" si="341"/>
        <v/>
      </c>
      <c r="S491" t="str">
        <f>IF(A491="","",TEXT(VLOOKUP(C491,Tablas!$H$3:$I$75,2,0),"000"))</f>
        <v/>
      </c>
      <c r="T491" t="str">
        <f t="shared" si="342"/>
        <v/>
      </c>
      <c r="U491" t="str">
        <f t="shared" si="361"/>
        <v/>
      </c>
      <c r="V491" t="str">
        <f t="shared" si="362"/>
        <v/>
      </c>
      <c r="W491" t="str">
        <f>IF(A491="","",IF(G491="",99,VLOOKUP(Datos!G491,Tablas!$AF$2:$AH$38,2,0)))</f>
        <v/>
      </c>
      <c r="X491" t="str">
        <f t="shared" si="343"/>
        <v/>
      </c>
      <c r="Y491" t="str">
        <f t="shared" si="344"/>
        <v/>
      </c>
      <c r="Z491" s="25" t="str">
        <f t="shared" si="363"/>
        <v/>
      </c>
      <c r="AA491" s="26" t="str">
        <f t="shared" si="345"/>
        <v/>
      </c>
      <c r="AB491" s="25" t="str">
        <f t="shared" si="364"/>
        <v/>
      </c>
      <c r="AC491" s="26" t="str">
        <f t="shared" si="346"/>
        <v/>
      </c>
      <c r="AD491" s="25" t="str">
        <f t="shared" si="365"/>
        <v/>
      </c>
      <c r="AE491" s="26" t="str">
        <f t="shared" si="347"/>
        <v/>
      </c>
      <c r="AF491" s="25" t="str">
        <f t="shared" si="366"/>
        <v/>
      </c>
      <c r="AG491" s="26" t="str">
        <f t="shared" si="348"/>
        <v/>
      </c>
      <c r="AH491" s="25" t="str">
        <f t="shared" si="367"/>
        <v/>
      </c>
      <c r="AI491" s="26" t="str">
        <f t="shared" si="349"/>
        <v/>
      </c>
      <c r="AJ491" s="25" t="str">
        <f t="shared" si="368"/>
        <v/>
      </c>
      <c r="AK491" s="26" t="str">
        <f t="shared" si="350"/>
        <v/>
      </c>
      <c r="AL491" s="25" t="str">
        <f t="shared" si="369"/>
        <v/>
      </c>
      <c r="AM491" s="26" t="str">
        <f t="shared" si="351"/>
        <v/>
      </c>
      <c r="AN491" s="25" t="str">
        <f t="shared" si="370"/>
        <v/>
      </c>
      <c r="AO491" s="26" t="str">
        <f t="shared" si="352"/>
        <v/>
      </c>
      <c r="AP491" t="str">
        <f t="shared" si="353"/>
        <v/>
      </c>
      <c r="AQ491" t="str">
        <f t="shared" si="354"/>
        <v/>
      </c>
      <c r="AR491" t="str">
        <f t="shared" si="340"/>
        <v/>
      </c>
      <c r="AS491" t="str">
        <f t="shared" si="371"/>
        <v/>
      </c>
      <c r="AT491" s="25" t="str">
        <f t="shared" si="355"/>
        <v/>
      </c>
      <c r="AU491" s="26" t="str">
        <f t="shared" si="356"/>
        <v/>
      </c>
      <c r="AV491" t="str">
        <f t="shared" si="372"/>
        <v/>
      </c>
      <c r="AW491" s="25" t="str">
        <f t="shared" si="373"/>
        <v/>
      </c>
      <c r="AX491" s="26" t="str">
        <f t="shared" si="377"/>
        <v/>
      </c>
      <c r="AY491" s="27" t="str">
        <f>IF(A491="","",IF(K491&lt;&gt;0,TEXT(5,"0000"),IF(M491&lt;&gt;0,TEXT(5,"0000"),IF(Datos!N491&lt;&gt;0,TEXT(5,"0000"),""))))</f>
        <v/>
      </c>
      <c r="AZ491" s="25" t="str">
        <f t="shared" si="374"/>
        <v/>
      </c>
      <c r="BA491" s="26" t="str">
        <f t="shared" si="378"/>
        <v/>
      </c>
      <c r="BB491" s="25" t="str">
        <f t="shared" si="357"/>
        <v/>
      </c>
      <c r="BC491" s="26" t="str">
        <f t="shared" si="379"/>
        <v/>
      </c>
      <c r="BD491" s="27" t="str">
        <f t="shared" si="375"/>
        <v/>
      </c>
      <c r="BE491" s="25" t="str">
        <f t="shared" si="358"/>
        <v/>
      </c>
      <c r="BF491" s="26" t="str">
        <f t="shared" si="380"/>
        <v/>
      </c>
      <c r="BG491" s="28"/>
      <c r="BH491" t="str">
        <f t="shared" si="376"/>
        <v/>
      </c>
      <c r="BJ491" s="24" t="str">
        <f t="shared" si="359"/>
        <v/>
      </c>
      <c r="BK491" s="24" t="str">
        <f t="shared" si="360"/>
        <v/>
      </c>
    </row>
    <row r="492" spans="1:63" ht="15.75" thickBot="1">
      <c r="A492" s="176"/>
      <c r="B492" s="132"/>
      <c r="C492" s="98"/>
      <c r="D492" s="102"/>
      <c r="E492" s="128"/>
      <c r="F492" s="98"/>
      <c r="G492" s="98"/>
      <c r="H492" s="129"/>
      <c r="I492" s="133"/>
      <c r="J492" s="100"/>
      <c r="K492" s="100"/>
      <c r="L492" s="100"/>
      <c r="M492" s="100"/>
      <c r="N492" s="177"/>
      <c r="Q492" t="e">
        <f t="shared" si="381"/>
        <v>#VALUE!</v>
      </c>
      <c r="R492" t="str">
        <f t="shared" si="341"/>
        <v/>
      </c>
      <c r="S492" t="str">
        <f>IF(A492="","",TEXT(VLOOKUP(C492,Tablas!$H$3:$I$75,2,0),"000"))</f>
        <v/>
      </c>
      <c r="T492" t="str">
        <f t="shared" si="342"/>
        <v/>
      </c>
      <c r="U492" t="str">
        <f t="shared" si="361"/>
        <v/>
      </c>
      <c r="V492" t="str">
        <f t="shared" si="362"/>
        <v/>
      </c>
      <c r="W492" t="str">
        <f>IF(A492="","",IF(G492="",99,VLOOKUP(Datos!G492,Tablas!$AF$2:$AH$38,2,0)))</f>
        <v/>
      </c>
      <c r="X492" t="str">
        <f t="shared" si="343"/>
        <v/>
      </c>
      <c r="Y492" t="str">
        <f t="shared" si="344"/>
        <v/>
      </c>
      <c r="Z492" s="25" t="str">
        <f t="shared" si="363"/>
        <v/>
      </c>
      <c r="AA492" s="26" t="str">
        <f t="shared" si="345"/>
        <v/>
      </c>
      <c r="AB492" s="25" t="str">
        <f t="shared" si="364"/>
        <v/>
      </c>
      <c r="AC492" s="26" t="str">
        <f t="shared" si="346"/>
        <v/>
      </c>
      <c r="AD492" s="25" t="str">
        <f t="shared" si="365"/>
        <v/>
      </c>
      <c r="AE492" s="26" t="str">
        <f t="shared" si="347"/>
        <v/>
      </c>
      <c r="AF492" s="25" t="str">
        <f t="shared" si="366"/>
        <v/>
      </c>
      <c r="AG492" s="26" t="str">
        <f t="shared" si="348"/>
        <v/>
      </c>
      <c r="AH492" s="25" t="str">
        <f t="shared" si="367"/>
        <v/>
      </c>
      <c r="AI492" s="26" t="str">
        <f t="shared" si="349"/>
        <v/>
      </c>
      <c r="AJ492" s="25" t="str">
        <f t="shared" si="368"/>
        <v/>
      </c>
      <c r="AK492" s="26" t="str">
        <f t="shared" si="350"/>
        <v/>
      </c>
      <c r="AL492" s="25" t="str">
        <f t="shared" si="369"/>
        <v/>
      </c>
      <c r="AM492" s="26" t="str">
        <f t="shared" si="351"/>
        <v/>
      </c>
      <c r="AN492" s="25" t="str">
        <f t="shared" si="370"/>
        <v/>
      </c>
      <c r="AO492" s="26" t="str">
        <f t="shared" si="352"/>
        <v/>
      </c>
      <c r="AP492" t="str">
        <f t="shared" si="353"/>
        <v/>
      </c>
      <c r="AQ492" t="str">
        <f t="shared" si="354"/>
        <v/>
      </c>
      <c r="AR492" t="str">
        <f t="shared" si="340"/>
        <v/>
      </c>
      <c r="AS492" t="str">
        <f t="shared" si="371"/>
        <v/>
      </c>
      <c r="AT492" s="25" t="str">
        <f t="shared" si="355"/>
        <v/>
      </c>
      <c r="AU492" s="26" t="str">
        <f t="shared" si="356"/>
        <v/>
      </c>
      <c r="AV492" t="str">
        <f t="shared" si="372"/>
        <v/>
      </c>
      <c r="AW492" s="25" t="str">
        <f t="shared" si="373"/>
        <v/>
      </c>
      <c r="AX492" s="26" t="str">
        <f t="shared" si="377"/>
        <v/>
      </c>
      <c r="AY492" s="27" t="str">
        <f>IF(A492="","",IF(K492&lt;&gt;0,TEXT(5,"0000"),IF(M492&lt;&gt;0,TEXT(5,"0000"),IF(Datos!N492&lt;&gt;0,TEXT(5,"0000"),""))))</f>
        <v/>
      </c>
      <c r="AZ492" s="25" t="str">
        <f t="shared" si="374"/>
        <v/>
      </c>
      <c r="BA492" s="26" t="str">
        <f t="shared" si="378"/>
        <v/>
      </c>
      <c r="BB492" s="25" t="str">
        <f t="shared" si="357"/>
        <v/>
      </c>
      <c r="BC492" s="26" t="str">
        <f t="shared" si="379"/>
        <v/>
      </c>
      <c r="BD492" s="27" t="str">
        <f t="shared" si="375"/>
        <v/>
      </c>
      <c r="BE492" s="25" t="str">
        <f t="shared" si="358"/>
        <v/>
      </c>
      <c r="BF492" s="26" t="str">
        <f t="shared" si="380"/>
        <v/>
      </c>
      <c r="BG492" s="28"/>
      <c r="BH492" t="str">
        <f t="shared" si="376"/>
        <v/>
      </c>
      <c r="BJ492" s="24" t="str">
        <f t="shared" si="359"/>
        <v/>
      </c>
      <c r="BK492" s="24" t="str">
        <f t="shared" si="360"/>
        <v/>
      </c>
    </row>
    <row r="493" spans="1:63" ht="15.75" thickBot="1">
      <c r="A493" s="176"/>
      <c r="B493" s="132"/>
      <c r="C493" s="98"/>
      <c r="D493" s="102"/>
      <c r="E493" s="128"/>
      <c r="F493" s="98"/>
      <c r="G493" s="98"/>
      <c r="H493" s="129"/>
      <c r="I493" s="133"/>
      <c r="J493" s="100"/>
      <c r="K493" s="100"/>
      <c r="L493" s="100"/>
      <c r="M493" s="100"/>
      <c r="N493" s="177"/>
      <c r="Q493" t="e">
        <f t="shared" si="381"/>
        <v>#VALUE!</v>
      </c>
      <c r="R493" t="str">
        <f t="shared" si="341"/>
        <v/>
      </c>
      <c r="S493" t="str">
        <f>IF(A493="","",TEXT(VLOOKUP(C493,Tablas!$H$3:$I$75,2,0),"000"))</f>
        <v/>
      </c>
      <c r="T493" t="str">
        <f t="shared" si="342"/>
        <v/>
      </c>
      <c r="U493" t="str">
        <f t="shared" si="361"/>
        <v/>
      </c>
      <c r="V493" t="str">
        <f t="shared" si="362"/>
        <v/>
      </c>
      <c r="W493" t="str">
        <f>IF(A493="","",IF(G493="",99,VLOOKUP(Datos!G493,Tablas!$AF$2:$AH$38,2,0)))</f>
        <v/>
      </c>
      <c r="X493" t="str">
        <f t="shared" si="343"/>
        <v/>
      </c>
      <c r="Y493" t="str">
        <f t="shared" si="344"/>
        <v/>
      </c>
      <c r="Z493" s="25" t="str">
        <f t="shared" si="363"/>
        <v/>
      </c>
      <c r="AA493" s="26" t="str">
        <f t="shared" si="345"/>
        <v/>
      </c>
      <c r="AB493" s="25" t="str">
        <f t="shared" si="364"/>
        <v/>
      </c>
      <c r="AC493" s="26" t="str">
        <f t="shared" si="346"/>
        <v/>
      </c>
      <c r="AD493" s="25" t="str">
        <f t="shared" si="365"/>
        <v/>
      </c>
      <c r="AE493" s="26" t="str">
        <f t="shared" si="347"/>
        <v/>
      </c>
      <c r="AF493" s="25" t="str">
        <f t="shared" si="366"/>
        <v/>
      </c>
      <c r="AG493" s="26" t="str">
        <f t="shared" si="348"/>
        <v/>
      </c>
      <c r="AH493" s="25" t="str">
        <f t="shared" si="367"/>
        <v/>
      </c>
      <c r="AI493" s="26" t="str">
        <f t="shared" si="349"/>
        <v/>
      </c>
      <c r="AJ493" s="25" t="str">
        <f t="shared" si="368"/>
        <v/>
      </c>
      <c r="AK493" s="26" t="str">
        <f t="shared" si="350"/>
        <v/>
      </c>
      <c r="AL493" s="25" t="str">
        <f t="shared" si="369"/>
        <v/>
      </c>
      <c r="AM493" s="26" t="str">
        <f t="shared" si="351"/>
        <v/>
      </c>
      <c r="AN493" s="25" t="str">
        <f t="shared" si="370"/>
        <v/>
      </c>
      <c r="AO493" s="26" t="str">
        <f t="shared" si="352"/>
        <v/>
      </c>
      <c r="AP493" t="str">
        <f t="shared" si="353"/>
        <v/>
      </c>
      <c r="AQ493" t="str">
        <f t="shared" si="354"/>
        <v/>
      </c>
      <c r="AR493" t="str">
        <f t="shared" si="340"/>
        <v/>
      </c>
      <c r="AS493" t="str">
        <f t="shared" si="371"/>
        <v/>
      </c>
      <c r="AT493" s="25" t="str">
        <f t="shared" si="355"/>
        <v/>
      </c>
      <c r="AU493" s="26" t="str">
        <f t="shared" si="356"/>
        <v/>
      </c>
      <c r="AV493" t="str">
        <f t="shared" si="372"/>
        <v/>
      </c>
      <c r="AW493" s="25" t="str">
        <f t="shared" si="373"/>
        <v/>
      </c>
      <c r="AX493" s="26" t="str">
        <f t="shared" si="377"/>
        <v/>
      </c>
      <c r="AY493" s="27" t="str">
        <f>IF(A493="","",IF(K493&lt;&gt;0,TEXT(5,"0000"),IF(M493&lt;&gt;0,TEXT(5,"0000"),IF(Datos!N493&lt;&gt;0,TEXT(5,"0000"),""))))</f>
        <v/>
      </c>
      <c r="AZ493" s="25" t="str">
        <f t="shared" si="374"/>
        <v/>
      </c>
      <c r="BA493" s="26" t="str">
        <f t="shared" si="378"/>
        <v/>
      </c>
      <c r="BB493" s="25" t="str">
        <f t="shared" si="357"/>
        <v/>
      </c>
      <c r="BC493" s="26" t="str">
        <f t="shared" si="379"/>
        <v/>
      </c>
      <c r="BD493" s="27" t="str">
        <f t="shared" si="375"/>
        <v/>
      </c>
      <c r="BE493" s="25" t="str">
        <f t="shared" si="358"/>
        <v/>
      </c>
      <c r="BF493" s="26" t="str">
        <f t="shared" si="380"/>
        <v/>
      </c>
      <c r="BG493" s="28"/>
      <c r="BH493" t="str">
        <f t="shared" si="376"/>
        <v/>
      </c>
      <c r="BJ493" s="24" t="str">
        <f t="shared" si="359"/>
        <v/>
      </c>
      <c r="BK493" s="24" t="str">
        <f t="shared" si="360"/>
        <v/>
      </c>
    </row>
    <row r="494" spans="1:63" ht="15.75" thickBot="1">
      <c r="A494" s="176"/>
      <c r="B494" s="132"/>
      <c r="C494" s="98"/>
      <c r="D494" s="102"/>
      <c r="E494" s="128"/>
      <c r="F494" s="98"/>
      <c r="G494" s="98"/>
      <c r="H494" s="129"/>
      <c r="I494" s="133"/>
      <c r="J494" s="100"/>
      <c r="K494" s="100"/>
      <c r="L494" s="100"/>
      <c r="M494" s="100"/>
      <c r="N494" s="177"/>
      <c r="Q494" t="e">
        <f t="shared" si="381"/>
        <v>#VALUE!</v>
      </c>
      <c r="R494" t="str">
        <f t="shared" si="341"/>
        <v/>
      </c>
      <c r="S494" t="str">
        <f>IF(A494="","",TEXT(VLOOKUP(C494,Tablas!$H$3:$I$75,2,0),"000"))</f>
        <v/>
      </c>
      <c r="T494" t="str">
        <f t="shared" si="342"/>
        <v/>
      </c>
      <c r="U494" t="str">
        <f t="shared" si="361"/>
        <v/>
      </c>
      <c r="V494" t="str">
        <f t="shared" si="362"/>
        <v/>
      </c>
      <c r="W494" t="str">
        <f>IF(A494="","",IF(G494="",99,VLOOKUP(Datos!G494,Tablas!$AF$2:$AH$38,2,0)))</f>
        <v/>
      </c>
      <c r="X494" t="str">
        <f t="shared" si="343"/>
        <v/>
      </c>
      <c r="Y494" t="str">
        <f t="shared" si="344"/>
        <v/>
      </c>
      <c r="Z494" s="25" t="str">
        <f t="shared" si="363"/>
        <v/>
      </c>
      <c r="AA494" s="26" t="str">
        <f t="shared" si="345"/>
        <v/>
      </c>
      <c r="AB494" s="25" t="str">
        <f t="shared" si="364"/>
        <v/>
      </c>
      <c r="AC494" s="26" t="str">
        <f t="shared" si="346"/>
        <v/>
      </c>
      <c r="AD494" s="25" t="str">
        <f t="shared" si="365"/>
        <v/>
      </c>
      <c r="AE494" s="26" t="str">
        <f t="shared" si="347"/>
        <v/>
      </c>
      <c r="AF494" s="25" t="str">
        <f t="shared" si="366"/>
        <v/>
      </c>
      <c r="AG494" s="26" t="str">
        <f t="shared" si="348"/>
        <v/>
      </c>
      <c r="AH494" s="25" t="str">
        <f t="shared" si="367"/>
        <v/>
      </c>
      <c r="AI494" s="26" t="str">
        <f t="shared" si="349"/>
        <v/>
      </c>
      <c r="AJ494" s="25" t="str">
        <f t="shared" si="368"/>
        <v/>
      </c>
      <c r="AK494" s="26" t="str">
        <f t="shared" si="350"/>
        <v/>
      </c>
      <c r="AL494" s="25" t="str">
        <f t="shared" si="369"/>
        <v/>
      </c>
      <c r="AM494" s="26" t="str">
        <f t="shared" si="351"/>
        <v/>
      </c>
      <c r="AN494" s="25" t="str">
        <f t="shared" si="370"/>
        <v/>
      </c>
      <c r="AO494" s="26" t="str">
        <f t="shared" si="352"/>
        <v/>
      </c>
      <c r="AP494" t="str">
        <f t="shared" si="353"/>
        <v/>
      </c>
      <c r="AQ494" t="str">
        <f t="shared" si="354"/>
        <v/>
      </c>
      <c r="AR494" t="str">
        <f t="shared" si="340"/>
        <v/>
      </c>
      <c r="AS494" t="str">
        <f t="shared" si="371"/>
        <v/>
      </c>
      <c r="AT494" s="25" t="str">
        <f t="shared" si="355"/>
        <v/>
      </c>
      <c r="AU494" s="26" t="str">
        <f t="shared" si="356"/>
        <v/>
      </c>
      <c r="AV494" t="str">
        <f t="shared" si="372"/>
        <v/>
      </c>
      <c r="AW494" s="25" t="str">
        <f t="shared" si="373"/>
        <v/>
      </c>
      <c r="AX494" s="26" t="str">
        <f t="shared" si="377"/>
        <v/>
      </c>
      <c r="AY494" s="27" t="str">
        <f>IF(A494="","",IF(K494&lt;&gt;0,TEXT(5,"0000"),IF(M494&lt;&gt;0,TEXT(5,"0000"),IF(Datos!N494&lt;&gt;0,TEXT(5,"0000"),""))))</f>
        <v/>
      </c>
      <c r="AZ494" s="25" t="str">
        <f t="shared" si="374"/>
        <v/>
      </c>
      <c r="BA494" s="26" t="str">
        <f t="shared" si="378"/>
        <v/>
      </c>
      <c r="BB494" s="25" t="str">
        <f t="shared" si="357"/>
        <v/>
      </c>
      <c r="BC494" s="26" t="str">
        <f t="shared" si="379"/>
        <v/>
      </c>
      <c r="BD494" s="27" t="str">
        <f t="shared" si="375"/>
        <v/>
      </c>
      <c r="BE494" s="25" t="str">
        <f t="shared" si="358"/>
        <v/>
      </c>
      <c r="BF494" s="26" t="str">
        <f t="shared" si="380"/>
        <v/>
      </c>
      <c r="BG494" s="28"/>
      <c r="BH494" t="str">
        <f t="shared" si="376"/>
        <v/>
      </c>
      <c r="BJ494" s="24" t="str">
        <f t="shared" si="359"/>
        <v/>
      </c>
      <c r="BK494" s="24" t="str">
        <f t="shared" si="360"/>
        <v/>
      </c>
    </row>
    <row r="495" spans="1:63" ht="15.75" thickBot="1">
      <c r="A495" s="176"/>
      <c r="B495" s="132"/>
      <c r="C495" s="98"/>
      <c r="D495" s="102"/>
      <c r="E495" s="128"/>
      <c r="F495" s="98"/>
      <c r="G495" s="98"/>
      <c r="H495" s="129"/>
      <c r="I495" s="133"/>
      <c r="J495" s="100"/>
      <c r="K495" s="100"/>
      <c r="L495" s="100"/>
      <c r="M495" s="100"/>
      <c r="N495" s="177"/>
      <c r="Q495" t="e">
        <f t="shared" si="381"/>
        <v>#VALUE!</v>
      </c>
      <c r="R495" t="str">
        <f t="shared" si="341"/>
        <v/>
      </c>
      <c r="S495" t="str">
        <f>IF(A495="","",TEXT(VLOOKUP(C495,Tablas!$H$3:$I$75,2,0),"000"))</f>
        <v/>
      </c>
      <c r="T495" t="str">
        <f t="shared" si="342"/>
        <v/>
      </c>
      <c r="U495" t="str">
        <f t="shared" si="361"/>
        <v/>
      </c>
      <c r="V495" t="str">
        <f t="shared" si="362"/>
        <v/>
      </c>
      <c r="W495" t="str">
        <f>IF(A495="","",IF(G495="",99,VLOOKUP(Datos!G495,Tablas!$AF$2:$AH$38,2,0)))</f>
        <v/>
      </c>
      <c r="X495" t="str">
        <f t="shared" si="343"/>
        <v/>
      </c>
      <c r="Y495" t="str">
        <f t="shared" si="344"/>
        <v/>
      </c>
      <c r="Z495" s="25" t="str">
        <f t="shared" si="363"/>
        <v/>
      </c>
      <c r="AA495" s="26" t="str">
        <f t="shared" si="345"/>
        <v/>
      </c>
      <c r="AB495" s="25" t="str">
        <f t="shared" si="364"/>
        <v/>
      </c>
      <c r="AC495" s="26" t="str">
        <f t="shared" si="346"/>
        <v/>
      </c>
      <c r="AD495" s="25" t="str">
        <f t="shared" si="365"/>
        <v/>
      </c>
      <c r="AE495" s="26" t="str">
        <f t="shared" si="347"/>
        <v/>
      </c>
      <c r="AF495" s="25" t="str">
        <f t="shared" si="366"/>
        <v/>
      </c>
      <c r="AG495" s="26" t="str">
        <f t="shared" si="348"/>
        <v/>
      </c>
      <c r="AH495" s="25" t="str">
        <f t="shared" si="367"/>
        <v/>
      </c>
      <c r="AI495" s="26" t="str">
        <f t="shared" si="349"/>
        <v/>
      </c>
      <c r="AJ495" s="25" t="str">
        <f t="shared" si="368"/>
        <v/>
      </c>
      <c r="AK495" s="26" t="str">
        <f t="shared" si="350"/>
        <v/>
      </c>
      <c r="AL495" s="25" t="str">
        <f t="shared" si="369"/>
        <v/>
      </c>
      <c r="AM495" s="26" t="str">
        <f t="shared" si="351"/>
        <v/>
      </c>
      <c r="AN495" s="25" t="str">
        <f t="shared" si="370"/>
        <v/>
      </c>
      <c r="AO495" s="26" t="str">
        <f t="shared" si="352"/>
        <v/>
      </c>
      <c r="AP495" t="str">
        <f t="shared" si="353"/>
        <v/>
      </c>
      <c r="AQ495" t="str">
        <f t="shared" si="354"/>
        <v/>
      </c>
      <c r="AR495" t="str">
        <f t="shared" si="340"/>
        <v/>
      </c>
      <c r="AS495" t="str">
        <f t="shared" si="371"/>
        <v/>
      </c>
      <c r="AT495" s="25" t="str">
        <f t="shared" si="355"/>
        <v/>
      </c>
      <c r="AU495" s="26" t="str">
        <f t="shared" si="356"/>
        <v/>
      </c>
      <c r="AV495" t="str">
        <f t="shared" si="372"/>
        <v/>
      </c>
      <c r="AW495" s="25" t="str">
        <f t="shared" si="373"/>
        <v/>
      </c>
      <c r="AX495" s="26" t="str">
        <f t="shared" si="377"/>
        <v/>
      </c>
      <c r="AY495" s="27" t="str">
        <f>IF(A495="","",IF(K495&lt;&gt;0,TEXT(5,"0000"),IF(M495&lt;&gt;0,TEXT(5,"0000"),IF(Datos!N495&lt;&gt;0,TEXT(5,"0000"),""))))</f>
        <v/>
      </c>
      <c r="AZ495" s="25" t="str">
        <f t="shared" si="374"/>
        <v/>
      </c>
      <c r="BA495" s="26" t="str">
        <f t="shared" si="378"/>
        <v/>
      </c>
      <c r="BB495" s="25" t="str">
        <f t="shared" si="357"/>
        <v/>
      </c>
      <c r="BC495" s="26" t="str">
        <f t="shared" si="379"/>
        <v/>
      </c>
      <c r="BD495" s="27" t="str">
        <f t="shared" si="375"/>
        <v/>
      </c>
      <c r="BE495" s="25" t="str">
        <f t="shared" si="358"/>
        <v/>
      </c>
      <c r="BF495" s="26" t="str">
        <f t="shared" si="380"/>
        <v/>
      </c>
      <c r="BG495" s="28"/>
      <c r="BH495" t="str">
        <f t="shared" si="376"/>
        <v/>
      </c>
      <c r="BJ495" s="24" t="str">
        <f t="shared" si="359"/>
        <v/>
      </c>
      <c r="BK495" s="24" t="str">
        <f t="shared" si="360"/>
        <v/>
      </c>
    </row>
    <row r="496" spans="1:63" ht="15.75" thickBot="1">
      <c r="A496" s="176"/>
      <c r="B496" s="132"/>
      <c r="C496" s="98"/>
      <c r="D496" s="102"/>
      <c r="E496" s="128"/>
      <c r="F496" s="98"/>
      <c r="G496" s="98"/>
      <c r="H496" s="129"/>
      <c r="I496" s="133"/>
      <c r="J496" s="100"/>
      <c r="K496" s="100"/>
      <c r="L496" s="100"/>
      <c r="M496" s="100"/>
      <c r="N496" s="177"/>
      <c r="Q496" t="e">
        <f t="shared" si="381"/>
        <v>#VALUE!</v>
      </c>
      <c r="R496" t="str">
        <f t="shared" si="341"/>
        <v/>
      </c>
      <c r="S496" t="str">
        <f>IF(A496="","",TEXT(VLOOKUP(C496,Tablas!$H$3:$I$75,2,0),"000"))</f>
        <v/>
      </c>
      <c r="T496" t="str">
        <f t="shared" si="342"/>
        <v/>
      </c>
      <c r="U496" t="str">
        <f t="shared" si="361"/>
        <v/>
      </c>
      <c r="V496" t="str">
        <f t="shared" si="362"/>
        <v/>
      </c>
      <c r="W496" t="str">
        <f>IF(A496="","",IF(G496="",99,VLOOKUP(Datos!G496,Tablas!$AF$2:$AH$38,2,0)))</f>
        <v/>
      </c>
      <c r="X496" t="str">
        <f t="shared" si="343"/>
        <v/>
      </c>
      <c r="Y496" t="str">
        <f t="shared" si="344"/>
        <v/>
      </c>
      <c r="Z496" s="25" t="str">
        <f t="shared" si="363"/>
        <v/>
      </c>
      <c r="AA496" s="26" t="str">
        <f t="shared" si="345"/>
        <v/>
      </c>
      <c r="AB496" s="25" t="str">
        <f t="shared" si="364"/>
        <v/>
      </c>
      <c r="AC496" s="26" t="str">
        <f t="shared" si="346"/>
        <v/>
      </c>
      <c r="AD496" s="25" t="str">
        <f t="shared" si="365"/>
        <v/>
      </c>
      <c r="AE496" s="26" t="str">
        <f t="shared" si="347"/>
        <v/>
      </c>
      <c r="AF496" s="25" t="str">
        <f t="shared" si="366"/>
        <v/>
      </c>
      <c r="AG496" s="26" t="str">
        <f t="shared" si="348"/>
        <v/>
      </c>
      <c r="AH496" s="25" t="str">
        <f t="shared" si="367"/>
        <v/>
      </c>
      <c r="AI496" s="26" t="str">
        <f t="shared" si="349"/>
        <v/>
      </c>
      <c r="AJ496" s="25" t="str">
        <f t="shared" si="368"/>
        <v/>
      </c>
      <c r="AK496" s="26" t="str">
        <f t="shared" si="350"/>
        <v/>
      </c>
      <c r="AL496" s="25" t="str">
        <f t="shared" si="369"/>
        <v/>
      </c>
      <c r="AM496" s="26" t="str">
        <f t="shared" si="351"/>
        <v/>
      </c>
      <c r="AN496" s="25" t="str">
        <f t="shared" si="370"/>
        <v/>
      </c>
      <c r="AO496" s="26" t="str">
        <f t="shared" si="352"/>
        <v/>
      </c>
      <c r="AP496" t="str">
        <f t="shared" si="353"/>
        <v/>
      </c>
      <c r="AQ496" t="str">
        <f t="shared" si="354"/>
        <v/>
      </c>
      <c r="AR496" t="str">
        <f t="shared" si="340"/>
        <v/>
      </c>
      <c r="AS496" t="str">
        <f t="shared" si="371"/>
        <v/>
      </c>
      <c r="AT496" s="25" t="str">
        <f t="shared" si="355"/>
        <v/>
      </c>
      <c r="AU496" s="26" t="str">
        <f t="shared" si="356"/>
        <v/>
      </c>
      <c r="AV496" t="str">
        <f t="shared" si="372"/>
        <v/>
      </c>
      <c r="AW496" s="25" t="str">
        <f t="shared" si="373"/>
        <v/>
      </c>
      <c r="AX496" s="26" t="str">
        <f t="shared" si="377"/>
        <v/>
      </c>
      <c r="AY496" s="27" t="str">
        <f>IF(A496="","",IF(K496&lt;&gt;0,TEXT(5,"0000"),IF(M496&lt;&gt;0,TEXT(5,"0000"),IF(Datos!N496&lt;&gt;0,TEXT(5,"0000"),""))))</f>
        <v/>
      </c>
      <c r="AZ496" s="25" t="str">
        <f t="shared" si="374"/>
        <v/>
      </c>
      <c r="BA496" s="26" t="str">
        <f t="shared" si="378"/>
        <v/>
      </c>
      <c r="BB496" s="25" t="str">
        <f t="shared" si="357"/>
        <v/>
      </c>
      <c r="BC496" s="26" t="str">
        <f t="shared" si="379"/>
        <v/>
      </c>
      <c r="BD496" s="27" t="str">
        <f t="shared" si="375"/>
        <v/>
      </c>
      <c r="BE496" s="25" t="str">
        <f t="shared" si="358"/>
        <v/>
      </c>
      <c r="BF496" s="26" t="str">
        <f t="shared" si="380"/>
        <v/>
      </c>
      <c r="BG496" s="28"/>
      <c r="BH496" t="str">
        <f t="shared" si="376"/>
        <v/>
      </c>
      <c r="BJ496" s="24" t="str">
        <f t="shared" si="359"/>
        <v/>
      </c>
      <c r="BK496" s="24" t="str">
        <f t="shared" si="360"/>
        <v/>
      </c>
    </row>
    <row r="497" spans="1:63" ht="15.75" thickBot="1">
      <c r="A497" s="176"/>
      <c r="B497" s="132"/>
      <c r="C497" s="98"/>
      <c r="D497" s="102"/>
      <c r="E497" s="128"/>
      <c r="F497" s="98"/>
      <c r="G497" s="98"/>
      <c r="H497" s="129"/>
      <c r="I497" s="133"/>
      <c r="J497" s="100"/>
      <c r="K497" s="100"/>
      <c r="L497" s="100"/>
      <c r="M497" s="100"/>
      <c r="N497" s="177"/>
      <c r="Q497" t="e">
        <f t="shared" si="381"/>
        <v>#VALUE!</v>
      </c>
      <c r="R497" t="str">
        <f t="shared" si="341"/>
        <v/>
      </c>
      <c r="S497" t="str">
        <f>IF(A497="","",TEXT(VLOOKUP(C497,Tablas!$H$3:$I$75,2,0),"000"))</f>
        <v/>
      </c>
      <c r="T497" t="str">
        <f t="shared" si="342"/>
        <v/>
      </c>
      <c r="U497" t="str">
        <f t="shared" si="361"/>
        <v/>
      </c>
      <c r="V497" t="str">
        <f t="shared" si="362"/>
        <v/>
      </c>
      <c r="W497" t="str">
        <f>IF(A497="","",IF(G497="",99,VLOOKUP(Datos!G497,Tablas!$AF$2:$AH$38,2,0)))</f>
        <v/>
      </c>
      <c r="X497" t="str">
        <f t="shared" si="343"/>
        <v/>
      </c>
      <c r="Y497" t="str">
        <f t="shared" si="344"/>
        <v/>
      </c>
      <c r="Z497" s="25" t="str">
        <f t="shared" si="363"/>
        <v/>
      </c>
      <c r="AA497" s="26" t="str">
        <f t="shared" si="345"/>
        <v/>
      </c>
      <c r="AB497" s="25" t="str">
        <f t="shared" si="364"/>
        <v/>
      </c>
      <c r="AC497" s="26" t="str">
        <f t="shared" si="346"/>
        <v/>
      </c>
      <c r="AD497" s="25" t="str">
        <f t="shared" si="365"/>
        <v/>
      </c>
      <c r="AE497" s="26" t="str">
        <f t="shared" si="347"/>
        <v/>
      </c>
      <c r="AF497" s="25" t="str">
        <f t="shared" si="366"/>
        <v/>
      </c>
      <c r="AG497" s="26" t="str">
        <f t="shared" si="348"/>
        <v/>
      </c>
      <c r="AH497" s="25" t="str">
        <f t="shared" si="367"/>
        <v/>
      </c>
      <c r="AI497" s="26" t="str">
        <f t="shared" si="349"/>
        <v/>
      </c>
      <c r="AJ497" s="25" t="str">
        <f t="shared" si="368"/>
        <v/>
      </c>
      <c r="AK497" s="26" t="str">
        <f t="shared" si="350"/>
        <v/>
      </c>
      <c r="AL497" s="25" t="str">
        <f t="shared" si="369"/>
        <v/>
      </c>
      <c r="AM497" s="26" t="str">
        <f t="shared" si="351"/>
        <v/>
      </c>
      <c r="AN497" s="25" t="str">
        <f t="shared" si="370"/>
        <v/>
      </c>
      <c r="AO497" s="26" t="str">
        <f t="shared" si="352"/>
        <v/>
      </c>
      <c r="AP497" t="str">
        <f t="shared" si="353"/>
        <v/>
      </c>
      <c r="AQ497" t="str">
        <f t="shared" si="354"/>
        <v/>
      </c>
      <c r="AR497" t="str">
        <f t="shared" si="340"/>
        <v/>
      </c>
      <c r="AS497" t="str">
        <f t="shared" si="371"/>
        <v/>
      </c>
      <c r="AT497" s="25" t="str">
        <f t="shared" si="355"/>
        <v/>
      </c>
      <c r="AU497" s="26" t="str">
        <f t="shared" si="356"/>
        <v/>
      </c>
      <c r="AV497" t="str">
        <f t="shared" si="372"/>
        <v/>
      </c>
      <c r="AW497" s="25" t="str">
        <f t="shared" si="373"/>
        <v/>
      </c>
      <c r="AX497" s="26" t="str">
        <f t="shared" si="377"/>
        <v/>
      </c>
      <c r="AY497" s="27" t="str">
        <f>IF(A497="","",IF(K497&lt;&gt;0,TEXT(5,"0000"),IF(M497&lt;&gt;0,TEXT(5,"0000"),IF(Datos!N497&lt;&gt;0,TEXT(5,"0000"),""))))</f>
        <v/>
      </c>
      <c r="AZ497" s="25" t="str">
        <f t="shared" si="374"/>
        <v/>
      </c>
      <c r="BA497" s="26" t="str">
        <f t="shared" si="378"/>
        <v/>
      </c>
      <c r="BB497" s="25" t="str">
        <f t="shared" si="357"/>
        <v/>
      </c>
      <c r="BC497" s="26" t="str">
        <f t="shared" si="379"/>
        <v/>
      </c>
      <c r="BD497" s="27" t="str">
        <f t="shared" si="375"/>
        <v/>
      </c>
      <c r="BE497" s="25" t="str">
        <f t="shared" si="358"/>
        <v/>
      </c>
      <c r="BF497" s="26" t="str">
        <f t="shared" si="380"/>
        <v/>
      </c>
      <c r="BG497" s="28"/>
      <c r="BH497" t="str">
        <f t="shared" si="376"/>
        <v/>
      </c>
      <c r="BJ497" s="24" t="str">
        <f t="shared" si="359"/>
        <v/>
      </c>
      <c r="BK497" s="24" t="str">
        <f t="shared" si="360"/>
        <v/>
      </c>
    </row>
    <row r="498" spans="1:63" ht="15.75" thickBot="1">
      <c r="A498" s="176"/>
      <c r="B498" s="132"/>
      <c r="C498" s="98"/>
      <c r="D498" s="102"/>
      <c r="E498" s="128"/>
      <c r="F498" s="98"/>
      <c r="G498" s="98"/>
      <c r="H498" s="129"/>
      <c r="I498" s="133"/>
      <c r="J498" s="100"/>
      <c r="K498" s="100"/>
      <c r="L498" s="100"/>
      <c r="M498" s="100"/>
      <c r="N498" s="177"/>
      <c r="Q498" t="e">
        <f t="shared" si="381"/>
        <v>#VALUE!</v>
      </c>
      <c r="R498" t="str">
        <f t="shared" si="341"/>
        <v/>
      </c>
      <c r="S498" t="str">
        <f>IF(A498="","",TEXT(VLOOKUP(C498,Tablas!$H$3:$I$75,2,0),"000"))</f>
        <v/>
      </c>
      <c r="T498" t="str">
        <f t="shared" si="342"/>
        <v/>
      </c>
      <c r="U498" t="str">
        <f t="shared" si="361"/>
        <v/>
      </c>
      <c r="V498" t="str">
        <f t="shared" si="362"/>
        <v/>
      </c>
      <c r="W498" t="str">
        <f>IF(A498="","",IF(G498="",99,VLOOKUP(Datos!G498,Tablas!$AF$2:$AH$38,2,0)))</f>
        <v/>
      </c>
      <c r="X498" t="str">
        <f t="shared" si="343"/>
        <v/>
      </c>
      <c r="Y498" t="str">
        <f t="shared" si="344"/>
        <v/>
      </c>
      <c r="Z498" s="25" t="str">
        <f t="shared" si="363"/>
        <v/>
      </c>
      <c r="AA498" s="26" t="str">
        <f t="shared" si="345"/>
        <v/>
      </c>
      <c r="AB498" s="25" t="str">
        <f t="shared" si="364"/>
        <v/>
      </c>
      <c r="AC498" s="26" t="str">
        <f t="shared" si="346"/>
        <v/>
      </c>
      <c r="AD498" s="25" t="str">
        <f t="shared" si="365"/>
        <v/>
      </c>
      <c r="AE498" s="26" t="str">
        <f t="shared" si="347"/>
        <v/>
      </c>
      <c r="AF498" s="25" t="str">
        <f t="shared" si="366"/>
        <v/>
      </c>
      <c r="AG498" s="26" t="str">
        <f t="shared" si="348"/>
        <v/>
      </c>
      <c r="AH498" s="25" t="str">
        <f t="shared" si="367"/>
        <v/>
      </c>
      <c r="AI498" s="26" t="str">
        <f t="shared" si="349"/>
        <v/>
      </c>
      <c r="AJ498" s="25" t="str">
        <f t="shared" si="368"/>
        <v/>
      </c>
      <c r="AK498" s="26" t="str">
        <f t="shared" si="350"/>
        <v/>
      </c>
      <c r="AL498" s="25" t="str">
        <f t="shared" si="369"/>
        <v/>
      </c>
      <c r="AM498" s="26" t="str">
        <f t="shared" si="351"/>
        <v/>
      </c>
      <c r="AN498" s="25" t="str">
        <f t="shared" si="370"/>
        <v/>
      </c>
      <c r="AO498" s="26" t="str">
        <f t="shared" si="352"/>
        <v/>
      </c>
      <c r="AP498" t="str">
        <f t="shared" si="353"/>
        <v/>
      </c>
      <c r="AQ498" t="str">
        <f t="shared" si="354"/>
        <v/>
      </c>
      <c r="AR498" t="str">
        <f t="shared" si="340"/>
        <v/>
      </c>
      <c r="AS498" t="str">
        <f t="shared" si="371"/>
        <v/>
      </c>
      <c r="AT498" s="25" t="str">
        <f t="shared" si="355"/>
        <v/>
      </c>
      <c r="AU498" s="26" t="str">
        <f t="shared" si="356"/>
        <v/>
      </c>
      <c r="AV498" t="str">
        <f t="shared" si="372"/>
        <v/>
      </c>
      <c r="AW498" s="25" t="str">
        <f t="shared" si="373"/>
        <v/>
      </c>
      <c r="AX498" s="26" t="str">
        <f t="shared" si="377"/>
        <v/>
      </c>
      <c r="AY498" s="27" t="str">
        <f>IF(A498="","",IF(K498&lt;&gt;0,TEXT(5,"0000"),IF(M498&lt;&gt;0,TEXT(5,"0000"),IF(Datos!N498&lt;&gt;0,TEXT(5,"0000"),""))))</f>
        <v/>
      </c>
      <c r="AZ498" s="25" t="str">
        <f t="shared" si="374"/>
        <v/>
      </c>
      <c r="BA498" s="26" t="str">
        <f t="shared" si="378"/>
        <v/>
      </c>
      <c r="BB498" s="25" t="str">
        <f t="shared" si="357"/>
        <v/>
      </c>
      <c r="BC498" s="26" t="str">
        <f t="shared" si="379"/>
        <v/>
      </c>
      <c r="BD498" s="27" t="str">
        <f t="shared" si="375"/>
        <v/>
      </c>
      <c r="BE498" s="25" t="str">
        <f t="shared" si="358"/>
        <v/>
      </c>
      <c r="BF498" s="26" t="str">
        <f t="shared" si="380"/>
        <v/>
      </c>
      <c r="BG498" s="28"/>
      <c r="BH498" t="str">
        <f t="shared" si="376"/>
        <v/>
      </c>
      <c r="BJ498" s="24" t="str">
        <f t="shared" si="359"/>
        <v/>
      </c>
      <c r="BK498" s="24" t="str">
        <f t="shared" si="360"/>
        <v/>
      </c>
    </row>
    <row r="499" spans="1:63" ht="15.75" thickBot="1">
      <c r="A499" s="176"/>
      <c r="B499" s="132"/>
      <c r="C499" s="98"/>
      <c r="D499" s="102"/>
      <c r="E499" s="128"/>
      <c r="F499" s="98"/>
      <c r="G499" s="98"/>
      <c r="H499" s="129"/>
      <c r="I499" s="133"/>
      <c r="J499" s="100"/>
      <c r="K499" s="100"/>
      <c r="L499" s="100"/>
      <c r="M499" s="100"/>
      <c r="N499" s="177"/>
      <c r="Q499" t="e">
        <f t="shared" si="381"/>
        <v>#VALUE!</v>
      </c>
      <c r="R499" t="str">
        <f t="shared" si="341"/>
        <v/>
      </c>
      <c r="S499" t="str">
        <f>IF(A499="","",TEXT(VLOOKUP(C499,Tablas!$H$3:$I$75,2,0),"000"))</f>
        <v/>
      </c>
      <c r="T499" t="str">
        <f t="shared" si="342"/>
        <v/>
      </c>
      <c r="U499" t="str">
        <f t="shared" si="361"/>
        <v/>
      </c>
      <c r="V499" t="str">
        <f t="shared" si="362"/>
        <v/>
      </c>
      <c r="W499" t="str">
        <f>IF(A499="","",IF(G499="",99,VLOOKUP(Datos!G499,Tablas!$AF$2:$AH$38,2,0)))</f>
        <v/>
      </c>
      <c r="X499" t="str">
        <f t="shared" si="343"/>
        <v/>
      </c>
      <c r="Y499" t="str">
        <f t="shared" si="344"/>
        <v/>
      </c>
      <c r="Z499" s="25" t="str">
        <f t="shared" si="363"/>
        <v/>
      </c>
      <c r="AA499" s="26" t="str">
        <f t="shared" si="345"/>
        <v/>
      </c>
      <c r="AB499" s="25" t="str">
        <f t="shared" si="364"/>
        <v/>
      </c>
      <c r="AC499" s="26" t="str">
        <f t="shared" si="346"/>
        <v/>
      </c>
      <c r="AD499" s="25" t="str">
        <f t="shared" si="365"/>
        <v/>
      </c>
      <c r="AE499" s="26" t="str">
        <f t="shared" si="347"/>
        <v/>
      </c>
      <c r="AF499" s="25" t="str">
        <f t="shared" si="366"/>
        <v/>
      </c>
      <c r="AG499" s="26" t="str">
        <f t="shared" si="348"/>
        <v/>
      </c>
      <c r="AH499" s="25" t="str">
        <f t="shared" si="367"/>
        <v/>
      </c>
      <c r="AI499" s="26" t="str">
        <f t="shared" si="349"/>
        <v/>
      </c>
      <c r="AJ499" s="25" t="str">
        <f t="shared" si="368"/>
        <v/>
      </c>
      <c r="AK499" s="26" t="str">
        <f t="shared" si="350"/>
        <v/>
      </c>
      <c r="AL499" s="25" t="str">
        <f t="shared" si="369"/>
        <v/>
      </c>
      <c r="AM499" s="26" t="str">
        <f t="shared" si="351"/>
        <v/>
      </c>
      <c r="AN499" s="25" t="str">
        <f t="shared" si="370"/>
        <v/>
      </c>
      <c r="AO499" s="26" t="str">
        <f t="shared" si="352"/>
        <v/>
      </c>
      <c r="AP499" t="str">
        <f t="shared" si="353"/>
        <v/>
      </c>
      <c r="AQ499" t="str">
        <f t="shared" si="354"/>
        <v/>
      </c>
      <c r="AR499" t="str">
        <f t="shared" si="340"/>
        <v/>
      </c>
      <c r="AS499" t="str">
        <f t="shared" si="371"/>
        <v/>
      </c>
      <c r="AT499" s="25" t="str">
        <f t="shared" si="355"/>
        <v/>
      </c>
      <c r="AU499" s="26" t="str">
        <f t="shared" si="356"/>
        <v/>
      </c>
      <c r="AV499" t="str">
        <f t="shared" si="372"/>
        <v/>
      </c>
      <c r="AW499" s="25" t="str">
        <f t="shared" si="373"/>
        <v/>
      </c>
      <c r="AX499" s="26" t="str">
        <f t="shared" si="377"/>
        <v/>
      </c>
      <c r="AY499" s="27" t="str">
        <f>IF(A499="","",IF(K499&lt;&gt;0,TEXT(5,"0000"),IF(M499&lt;&gt;0,TEXT(5,"0000"),IF(Datos!N499&lt;&gt;0,TEXT(5,"0000"),""))))</f>
        <v/>
      </c>
      <c r="AZ499" s="25" t="str">
        <f t="shared" si="374"/>
        <v/>
      </c>
      <c r="BA499" s="26" t="str">
        <f t="shared" si="378"/>
        <v/>
      </c>
      <c r="BB499" s="25" t="str">
        <f t="shared" si="357"/>
        <v/>
      </c>
      <c r="BC499" s="26" t="str">
        <f t="shared" si="379"/>
        <v/>
      </c>
      <c r="BD499" s="27" t="str">
        <f t="shared" si="375"/>
        <v/>
      </c>
      <c r="BE499" s="25" t="str">
        <f t="shared" si="358"/>
        <v/>
      </c>
      <c r="BF499" s="26" t="str">
        <f t="shared" si="380"/>
        <v/>
      </c>
      <c r="BG499" s="28"/>
      <c r="BH499" t="str">
        <f t="shared" si="376"/>
        <v/>
      </c>
      <c r="BJ499" s="24" t="str">
        <f t="shared" si="359"/>
        <v/>
      </c>
      <c r="BK499" s="24" t="str">
        <f t="shared" si="360"/>
        <v/>
      </c>
    </row>
    <row r="500" spans="1:63" ht="15.75" thickBot="1">
      <c r="A500" s="176"/>
      <c r="B500" s="132"/>
      <c r="C500" s="98"/>
      <c r="D500" s="102"/>
      <c r="E500" s="128"/>
      <c r="F500" s="98"/>
      <c r="G500" s="98"/>
      <c r="H500" s="129"/>
      <c r="I500" s="133"/>
      <c r="J500" s="100"/>
      <c r="K500" s="100"/>
      <c r="L500" s="100"/>
      <c r="M500" s="100"/>
      <c r="N500" s="177"/>
      <c r="Q500" t="e">
        <f t="shared" si="381"/>
        <v>#VALUE!</v>
      </c>
      <c r="R500" t="str">
        <f t="shared" si="341"/>
        <v/>
      </c>
      <c r="S500" t="str">
        <f>IF(A500="","",TEXT(VLOOKUP(C500,Tablas!$H$3:$I$75,2,0),"000"))</f>
        <v/>
      </c>
      <c r="T500" t="str">
        <f t="shared" si="342"/>
        <v/>
      </c>
      <c r="U500" t="str">
        <f t="shared" si="361"/>
        <v/>
      </c>
      <c r="V500" t="str">
        <f t="shared" si="362"/>
        <v/>
      </c>
      <c r="W500" t="str">
        <f>IF(A500="","",IF(G500="",99,VLOOKUP(Datos!G500,Tablas!$AF$2:$AH$38,2,0)))</f>
        <v/>
      </c>
      <c r="X500" t="str">
        <f t="shared" si="343"/>
        <v/>
      </c>
      <c r="Y500" t="str">
        <f t="shared" si="344"/>
        <v/>
      </c>
      <c r="Z500" s="25" t="str">
        <f t="shared" si="363"/>
        <v/>
      </c>
      <c r="AA500" s="26" t="str">
        <f t="shared" si="345"/>
        <v/>
      </c>
      <c r="AB500" s="25" t="str">
        <f t="shared" si="364"/>
        <v/>
      </c>
      <c r="AC500" s="26" t="str">
        <f t="shared" si="346"/>
        <v/>
      </c>
      <c r="AD500" s="25" t="str">
        <f t="shared" si="365"/>
        <v/>
      </c>
      <c r="AE500" s="26" t="str">
        <f t="shared" si="347"/>
        <v/>
      </c>
      <c r="AF500" s="25" t="str">
        <f t="shared" si="366"/>
        <v/>
      </c>
      <c r="AG500" s="26" t="str">
        <f t="shared" si="348"/>
        <v/>
      </c>
      <c r="AH500" s="25" t="str">
        <f t="shared" si="367"/>
        <v/>
      </c>
      <c r="AI500" s="26" t="str">
        <f t="shared" si="349"/>
        <v/>
      </c>
      <c r="AJ500" s="25" t="str">
        <f t="shared" si="368"/>
        <v/>
      </c>
      <c r="AK500" s="26" t="str">
        <f t="shared" si="350"/>
        <v/>
      </c>
      <c r="AL500" s="25" t="str">
        <f t="shared" si="369"/>
        <v/>
      </c>
      <c r="AM500" s="26" t="str">
        <f t="shared" si="351"/>
        <v/>
      </c>
      <c r="AN500" s="25" t="str">
        <f t="shared" si="370"/>
        <v/>
      </c>
      <c r="AO500" s="26" t="str">
        <f t="shared" si="352"/>
        <v/>
      </c>
      <c r="AP500" t="str">
        <f t="shared" si="353"/>
        <v/>
      </c>
      <c r="AQ500" t="str">
        <f t="shared" si="354"/>
        <v/>
      </c>
      <c r="AR500" t="str">
        <f t="shared" si="340"/>
        <v/>
      </c>
      <c r="AS500" t="str">
        <f t="shared" si="371"/>
        <v/>
      </c>
      <c r="AT500" s="25" t="str">
        <f t="shared" si="355"/>
        <v/>
      </c>
      <c r="AU500" s="26" t="str">
        <f t="shared" si="356"/>
        <v/>
      </c>
      <c r="AV500" t="str">
        <f t="shared" si="372"/>
        <v/>
      </c>
      <c r="AW500" s="25" t="str">
        <f t="shared" si="373"/>
        <v/>
      </c>
      <c r="AX500" s="26" t="str">
        <f t="shared" si="377"/>
        <v/>
      </c>
      <c r="AY500" s="27" t="str">
        <f>IF(A500="","",IF(K500&lt;&gt;0,TEXT(5,"0000"),IF(M500&lt;&gt;0,TEXT(5,"0000"),IF(Datos!N500&lt;&gt;0,TEXT(5,"0000"),""))))</f>
        <v/>
      </c>
      <c r="AZ500" s="25" t="str">
        <f t="shared" si="374"/>
        <v/>
      </c>
      <c r="BA500" s="26" t="str">
        <f t="shared" si="378"/>
        <v/>
      </c>
      <c r="BB500" s="25" t="str">
        <f t="shared" si="357"/>
        <v/>
      </c>
      <c r="BC500" s="26" t="str">
        <f t="shared" si="379"/>
        <v/>
      </c>
      <c r="BD500" s="27" t="str">
        <f t="shared" si="375"/>
        <v/>
      </c>
      <c r="BE500" s="25" t="str">
        <f t="shared" si="358"/>
        <v/>
      </c>
      <c r="BF500" s="26" t="str">
        <f t="shared" si="380"/>
        <v/>
      </c>
      <c r="BG500" s="28"/>
      <c r="BH500" t="str">
        <f t="shared" si="376"/>
        <v/>
      </c>
      <c r="BJ500" s="24" t="str">
        <f t="shared" si="359"/>
        <v/>
      </c>
      <c r="BK500" s="24" t="str">
        <f t="shared" si="360"/>
        <v/>
      </c>
    </row>
    <row r="501" spans="1:63" ht="15.75" thickBot="1">
      <c r="A501" s="176"/>
      <c r="B501" s="132"/>
      <c r="C501" s="98"/>
      <c r="D501" s="102"/>
      <c r="E501" s="128"/>
      <c r="F501" s="98"/>
      <c r="G501" s="98"/>
      <c r="H501" s="129"/>
      <c r="I501" s="133"/>
      <c r="J501" s="100"/>
      <c r="K501" s="100"/>
      <c r="L501" s="100"/>
      <c r="M501" s="100"/>
      <c r="N501" s="177"/>
      <c r="Q501" t="e">
        <f t="shared" si="381"/>
        <v>#VALUE!</v>
      </c>
      <c r="R501" t="str">
        <f t="shared" si="341"/>
        <v/>
      </c>
      <c r="S501" t="str">
        <f>IF(A501="","",TEXT(VLOOKUP(C501,Tablas!$H$3:$I$75,2,0),"000"))</f>
        <v/>
      </c>
      <c r="T501" t="str">
        <f t="shared" si="342"/>
        <v/>
      </c>
      <c r="U501" t="str">
        <f t="shared" si="361"/>
        <v/>
      </c>
      <c r="V501" t="str">
        <f t="shared" si="362"/>
        <v/>
      </c>
      <c r="W501" t="str">
        <f>IF(A501="","",IF(G501="",99,VLOOKUP(Datos!G501,Tablas!$AF$2:$AH$38,2,0)))</f>
        <v/>
      </c>
      <c r="X501" t="str">
        <f t="shared" si="343"/>
        <v/>
      </c>
      <c r="Y501" t="str">
        <f t="shared" si="344"/>
        <v/>
      </c>
      <c r="Z501" s="25" t="str">
        <f t="shared" si="363"/>
        <v/>
      </c>
      <c r="AA501" s="26" t="str">
        <f t="shared" si="345"/>
        <v/>
      </c>
      <c r="AB501" s="25" t="str">
        <f t="shared" si="364"/>
        <v/>
      </c>
      <c r="AC501" s="26" t="str">
        <f t="shared" si="346"/>
        <v/>
      </c>
      <c r="AD501" s="25" t="str">
        <f t="shared" si="365"/>
        <v/>
      </c>
      <c r="AE501" s="26" t="str">
        <f t="shared" si="347"/>
        <v/>
      </c>
      <c r="AF501" s="25" t="str">
        <f t="shared" si="366"/>
        <v/>
      </c>
      <c r="AG501" s="26" t="str">
        <f t="shared" si="348"/>
        <v/>
      </c>
      <c r="AH501" s="25" t="str">
        <f t="shared" si="367"/>
        <v/>
      </c>
      <c r="AI501" s="26" t="str">
        <f t="shared" si="349"/>
        <v/>
      </c>
      <c r="AJ501" s="25" t="str">
        <f t="shared" si="368"/>
        <v/>
      </c>
      <c r="AK501" s="26" t="str">
        <f t="shared" si="350"/>
        <v/>
      </c>
      <c r="AL501" s="25" t="str">
        <f t="shared" si="369"/>
        <v/>
      </c>
      <c r="AM501" s="26" t="str">
        <f t="shared" si="351"/>
        <v/>
      </c>
      <c r="AN501" s="25" t="str">
        <f t="shared" si="370"/>
        <v/>
      </c>
      <c r="AO501" s="26" t="str">
        <f t="shared" si="352"/>
        <v/>
      </c>
      <c r="AP501" t="str">
        <f t="shared" si="353"/>
        <v/>
      </c>
      <c r="AQ501" t="str">
        <f t="shared" si="354"/>
        <v/>
      </c>
      <c r="AR501" t="str">
        <f t="shared" si="340"/>
        <v/>
      </c>
      <c r="AS501" t="str">
        <f t="shared" si="371"/>
        <v/>
      </c>
      <c r="AT501" s="25" t="str">
        <f t="shared" si="355"/>
        <v/>
      </c>
      <c r="AU501" s="26" t="str">
        <f t="shared" si="356"/>
        <v/>
      </c>
      <c r="AV501" t="str">
        <f t="shared" si="372"/>
        <v/>
      </c>
      <c r="AW501" s="25" t="str">
        <f t="shared" si="373"/>
        <v/>
      </c>
      <c r="AX501" s="26" t="str">
        <f t="shared" si="377"/>
        <v/>
      </c>
      <c r="AY501" s="27" t="str">
        <f>IF(A501="","",IF(K501&lt;&gt;0,TEXT(5,"0000"),IF(M501&lt;&gt;0,TEXT(5,"0000"),IF(Datos!N501&lt;&gt;0,TEXT(5,"0000"),""))))</f>
        <v/>
      </c>
      <c r="AZ501" s="25" t="str">
        <f t="shared" si="374"/>
        <v/>
      </c>
      <c r="BA501" s="26" t="str">
        <f t="shared" si="378"/>
        <v/>
      </c>
      <c r="BB501" s="25" t="str">
        <f t="shared" si="357"/>
        <v/>
      </c>
      <c r="BC501" s="26" t="str">
        <f t="shared" si="379"/>
        <v/>
      </c>
      <c r="BD501" s="27" t="str">
        <f t="shared" si="375"/>
        <v/>
      </c>
      <c r="BE501" s="25" t="str">
        <f t="shared" si="358"/>
        <v/>
      </c>
      <c r="BF501" s="26" t="str">
        <f t="shared" si="380"/>
        <v/>
      </c>
      <c r="BG501" s="28"/>
      <c r="BH501" t="str">
        <f t="shared" si="376"/>
        <v/>
      </c>
      <c r="BJ501" s="24" t="str">
        <f t="shared" si="359"/>
        <v/>
      </c>
      <c r="BK501" s="24" t="str">
        <f t="shared" si="360"/>
        <v/>
      </c>
    </row>
    <row r="502" spans="1:63" ht="15.75" thickBot="1">
      <c r="A502" s="176"/>
      <c r="B502" s="132"/>
      <c r="C502" s="98"/>
      <c r="D502" s="102"/>
      <c r="E502" s="128"/>
      <c r="F502" s="98"/>
      <c r="G502" s="98"/>
      <c r="H502" s="129"/>
      <c r="I502" s="133"/>
      <c r="J502" s="100"/>
      <c r="K502" s="100"/>
      <c r="L502" s="100"/>
      <c r="M502" s="100"/>
      <c r="N502" s="177"/>
      <c r="Q502" t="e">
        <f t="shared" si="381"/>
        <v>#VALUE!</v>
      </c>
      <c r="R502" t="str">
        <f t="shared" si="341"/>
        <v/>
      </c>
      <c r="S502" t="str">
        <f>IF(A502="","",TEXT(VLOOKUP(C502,Tablas!$H$3:$I$75,2,0),"000"))</f>
        <v/>
      </c>
      <c r="T502" t="str">
        <f t="shared" si="342"/>
        <v/>
      </c>
      <c r="U502" t="str">
        <f t="shared" si="361"/>
        <v/>
      </c>
      <c r="V502" t="str">
        <f t="shared" si="362"/>
        <v/>
      </c>
      <c r="W502" t="str">
        <f>IF(A502="","",IF(G502="",99,VLOOKUP(Datos!G502,Tablas!$AF$2:$AH$38,2,0)))</f>
        <v/>
      </c>
      <c r="X502" t="str">
        <f t="shared" si="343"/>
        <v/>
      </c>
      <c r="Y502" t="str">
        <f t="shared" si="344"/>
        <v/>
      </c>
      <c r="Z502" s="25" t="str">
        <f t="shared" si="363"/>
        <v/>
      </c>
      <c r="AA502" s="26" t="str">
        <f t="shared" si="345"/>
        <v/>
      </c>
      <c r="AB502" s="25" t="str">
        <f t="shared" si="364"/>
        <v/>
      </c>
      <c r="AC502" s="26" t="str">
        <f t="shared" si="346"/>
        <v/>
      </c>
      <c r="AD502" s="25" t="str">
        <f t="shared" si="365"/>
        <v/>
      </c>
      <c r="AE502" s="26" t="str">
        <f t="shared" si="347"/>
        <v/>
      </c>
      <c r="AF502" s="25" t="str">
        <f t="shared" si="366"/>
        <v/>
      </c>
      <c r="AG502" s="26" t="str">
        <f t="shared" si="348"/>
        <v/>
      </c>
      <c r="AH502" s="25" t="str">
        <f t="shared" si="367"/>
        <v/>
      </c>
      <c r="AI502" s="26" t="str">
        <f t="shared" si="349"/>
        <v/>
      </c>
      <c r="AJ502" s="25" t="str">
        <f t="shared" si="368"/>
        <v/>
      </c>
      <c r="AK502" s="26" t="str">
        <f t="shared" si="350"/>
        <v/>
      </c>
      <c r="AL502" s="25" t="str">
        <f t="shared" si="369"/>
        <v/>
      </c>
      <c r="AM502" s="26" t="str">
        <f t="shared" si="351"/>
        <v/>
      </c>
      <c r="AN502" s="25" t="str">
        <f t="shared" si="370"/>
        <v/>
      </c>
      <c r="AO502" s="26" t="str">
        <f t="shared" si="352"/>
        <v/>
      </c>
      <c r="AP502" t="str">
        <f t="shared" si="353"/>
        <v/>
      </c>
      <c r="AQ502" t="str">
        <f t="shared" si="354"/>
        <v/>
      </c>
      <c r="AR502" t="str">
        <f t="shared" si="340"/>
        <v/>
      </c>
      <c r="AS502" t="str">
        <f t="shared" si="371"/>
        <v/>
      </c>
      <c r="AT502" s="25" t="str">
        <f t="shared" si="355"/>
        <v/>
      </c>
      <c r="AU502" s="26" t="str">
        <f t="shared" si="356"/>
        <v/>
      </c>
      <c r="AV502" t="str">
        <f t="shared" si="372"/>
        <v/>
      </c>
      <c r="AW502" s="25" t="str">
        <f t="shared" si="373"/>
        <v/>
      </c>
      <c r="AX502" s="26" t="str">
        <f t="shared" si="377"/>
        <v/>
      </c>
      <c r="AY502" s="27" t="str">
        <f>IF(A502="","",IF(K502&lt;&gt;0,TEXT(5,"0000"),IF(M502&lt;&gt;0,TEXT(5,"0000"),IF(Datos!N502&lt;&gt;0,TEXT(5,"0000"),""))))</f>
        <v/>
      </c>
      <c r="AZ502" s="25" t="str">
        <f t="shared" si="374"/>
        <v/>
      </c>
      <c r="BA502" s="26" t="str">
        <f t="shared" si="378"/>
        <v/>
      </c>
      <c r="BB502" s="25" t="str">
        <f t="shared" si="357"/>
        <v/>
      </c>
      <c r="BC502" s="26" t="str">
        <f t="shared" si="379"/>
        <v/>
      </c>
      <c r="BD502" s="27" t="str">
        <f t="shared" si="375"/>
        <v/>
      </c>
      <c r="BE502" s="25" t="str">
        <f t="shared" si="358"/>
        <v/>
      </c>
      <c r="BF502" s="26" t="str">
        <f t="shared" si="380"/>
        <v/>
      </c>
      <c r="BG502" s="28"/>
      <c r="BH502" t="str">
        <f t="shared" si="376"/>
        <v/>
      </c>
      <c r="BJ502" s="24" t="str">
        <f t="shared" si="359"/>
        <v/>
      </c>
      <c r="BK502" s="24" t="str">
        <f t="shared" si="360"/>
        <v/>
      </c>
    </row>
    <row r="503" spans="1:63" ht="15.75" thickBot="1">
      <c r="A503" s="176"/>
      <c r="B503" s="132"/>
      <c r="C503" s="98"/>
      <c r="D503" s="102"/>
      <c r="E503" s="128"/>
      <c r="F503" s="98"/>
      <c r="G503" s="98"/>
      <c r="H503" s="129"/>
      <c r="I503" s="133"/>
      <c r="J503" s="100"/>
      <c r="K503" s="100"/>
      <c r="L503" s="100"/>
      <c r="M503" s="100"/>
      <c r="N503" s="177"/>
      <c r="Q503" t="e">
        <f t="shared" si="381"/>
        <v>#VALUE!</v>
      </c>
      <c r="R503" t="str">
        <f t="shared" si="341"/>
        <v/>
      </c>
      <c r="S503" t="str">
        <f>IF(A503="","",TEXT(VLOOKUP(C503,Tablas!$H$3:$I$75,2,0),"000"))</f>
        <v/>
      </c>
      <c r="T503" t="str">
        <f t="shared" si="342"/>
        <v/>
      </c>
      <c r="U503" t="str">
        <f t="shared" si="361"/>
        <v/>
      </c>
      <c r="V503" t="str">
        <f t="shared" si="362"/>
        <v/>
      </c>
      <c r="W503" t="str">
        <f>IF(A503="","",IF(G503="",99,VLOOKUP(Datos!G503,Tablas!$AF$2:$AH$38,2,0)))</f>
        <v/>
      </c>
      <c r="X503" t="str">
        <f t="shared" si="343"/>
        <v/>
      </c>
      <c r="Y503" t="str">
        <f t="shared" si="344"/>
        <v/>
      </c>
      <c r="Z503" s="25" t="str">
        <f t="shared" si="363"/>
        <v/>
      </c>
      <c r="AA503" s="26" t="str">
        <f t="shared" si="345"/>
        <v/>
      </c>
      <c r="AB503" s="25" t="str">
        <f t="shared" si="364"/>
        <v/>
      </c>
      <c r="AC503" s="26" t="str">
        <f t="shared" si="346"/>
        <v/>
      </c>
      <c r="AD503" s="25" t="str">
        <f t="shared" si="365"/>
        <v/>
      </c>
      <c r="AE503" s="26" t="str">
        <f t="shared" si="347"/>
        <v/>
      </c>
      <c r="AF503" s="25" t="str">
        <f t="shared" si="366"/>
        <v/>
      </c>
      <c r="AG503" s="26" t="str">
        <f t="shared" si="348"/>
        <v/>
      </c>
      <c r="AH503" s="25" t="str">
        <f t="shared" si="367"/>
        <v/>
      </c>
      <c r="AI503" s="26" t="str">
        <f t="shared" si="349"/>
        <v/>
      </c>
      <c r="AJ503" s="25" t="str">
        <f t="shared" si="368"/>
        <v/>
      </c>
      <c r="AK503" s="26" t="str">
        <f t="shared" si="350"/>
        <v/>
      </c>
      <c r="AL503" s="25" t="str">
        <f t="shared" si="369"/>
        <v/>
      </c>
      <c r="AM503" s="26" t="str">
        <f t="shared" si="351"/>
        <v/>
      </c>
      <c r="AN503" s="25" t="str">
        <f t="shared" si="370"/>
        <v/>
      </c>
      <c r="AO503" s="26" t="str">
        <f t="shared" si="352"/>
        <v/>
      </c>
      <c r="AP503" t="str">
        <f t="shared" si="353"/>
        <v/>
      </c>
      <c r="AQ503" t="str">
        <f t="shared" si="354"/>
        <v/>
      </c>
      <c r="AR503" t="str">
        <f t="shared" si="340"/>
        <v/>
      </c>
      <c r="AS503" t="str">
        <f t="shared" si="371"/>
        <v/>
      </c>
      <c r="AT503" s="25" t="str">
        <f t="shared" si="355"/>
        <v/>
      </c>
      <c r="AU503" s="26" t="str">
        <f t="shared" si="356"/>
        <v/>
      </c>
      <c r="AV503" t="str">
        <f t="shared" si="372"/>
        <v/>
      </c>
      <c r="AW503" s="25" t="str">
        <f t="shared" si="373"/>
        <v/>
      </c>
      <c r="AX503" s="26" t="str">
        <f t="shared" si="377"/>
        <v/>
      </c>
      <c r="AY503" s="27" t="str">
        <f>IF(A503="","",IF(K503&lt;&gt;0,TEXT(5,"0000"),IF(M503&lt;&gt;0,TEXT(5,"0000"),IF(Datos!N503&lt;&gt;0,TEXT(5,"0000"),""))))</f>
        <v/>
      </c>
      <c r="AZ503" s="25" t="str">
        <f t="shared" si="374"/>
        <v/>
      </c>
      <c r="BA503" s="26" t="str">
        <f t="shared" si="378"/>
        <v/>
      </c>
      <c r="BB503" s="25" t="str">
        <f t="shared" si="357"/>
        <v/>
      </c>
      <c r="BC503" s="26" t="str">
        <f t="shared" si="379"/>
        <v/>
      </c>
      <c r="BD503" s="27" t="str">
        <f t="shared" si="375"/>
        <v/>
      </c>
      <c r="BE503" s="25" t="str">
        <f t="shared" si="358"/>
        <v/>
      </c>
      <c r="BF503" s="26" t="str">
        <f t="shared" si="380"/>
        <v/>
      </c>
      <c r="BG503" s="28"/>
      <c r="BH503" t="str">
        <f t="shared" si="376"/>
        <v/>
      </c>
      <c r="BJ503" s="24" t="str">
        <f t="shared" si="359"/>
        <v/>
      </c>
      <c r="BK503" s="24" t="str">
        <f t="shared" si="360"/>
        <v/>
      </c>
    </row>
    <row r="504" spans="1:63" ht="15.75" thickBot="1">
      <c r="A504" s="176"/>
      <c r="B504" s="132"/>
      <c r="C504" s="98"/>
      <c r="D504" s="102"/>
      <c r="E504" s="128"/>
      <c r="F504" s="98"/>
      <c r="G504" s="98"/>
      <c r="H504" s="129"/>
      <c r="I504" s="133"/>
      <c r="J504" s="100"/>
      <c r="K504" s="100"/>
      <c r="L504" s="100"/>
      <c r="M504" s="100"/>
      <c r="N504" s="177"/>
      <c r="Q504" t="e">
        <f t="shared" si="381"/>
        <v>#VALUE!</v>
      </c>
      <c r="R504" t="str">
        <f t="shared" si="341"/>
        <v/>
      </c>
      <c r="S504" t="str">
        <f>IF(A504="","",TEXT(VLOOKUP(C504,Tablas!$H$3:$I$75,2,0),"000"))</f>
        <v/>
      </c>
      <c r="T504" t="str">
        <f t="shared" si="342"/>
        <v/>
      </c>
      <c r="U504" t="str">
        <f t="shared" si="361"/>
        <v/>
      </c>
      <c r="V504" t="str">
        <f t="shared" si="362"/>
        <v/>
      </c>
      <c r="W504" t="str">
        <f>IF(A504="","",IF(G504="",99,VLOOKUP(Datos!G504,Tablas!$AF$2:$AH$38,2,0)))</f>
        <v/>
      </c>
      <c r="X504" t="str">
        <f t="shared" si="343"/>
        <v/>
      </c>
      <c r="Y504" t="str">
        <f t="shared" si="344"/>
        <v/>
      </c>
      <c r="Z504" s="25" t="str">
        <f t="shared" si="363"/>
        <v/>
      </c>
      <c r="AA504" s="26" t="str">
        <f t="shared" si="345"/>
        <v/>
      </c>
      <c r="AB504" s="25" t="str">
        <f t="shared" si="364"/>
        <v/>
      </c>
      <c r="AC504" s="26" t="str">
        <f t="shared" si="346"/>
        <v/>
      </c>
      <c r="AD504" s="25" t="str">
        <f t="shared" si="365"/>
        <v/>
      </c>
      <c r="AE504" s="26" t="str">
        <f t="shared" si="347"/>
        <v/>
      </c>
      <c r="AF504" s="25" t="str">
        <f t="shared" si="366"/>
        <v/>
      </c>
      <c r="AG504" s="26" t="str">
        <f t="shared" si="348"/>
        <v/>
      </c>
      <c r="AH504" s="25" t="str">
        <f t="shared" si="367"/>
        <v/>
      </c>
      <c r="AI504" s="26" t="str">
        <f t="shared" si="349"/>
        <v/>
      </c>
      <c r="AJ504" s="25" t="str">
        <f t="shared" si="368"/>
        <v/>
      </c>
      <c r="AK504" s="26" t="str">
        <f t="shared" si="350"/>
        <v/>
      </c>
      <c r="AL504" s="25" t="str">
        <f t="shared" si="369"/>
        <v/>
      </c>
      <c r="AM504" s="26" t="str">
        <f t="shared" si="351"/>
        <v/>
      </c>
      <c r="AN504" s="25" t="str">
        <f t="shared" si="370"/>
        <v/>
      </c>
      <c r="AO504" s="26" t="str">
        <f t="shared" si="352"/>
        <v/>
      </c>
      <c r="AP504" t="str">
        <f t="shared" si="353"/>
        <v/>
      </c>
      <c r="AQ504" t="str">
        <f t="shared" si="354"/>
        <v/>
      </c>
      <c r="AR504" t="str">
        <f t="shared" si="340"/>
        <v/>
      </c>
      <c r="AS504" t="str">
        <f t="shared" si="371"/>
        <v/>
      </c>
      <c r="AT504" s="25" t="str">
        <f t="shared" si="355"/>
        <v/>
      </c>
      <c r="AU504" s="26" t="str">
        <f t="shared" si="356"/>
        <v/>
      </c>
      <c r="AV504" t="str">
        <f t="shared" si="372"/>
        <v/>
      </c>
      <c r="AW504" s="25" t="str">
        <f t="shared" si="373"/>
        <v/>
      </c>
      <c r="AX504" s="26" t="str">
        <f t="shared" si="377"/>
        <v/>
      </c>
      <c r="AY504" s="27" t="str">
        <f>IF(A504="","",IF(K504&lt;&gt;0,TEXT(5,"0000"),IF(M504&lt;&gt;0,TEXT(5,"0000"),IF(Datos!N504&lt;&gt;0,TEXT(5,"0000"),""))))</f>
        <v/>
      </c>
      <c r="AZ504" s="25" t="str">
        <f t="shared" si="374"/>
        <v/>
      </c>
      <c r="BA504" s="26" t="str">
        <f t="shared" si="378"/>
        <v/>
      </c>
      <c r="BB504" s="25" t="str">
        <f t="shared" si="357"/>
        <v/>
      </c>
      <c r="BC504" s="26" t="str">
        <f t="shared" si="379"/>
        <v/>
      </c>
      <c r="BD504" s="27" t="str">
        <f t="shared" si="375"/>
        <v/>
      </c>
      <c r="BE504" s="25" t="str">
        <f t="shared" si="358"/>
        <v/>
      </c>
      <c r="BF504" s="26" t="str">
        <f t="shared" si="380"/>
        <v/>
      </c>
      <c r="BG504" s="28"/>
      <c r="BH504" t="str">
        <f t="shared" si="376"/>
        <v/>
      </c>
      <c r="BJ504" s="24" t="str">
        <f t="shared" si="359"/>
        <v/>
      </c>
      <c r="BK504" s="24" t="str">
        <f t="shared" si="360"/>
        <v/>
      </c>
    </row>
    <row r="505" spans="1:63" ht="15.75" thickBot="1">
      <c r="A505" s="176"/>
      <c r="B505" s="132"/>
      <c r="C505" s="98"/>
      <c r="D505" s="102"/>
      <c r="E505" s="128"/>
      <c r="F505" s="98"/>
      <c r="G505" s="98"/>
      <c r="H505" s="129"/>
      <c r="I505" s="133"/>
      <c r="J505" s="100"/>
      <c r="K505" s="100"/>
      <c r="L505" s="100"/>
      <c r="M505" s="100"/>
      <c r="N505" s="177"/>
      <c r="Q505" t="e">
        <f t="shared" si="381"/>
        <v>#VALUE!</v>
      </c>
      <c r="R505" t="str">
        <f t="shared" si="341"/>
        <v/>
      </c>
      <c r="S505" t="str">
        <f>IF(A505="","",TEXT(VLOOKUP(C505,Tablas!$H$3:$I$75,2,0),"000"))</f>
        <v/>
      </c>
      <c r="T505" t="str">
        <f t="shared" si="342"/>
        <v/>
      </c>
      <c r="U505" t="str">
        <f t="shared" si="361"/>
        <v/>
      </c>
      <c r="V505" t="str">
        <f t="shared" si="362"/>
        <v/>
      </c>
      <c r="W505" t="str">
        <f>IF(A505="","",IF(G505="",99,VLOOKUP(Datos!G505,Tablas!$AF$2:$AH$38,2,0)))</f>
        <v/>
      </c>
      <c r="X505" t="str">
        <f t="shared" si="343"/>
        <v/>
      </c>
      <c r="Y505" t="str">
        <f t="shared" si="344"/>
        <v/>
      </c>
      <c r="Z505" s="25" t="str">
        <f t="shared" si="363"/>
        <v/>
      </c>
      <c r="AA505" s="26" t="str">
        <f t="shared" si="345"/>
        <v/>
      </c>
      <c r="AB505" s="25" t="str">
        <f t="shared" si="364"/>
        <v/>
      </c>
      <c r="AC505" s="26" t="str">
        <f t="shared" si="346"/>
        <v/>
      </c>
      <c r="AD505" s="25" t="str">
        <f t="shared" si="365"/>
        <v/>
      </c>
      <c r="AE505" s="26" t="str">
        <f t="shared" si="347"/>
        <v/>
      </c>
      <c r="AF505" s="25" t="str">
        <f t="shared" si="366"/>
        <v/>
      </c>
      <c r="AG505" s="26" t="str">
        <f t="shared" si="348"/>
        <v/>
      </c>
      <c r="AH505" s="25" t="str">
        <f t="shared" si="367"/>
        <v/>
      </c>
      <c r="AI505" s="26" t="str">
        <f t="shared" si="349"/>
        <v/>
      </c>
      <c r="AJ505" s="25" t="str">
        <f t="shared" si="368"/>
        <v/>
      </c>
      <c r="AK505" s="26" t="str">
        <f t="shared" si="350"/>
        <v/>
      </c>
      <c r="AL505" s="25" t="str">
        <f t="shared" si="369"/>
        <v/>
      </c>
      <c r="AM505" s="26" t="str">
        <f t="shared" si="351"/>
        <v/>
      </c>
      <c r="AN505" s="25" t="str">
        <f t="shared" si="370"/>
        <v/>
      </c>
      <c r="AO505" s="26" t="str">
        <f t="shared" si="352"/>
        <v/>
      </c>
      <c r="AP505" t="str">
        <f t="shared" si="353"/>
        <v/>
      </c>
      <c r="AQ505" t="str">
        <f t="shared" si="354"/>
        <v/>
      </c>
      <c r="AR505" t="str">
        <f t="shared" si="340"/>
        <v/>
      </c>
      <c r="AS505" t="str">
        <f t="shared" si="371"/>
        <v/>
      </c>
      <c r="AT505" s="25" t="str">
        <f t="shared" si="355"/>
        <v/>
      </c>
      <c r="AU505" s="26" t="str">
        <f t="shared" si="356"/>
        <v/>
      </c>
      <c r="AV505" t="str">
        <f t="shared" si="372"/>
        <v/>
      </c>
      <c r="AW505" s="25" t="str">
        <f t="shared" si="373"/>
        <v/>
      </c>
      <c r="AX505" s="26" t="str">
        <f t="shared" si="377"/>
        <v/>
      </c>
      <c r="AY505" s="27" t="str">
        <f>IF(A505="","",IF(K505&lt;&gt;0,TEXT(5,"0000"),IF(M505&lt;&gt;0,TEXT(5,"0000"),IF(Datos!N505&lt;&gt;0,TEXT(5,"0000"),""))))</f>
        <v/>
      </c>
      <c r="AZ505" s="25" t="str">
        <f t="shared" si="374"/>
        <v/>
      </c>
      <c r="BA505" s="26" t="str">
        <f t="shared" si="378"/>
        <v/>
      </c>
      <c r="BB505" s="25" t="str">
        <f t="shared" si="357"/>
        <v/>
      </c>
      <c r="BC505" s="26" t="str">
        <f t="shared" si="379"/>
        <v/>
      </c>
      <c r="BD505" s="27" t="str">
        <f t="shared" si="375"/>
        <v/>
      </c>
      <c r="BE505" s="25" t="str">
        <f t="shared" si="358"/>
        <v/>
      </c>
      <c r="BF505" s="26" t="str">
        <f t="shared" si="380"/>
        <v/>
      </c>
      <c r="BG505" s="28"/>
      <c r="BH505" t="str">
        <f t="shared" si="376"/>
        <v/>
      </c>
      <c r="BJ505" s="24" t="str">
        <f t="shared" si="359"/>
        <v/>
      </c>
      <c r="BK505" s="24" t="str">
        <f t="shared" si="360"/>
        <v/>
      </c>
    </row>
    <row r="506" spans="1:63" ht="15.75" thickBot="1">
      <c r="A506" s="176"/>
      <c r="B506" s="132"/>
      <c r="C506" s="98"/>
      <c r="D506" s="102"/>
      <c r="E506" s="128"/>
      <c r="F506" s="98"/>
      <c r="G506" s="98"/>
      <c r="H506" s="129"/>
      <c r="I506" s="133"/>
      <c r="J506" s="100"/>
      <c r="K506" s="100"/>
      <c r="L506" s="100"/>
      <c r="M506" s="100"/>
      <c r="N506" s="177"/>
      <c r="Q506" t="e">
        <f t="shared" si="381"/>
        <v>#VALUE!</v>
      </c>
      <c r="R506" t="str">
        <f t="shared" si="341"/>
        <v/>
      </c>
      <c r="S506" t="str">
        <f>IF(A506="","",TEXT(VLOOKUP(C506,Tablas!$H$3:$I$75,2,0),"000"))</f>
        <v/>
      </c>
      <c r="T506" t="str">
        <f t="shared" si="342"/>
        <v/>
      </c>
      <c r="U506" t="str">
        <f t="shared" si="361"/>
        <v/>
      </c>
      <c r="V506" t="str">
        <f t="shared" si="362"/>
        <v/>
      </c>
      <c r="W506" t="str">
        <f>IF(A506="","",IF(G506="",99,VLOOKUP(Datos!G506,Tablas!$AF$2:$AH$38,2,0)))</f>
        <v/>
      </c>
      <c r="X506" t="str">
        <f t="shared" si="343"/>
        <v/>
      </c>
      <c r="Y506" t="str">
        <f t="shared" si="344"/>
        <v/>
      </c>
      <c r="Z506" s="25" t="str">
        <f t="shared" si="363"/>
        <v/>
      </c>
      <c r="AA506" s="26" t="str">
        <f t="shared" si="345"/>
        <v/>
      </c>
      <c r="AB506" s="25" t="str">
        <f t="shared" si="364"/>
        <v/>
      </c>
      <c r="AC506" s="26" t="str">
        <f t="shared" si="346"/>
        <v/>
      </c>
      <c r="AD506" s="25" t="str">
        <f t="shared" si="365"/>
        <v/>
      </c>
      <c r="AE506" s="26" t="str">
        <f t="shared" si="347"/>
        <v/>
      </c>
      <c r="AF506" s="25" t="str">
        <f t="shared" si="366"/>
        <v/>
      </c>
      <c r="AG506" s="26" t="str">
        <f t="shared" si="348"/>
        <v/>
      </c>
      <c r="AH506" s="25" t="str">
        <f t="shared" si="367"/>
        <v/>
      </c>
      <c r="AI506" s="26" t="str">
        <f t="shared" si="349"/>
        <v/>
      </c>
      <c r="AJ506" s="25" t="str">
        <f t="shared" si="368"/>
        <v/>
      </c>
      <c r="AK506" s="26" t="str">
        <f t="shared" si="350"/>
        <v/>
      </c>
      <c r="AL506" s="25" t="str">
        <f t="shared" si="369"/>
        <v/>
      </c>
      <c r="AM506" s="26" t="str">
        <f t="shared" si="351"/>
        <v/>
      </c>
      <c r="AN506" s="25" t="str">
        <f t="shared" si="370"/>
        <v/>
      </c>
      <c r="AO506" s="26" t="str">
        <f t="shared" si="352"/>
        <v/>
      </c>
      <c r="AP506" t="str">
        <f t="shared" si="353"/>
        <v/>
      </c>
      <c r="AQ506" t="str">
        <f t="shared" si="354"/>
        <v/>
      </c>
      <c r="AR506" t="str">
        <f t="shared" si="340"/>
        <v/>
      </c>
      <c r="AS506" t="str">
        <f t="shared" si="371"/>
        <v/>
      </c>
      <c r="AT506" s="25" t="str">
        <f t="shared" si="355"/>
        <v/>
      </c>
      <c r="AU506" s="26" t="str">
        <f t="shared" si="356"/>
        <v/>
      </c>
      <c r="AV506" t="str">
        <f t="shared" si="372"/>
        <v/>
      </c>
      <c r="AW506" s="25" t="str">
        <f t="shared" si="373"/>
        <v/>
      </c>
      <c r="AX506" s="26" t="str">
        <f t="shared" si="377"/>
        <v/>
      </c>
      <c r="AY506" s="27" t="str">
        <f>IF(A506="","",IF(K506&lt;&gt;0,TEXT(5,"0000"),IF(M506&lt;&gt;0,TEXT(5,"0000"),IF(Datos!N506&lt;&gt;0,TEXT(5,"0000"),""))))</f>
        <v/>
      </c>
      <c r="AZ506" s="25" t="str">
        <f t="shared" si="374"/>
        <v/>
      </c>
      <c r="BA506" s="26" t="str">
        <f t="shared" si="378"/>
        <v/>
      </c>
      <c r="BB506" s="25" t="str">
        <f t="shared" si="357"/>
        <v/>
      </c>
      <c r="BC506" s="26" t="str">
        <f t="shared" si="379"/>
        <v/>
      </c>
      <c r="BD506" s="27" t="str">
        <f t="shared" si="375"/>
        <v/>
      </c>
      <c r="BE506" s="25" t="str">
        <f t="shared" si="358"/>
        <v/>
      </c>
      <c r="BF506" s="26" t="str">
        <f t="shared" si="380"/>
        <v/>
      </c>
      <c r="BG506" s="28"/>
      <c r="BH506" t="str">
        <f t="shared" si="376"/>
        <v/>
      </c>
      <c r="BJ506" s="24" t="str">
        <f t="shared" si="359"/>
        <v/>
      </c>
      <c r="BK506" s="24" t="str">
        <f t="shared" si="360"/>
        <v/>
      </c>
    </row>
    <row r="507" spans="1:63" ht="15.75" thickBot="1">
      <c r="A507" s="176"/>
      <c r="B507" s="132"/>
      <c r="C507" s="98"/>
      <c r="D507" s="102"/>
      <c r="E507" s="128"/>
      <c r="F507" s="98"/>
      <c r="G507" s="98"/>
      <c r="H507" s="129"/>
      <c r="I507" s="133"/>
      <c r="J507" s="100"/>
      <c r="K507" s="100"/>
      <c r="L507" s="100"/>
      <c r="M507" s="100"/>
      <c r="N507" s="177"/>
      <c r="Q507" t="e">
        <f t="shared" si="381"/>
        <v>#VALUE!</v>
      </c>
      <c r="R507" t="str">
        <f t="shared" si="341"/>
        <v/>
      </c>
      <c r="S507" t="str">
        <f>IF(A507="","",TEXT(VLOOKUP(C507,Tablas!$H$3:$I$75,2,0),"000"))</f>
        <v/>
      </c>
      <c r="T507" t="str">
        <f t="shared" si="342"/>
        <v/>
      </c>
      <c r="U507" t="str">
        <f t="shared" si="361"/>
        <v/>
      </c>
      <c r="V507" t="str">
        <f t="shared" si="362"/>
        <v/>
      </c>
      <c r="W507" t="str">
        <f>IF(A507="","",IF(G507="",99,VLOOKUP(Datos!G507,Tablas!$AF$2:$AH$38,2,0)))</f>
        <v/>
      </c>
      <c r="X507" t="str">
        <f t="shared" si="343"/>
        <v/>
      </c>
      <c r="Y507" t="str">
        <f t="shared" si="344"/>
        <v/>
      </c>
      <c r="Z507" s="25" t="str">
        <f t="shared" si="363"/>
        <v/>
      </c>
      <c r="AA507" s="26" t="str">
        <f t="shared" si="345"/>
        <v/>
      </c>
      <c r="AB507" s="25" t="str">
        <f t="shared" si="364"/>
        <v/>
      </c>
      <c r="AC507" s="26" t="str">
        <f t="shared" si="346"/>
        <v/>
      </c>
      <c r="AD507" s="25" t="str">
        <f t="shared" si="365"/>
        <v/>
      </c>
      <c r="AE507" s="26" t="str">
        <f t="shared" si="347"/>
        <v/>
      </c>
      <c r="AF507" s="25" t="str">
        <f t="shared" si="366"/>
        <v/>
      </c>
      <c r="AG507" s="26" t="str">
        <f t="shared" si="348"/>
        <v/>
      </c>
      <c r="AH507" s="25" t="str">
        <f t="shared" si="367"/>
        <v/>
      </c>
      <c r="AI507" s="26" t="str">
        <f t="shared" si="349"/>
        <v/>
      </c>
      <c r="AJ507" s="25" t="str">
        <f t="shared" si="368"/>
        <v/>
      </c>
      <c r="AK507" s="26" t="str">
        <f t="shared" si="350"/>
        <v/>
      </c>
      <c r="AL507" s="25" t="str">
        <f t="shared" si="369"/>
        <v/>
      </c>
      <c r="AM507" s="26" t="str">
        <f t="shared" si="351"/>
        <v/>
      </c>
      <c r="AN507" s="25" t="str">
        <f t="shared" si="370"/>
        <v/>
      </c>
      <c r="AO507" s="26" t="str">
        <f t="shared" si="352"/>
        <v/>
      </c>
      <c r="AP507" t="str">
        <f t="shared" si="353"/>
        <v/>
      </c>
      <c r="AQ507" t="str">
        <f t="shared" si="354"/>
        <v/>
      </c>
      <c r="AR507" t="str">
        <f t="shared" si="340"/>
        <v/>
      </c>
      <c r="AS507" t="str">
        <f t="shared" si="371"/>
        <v/>
      </c>
      <c r="AT507" s="25" t="str">
        <f t="shared" si="355"/>
        <v/>
      </c>
      <c r="AU507" s="26" t="str">
        <f t="shared" si="356"/>
        <v/>
      </c>
      <c r="AV507" t="str">
        <f t="shared" si="372"/>
        <v/>
      </c>
      <c r="AW507" s="25" t="str">
        <f t="shared" si="373"/>
        <v/>
      </c>
      <c r="AX507" s="26" t="str">
        <f t="shared" si="377"/>
        <v/>
      </c>
      <c r="AY507" s="27" t="str">
        <f>IF(A507="","",IF(K507&lt;&gt;0,TEXT(5,"0000"),IF(M507&lt;&gt;0,TEXT(5,"0000"),IF(Datos!N507&lt;&gt;0,TEXT(5,"0000"),""))))</f>
        <v/>
      </c>
      <c r="AZ507" s="25" t="str">
        <f t="shared" si="374"/>
        <v/>
      </c>
      <c r="BA507" s="26" t="str">
        <f t="shared" si="378"/>
        <v/>
      </c>
      <c r="BB507" s="25" t="str">
        <f t="shared" si="357"/>
        <v/>
      </c>
      <c r="BC507" s="26" t="str">
        <f t="shared" si="379"/>
        <v/>
      </c>
      <c r="BD507" s="27" t="str">
        <f t="shared" si="375"/>
        <v/>
      </c>
      <c r="BE507" s="25" t="str">
        <f t="shared" si="358"/>
        <v/>
      </c>
      <c r="BF507" s="26" t="str">
        <f t="shared" si="380"/>
        <v/>
      </c>
      <c r="BG507" s="28"/>
      <c r="BH507" t="str">
        <f t="shared" si="376"/>
        <v/>
      </c>
      <c r="BJ507" s="24" t="str">
        <f t="shared" si="359"/>
        <v/>
      </c>
      <c r="BK507" s="24" t="str">
        <f t="shared" si="360"/>
        <v/>
      </c>
    </row>
    <row r="508" spans="1:63" ht="15.75" thickBot="1">
      <c r="A508" s="176"/>
      <c r="B508" s="132"/>
      <c r="C508" s="98"/>
      <c r="D508" s="102"/>
      <c r="E508" s="128"/>
      <c r="F508" s="98"/>
      <c r="G508" s="98"/>
      <c r="H508" s="129"/>
      <c r="I508" s="133"/>
      <c r="J508" s="100"/>
      <c r="K508" s="100"/>
      <c r="L508" s="100"/>
      <c r="M508" s="100"/>
      <c r="N508" s="177"/>
      <c r="Q508" t="e">
        <f t="shared" si="381"/>
        <v>#VALUE!</v>
      </c>
      <c r="R508" t="str">
        <f t="shared" si="341"/>
        <v/>
      </c>
      <c r="S508" t="str">
        <f>IF(A508="","",TEXT(VLOOKUP(C508,Tablas!$H$3:$I$75,2,0),"000"))</f>
        <v/>
      </c>
      <c r="T508" t="str">
        <f t="shared" si="342"/>
        <v/>
      </c>
      <c r="U508" t="str">
        <f t="shared" si="361"/>
        <v/>
      </c>
      <c r="V508" t="str">
        <f t="shared" si="362"/>
        <v/>
      </c>
      <c r="W508" t="str">
        <f>IF(A508="","",IF(G508="",99,VLOOKUP(Datos!G508,Tablas!$AF$2:$AH$38,2,0)))</f>
        <v/>
      </c>
      <c r="X508" t="str">
        <f t="shared" si="343"/>
        <v/>
      </c>
      <c r="Y508" t="str">
        <f t="shared" si="344"/>
        <v/>
      </c>
      <c r="Z508" s="25" t="str">
        <f t="shared" si="363"/>
        <v/>
      </c>
      <c r="AA508" s="26" t="str">
        <f t="shared" si="345"/>
        <v/>
      </c>
      <c r="AB508" s="25" t="str">
        <f t="shared" si="364"/>
        <v/>
      </c>
      <c r="AC508" s="26" t="str">
        <f t="shared" si="346"/>
        <v/>
      </c>
      <c r="AD508" s="25" t="str">
        <f t="shared" si="365"/>
        <v/>
      </c>
      <c r="AE508" s="26" t="str">
        <f t="shared" si="347"/>
        <v/>
      </c>
      <c r="AF508" s="25" t="str">
        <f t="shared" si="366"/>
        <v/>
      </c>
      <c r="AG508" s="26" t="str">
        <f t="shared" si="348"/>
        <v/>
      </c>
      <c r="AH508" s="25" t="str">
        <f t="shared" si="367"/>
        <v/>
      </c>
      <c r="AI508" s="26" t="str">
        <f t="shared" si="349"/>
        <v/>
      </c>
      <c r="AJ508" s="25" t="str">
        <f t="shared" si="368"/>
        <v/>
      </c>
      <c r="AK508" s="26" t="str">
        <f t="shared" si="350"/>
        <v/>
      </c>
      <c r="AL508" s="25" t="str">
        <f t="shared" si="369"/>
        <v/>
      </c>
      <c r="AM508" s="26" t="str">
        <f t="shared" si="351"/>
        <v/>
      </c>
      <c r="AN508" s="25" t="str">
        <f t="shared" si="370"/>
        <v/>
      </c>
      <c r="AO508" s="26" t="str">
        <f t="shared" si="352"/>
        <v/>
      </c>
      <c r="AP508" t="str">
        <f t="shared" si="353"/>
        <v/>
      </c>
      <c r="AQ508" t="str">
        <f t="shared" si="354"/>
        <v/>
      </c>
      <c r="AR508" t="str">
        <f t="shared" si="340"/>
        <v/>
      </c>
      <c r="AS508" t="str">
        <f t="shared" si="371"/>
        <v/>
      </c>
      <c r="AT508" s="25" t="str">
        <f t="shared" si="355"/>
        <v/>
      </c>
      <c r="AU508" s="26" t="str">
        <f t="shared" si="356"/>
        <v/>
      </c>
      <c r="AV508" t="str">
        <f t="shared" si="372"/>
        <v/>
      </c>
      <c r="AW508" s="25" t="str">
        <f t="shared" si="373"/>
        <v/>
      </c>
      <c r="AX508" s="26" t="str">
        <f t="shared" si="377"/>
        <v/>
      </c>
      <c r="AY508" s="27" t="str">
        <f>IF(A508="","",IF(K508&lt;&gt;0,TEXT(5,"0000"),IF(M508&lt;&gt;0,TEXT(5,"0000"),IF(Datos!N508&lt;&gt;0,TEXT(5,"0000"),""))))</f>
        <v/>
      </c>
      <c r="AZ508" s="25" t="str">
        <f t="shared" si="374"/>
        <v/>
      </c>
      <c r="BA508" s="26" t="str">
        <f t="shared" si="378"/>
        <v/>
      </c>
      <c r="BB508" s="25" t="str">
        <f t="shared" si="357"/>
        <v/>
      </c>
      <c r="BC508" s="26" t="str">
        <f t="shared" si="379"/>
        <v/>
      </c>
      <c r="BD508" s="27" t="str">
        <f t="shared" si="375"/>
        <v/>
      </c>
      <c r="BE508" s="25" t="str">
        <f t="shared" si="358"/>
        <v/>
      </c>
      <c r="BF508" s="26" t="str">
        <f t="shared" si="380"/>
        <v/>
      </c>
      <c r="BG508" s="28"/>
      <c r="BH508" t="str">
        <f t="shared" si="376"/>
        <v/>
      </c>
      <c r="BJ508" s="24" t="str">
        <f t="shared" si="359"/>
        <v/>
      </c>
      <c r="BK508" s="24" t="str">
        <f t="shared" si="360"/>
        <v/>
      </c>
    </row>
    <row r="509" spans="1:63" ht="15.75" thickBot="1">
      <c r="A509" s="176"/>
      <c r="B509" s="132"/>
      <c r="C509" s="98"/>
      <c r="D509" s="102"/>
      <c r="E509" s="128"/>
      <c r="F509" s="98"/>
      <c r="G509" s="98"/>
      <c r="H509" s="129"/>
      <c r="I509" s="133"/>
      <c r="J509" s="100"/>
      <c r="K509" s="100"/>
      <c r="L509" s="100"/>
      <c r="M509" s="100"/>
      <c r="N509" s="177"/>
      <c r="Q509" t="e">
        <f t="shared" si="381"/>
        <v>#VALUE!</v>
      </c>
      <c r="R509" t="str">
        <f t="shared" si="341"/>
        <v/>
      </c>
      <c r="S509" t="str">
        <f>IF(A509="","",TEXT(VLOOKUP(C509,Tablas!$H$3:$I$75,2,0),"000"))</f>
        <v/>
      </c>
      <c r="T509" t="str">
        <f t="shared" si="342"/>
        <v/>
      </c>
      <c r="U509" t="str">
        <f t="shared" si="361"/>
        <v/>
      </c>
      <c r="V509" t="str">
        <f t="shared" si="362"/>
        <v/>
      </c>
      <c r="W509" t="str">
        <f>IF(A509="","",IF(G509="",99,VLOOKUP(Datos!G509,Tablas!$AF$2:$AH$38,2,0)))</f>
        <v/>
      </c>
      <c r="X509" t="str">
        <f t="shared" si="343"/>
        <v/>
      </c>
      <c r="Y509" t="str">
        <f t="shared" si="344"/>
        <v/>
      </c>
      <c r="Z509" s="25" t="str">
        <f t="shared" si="363"/>
        <v/>
      </c>
      <c r="AA509" s="26" t="str">
        <f t="shared" si="345"/>
        <v/>
      </c>
      <c r="AB509" s="25" t="str">
        <f t="shared" si="364"/>
        <v/>
      </c>
      <c r="AC509" s="26" t="str">
        <f t="shared" si="346"/>
        <v/>
      </c>
      <c r="AD509" s="25" t="str">
        <f t="shared" si="365"/>
        <v/>
      </c>
      <c r="AE509" s="26" t="str">
        <f t="shared" si="347"/>
        <v/>
      </c>
      <c r="AF509" s="25" t="str">
        <f t="shared" si="366"/>
        <v/>
      </c>
      <c r="AG509" s="26" t="str">
        <f t="shared" si="348"/>
        <v/>
      </c>
      <c r="AH509" s="25" t="str">
        <f t="shared" si="367"/>
        <v/>
      </c>
      <c r="AI509" s="26" t="str">
        <f t="shared" si="349"/>
        <v/>
      </c>
      <c r="AJ509" s="25" t="str">
        <f t="shared" si="368"/>
        <v/>
      </c>
      <c r="AK509" s="26" t="str">
        <f t="shared" si="350"/>
        <v/>
      </c>
      <c r="AL509" s="25" t="str">
        <f t="shared" si="369"/>
        <v/>
      </c>
      <c r="AM509" s="26" t="str">
        <f t="shared" si="351"/>
        <v/>
      </c>
      <c r="AN509" s="25" t="str">
        <f t="shared" si="370"/>
        <v/>
      </c>
      <c r="AO509" s="26" t="str">
        <f t="shared" si="352"/>
        <v/>
      </c>
      <c r="AP509" t="str">
        <f t="shared" si="353"/>
        <v/>
      </c>
      <c r="AQ509" t="str">
        <f t="shared" si="354"/>
        <v/>
      </c>
      <c r="AR509" t="str">
        <f t="shared" si="340"/>
        <v/>
      </c>
      <c r="AS509" t="str">
        <f t="shared" si="371"/>
        <v/>
      </c>
      <c r="AT509" s="25" t="str">
        <f t="shared" si="355"/>
        <v/>
      </c>
      <c r="AU509" s="26" t="str">
        <f t="shared" si="356"/>
        <v/>
      </c>
      <c r="AV509" t="str">
        <f t="shared" si="372"/>
        <v/>
      </c>
      <c r="AW509" s="25" t="str">
        <f t="shared" si="373"/>
        <v/>
      </c>
      <c r="AX509" s="26" t="str">
        <f t="shared" si="377"/>
        <v/>
      </c>
      <c r="AY509" s="27" t="str">
        <f>IF(A509="","",IF(K509&lt;&gt;0,TEXT(5,"0000"),IF(M509&lt;&gt;0,TEXT(5,"0000"),IF(Datos!N509&lt;&gt;0,TEXT(5,"0000"),""))))</f>
        <v/>
      </c>
      <c r="AZ509" s="25" t="str">
        <f t="shared" si="374"/>
        <v/>
      </c>
      <c r="BA509" s="26" t="str">
        <f t="shared" si="378"/>
        <v/>
      </c>
      <c r="BB509" s="25" t="str">
        <f t="shared" si="357"/>
        <v/>
      </c>
      <c r="BC509" s="26" t="str">
        <f t="shared" si="379"/>
        <v/>
      </c>
      <c r="BD509" s="27" t="str">
        <f t="shared" si="375"/>
        <v/>
      </c>
      <c r="BE509" s="25" t="str">
        <f t="shared" si="358"/>
        <v/>
      </c>
      <c r="BF509" s="26" t="str">
        <f t="shared" si="380"/>
        <v/>
      </c>
      <c r="BG509" s="28"/>
      <c r="BH509" t="str">
        <f t="shared" si="376"/>
        <v/>
      </c>
      <c r="BJ509" s="24" t="str">
        <f t="shared" si="359"/>
        <v/>
      </c>
      <c r="BK509" s="24" t="str">
        <f t="shared" si="360"/>
        <v/>
      </c>
    </row>
    <row r="510" spans="1:63" ht="15.75" thickBot="1">
      <c r="A510" s="176"/>
      <c r="B510" s="132"/>
      <c r="C510" s="98"/>
      <c r="D510" s="102"/>
      <c r="E510" s="128"/>
      <c r="F510" s="98"/>
      <c r="G510" s="98"/>
      <c r="H510" s="129"/>
      <c r="I510" s="133"/>
      <c r="J510" s="100"/>
      <c r="K510" s="100"/>
      <c r="L510" s="100"/>
      <c r="M510" s="100"/>
      <c r="N510" s="177"/>
      <c r="Q510" t="e">
        <f t="shared" si="381"/>
        <v>#VALUE!</v>
      </c>
      <c r="R510" t="str">
        <f t="shared" si="341"/>
        <v/>
      </c>
      <c r="S510" t="str">
        <f>IF(A510="","",TEXT(VLOOKUP(C510,Tablas!$H$3:$I$75,2,0),"000"))</f>
        <v/>
      </c>
      <c r="T510" t="str">
        <f t="shared" si="342"/>
        <v/>
      </c>
      <c r="U510" t="str">
        <f t="shared" si="361"/>
        <v/>
      </c>
      <c r="V510" t="str">
        <f t="shared" si="362"/>
        <v/>
      </c>
      <c r="W510" t="str">
        <f>IF(A510="","",IF(G510="",99,VLOOKUP(Datos!G510,Tablas!$AF$2:$AH$38,2,0)))</f>
        <v/>
      </c>
      <c r="X510" t="str">
        <f t="shared" si="343"/>
        <v/>
      </c>
      <c r="Y510" t="str">
        <f t="shared" si="344"/>
        <v/>
      </c>
      <c r="Z510" s="25" t="str">
        <f t="shared" si="363"/>
        <v/>
      </c>
      <c r="AA510" s="26" t="str">
        <f t="shared" si="345"/>
        <v/>
      </c>
      <c r="AB510" s="25" t="str">
        <f t="shared" si="364"/>
        <v/>
      </c>
      <c r="AC510" s="26" t="str">
        <f t="shared" si="346"/>
        <v/>
      </c>
      <c r="AD510" s="25" t="str">
        <f t="shared" si="365"/>
        <v/>
      </c>
      <c r="AE510" s="26" t="str">
        <f t="shared" si="347"/>
        <v/>
      </c>
      <c r="AF510" s="25" t="str">
        <f t="shared" si="366"/>
        <v/>
      </c>
      <c r="AG510" s="26" t="str">
        <f t="shared" si="348"/>
        <v/>
      </c>
      <c r="AH510" s="25" t="str">
        <f t="shared" si="367"/>
        <v/>
      </c>
      <c r="AI510" s="26" t="str">
        <f t="shared" si="349"/>
        <v/>
      </c>
      <c r="AJ510" s="25" t="str">
        <f t="shared" si="368"/>
        <v/>
      </c>
      <c r="AK510" s="26" t="str">
        <f t="shared" si="350"/>
        <v/>
      </c>
      <c r="AL510" s="25" t="str">
        <f t="shared" si="369"/>
        <v/>
      </c>
      <c r="AM510" s="26" t="str">
        <f t="shared" si="351"/>
        <v/>
      </c>
      <c r="AN510" s="25" t="str">
        <f t="shared" si="370"/>
        <v/>
      </c>
      <c r="AO510" s="26" t="str">
        <f t="shared" si="352"/>
        <v/>
      </c>
      <c r="AP510" t="str">
        <f t="shared" si="353"/>
        <v/>
      </c>
      <c r="AQ510" t="str">
        <f t="shared" si="354"/>
        <v/>
      </c>
      <c r="AR510" t="str">
        <f t="shared" si="340"/>
        <v/>
      </c>
      <c r="AS510" t="str">
        <f t="shared" si="371"/>
        <v/>
      </c>
      <c r="AT510" s="25" t="str">
        <f t="shared" si="355"/>
        <v/>
      </c>
      <c r="AU510" s="26" t="str">
        <f t="shared" si="356"/>
        <v/>
      </c>
      <c r="AV510" t="str">
        <f t="shared" si="372"/>
        <v/>
      </c>
      <c r="AW510" s="25" t="str">
        <f t="shared" si="373"/>
        <v/>
      </c>
      <c r="AX510" s="26" t="str">
        <f t="shared" si="377"/>
        <v/>
      </c>
      <c r="AY510" s="27" t="str">
        <f>IF(A510="","",IF(K510&lt;&gt;0,TEXT(5,"0000"),IF(M510&lt;&gt;0,TEXT(5,"0000"),IF(Datos!N510&lt;&gt;0,TEXT(5,"0000"),""))))</f>
        <v/>
      </c>
      <c r="AZ510" s="25" t="str">
        <f t="shared" si="374"/>
        <v/>
      </c>
      <c r="BA510" s="26" t="str">
        <f t="shared" si="378"/>
        <v/>
      </c>
      <c r="BB510" s="25" t="str">
        <f t="shared" si="357"/>
        <v/>
      </c>
      <c r="BC510" s="26" t="str">
        <f t="shared" si="379"/>
        <v/>
      </c>
      <c r="BD510" s="27" t="str">
        <f t="shared" si="375"/>
        <v/>
      </c>
      <c r="BE510" s="25" t="str">
        <f t="shared" si="358"/>
        <v/>
      </c>
      <c r="BF510" s="26" t="str">
        <f t="shared" si="380"/>
        <v/>
      </c>
      <c r="BG510" s="28"/>
      <c r="BH510" t="str">
        <f t="shared" si="376"/>
        <v/>
      </c>
      <c r="BJ510" s="24" t="str">
        <f t="shared" si="359"/>
        <v/>
      </c>
      <c r="BK510" s="24" t="str">
        <f t="shared" si="360"/>
        <v/>
      </c>
    </row>
    <row r="511" spans="1:63" ht="15.75" thickBot="1">
      <c r="A511" s="176"/>
      <c r="B511" s="132"/>
      <c r="C511" s="98"/>
      <c r="D511" s="102"/>
      <c r="E511" s="128"/>
      <c r="F511" s="98"/>
      <c r="G511" s="98"/>
      <c r="H511" s="129"/>
      <c r="I511" s="133"/>
      <c r="J511" s="100"/>
      <c r="K511" s="100"/>
      <c r="L511" s="100"/>
      <c r="M511" s="100"/>
      <c r="N511" s="177"/>
      <c r="Q511" t="e">
        <f t="shared" si="381"/>
        <v>#VALUE!</v>
      </c>
      <c r="R511" t="str">
        <f t="shared" si="341"/>
        <v/>
      </c>
      <c r="S511" t="str">
        <f>IF(A511="","",TEXT(VLOOKUP(C511,Tablas!$H$3:$I$75,2,0),"000"))</f>
        <v/>
      </c>
      <c r="T511" t="str">
        <f t="shared" si="342"/>
        <v/>
      </c>
      <c r="U511" t="str">
        <f t="shared" si="361"/>
        <v/>
      </c>
      <c r="V511" t="str">
        <f t="shared" si="362"/>
        <v/>
      </c>
      <c r="W511" t="str">
        <f>IF(A511="","",IF(G511="",99,VLOOKUP(Datos!G511,Tablas!$AF$2:$AH$38,2,0)))</f>
        <v/>
      </c>
      <c r="X511" t="str">
        <f t="shared" si="343"/>
        <v/>
      </c>
      <c r="Y511" t="str">
        <f t="shared" si="344"/>
        <v/>
      </c>
      <c r="Z511" s="25" t="str">
        <f t="shared" si="363"/>
        <v/>
      </c>
      <c r="AA511" s="26" t="str">
        <f t="shared" si="345"/>
        <v/>
      </c>
      <c r="AB511" s="25" t="str">
        <f t="shared" si="364"/>
        <v/>
      </c>
      <c r="AC511" s="26" t="str">
        <f t="shared" si="346"/>
        <v/>
      </c>
      <c r="AD511" s="25" t="str">
        <f t="shared" si="365"/>
        <v/>
      </c>
      <c r="AE511" s="26" t="str">
        <f t="shared" si="347"/>
        <v/>
      </c>
      <c r="AF511" s="25" t="str">
        <f t="shared" si="366"/>
        <v/>
      </c>
      <c r="AG511" s="26" t="str">
        <f t="shared" si="348"/>
        <v/>
      </c>
      <c r="AH511" s="25" t="str">
        <f t="shared" si="367"/>
        <v/>
      </c>
      <c r="AI511" s="26" t="str">
        <f t="shared" si="349"/>
        <v/>
      </c>
      <c r="AJ511" s="25" t="str">
        <f t="shared" si="368"/>
        <v/>
      </c>
      <c r="AK511" s="26" t="str">
        <f t="shared" si="350"/>
        <v/>
      </c>
      <c r="AL511" s="25" t="str">
        <f t="shared" si="369"/>
        <v/>
      </c>
      <c r="AM511" s="26" t="str">
        <f t="shared" si="351"/>
        <v/>
      </c>
      <c r="AN511" s="25" t="str">
        <f t="shared" si="370"/>
        <v/>
      </c>
      <c r="AO511" s="26" t="str">
        <f t="shared" si="352"/>
        <v/>
      </c>
      <c r="AP511" t="str">
        <f t="shared" si="353"/>
        <v/>
      </c>
      <c r="AQ511" t="str">
        <f t="shared" si="354"/>
        <v/>
      </c>
      <c r="AR511" t="str">
        <f t="shared" si="340"/>
        <v/>
      </c>
      <c r="AS511" t="str">
        <f t="shared" si="371"/>
        <v/>
      </c>
      <c r="AT511" s="25" t="str">
        <f t="shared" si="355"/>
        <v/>
      </c>
      <c r="AU511" s="26" t="str">
        <f t="shared" si="356"/>
        <v/>
      </c>
      <c r="AV511" t="str">
        <f t="shared" si="372"/>
        <v/>
      </c>
      <c r="AW511" s="25" t="str">
        <f t="shared" si="373"/>
        <v/>
      </c>
      <c r="AX511" s="26" t="str">
        <f t="shared" si="377"/>
        <v/>
      </c>
      <c r="AY511" s="27" t="str">
        <f>IF(A511="","",IF(K511&lt;&gt;0,TEXT(5,"0000"),IF(M511&lt;&gt;0,TEXT(5,"0000"),IF(Datos!N511&lt;&gt;0,TEXT(5,"0000"),""))))</f>
        <v/>
      </c>
      <c r="AZ511" s="25" t="str">
        <f t="shared" si="374"/>
        <v/>
      </c>
      <c r="BA511" s="26" t="str">
        <f t="shared" si="378"/>
        <v/>
      </c>
      <c r="BB511" s="25" t="str">
        <f t="shared" si="357"/>
        <v/>
      </c>
      <c r="BC511" s="26" t="str">
        <f t="shared" si="379"/>
        <v/>
      </c>
      <c r="BD511" s="27" t="str">
        <f t="shared" si="375"/>
        <v/>
      </c>
      <c r="BE511" s="25" t="str">
        <f t="shared" si="358"/>
        <v/>
      </c>
      <c r="BF511" s="26" t="str">
        <f t="shared" si="380"/>
        <v/>
      </c>
      <c r="BG511" s="28"/>
      <c r="BH511" t="str">
        <f t="shared" si="376"/>
        <v/>
      </c>
      <c r="BJ511" s="24" t="str">
        <f t="shared" si="359"/>
        <v/>
      </c>
      <c r="BK511" s="24" t="str">
        <f t="shared" si="360"/>
        <v/>
      </c>
    </row>
    <row r="512" spans="1:63" ht="15.75" thickBot="1">
      <c r="A512" s="176"/>
      <c r="B512" s="135"/>
      <c r="C512" s="98"/>
      <c r="D512" s="102"/>
      <c r="E512" s="128"/>
      <c r="F512" s="98"/>
      <c r="G512" s="98"/>
      <c r="H512" s="136"/>
      <c r="I512" s="133"/>
      <c r="J512" s="100"/>
      <c r="K512" s="100"/>
      <c r="L512" s="100"/>
      <c r="M512" s="100"/>
      <c r="N512" s="177"/>
      <c r="Q512" t="e">
        <f t="shared" si="381"/>
        <v>#VALUE!</v>
      </c>
      <c r="R512" t="str">
        <f t="shared" si="341"/>
        <v/>
      </c>
      <c r="S512" t="str">
        <f>IF(A512="","",TEXT(VLOOKUP(C512,Tablas!$H$3:$I$75,2,0),"000"))</f>
        <v/>
      </c>
      <c r="T512" t="str">
        <f t="shared" si="342"/>
        <v/>
      </c>
      <c r="U512" t="str">
        <f t="shared" si="361"/>
        <v/>
      </c>
      <c r="V512" t="str">
        <f t="shared" si="362"/>
        <v/>
      </c>
      <c r="W512" t="str">
        <f>IF(A512="","",IF(G512="",99,VLOOKUP(Datos!G512,Tablas!$AF$2:$AH$38,2,0)))</f>
        <v/>
      </c>
      <c r="X512" t="str">
        <f t="shared" si="343"/>
        <v/>
      </c>
      <c r="Y512" t="str">
        <f t="shared" si="344"/>
        <v/>
      </c>
      <c r="Z512" s="25" t="str">
        <f t="shared" si="363"/>
        <v/>
      </c>
      <c r="AA512" s="26" t="str">
        <f t="shared" si="345"/>
        <v/>
      </c>
      <c r="AB512" s="25" t="str">
        <f t="shared" si="364"/>
        <v/>
      </c>
      <c r="AC512" s="26" t="str">
        <f t="shared" si="346"/>
        <v/>
      </c>
      <c r="AD512" s="25" t="str">
        <f t="shared" si="365"/>
        <v/>
      </c>
      <c r="AE512" s="26" t="str">
        <f t="shared" si="347"/>
        <v/>
      </c>
      <c r="AF512" s="25" t="str">
        <f t="shared" si="366"/>
        <v/>
      </c>
      <c r="AG512" s="26" t="str">
        <f t="shared" si="348"/>
        <v/>
      </c>
      <c r="AH512" s="25" t="str">
        <f t="shared" si="367"/>
        <v/>
      </c>
      <c r="AI512" s="26" t="str">
        <f t="shared" si="349"/>
        <v/>
      </c>
      <c r="AJ512" s="25" t="str">
        <f t="shared" si="368"/>
        <v/>
      </c>
      <c r="AK512" s="26" t="str">
        <f t="shared" si="350"/>
        <v/>
      </c>
      <c r="AL512" s="25" t="str">
        <f t="shared" si="369"/>
        <v/>
      </c>
      <c r="AM512" s="26" t="str">
        <f t="shared" si="351"/>
        <v/>
      </c>
      <c r="AN512" s="25" t="str">
        <f t="shared" si="370"/>
        <v/>
      </c>
      <c r="AO512" s="26" t="str">
        <f t="shared" si="352"/>
        <v/>
      </c>
      <c r="AP512" t="str">
        <f t="shared" si="353"/>
        <v/>
      </c>
      <c r="AQ512" t="str">
        <f t="shared" si="354"/>
        <v/>
      </c>
      <c r="AR512" t="str">
        <f t="shared" si="340"/>
        <v/>
      </c>
      <c r="AS512" t="str">
        <f t="shared" si="371"/>
        <v/>
      </c>
      <c r="AT512" s="25" t="str">
        <f t="shared" si="355"/>
        <v/>
      </c>
      <c r="AU512" s="26" t="str">
        <f t="shared" si="356"/>
        <v/>
      </c>
      <c r="AV512" t="str">
        <f t="shared" si="372"/>
        <v/>
      </c>
      <c r="AW512" s="25" t="str">
        <f t="shared" si="373"/>
        <v/>
      </c>
      <c r="AX512" s="26" t="str">
        <f t="shared" si="377"/>
        <v/>
      </c>
      <c r="AY512" s="27" t="str">
        <f>IF(A512="","",IF(K512&lt;&gt;0,TEXT(5,"0000"),IF(M512&lt;&gt;0,TEXT(5,"0000"),IF(Datos!N512&lt;&gt;0,TEXT(5,"0000"),""))))</f>
        <v/>
      </c>
      <c r="AZ512" s="25" t="str">
        <f t="shared" si="374"/>
        <v/>
      </c>
      <c r="BA512" s="26" t="str">
        <f t="shared" si="378"/>
        <v/>
      </c>
      <c r="BB512" s="25" t="str">
        <f t="shared" si="357"/>
        <v/>
      </c>
      <c r="BC512" s="26" t="str">
        <f t="shared" si="379"/>
        <v/>
      </c>
      <c r="BD512" s="27" t="str">
        <f t="shared" si="375"/>
        <v/>
      </c>
      <c r="BE512" s="25" t="str">
        <f t="shared" si="358"/>
        <v/>
      </c>
      <c r="BF512" s="26" t="str">
        <f t="shared" si="380"/>
        <v/>
      </c>
      <c r="BG512" s="28"/>
      <c r="BH512" t="str">
        <f t="shared" si="376"/>
        <v/>
      </c>
      <c r="BJ512" s="24" t="str">
        <f t="shared" si="359"/>
        <v/>
      </c>
      <c r="BK512" s="24" t="str">
        <f t="shared" si="360"/>
        <v/>
      </c>
    </row>
    <row r="513" spans="1:63" ht="15.75" thickBot="1">
      <c r="A513" s="176"/>
      <c r="B513" s="132"/>
      <c r="C513" s="98"/>
      <c r="D513" s="102"/>
      <c r="E513" s="128"/>
      <c r="F513" s="98"/>
      <c r="G513" s="98"/>
      <c r="H513" s="129"/>
      <c r="I513" s="133"/>
      <c r="J513" s="100"/>
      <c r="K513" s="100"/>
      <c r="L513" s="100"/>
      <c r="M513" s="100"/>
      <c r="N513" s="177"/>
      <c r="Q513" t="e">
        <f t="shared" si="381"/>
        <v>#VALUE!</v>
      </c>
      <c r="R513" t="str">
        <f t="shared" si="341"/>
        <v/>
      </c>
      <c r="S513" t="str">
        <f>IF(A513="","",TEXT(VLOOKUP(C513,Tablas!$H$3:$I$75,2,0),"000"))</f>
        <v/>
      </c>
      <c r="T513" t="str">
        <f t="shared" si="342"/>
        <v/>
      </c>
      <c r="U513" t="str">
        <f t="shared" si="361"/>
        <v/>
      </c>
      <c r="V513" t="str">
        <f t="shared" si="362"/>
        <v/>
      </c>
      <c r="W513" t="str">
        <f>IF(A513="","",IF(G513="",99,VLOOKUP(Datos!G513,Tablas!$AF$2:$AH$38,2,0)))</f>
        <v/>
      </c>
      <c r="X513" t="str">
        <f t="shared" si="343"/>
        <v/>
      </c>
      <c r="Y513" t="str">
        <f t="shared" si="344"/>
        <v/>
      </c>
      <c r="Z513" s="25" t="str">
        <f t="shared" si="363"/>
        <v/>
      </c>
      <c r="AA513" s="26" t="str">
        <f t="shared" si="345"/>
        <v/>
      </c>
      <c r="AB513" s="25" t="str">
        <f t="shared" si="364"/>
        <v/>
      </c>
      <c r="AC513" s="26" t="str">
        <f t="shared" si="346"/>
        <v/>
      </c>
      <c r="AD513" s="25" t="str">
        <f t="shared" si="365"/>
        <v/>
      </c>
      <c r="AE513" s="26" t="str">
        <f t="shared" si="347"/>
        <v/>
      </c>
      <c r="AF513" s="25" t="str">
        <f t="shared" si="366"/>
        <v/>
      </c>
      <c r="AG513" s="26" t="str">
        <f t="shared" si="348"/>
        <v/>
      </c>
      <c r="AH513" s="25" t="str">
        <f t="shared" si="367"/>
        <v/>
      </c>
      <c r="AI513" s="26" t="str">
        <f t="shared" si="349"/>
        <v/>
      </c>
      <c r="AJ513" s="25" t="str">
        <f t="shared" si="368"/>
        <v/>
      </c>
      <c r="AK513" s="26" t="str">
        <f t="shared" si="350"/>
        <v/>
      </c>
      <c r="AL513" s="25" t="str">
        <f t="shared" si="369"/>
        <v/>
      </c>
      <c r="AM513" s="26" t="str">
        <f t="shared" si="351"/>
        <v/>
      </c>
      <c r="AN513" s="25" t="str">
        <f t="shared" si="370"/>
        <v/>
      </c>
      <c r="AO513" s="26" t="str">
        <f t="shared" si="352"/>
        <v/>
      </c>
      <c r="AP513" t="str">
        <f t="shared" si="353"/>
        <v/>
      </c>
      <c r="AQ513" t="str">
        <f t="shared" si="354"/>
        <v/>
      </c>
      <c r="AR513" t="str">
        <f t="shared" si="340"/>
        <v/>
      </c>
      <c r="AS513" t="str">
        <f t="shared" si="371"/>
        <v/>
      </c>
      <c r="AT513" s="25" t="str">
        <f t="shared" si="355"/>
        <v/>
      </c>
      <c r="AU513" s="26" t="str">
        <f t="shared" si="356"/>
        <v/>
      </c>
      <c r="AV513" t="str">
        <f t="shared" si="372"/>
        <v/>
      </c>
      <c r="AW513" s="25" t="str">
        <f t="shared" si="373"/>
        <v/>
      </c>
      <c r="AX513" s="26" t="str">
        <f t="shared" si="377"/>
        <v/>
      </c>
      <c r="AY513" s="27" t="str">
        <f>IF(A513="","",IF(K513&lt;&gt;0,TEXT(5,"0000"),IF(M513&lt;&gt;0,TEXT(5,"0000"),IF(Datos!N513&lt;&gt;0,TEXT(5,"0000"),""))))</f>
        <v/>
      </c>
      <c r="AZ513" s="25" t="str">
        <f t="shared" si="374"/>
        <v/>
      </c>
      <c r="BA513" s="26" t="str">
        <f t="shared" si="378"/>
        <v/>
      </c>
      <c r="BB513" s="25" t="str">
        <f t="shared" si="357"/>
        <v/>
      </c>
      <c r="BC513" s="26" t="str">
        <f t="shared" si="379"/>
        <v/>
      </c>
      <c r="BD513" s="27" t="str">
        <f t="shared" si="375"/>
        <v/>
      </c>
      <c r="BE513" s="25" t="str">
        <f t="shared" si="358"/>
        <v/>
      </c>
      <c r="BF513" s="26" t="str">
        <f t="shared" si="380"/>
        <v/>
      </c>
      <c r="BG513" s="28"/>
      <c r="BH513" t="str">
        <f t="shared" si="376"/>
        <v/>
      </c>
      <c r="BJ513" s="24" t="str">
        <f t="shared" si="359"/>
        <v/>
      </c>
      <c r="BK513" s="24" t="str">
        <f t="shared" si="360"/>
        <v/>
      </c>
    </row>
    <row r="514" spans="1:63" ht="15.75" thickBot="1">
      <c r="A514" s="176"/>
      <c r="B514" s="132"/>
      <c r="C514" s="98"/>
      <c r="D514" s="102"/>
      <c r="E514" s="128"/>
      <c r="F514" s="98"/>
      <c r="G514" s="98"/>
      <c r="H514" s="129"/>
      <c r="I514" s="133"/>
      <c r="J514" s="100"/>
      <c r="K514" s="100"/>
      <c r="L514" s="100"/>
      <c r="M514" s="100"/>
      <c r="N514" s="177"/>
      <c r="Q514" t="e">
        <f t="shared" si="381"/>
        <v>#VALUE!</v>
      </c>
      <c r="R514" t="str">
        <f t="shared" si="341"/>
        <v/>
      </c>
      <c r="S514" t="str">
        <f>IF(A514="","",TEXT(VLOOKUP(C514,Tablas!$H$3:$I$75,2,0),"000"))</f>
        <v/>
      </c>
      <c r="T514" t="str">
        <f t="shared" si="342"/>
        <v/>
      </c>
      <c r="U514" t="str">
        <f t="shared" si="361"/>
        <v/>
      </c>
      <c r="V514" t="str">
        <f t="shared" si="362"/>
        <v/>
      </c>
      <c r="W514" t="str">
        <f>IF(A514="","",IF(G514="",99,VLOOKUP(Datos!G514,Tablas!$AF$2:$AH$38,2,0)))</f>
        <v/>
      </c>
      <c r="X514" t="str">
        <f t="shared" si="343"/>
        <v/>
      </c>
      <c r="Y514" t="str">
        <f t="shared" si="344"/>
        <v/>
      </c>
      <c r="Z514" s="25" t="str">
        <f t="shared" si="363"/>
        <v/>
      </c>
      <c r="AA514" s="26" t="str">
        <f t="shared" si="345"/>
        <v/>
      </c>
      <c r="AB514" s="25" t="str">
        <f t="shared" si="364"/>
        <v/>
      </c>
      <c r="AC514" s="26" t="str">
        <f t="shared" si="346"/>
        <v/>
      </c>
      <c r="AD514" s="25" t="str">
        <f t="shared" si="365"/>
        <v/>
      </c>
      <c r="AE514" s="26" t="str">
        <f t="shared" si="347"/>
        <v/>
      </c>
      <c r="AF514" s="25" t="str">
        <f t="shared" si="366"/>
        <v/>
      </c>
      <c r="AG514" s="26" t="str">
        <f t="shared" si="348"/>
        <v/>
      </c>
      <c r="AH514" s="25" t="str">
        <f t="shared" si="367"/>
        <v/>
      </c>
      <c r="AI514" s="26" t="str">
        <f t="shared" si="349"/>
        <v/>
      </c>
      <c r="AJ514" s="25" t="str">
        <f t="shared" si="368"/>
        <v/>
      </c>
      <c r="AK514" s="26" t="str">
        <f t="shared" si="350"/>
        <v/>
      </c>
      <c r="AL514" s="25" t="str">
        <f t="shared" si="369"/>
        <v/>
      </c>
      <c r="AM514" s="26" t="str">
        <f t="shared" si="351"/>
        <v/>
      </c>
      <c r="AN514" s="25" t="str">
        <f t="shared" si="370"/>
        <v/>
      </c>
      <c r="AO514" s="26" t="str">
        <f t="shared" si="352"/>
        <v/>
      </c>
      <c r="AP514" t="str">
        <f t="shared" si="353"/>
        <v/>
      </c>
      <c r="AQ514" t="str">
        <f t="shared" si="354"/>
        <v/>
      </c>
      <c r="AR514" t="str">
        <f t="shared" si="340"/>
        <v/>
      </c>
      <c r="AS514" t="str">
        <f t="shared" si="371"/>
        <v/>
      </c>
      <c r="AT514" s="25" t="str">
        <f t="shared" si="355"/>
        <v/>
      </c>
      <c r="AU514" s="26" t="str">
        <f t="shared" si="356"/>
        <v/>
      </c>
      <c r="AV514" t="str">
        <f t="shared" si="372"/>
        <v/>
      </c>
      <c r="AW514" s="25" t="str">
        <f t="shared" si="373"/>
        <v/>
      </c>
      <c r="AX514" s="26" t="str">
        <f t="shared" si="377"/>
        <v/>
      </c>
      <c r="AY514" s="27" t="str">
        <f>IF(A514="","",IF(K514&lt;&gt;0,TEXT(5,"0000"),IF(M514&lt;&gt;0,TEXT(5,"0000"),IF(Datos!N514&lt;&gt;0,TEXT(5,"0000"),""))))</f>
        <v/>
      </c>
      <c r="AZ514" s="25" t="str">
        <f t="shared" si="374"/>
        <v/>
      </c>
      <c r="BA514" s="26" t="str">
        <f t="shared" si="378"/>
        <v/>
      </c>
      <c r="BB514" s="25" t="str">
        <f t="shared" si="357"/>
        <v/>
      </c>
      <c r="BC514" s="26" t="str">
        <f t="shared" si="379"/>
        <v/>
      </c>
      <c r="BD514" s="27" t="str">
        <f t="shared" si="375"/>
        <v/>
      </c>
      <c r="BE514" s="25" t="str">
        <f t="shared" si="358"/>
        <v/>
      </c>
      <c r="BF514" s="26" t="str">
        <f t="shared" si="380"/>
        <v/>
      </c>
      <c r="BG514" s="28"/>
      <c r="BH514" t="str">
        <f t="shared" si="376"/>
        <v/>
      </c>
      <c r="BJ514" s="24" t="str">
        <f t="shared" si="359"/>
        <v/>
      </c>
      <c r="BK514" s="24" t="str">
        <f t="shared" si="360"/>
        <v/>
      </c>
    </row>
    <row r="515" spans="1:63" ht="15.75" thickBot="1">
      <c r="A515" s="176"/>
      <c r="B515" s="132"/>
      <c r="C515" s="98"/>
      <c r="D515" s="102"/>
      <c r="E515" s="128"/>
      <c r="F515" s="98"/>
      <c r="G515" s="98"/>
      <c r="H515" s="129"/>
      <c r="I515" s="130"/>
      <c r="J515" s="100"/>
      <c r="K515" s="100"/>
      <c r="L515" s="100"/>
      <c r="M515" s="100"/>
      <c r="N515" s="177"/>
      <c r="Q515" t="e">
        <f t="shared" si="381"/>
        <v>#VALUE!</v>
      </c>
      <c r="R515" t="str">
        <f t="shared" si="341"/>
        <v/>
      </c>
      <c r="S515" t="str">
        <f>IF(A515="","",TEXT(VLOOKUP(C515,Tablas!$H$3:$I$75,2,0),"000"))</f>
        <v/>
      </c>
      <c r="T515" t="str">
        <f t="shared" si="342"/>
        <v/>
      </c>
      <c r="U515" t="str">
        <f t="shared" si="361"/>
        <v/>
      </c>
      <c r="V515" t="str">
        <f t="shared" si="362"/>
        <v/>
      </c>
      <c r="W515" t="str">
        <f>IF(A515="","",IF(G515="",99,VLOOKUP(Datos!G515,Tablas!$AF$2:$AH$38,2,0)))</f>
        <v/>
      </c>
      <c r="X515" t="str">
        <f t="shared" si="343"/>
        <v/>
      </c>
      <c r="Y515" t="str">
        <f t="shared" si="344"/>
        <v/>
      </c>
      <c r="Z515" s="25" t="str">
        <f t="shared" si="363"/>
        <v/>
      </c>
      <c r="AA515" s="26" t="str">
        <f t="shared" si="345"/>
        <v/>
      </c>
      <c r="AB515" s="25" t="str">
        <f t="shared" si="364"/>
        <v/>
      </c>
      <c r="AC515" s="26" t="str">
        <f t="shared" si="346"/>
        <v/>
      </c>
      <c r="AD515" s="25" t="str">
        <f t="shared" si="365"/>
        <v/>
      </c>
      <c r="AE515" s="26" t="str">
        <f t="shared" si="347"/>
        <v/>
      </c>
      <c r="AF515" s="25" t="str">
        <f t="shared" si="366"/>
        <v/>
      </c>
      <c r="AG515" s="26" t="str">
        <f t="shared" si="348"/>
        <v/>
      </c>
      <c r="AH515" s="25" t="str">
        <f t="shared" si="367"/>
        <v/>
      </c>
      <c r="AI515" s="26" t="str">
        <f t="shared" si="349"/>
        <v/>
      </c>
      <c r="AJ515" s="25" t="str">
        <f t="shared" si="368"/>
        <v/>
      </c>
      <c r="AK515" s="26" t="str">
        <f t="shared" si="350"/>
        <v/>
      </c>
      <c r="AL515" s="25" t="str">
        <f t="shared" si="369"/>
        <v/>
      </c>
      <c r="AM515" s="26" t="str">
        <f t="shared" si="351"/>
        <v/>
      </c>
      <c r="AN515" s="25" t="str">
        <f t="shared" si="370"/>
        <v/>
      </c>
      <c r="AO515" s="26" t="str">
        <f t="shared" si="352"/>
        <v/>
      </c>
      <c r="AP515" t="str">
        <f t="shared" si="353"/>
        <v/>
      </c>
      <c r="AQ515" t="str">
        <f t="shared" si="354"/>
        <v/>
      </c>
      <c r="AR515" t="str">
        <f t="shared" si="340"/>
        <v/>
      </c>
      <c r="AS515" t="str">
        <f t="shared" si="371"/>
        <v/>
      </c>
      <c r="AT515" s="25" t="str">
        <f t="shared" si="355"/>
        <v/>
      </c>
      <c r="AU515" s="26" t="str">
        <f t="shared" si="356"/>
        <v/>
      </c>
      <c r="AV515" t="str">
        <f t="shared" si="372"/>
        <v/>
      </c>
      <c r="AW515" s="25" t="str">
        <f t="shared" si="373"/>
        <v/>
      </c>
      <c r="AX515" s="26" t="str">
        <f t="shared" si="377"/>
        <v/>
      </c>
      <c r="AY515" s="27" t="str">
        <f>IF(A515="","",IF(K515&lt;&gt;0,TEXT(5,"0000"),IF(M515&lt;&gt;0,TEXT(5,"0000"),IF(Datos!N515&lt;&gt;0,TEXT(5,"0000"),""))))</f>
        <v/>
      </c>
      <c r="AZ515" s="25" t="str">
        <f t="shared" si="374"/>
        <v/>
      </c>
      <c r="BA515" s="26" t="str">
        <f t="shared" si="378"/>
        <v/>
      </c>
      <c r="BB515" s="25" t="str">
        <f t="shared" si="357"/>
        <v/>
      </c>
      <c r="BC515" s="26" t="str">
        <f t="shared" si="379"/>
        <v/>
      </c>
      <c r="BD515" s="27" t="str">
        <f t="shared" si="375"/>
        <v/>
      </c>
      <c r="BE515" s="25" t="str">
        <f t="shared" si="358"/>
        <v/>
      </c>
      <c r="BF515" s="26" t="str">
        <f t="shared" si="380"/>
        <v/>
      </c>
      <c r="BG515" s="28"/>
      <c r="BH515" t="str">
        <f t="shared" si="376"/>
        <v/>
      </c>
      <c r="BJ515" s="24" t="str">
        <f t="shared" si="359"/>
        <v/>
      </c>
      <c r="BK515" s="24" t="str">
        <f t="shared" si="360"/>
        <v/>
      </c>
    </row>
    <row r="516" spans="1:63" ht="15.75" thickBot="1">
      <c r="A516" s="176"/>
      <c r="B516" s="132"/>
      <c r="C516" s="98"/>
      <c r="D516" s="102"/>
      <c r="E516" s="128"/>
      <c r="F516" s="98"/>
      <c r="G516" s="98"/>
      <c r="H516" s="129"/>
      <c r="I516" s="133"/>
      <c r="J516" s="100"/>
      <c r="K516" s="100"/>
      <c r="L516" s="100"/>
      <c r="M516" s="100"/>
      <c r="N516" s="177"/>
      <c r="Q516" t="e">
        <f t="shared" si="381"/>
        <v>#VALUE!</v>
      </c>
      <c r="R516" t="str">
        <f t="shared" si="341"/>
        <v/>
      </c>
      <c r="S516" t="str">
        <f>IF(A516="","",TEXT(VLOOKUP(C516,Tablas!$H$3:$I$75,2,0),"000"))</f>
        <v/>
      </c>
      <c r="T516" t="str">
        <f t="shared" si="342"/>
        <v/>
      </c>
      <c r="U516" t="str">
        <f t="shared" si="361"/>
        <v/>
      </c>
      <c r="V516" t="str">
        <f t="shared" si="362"/>
        <v/>
      </c>
      <c r="W516" t="str">
        <f>IF(A516="","",IF(G516="",99,VLOOKUP(Datos!G516,Tablas!$AF$2:$AH$38,2,0)))</f>
        <v/>
      </c>
      <c r="X516" t="str">
        <f t="shared" si="343"/>
        <v/>
      </c>
      <c r="Y516" t="str">
        <f t="shared" si="344"/>
        <v/>
      </c>
      <c r="Z516" s="25" t="str">
        <f t="shared" si="363"/>
        <v/>
      </c>
      <c r="AA516" s="26" t="str">
        <f t="shared" si="345"/>
        <v/>
      </c>
      <c r="AB516" s="25" t="str">
        <f t="shared" si="364"/>
        <v/>
      </c>
      <c r="AC516" s="26" t="str">
        <f t="shared" si="346"/>
        <v/>
      </c>
      <c r="AD516" s="25" t="str">
        <f t="shared" si="365"/>
        <v/>
      </c>
      <c r="AE516" s="26" t="str">
        <f t="shared" si="347"/>
        <v/>
      </c>
      <c r="AF516" s="25" t="str">
        <f t="shared" si="366"/>
        <v/>
      </c>
      <c r="AG516" s="26" t="str">
        <f t="shared" si="348"/>
        <v/>
      </c>
      <c r="AH516" s="25" t="str">
        <f t="shared" si="367"/>
        <v/>
      </c>
      <c r="AI516" s="26" t="str">
        <f t="shared" si="349"/>
        <v/>
      </c>
      <c r="AJ516" s="25" t="str">
        <f t="shared" si="368"/>
        <v/>
      </c>
      <c r="AK516" s="26" t="str">
        <f t="shared" si="350"/>
        <v/>
      </c>
      <c r="AL516" s="25" t="str">
        <f t="shared" si="369"/>
        <v/>
      </c>
      <c r="AM516" s="26" t="str">
        <f t="shared" si="351"/>
        <v/>
      </c>
      <c r="AN516" s="25" t="str">
        <f t="shared" si="370"/>
        <v/>
      </c>
      <c r="AO516" s="26" t="str">
        <f t="shared" si="352"/>
        <v/>
      </c>
      <c r="AP516" t="str">
        <f t="shared" si="353"/>
        <v/>
      </c>
      <c r="AQ516" t="str">
        <f t="shared" si="354"/>
        <v/>
      </c>
      <c r="AR516" t="str">
        <f t="shared" si="340"/>
        <v/>
      </c>
      <c r="AS516" t="str">
        <f t="shared" si="371"/>
        <v/>
      </c>
      <c r="AT516" s="25" t="str">
        <f t="shared" si="355"/>
        <v/>
      </c>
      <c r="AU516" s="26" t="str">
        <f t="shared" si="356"/>
        <v/>
      </c>
      <c r="AV516" t="str">
        <f t="shared" si="372"/>
        <v/>
      </c>
      <c r="AW516" s="25" t="str">
        <f t="shared" si="373"/>
        <v/>
      </c>
      <c r="AX516" s="26" t="str">
        <f t="shared" si="377"/>
        <v/>
      </c>
      <c r="AY516" s="27" t="str">
        <f>IF(A516="","",IF(K516&lt;&gt;0,TEXT(5,"0000"),IF(M516&lt;&gt;0,TEXT(5,"0000"),IF(Datos!N516&lt;&gt;0,TEXT(5,"0000"),""))))</f>
        <v/>
      </c>
      <c r="AZ516" s="25" t="str">
        <f t="shared" si="374"/>
        <v/>
      </c>
      <c r="BA516" s="26" t="str">
        <f t="shared" si="378"/>
        <v/>
      </c>
      <c r="BB516" s="25" t="str">
        <f t="shared" si="357"/>
        <v/>
      </c>
      <c r="BC516" s="26" t="str">
        <f t="shared" si="379"/>
        <v/>
      </c>
      <c r="BD516" s="27" t="str">
        <f t="shared" si="375"/>
        <v/>
      </c>
      <c r="BE516" s="25" t="str">
        <f t="shared" si="358"/>
        <v/>
      </c>
      <c r="BF516" s="26" t="str">
        <f t="shared" si="380"/>
        <v/>
      </c>
      <c r="BG516" s="28"/>
      <c r="BH516" t="str">
        <f t="shared" si="376"/>
        <v/>
      </c>
      <c r="BJ516" s="24" t="str">
        <f t="shared" si="359"/>
        <v/>
      </c>
      <c r="BK516" s="24" t="str">
        <f t="shared" si="360"/>
        <v/>
      </c>
    </row>
    <row r="517" spans="1:63" ht="15.75" thickBot="1">
      <c r="A517" s="176"/>
      <c r="B517" s="132"/>
      <c r="C517" s="98"/>
      <c r="D517" s="102"/>
      <c r="E517" s="128"/>
      <c r="F517" s="98"/>
      <c r="G517" s="98"/>
      <c r="H517" s="129"/>
      <c r="I517" s="133"/>
      <c r="J517" s="100"/>
      <c r="K517" s="100"/>
      <c r="L517" s="100"/>
      <c r="M517" s="100"/>
      <c r="N517" s="177"/>
      <c r="Q517" t="e">
        <f t="shared" si="381"/>
        <v>#VALUE!</v>
      </c>
      <c r="R517" t="str">
        <f t="shared" si="341"/>
        <v/>
      </c>
      <c r="S517" t="str">
        <f>IF(A517="","",TEXT(VLOOKUP(C517,Tablas!$H$3:$I$75,2,0),"000"))</f>
        <v/>
      </c>
      <c r="T517" t="str">
        <f t="shared" si="342"/>
        <v/>
      </c>
      <c r="U517" t="str">
        <f t="shared" si="361"/>
        <v/>
      </c>
      <c r="V517" t="str">
        <f t="shared" si="362"/>
        <v/>
      </c>
      <c r="W517" t="str">
        <f>IF(A517="","",IF(G517="",99,VLOOKUP(Datos!G517,Tablas!$AF$2:$AH$38,2,0)))</f>
        <v/>
      </c>
      <c r="X517" t="str">
        <f t="shared" si="343"/>
        <v/>
      </c>
      <c r="Y517" t="str">
        <f t="shared" si="344"/>
        <v/>
      </c>
      <c r="Z517" s="25" t="str">
        <f t="shared" si="363"/>
        <v/>
      </c>
      <c r="AA517" s="26" t="str">
        <f t="shared" si="345"/>
        <v/>
      </c>
      <c r="AB517" s="25" t="str">
        <f t="shared" si="364"/>
        <v/>
      </c>
      <c r="AC517" s="26" t="str">
        <f t="shared" si="346"/>
        <v/>
      </c>
      <c r="AD517" s="25" t="str">
        <f t="shared" si="365"/>
        <v/>
      </c>
      <c r="AE517" s="26" t="str">
        <f t="shared" si="347"/>
        <v/>
      </c>
      <c r="AF517" s="25" t="str">
        <f t="shared" si="366"/>
        <v/>
      </c>
      <c r="AG517" s="26" t="str">
        <f t="shared" si="348"/>
        <v/>
      </c>
      <c r="AH517" s="25" t="str">
        <f t="shared" si="367"/>
        <v/>
      </c>
      <c r="AI517" s="26" t="str">
        <f t="shared" si="349"/>
        <v/>
      </c>
      <c r="AJ517" s="25" t="str">
        <f t="shared" si="368"/>
        <v/>
      </c>
      <c r="AK517" s="26" t="str">
        <f t="shared" si="350"/>
        <v/>
      </c>
      <c r="AL517" s="25" t="str">
        <f t="shared" si="369"/>
        <v/>
      </c>
      <c r="AM517" s="26" t="str">
        <f t="shared" si="351"/>
        <v/>
      </c>
      <c r="AN517" s="25" t="str">
        <f t="shared" si="370"/>
        <v/>
      </c>
      <c r="AO517" s="26" t="str">
        <f t="shared" si="352"/>
        <v/>
      </c>
      <c r="AP517" t="str">
        <f t="shared" si="353"/>
        <v/>
      </c>
      <c r="AQ517" t="str">
        <f t="shared" si="354"/>
        <v/>
      </c>
      <c r="AR517" t="str">
        <f t="shared" si="340"/>
        <v/>
      </c>
      <c r="AS517" t="str">
        <f t="shared" si="371"/>
        <v/>
      </c>
      <c r="AT517" s="25" t="str">
        <f t="shared" si="355"/>
        <v/>
      </c>
      <c r="AU517" s="26" t="str">
        <f t="shared" si="356"/>
        <v/>
      </c>
      <c r="AV517" t="str">
        <f t="shared" si="372"/>
        <v/>
      </c>
      <c r="AW517" s="25" t="str">
        <f t="shared" si="373"/>
        <v/>
      </c>
      <c r="AX517" s="26" t="str">
        <f t="shared" si="377"/>
        <v/>
      </c>
      <c r="AY517" s="27" t="str">
        <f>IF(A517="","",IF(K517&lt;&gt;0,TEXT(5,"0000"),IF(M517&lt;&gt;0,TEXT(5,"0000"),IF(Datos!N517&lt;&gt;0,TEXT(5,"0000"),""))))</f>
        <v/>
      </c>
      <c r="AZ517" s="25" t="str">
        <f t="shared" si="374"/>
        <v/>
      </c>
      <c r="BA517" s="26" t="str">
        <f t="shared" si="378"/>
        <v/>
      </c>
      <c r="BB517" s="25" t="str">
        <f t="shared" si="357"/>
        <v/>
      </c>
      <c r="BC517" s="26" t="str">
        <f t="shared" si="379"/>
        <v/>
      </c>
      <c r="BD517" s="27" t="str">
        <f t="shared" si="375"/>
        <v/>
      </c>
      <c r="BE517" s="25" t="str">
        <f t="shared" si="358"/>
        <v/>
      </c>
      <c r="BF517" s="26" t="str">
        <f t="shared" si="380"/>
        <v/>
      </c>
      <c r="BG517" s="28"/>
      <c r="BH517" t="str">
        <f t="shared" si="376"/>
        <v/>
      </c>
      <c r="BJ517" s="24" t="str">
        <f t="shared" si="359"/>
        <v/>
      </c>
      <c r="BK517" s="24" t="str">
        <f t="shared" si="360"/>
        <v/>
      </c>
    </row>
    <row r="518" spans="1:63" ht="15.75" thickBot="1">
      <c r="A518" s="176"/>
      <c r="B518" s="132"/>
      <c r="C518" s="98"/>
      <c r="D518" s="102"/>
      <c r="E518" s="128"/>
      <c r="F518" s="98"/>
      <c r="G518" s="98"/>
      <c r="H518" s="129"/>
      <c r="I518" s="133"/>
      <c r="J518" s="100"/>
      <c r="K518" s="100"/>
      <c r="L518" s="100"/>
      <c r="M518" s="100"/>
      <c r="N518" s="177"/>
      <c r="Q518" t="e">
        <f t="shared" si="381"/>
        <v>#VALUE!</v>
      </c>
      <c r="R518" t="str">
        <f t="shared" si="341"/>
        <v/>
      </c>
      <c r="S518" t="str">
        <f>IF(A518="","",TEXT(VLOOKUP(C518,Tablas!$H$3:$I$75,2,0),"000"))</f>
        <v/>
      </c>
      <c r="T518" t="str">
        <f t="shared" si="342"/>
        <v/>
      </c>
      <c r="U518" t="str">
        <f t="shared" si="361"/>
        <v/>
      </c>
      <c r="V518" t="str">
        <f t="shared" si="362"/>
        <v/>
      </c>
      <c r="W518" t="str">
        <f>IF(A518="","",IF(G518="",99,VLOOKUP(Datos!G518,Tablas!$AF$2:$AH$38,2,0)))</f>
        <v/>
      </c>
      <c r="X518" t="str">
        <f t="shared" si="343"/>
        <v/>
      </c>
      <c r="Y518" t="str">
        <f t="shared" si="344"/>
        <v/>
      </c>
      <c r="Z518" s="25" t="str">
        <f t="shared" si="363"/>
        <v/>
      </c>
      <c r="AA518" s="26" t="str">
        <f t="shared" si="345"/>
        <v/>
      </c>
      <c r="AB518" s="25" t="str">
        <f t="shared" si="364"/>
        <v/>
      </c>
      <c r="AC518" s="26" t="str">
        <f t="shared" si="346"/>
        <v/>
      </c>
      <c r="AD518" s="25" t="str">
        <f t="shared" si="365"/>
        <v/>
      </c>
      <c r="AE518" s="26" t="str">
        <f t="shared" si="347"/>
        <v/>
      </c>
      <c r="AF518" s="25" t="str">
        <f t="shared" si="366"/>
        <v/>
      </c>
      <c r="AG518" s="26" t="str">
        <f t="shared" si="348"/>
        <v/>
      </c>
      <c r="AH518" s="25" t="str">
        <f t="shared" si="367"/>
        <v/>
      </c>
      <c r="AI518" s="26" t="str">
        <f t="shared" si="349"/>
        <v/>
      </c>
      <c r="AJ518" s="25" t="str">
        <f t="shared" si="368"/>
        <v/>
      </c>
      <c r="AK518" s="26" t="str">
        <f t="shared" si="350"/>
        <v/>
      </c>
      <c r="AL518" s="25" t="str">
        <f t="shared" si="369"/>
        <v/>
      </c>
      <c r="AM518" s="26" t="str">
        <f t="shared" si="351"/>
        <v/>
      </c>
      <c r="AN518" s="25" t="str">
        <f t="shared" si="370"/>
        <v/>
      </c>
      <c r="AO518" s="26" t="str">
        <f t="shared" si="352"/>
        <v/>
      </c>
      <c r="AP518" t="str">
        <f t="shared" si="353"/>
        <v/>
      </c>
      <c r="AQ518" t="str">
        <f t="shared" si="354"/>
        <v/>
      </c>
      <c r="AR518" t="str">
        <f t="shared" si="340"/>
        <v/>
      </c>
      <c r="AS518" t="str">
        <f t="shared" si="371"/>
        <v/>
      </c>
      <c r="AT518" s="25" t="str">
        <f t="shared" si="355"/>
        <v/>
      </c>
      <c r="AU518" s="26" t="str">
        <f t="shared" si="356"/>
        <v/>
      </c>
      <c r="AV518" t="str">
        <f t="shared" si="372"/>
        <v/>
      </c>
      <c r="AW518" s="25" t="str">
        <f t="shared" si="373"/>
        <v/>
      </c>
      <c r="AX518" s="26" t="str">
        <f t="shared" si="377"/>
        <v/>
      </c>
      <c r="AY518" s="27" t="str">
        <f>IF(A518="","",IF(K518&lt;&gt;0,TEXT(5,"0000"),IF(M518&lt;&gt;0,TEXT(5,"0000"),IF(Datos!N518&lt;&gt;0,TEXT(5,"0000"),""))))</f>
        <v/>
      </c>
      <c r="AZ518" s="25" t="str">
        <f t="shared" si="374"/>
        <v/>
      </c>
      <c r="BA518" s="26" t="str">
        <f t="shared" si="378"/>
        <v/>
      </c>
      <c r="BB518" s="25" t="str">
        <f t="shared" si="357"/>
        <v/>
      </c>
      <c r="BC518" s="26" t="str">
        <f t="shared" si="379"/>
        <v/>
      </c>
      <c r="BD518" s="27" t="str">
        <f t="shared" si="375"/>
        <v/>
      </c>
      <c r="BE518" s="25" t="str">
        <f t="shared" si="358"/>
        <v/>
      </c>
      <c r="BF518" s="26" t="str">
        <f t="shared" si="380"/>
        <v/>
      </c>
      <c r="BG518" s="28"/>
      <c r="BH518" t="str">
        <f t="shared" si="376"/>
        <v/>
      </c>
      <c r="BJ518" s="24" t="str">
        <f t="shared" si="359"/>
        <v/>
      </c>
      <c r="BK518" s="24" t="str">
        <f t="shared" si="360"/>
        <v/>
      </c>
    </row>
    <row r="519" spans="1:63" ht="15.75" thickBot="1">
      <c r="A519" s="176"/>
      <c r="B519" s="132"/>
      <c r="C519" s="98"/>
      <c r="D519" s="102"/>
      <c r="E519" s="128"/>
      <c r="F519" s="98"/>
      <c r="G519" s="98"/>
      <c r="H519" s="129"/>
      <c r="I519" s="133"/>
      <c r="J519" s="100"/>
      <c r="K519" s="100"/>
      <c r="L519" s="100"/>
      <c r="M519" s="100"/>
      <c r="N519" s="177"/>
      <c r="Q519" t="e">
        <f t="shared" si="381"/>
        <v>#VALUE!</v>
      </c>
      <c r="R519" t="str">
        <f t="shared" si="341"/>
        <v/>
      </c>
      <c r="S519" t="str">
        <f>IF(A519="","",TEXT(VLOOKUP(C519,Tablas!$H$3:$I$75,2,0),"000"))</f>
        <v/>
      </c>
      <c r="T519" t="str">
        <f t="shared" si="342"/>
        <v/>
      </c>
      <c r="U519" t="str">
        <f t="shared" si="361"/>
        <v/>
      </c>
      <c r="V519" t="str">
        <f t="shared" si="362"/>
        <v/>
      </c>
      <c r="W519" t="str">
        <f>IF(A519="","",IF(G519="",99,VLOOKUP(Datos!G519,Tablas!$AF$2:$AH$38,2,0)))</f>
        <v/>
      </c>
      <c r="X519" t="str">
        <f t="shared" si="343"/>
        <v/>
      </c>
      <c r="Y519" t="str">
        <f t="shared" si="344"/>
        <v/>
      </c>
      <c r="Z519" s="25" t="str">
        <f t="shared" si="363"/>
        <v/>
      </c>
      <c r="AA519" s="26" t="str">
        <f t="shared" si="345"/>
        <v/>
      </c>
      <c r="AB519" s="25" t="str">
        <f t="shared" si="364"/>
        <v/>
      </c>
      <c r="AC519" s="26" t="str">
        <f t="shared" si="346"/>
        <v/>
      </c>
      <c r="AD519" s="25" t="str">
        <f t="shared" si="365"/>
        <v/>
      </c>
      <c r="AE519" s="26" t="str">
        <f t="shared" si="347"/>
        <v/>
      </c>
      <c r="AF519" s="25" t="str">
        <f t="shared" si="366"/>
        <v/>
      </c>
      <c r="AG519" s="26" t="str">
        <f t="shared" si="348"/>
        <v/>
      </c>
      <c r="AH519" s="25" t="str">
        <f t="shared" si="367"/>
        <v/>
      </c>
      <c r="AI519" s="26" t="str">
        <f t="shared" si="349"/>
        <v/>
      </c>
      <c r="AJ519" s="25" t="str">
        <f t="shared" si="368"/>
        <v/>
      </c>
      <c r="AK519" s="26" t="str">
        <f t="shared" si="350"/>
        <v/>
      </c>
      <c r="AL519" s="25" t="str">
        <f t="shared" si="369"/>
        <v/>
      </c>
      <c r="AM519" s="26" t="str">
        <f t="shared" si="351"/>
        <v/>
      </c>
      <c r="AN519" s="25" t="str">
        <f t="shared" si="370"/>
        <v/>
      </c>
      <c r="AO519" s="26" t="str">
        <f t="shared" si="352"/>
        <v/>
      </c>
      <c r="AP519" t="str">
        <f t="shared" si="353"/>
        <v/>
      </c>
      <c r="AQ519" t="str">
        <f t="shared" si="354"/>
        <v/>
      </c>
      <c r="AR519" t="str">
        <f t="shared" si="340"/>
        <v/>
      </c>
      <c r="AS519" t="str">
        <f t="shared" si="371"/>
        <v/>
      </c>
      <c r="AT519" s="25" t="str">
        <f t="shared" si="355"/>
        <v/>
      </c>
      <c r="AU519" s="26" t="str">
        <f t="shared" si="356"/>
        <v/>
      </c>
      <c r="AV519" t="str">
        <f t="shared" si="372"/>
        <v/>
      </c>
      <c r="AW519" s="25" t="str">
        <f t="shared" si="373"/>
        <v/>
      </c>
      <c r="AX519" s="26" t="str">
        <f t="shared" si="377"/>
        <v/>
      </c>
      <c r="AY519" s="27" t="str">
        <f>IF(A519="","",IF(K519&lt;&gt;0,TEXT(5,"0000"),IF(M519&lt;&gt;0,TEXT(5,"0000"),IF(Datos!N519&lt;&gt;0,TEXT(5,"0000"),""))))</f>
        <v/>
      </c>
      <c r="AZ519" s="25" t="str">
        <f t="shared" si="374"/>
        <v/>
      </c>
      <c r="BA519" s="26" t="str">
        <f t="shared" si="378"/>
        <v/>
      </c>
      <c r="BB519" s="25" t="str">
        <f t="shared" si="357"/>
        <v/>
      </c>
      <c r="BC519" s="26" t="str">
        <f t="shared" si="379"/>
        <v/>
      </c>
      <c r="BD519" s="27" t="str">
        <f t="shared" si="375"/>
        <v/>
      </c>
      <c r="BE519" s="25" t="str">
        <f t="shared" si="358"/>
        <v/>
      </c>
      <c r="BF519" s="26" t="str">
        <f t="shared" si="380"/>
        <v/>
      </c>
      <c r="BG519" s="28"/>
      <c r="BH519" t="str">
        <f t="shared" si="376"/>
        <v/>
      </c>
      <c r="BJ519" s="24" t="str">
        <f t="shared" si="359"/>
        <v/>
      </c>
      <c r="BK519" s="24" t="str">
        <f t="shared" si="360"/>
        <v/>
      </c>
    </row>
    <row r="520" spans="1:63" ht="15.75" thickBot="1">
      <c r="A520" s="176"/>
      <c r="B520" s="132"/>
      <c r="C520" s="98"/>
      <c r="D520" s="102"/>
      <c r="E520" s="128"/>
      <c r="F520" s="98"/>
      <c r="G520" s="98"/>
      <c r="H520" s="129"/>
      <c r="I520" s="133"/>
      <c r="J520" s="100"/>
      <c r="K520" s="100"/>
      <c r="L520" s="100"/>
      <c r="M520" s="100"/>
      <c r="N520" s="177"/>
      <c r="Q520" t="e">
        <f t="shared" si="381"/>
        <v>#VALUE!</v>
      </c>
      <c r="R520" t="str">
        <f t="shared" si="341"/>
        <v/>
      </c>
      <c r="S520" t="str">
        <f>IF(A520="","",TEXT(VLOOKUP(C520,Tablas!$H$3:$I$75,2,0),"000"))</f>
        <v/>
      </c>
      <c r="T520" t="str">
        <f t="shared" si="342"/>
        <v/>
      </c>
      <c r="U520" t="str">
        <f t="shared" si="361"/>
        <v/>
      </c>
      <c r="V520" t="str">
        <f t="shared" si="362"/>
        <v/>
      </c>
      <c r="W520" t="str">
        <f>IF(A520="","",IF(G520="",99,VLOOKUP(Datos!G520,Tablas!$AF$2:$AH$38,2,0)))</f>
        <v/>
      </c>
      <c r="X520" t="str">
        <f t="shared" si="343"/>
        <v/>
      </c>
      <c r="Y520" t="str">
        <f t="shared" si="344"/>
        <v/>
      </c>
      <c r="Z520" s="25" t="str">
        <f t="shared" si="363"/>
        <v/>
      </c>
      <c r="AA520" s="26" t="str">
        <f t="shared" si="345"/>
        <v/>
      </c>
      <c r="AB520" s="25" t="str">
        <f t="shared" si="364"/>
        <v/>
      </c>
      <c r="AC520" s="26" t="str">
        <f t="shared" si="346"/>
        <v/>
      </c>
      <c r="AD520" s="25" t="str">
        <f t="shared" si="365"/>
        <v/>
      </c>
      <c r="AE520" s="26" t="str">
        <f t="shared" si="347"/>
        <v/>
      </c>
      <c r="AF520" s="25" t="str">
        <f t="shared" si="366"/>
        <v/>
      </c>
      <c r="AG520" s="26" t="str">
        <f t="shared" si="348"/>
        <v/>
      </c>
      <c r="AH520" s="25" t="str">
        <f t="shared" si="367"/>
        <v/>
      </c>
      <c r="AI520" s="26" t="str">
        <f t="shared" si="349"/>
        <v/>
      </c>
      <c r="AJ520" s="25" t="str">
        <f t="shared" si="368"/>
        <v/>
      </c>
      <c r="AK520" s="26" t="str">
        <f t="shared" si="350"/>
        <v/>
      </c>
      <c r="AL520" s="25" t="str">
        <f t="shared" si="369"/>
        <v/>
      </c>
      <c r="AM520" s="26" t="str">
        <f t="shared" si="351"/>
        <v/>
      </c>
      <c r="AN520" s="25" t="str">
        <f t="shared" si="370"/>
        <v/>
      </c>
      <c r="AO520" s="26" t="str">
        <f t="shared" si="352"/>
        <v/>
      </c>
      <c r="AP520" t="str">
        <f t="shared" si="353"/>
        <v/>
      </c>
      <c r="AQ520" t="str">
        <f t="shared" si="354"/>
        <v/>
      </c>
      <c r="AR520" t="str">
        <f t="shared" si="340"/>
        <v/>
      </c>
      <c r="AS520" t="str">
        <f t="shared" si="371"/>
        <v/>
      </c>
      <c r="AT520" s="25" t="str">
        <f t="shared" si="355"/>
        <v/>
      </c>
      <c r="AU520" s="26" t="str">
        <f t="shared" si="356"/>
        <v/>
      </c>
      <c r="AV520" t="str">
        <f t="shared" si="372"/>
        <v/>
      </c>
      <c r="AW520" s="25" t="str">
        <f t="shared" si="373"/>
        <v/>
      </c>
      <c r="AX520" s="26" t="str">
        <f t="shared" si="377"/>
        <v/>
      </c>
      <c r="AY520" s="27" t="str">
        <f>IF(A520="","",IF(K520&lt;&gt;0,TEXT(5,"0000"),IF(M520&lt;&gt;0,TEXT(5,"0000"),IF(Datos!N520&lt;&gt;0,TEXT(5,"0000"),""))))</f>
        <v/>
      </c>
      <c r="AZ520" s="25" t="str">
        <f t="shared" si="374"/>
        <v/>
      </c>
      <c r="BA520" s="26" t="str">
        <f t="shared" si="378"/>
        <v/>
      </c>
      <c r="BB520" s="25" t="str">
        <f t="shared" si="357"/>
        <v/>
      </c>
      <c r="BC520" s="26" t="str">
        <f t="shared" si="379"/>
        <v/>
      </c>
      <c r="BD520" s="27" t="str">
        <f t="shared" si="375"/>
        <v/>
      </c>
      <c r="BE520" s="25" t="str">
        <f t="shared" si="358"/>
        <v/>
      </c>
      <c r="BF520" s="26" t="str">
        <f t="shared" si="380"/>
        <v/>
      </c>
      <c r="BG520" s="28"/>
      <c r="BH520" t="str">
        <f t="shared" si="376"/>
        <v/>
      </c>
      <c r="BJ520" s="24" t="str">
        <f t="shared" si="359"/>
        <v/>
      </c>
      <c r="BK520" s="24" t="str">
        <f t="shared" si="360"/>
        <v/>
      </c>
    </row>
    <row r="521" spans="1:63" ht="15.75" thickBot="1">
      <c r="A521" s="176"/>
      <c r="B521" s="132"/>
      <c r="C521" s="98"/>
      <c r="D521" s="102"/>
      <c r="E521" s="128"/>
      <c r="F521" s="98"/>
      <c r="G521" s="98"/>
      <c r="H521" s="129"/>
      <c r="I521" s="133"/>
      <c r="J521" s="100"/>
      <c r="K521" s="100"/>
      <c r="L521" s="100"/>
      <c r="M521" s="100"/>
      <c r="N521" s="177"/>
      <c r="Q521" t="e">
        <f t="shared" si="381"/>
        <v>#VALUE!</v>
      </c>
      <c r="R521" t="str">
        <f t="shared" si="341"/>
        <v/>
      </c>
      <c r="S521" t="str">
        <f>IF(A521="","",TEXT(VLOOKUP(C521,Tablas!$H$3:$I$75,2,0),"000"))</f>
        <v/>
      </c>
      <c r="T521" t="str">
        <f t="shared" si="342"/>
        <v/>
      </c>
      <c r="U521" t="str">
        <f t="shared" si="361"/>
        <v/>
      </c>
      <c r="V521" t="str">
        <f t="shared" si="362"/>
        <v/>
      </c>
      <c r="W521" t="str">
        <f>IF(A521="","",IF(G521="",99,VLOOKUP(Datos!G521,Tablas!$AF$2:$AH$38,2,0)))</f>
        <v/>
      </c>
      <c r="X521" t="str">
        <f t="shared" si="343"/>
        <v/>
      </c>
      <c r="Y521" t="str">
        <f t="shared" si="344"/>
        <v/>
      </c>
      <c r="Z521" s="25" t="str">
        <f t="shared" si="363"/>
        <v/>
      </c>
      <c r="AA521" s="26" t="str">
        <f t="shared" si="345"/>
        <v/>
      </c>
      <c r="AB521" s="25" t="str">
        <f t="shared" si="364"/>
        <v/>
      </c>
      <c r="AC521" s="26" t="str">
        <f t="shared" si="346"/>
        <v/>
      </c>
      <c r="AD521" s="25" t="str">
        <f t="shared" si="365"/>
        <v/>
      </c>
      <c r="AE521" s="26" t="str">
        <f t="shared" si="347"/>
        <v/>
      </c>
      <c r="AF521" s="25" t="str">
        <f t="shared" si="366"/>
        <v/>
      </c>
      <c r="AG521" s="26" t="str">
        <f t="shared" si="348"/>
        <v/>
      </c>
      <c r="AH521" s="25" t="str">
        <f t="shared" si="367"/>
        <v/>
      </c>
      <c r="AI521" s="26" t="str">
        <f t="shared" si="349"/>
        <v/>
      </c>
      <c r="AJ521" s="25" t="str">
        <f t="shared" si="368"/>
        <v/>
      </c>
      <c r="AK521" s="26" t="str">
        <f t="shared" si="350"/>
        <v/>
      </c>
      <c r="AL521" s="25" t="str">
        <f t="shared" si="369"/>
        <v/>
      </c>
      <c r="AM521" s="26" t="str">
        <f t="shared" si="351"/>
        <v/>
      </c>
      <c r="AN521" s="25" t="str">
        <f t="shared" si="370"/>
        <v/>
      </c>
      <c r="AO521" s="26" t="str">
        <f t="shared" si="352"/>
        <v/>
      </c>
      <c r="AP521" t="str">
        <f t="shared" si="353"/>
        <v/>
      </c>
      <c r="AQ521" t="str">
        <f t="shared" si="354"/>
        <v/>
      </c>
      <c r="AR521" t="str">
        <f t="shared" si="340"/>
        <v/>
      </c>
      <c r="AS521" t="str">
        <f t="shared" si="371"/>
        <v/>
      </c>
      <c r="AT521" s="25" t="str">
        <f t="shared" si="355"/>
        <v/>
      </c>
      <c r="AU521" s="26" t="str">
        <f t="shared" si="356"/>
        <v/>
      </c>
      <c r="AV521" t="str">
        <f t="shared" si="372"/>
        <v/>
      </c>
      <c r="AW521" s="25" t="str">
        <f t="shared" si="373"/>
        <v/>
      </c>
      <c r="AX521" s="26" t="str">
        <f t="shared" si="377"/>
        <v/>
      </c>
      <c r="AY521" s="27" t="str">
        <f>IF(A521="","",IF(K521&lt;&gt;0,TEXT(5,"0000"),IF(M521&lt;&gt;0,TEXT(5,"0000"),IF(Datos!N521&lt;&gt;0,TEXT(5,"0000"),""))))</f>
        <v/>
      </c>
      <c r="AZ521" s="25" t="str">
        <f t="shared" si="374"/>
        <v/>
      </c>
      <c r="BA521" s="26" t="str">
        <f t="shared" si="378"/>
        <v/>
      </c>
      <c r="BB521" s="25" t="str">
        <f t="shared" si="357"/>
        <v/>
      </c>
      <c r="BC521" s="26" t="str">
        <f t="shared" si="379"/>
        <v/>
      </c>
      <c r="BD521" s="27" t="str">
        <f t="shared" si="375"/>
        <v/>
      </c>
      <c r="BE521" s="25" t="str">
        <f t="shared" si="358"/>
        <v/>
      </c>
      <c r="BF521" s="26" t="str">
        <f t="shared" si="380"/>
        <v/>
      </c>
      <c r="BG521" s="28"/>
      <c r="BH521" t="str">
        <f t="shared" si="376"/>
        <v/>
      </c>
      <c r="BJ521" s="24" t="str">
        <f t="shared" si="359"/>
        <v/>
      </c>
      <c r="BK521" s="24" t="str">
        <f t="shared" si="360"/>
        <v/>
      </c>
    </row>
    <row r="522" spans="1:63" ht="15.75" thickBot="1">
      <c r="A522" s="176"/>
      <c r="B522" s="132"/>
      <c r="C522" s="98"/>
      <c r="D522" s="102"/>
      <c r="E522" s="128"/>
      <c r="F522" s="98"/>
      <c r="G522" s="98"/>
      <c r="H522" s="129"/>
      <c r="I522" s="130"/>
      <c r="J522" s="100"/>
      <c r="K522" s="100"/>
      <c r="L522" s="100"/>
      <c r="M522" s="100"/>
      <c r="N522" s="177"/>
      <c r="Q522" t="e">
        <f t="shared" si="381"/>
        <v>#VALUE!</v>
      </c>
      <c r="R522" t="str">
        <f t="shared" si="341"/>
        <v/>
      </c>
      <c r="S522" t="str">
        <f>IF(A522="","",TEXT(VLOOKUP(C522,Tablas!$H$3:$I$75,2,0),"000"))</f>
        <v/>
      </c>
      <c r="T522" t="str">
        <f t="shared" si="342"/>
        <v/>
      </c>
      <c r="U522" t="str">
        <f t="shared" si="361"/>
        <v/>
      </c>
      <c r="V522" t="str">
        <f t="shared" si="362"/>
        <v/>
      </c>
      <c r="W522" t="str">
        <f>IF(A522="","",IF(G522="",99,VLOOKUP(Datos!G522,Tablas!$AF$2:$AH$38,2,0)))</f>
        <v/>
      </c>
      <c r="X522" t="str">
        <f t="shared" si="343"/>
        <v/>
      </c>
      <c r="Y522" t="str">
        <f t="shared" si="344"/>
        <v/>
      </c>
      <c r="Z522" s="25" t="str">
        <f t="shared" si="363"/>
        <v/>
      </c>
      <c r="AA522" s="26" t="str">
        <f t="shared" si="345"/>
        <v/>
      </c>
      <c r="AB522" s="25" t="str">
        <f t="shared" si="364"/>
        <v/>
      </c>
      <c r="AC522" s="26" t="str">
        <f t="shared" si="346"/>
        <v/>
      </c>
      <c r="AD522" s="25" t="str">
        <f t="shared" si="365"/>
        <v/>
      </c>
      <c r="AE522" s="26" t="str">
        <f t="shared" si="347"/>
        <v/>
      </c>
      <c r="AF522" s="25" t="str">
        <f t="shared" si="366"/>
        <v/>
      </c>
      <c r="AG522" s="26" t="str">
        <f t="shared" si="348"/>
        <v/>
      </c>
      <c r="AH522" s="25" t="str">
        <f t="shared" si="367"/>
        <v/>
      </c>
      <c r="AI522" s="26" t="str">
        <f t="shared" si="349"/>
        <v/>
      </c>
      <c r="AJ522" s="25" t="str">
        <f t="shared" si="368"/>
        <v/>
      </c>
      <c r="AK522" s="26" t="str">
        <f t="shared" si="350"/>
        <v/>
      </c>
      <c r="AL522" s="25" t="str">
        <f t="shared" si="369"/>
        <v/>
      </c>
      <c r="AM522" s="26" t="str">
        <f t="shared" si="351"/>
        <v/>
      </c>
      <c r="AN522" s="25" t="str">
        <f t="shared" si="370"/>
        <v/>
      </c>
      <c r="AO522" s="26" t="str">
        <f t="shared" si="352"/>
        <v/>
      </c>
      <c r="AP522" t="str">
        <f t="shared" si="353"/>
        <v/>
      </c>
      <c r="AQ522" t="str">
        <f t="shared" si="354"/>
        <v/>
      </c>
      <c r="AR522" t="str">
        <f t="shared" ref="AR522:AR585" si="382">IF(A522="","",IF(K522&lt;&gt;0,1,0)+IF(L522&lt;&gt;0,1,0)+IF(M522&lt;&gt;0,1,0)+IF(N522&lt;&gt;0,1,0))</f>
        <v/>
      </c>
      <c r="AS522" t="str">
        <f t="shared" si="371"/>
        <v/>
      </c>
      <c r="AT522" s="25" t="str">
        <f t="shared" si="355"/>
        <v/>
      </c>
      <c r="AU522" s="26" t="str">
        <f t="shared" si="356"/>
        <v/>
      </c>
      <c r="AV522" t="str">
        <f t="shared" si="372"/>
        <v/>
      </c>
      <c r="AW522" s="25" t="str">
        <f t="shared" si="373"/>
        <v/>
      </c>
      <c r="AX522" s="26" t="str">
        <f t="shared" si="377"/>
        <v/>
      </c>
      <c r="AY522" s="27" t="str">
        <f>IF(A522="","",IF(K522&lt;&gt;0,TEXT(5,"0000"),IF(M522&lt;&gt;0,TEXT(5,"0000"),IF(Datos!N522&lt;&gt;0,TEXT(5,"0000"),""))))</f>
        <v/>
      </c>
      <c r="AZ522" s="25" t="str">
        <f t="shared" si="374"/>
        <v/>
      </c>
      <c r="BA522" s="26" t="str">
        <f t="shared" si="378"/>
        <v/>
      </c>
      <c r="BB522" s="25" t="str">
        <f t="shared" si="357"/>
        <v/>
      </c>
      <c r="BC522" s="26" t="str">
        <f t="shared" si="379"/>
        <v/>
      </c>
      <c r="BD522" s="27" t="str">
        <f t="shared" si="375"/>
        <v/>
      </c>
      <c r="BE522" s="25" t="str">
        <f t="shared" si="358"/>
        <v/>
      </c>
      <c r="BF522" s="26" t="str">
        <f t="shared" si="380"/>
        <v/>
      </c>
      <c r="BG522" s="28"/>
      <c r="BH522" t="str">
        <f t="shared" si="376"/>
        <v/>
      </c>
      <c r="BJ522" s="24" t="str">
        <f t="shared" si="359"/>
        <v/>
      </c>
      <c r="BK522" s="24" t="str">
        <f t="shared" si="360"/>
        <v/>
      </c>
    </row>
    <row r="523" spans="1:63" ht="15.75" thickBot="1">
      <c r="A523" s="176"/>
      <c r="B523" s="132"/>
      <c r="C523" s="98"/>
      <c r="D523" s="102"/>
      <c r="E523" s="128"/>
      <c r="F523" s="98"/>
      <c r="G523" s="98"/>
      <c r="H523" s="129"/>
      <c r="I523" s="133"/>
      <c r="J523" s="100"/>
      <c r="K523" s="100"/>
      <c r="L523" s="100"/>
      <c r="M523" s="100"/>
      <c r="N523" s="177"/>
      <c r="Q523" t="e">
        <f t="shared" si="381"/>
        <v>#VALUE!</v>
      </c>
      <c r="R523" t="str">
        <f t="shared" si="341"/>
        <v/>
      </c>
      <c r="S523" t="str">
        <f>IF(A523="","",TEXT(VLOOKUP(C523,Tablas!$H$3:$I$75,2,0),"000"))</f>
        <v/>
      </c>
      <c r="T523" t="str">
        <f t="shared" si="342"/>
        <v/>
      </c>
      <c r="U523" t="str">
        <f t="shared" si="361"/>
        <v/>
      </c>
      <c r="V523" t="str">
        <f t="shared" si="362"/>
        <v/>
      </c>
      <c r="W523" t="str">
        <f>IF(A523="","",IF(G523="",99,VLOOKUP(Datos!G523,Tablas!$AF$2:$AH$38,2,0)))</f>
        <v/>
      </c>
      <c r="X523" t="str">
        <f t="shared" si="343"/>
        <v/>
      </c>
      <c r="Y523" t="str">
        <f t="shared" si="344"/>
        <v/>
      </c>
      <c r="Z523" s="25" t="str">
        <f t="shared" si="363"/>
        <v/>
      </c>
      <c r="AA523" s="26" t="str">
        <f t="shared" si="345"/>
        <v/>
      </c>
      <c r="AB523" s="25" t="str">
        <f t="shared" si="364"/>
        <v/>
      </c>
      <c r="AC523" s="26" t="str">
        <f t="shared" si="346"/>
        <v/>
      </c>
      <c r="AD523" s="25" t="str">
        <f t="shared" si="365"/>
        <v/>
      </c>
      <c r="AE523" s="26" t="str">
        <f t="shared" si="347"/>
        <v/>
      </c>
      <c r="AF523" s="25" t="str">
        <f t="shared" si="366"/>
        <v/>
      </c>
      <c r="AG523" s="26" t="str">
        <f t="shared" si="348"/>
        <v/>
      </c>
      <c r="AH523" s="25" t="str">
        <f t="shared" si="367"/>
        <v/>
      </c>
      <c r="AI523" s="26" t="str">
        <f t="shared" si="349"/>
        <v/>
      </c>
      <c r="AJ523" s="25" t="str">
        <f t="shared" si="368"/>
        <v/>
      </c>
      <c r="AK523" s="26" t="str">
        <f t="shared" si="350"/>
        <v/>
      </c>
      <c r="AL523" s="25" t="str">
        <f t="shared" si="369"/>
        <v/>
      </c>
      <c r="AM523" s="26" t="str">
        <f t="shared" si="351"/>
        <v/>
      </c>
      <c r="AN523" s="25" t="str">
        <f t="shared" si="370"/>
        <v/>
      </c>
      <c r="AO523" s="26" t="str">
        <f t="shared" si="352"/>
        <v/>
      </c>
      <c r="AP523" t="str">
        <f t="shared" si="353"/>
        <v/>
      </c>
      <c r="AQ523" t="str">
        <f t="shared" si="354"/>
        <v/>
      </c>
      <c r="AR523" t="str">
        <f t="shared" si="382"/>
        <v/>
      </c>
      <c r="AS523" t="str">
        <f t="shared" si="371"/>
        <v/>
      </c>
      <c r="AT523" s="25" t="str">
        <f t="shared" si="355"/>
        <v/>
      </c>
      <c r="AU523" s="26" t="str">
        <f t="shared" si="356"/>
        <v/>
      </c>
      <c r="AV523" t="str">
        <f t="shared" si="372"/>
        <v/>
      </c>
      <c r="AW523" s="25" t="str">
        <f t="shared" si="373"/>
        <v/>
      </c>
      <c r="AX523" s="26" t="str">
        <f t="shared" si="377"/>
        <v/>
      </c>
      <c r="AY523" s="27" t="str">
        <f>IF(A523="","",IF(K523&lt;&gt;0,TEXT(5,"0000"),IF(M523&lt;&gt;0,TEXT(5,"0000"),IF(Datos!N523&lt;&gt;0,TEXT(5,"0000"),""))))</f>
        <v/>
      </c>
      <c r="AZ523" s="25" t="str">
        <f t="shared" si="374"/>
        <v/>
      </c>
      <c r="BA523" s="26" t="str">
        <f t="shared" si="378"/>
        <v/>
      </c>
      <c r="BB523" s="25" t="str">
        <f t="shared" si="357"/>
        <v/>
      </c>
      <c r="BC523" s="26" t="str">
        <f t="shared" si="379"/>
        <v/>
      </c>
      <c r="BD523" s="27" t="str">
        <f t="shared" si="375"/>
        <v/>
      </c>
      <c r="BE523" s="25" t="str">
        <f t="shared" si="358"/>
        <v/>
      </c>
      <c r="BF523" s="26" t="str">
        <f t="shared" si="380"/>
        <v/>
      </c>
      <c r="BG523" s="28"/>
      <c r="BH523" t="str">
        <f t="shared" si="376"/>
        <v/>
      </c>
      <c r="BJ523" s="24" t="str">
        <f t="shared" si="359"/>
        <v/>
      </c>
      <c r="BK523" s="24" t="str">
        <f t="shared" si="360"/>
        <v/>
      </c>
    </row>
    <row r="524" spans="1:63" ht="15.75" thickBot="1">
      <c r="A524" s="176"/>
      <c r="B524" s="132"/>
      <c r="C524" s="98"/>
      <c r="D524" s="102"/>
      <c r="E524" s="128"/>
      <c r="F524" s="98"/>
      <c r="G524" s="98"/>
      <c r="H524" s="129"/>
      <c r="I524" s="133"/>
      <c r="J524" s="100"/>
      <c r="K524" s="100"/>
      <c r="L524" s="100"/>
      <c r="M524" s="100"/>
      <c r="N524" s="177"/>
      <c r="Q524" t="e">
        <f t="shared" si="381"/>
        <v>#VALUE!</v>
      </c>
      <c r="R524" t="str">
        <f t="shared" si="341"/>
        <v/>
      </c>
      <c r="S524" t="str">
        <f>IF(A524="","",TEXT(VLOOKUP(C524,Tablas!$H$3:$I$75,2,0),"000"))</f>
        <v/>
      </c>
      <c r="T524" t="str">
        <f t="shared" si="342"/>
        <v/>
      </c>
      <c r="U524" t="str">
        <f t="shared" si="361"/>
        <v/>
      </c>
      <c r="V524" t="str">
        <f t="shared" si="362"/>
        <v/>
      </c>
      <c r="W524" t="str">
        <f>IF(A524="","",IF(G524="",99,VLOOKUP(Datos!G524,Tablas!$AF$2:$AH$38,2,0)))</f>
        <v/>
      </c>
      <c r="X524" t="str">
        <f t="shared" si="343"/>
        <v/>
      </c>
      <c r="Y524" t="str">
        <f t="shared" si="344"/>
        <v/>
      </c>
      <c r="Z524" s="25" t="str">
        <f t="shared" si="363"/>
        <v/>
      </c>
      <c r="AA524" s="26" t="str">
        <f t="shared" si="345"/>
        <v/>
      </c>
      <c r="AB524" s="25" t="str">
        <f t="shared" si="364"/>
        <v/>
      </c>
      <c r="AC524" s="26" t="str">
        <f t="shared" si="346"/>
        <v/>
      </c>
      <c r="AD524" s="25" t="str">
        <f t="shared" si="365"/>
        <v/>
      </c>
      <c r="AE524" s="26" t="str">
        <f t="shared" si="347"/>
        <v/>
      </c>
      <c r="AF524" s="25" t="str">
        <f t="shared" si="366"/>
        <v/>
      </c>
      <c r="AG524" s="26" t="str">
        <f t="shared" si="348"/>
        <v/>
      </c>
      <c r="AH524" s="25" t="str">
        <f t="shared" si="367"/>
        <v/>
      </c>
      <c r="AI524" s="26" t="str">
        <f t="shared" si="349"/>
        <v/>
      </c>
      <c r="AJ524" s="25" t="str">
        <f t="shared" si="368"/>
        <v/>
      </c>
      <c r="AK524" s="26" t="str">
        <f t="shared" si="350"/>
        <v/>
      </c>
      <c r="AL524" s="25" t="str">
        <f t="shared" si="369"/>
        <v/>
      </c>
      <c r="AM524" s="26" t="str">
        <f t="shared" si="351"/>
        <v/>
      </c>
      <c r="AN524" s="25" t="str">
        <f t="shared" si="370"/>
        <v/>
      </c>
      <c r="AO524" s="26" t="str">
        <f t="shared" si="352"/>
        <v/>
      </c>
      <c r="AP524" t="str">
        <f t="shared" si="353"/>
        <v/>
      </c>
      <c r="AQ524" t="str">
        <f t="shared" si="354"/>
        <v/>
      </c>
      <c r="AR524" t="str">
        <f t="shared" si="382"/>
        <v/>
      </c>
      <c r="AS524" t="str">
        <f t="shared" si="371"/>
        <v/>
      </c>
      <c r="AT524" s="25" t="str">
        <f t="shared" si="355"/>
        <v/>
      </c>
      <c r="AU524" s="26" t="str">
        <f t="shared" si="356"/>
        <v/>
      </c>
      <c r="AV524" t="str">
        <f t="shared" si="372"/>
        <v/>
      </c>
      <c r="AW524" s="25" t="str">
        <f t="shared" si="373"/>
        <v/>
      </c>
      <c r="AX524" s="26" t="str">
        <f t="shared" si="377"/>
        <v/>
      </c>
      <c r="AY524" s="27" t="str">
        <f>IF(A524="","",IF(K524&lt;&gt;0,TEXT(5,"0000"),IF(M524&lt;&gt;0,TEXT(5,"0000"),IF(Datos!N524&lt;&gt;0,TEXT(5,"0000"),""))))</f>
        <v/>
      </c>
      <c r="AZ524" s="25" t="str">
        <f t="shared" si="374"/>
        <v/>
      </c>
      <c r="BA524" s="26" t="str">
        <f t="shared" si="378"/>
        <v/>
      </c>
      <c r="BB524" s="25" t="str">
        <f t="shared" si="357"/>
        <v/>
      </c>
      <c r="BC524" s="26" t="str">
        <f t="shared" si="379"/>
        <v/>
      </c>
      <c r="BD524" s="27" t="str">
        <f t="shared" si="375"/>
        <v/>
      </c>
      <c r="BE524" s="25" t="str">
        <f t="shared" si="358"/>
        <v/>
      </c>
      <c r="BF524" s="26" t="str">
        <f t="shared" si="380"/>
        <v/>
      </c>
      <c r="BG524" s="28"/>
      <c r="BH524" t="str">
        <f t="shared" si="376"/>
        <v/>
      </c>
      <c r="BJ524" s="24" t="str">
        <f t="shared" si="359"/>
        <v/>
      </c>
      <c r="BK524" s="24" t="str">
        <f t="shared" si="360"/>
        <v/>
      </c>
    </row>
    <row r="525" spans="1:63" ht="15.75" thickBot="1">
      <c r="A525" s="176"/>
      <c r="B525" s="132"/>
      <c r="C525" s="98"/>
      <c r="D525" s="102"/>
      <c r="E525" s="128"/>
      <c r="F525" s="98"/>
      <c r="G525" s="98"/>
      <c r="H525" s="129"/>
      <c r="I525" s="130"/>
      <c r="J525" s="100"/>
      <c r="K525" s="100"/>
      <c r="L525" s="100"/>
      <c r="M525" s="100"/>
      <c r="N525" s="177"/>
      <c r="Q525" t="e">
        <f t="shared" si="381"/>
        <v>#VALUE!</v>
      </c>
      <c r="R525" t="str">
        <f t="shared" si="341"/>
        <v/>
      </c>
      <c r="S525" t="str">
        <f>IF(A525="","",TEXT(VLOOKUP(C525,Tablas!$H$3:$I$75,2,0),"000"))</f>
        <v/>
      </c>
      <c r="T525" t="str">
        <f t="shared" si="342"/>
        <v/>
      </c>
      <c r="U525" t="str">
        <f t="shared" si="361"/>
        <v/>
      </c>
      <c r="V525" t="str">
        <f t="shared" si="362"/>
        <v/>
      </c>
      <c r="W525" t="str">
        <f>IF(A525="","",IF(G525="",99,VLOOKUP(Datos!G525,Tablas!$AF$2:$AH$38,2,0)))</f>
        <v/>
      </c>
      <c r="X525" t="str">
        <f t="shared" si="343"/>
        <v/>
      </c>
      <c r="Y525" t="str">
        <f t="shared" si="344"/>
        <v/>
      </c>
      <c r="Z525" s="25" t="str">
        <f t="shared" si="363"/>
        <v/>
      </c>
      <c r="AA525" s="26" t="str">
        <f t="shared" si="345"/>
        <v/>
      </c>
      <c r="AB525" s="25" t="str">
        <f t="shared" si="364"/>
        <v/>
      </c>
      <c r="AC525" s="26" t="str">
        <f t="shared" si="346"/>
        <v/>
      </c>
      <c r="AD525" s="25" t="str">
        <f t="shared" si="365"/>
        <v/>
      </c>
      <c r="AE525" s="26" t="str">
        <f t="shared" si="347"/>
        <v/>
      </c>
      <c r="AF525" s="25" t="str">
        <f t="shared" si="366"/>
        <v/>
      </c>
      <c r="AG525" s="26" t="str">
        <f t="shared" si="348"/>
        <v/>
      </c>
      <c r="AH525" s="25" t="str">
        <f t="shared" si="367"/>
        <v/>
      </c>
      <c r="AI525" s="26" t="str">
        <f t="shared" si="349"/>
        <v/>
      </c>
      <c r="AJ525" s="25" t="str">
        <f t="shared" si="368"/>
        <v/>
      </c>
      <c r="AK525" s="26" t="str">
        <f t="shared" si="350"/>
        <v/>
      </c>
      <c r="AL525" s="25" t="str">
        <f t="shared" si="369"/>
        <v/>
      </c>
      <c r="AM525" s="26" t="str">
        <f t="shared" si="351"/>
        <v/>
      </c>
      <c r="AN525" s="25" t="str">
        <f t="shared" si="370"/>
        <v/>
      </c>
      <c r="AO525" s="26" t="str">
        <f t="shared" si="352"/>
        <v/>
      </c>
      <c r="AP525" t="str">
        <f t="shared" si="353"/>
        <v/>
      </c>
      <c r="AQ525" t="str">
        <f t="shared" si="354"/>
        <v/>
      </c>
      <c r="AR525" t="str">
        <f t="shared" si="382"/>
        <v/>
      </c>
      <c r="AS525" t="str">
        <f t="shared" si="371"/>
        <v/>
      </c>
      <c r="AT525" s="25" t="str">
        <f t="shared" si="355"/>
        <v/>
      </c>
      <c r="AU525" s="26" t="str">
        <f t="shared" si="356"/>
        <v/>
      </c>
      <c r="AV525" t="str">
        <f t="shared" si="372"/>
        <v/>
      </c>
      <c r="AW525" s="25" t="str">
        <f t="shared" si="373"/>
        <v/>
      </c>
      <c r="AX525" s="26" t="str">
        <f t="shared" si="377"/>
        <v/>
      </c>
      <c r="AY525" s="27" t="str">
        <f>IF(A525="","",IF(K525&lt;&gt;0,TEXT(5,"0000"),IF(M525&lt;&gt;0,TEXT(5,"0000"),IF(Datos!N525&lt;&gt;0,TEXT(5,"0000"),""))))</f>
        <v/>
      </c>
      <c r="AZ525" s="25" t="str">
        <f t="shared" si="374"/>
        <v/>
      </c>
      <c r="BA525" s="26" t="str">
        <f t="shared" si="378"/>
        <v/>
      </c>
      <c r="BB525" s="25" t="str">
        <f t="shared" si="357"/>
        <v/>
      </c>
      <c r="BC525" s="26" t="str">
        <f t="shared" si="379"/>
        <v/>
      </c>
      <c r="BD525" s="27" t="str">
        <f t="shared" si="375"/>
        <v/>
      </c>
      <c r="BE525" s="25" t="str">
        <f t="shared" si="358"/>
        <v/>
      </c>
      <c r="BF525" s="26" t="str">
        <f t="shared" si="380"/>
        <v/>
      </c>
      <c r="BG525" s="28"/>
      <c r="BH525" t="str">
        <f t="shared" si="376"/>
        <v/>
      </c>
      <c r="BJ525" s="24" t="str">
        <f t="shared" si="359"/>
        <v/>
      </c>
      <c r="BK525" s="24" t="str">
        <f t="shared" si="360"/>
        <v/>
      </c>
    </row>
    <row r="526" spans="1:63" ht="15.75" thickBot="1">
      <c r="A526" s="176"/>
      <c r="B526" s="132"/>
      <c r="C526" s="98"/>
      <c r="D526" s="102"/>
      <c r="E526" s="128"/>
      <c r="F526" s="98"/>
      <c r="G526" s="98"/>
      <c r="H526" s="129"/>
      <c r="I526" s="130"/>
      <c r="J526" s="100"/>
      <c r="K526" s="100"/>
      <c r="L526" s="100"/>
      <c r="M526" s="100"/>
      <c r="N526" s="177"/>
      <c r="Q526" t="e">
        <f t="shared" si="381"/>
        <v>#VALUE!</v>
      </c>
      <c r="R526" t="str">
        <f t="shared" si="341"/>
        <v/>
      </c>
      <c r="S526" t="str">
        <f>IF(A526="","",TEXT(VLOOKUP(C526,Tablas!$H$3:$I$75,2,0),"000"))</f>
        <v/>
      </c>
      <c r="T526" t="str">
        <f t="shared" si="342"/>
        <v/>
      </c>
      <c r="U526" t="str">
        <f t="shared" si="361"/>
        <v/>
      </c>
      <c r="V526" t="str">
        <f t="shared" si="362"/>
        <v/>
      </c>
      <c r="W526" t="str">
        <f>IF(A526="","",IF(G526="",99,VLOOKUP(Datos!G526,Tablas!$AF$2:$AH$38,2,0)))</f>
        <v/>
      </c>
      <c r="X526" t="str">
        <f t="shared" si="343"/>
        <v/>
      </c>
      <c r="Y526" t="str">
        <f t="shared" si="344"/>
        <v/>
      </c>
      <c r="Z526" s="25" t="str">
        <f t="shared" si="363"/>
        <v/>
      </c>
      <c r="AA526" s="26" t="str">
        <f t="shared" si="345"/>
        <v/>
      </c>
      <c r="AB526" s="25" t="str">
        <f t="shared" si="364"/>
        <v/>
      </c>
      <c r="AC526" s="26" t="str">
        <f t="shared" si="346"/>
        <v/>
      </c>
      <c r="AD526" s="25" t="str">
        <f t="shared" si="365"/>
        <v/>
      </c>
      <c r="AE526" s="26" t="str">
        <f t="shared" si="347"/>
        <v/>
      </c>
      <c r="AF526" s="25" t="str">
        <f t="shared" si="366"/>
        <v/>
      </c>
      <c r="AG526" s="26" t="str">
        <f t="shared" si="348"/>
        <v/>
      </c>
      <c r="AH526" s="25" t="str">
        <f t="shared" si="367"/>
        <v/>
      </c>
      <c r="AI526" s="26" t="str">
        <f t="shared" si="349"/>
        <v/>
      </c>
      <c r="AJ526" s="25" t="str">
        <f t="shared" si="368"/>
        <v/>
      </c>
      <c r="AK526" s="26" t="str">
        <f t="shared" si="350"/>
        <v/>
      </c>
      <c r="AL526" s="25" t="str">
        <f t="shared" si="369"/>
        <v/>
      </c>
      <c r="AM526" s="26" t="str">
        <f t="shared" si="351"/>
        <v/>
      </c>
      <c r="AN526" s="25" t="str">
        <f t="shared" si="370"/>
        <v/>
      </c>
      <c r="AO526" s="26" t="str">
        <f t="shared" si="352"/>
        <v/>
      </c>
      <c r="AP526" t="str">
        <f t="shared" si="353"/>
        <v/>
      </c>
      <c r="AQ526" t="str">
        <f t="shared" si="354"/>
        <v/>
      </c>
      <c r="AR526" t="str">
        <f t="shared" si="382"/>
        <v/>
      </c>
      <c r="AS526" t="str">
        <f t="shared" si="371"/>
        <v/>
      </c>
      <c r="AT526" s="25" t="str">
        <f t="shared" si="355"/>
        <v/>
      </c>
      <c r="AU526" s="26" t="str">
        <f t="shared" si="356"/>
        <v/>
      </c>
      <c r="AV526" t="str">
        <f t="shared" si="372"/>
        <v/>
      </c>
      <c r="AW526" s="25" t="str">
        <f t="shared" si="373"/>
        <v/>
      </c>
      <c r="AX526" s="26" t="str">
        <f t="shared" si="377"/>
        <v/>
      </c>
      <c r="AY526" s="27" t="str">
        <f>IF(A526="","",IF(K526&lt;&gt;0,TEXT(5,"0000"),IF(M526&lt;&gt;0,TEXT(5,"0000"),IF(Datos!N526&lt;&gt;0,TEXT(5,"0000"),""))))</f>
        <v/>
      </c>
      <c r="AZ526" s="25" t="str">
        <f t="shared" si="374"/>
        <v/>
      </c>
      <c r="BA526" s="26" t="str">
        <f t="shared" si="378"/>
        <v/>
      </c>
      <c r="BB526" s="25" t="str">
        <f t="shared" si="357"/>
        <v/>
      </c>
      <c r="BC526" s="26" t="str">
        <f t="shared" si="379"/>
        <v/>
      </c>
      <c r="BD526" s="27" t="str">
        <f t="shared" si="375"/>
        <v/>
      </c>
      <c r="BE526" s="25" t="str">
        <f t="shared" si="358"/>
        <v/>
      </c>
      <c r="BF526" s="26" t="str">
        <f t="shared" si="380"/>
        <v/>
      </c>
      <c r="BG526" s="28"/>
      <c r="BH526" t="str">
        <f t="shared" si="376"/>
        <v/>
      </c>
      <c r="BJ526" s="24" t="str">
        <f t="shared" si="359"/>
        <v/>
      </c>
      <c r="BK526" s="24" t="str">
        <f t="shared" si="360"/>
        <v/>
      </c>
    </row>
    <row r="527" spans="1:63" ht="15.75" thickBot="1">
      <c r="A527" s="176"/>
      <c r="B527" s="132"/>
      <c r="C527" s="98"/>
      <c r="D527" s="102"/>
      <c r="E527" s="128"/>
      <c r="F527" s="98"/>
      <c r="G527" s="98"/>
      <c r="H527" s="129"/>
      <c r="I527" s="130"/>
      <c r="J527" s="100"/>
      <c r="K527" s="100"/>
      <c r="L527" s="100"/>
      <c r="M527" s="100"/>
      <c r="N527" s="177"/>
      <c r="Q527" t="e">
        <f t="shared" si="381"/>
        <v>#VALUE!</v>
      </c>
      <c r="R527" t="str">
        <f t="shared" si="341"/>
        <v/>
      </c>
      <c r="S527" t="str">
        <f>IF(A527="","",TEXT(VLOOKUP(C527,Tablas!$H$3:$I$75,2,0),"000"))</f>
        <v/>
      </c>
      <c r="T527" t="str">
        <f t="shared" si="342"/>
        <v/>
      </c>
      <c r="U527" t="str">
        <f t="shared" si="361"/>
        <v/>
      </c>
      <c r="V527" t="str">
        <f t="shared" si="362"/>
        <v/>
      </c>
      <c r="W527" t="str">
        <f>IF(A527="","",IF(G527="",99,VLOOKUP(Datos!G527,Tablas!$AF$2:$AH$38,2,0)))</f>
        <v/>
      </c>
      <c r="X527" t="str">
        <f t="shared" si="343"/>
        <v/>
      </c>
      <c r="Y527" t="str">
        <f t="shared" si="344"/>
        <v/>
      </c>
      <c r="Z527" s="25" t="str">
        <f t="shared" si="363"/>
        <v/>
      </c>
      <c r="AA527" s="26" t="str">
        <f t="shared" si="345"/>
        <v/>
      </c>
      <c r="AB527" s="25" t="str">
        <f t="shared" si="364"/>
        <v/>
      </c>
      <c r="AC527" s="26" t="str">
        <f t="shared" si="346"/>
        <v/>
      </c>
      <c r="AD527" s="25" t="str">
        <f t="shared" si="365"/>
        <v/>
      </c>
      <c r="AE527" s="26" t="str">
        <f t="shared" si="347"/>
        <v/>
      </c>
      <c r="AF527" s="25" t="str">
        <f t="shared" si="366"/>
        <v/>
      </c>
      <c r="AG527" s="26" t="str">
        <f t="shared" si="348"/>
        <v/>
      </c>
      <c r="AH527" s="25" t="str">
        <f t="shared" si="367"/>
        <v/>
      </c>
      <c r="AI527" s="26" t="str">
        <f t="shared" si="349"/>
        <v/>
      </c>
      <c r="AJ527" s="25" t="str">
        <f t="shared" si="368"/>
        <v/>
      </c>
      <c r="AK527" s="26" t="str">
        <f t="shared" si="350"/>
        <v/>
      </c>
      <c r="AL527" s="25" t="str">
        <f t="shared" si="369"/>
        <v/>
      </c>
      <c r="AM527" s="26" t="str">
        <f t="shared" si="351"/>
        <v/>
      </c>
      <c r="AN527" s="25" t="str">
        <f t="shared" si="370"/>
        <v/>
      </c>
      <c r="AO527" s="26" t="str">
        <f t="shared" si="352"/>
        <v/>
      </c>
      <c r="AP527" t="str">
        <f t="shared" si="353"/>
        <v/>
      </c>
      <c r="AQ527" t="str">
        <f t="shared" si="354"/>
        <v/>
      </c>
      <c r="AR527" t="str">
        <f t="shared" si="382"/>
        <v/>
      </c>
      <c r="AS527" t="str">
        <f t="shared" si="371"/>
        <v/>
      </c>
      <c r="AT527" s="25" t="str">
        <f t="shared" si="355"/>
        <v/>
      </c>
      <c r="AU527" s="26" t="str">
        <f t="shared" si="356"/>
        <v/>
      </c>
      <c r="AV527" t="str">
        <f t="shared" si="372"/>
        <v/>
      </c>
      <c r="AW527" s="25" t="str">
        <f t="shared" si="373"/>
        <v/>
      </c>
      <c r="AX527" s="26" t="str">
        <f t="shared" si="377"/>
        <v/>
      </c>
      <c r="AY527" s="27" t="str">
        <f>IF(A527="","",IF(K527&lt;&gt;0,TEXT(5,"0000"),IF(M527&lt;&gt;0,TEXT(5,"0000"),IF(Datos!N527&lt;&gt;0,TEXT(5,"0000"),""))))</f>
        <v/>
      </c>
      <c r="AZ527" s="25" t="str">
        <f t="shared" si="374"/>
        <v/>
      </c>
      <c r="BA527" s="26" t="str">
        <f t="shared" si="378"/>
        <v/>
      </c>
      <c r="BB527" s="25" t="str">
        <f t="shared" si="357"/>
        <v/>
      </c>
      <c r="BC527" s="26" t="str">
        <f t="shared" si="379"/>
        <v/>
      </c>
      <c r="BD527" s="27" t="str">
        <f t="shared" si="375"/>
        <v/>
      </c>
      <c r="BE527" s="25" t="str">
        <f t="shared" si="358"/>
        <v/>
      </c>
      <c r="BF527" s="26" t="str">
        <f t="shared" si="380"/>
        <v/>
      </c>
      <c r="BG527" s="28"/>
      <c r="BH527" t="str">
        <f t="shared" si="376"/>
        <v/>
      </c>
      <c r="BJ527" s="24" t="str">
        <f t="shared" si="359"/>
        <v/>
      </c>
      <c r="BK527" s="24" t="str">
        <f t="shared" si="360"/>
        <v/>
      </c>
    </row>
    <row r="528" spans="1:63" ht="15.75" thickBot="1">
      <c r="A528" s="176"/>
      <c r="B528" s="132"/>
      <c r="C528" s="98"/>
      <c r="D528" s="102"/>
      <c r="E528" s="128"/>
      <c r="F528" s="98"/>
      <c r="G528" s="98"/>
      <c r="H528" s="129"/>
      <c r="I528" s="130"/>
      <c r="J528" s="100"/>
      <c r="K528" s="100"/>
      <c r="L528" s="100"/>
      <c r="M528" s="100"/>
      <c r="N528" s="177"/>
      <c r="Q528" t="e">
        <f t="shared" si="381"/>
        <v>#VALUE!</v>
      </c>
      <c r="R528" t="str">
        <f t="shared" si="341"/>
        <v/>
      </c>
      <c r="S528" t="str">
        <f>IF(A528="","",TEXT(VLOOKUP(C528,Tablas!$H$3:$I$75,2,0),"000"))</f>
        <v/>
      </c>
      <c r="T528" t="str">
        <f t="shared" si="342"/>
        <v/>
      </c>
      <c r="U528" t="str">
        <f t="shared" si="361"/>
        <v/>
      </c>
      <c r="V528" t="str">
        <f t="shared" si="362"/>
        <v/>
      </c>
      <c r="W528" t="str">
        <f>IF(A528="","",IF(G528="",99,VLOOKUP(Datos!G528,Tablas!$AF$2:$AH$38,2,0)))</f>
        <v/>
      </c>
      <c r="X528" t="str">
        <f t="shared" si="343"/>
        <v/>
      </c>
      <c r="Y528" t="str">
        <f t="shared" si="344"/>
        <v/>
      </c>
      <c r="Z528" s="25" t="str">
        <f t="shared" si="363"/>
        <v/>
      </c>
      <c r="AA528" s="26" t="str">
        <f t="shared" si="345"/>
        <v/>
      </c>
      <c r="AB528" s="25" t="str">
        <f t="shared" si="364"/>
        <v/>
      </c>
      <c r="AC528" s="26" t="str">
        <f t="shared" si="346"/>
        <v/>
      </c>
      <c r="AD528" s="25" t="str">
        <f t="shared" si="365"/>
        <v/>
      </c>
      <c r="AE528" s="26" t="str">
        <f t="shared" si="347"/>
        <v/>
      </c>
      <c r="AF528" s="25" t="str">
        <f t="shared" si="366"/>
        <v/>
      </c>
      <c r="AG528" s="26" t="str">
        <f t="shared" si="348"/>
        <v/>
      </c>
      <c r="AH528" s="25" t="str">
        <f t="shared" si="367"/>
        <v/>
      </c>
      <c r="AI528" s="26" t="str">
        <f t="shared" si="349"/>
        <v/>
      </c>
      <c r="AJ528" s="25" t="str">
        <f t="shared" si="368"/>
        <v/>
      </c>
      <c r="AK528" s="26" t="str">
        <f t="shared" si="350"/>
        <v/>
      </c>
      <c r="AL528" s="25" t="str">
        <f t="shared" si="369"/>
        <v/>
      </c>
      <c r="AM528" s="26" t="str">
        <f t="shared" si="351"/>
        <v/>
      </c>
      <c r="AN528" s="25" t="str">
        <f t="shared" si="370"/>
        <v/>
      </c>
      <c r="AO528" s="26" t="str">
        <f t="shared" si="352"/>
        <v/>
      </c>
      <c r="AP528" t="str">
        <f t="shared" si="353"/>
        <v/>
      </c>
      <c r="AQ528" t="str">
        <f t="shared" si="354"/>
        <v/>
      </c>
      <c r="AR528" t="str">
        <f t="shared" si="382"/>
        <v/>
      </c>
      <c r="AS528" t="str">
        <f t="shared" si="371"/>
        <v/>
      </c>
      <c r="AT528" s="25" t="str">
        <f t="shared" si="355"/>
        <v/>
      </c>
      <c r="AU528" s="26" t="str">
        <f t="shared" si="356"/>
        <v/>
      </c>
      <c r="AV528" t="str">
        <f t="shared" si="372"/>
        <v/>
      </c>
      <c r="AW528" s="25" t="str">
        <f t="shared" si="373"/>
        <v/>
      </c>
      <c r="AX528" s="26" t="str">
        <f t="shared" si="377"/>
        <v/>
      </c>
      <c r="AY528" s="27" t="str">
        <f>IF(A528="","",IF(K528&lt;&gt;0,TEXT(5,"0000"),IF(M528&lt;&gt;0,TEXT(5,"0000"),IF(Datos!N528&lt;&gt;0,TEXT(5,"0000"),""))))</f>
        <v/>
      </c>
      <c r="AZ528" s="25" t="str">
        <f t="shared" si="374"/>
        <v/>
      </c>
      <c r="BA528" s="26" t="str">
        <f t="shared" si="378"/>
        <v/>
      </c>
      <c r="BB528" s="25" t="str">
        <f t="shared" si="357"/>
        <v/>
      </c>
      <c r="BC528" s="26" t="str">
        <f t="shared" si="379"/>
        <v/>
      </c>
      <c r="BD528" s="27" t="str">
        <f t="shared" si="375"/>
        <v/>
      </c>
      <c r="BE528" s="25" t="str">
        <f t="shared" si="358"/>
        <v/>
      </c>
      <c r="BF528" s="26" t="str">
        <f t="shared" si="380"/>
        <v/>
      </c>
      <c r="BG528" s="28"/>
      <c r="BH528" t="str">
        <f t="shared" si="376"/>
        <v/>
      </c>
      <c r="BJ528" s="24" t="str">
        <f t="shared" si="359"/>
        <v/>
      </c>
      <c r="BK528" s="24" t="str">
        <f t="shared" si="360"/>
        <v/>
      </c>
    </row>
    <row r="529" spans="1:63" ht="15.75" thickBot="1">
      <c r="A529" s="176"/>
      <c r="B529" s="132"/>
      <c r="C529" s="98"/>
      <c r="D529" s="102"/>
      <c r="E529" s="128"/>
      <c r="F529" s="98"/>
      <c r="G529" s="98"/>
      <c r="H529" s="129"/>
      <c r="I529" s="130"/>
      <c r="J529" s="100"/>
      <c r="K529" s="100"/>
      <c r="L529" s="100"/>
      <c r="M529" s="100"/>
      <c r="N529" s="177"/>
      <c r="Q529" t="e">
        <f t="shared" si="381"/>
        <v>#VALUE!</v>
      </c>
      <c r="R529" t="str">
        <f t="shared" si="341"/>
        <v/>
      </c>
      <c r="S529" t="str">
        <f>IF(A529="","",TEXT(VLOOKUP(C529,Tablas!$H$3:$I$75,2,0),"000"))</f>
        <v/>
      </c>
      <c r="T529" t="str">
        <f t="shared" si="342"/>
        <v/>
      </c>
      <c r="U529" t="str">
        <f t="shared" si="361"/>
        <v/>
      </c>
      <c r="V529" t="str">
        <f t="shared" si="362"/>
        <v/>
      </c>
      <c r="W529" t="str">
        <f>IF(A529="","",IF(G529="",99,VLOOKUP(Datos!G529,Tablas!$AF$2:$AH$38,2,0)))</f>
        <v/>
      </c>
      <c r="X529" t="str">
        <f t="shared" si="343"/>
        <v/>
      </c>
      <c r="Y529" t="str">
        <f t="shared" si="344"/>
        <v/>
      </c>
      <c r="Z529" s="25" t="str">
        <f t="shared" si="363"/>
        <v/>
      </c>
      <c r="AA529" s="26" t="str">
        <f t="shared" si="345"/>
        <v/>
      </c>
      <c r="AB529" s="25" t="str">
        <f t="shared" si="364"/>
        <v/>
      </c>
      <c r="AC529" s="26" t="str">
        <f t="shared" si="346"/>
        <v/>
      </c>
      <c r="AD529" s="25" t="str">
        <f t="shared" si="365"/>
        <v/>
      </c>
      <c r="AE529" s="26" t="str">
        <f t="shared" si="347"/>
        <v/>
      </c>
      <c r="AF529" s="25" t="str">
        <f t="shared" si="366"/>
        <v/>
      </c>
      <c r="AG529" s="26" t="str">
        <f t="shared" si="348"/>
        <v/>
      </c>
      <c r="AH529" s="25" t="str">
        <f t="shared" si="367"/>
        <v/>
      </c>
      <c r="AI529" s="26" t="str">
        <f t="shared" si="349"/>
        <v/>
      </c>
      <c r="AJ529" s="25" t="str">
        <f t="shared" si="368"/>
        <v/>
      </c>
      <c r="AK529" s="26" t="str">
        <f t="shared" si="350"/>
        <v/>
      </c>
      <c r="AL529" s="25" t="str">
        <f t="shared" si="369"/>
        <v/>
      </c>
      <c r="AM529" s="26" t="str">
        <f t="shared" si="351"/>
        <v/>
      </c>
      <c r="AN529" s="25" t="str">
        <f t="shared" si="370"/>
        <v/>
      </c>
      <c r="AO529" s="26" t="str">
        <f t="shared" si="352"/>
        <v/>
      </c>
      <c r="AP529" t="str">
        <f t="shared" si="353"/>
        <v/>
      </c>
      <c r="AQ529" t="str">
        <f t="shared" si="354"/>
        <v/>
      </c>
      <c r="AR529" t="str">
        <f t="shared" si="382"/>
        <v/>
      </c>
      <c r="AS529" t="str">
        <f t="shared" si="371"/>
        <v/>
      </c>
      <c r="AT529" s="25" t="str">
        <f t="shared" si="355"/>
        <v/>
      </c>
      <c r="AU529" s="26" t="str">
        <f t="shared" si="356"/>
        <v/>
      </c>
      <c r="AV529" t="str">
        <f t="shared" si="372"/>
        <v/>
      </c>
      <c r="AW529" s="25" t="str">
        <f t="shared" si="373"/>
        <v/>
      </c>
      <c r="AX529" s="26" t="str">
        <f t="shared" si="377"/>
        <v/>
      </c>
      <c r="AY529" s="27" t="str">
        <f>IF(A529="","",IF(K529&lt;&gt;0,TEXT(5,"0000"),IF(M529&lt;&gt;0,TEXT(5,"0000"),IF(Datos!N529&lt;&gt;0,TEXT(5,"0000"),""))))</f>
        <v/>
      </c>
      <c r="AZ529" s="25" t="str">
        <f t="shared" si="374"/>
        <v/>
      </c>
      <c r="BA529" s="26" t="str">
        <f t="shared" si="378"/>
        <v/>
      </c>
      <c r="BB529" s="25" t="str">
        <f t="shared" si="357"/>
        <v/>
      </c>
      <c r="BC529" s="26" t="str">
        <f t="shared" si="379"/>
        <v/>
      </c>
      <c r="BD529" s="27" t="str">
        <f t="shared" si="375"/>
        <v/>
      </c>
      <c r="BE529" s="25" t="str">
        <f t="shared" si="358"/>
        <v/>
      </c>
      <c r="BF529" s="26" t="str">
        <f t="shared" si="380"/>
        <v/>
      </c>
      <c r="BG529" s="28"/>
      <c r="BH529" t="str">
        <f t="shared" si="376"/>
        <v/>
      </c>
      <c r="BJ529" s="24" t="str">
        <f t="shared" si="359"/>
        <v/>
      </c>
      <c r="BK529" s="24" t="str">
        <f t="shared" si="360"/>
        <v/>
      </c>
    </row>
    <row r="530" spans="1:63" ht="15.75" thickBot="1">
      <c r="A530" s="176"/>
      <c r="B530" s="132"/>
      <c r="C530" s="98"/>
      <c r="D530" s="102"/>
      <c r="E530" s="128"/>
      <c r="F530" s="98"/>
      <c r="G530" s="98"/>
      <c r="H530" s="129"/>
      <c r="I530" s="130"/>
      <c r="J530" s="100"/>
      <c r="K530" s="100"/>
      <c r="L530" s="100"/>
      <c r="M530" s="100"/>
      <c r="N530" s="177"/>
      <c r="Q530" t="e">
        <f t="shared" si="381"/>
        <v>#VALUE!</v>
      </c>
      <c r="R530" t="str">
        <f t="shared" ref="R530:R593" si="383">IF(A530="","",TEXT(A530,$R$3))</f>
        <v/>
      </c>
      <c r="S530" t="str">
        <f>IF(A530="","",TEXT(VLOOKUP(C530,Tablas!$H$3:$I$75,2,0),"000"))</f>
        <v/>
      </c>
      <c r="T530" t="str">
        <f t="shared" ref="T530:T593" si="384">IF(A530="","",IF(D530="","00000",TEXT(RIGHT(D530,2)*1,"00000")))</f>
        <v/>
      </c>
      <c r="U530" t="str">
        <f t="shared" si="361"/>
        <v/>
      </c>
      <c r="V530" t="str">
        <f t="shared" si="362"/>
        <v/>
      </c>
      <c r="W530" t="str">
        <f>IF(A530="","",IF(G530="",99,VLOOKUP(Datos!G530,Tablas!$AF$2:$AH$38,2,0)))</f>
        <v/>
      </c>
      <c r="X530" t="str">
        <f t="shared" ref="X530:X593" si="385">IF(A530="","",TEXT(H530,"00000000000000000000"))</f>
        <v/>
      </c>
      <c r="Y530" t="str">
        <f t="shared" ref="Y530:Y593" si="386">IF(A530="","",IF(LEN(B530)&gt;30,LEFT(B530,30),B530&amp;REPT(" ",30-LEN(B530))))</f>
        <v/>
      </c>
      <c r="Z530" s="25" t="str">
        <f t="shared" si="363"/>
        <v/>
      </c>
      <c r="AA530" s="26" t="str">
        <f t="shared" ref="AA530:AA593" si="387">IF(Z530&lt;0,SUBSTITUTE(TEXT(Z530,"000000000000,00"),",",""),SUBSTITUTE(TEXT(Z530,"0000000000000,00"),",",""))</f>
        <v/>
      </c>
      <c r="AB530" s="25" t="str">
        <f t="shared" si="364"/>
        <v/>
      </c>
      <c r="AC530" s="26" t="str">
        <f t="shared" ref="AC530:AC593" si="388">IF(AB530&lt;0,SUBSTITUTE(TEXT(AB530,"000000000000,00"),",",""),SUBSTITUTE(TEXT(AB530,"0000000000000,00"),",",""))</f>
        <v/>
      </c>
      <c r="AD530" s="25" t="str">
        <f t="shared" si="365"/>
        <v/>
      </c>
      <c r="AE530" s="26" t="str">
        <f t="shared" ref="AE530:AE593" si="389">IF(AD530&lt;0,SUBSTITUTE(TEXT(AD530,"000000000000,00"),",",""),SUBSTITUTE(TEXT(AD530,"0000000000000,00"),",",""))</f>
        <v/>
      </c>
      <c r="AF530" s="25" t="str">
        <f t="shared" si="366"/>
        <v/>
      </c>
      <c r="AG530" s="26" t="str">
        <f t="shared" ref="AG530:AG593" si="390">IF(AF530&lt;0,SUBSTITUTE(TEXT(AF530,"000000000000,00"),",",""),SUBSTITUTE(TEXT(AF530,"0000000000000,00"),",",""))</f>
        <v/>
      </c>
      <c r="AH530" s="25" t="str">
        <f t="shared" si="367"/>
        <v/>
      </c>
      <c r="AI530" s="26" t="str">
        <f t="shared" ref="AI530:AI593" si="391">IF(AH530&lt;0,SUBSTITUTE(TEXT(AH530,"000000000000,00"),",",""),SUBSTITUTE(TEXT(AH530,"0000000000000,00"),",",""))</f>
        <v/>
      </c>
      <c r="AJ530" s="25" t="str">
        <f t="shared" si="368"/>
        <v/>
      </c>
      <c r="AK530" s="26" t="str">
        <f t="shared" ref="AK530:AK593" si="392">IF(AJ530&lt;0,SUBSTITUTE(TEXT(AJ530,"000000000000,00"),",",""),SUBSTITUTE(TEXT(AJ530,"0000000000000,00"),",",""))</f>
        <v/>
      </c>
      <c r="AL530" s="25" t="str">
        <f t="shared" si="369"/>
        <v/>
      </c>
      <c r="AM530" s="26" t="str">
        <f t="shared" ref="AM530:AM593" si="393">IF(AL530&lt;0,SUBSTITUTE(TEXT(AL530,"000000000000,00"),",",""),SUBSTITUTE(TEXT(AL530,"0000000000000,00"),",",""))</f>
        <v/>
      </c>
      <c r="AN530" s="25" t="str">
        <f t="shared" si="370"/>
        <v/>
      </c>
      <c r="AO530" s="26" t="str">
        <f t="shared" ref="AO530:AO593" si="394">IF(AN530&lt;0,SUBSTITUTE(TEXT(AN530,"000000000000,00"),",",""),SUBSTITUTE(TEXT(AN530,"0000000000000,00"),",",""))</f>
        <v/>
      </c>
      <c r="AP530" t="str">
        <f t="shared" ref="AP530:AP593" si="395">IF(A530="","","PES")</f>
        <v/>
      </c>
      <c r="AQ530" t="str">
        <f t="shared" ref="AQ530:AQ593" si="396">IF(A530="","","0001000000")</f>
        <v/>
      </c>
      <c r="AR530" t="str">
        <f t="shared" si="382"/>
        <v/>
      </c>
      <c r="AS530" t="str">
        <f t="shared" si="371"/>
        <v/>
      </c>
      <c r="AT530" s="25" t="str">
        <f t="shared" ref="AT530:AT593" si="397">IF(A530="","",0)</f>
        <v/>
      </c>
      <c r="AU530" s="26" t="str">
        <f t="shared" ref="AU530:AU593" si="398">IF(AT530&lt;0,SUBSTITUTE(TEXT(AT530,"000000000000,00"),",",""),SUBSTITUTE(TEXT(AT530,"0000000000000,00"),",",""))</f>
        <v/>
      </c>
      <c r="AV530" t="str">
        <f t="shared" si="372"/>
        <v/>
      </c>
      <c r="AW530" s="25" t="str">
        <f t="shared" si="373"/>
        <v/>
      </c>
      <c r="AX530" s="26" t="str">
        <f t="shared" si="377"/>
        <v/>
      </c>
      <c r="AY530" s="27" t="str">
        <f>IF(A530="","",IF(K530&lt;&gt;0,TEXT(5,"0000"),IF(M530&lt;&gt;0,TEXT(5,"0000"),IF(Datos!N530&lt;&gt;0,TEXT(5,"0000"),""))))</f>
        <v/>
      </c>
      <c r="AZ530" s="25" t="str">
        <f t="shared" si="374"/>
        <v/>
      </c>
      <c r="BA530" s="26" t="str">
        <f t="shared" si="378"/>
        <v/>
      </c>
      <c r="BB530" s="25" t="str">
        <f t="shared" ref="BB530:BB593" si="399">IF(A530="","",IF(L530="","",J530))</f>
        <v/>
      </c>
      <c r="BC530" s="26" t="str">
        <f t="shared" si="379"/>
        <v/>
      </c>
      <c r="BD530" s="27" t="str">
        <f t="shared" si="375"/>
        <v/>
      </c>
      <c r="BE530" s="25" t="str">
        <f t="shared" ref="BE530:BE593" si="400">IF(A530="","",IF(L530="","",L530))</f>
        <v/>
      </c>
      <c r="BF530" s="26" t="str">
        <f t="shared" si="380"/>
        <v/>
      </c>
      <c r="BG530" s="28"/>
      <c r="BH530" t="str">
        <f t="shared" si="376"/>
        <v/>
      </c>
      <c r="BJ530" s="24" t="str">
        <f t="shared" ref="BJ530:BJ593" si="401">IF(AX530="","",S530&amp;T530&amp;U530&amp;AX530&amp;AY530&amp;BA530)</f>
        <v/>
      </c>
      <c r="BK530" s="24" t="str">
        <f t="shared" ref="BK530:BK593" si="402">IF(BC530="","",S530&amp;T530&amp;U530&amp;BC530&amp;BD530&amp;BF530)</f>
        <v/>
      </c>
    </row>
    <row r="531" spans="1:63" ht="15.75" thickBot="1">
      <c r="A531" s="176"/>
      <c r="B531" s="132"/>
      <c r="C531" s="98"/>
      <c r="D531" s="102"/>
      <c r="E531" s="128"/>
      <c r="F531" s="98"/>
      <c r="G531" s="98"/>
      <c r="H531" s="129"/>
      <c r="I531" s="130"/>
      <c r="J531" s="100"/>
      <c r="K531" s="100"/>
      <c r="L531" s="100"/>
      <c r="M531" s="100"/>
      <c r="N531" s="177"/>
      <c r="Q531" t="e">
        <f t="shared" si="381"/>
        <v>#VALUE!</v>
      </c>
      <c r="R531" t="str">
        <f t="shared" si="383"/>
        <v/>
      </c>
      <c r="S531" t="str">
        <f>IF(A531="","",TEXT(VLOOKUP(C531,Tablas!$H$3:$I$75,2,0),"000"))</f>
        <v/>
      </c>
      <c r="T531" t="str">
        <f t="shared" si="384"/>
        <v/>
      </c>
      <c r="U531" t="str">
        <f t="shared" si="361"/>
        <v/>
      </c>
      <c r="V531" t="str">
        <f t="shared" si="362"/>
        <v/>
      </c>
      <c r="W531" t="str">
        <f>IF(A531="","",IF(G531="",99,VLOOKUP(Datos!G531,Tablas!$AF$2:$AH$38,2,0)))</f>
        <v/>
      </c>
      <c r="X531" t="str">
        <f t="shared" si="385"/>
        <v/>
      </c>
      <c r="Y531" t="str">
        <f t="shared" si="386"/>
        <v/>
      </c>
      <c r="Z531" s="25" t="str">
        <f t="shared" si="363"/>
        <v/>
      </c>
      <c r="AA531" s="26" t="str">
        <f t="shared" si="387"/>
        <v/>
      </c>
      <c r="AB531" s="25" t="str">
        <f t="shared" si="364"/>
        <v/>
      </c>
      <c r="AC531" s="26" t="str">
        <f t="shared" si="388"/>
        <v/>
      </c>
      <c r="AD531" s="25" t="str">
        <f t="shared" si="365"/>
        <v/>
      </c>
      <c r="AE531" s="26" t="str">
        <f t="shared" si="389"/>
        <v/>
      </c>
      <c r="AF531" s="25" t="str">
        <f t="shared" si="366"/>
        <v/>
      </c>
      <c r="AG531" s="26" t="str">
        <f t="shared" si="390"/>
        <v/>
      </c>
      <c r="AH531" s="25" t="str">
        <f t="shared" si="367"/>
        <v/>
      </c>
      <c r="AI531" s="26" t="str">
        <f t="shared" si="391"/>
        <v/>
      </c>
      <c r="AJ531" s="25" t="str">
        <f t="shared" si="368"/>
        <v/>
      </c>
      <c r="AK531" s="26" t="str">
        <f t="shared" si="392"/>
        <v/>
      </c>
      <c r="AL531" s="25" t="str">
        <f t="shared" si="369"/>
        <v/>
      </c>
      <c r="AM531" s="26" t="str">
        <f t="shared" si="393"/>
        <v/>
      </c>
      <c r="AN531" s="25" t="str">
        <f t="shared" si="370"/>
        <v/>
      </c>
      <c r="AO531" s="26" t="str">
        <f t="shared" si="394"/>
        <v/>
      </c>
      <c r="AP531" t="str">
        <f t="shared" si="395"/>
        <v/>
      </c>
      <c r="AQ531" t="str">
        <f t="shared" si="396"/>
        <v/>
      </c>
      <c r="AR531" t="str">
        <f t="shared" si="382"/>
        <v/>
      </c>
      <c r="AS531" t="str">
        <f t="shared" si="371"/>
        <v/>
      </c>
      <c r="AT531" s="25" t="str">
        <f t="shared" si="397"/>
        <v/>
      </c>
      <c r="AU531" s="26" t="str">
        <f t="shared" si="398"/>
        <v/>
      </c>
      <c r="AV531" t="str">
        <f t="shared" si="372"/>
        <v/>
      </c>
      <c r="AW531" s="25" t="str">
        <f t="shared" si="373"/>
        <v/>
      </c>
      <c r="AX531" s="26" t="str">
        <f t="shared" si="377"/>
        <v/>
      </c>
      <c r="AY531" s="27" t="str">
        <f>IF(A531="","",IF(K531&lt;&gt;0,TEXT(5,"0000"),IF(M531&lt;&gt;0,TEXT(5,"0000"),IF(Datos!N531&lt;&gt;0,TEXT(5,"0000"),""))))</f>
        <v/>
      </c>
      <c r="AZ531" s="25" t="str">
        <f t="shared" si="374"/>
        <v/>
      </c>
      <c r="BA531" s="26" t="str">
        <f t="shared" si="378"/>
        <v/>
      </c>
      <c r="BB531" s="25" t="str">
        <f t="shared" si="399"/>
        <v/>
      </c>
      <c r="BC531" s="26" t="str">
        <f t="shared" si="379"/>
        <v/>
      </c>
      <c r="BD531" s="27" t="str">
        <f t="shared" si="375"/>
        <v/>
      </c>
      <c r="BE531" s="25" t="str">
        <f t="shared" si="400"/>
        <v/>
      </c>
      <c r="BF531" s="26" t="str">
        <f t="shared" si="380"/>
        <v/>
      </c>
      <c r="BG531" s="28"/>
      <c r="BH531" t="str">
        <f t="shared" si="376"/>
        <v/>
      </c>
      <c r="BJ531" s="24" t="str">
        <f t="shared" si="401"/>
        <v/>
      </c>
      <c r="BK531" s="24" t="str">
        <f t="shared" si="402"/>
        <v/>
      </c>
    </row>
    <row r="532" spans="1:63" ht="15.75" thickBot="1">
      <c r="A532" s="176"/>
      <c r="B532" s="132"/>
      <c r="C532" s="98"/>
      <c r="D532" s="102"/>
      <c r="E532" s="128"/>
      <c r="F532" s="98"/>
      <c r="G532" s="98"/>
      <c r="H532" s="129"/>
      <c r="I532" s="130"/>
      <c r="J532" s="100"/>
      <c r="K532" s="100"/>
      <c r="L532" s="100"/>
      <c r="M532" s="100"/>
      <c r="N532" s="177"/>
      <c r="Q532" t="e">
        <f t="shared" si="381"/>
        <v>#VALUE!</v>
      </c>
      <c r="R532" t="str">
        <f t="shared" si="383"/>
        <v/>
      </c>
      <c r="S532" t="str">
        <f>IF(A532="","",TEXT(VLOOKUP(C532,Tablas!$H$3:$I$75,2,0),"000"))</f>
        <v/>
      </c>
      <c r="T532" t="str">
        <f t="shared" si="384"/>
        <v/>
      </c>
      <c r="U532" t="str">
        <f t="shared" si="361"/>
        <v/>
      </c>
      <c r="V532" t="str">
        <f t="shared" si="362"/>
        <v/>
      </c>
      <c r="W532" t="str">
        <f>IF(A532="","",IF(G532="",99,VLOOKUP(Datos!G532,Tablas!$AF$2:$AH$38,2,0)))</f>
        <v/>
      </c>
      <c r="X532" t="str">
        <f t="shared" si="385"/>
        <v/>
      </c>
      <c r="Y532" t="str">
        <f t="shared" si="386"/>
        <v/>
      </c>
      <c r="Z532" s="25" t="str">
        <f t="shared" si="363"/>
        <v/>
      </c>
      <c r="AA532" s="26" t="str">
        <f t="shared" si="387"/>
        <v/>
      </c>
      <c r="AB532" s="25" t="str">
        <f t="shared" si="364"/>
        <v/>
      </c>
      <c r="AC532" s="26" t="str">
        <f t="shared" si="388"/>
        <v/>
      </c>
      <c r="AD532" s="25" t="str">
        <f t="shared" si="365"/>
        <v/>
      </c>
      <c r="AE532" s="26" t="str">
        <f t="shared" si="389"/>
        <v/>
      </c>
      <c r="AF532" s="25" t="str">
        <f t="shared" si="366"/>
        <v/>
      </c>
      <c r="AG532" s="26" t="str">
        <f t="shared" si="390"/>
        <v/>
      </c>
      <c r="AH532" s="25" t="str">
        <f t="shared" si="367"/>
        <v/>
      </c>
      <c r="AI532" s="26" t="str">
        <f t="shared" si="391"/>
        <v/>
      </c>
      <c r="AJ532" s="25" t="str">
        <f t="shared" si="368"/>
        <v/>
      </c>
      <c r="AK532" s="26" t="str">
        <f t="shared" si="392"/>
        <v/>
      </c>
      <c r="AL532" s="25" t="str">
        <f t="shared" si="369"/>
        <v/>
      </c>
      <c r="AM532" s="26" t="str">
        <f t="shared" si="393"/>
        <v/>
      </c>
      <c r="AN532" s="25" t="str">
        <f t="shared" si="370"/>
        <v/>
      </c>
      <c r="AO532" s="26" t="str">
        <f t="shared" si="394"/>
        <v/>
      </c>
      <c r="AP532" t="str">
        <f t="shared" si="395"/>
        <v/>
      </c>
      <c r="AQ532" t="str">
        <f t="shared" si="396"/>
        <v/>
      </c>
      <c r="AR532" t="str">
        <f t="shared" si="382"/>
        <v/>
      </c>
      <c r="AS532" t="str">
        <f t="shared" si="371"/>
        <v/>
      </c>
      <c r="AT532" s="25" t="str">
        <f t="shared" si="397"/>
        <v/>
      </c>
      <c r="AU532" s="26" t="str">
        <f t="shared" si="398"/>
        <v/>
      </c>
      <c r="AV532" t="str">
        <f t="shared" si="372"/>
        <v/>
      </c>
      <c r="AW532" s="25" t="str">
        <f t="shared" si="373"/>
        <v/>
      </c>
      <c r="AX532" s="26" t="str">
        <f t="shared" si="377"/>
        <v/>
      </c>
      <c r="AY532" s="27" t="str">
        <f>IF(A532="","",IF(K532&lt;&gt;0,TEXT(5,"0000"),IF(M532&lt;&gt;0,TEXT(5,"0000"),IF(Datos!N532&lt;&gt;0,TEXT(5,"0000"),""))))</f>
        <v/>
      </c>
      <c r="AZ532" s="25" t="str">
        <f t="shared" si="374"/>
        <v/>
      </c>
      <c r="BA532" s="26" t="str">
        <f t="shared" si="378"/>
        <v/>
      </c>
      <c r="BB532" s="25" t="str">
        <f t="shared" si="399"/>
        <v/>
      </c>
      <c r="BC532" s="26" t="str">
        <f t="shared" si="379"/>
        <v/>
      </c>
      <c r="BD532" s="27" t="str">
        <f t="shared" si="375"/>
        <v/>
      </c>
      <c r="BE532" s="25" t="str">
        <f t="shared" si="400"/>
        <v/>
      </c>
      <c r="BF532" s="26" t="str">
        <f t="shared" si="380"/>
        <v/>
      </c>
      <c r="BG532" s="28"/>
      <c r="BH532" t="str">
        <f t="shared" si="376"/>
        <v/>
      </c>
      <c r="BJ532" s="24" t="str">
        <f t="shared" si="401"/>
        <v/>
      </c>
      <c r="BK532" s="24" t="str">
        <f t="shared" si="402"/>
        <v/>
      </c>
    </row>
    <row r="533" spans="1:63" ht="15.75" thickBot="1">
      <c r="A533" s="176"/>
      <c r="B533" s="132"/>
      <c r="C533" s="98"/>
      <c r="D533" s="102"/>
      <c r="E533" s="128"/>
      <c r="F533" s="98"/>
      <c r="G533" s="98"/>
      <c r="H533" s="129"/>
      <c r="I533" s="130"/>
      <c r="J533" s="100"/>
      <c r="K533" s="100"/>
      <c r="L533" s="100"/>
      <c r="M533" s="100"/>
      <c r="N533" s="177"/>
      <c r="Q533" t="e">
        <f t="shared" si="381"/>
        <v>#VALUE!</v>
      </c>
      <c r="R533" t="str">
        <f t="shared" si="383"/>
        <v/>
      </c>
      <c r="S533" t="str">
        <f>IF(A533="","",TEXT(VLOOKUP(C533,Tablas!$H$3:$I$75,2,0),"000"))</f>
        <v/>
      </c>
      <c r="T533" t="str">
        <f t="shared" si="384"/>
        <v/>
      </c>
      <c r="U533" t="str">
        <f t="shared" si="361"/>
        <v/>
      </c>
      <c r="V533" t="str">
        <f t="shared" si="362"/>
        <v/>
      </c>
      <c r="W533" t="str">
        <f>IF(A533="","",IF(G533="",99,VLOOKUP(Datos!G533,Tablas!$AF$2:$AH$38,2,0)))</f>
        <v/>
      </c>
      <c r="X533" t="str">
        <f t="shared" si="385"/>
        <v/>
      </c>
      <c r="Y533" t="str">
        <f t="shared" si="386"/>
        <v/>
      </c>
      <c r="Z533" s="25" t="str">
        <f t="shared" si="363"/>
        <v/>
      </c>
      <c r="AA533" s="26" t="str">
        <f t="shared" si="387"/>
        <v/>
      </c>
      <c r="AB533" s="25" t="str">
        <f t="shared" si="364"/>
        <v/>
      </c>
      <c r="AC533" s="26" t="str">
        <f t="shared" si="388"/>
        <v/>
      </c>
      <c r="AD533" s="25" t="str">
        <f t="shared" si="365"/>
        <v/>
      </c>
      <c r="AE533" s="26" t="str">
        <f t="shared" si="389"/>
        <v/>
      </c>
      <c r="AF533" s="25" t="str">
        <f t="shared" si="366"/>
        <v/>
      </c>
      <c r="AG533" s="26" t="str">
        <f t="shared" si="390"/>
        <v/>
      </c>
      <c r="AH533" s="25" t="str">
        <f t="shared" si="367"/>
        <v/>
      </c>
      <c r="AI533" s="26" t="str">
        <f t="shared" si="391"/>
        <v/>
      </c>
      <c r="AJ533" s="25" t="str">
        <f t="shared" si="368"/>
        <v/>
      </c>
      <c r="AK533" s="26" t="str">
        <f t="shared" si="392"/>
        <v/>
      </c>
      <c r="AL533" s="25" t="str">
        <f t="shared" si="369"/>
        <v/>
      </c>
      <c r="AM533" s="26" t="str">
        <f t="shared" si="393"/>
        <v/>
      </c>
      <c r="AN533" s="25" t="str">
        <f t="shared" si="370"/>
        <v/>
      </c>
      <c r="AO533" s="26" t="str">
        <f t="shared" si="394"/>
        <v/>
      </c>
      <c r="AP533" t="str">
        <f t="shared" si="395"/>
        <v/>
      </c>
      <c r="AQ533" t="str">
        <f t="shared" si="396"/>
        <v/>
      </c>
      <c r="AR533" t="str">
        <f t="shared" si="382"/>
        <v/>
      </c>
      <c r="AS533" t="str">
        <f t="shared" si="371"/>
        <v/>
      </c>
      <c r="AT533" s="25" t="str">
        <f t="shared" si="397"/>
        <v/>
      </c>
      <c r="AU533" s="26" t="str">
        <f t="shared" si="398"/>
        <v/>
      </c>
      <c r="AV533" t="str">
        <f t="shared" si="372"/>
        <v/>
      </c>
      <c r="AW533" s="25" t="str">
        <f t="shared" si="373"/>
        <v/>
      </c>
      <c r="AX533" s="26" t="str">
        <f t="shared" si="377"/>
        <v/>
      </c>
      <c r="AY533" s="27" t="str">
        <f>IF(A533="","",IF(K533&lt;&gt;0,TEXT(5,"0000"),IF(M533&lt;&gt;0,TEXT(5,"0000"),IF(Datos!N533&lt;&gt;0,TEXT(5,"0000"),""))))</f>
        <v/>
      </c>
      <c r="AZ533" s="25" t="str">
        <f t="shared" si="374"/>
        <v/>
      </c>
      <c r="BA533" s="26" t="str">
        <f t="shared" si="378"/>
        <v/>
      </c>
      <c r="BB533" s="25" t="str">
        <f t="shared" si="399"/>
        <v/>
      </c>
      <c r="BC533" s="26" t="str">
        <f t="shared" si="379"/>
        <v/>
      </c>
      <c r="BD533" s="27" t="str">
        <f t="shared" si="375"/>
        <v/>
      </c>
      <c r="BE533" s="25" t="str">
        <f t="shared" si="400"/>
        <v/>
      </c>
      <c r="BF533" s="26" t="str">
        <f t="shared" si="380"/>
        <v/>
      </c>
      <c r="BG533" s="28"/>
      <c r="BH533" t="str">
        <f t="shared" si="376"/>
        <v/>
      </c>
      <c r="BJ533" s="24" t="str">
        <f t="shared" si="401"/>
        <v/>
      </c>
      <c r="BK533" s="24" t="str">
        <f t="shared" si="402"/>
        <v/>
      </c>
    </row>
    <row r="534" spans="1:63" ht="15.75" thickBot="1">
      <c r="A534" s="176"/>
      <c r="B534" s="132"/>
      <c r="C534" s="98"/>
      <c r="D534" s="102"/>
      <c r="E534" s="128"/>
      <c r="F534" s="98"/>
      <c r="G534" s="98"/>
      <c r="H534" s="129"/>
      <c r="I534" s="130"/>
      <c r="J534" s="100"/>
      <c r="K534" s="100"/>
      <c r="L534" s="100"/>
      <c r="M534" s="100"/>
      <c r="N534" s="177"/>
      <c r="Q534" t="e">
        <f t="shared" si="381"/>
        <v>#VALUE!</v>
      </c>
      <c r="R534" t="str">
        <f t="shared" si="383"/>
        <v/>
      </c>
      <c r="S534" t="str">
        <f>IF(A534="","",TEXT(VLOOKUP(C534,Tablas!$H$3:$I$75,2,0),"000"))</f>
        <v/>
      </c>
      <c r="T534" t="str">
        <f t="shared" si="384"/>
        <v/>
      </c>
      <c r="U534" t="str">
        <f t="shared" si="361"/>
        <v/>
      </c>
      <c r="V534" t="str">
        <f t="shared" si="362"/>
        <v/>
      </c>
      <c r="W534" t="str">
        <f>IF(A534="","",IF(G534="",99,VLOOKUP(Datos!G534,Tablas!$AF$2:$AH$38,2,0)))</f>
        <v/>
      </c>
      <c r="X534" t="str">
        <f t="shared" si="385"/>
        <v/>
      </c>
      <c r="Y534" t="str">
        <f t="shared" si="386"/>
        <v/>
      </c>
      <c r="Z534" s="25" t="str">
        <f t="shared" si="363"/>
        <v/>
      </c>
      <c r="AA534" s="26" t="str">
        <f t="shared" si="387"/>
        <v/>
      </c>
      <c r="AB534" s="25" t="str">
        <f t="shared" si="364"/>
        <v/>
      </c>
      <c r="AC534" s="26" t="str">
        <f t="shared" si="388"/>
        <v/>
      </c>
      <c r="AD534" s="25" t="str">
        <f t="shared" si="365"/>
        <v/>
      </c>
      <c r="AE534" s="26" t="str">
        <f t="shared" si="389"/>
        <v/>
      </c>
      <c r="AF534" s="25" t="str">
        <f t="shared" si="366"/>
        <v/>
      </c>
      <c r="AG534" s="26" t="str">
        <f t="shared" si="390"/>
        <v/>
      </c>
      <c r="AH534" s="25" t="str">
        <f t="shared" si="367"/>
        <v/>
      </c>
      <c r="AI534" s="26" t="str">
        <f t="shared" si="391"/>
        <v/>
      </c>
      <c r="AJ534" s="25" t="str">
        <f t="shared" si="368"/>
        <v/>
      </c>
      <c r="AK534" s="26" t="str">
        <f t="shared" si="392"/>
        <v/>
      </c>
      <c r="AL534" s="25" t="str">
        <f t="shared" si="369"/>
        <v/>
      </c>
      <c r="AM534" s="26" t="str">
        <f t="shared" si="393"/>
        <v/>
      </c>
      <c r="AN534" s="25" t="str">
        <f t="shared" si="370"/>
        <v/>
      </c>
      <c r="AO534" s="26" t="str">
        <f t="shared" si="394"/>
        <v/>
      </c>
      <c r="AP534" t="str">
        <f t="shared" si="395"/>
        <v/>
      </c>
      <c r="AQ534" t="str">
        <f t="shared" si="396"/>
        <v/>
      </c>
      <c r="AR534" t="str">
        <f t="shared" si="382"/>
        <v/>
      </c>
      <c r="AS534" t="str">
        <f t="shared" si="371"/>
        <v/>
      </c>
      <c r="AT534" s="25" t="str">
        <f t="shared" si="397"/>
        <v/>
      </c>
      <c r="AU534" s="26" t="str">
        <f t="shared" si="398"/>
        <v/>
      </c>
      <c r="AV534" t="str">
        <f t="shared" si="372"/>
        <v/>
      </c>
      <c r="AW534" s="25" t="str">
        <f t="shared" si="373"/>
        <v/>
      </c>
      <c r="AX534" s="26" t="str">
        <f t="shared" si="377"/>
        <v/>
      </c>
      <c r="AY534" s="27" t="str">
        <f>IF(A534="","",IF(K534&lt;&gt;0,TEXT(5,"0000"),IF(M534&lt;&gt;0,TEXT(5,"0000"),IF(Datos!N534&lt;&gt;0,TEXT(5,"0000"),""))))</f>
        <v/>
      </c>
      <c r="AZ534" s="25" t="str">
        <f t="shared" si="374"/>
        <v/>
      </c>
      <c r="BA534" s="26" t="str">
        <f t="shared" si="378"/>
        <v/>
      </c>
      <c r="BB534" s="25" t="str">
        <f t="shared" si="399"/>
        <v/>
      </c>
      <c r="BC534" s="26" t="str">
        <f t="shared" si="379"/>
        <v/>
      </c>
      <c r="BD534" s="27" t="str">
        <f t="shared" si="375"/>
        <v/>
      </c>
      <c r="BE534" s="25" t="str">
        <f t="shared" si="400"/>
        <v/>
      </c>
      <c r="BF534" s="26" t="str">
        <f t="shared" si="380"/>
        <v/>
      </c>
      <c r="BG534" s="28"/>
      <c r="BH534" t="str">
        <f t="shared" si="376"/>
        <v/>
      </c>
      <c r="BJ534" s="24" t="str">
        <f t="shared" si="401"/>
        <v/>
      </c>
      <c r="BK534" s="24" t="str">
        <f t="shared" si="402"/>
        <v/>
      </c>
    </row>
    <row r="535" spans="1:63" ht="15.75" thickBot="1">
      <c r="A535" s="176"/>
      <c r="B535" s="132"/>
      <c r="C535" s="98"/>
      <c r="D535" s="102"/>
      <c r="E535" s="128"/>
      <c r="F535" s="98"/>
      <c r="G535" s="98"/>
      <c r="H535" s="129"/>
      <c r="I535" s="130"/>
      <c r="J535" s="100"/>
      <c r="K535" s="100"/>
      <c r="L535" s="100"/>
      <c r="M535" s="100"/>
      <c r="N535" s="177"/>
      <c r="Q535" t="e">
        <f t="shared" si="381"/>
        <v>#VALUE!</v>
      </c>
      <c r="R535" t="str">
        <f t="shared" si="383"/>
        <v/>
      </c>
      <c r="S535" t="str">
        <f>IF(A535="","",TEXT(VLOOKUP(C535,Tablas!$H$3:$I$75,2,0),"000"))</f>
        <v/>
      </c>
      <c r="T535" t="str">
        <f t="shared" si="384"/>
        <v/>
      </c>
      <c r="U535" t="str">
        <f t="shared" si="361"/>
        <v/>
      </c>
      <c r="V535" t="str">
        <f t="shared" si="362"/>
        <v/>
      </c>
      <c r="W535" t="str">
        <f>IF(A535="","",IF(G535="",99,VLOOKUP(Datos!G535,Tablas!$AF$2:$AH$38,2,0)))</f>
        <v/>
      </c>
      <c r="X535" t="str">
        <f t="shared" si="385"/>
        <v/>
      </c>
      <c r="Y535" t="str">
        <f t="shared" si="386"/>
        <v/>
      </c>
      <c r="Z535" s="25" t="str">
        <f t="shared" si="363"/>
        <v/>
      </c>
      <c r="AA535" s="26" t="str">
        <f t="shared" si="387"/>
        <v/>
      </c>
      <c r="AB535" s="25" t="str">
        <f t="shared" si="364"/>
        <v/>
      </c>
      <c r="AC535" s="26" t="str">
        <f t="shared" si="388"/>
        <v/>
      </c>
      <c r="AD535" s="25" t="str">
        <f t="shared" si="365"/>
        <v/>
      </c>
      <c r="AE535" s="26" t="str">
        <f t="shared" si="389"/>
        <v/>
      </c>
      <c r="AF535" s="25" t="str">
        <f t="shared" si="366"/>
        <v/>
      </c>
      <c r="AG535" s="26" t="str">
        <f t="shared" si="390"/>
        <v/>
      </c>
      <c r="AH535" s="25" t="str">
        <f t="shared" si="367"/>
        <v/>
      </c>
      <c r="AI535" s="26" t="str">
        <f t="shared" si="391"/>
        <v/>
      </c>
      <c r="AJ535" s="25" t="str">
        <f t="shared" si="368"/>
        <v/>
      </c>
      <c r="AK535" s="26" t="str">
        <f t="shared" si="392"/>
        <v/>
      </c>
      <c r="AL535" s="25" t="str">
        <f t="shared" si="369"/>
        <v/>
      </c>
      <c r="AM535" s="26" t="str">
        <f t="shared" si="393"/>
        <v/>
      </c>
      <c r="AN535" s="25" t="str">
        <f t="shared" si="370"/>
        <v/>
      </c>
      <c r="AO535" s="26" t="str">
        <f t="shared" si="394"/>
        <v/>
      </c>
      <c r="AP535" t="str">
        <f t="shared" si="395"/>
        <v/>
      </c>
      <c r="AQ535" t="str">
        <f t="shared" si="396"/>
        <v/>
      </c>
      <c r="AR535" t="str">
        <f t="shared" si="382"/>
        <v/>
      </c>
      <c r="AS535" t="str">
        <f t="shared" si="371"/>
        <v/>
      </c>
      <c r="AT535" s="25" t="str">
        <f t="shared" si="397"/>
        <v/>
      </c>
      <c r="AU535" s="26" t="str">
        <f t="shared" si="398"/>
        <v/>
      </c>
      <c r="AV535" t="str">
        <f t="shared" si="372"/>
        <v/>
      </c>
      <c r="AW535" s="25" t="str">
        <f t="shared" si="373"/>
        <v/>
      </c>
      <c r="AX535" s="26" t="str">
        <f t="shared" si="377"/>
        <v/>
      </c>
      <c r="AY535" s="27" t="str">
        <f>IF(A535="","",IF(K535&lt;&gt;0,TEXT(5,"0000"),IF(M535&lt;&gt;0,TEXT(5,"0000"),IF(Datos!N535&lt;&gt;0,TEXT(5,"0000"),""))))</f>
        <v/>
      </c>
      <c r="AZ535" s="25" t="str">
        <f t="shared" si="374"/>
        <v/>
      </c>
      <c r="BA535" s="26" t="str">
        <f t="shared" si="378"/>
        <v/>
      </c>
      <c r="BB535" s="25" t="str">
        <f t="shared" si="399"/>
        <v/>
      </c>
      <c r="BC535" s="26" t="str">
        <f t="shared" si="379"/>
        <v/>
      </c>
      <c r="BD535" s="27" t="str">
        <f t="shared" si="375"/>
        <v/>
      </c>
      <c r="BE535" s="25" t="str">
        <f t="shared" si="400"/>
        <v/>
      </c>
      <c r="BF535" s="26" t="str">
        <f t="shared" si="380"/>
        <v/>
      </c>
      <c r="BG535" s="28"/>
      <c r="BH535" t="str">
        <f t="shared" si="376"/>
        <v/>
      </c>
      <c r="BJ535" s="24" t="str">
        <f t="shared" si="401"/>
        <v/>
      </c>
      <c r="BK535" s="24" t="str">
        <f t="shared" si="402"/>
        <v/>
      </c>
    </row>
    <row r="536" spans="1:63" ht="15.75" thickBot="1">
      <c r="A536" s="176"/>
      <c r="B536" s="132"/>
      <c r="C536" s="98"/>
      <c r="D536" s="102"/>
      <c r="E536" s="128"/>
      <c r="F536" s="98"/>
      <c r="G536" s="98"/>
      <c r="H536" s="129"/>
      <c r="I536" s="130"/>
      <c r="J536" s="100"/>
      <c r="K536" s="100"/>
      <c r="L536" s="100"/>
      <c r="M536" s="100"/>
      <c r="N536" s="177"/>
      <c r="Q536" t="e">
        <f t="shared" si="381"/>
        <v>#VALUE!</v>
      </c>
      <c r="R536" t="str">
        <f t="shared" si="383"/>
        <v/>
      </c>
      <c r="S536" t="str">
        <f>IF(A536="","",TEXT(VLOOKUP(C536,Tablas!$H$3:$I$75,2,0),"000"))</f>
        <v/>
      </c>
      <c r="T536" t="str">
        <f t="shared" si="384"/>
        <v/>
      </c>
      <c r="U536" t="str">
        <f t="shared" si="361"/>
        <v/>
      </c>
      <c r="V536" t="str">
        <f t="shared" si="362"/>
        <v/>
      </c>
      <c r="W536" t="str">
        <f>IF(A536="","",IF(G536="",99,VLOOKUP(Datos!G536,Tablas!$AF$2:$AH$38,2,0)))</f>
        <v/>
      </c>
      <c r="X536" t="str">
        <f t="shared" si="385"/>
        <v/>
      </c>
      <c r="Y536" t="str">
        <f t="shared" si="386"/>
        <v/>
      </c>
      <c r="Z536" s="25" t="str">
        <f t="shared" si="363"/>
        <v/>
      </c>
      <c r="AA536" s="26" t="str">
        <f t="shared" si="387"/>
        <v/>
      </c>
      <c r="AB536" s="25" t="str">
        <f t="shared" si="364"/>
        <v/>
      </c>
      <c r="AC536" s="26" t="str">
        <f t="shared" si="388"/>
        <v/>
      </c>
      <c r="AD536" s="25" t="str">
        <f t="shared" si="365"/>
        <v/>
      </c>
      <c r="AE536" s="26" t="str">
        <f t="shared" si="389"/>
        <v/>
      </c>
      <c r="AF536" s="25" t="str">
        <f t="shared" si="366"/>
        <v/>
      </c>
      <c r="AG536" s="26" t="str">
        <f t="shared" si="390"/>
        <v/>
      </c>
      <c r="AH536" s="25" t="str">
        <f t="shared" si="367"/>
        <v/>
      </c>
      <c r="AI536" s="26" t="str">
        <f t="shared" si="391"/>
        <v/>
      </c>
      <c r="AJ536" s="25" t="str">
        <f t="shared" si="368"/>
        <v/>
      </c>
      <c r="AK536" s="26" t="str">
        <f t="shared" si="392"/>
        <v/>
      </c>
      <c r="AL536" s="25" t="str">
        <f t="shared" si="369"/>
        <v/>
      </c>
      <c r="AM536" s="26" t="str">
        <f t="shared" si="393"/>
        <v/>
      </c>
      <c r="AN536" s="25" t="str">
        <f t="shared" si="370"/>
        <v/>
      </c>
      <c r="AO536" s="26" t="str">
        <f t="shared" si="394"/>
        <v/>
      </c>
      <c r="AP536" t="str">
        <f t="shared" si="395"/>
        <v/>
      </c>
      <c r="AQ536" t="str">
        <f t="shared" si="396"/>
        <v/>
      </c>
      <c r="AR536" t="str">
        <f t="shared" si="382"/>
        <v/>
      </c>
      <c r="AS536" t="str">
        <f t="shared" si="371"/>
        <v/>
      </c>
      <c r="AT536" s="25" t="str">
        <f t="shared" si="397"/>
        <v/>
      </c>
      <c r="AU536" s="26" t="str">
        <f t="shared" si="398"/>
        <v/>
      </c>
      <c r="AV536" t="str">
        <f t="shared" si="372"/>
        <v/>
      </c>
      <c r="AW536" s="25" t="str">
        <f t="shared" si="373"/>
        <v/>
      </c>
      <c r="AX536" s="26" t="str">
        <f t="shared" si="377"/>
        <v/>
      </c>
      <c r="AY536" s="27" t="str">
        <f>IF(A536="","",IF(K536&lt;&gt;0,TEXT(5,"0000"),IF(M536&lt;&gt;0,TEXT(5,"0000"),IF(Datos!N536&lt;&gt;0,TEXT(5,"0000"),""))))</f>
        <v/>
      </c>
      <c r="AZ536" s="25" t="str">
        <f t="shared" si="374"/>
        <v/>
      </c>
      <c r="BA536" s="26" t="str">
        <f t="shared" si="378"/>
        <v/>
      </c>
      <c r="BB536" s="25" t="str">
        <f t="shared" si="399"/>
        <v/>
      </c>
      <c r="BC536" s="26" t="str">
        <f t="shared" si="379"/>
        <v/>
      </c>
      <c r="BD536" s="27" t="str">
        <f t="shared" si="375"/>
        <v/>
      </c>
      <c r="BE536" s="25" t="str">
        <f t="shared" si="400"/>
        <v/>
      </c>
      <c r="BF536" s="26" t="str">
        <f t="shared" si="380"/>
        <v/>
      </c>
      <c r="BG536" s="28"/>
      <c r="BH536" t="str">
        <f t="shared" si="376"/>
        <v/>
      </c>
      <c r="BJ536" s="24" t="str">
        <f t="shared" si="401"/>
        <v/>
      </c>
      <c r="BK536" s="24" t="str">
        <f t="shared" si="402"/>
        <v/>
      </c>
    </row>
    <row r="537" spans="1:63" ht="15.75" thickBot="1">
      <c r="A537" s="176"/>
      <c r="B537" s="132"/>
      <c r="C537" s="98"/>
      <c r="D537" s="102"/>
      <c r="E537" s="128"/>
      <c r="F537" s="98"/>
      <c r="G537" s="98"/>
      <c r="H537" s="129"/>
      <c r="I537" s="130"/>
      <c r="J537" s="100"/>
      <c r="K537" s="100"/>
      <c r="L537" s="100"/>
      <c r="M537" s="100"/>
      <c r="N537" s="177"/>
      <c r="Q537" t="e">
        <f t="shared" si="381"/>
        <v>#VALUE!</v>
      </c>
      <c r="R537" t="str">
        <f t="shared" si="383"/>
        <v/>
      </c>
      <c r="S537" t="str">
        <f>IF(A537="","",TEXT(VLOOKUP(C537,Tablas!$H$3:$I$75,2,0),"000"))</f>
        <v/>
      </c>
      <c r="T537" t="str">
        <f t="shared" si="384"/>
        <v/>
      </c>
      <c r="U537" t="str">
        <f t="shared" si="361"/>
        <v/>
      </c>
      <c r="V537" t="str">
        <f t="shared" si="362"/>
        <v/>
      </c>
      <c r="W537" t="str">
        <f>IF(A537="","",IF(G537="",99,VLOOKUP(Datos!G537,Tablas!$AF$2:$AH$38,2,0)))</f>
        <v/>
      </c>
      <c r="X537" t="str">
        <f t="shared" si="385"/>
        <v/>
      </c>
      <c r="Y537" t="str">
        <f t="shared" si="386"/>
        <v/>
      </c>
      <c r="Z537" s="25" t="str">
        <f t="shared" si="363"/>
        <v/>
      </c>
      <c r="AA537" s="26" t="str">
        <f t="shared" si="387"/>
        <v/>
      </c>
      <c r="AB537" s="25" t="str">
        <f t="shared" si="364"/>
        <v/>
      </c>
      <c r="AC537" s="26" t="str">
        <f t="shared" si="388"/>
        <v/>
      </c>
      <c r="AD537" s="25" t="str">
        <f t="shared" si="365"/>
        <v/>
      </c>
      <c r="AE537" s="26" t="str">
        <f t="shared" si="389"/>
        <v/>
      </c>
      <c r="AF537" s="25" t="str">
        <f t="shared" si="366"/>
        <v/>
      </c>
      <c r="AG537" s="26" t="str">
        <f t="shared" si="390"/>
        <v/>
      </c>
      <c r="AH537" s="25" t="str">
        <f t="shared" si="367"/>
        <v/>
      </c>
      <c r="AI537" s="26" t="str">
        <f t="shared" si="391"/>
        <v/>
      </c>
      <c r="AJ537" s="25" t="str">
        <f t="shared" si="368"/>
        <v/>
      </c>
      <c r="AK537" s="26" t="str">
        <f t="shared" si="392"/>
        <v/>
      </c>
      <c r="AL537" s="25" t="str">
        <f t="shared" si="369"/>
        <v/>
      </c>
      <c r="AM537" s="26" t="str">
        <f t="shared" si="393"/>
        <v/>
      </c>
      <c r="AN537" s="25" t="str">
        <f t="shared" si="370"/>
        <v/>
      </c>
      <c r="AO537" s="26" t="str">
        <f t="shared" si="394"/>
        <v/>
      </c>
      <c r="AP537" t="str">
        <f t="shared" si="395"/>
        <v/>
      </c>
      <c r="AQ537" t="str">
        <f t="shared" si="396"/>
        <v/>
      </c>
      <c r="AR537" t="str">
        <f t="shared" si="382"/>
        <v/>
      </c>
      <c r="AS537" t="str">
        <f t="shared" si="371"/>
        <v/>
      </c>
      <c r="AT537" s="25" t="str">
        <f t="shared" si="397"/>
        <v/>
      </c>
      <c r="AU537" s="26" t="str">
        <f t="shared" si="398"/>
        <v/>
      </c>
      <c r="AV537" t="str">
        <f t="shared" si="372"/>
        <v/>
      </c>
      <c r="AW537" s="25" t="str">
        <f t="shared" si="373"/>
        <v/>
      </c>
      <c r="AX537" s="26" t="str">
        <f t="shared" si="377"/>
        <v/>
      </c>
      <c r="AY537" s="27" t="str">
        <f>IF(A537="","",IF(K537&lt;&gt;0,TEXT(5,"0000"),IF(M537&lt;&gt;0,TEXT(5,"0000"),IF(Datos!N537&lt;&gt;0,TEXT(5,"0000"),""))))</f>
        <v/>
      </c>
      <c r="AZ537" s="25" t="str">
        <f t="shared" si="374"/>
        <v/>
      </c>
      <c r="BA537" s="26" t="str">
        <f t="shared" si="378"/>
        <v/>
      </c>
      <c r="BB537" s="25" t="str">
        <f t="shared" si="399"/>
        <v/>
      </c>
      <c r="BC537" s="26" t="str">
        <f t="shared" si="379"/>
        <v/>
      </c>
      <c r="BD537" s="27" t="str">
        <f t="shared" si="375"/>
        <v/>
      </c>
      <c r="BE537" s="25" t="str">
        <f t="shared" si="400"/>
        <v/>
      </c>
      <c r="BF537" s="26" t="str">
        <f t="shared" si="380"/>
        <v/>
      </c>
      <c r="BG537" s="28"/>
      <c r="BH537" t="str">
        <f t="shared" si="376"/>
        <v/>
      </c>
      <c r="BJ537" s="24" t="str">
        <f t="shared" si="401"/>
        <v/>
      </c>
      <c r="BK537" s="24" t="str">
        <f t="shared" si="402"/>
        <v/>
      </c>
    </row>
    <row r="538" spans="1:63" ht="15.75" thickBot="1">
      <c r="A538" s="176"/>
      <c r="B538" s="132"/>
      <c r="C538" s="98"/>
      <c r="D538" s="102"/>
      <c r="E538" s="128"/>
      <c r="F538" s="98"/>
      <c r="G538" s="98"/>
      <c r="H538" s="129"/>
      <c r="I538" s="130"/>
      <c r="J538" s="100"/>
      <c r="K538" s="100"/>
      <c r="L538" s="100"/>
      <c r="M538" s="100"/>
      <c r="N538" s="177"/>
      <c r="Q538" t="e">
        <f t="shared" si="381"/>
        <v>#VALUE!</v>
      </c>
      <c r="R538" t="str">
        <f t="shared" si="383"/>
        <v/>
      </c>
      <c r="S538" t="str">
        <f>IF(A538="","",TEXT(VLOOKUP(C538,Tablas!$H$3:$I$75,2,0),"000"))</f>
        <v/>
      </c>
      <c r="T538" t="str">
        <f t="shared" si="384"/>
        <v/>
      </c>
      <c r="U538" t="str">
        <f t="shared" si="361"/>
        <v/>
      </c>
      <c r="V538" t="str">
        <f t="shared" si="362"/>
        <v/>
      </c>
      <c r="W538" t="str">
        <f>IF(A538="","",IF(G538="",99,VLOOKUP(Datos!G538,Tablas!$AF$2:$AH$38,2,0)))</f>
        <v/>
      </c>
      <c r="X538" t="str">
        <f t="shared" si="385"/>
        <v/>
      </c>
      <c r="Y538" t="str">
        <f t="shared" si="386"/>
        <v/>
      </c>
      <c r="Z538" s="25" t="str">
        <f t="shared" si="363"/>
        <v/>
      </c>
      <c r="AA538" s="26" t="str">
        <f t="shared" si="387"/>
        <v/>
      </c>
      <c r="AB538" s="25" t="str">
        <f t="shared" si="364"/>
        <v/>
      </c>
      <c r="AC538" s="26" t="str">
        <f t="shared" si="388"/>
        <v/>
      </c>
      <c r="AD538" s="25" t="str">
        <f t="shared" si="365"/>
        <v/>
      </c>
      <c r="AE538" s="26" t="str">
        <f t="shared" si="389"/>
        <v/>
      </c>
      <c r="AF538" s="25" t="str">
        <f t="shared" si="366"/>
        <v/>
      </c>
      <c r="AG538" s="26" t="str">
        <f t="shared" si="390"/>
        <v/>
      </c>
      <c r="AH538" s="25" t="str">
        <f t="shared" si="367"/>
        <v/>
      </c>
      <c r="AI538" s="26" t="str">
        <f t="shared" si="391"/>
        <v/>
      </c>
      <c r="AJ538" s="25" t="str">
        <f t="shared" si="368"/>
        <v/>
      </c>
      <c r="AK538" s="26" t="str">
        <f t="shared" si="392"/>
        <v/>
      </c>
      <c r="AL538" s="25" t="str">
        <f t="shared" si="369"/>
        <v/>
      </c>
      <c r="AM538" s="26" t="str">
        <f t="shared" si="393"/>
        <v/>
      </c>
      <c r="AN538" s="25" t="str">
        <f t="shared" si="370"/>
        <v/>
      </c>
      <c r="AO538" s="26" t="str">
        <f t="shared" si="394"/>
        <v/>
      </c>
      <c r="AP538" t="str">
        <f t="shared" si="395"/>
        <v/>
      </c>
      <c r="AQ538" t="str">
        <f t="shared" si="396"/>
        <v/>
      </c>
      <c r="AR538" t="str">
        <f t="shared" si="382"/>
        <v/>
      </c>
      <c r="AS538" t="str">
        <f t="shared" si="371"/>
        <v/>
      </c>
      <c r="AT538" s="25" t="str">
        <f t="shared" si="397"/>
        <v/>
      </c>
      <c r="AU538" s="26" t="str">
        <f t="shared" si="398"/>
        <v/>
      </c>
      <c r="AV538" t="str">
        <f t="shared" si="372"/>
        <v/>
      </c>
      <c r="AW538" s="25" t="str">
        <f t="shared" si="373"/>
        <v/>
      </c>
      <c r="AX538" s="26" t="str">
        <f t="shared" si="377"/>
        <v/>
      </c>
      <c r="AY538" s="27" t="str">
        <f>IF(A538="","",IF(K538&lt;&gt;0,TEXT(5,"0000"),IF(M538&lt;&gt;0,TEXT(5,"0000"),IF(Datos!N538&lt;&gt;0,TEXT(5,"0000"),""))))</f>
        <v/>
      </c>
      <c r="AZ538" s="25" t="str">
        <f t="shared" si="374"/>
        <v/>
      </c>
      <c r="BA538" s="26" t="str">
        <f t="shared" si="378"/>
        <v/>
      </c>
      <c r="BB538" s="25" t="str">
        <f t="shared" si="399"/>
        <v/>
      </c>
      <c r="BC538" s="26" t="str">
        <f t="shared" si="379"/>
        <v/>
      </c>
      <c r="BD538" s="27" t="str">
        <f t="shared" si="375"/>
        <v/>
      </c>
      <c r="BE538" s="25" t="str">
        <f t="shared" si="400"/>
        <v/>
      </c>
      <c r="BF538" s="26" t="str">
        <f t="shared" si="380"/>
        <v/>
      </c>
      <c r="BG538" s="28"/>
      <c r="BH538" t="str">
        <f t="shared" si="376"/>
        <v/>
      </c>
      <c r="BJ538" s="24" t="str">
        <f t="shared" si="401"/>
        <v/>
      </c>
      <c r="BK538" s="24" t="str">
        <f t="shared" si="402"/>
        <v/>
      </c>
    </row>
    <row r="539" spans="1:63" ht="15.75" thickBot="1">
      <c r="A539" s="176"/>
      <c r="B539" s="132"/>
      <c r="C539" s="98"/>
      <c r="D539" s="102"/>
      <c r="E539" s="128"/>
      <c r="F539" s="98"/>
      <c r="G539" s="98"/>
      <c r="H539" s="129"/>
      <c r="I539" s="130"/>
      <c r="J539" s="100"/>
      <c r="K539" s="100"/>
      <c r="L539" s="100"/>
      <c r="M539" s="100"/>
      <c r="N539" s="177"/>
      <c r="Q539" t="e">
        <f t="shared" si="381"/>
        <v>#VALUE!</v>
      </c>
      <c r="R539" t="str">
        <f t="shared" si="383"/>
        <v/>
      </c>
      <c r="S539" t="str">
        <f>IF(A539="","",TEXT(VLOOKUP(C539,Tablas!$H$3:$I$75,2,0),"000"))</f>
        <v/>
      </c>
      <c r="T539" t="str">
        <f t="shared" si="384"/>
        <v/>
      </c>
      <c r="U539" t="str">
        <f t="shared" si="361"/>
        <v/>
      </c>
      <c r="V539" t="str">
        <f t="shared" si="362"/>
        <v/>
      </c>
      <c r="W539" t="str">
        <f>IF(A539="","",IF(G539="",99,VLOOKUP(Datos!G539,Tablas!$AF$2:$AH$38,2,0)))</f>
        <v/>
      </c>
      <c r="X539" t="str">
        <f t="shared" si="385"/>
        <v/>
      </c>
      <c r="Y539" t="str">
        <f t="shared" si="386"/>
        <v/>
      </c>
      <c r="Z539" s="25" t="str">
        <f t="shared" si="363"/>
        <v/>
      </c>
      <c r="AA539" s="26" t="str">
        <f t="shared" si="387"/>
        <v/>
      </c>
      <c r="AB539" s="25" t="str">
        <f t="shared" si="364"/>
        <v/>
      </c>
      <c r="AC539" s="26" t="str">
        <f t="shared" si="388"/>
        <v/>
      </c>
      <c r="AD539" s="25" t="str">
        <f t="shared" si="365"/>
        <v/>
      </c>
      <c r="AE539" s="26" t="str">
        <f t="shared" si="389"/>
        <v/>
      </c>
      <c r="AF539" s="25" t="str">
        <f t="shared" si="366"/>
        <v/>
      </c>
      <c r="AG539" s="26" t="str">
        <f t="shared" si="390"/>
        <v/>
      </c>
      <c r="AH539" s="25" t="str">
        <f t="shared" si="367"/>
        <v/>
      </c>
      <c r="AI539" s="26" t="str">
        <f t="shared" si="391"/>
        <v/>
      </c>
      <c r="AJ539" s="25" t="str">
        <f t="shared" si="368"/>
        <v/>
      </c>
      <c r="AK539" s="26" t="str">
        <f t="shared" si="392"/>
        <v/>
      </c>
      <c r="AL539" s="25" t="str">
        <f t="shared" si="369"/>
        <v/>
      </c>
      <c r="AM539" s="26" t="str">
        <f t="shared" si="393"/>
        <v/>
      </c>
      <c r="AN539" s="25" t="str">
        <f t="shared" si="370"/>
        <v/>
      </c>
      <c r="AO539" s="26" t="str">
        <f t="shared" si="394"/>
        <v/>
      </c>
      <c r="AP539" t="str">
        <f t="shared" si="395"/>
        <v/>
      </c>
      <c r="AQ539" t="str">
        <f t="shared" si="396"/>
        <v/>
      </c>
      <c r="AR539" t="str">
        <f t="shared" si="382"/>
        <v/>
      </c>
      <c r="AS539" t="str">
        <f t="shared" si="371"/>
        <v/>
      </c>
      <c r="AT539" s="25" t="str">
        <f t="shared" si="397"/>
        <v/>
      </c>
      <c r="AU539" s="26" t="str">
        <f t="shared" si="398"/>
        <v/>
      </c>
      <c r="AV539" t="str">
        <f t="shared" si="372"/>
        <v/>
      </c>
      <c r="AW539" s="25" t="str">
        <f t="shared" si="373"/>
        <v/>
      </c>
      <c r="AX539" s="26" t="str">
        <f t="shared" si="377"/>
        <v/>
      </c>
      <c r="AY539" s="27" t="str">
        <f>IF(A539="","",IF(K539&lt;&gt;0,TEXT(5,"0000"),IF(M539&lt;&gt;0,TEXT(5,"0000"),IF(Datos!N539&lt;&gt;0,TEXT(5,"0000"),""))))</f>
        <v/>
      </c>
      <c r="AZ539" s="25" t="str">
        <f t="shared" si="374"/>
        <v/>
      </c>
      <c r="BA539" s="26" t="str">
        <f t="shared" si="378"/>
        <v/>
      </c>
      <c r="BB539" s="25" t="str">
        <f t="shared" si="399"/>
        <v/>
      </c>
      <c r="BC539" s="26" t="str">
        <f t="shared" si="379"/>
        <v/>
      </c>
      <c r="BD539" s="27" t="str">
        <f t="shared" si="375"/>
        <v/>
      </c>
      <c r="BE539" s="25" t="str">
        <f t="shared" si="400"/>
        <v/>
      </c>
      <c r="BF539" s="26" t="str">
        <f t="shared" si="380"/>
        <v/>
      </c>
      <c r="BG539" s="28"/>
      <c r="BH539" t="str">
        <f t="shared" si="376"/>
        <v/>
      </c>
      <c r="BJ539" s="24" t="str">
        <f t="shared" si="401"/>
        <v/>
      </c>
      <c r="BK539" s="24" t="str">
        <f t="shared" si="402"/>
        <v/>
      </c>
    </row>
    <row r="540" spans="1:63" ht="15.75" thickBot="1">
      <c r="A540" s="176"/>
      <c r="B540" s="132"/>
      <c r="C540" s="98"/>
      <c r="D540" s="102"/>
      <c r="E540" s="128"/>
      <c r="F540" s="98"/>
      <c r="G540" s="98"/>
      <c r="H540" s="129"/>
      <c r="I540" s="130"/>
      <c r="J540" s="100"/>
      <c r="K540" s="100"/>
      <c r="L540" s="100"/>
      <c r="M540" s="100"/>
      <c r="N540" s="177"/>
      <c r="Q540" t="e">
        <f t="shared" si="381"/>
        <v>#VALUE!</v>
      </c>
      <c r="R540" t="str">
        <f t="shared" si="383"/>
        <v/>
      </c>
      <c r="S540" t="str">
        <f>IF(A540="","",TEXT(VLOOKUP(C540,Tablas!$H$3:$I$75,2,0),"000"))</f>
        <v/>
      </c>
      <c r="T540" t="str">
        <f t="shared" si="384"/>
        <v/>
      </c>
      <c r="U540" t="str">
        <f t="shared" si="361"/>
        <v/>
      </c>
      <c r="V540" t="str">
        <f t="shared" si="362"/>
        <v/>
      </c>
      <c r="W540" t="str">
        <f>IF(A540="","",IF(G540="",99,VLOOKUP(Datos!G540,Tablas!$AF$2:$AH$38,2,0)))</f>
        <v/>
      </c>
      <c r="X540" t="str">
        <f t="shared" si="385"/>
        <v/>
      </c>
      <c r="Y540" t="str">
        <f t="shared" si="386"/>
        <v/>
      </c>
      <c r="Z540" s="25" t="str">
        <f t="shared" si="363"/>
        <v/>
      </c>
      <c r="AA540" s="26" t="str">
        <f t="shared" si="387"/>
        <v/>
      </c>
      <c r="AB540" s="25" t="str">
        <f t="shared" si="364"/>
        <v/>
      </c>
      <c r="AC540" s="26" t="str">
        <f t="shared" si="388"/>
        <v/>
      </c>
      <c r="AD540" s="25" t="str">
        <f t="shared" si="365"/>
        <v/>
      </c>
      <c r="AE540" s="26" t="str">
        <f t="shared" si="389"/>
        <v/>
      </c>
      <c r="AF540" s="25" t="str">
        <f t="shared" si="366"/>
        <v/>
      </c>
      <c r="AG540" s="26" t="str">
        <f t="shared" si="390"/>
        <v/>
      </c>
      <c r="AH540" s="25" t="str">
        <f t="shared" si="367"/>
        <v/>
      </c>
      <c r="AI540" s="26" t="str">
        <f t="shared" si="391"/>
        <v/>
      </c>
      <c r="AJ540" s="25" t="str">
        <f t="shared" si="368"/>
        <v/>
      </c>
      <c r="AK540" s="26" t="str">
        <f t="shared" si="392"/>
        <v/>
      </c>
      <c r="AL540" s="25" t="str">
        <f t="shared" si="369"/>
        <v/>
      </c>
      <c r="AM540" s="26" t="str">
        <f t="shared" si="393"/>
        <v/>
      </c>
      <c r="AN540" s="25" t="str">
        <f t="shared" si="370"/>
        <v/>
      </c>
      <c r="AO540" s="26" t="str">
        <f t="shared" si="394"/>
        <v/>
      </c>
      <c r="AP540" t="str">
        <f t="shared" si="395"/>
        <v/>
      </c>
      <c r="AQ540" t="str">
        <f t="shared" si="396"/>
        <v/>
      </c>
      <c r="AR540" t="str">
        <f t="shared" si="382"/>
        <v/>
      </c>
      <c r="AS540" t="str">
        <f t="shared" si="371"/>
        <v/>
      </c>
      <c r="AT540" s="25" t="str">
        <f t="shared" si="397"/>
        <v/>
      </c>
      <c r="AU540" s="26" t="str">
        <f t="shared" si="398"/>
        <v/>
      </c>
      <c r="AV540" t="str">
        <f t="shared" si="372"/>
        <v/>
      </c>
      <c r="AW540" s="25" t="str">
        <f t="shared" si="373"/>
        <v/>
      </c>
      <c r="AX540" s="26" t="str">
        <f t="shared" si="377"/>
        <v/>
      </c>
      <c r="AY540" s="27" t="str">
        <f>IF(A540="","",IF(K540&lt;&gt;0,TEXT(5,"0000"),IF(M540&lt;&gt;0,TEXT(5,"0000"),IF(Datos!N540&lt;&gt;0,TEXT(5,"0000"),""))))</f>
        <v/>
      </c>
      <c r="AZ540" s="25" t="str">
        <f t="shared" si="374"/>
        <v/>
      </c>
      <c r="BA540" s="26" t="str">
        <f t="shared" si="378"/>
        <v/>
      </c>
      <c r="BB540" s="25" t="str">
        <f t="shared" si="399"/>
        <v/>
      </c>
      <c r="BC540" s="26" t="str">
        <f t="shared" si="379"/>
        <v/>
      </c>
      <c r="BD540" s="27" t="str">
        <f t="shared" si="375"/>
        <v/>
      </c>
      <c r="BE540" s="25" t="str">
        <f t="shared" si="400"/>
        <v/>
      </c>
      <c r="BF540" s="26" t="str">
        <f t="shared" si="380"/>
        <v/>
      </c>
      <c r="BG540" s="28"/>
      <c r="BH540" t="str">
        <f t="shared" si="376"/>
        <v/>
      </c>
      <c r="BJ540" s="24" t="str">
        <f t="shared" si="401"/>
        <v/>
      </c>
      <c r="BK540" s="24" t="str">
        <f t="shared" si="402"/>
        <v/>
      </c>
    </row>
    <row r="541" spans="1:63" ht="15.75" thickBot="1">
      <c r="A541" s="176"/>
      <c r="B541" s="132"/>
      <c r="C541" s="98"/>
      <c r="D541" s="102"/>
      <c r="E541" s="128"/>
      <c r="F541" s="98"/>
      <c r="G541" s="98"/>
      <c r="H541" s="129"/>
      <c r="I541" s="130"/>
      <c r="J541" s="100"/>
      <c r="K541" s="100"/>
      <c r="L541" s="100"/>
      <c r="M541" s="100"/>
      <c r="N541" s="177"/>
      <c r="Q541" t="e">
        <f t="shared" si="381"/>
        <v>#VALUE!</v>
      </c>
      <c r="R541" t="str">
        <f t="shared" si="383"/>
        <v/>
      </c>
      <c r="S541" t="str">
        <f>IF(A541="","",TEXT(VLOOKUP(C541,Tablas!$H$3:$I$75,2,0),"000"))</f>
        <v/>
      </c>
      <c r="T541" t="str">
        <f t="shared" si="384"/>
        <v/>
      </c>
      <c r="U541" t="str">
        <f t="shared" si="361"/>
        <v/>
      </c>
      <c r="V541" t="str">
        <f t="shared" si="362"/>
        <v/>
      </c>
      <c r="W541" t="str">
        <f>IF(A541="","",IF(G541="",99,VLOOKUP(Datos!G541,Tablas!$AF$2:$AH$38,2,0)))</f>
        <v/>
      </c>
      <c r="X541" t="str">
        <f t="shared" si="385"/>
        <v/>
      </c>
      <c r="Y541" t="str">
        <f t="shared" si="386"/>
        <v/>
      </c>
      <c r="Z541" s="25" t="str">
        <f t="shared" si="363"/>
        <v/>
      </c>
      <c r="AA541" s="26" t="str">
        <f t="shared" si="387"/>
        <v/>
      </c>
      <c r="AB541" s="25" t="str">
        <f t="shared" si="364"/>
        <v/>
      </c>
      <c r="AC541" s="26" t="str">
        <f t="shared" si="388"/>
        <v/>
      </c>
      <c r="AD541" s="25" t="str">
        <f t="shared" si="365"/>
        <v/>
      </c>
      <c r="AE541" s="26" t="str">
        <f t="shared" si="389"/>
        <v/>
      </c>
      <c r="AF541" s="25" t="str">
        <f t="shared" si="366"/>
        <v/>
      </c>
      <c r="AG541" s="26" t="str">
        <f t="shared" si="390"/>
        <v/>
      </c>
      <c r="AH541" s="25" t="str">
        <f t="shared" si="367"/>
        <v/>
      </c>
      <c r="AI541" s="26" t="str">
        <f t="shared" si="391"/>
        <v/>
      </c>
      <c r="AJ541" s="25" t="str">
        <f t="shared" si="368"/>
        <v/>
      </c>
      <c r="AK541" s="26" t="str">
        <f t="shared" si="392"/>
        <v/>
      </c>
      <c r="AL541" s="25" t="str">
        <f t="shared" si="369"/>
        <v/>
      </c>
      <c r="AM541" s="26" t="str">
        <f t="shared" si="393"/>
        <v/>
      </c>
      <c r="AN541" s="25" t="str">
        <f t="shared" si="370"/>
        <v/>
      </c>
      <c r="AO541" s="26" t="str">
        <f t="shared" si="394"/>
        <v/>
      </c>
      <c r="AP541" t="str">
        <f t="shared" si="395"/>
        <v/>
      </c>
      <c r="AQ541" t="str">
        <f t="shared" si="396"/>
        <v/>
      </c>
      <c r="AR541" t="str">
        <f t="shared" si="382"/>
        <v/>
      </c>
      <c r="AS541" t="str">
        <f t="shared" si="371"/>
        <v/>
      </c>
      <c r="AT541" s="25" t="str">
        <f t="shared" si="397"/>
        <v/>
      </c>
      <c r="AU541" s="26" t="str">
        <f t="shared" si="398"/>
        <v/>
      </c>
      <c r="AV541" t="str">
        <f t="shared" si="372"/>
        <v/>
      </c>
      <c r="AW541" s="25" t="str">
        <f t="shared" si="373"/>
        <v/>
      </c>
      <c r="AX541" s="26" t="str">
        <f t="shared" si="377"/>
        <v/>
      </c>
      <c r="AY541" s="27" t="str">
        <f>IF(A541="","",IF(K541&lt;&gt;0,TEXT(5,"0000"),IF(M541&lt;&gt;0,TEXT(5,"0000"),IF(Datos!N541&lt;&gt;0,TEXT(5,"0000"),""))))</f>
        <v/>
      </c>
      <c r="AZ541" s="25" t="str">
        <f t="shared" si="374"/>
        <v/>
      </c>
      <c r="BA541" s="26" t="str">
        <f t="shared" si="378"/>
        <v/>
      </c>
      <c r="BB541" s="25" t="str">
        <f t="shared" si="399"/>
        <v/>
      </c>
      <c r="BC541" s="26" t="str">
        <f t="shared" si="379"/>
        <v/>
      </c>
      <c r="BD541" s="27" t="str">
        <f t="shared" si="375"/>
        <v/>
      </c>
      <c r="BE541" s="25" t="str">
        <f t="shared" si="400"/>
        <v/>
      </c>
      <c r="BF541" s="26" t="str">
        <f t="shared" si="380"/>
        <v/>
      </c>
      <c r="BG541" s="28"/>
      <c r="BH541" t="str">
        <f t="shared" si="376"/>
        <v/>
      </c>
      <c r="BJ541" s="24" t="str">
        <f t="shared" si="401"/>
        <v/>
      </c>
      <c r="BK541" s="24" t="str">
        <f t="shared" si="402"/>
        <v/>
      </c>
    </row>
    <row r="542" spans="1:63" ht="15.75" thickBot="1">
      <c r="A542" s="176"/>
      <c r="B542" s="132"/>
      <c r="C542" s="98"/>
      <c r="D542" s="102"/>
      <c r="E542" s="128"/>
      <c r="F542" s="98"/>
      <c r="G542" s="98"/>
      <c r="H542" s="129"/>
      <c r="I542" s="130"/>
      <c r="J542" s="100"/>
      <c r="K542" s="100"/>
      <c r="L542" s="100"/>
      <c r="M542" s="100"/>
      <c r="N542" s="177"/>
      <c r="Q542" t="e">
        <f t="shared" si="381"/>
        <v>#VALUE!</v>
      </c>
      <c r="R542" t="str">
        <f t="shared" si="383"/>
        <v/>
      </c>
      <c r="S542" t="str">
        <f>IF(A542="","",TEXT(VLOOKUP(C542,Tablas!$H$3:$I$75,2,0),"000"))</f>
        <v/>
      </c>
      <c r="T542" t="str">
        <f t="shared" si="384"/>
        <v/>
      </c>
      <c r="U542" t="str">
        <f t="shared" si="361"/>
        <v/>
      </c>
      <c r="V542" t="str">
        <f t="shared" si="362"/>
        <v/>
      </c>
      <c r="W542" t="str">
        <f>IF(A542="","",IF(G542="",99,VLOOKUP(Datos!G542,Tablas!$AF$2:$AH$38,2,0)))</f>
        <v/>
      </c>
      <c r="X542" t="str">
        <f t="shared" si="385"/>
        <v/>
      </c>
      <c r="Y542" t="str">
        <f t="shared" si="386"/>
        <v/>
      </c>
      <c r="Z542" s="25" t="str">
        <f t="shared" si="363"/>
        <v/>
      </c>
      <c r="AA542" s="26" t="str">
        <f t="shared" si="387"/>
        <v/>
      </c>
      <c r="AB542" s="25" t="str">
        <f t="shared" si="364"/>
        <v/>
      </c>
      <c r="AC542" s="26" t="str">
        <f t="shared" si="388"/>
        <v/>
      </c>
      <c r="AD542" s="25" t="str">
        <f t="shared" si="365"/>
        <v/>
      </c>
      <c r="AE542" s="26" t="str">
        <f t="shared" si="389"/>
        <v/>
      </c>
      <c r="AF542" s="25" t="str">
        <f t="shared" si="366"/>
        <v/>
      </c>
      <c r="AG542" s="26" t="str">
        <f t="shared" si="390"/>
        <v/>
      </c>
      <c r="AH542" s="25" t="str">
        <f t="shared" si="367"/>
        <v/>
      </c>
      <c r="AI542" s="26" t="str">
        <f t="shared" si="391"/>
        <v/>
      </c>
      <c r="AJ542" s="25" t="str">
        <f t="shared" si="368"/>
        <v/>
      </c>
      <c r="AK542" s="26" t="str">
        <f t="shared" si="392"/>
        <v/>
      </c>
      <c r="AL542" s="25" t="str">
        <f t="shared" si="369"/>
        <v/>
      </c>
      <c r="AM542" s="26" t="str">
        <f t="shared" si="393"/>
        <v/>
      </c>
      <c r="AN542" s="25" t="str">
        <f t="shared" si="370"/>
        <v/>
      </c>
      <c r="AO542" s="26" t="str">
        <f t="shared" si="394"/>
        <v/>
      </c>
      <c r="AP542" t="str">
        <f t="shared" si="395"/>
        <v/>
      </c>
      <c r="AQ542" t="str">
        <f t="shared" si="396"/>
        <v/>
      </c>
      <c r="AR542" t="str">
        <f t="shared" si="382"/>
        <v/>
      </c>
      <c r="AS542" t="str">
        <f t="shared" si="371"/>
        <v/>
      </c>
      <c r="AT542" s="25" t="str">
        <f t="shared" si="397"/>
        <v/>
      </c>
      <c r="AU542" s="26" t="str">
        <f t="shared" si="398"/>
        <v/>
      </c>
      <c r="AV542" t="str">
        <f t="shared" si="372"/>
        <v/>
      </c>
      <c r="AW542" s="25" t="str">
        <f t="shared" si="373"/>
        <v/>
      </c>
      <c r="AX542" s="26" t="str">
        <f t="shared" si="377"/>
        <v/>
      </c>
      <c r="AY542" s="27" t="str">
        <f>IF(A542="","",IF(K542&lt;&gt;0,TEXT(5,"0000"),IF(M542&lt;&gt;0,TEXT(5,"0000"),IF(Datos!N542&lt;&gt;0,TEXT(5,"0000"),""))))</f>
        <v/>
      </c>
      <c r="AZ542" s="25" t="str">
        <f t="shared" si="374"/>
        <v/>
      </c>
      <c r="BA542" s="26" t="str">
        <f t="shared" si="378"/>
        <v/>
      </c>
      <c r="BB542" s="25" t="str">
        <f t="shared" si="399"/>
        <v/>
      </c>
      <c r="BC542" s="26" t="str">
        <f t="shared" si="379"/>
        <v/>
      </c>
      <c r="BD542" s="27" t="str">
        <f t="shared" si="375"/>
        <v/>
      </c>
      <c r="BE542" s="25" t="str">
        <f t="shared" si="400"/>
        <v/>
      </c>
      <c r="BF542" s="26" t="str">
        <f t="shared" si="380"/>
        <v/>
      </c>
      <c r="BG542" s="28"/>
      <c r="BH542" t="str">
        <f t="shared" si="376"/>
        <v/>
      </c>
      <c r="BJ542" s="24" t="str">
        <f t="shared" si="401"/>
        <v/>
      </c>
      <c r="BK542" s="24" t="str">
        <f t="shared" si="402"/>
        <v/>
      </c>
    </row>
    <row r="543" spans="1:63" ht="15.75" thickBot="1">
      <c r="A543" s="176"/>
      <c r="B543" s="132"/>
      <c r="C543" s="98"/>
      <c r="D543" s="102"/>
      <c r="E543" s="128"/>
      <c r="F543" s="98"/>
      <c r="G543" s="98"/>
      <c r="H543" s="129"/>
      <c r="I543" s="130"/>
      <c r="J543" s="100"/>
      <c r="K543" s="100"/>
      <c r="L543" s="100"/>
      <c r="M543" s="100"/>
      <c r="N543" s="177"/>
      <c r="Q543" t="e">
        <f t="shared" si="381"/>
        <v>#VALUE!</v>
      </c>
      <c r="R543" t="str">
        <f t="shared" si="383"/>
        <v/>
      </c>
      <c r="S543" t="str">
        <f>IF(A543="","",TEXT(VLOOKUP(C543,Tablas!$H$3:$I$75,2,0),"000"))</f>
        <v/>
      </c>
      <c r="T543" t="str">
        <f t="shared" si="384"/>
        <v/>
      </c>
      <c r="U543" t="str">
        <f t="shared" si="361"/>
        <v/>
      </c>
      <c r="V543" t="str">
        <f t="shared" si="362"/>
        <v/>
      </c>
      <c r="W543" t="str">
        <f>IF(A543="","",IF(G543="",99,VLOOKUP(Datos!G543,Tablas!$AF$2:$AH$38,2,0)))</f>
        <v/>
      </c>
      <c r="X543" t="str">
        <f t="shared" si="385"/>
        <v/>
      </c>
      <c r="Y543" t="str">
        <f t="shared" si="386"/>
        <v/>
      </c>
      <c r="Z543" s="25" t="str">
        <f t="shared" si="363"/>
        <v/>
      </c>
      <c r="AA543" s="26" t="str">
        <f t="shared" si="387"/>
        <v/>
      </c>
      <c r="AB543" s="25" t="str">
        <f t="shared" si="364"/>
        <v/>
      </c>
      <c r="AC543" s="26" t="str">
        <f t="shared" si="388"/>
        <v/>
      </c>
      <c r="AD543" s="25" t="str">
        <f t="shared" si="365"/>
        <v/>
      </c>
      <c r="AE543" s="26" t="str">
        <f t="shared" si="389"/>
        <v/>
      </c>
      <c r="AF543" s="25" t="str">
        <f t="shared" si="366"/>
        <v/>
      </c>
      <c r="AG543" s="26" t="str">
        <f t="shared" si="390"/>
        <v/>
      </c>
      <c r="AH543" s="25" t="str">
        <f t="shared" si="367"/>
        <v/>
      </c>
      <c r="AI543" s="26" t="str">
        <f t="shared" si="391"/>
        <v/>
      </c>
      <c r="AJ543" s="25" t="str">
        <f t="shared" si="368"/>
        <v/>
      </c>
      <c r="AK543" s="26" t="str">
        <f t="shared" si="392"/>
        <v/>
      </c>
      <c r="AL543" s="25" t="str">
        <f t="shared" si="369"/>
        <v/>
      </c>
      <c r="AM543" s="26" t="str">
        <f t="shared" si="393"/>
        <v/>
      </c>
      <c r="AN543" s="25" t="str">
        <f t="shared" si="370"/>
        <v/>
      </c>
      <c r="AO543" s="26" t="str">
        <f t="shared" si="394"/>
        <v/>
      </c>
      <c r="AP543" t="str">
        <f t="shared" si="395"/>
        <v/>
      </c>
      <c r="AQ543" t="str">
        <f t="shared" si="396"/>
        <v/>
      </c>
      <c r="AR543" t="str">
        <f t="shared" si="382"/>
        <v/>
      </c>
      <c r="AS543" t="str">
        <f t="shared" si="371"/>
        <v/>
      </c>
      <c r="AT543" s="25" t="str">
        <f t="shared" si="397"/>
        <v/>
      </c>
      <c r="AU543" s="26" t="str">
        <f t="shared" si="398"/>
        <v/>
      </c>
      <c r="AV543" t="str">
        <f t="shared" si="372"/>
        <v/>
      </c>
      <c r="AW543" s="25" t="str">
        <f t="shared" si="373"/>
        <v/>
      </c>
      <c r="AX543" s="26" t="str">
        <f t="shared" si="377"/>
        <v/>
      </c>
      <c r="AY543" s="27" t="str">
        <f>IF(A543="","",IF(K543&lt;&gt;0,TEXT(5,"0000"),IF(M543&lt;&gt;0,TEXT(5,"0000"),IF(Datos!N543&lt;&gt;0,TEXT(5,"0000"),""))))</f>
        <v/>
      </c>
      <c r="AZ543" s="25" t="str">
        <f t="shared" si="374"/>
        <v/>
      </c>
      <c r="BA543" s="26" t="str">
        <f t="shared" si="378"/>
        <v/>
      </c>
      <c r="BB543" s="25" t="str">
        <f t="shared" si="399"/>
        <v/>
      </c>
      <c r="BC543" s="26" t="str">
        <f t="shared" si="379"/>
        <v/>
      </c>
      <c r="BD543" s="27" t="str">
        <f t="shared" si="375"/>
        <v/>
      </c>
      <c r="BE543" s="25" t="str">
        <f t="shared" si="400"/>
        <v/>
      </c>
      <c r="BF543" s="26" t="str">
        <f t="shared" si="380"/>
        <v/>
      </c>
      <c r="BG543" s="28"/>
      <c r="BH543" t="str">
        <f t="shared" si="376"/>
        <v/>
      </c>
      <c r="BJ543" s="24" t="str">
        <f t="shared" si="401"/>
        <v/>
      </c>
      <c r="BK543" s="24" t="str">
        <f t="shared" si="402"/>
        <v/>
      </c>
    </row>
    <row r="544" spans="1:63" ht="15.75" thickBot="1">
      <c r="A544" s="176"/>
      <c r="B544" s="132"/>
      <c r="C544" s="98"/>
      <c r="D544" s="102"/>
      <c r="E544" s="128"/>
      <c r="F544" s="98"/>
      <c r="G544" s="98"/>
      <c r="H544" s="129"/>
      <c r="I544" s="130"/>
      <c r="J544" s="100"/>
      <c r="K544" s="100"/>
      <c r="L544" s="100"/>
      <c r="M544" s="100"/>
      <c r="N544" s="177"/>
      <c r="Q544" t="e">
        <f t="shared" si="381"/>
        <v>#VALUE!</v>
      </c>
      <c r="R544" t="str">
        <f t="shared" si="383"/>
        <v/>
      </c>
      <c r="S544" t="str">
        <f>IF(A544="","",TEXT(VLOOKUP(C544,Tablas!$H$3:$I$75,2,0),"000"))</f>
        <v/>
      </c>
      <c r="T544" t="str">
        <f t="shared" si="384"/>
        <v/>
      </c>
      <c r="U544" t="str">
        <f t="shared" si="361"/>
        <v/>
      </c>
      <c r="V544" t="str">
        <f t="shared" si="362"/>
        <v/>
      </c>
      <c r="W544" t="str">
        <f>IF(A544="","",IF(G544="",99,VLOOKUP(Datos!G544,Tablas!$AF$2:$AH$38,2,0)))</f>
        <v/>
      </c>
      <c r="X544" t="str">
        <f t="shared" si="385"/>
        <v/>
      </c>
      <c r="Y544" t="str">
        <f t="shared" si="386"/>
        <v/>
      </c>
      <c r="Z544" s="25" t="str">
        <f t="shared" si="363"/>
        <v/>
      </c>
      <c r="AA544" s="26" t="str">
        <f t="shared" si="387"/>
        <v/>
      </c>
      <c r="AB544" s="25" t="str">
        <f t="shared" si="364"/>
        <v/>
      </c>
      <c r="AC544" s="26" t="str">
        <f t="shared" si="388"/>
        <v/>
      </c>
      <c r="AD544" s="25" t="str">
        <f t="shared" si="365"/>
        <v/>
      </c>
      <c r="AE544" s="26" t="str">
        <f t="shared" si="389"/>
        <v/>
      </c>
      <c r="AF544" s="25" t="str">
        <f t="shared" si="366"/>
        <v/>
      </c>
      <c r="AG544" s="26" t="str">
        <f t="shared" si="390"/>
        <v/>
      </c>
      <c r="AH544" s="25" t="str">
        <f t="shared" si="367"/>
        <v/>
      </c>
      <c r="AI544" s="26" t="str">
        <f t="shared" si="391"/>
        <v/>
      </c>
      <c r="AJ544" s="25" t="str">
        <f t="shared" si="368"/>
        <v/>
      </c>
      <c r="AK544" s="26" t="str">
        <f t="shared" si="392"/>
        <v/>
      </c>
      <c r="AL544" s="25" t="str">
        <f t="shared" si="369"/>
        <v/>
      </c>
      <c r="AM544" s="26" t="str">
        <f t="shared" si="393"/>
        <v/>
      </c>
      <c r="AN544" s="25" t="str">
        <f t="shared" si="370"/>
        <v/>
      </c>
      <c r="AO544" s="26" t="str">
        <f t="shared" si="394"/>
        <v/>
      </c>
      <c r="AP544" t="str">
        <f t="shared" si="395"/>
        <v/>
      </c>
      <c r="AQ544" t="str">
        <f t="shared" si="396"/>
        <v/>
      </c>
      <c r="AR544" t="str">
        <f t="shared" si="382"/>
        <v/>
      </c>
      <c r="AS544" t="str">
        <f t="shared" si="371"/>
        <v/>
      </c>
      <c r="AT544" s="25" t="str">
        <f t="shared" si="397"/>
        <v/>
      </c>
      <c r="AU544" s="26" t="str">
        <f t="shared" si="398"/>
        <v/>
      </c>
      <c r="AV544" t="str">
        <f t="shared" si="372"/>
        <v/>
      </c>
      <c r="AW544" s="25" t="str">
        <f t="shared" si="373"/>
        <v/>
      </c>
      <c r="AX544" s="26" t="str">
        <f t="shared" si="377"/>
        <v/>
      </c>
      <c r="AY544" s="27" t="str">
        <f>IF(A544="","",IF(K544&lt;&gt;0,TEXT(5,"0000"),IF(M544&lt;&gt;0,TEXT(5,"0000"),IF(Datos!N544&lt;&gt;0,TEXT(5,"0000"),""))))</f>
        <v/>
      </c>
      <c r="AZ544" s="25" t="str">
        <f t="shared" si="374"/>
        <v/>
      </c>
      <c r="BA544" s="26" t="str">
        <f t="shared" si="378"/>
        <v/>
      </c>
      <c r="BB544" s="25" t="str">
        <f t="shared" si="399"/>
        <v/>
      </c>
      <c r="BC544" s="26" t="str">
        <f t="shared" si="379"/>
        <v/>
      </c>
      <c r="BD544" s="27" t="str">
        <f t="shared" si="375"/>
        <v/>
      </c>
      <c r="BE544" s="25" t="str">
        <f t="shared" si="400"/>
        <v/>
      </c>
      <c r="BF544" s="26" t="str">
        <f t="shared" si="380"/>
        <v/>
      </c>
      <c r="BG544" s="28"/>
      <c r="BH544" t="str">
        <f t="shared" si="376"/>
        <v/>
      </c>
      <c r="BJ544" s="24" t="str">
        <f t="shared" si="401"/>
        <v/>
      </c>
      <c r="BK544" s="24" t="str">
        <f t="shared" si="402"/>
        <v/>
      </c>
    </row>
    <row r="545" spans="1:63" ht="15.75" thickBot="1">
      <c r="A545" s="176"/>
      <c r="B545" s="132"/>
      <c r="C545" s="98"/>
      <c r="D545" s="102"/>
      <c r="E545" s="128"/>
      <c r="F545" s="98"/>
      <c r="G545" s="98"/>
      <c r="H545" s="129"/>
      <c r="I545" s="130"/>
      <c r="J545" s="100"/>
      <c r="K545" s="100"/>
      <c r="L545" s="100"/>
      <c r="M545" s="100"/>
      <c r="N545" s="177"/>
      <c r="Q545" t="e">
        <f t="shared" si="381"/>
        <v>#VALUE!</v>
      </c>
      <c r="R545" t="str">
        <f t="shared" si="383"/>
        <v/>
      </c>
      <c r="S545" t="str">
        <f>IF(A545="","",TEXT(VLOOKUP(C545,Tablas!$H$3:$I$75,2,0),"000"))</f>
        <v/>
      </c>
      <c r="T545" t="str">
        <f t="shared" si="384"/>
        <v/>
      </c>
      <c r="U545" t="str">
        <f t="shared" si="361"/>
        <v/>
      </c>
      <c r="V545" t="str">
        <f t="shared" si="362"/>
        <v/>
      </c>
      <c r="W545" t="str">
        <f>IF(A545="","",IF(G545="",99,VLOOKUP(Datos!G545,Tablas!$AF$2:$AH$38,2,0)))</f>
        <v/>
      </c>
      <c r="X545" t="str">
        <f t="shared" si="385"/>
        <v/>
      </c>
      <c r="Y545" t="str">
        <f t="shared" si="386"/>
        <v/>
      </c>
      <c r="Z545" s="25" t="str">
        <f t="shared" si="363"/>
        <v/>
      </c>
      <c r="AA545" s="26" t="str">
        <f t="shared" si="387"/>
        <v/>
      </c>
      <c r="AB545" s="25" t="str">
        <f t="shared" si="364"/>
        <v/>
      </c>
      <c r="AC545" s="26" t="str">
        <f t="shared" si="388"/>
        <v/>
      </c>
      <c r="AD545" s="25" t="str">
        <f t="shared" si="365"/>
        <v/>
      </c>
      <c r="AE545" s="26" t="str">
        <f t="shared" si="389"/>
        <v/>
      </c>
      <c r="AF545" s="25" t="str">
        <f t="shared" si="366"/>
        <v/>
      </c>
      <c r="AG545" s="26" t="str">
        <f t="shared" si="390"/>
        <v/>
      </c>
      <c r="AH545" s="25" t="str">
        <f t="shared" si="367"/>
        <v/>
      </c>
      <c r="AI545" s="26" t="str">
        <f t="shared" si="391"/>
        <v/>
      </c>
      <c r="AJ545" s="25" t="str">
        <f t="shared" si="368"/>
        <v/>
      </c>
      <c r="AK545" s="26" t="str">
        <f t="shared" si="392"/>
        <v/>
      </c>
      <c r="AL545" s="25" t="str">
        <f t="shared" si="369"/>
        <v/>
      </c>
      <c r="AM545" s="26" t="str">
        <f t="shared" si="393"/>
        <v/>
      </c>
      <c r="AN545" s="25" t="str">
        <f t="shared" si="370"/>
        <v/>
      </c>
      <c r="AO545" s="26" t="str">
        <f t="shared" si="394"/>
        <v/>
      </c>
      <c r="AP545" t="str">
        <f t="shared" si="395"/>
        <v/>
      </c>
      <c r="AQ545" t="str">
        <f t="shared" si="396"/>
        <v/>
      </c>
      <c r="AR545" t="str">
        <f t="shared" si="382"/>
        <v/>
      </c>
      <c r="AS545" t="str">
        <f t="shared" si="371"/>
        <v/>
      </c>
      <c r="AT545" s="25" t="str">
        <f t="shared" si="397"/>
        <v/>
      </c>
      <c r="AU545" s="26" t="str">
        <f t="shared" si="398"/>
        <v/>
      </c>
      <c r="AV545" t="str">
        <f t="shared" si="372"/>
        <v/>
      </c>
      <c r="AW545" s="25" t="str">
        <f t="shared" si="373"/>
        <v/>
      </c>
      <c r="AX545" s="26" t="str">
        <f t="shared" si="377"/>
        <v/>
      </c>
      <c r="AY545" s="27" t="str">
        <f>IF(A545="","",IF(K545&lt;&gt;0,TEXT(5,"0000"),IF(M545&lt;&gt;0,TEXT(5,"0000"),IF(Datos!N545&lt;&gt;0,TEXT(5,"0000"),""))))</f>
        <v/>
      </c>
      <c r="AZ545" s="25" t="str">
        <f t="shared" si="374"/>
        <v/>
      </c>
      <c r="BA545" s="26" t="str">
        <f t="shared" si="378"/>
        <v/>
      </c>
      <c r="BB545" s="25" t="str">
        <f t="shared" si="399"/>
        <v/>
      </c>
      <c r="BC545" s="26" t="str">
        <f t="shared" si="379"/>
        <v/>
      </c>
      <c r="BD545" s="27" t="str">
        <f t="shared" si="375"/>
        <v/>
      </c>
      <c r="BE545" s="25" t="str">
        <f t="shared" si="400"/>
        <v/>
      </c>
      <c r="BF545" s="26" t="str">
        <f t="shared" si="380"/>
        <v/>
      </c>
      <c r="BG545" s="28"/>
      <c r="BH545" t="str">
        <f t="shared" si="376"/>
        <v/>
      </c>
      <c r="BJ545" s="24" t="str">
        <f t="shared" si="401"/>
        <v/>
      </c>
      <c r="BK545" s="24" t="str">
        <f t="shared" si="402"/>
        <v/>
      </c>
    </row>
    <row r="546" spans="1:63" ht="15.75" thickBot="1">
      <c r="A546" s="176"/>
      <c r="B546" s="132"/>
      <c r="C546" s="98"/>
      <c r="D546" s="102"/>
      <c r="E546" s="128"/>
      <c r="F546" s="98"/>
      <c r="G546" s="98"/>
      <c r="H546" s="129"/>
      <c r="I546" s="130"/>
      <c r="J546" s="100"/>
      <c r="K546" s="100"/>
      <c r="L546" s="100"/>
      <c r="M546" s="100"/>
      <c r="N546" s="177"/>
      <c r="Q546" t="e">
        <f t="shared" si="381"/>
        <v>#VALUE!</v>
      </c>
      <c r="R546" t="str">
        <f t="shared" si="383"/>
        <v/>
      </c>
      <c r="S546" t="str">
        <f>IF(A546="","",TEXT(VLOOKUP(C546,Tablas!$H$3:$I$75,2,0),"000"))</f>
        <v/>
      </c>
      <c r="T546" t="str">
        <f t="shared" si="384"/>
        <v/>
      </c>
      <c r="U546" t="str">
        <f t="shared" ref="U546:U609" si="403">IF(A546="","",IF(E546="","00000000000000000000",TEXT(RIGHT(E546,20)*1,"00000000000000000000")))</f>
        <v/>
      </c>
      <c r="V546" t="str">
        <f t="shared" ref="V546:V609" si="404">IF(A546="","",IF(F546="",U546,TEXT(RIGHT(F546,20)*1,"00000000000000000000")))</f>
        <v/>
      </c>
      <c r="W546" t="str">
        <f>IF(A546="","",IF(G546="",99,VLOOKUP(Datos!G546,Tablas!$AF$2:$AH$38,2,0)))</f>
        <v/>
      </c>
      <c r="X546" t="str">
        <f t="shared" si="385"/>
        <v/>
      </c>
      <c r="Y546" t="str">
        <f t="shared" si="386"/>
        <v/>
      </c>
      <c r="Z546" s="25" t="str">
        <f t="shared" ref="Z546:Z609" si="405">IF(A546="","",IF(LEFT(C546,2)="NC",-I546,I546))</f>
        <v/>
      </c>
      <c r="AA546" s="26" t="str">
        <f t="shared" si="387"/>
        <v/>
      </c>
      <c r="AB546" s="25" t="str">
        <f t="shared" ref="AB546:AB609" si="406">IF($A546="","",0)</f>
        <v/>
      </c>
      <c r="AC546" s="26" t="str">
        <f t="shared" si="388"/>
        <v/>
      </c>
      <c r="AD546" s="25" t="str">
        <f t="shared" ref="AD546:AD609" si="407">IF($A546="","",0)</f>
        <v/>
      </c>
      <c r="AE546" s="26" t="str">
        <f t="shared" si="389"/>
        <v/>
      </c>
      <c r="AF546" s="25" t="str">
        <f t="shared" ref="AF546:AF609" si="408">IF($A546="","",0)</f>
        <v/>
      </c>
      <c r="AG546" s="26" t="str">
        <f t="shared" si="390"/>
        <v/>
      </c>
      <c r="AH546" s="25" t="str">
        <f t="shared" ref="AH546:AH609" si="409">IF($A546="","",0)</f>
        <v/>
      </c>
      <c r="AI546" s="26" t="str">
        <f t="shared" si="391"/>
        <v/>
      </c>
      <c r="AJ546" s="25" t="str">
        <f t="shared" ref="AJ546:AJ609" si="410">IF($A546="","",0)</f>
        <v/>
      </c>
      <c r="AK546" s="26" t="str">
        <f t="shared" si="392"/>
        <v/>
      </c>
      <c r="AL546" s="25" t="str">
        <f t="shared" ref="AL546:AL609" si="411">IF($A546="","",0)</f>
        <v/>
      </c>
      <c r="AM546" s="26" t="str">
        <f t="shared" si="393"/>
        <v/>
      </c>
      <c r="AN546" s="25" t="str">
        <f t="shared" ref="AN546:AN609" si="412">IF($A546="","",0)</f>
        <v/>
      </c>
      <c r="AO546" s="26" t="str">
        <f t="shared" si="394"/>
        <v/>
      </c>
      <c r="AP546" t="str">
        <f t="shared" si="395"/>
        <v/>
      </c>
      <c r="AQ546" t="str">
        <f t="shared" si="396"/>
        <v/>
      </c>
      <c r="AR546" t="str">
        <f t="shared" si="382"/>
        <v/>
      </c>
      <c r="AS546" t="str">
        <f t="shared" ref="AS546:AS609" si="413">IF(A546="",""," ")</f>
        <v/>
      </c>
      <c r="AT546" s="25" t="str">
        <f t="shared" si="397"/>
        <v/>
      </c>
      <c r="AU546" s="26" t="str">
        <f t="shared" si="398"/>
        <v/>
      </c>
      <c r="AV546" t="str">
        <f t="shared" ref="AV546:AV609" si="414">IF(A546="","",IF(OR(C546="TK B",C546="TK"),"00000000",TEXT(A546+30,$R$3)))</f>
        <v/>
      </c>
      <c r="AW546" s="25" t="str">
        <f t="shared" ref="AW546:AW609" si="415">IF(A546="","",IF(AND(K546=0,M546=0,N546=0),"",J546))</f>
        <v/>
      </c>
      <c r="AX546" s="26" t="str">
        <f t="shared" si="377"/>
        <v/>
      </c>
      <c r="AY546" s="27" t="str">
        <f>IF(A546="","",IF(K546&lt;&gt;0,TEXT(5,"0000"),IF(M546&lt;&gt;0,TEXT(5,"0000"),IF(Datos!N546&lt;&gt;0,TEXT(5,"0000"),""))))</f>
        <v/>
      </c>
      <c r="AZ546" s="25" t="str">
        <f t="shared" ref="AZ546:AZ609" si="416">IF(A546="","",IF(AND(K546=0,M546=0,N546=0),"",IF(K546&lt;&gt;0,K546,IF(N546&lt;&gt;0,N546,IF(M546&lt;&gt;0,M546,0)))))</f>
        <v/>
      </c>
      <c r="BA546" s="26" t="str">
        <f t="shared" si="378"/>
        <v/>
      </c>
      <c r="BB546" s="25" t="str">
        <f t="shared" si="399"/>
        <v/>
      </c>
      <c r="BC546" s="26" t="str">
        <f t="shared" si="379"/>
        <v/>
      </c>
      <c r="BD546" s="27" t="str">
        <f t="shared" ref="BD546:BD609" si="417">IF(A546="","",IF(L546="","",TEXT(4,"0000")))</f>
        <v/>
      </c>
      <c r="BE546" s="25" t="str">
        <f t="shared" si="400"/>
        <v/>
      </c>
      <c r="BF546" s="26" t="str">
        <f t="shared" si="380"/>
        <v/>
      </c>
      <c r="BG546" s="28"/>
      <c r="BH546" t="str">
        <f t="shared" ref="BH546:BH609" si="418">IF(A546="","",IF(OR(I546="",I546=0),"",R546&amp;S546&amp;T546&amp;U546&amp;V546&amp;W546&amp;X546&amp;Y546&amp;AA546&amp;AC546&amp;AE546&amp;AG546&amp;AI546&amp;AK546&amp;AM546&amp;AO546&amp;AP546&amp;AQ546&amp;AR546&amp;AS546&amp;AU546&amp;AV546))</f>
        <v/>
      </c>
      <c r="BJ546" s="24" t="str">
        <f t="shared" si="401"/>
        <v/>
      </c>
      <c r="BK546" s="24" t="str">
        <f t="shared" si="402"/>
        <v/>
      </c>
    </row>
    <row r="547" spans="1:63" ht="15.75" thickBot="1">
      <c r="A547" s="176"/>
      <c r="B547" s="132"/>
      <c r="C547" s="98"/>
      <c r="D547" s="102"/>
      <c r="E547" s="128"/>
      <c r="F547" s="98"/>
      <c r="G547" s="98"/>
      <c r="H547" s="129"/>
      <c r="I547" s="130"/>
      <c r="J547" s="100"/>
      <c r="K547" s="100"/>
      <c r="L547" s="100"/>
      <c r="M547" s="100"/>
      <c r="N547" s="177"/>
      <c r="Q547" t="e">
        <f t="shared" si="381"/>
        <v>#VALUE!</v>
      </c>
      <c r="R547" t="str">
        <f t="shared" si="383"/>
        <v/>
      </c>
      <c r="S547" t="str">
        <f>IF(A547="","",TEXT(VLOOKUP(C547,Tablas!$H$3:$I$75,2,0),"000"))</f>
        <v/>
      </c>
      <c r="T547" t="str">
        <f t="shared" si="384"/>
        <v/>
      </c>
      <c r="U547" t="str">
        <f t="shared" si="403"/>
        <v/>
      </c>
      <c r="V547" t="str">
        <f t="shared" si="404"/>
        <v/>
      </c>
      <c r="W547" t="str">
        <f>IF(A547="","",IF(G547="",99,VLOOKUP(Datos!G547,Tablas!$AF$2:$AH$38,2,0)))</f>
        <v/>
      </c>
      <c r="X547" t="str">
        <f t="shared" si="385"/>
        <v/>
      </c>
      <c r="Y547" t="str">
        <f t="shared" si="386"/>
        <v/>
      </c>
      <c r="Z547" s="25" t="str">
        <f t="shared" si="405"/>
        <v/>
      </c>
      <c r="AA547" s="26" t="str">
        <f t="shared" si="387"/>
        <v/>
      </c>
      <c r="AB547" s="25" t="str">
        <f t="shared" si="406"/>
        <v/>
      </c>
      <c r="AC547" s="26" t="str">
        <f t="shared" si="388"/>
        <v/>
      </c>
      <c r="AD547" s="25" t="str">
        <f t="shared" si="407"/>
        <v/>
      </c>
      <c r="AE547" s="26" t="str">
        <f t="shared" si="389"/>
        <v/>
      </c>
      <c r="AF547" s="25" t="str">
        <f t="shared" si="408"/>
        <v/>
      </c>
      <c r="AG547" s="26" t="str">
        <f t="shared" si="390"/>
        <v/>
      </c>
      <c r="AH547" s="25" t="str">
        <f t="shared" si="409"/>
        <v/>
      </c>
      <c r="AI547" s="26" t="str">
        <f t="shared" si="391"/>
        <v/>
      </c>
      <c r="AJ547" s="25" t="str">
        <f t="shared" si="410"/>
        <v/>
      </c>
      <c r="AK547" s="26" t="str">
        <f t="shared" si="392"/>
        <v/>
      </c>
      <c r="AL547" s="25" t="str">
        <f t="shared" si="411"/>
        <v/>
      </c>
      <c r="AM547" s="26" t="str">
        <f t="shared" si="393"/>
        <v/>
      </c>
      <c r="AN547" s="25" t="str">
        <f t="shared" si="412"/>
        <v/>
      </c>
      <c r="AO547" s="26" t="str">
        <f t="shared" si="394"/>
        <v/>
      </c>
      <c r="AP547" t="str">
        <f t="shared" si="395"/>
        <v/>
      </c>
      <c r="AQ547" t="str">
        <f t="shared" si="396"/>
        <v/>
      </c>
      <c r="AR547" t="str">
        <f t="shared" si="382"/>
        <v/>
      </c>
      <c r="AS547" t="str">
        <f t="shared" si="413"/>
        <v/>
      </c>
      <c r="AT547" s="25" t="str">
        <f t="shared" si="397"/>
        <v/>
      </c>
      <c r="AU547" s="26" t="str">
        <f t="shared" si="398"/>
        <v/>
      </c>
      <c r="AV547" t="str">
        <f t="shared" si="414"/>
        <v/>
      </c>
      <c r="AW547" s="25" t="str">
        <f t="shared" si="415"/>
        <v/>
      </c>
      <c r="AX547" s="26" t="str">
        <f t="shared" ref="AX547:AX610" si="419">IF(AY547="","",IF(AW547&lt;0,SUBSTITUTE(TEXT(-AW547,"0000000000000,00"),",",""),SUBSTITUTE(TEXT(AW547,"0000000000000,00"),",","")))</f>
        <v/>
      </c>
      <c r="AY547" s="27" t="str">
        <f>IF(A547="","",IF(K547&lt;&gt;0,TEXT(5,"0000"),IF(M547&lt;&gt;0,TEXT(5,"0000"),IF(Datos!N547&lt;&gt;0,TEXT(5,"0000"),""))))</f>
        <v/>
      </c>
      <c r="AZ547" s="25" t="str">
        <f t="shared" si="416"/>
        <v/>
      </c>
      <c r="BA547" s="26" t="str">
        <f t="shared" ref="BA547:BA610" si="420">IF(AY547="","",IF(AZ547&lt;0,SUBSTITUTE(TEXT(-AZ547,"0000000000000,00"),",",""),SUBSTITUTE(TEXT(AZ547,"0000000000000,00"),",","")))</f>
        <v/>
      </c>
      <c r="BB547" s="25" t="str">
        <f t="shared" si="399"/>
        <v/>
      </c>
      <c r="BC547" s="26" t="str">
        <f t="shared" ref="BC547:BC610" si="421">IF(BB547="","",IF(BB547&lt;0,SUBSTITUTE(TEXT(-BB547,"0000000000000,00"),",",""),SUBSTITUTE(TEXT(BB547,"0000000000000,00"),",","")))</f>
        <v/>
      </c>
      <c r="BD547" s="27" t="str">
        <f t="shared" si="417"/>
        <v/>
      </c>
      <c r="BE547" s="25" t="str">
        <f t="shared" si="400"/>
        <v/>
      </c>
      <c r="BF547" s="26" t="str">
        <f t="shared" ref="BF547:BF610" si="422">IF(BD547="","",IF(BE547&lt;0,SUBSTITUTE(TEXT(-BE547,"0000000000000,00"),",",""),SUBSTITUTE(TEXT(BE547,"0000000000000,00"),",","")))</f>
        <v/>
      </c>
      <c r="BG547" s="28"/>
      <c r="BH547" t="str">
        <f t="shared" si="418"/>
        <v/>
      </c>
      <c r="BJ547" s="24" t="str">
        <f t="shared" si="401"/>
        <v/>
      </c>
      <c r="BK547" s="24" t="str">
        <f t="shared" si="402"/>
        <v/>
      </c>
    </row>
    <row r="548" spans="1:63" ht="15.75" thickBot="1">
      <c r="A548" s="176"/>
      <c r="B548" s="132"/>
      <c r="C548" s="98"/>
      <c r="D548" s="102"/>
      <c r="E548" s="128"/>
      <c r="F548" s="98"/>
      <c r="G548" s="98"/>
      <c r="H548" s="129"/>
      <c r="I548" s="130"/>
      <c r="J548" s="100"/>
      <c r="K548" s="100"/>
      <c r="L548" s="100"/>
      <c r="M548" s="100"/>
      <c r="N548" s="177"/>
      <c r="Q548" t="e">
        <f t="shared" ref="Q548:Q611" si="423">(AC548*1+AE548*1+AG548*1+AI548*1+AK548*1+AM548*1+AO548*1+AU548*1+IF(ISERROR(BC548*1),0,BC548*1)+IF(ISERROR(BF548*1),0,BF548*1)+IF(ISERROR(BA548*1),0,BA548*1)+IF(ISERROR(AX548*1),0,AX548*1))/100</f>
        <v>#VALUE!</v>
      </c>
      <c r="R548" t="str">
        <f t="shared" si="383"/>
        <v/>
      </c>
      <c r="S548" t="str">
        <f>IF(A548="","",TEXT(VLOOKUP(C548,Tablas!$H$3:$I$75,2,0),"000"))</f>
        <v/>
      </c>
      <c r="T548" t="str">
        <f t="shared" si="384"/>
        <v/>
      </c>
      <c r="U548" t="str">
        <f t="shared" si="403"/>
        <v/>
      </c>
      <c r="V548" t="str">
        <f t="shared" si="404"/>
        <v/>
      </c>
      <c r="W548" t="str">
        <f>IF(A548="","",IF(G548="",99,VLOOKUP(Datos!G548,Tablas!$AF$2:$AH$38,2,0)))</f>
        <v/>
      </c>
      <c r="X548" t="str">
        <f t="shared" si="385"/>
        <v/>
      </c>
      <c r="Y548" t="str">
        <f t="shared" si="386"/>
        <v/>
      </c>
      <c r="Z548" s="25" t="str">
        <f t="shared" si="405"/>
        <v/>
      </c>
      <c r="AA548" s="26" t="str">
        <f t="shared" si="387"/>
        <v/>
      </c>
      <c r="AB548" s="25" t="str">
        <f t="shared" si="406"/>
        <v/>
      </c>
      <c r="AC548" s="26" t="str">
        <f t="shared" si="388"/>
        <v/>
      </c>
      <c r="AD548" s="25" t="str">
        <f t="shared" si="407"/>
        <v/>
      </c>
      <c r="AE548" s="26" t="str">
        <f t="shared" si="389"/>
        <v/>
      </c>
      <c r="AF548" s="25" t="str">
        <f t="shared" si="408"/>
        <v/>
      </c>
      <c r="AG548" s="26" t="str">
        <f t="shared" si="390"/>
        <v/>
      </c>
      <c r="AH548" s="25" t="str">
        <f t="shared" si="409"/>
        <v/>
      </c>
      <c r="AI548" s="26" t="str">
        <f t="shared" si="391"/>
        <v/>
      </c>
      <c r="AJ548" s="25" t="str">
        <f t="shared" si="410"/>
        <v/>
      </c>
      <c r="AK548" s="26" t="str">
        <f t="shared" si="392"/>
        <v/>
      </c>
      <c r="AL548" s="25" t="str">
        <f t="shared" si="411"/>
        <v/>
      </c>
      <c r="AM548" s="26" t="str">
        <f t="shared" si="393"/>
        <v/>
      </c>
      <c r="AN548" s="25" t="str">
        <f t="shared" si="412"/>
        <v/>
      </c>
      <c r="AO548" s="26" t="str">
        <f t="shared" si="394"/>
        <v/>
      </c>
      <c r="AP548" t="str">
        <f t="shared" si="395"/>
        <v/>
      </c>
      <c r="AQ548" t="str">
        <f t="shared" si="396"/>
        <v/>
      </c>
      <c r="AR548" t="str">
        <f t="shared" si="382"/>
        <v/>
      </c>
      <c r="AS548" t="str">
        <f t="shared" si="413"/>
        <v/>
      </c>
      <c r="AT548" s="25" t="str">
        <f t="shared" si="397"/>
        <v/>
      </c>
      <c r="AU548" s="26" t="str">
        <f t="shared" si="398"/>
        <v/>
      </c>
      <c r="AV548" t="str">
        <f t="shared" si="414"/>
        <v/>
      </c>
      <c r="AW548" s="25" t="str">
        <f t="shared" si="415"/>
        <v/>
      </c>
      <c r="AX548" s="26" t="str">
        <f t="shared" si="419"/>
        <v/>
      </c>
      <c r="AY548" s="27" t="str">
        <f>IF(A548="","",IF(K548&lt;&gt;0,TEXT(5,"0000"),IF(M548&lt;&gt;0,TEXT(5,"0000"),IF(Datos!N548&lt;&gt;0,TEXT(5,"0000"),""))))</f>
        <v/>
      </c>
      <c r="AZ548" s="25" t="str">
        <f t="shared" si="416"/>
        <v/>
      </c>
      <c r="BA548" s="26" t="str">
        <f t="shared" si="420"/>
        <v/>
      </c>
      <c r="BB548" s="25" t="str">
        <f t="shared" si="399"/>
        <v/>
      </c>
      <c r="BC548" s="26" t="str">
        <f t="shared" si="421"/>
        <v/>
      </c>
      <c r="BD548" s="27" t="str">
        <f t="shared" si="417"/>
        <v/>
      </c>
      <c r="BE548" s="25" t="str">
        <f t="shared" si="400"/>
        <v/>
      </c>
      <c r="BF548" s="26" t="str">
        <f t="shared" si="422"/>
        <v/>
      </c>
      <c r="BG548" s="28"/>
      <c r="BH548" t="str">
        <f t="shared" si="418"/>
        <v/>
      </c>
      <c r="BJ548" s="24" t="str">
        <f t="shared" si="401"/>
        <v/>
      </c>
      <c r="BK548" s="24" t="str">
        <f t="shared" si="402"/>
        <v/>
      </c>
    </row>
    <row r="549" spans="1:63" ht="15.75" thickBot="1">
      <c r="A549" s="176"/>
      <c r="B549" s="132"/>
      <c r="C549" s="98"/>
      <c r="D549" s="102"/>
      <c r="E549" s="128"/>
      <c r="F549" s="98"/>
      <c r="G549" s="98"/>
      <c r="H549" s="129"/>
      <c r="I549" s="130"/>
      <c r="J549" s="100"/>
      <c r="K549" s="100"/>
      <c r="L549" s="100"/>
      <c r="M549" s="100"/>
      <c r="N549" s="177"/>
      <c r="Q549" t="e">
        <f t="shared" si="423"/>
        <v>#VALUE!</v>
      </c>
      <c r="R549" t="str">
        <f t="shared" si="383"/>
        <v/>
      </c>
      <c r="S549" t="str">
        <f>IF(A549="","",TEXT(VLOOKUP(C549,Tablas!$H$3:$I$75,2,0),"000"))</f>
        <v/>
      </c>
      <c r="T549" t="str">
        <f t="shared" si="384"/>
        <v/>
      </c>
      <c r="U549" t="str">
        <f t="shared" si="403"/>
        <v/>
      </c>
      <c r="V549" t="str">
        <f t="shared" si="404"/>
        <v/>
      </c>
      <c r="W549" t="str">
        <f>IF(A549="","",IF(G549="",99,VLOOKUP(Datos!G549,Tablas!$AF$2:$AH$38,2,0)))</f>
        <v/>
      </c>
      <c r="X549" t="str">
        <f t="shared" si="385"/>
        <v/>
      </c>
      <c r="Y549" t="str">
        <f t="shared" si="386"/>
        <v/>
      </c>
      <c r="Z549" s="25" t="str">
        <f t="shared" si="405"/>
        <v/>
      </c>
      <c r="AA549" s="26" t="str">
        <f t="shared" si="387"/>
        <v/>
      </c>
      <c r="AB549" s="25" t="str">
        <f t="shared" si="406"/>
        <v/>
      </c>
      <c r="AC549" s="26" t="str">
        <f t="shared" si="388"/>
        <v/>
      </c>
      <c r="AD549" s="25" t="str">
        <f t="shared" si="407"/>
        <v/>
      </c>
      <c r="AE549" s="26" t="str">
        <f t="shared" si="389"/>
        <v/>
      </c>
      <c r="AF549" s="25" t="str">
        <f t="shared" si="408"/>
        <v/>
      </c>
      <c r="AG549" s="26" t="str">
        <f t="shared" si="390"/>
        <v/>
      </c>
      <c r="AH549" s="25" t="str">
        <f t="shared" si="409"/>
        <v/>
      </c>
      <c r="AI549" s="26" t="str">
        <f t="shared" si="391"/>
        <v/>
      </c>
      <c r="AJ549" s="25" t="str">
        <f t="shared" si="410"/>
        <v/>
      </c>
      <c r="AK549" s="26" t="str">
        <f t="shared" si="392"/>
        <v/>
      </c>
      <c r="AL549" s="25" t="str">
        <f t="shared" si="411"/>
        <v/>
      </c>
      <c r="AM549" s="26" t="str">
        <f t="shared" si="393"/>
        <v/>
      </c>
      <c r="AN549" s="25" t="str">
        <f t="shared" si="412"/>
        <v/>
      </c>
      <c r="AO549" s="26" t="str">
        <f t="shared" si="394"/>
        <v/>
      </c>
      <c r="AP549" t="str">
        <f t="shared" si="395"/>
        <v/>
      </c>
      <c r="AQ549" t="str">
        <f t="shared" si="396"/>
        <v/>
      </c>
      <c r="AR549" t="str">
        <f t="shared" si="382"/>
        <v/>
      </c>
      <c r="AS549" t="str">
        <f t="shared" si="413"/>
        <v/>
      </c>
      <c r="AT549" s="25" t="str">
        <f t="shared" si="397"/>
        <v/>
      </c>
      <c r="AU549" s="26" t="str">
        <f t="shared" si="398"/>
        <v/>
      </c>
      <c r="AV549" t="str">
        <f t="shared" si="414"/>
        <v/>
      </c>
      <c r="AW549" s="25" t="str">
        <f t="shared" si="415"/>
        <v/>
      </c>
      <c r="AX549" s="26" t="str">
        <f t="shared" si="419"/>
        <v/>
      </c>
      <c r="AY549" s="27" t="str">
        <f>IF(A549="","",IF(K549&lt;&gt;0,TEXT(5,"0000"),IF(M549&lt;&gt;0,TEXT(5,"0000"),IF(Datos!N549&lt;&gt;0,TEXT(5,"0000"),""))))</f>
        <v/>
      </c>
      <c r="AZ549" s="25" t="str">
        <f t="shared" si="416"/>
        <v/>
      </c>
      <c r="BA549" s="26" t="str">
        <f t="shared" si="420"/>
        <v/>
      </c>
      <c r="BB549" s="25" t="str">
        <f t="shared" si="399"/>
        <v/>
      </c>
      <c r="BC549" s="26" t="str">
        <f t="shared" si="421"/>
        <v/>
      </c>
      <c r="BD549" s="27" t="str">
        <f t="shared" si="417"/>
        <v/>
      </c>
      <c r="BE549" s="25" t="str">
        <f t="shared" si="400"/>
        <v/>
      </c>
      <c r="BF549" s="26" t="str">
        <f t="shared" si="422"/>
        <v/>
      </c>
      <c r="BG549" s="28"/>
      <c r="BH549" t="str">
        <f t="shared" si="418"/>
        <v/>
      </c>
      <c r="BJ549" s="24" t="str">
        <f t="shared" si="401"/>
        <v/>
      </c>
      <c r="BK549" s="24" t="str">
        <f t="shared" si="402"/>
        <v/>
      </c>
    </row>
    <row r="550" spans="1:63" ht="15.75" thickBot="1">
      <c r="A550" s="176"/>
      <c r="B550" s="132"/>
      <c r="C550" s="98"/>
      <c r="D550" s="102"/>
      <c r="E550" s="128"/>
      <c r="F550" s="98"/>
      <c r="G550" s="98"/>
      <c r="H550" s="129"/>
      <c r="I550" s="130"/>
      <c r="J550" s="100"/>
      <c r="K550" s="100"/>
      <c r="L550" s="100"/>
      <c r="M550" s="100"/>
      <c r="N550" s="177"/>
      <c r="Q550" t="e">
        <f t="shared" si="423"/>
        <v>#VALUE!</v>
      </c>
      <c r="R550" t="str">
        <f t="shared" si="383"/>
        <v/>
      </c>
      <c r="S550" t="str">
        <f>IF(A550="","",TEXT(VLOOKUP(C550,Tablas!$H$3:$I$75,2,0),"000"))</f>
        <v/>
      </c>
      <c r="T550" t="str">
        <f t="shared" si="384"/>
        <v/>
      </c>
      <c r="U550" t="str">
        <f t="shared" si="403"/>
        <v/>
      </c>
      <c r="V550" t="str">
        <f t="shared" si="404"/>
        <v/>
      </c>
      <c r="W550" t="str">
        <f>IF(A550="","",IF(G550="",99,VLOOKUP(Datos!G550,Tablas!$AF$2:$AH$38,2,0)))</f>
        <v/>
      </c>
      <c r="X550" t="str">
        <f t="shared" si="385"/>
        <v/>
      </c>
      <c r="Y550" t="str">
        <f t="shared" si="386"/>
        <v/>
      </c>
      <c r="Z550" s="25" t="str">
        <f t="shared" si="405"/>
        <v/>
      </c>
      <c r="AA550" s="26" t="str">
        <f t="shared" si="387"/>
        <v/>
      </c>
      <c r="AB550" s="25" t="str">
        <f t="shared" si="406"/>
        <v/>
      </c>
      <c r="AC550" s="26" t="str">
        <f t="shared" si="388"/>
        <v/>
      </c>
      <c r="AD550" s="25" t="str">
        <f t="shared" si="407"/>
        <v/>
      </c>
      <c r="AE550" s="26" t="str">
        <f t="shared" si="389"/>
        <v/>
      </c>
      <c r="AF550" s="25" t="str">
        <f t="shared" si="408"/>
        <v/>
      </c>
      <c r="AG550" s="26" t="str">
        <f t="shared" si="390"/>
        <v/>
      </c>
      <c r="AH550" s="25" t="str">
        <f t="shared" si="409"/>
        <v/>
      </c>
      <c r="AI550" s="26" t="str">
        <f t="shared" si="391"/>
        <v/>
      </c>
      <c r="AJ550" s="25" t="str">
        <f t="shared" si="410"/>
        <v/>
      </c>
      <c r="AK550" s="26" t="str">
        <f t="shared" si="392"/>
        <v/>
      </c>
      <c r="AL550" s="25" t="str">
        <f t="shared" si="411"/>
        <v/>
      </c>
      <c r="AM550" s="26" t="str">
        <f t="shared" si="393"/>
        <v/>
      </c>
      <c r="AN550" s="25" t="str">
        <f t="shared" si="412"/>
        <v/>
      </c>
      <c r="AO550" s="26" t="str">
        <f t="shared" si="394"/>
        <v/>
      </c>
      <c r="AP550" t="str">
        <f t="shared" si="395"/>
        <v/>
      </c>
      <c r="AQ550" t="str">
        <f t="shared" si="396"/>
        <v/>
      </c>
      <c r="AR550" t="str">
        <f t="shared" si="382"/>
        <v/>
      </c>
      <c r="AS550" t="str">
        <f t="shared" si="413"/>
        <v/>
      </c>
      <c r="AT550" s="25" t="str">
        <f t="shared" si="397"/>
        <v/>
      </c>
      <c r="AU550" s="26" t="str">
        <f t="shared" si="398"/>
        <v/>
      </c>
      <c r="AV550" t="str">
        <f t="shared" si="414"/>
        <v/>
      </c>
      <c r="AW550" s="25" t="str">
        <f t="shared" si="415"/>
        <v/>
      </c>
      <c r="AX550" s="26" t="str">
        <f t="shared" si="419"/>
        <v/>
      </c>
      <c r="AY550" s="27" t="str">
        <f>IF(A550="","",IF(K550&lt;&gt;0,TEXT(5,"0000"),IF(M550&lt;&gt;0,TEXT(5,"0000"),IF(Datos!N550&lt;&gt;0,TEXT(5,"0000"),""))))</f>
        <v/>
      </c>
      <c r="AZ550" s="25" t="str">
        <f t="shared" si="416"/>
        <v/>
      </c>
      <c r="BA550" s="26" t="str">
        <f t="shared" si="420"/>
        <v/>
      </c>
      <c r="BB550" s="25" t="str">
        <f t="shared" si="399"/>
        <v/>
      </c>
      <c r="BC550" s="26" t="str">
        <f t="shared" si="421"/>
        <v/>
      </c>
      <c r="BD550" s="27" t="str">
        <f t="shared" si="417"/>
        <v/>
      </c>
      <c r="BE550" s="25" t="str">
        <f t="shared" si="400"/>
        <v/>
      </c>
      <c r="BF550" s="26" t="str">
        <f t="shared" si="422"/>
        <v/>
      </c>
      <c r="BG550" s="28"/>
      <c r="BH550" t="str">
        <f t="shared" si="418"/>
        <v/>
      </c>
      <c r="BJ550" s="24" t="str">
        <f t="shared" si="401"/>
        <v/>
      </c>
      <c r="BK550" s="24" t="str">
        <f t="shared" si="402"/>
        <v/>
      </c>
    </row>
    <row r="551" spans="1:63" ht="15.75" thickBot="1">
      <c r="A551" s="176"/>
      <c r="B551" s="132"/>
      <c r="C551" s="98"/>
      <c r="D551" s="102"/>
      <c r="E551" s="128"/>
      <c r="F551" s="98"/>
      <c r="G551" s="98"/>
      <c r="H551" s="129"/>
      <c r="I551" s="130"/>
      <c r="J551" s="100"/>
      <c r="K551" s="100"/>
      <c r="L551" s="100"/>
      <c r="M551" s="100"/>
      <c r="N551" s="177"/>
      <c r="Q551" t="e">
        <f t="shared" si="423"/>
        <v>#VALUE!</v>
      </c>
      <c r="R551" t="str">
        <f t="shared" si="383"/>
        <v/>
      </c>
      <c r="S551" t="str">
        <f>IF(A551="","",TEXT(VLOOKUP(C551,Tablas!$H$3:$I$75,2,0),"000"))</f>
        <v/>
      </c>
      <c r="T551" t="str">
        <f t="shared" si="384"/>
        <v/>
      </c>
      <c r="U551" t="str">
        <f t="shared" si="403"/>
        <v/>
      </c>
      <c r="V551" t="str">
        <f t="shared" si="404"/>
        <v/>
      </c>
      <c r="W551" t="str">
        <f>IF(A551="","",IF(G551="",99,VLOOKUP(Datos!G551,Tablas!$AF$2:$AH$38,2,0)))</f>
        <v/>
      </c>
      <c r="X551" t="str">
        <f t="shared" si="385"/>
        <v/>
      </c>
      <c r="Y551" t="str">
        <f t="shared" si="386"/>
        <v/>
      </c>
      <c r="Z551" s="25" t="str">
        <f t="shared" si="405"/>
        <v/>
      </c>
      <c r="AA551" s="26" t="str">
        <f t="shared" si="387"/>
        <v/>
      </c>
      <c r="AB551" s="25" t="str">
        <f t="shared" si="406"/>
        <v/>
      </c>
      <c r="AC551" s="26" t="str">
        <f t="shared" si="388"/>
        <v/>
      </c>
      <c r="AD551" s="25" t="str">
        <f t="shared" si="407"/>
        <v/>
      </c>
      <c r="AE551" s="26" t="str">
        <f t="shared" si="389"/>
        <v/>
      </c>
      <c r="AF551" s="25" t="str">
        <f t="shared" si="408"/>
        <v/>
      </c>
      <c r="AG551" s="26" t="str">
        <f t="shared" si="390"/>
        <v/>
      </c>
      <c r="AH551" s="25" t="str">
        <f t="shared" si="409"/>
        <v/>
      </c>
      <c r="AI551" s="26" t="str">
        <f t="shared" si="391"/>
        <v/>
      </c>
      <c r="AJ551" s="25" t="str">
        <f t="shared" si="410"/>
        <v/>
      </c>
      <c r="AK551" s="26" t="str">
        <f t="shared" si="392"/>
        <v/>
      </c>
      <c r="AL551" s="25" t="str">
        <f t="shared" si="411"/>
        <v/>
      </c>
      <c r="AM551" s="26" t="str">
        <f t="shared" si="393"/>
        <v/>
      </c>
      <c r="AN551" s="25" t="str">
        <f t="shared" si="412"/>
        <v/>
      </c>
      <c r="AO551" s="26" t="str">
        <f t="shared" si="394"/>
        <v/>
      </c>
      <c r="AP551" t="str">
        <f t="shared" si="395"/>
        <v/>
      </c>
      <c r="AQ551" t="str">
        <f t="shared" si="396"/>
        <v/>
      </c>
      <c r="AR551" t="str">
        <f t="shared" si="382"/>
        <v/>
      </c>
      <c r="AS551" t="str">
        <f t="shared" si="413"/>
        <v/>
      </c>
      <c r="AT551" s="25" t="str">
        <f t="shared" si="397"/>
        <v/>
      </c>
      <c r="AU551" s="26" t="str">
        <f t="shared" si="398"/>
        <v/>
      </c>
      <c r="AV551" t="str">
        <f t="shared" si="414"/>
        <v/>
      </c>
      <c r="AW551" s="25" t="str">
        <f t="shared" si="415"/>
        <v/>
      </c>
      <c r="AX551" s="26" t="str">
        <f t="shared" si="419"/>
        <v/>
      </c>
      <c r="AY551" s="27" t="str">
        <f>IF(A551="","",IF(K551&lt;&gt;0,TEXT(5,"0000"),IF(M551&lt;&gt;0,TEXT(5,"0000"),IF(Datos!N551&lt;&gt;0,TEXT(5,"0000"),""))))</f>
        <v/>
      </c>
      <c r="AZ551" s="25" t="str">
        <f t="shared" si="416"/>
        <v/>
      </c>
      <c r="BA551" s="26" t="str">
        <f t="shared" si="420"/>
        <v/>
      </c>
      <c r="BB551" s="25" t="str">
        <f t="shared" si="399"/>
        <v/>
      </c>
      <c r="BC551" s="26" t="str">
        <f t="shared" si="421"/>
        <v/>
      </c>
      <c r="BD551" s="27" t="str">
        <f t="shared" si="417"/>
        <v/>
      </c>
      <c r="BE551" s="25" t="str">
        <f t="shared" si="400"/>
        <v/>
      </c>
      <c r="BF551" s="26" t="str">
        <f t="shared" si="422"/>
        <v/>
      </c>
      <c r="BG551" s="28"/>
      <c r="BH551" t="str">
        <f t="shared" si="418"/>
        <v/>
      </c>
      <c r="BJ551" s="24" t="str">
        <f t="shared" si="401"/>
        <v/>
      </c>
      <c r="BK551" s="24" t="str">
        <f t="shared" si="402"/>
        <v/>
      </c>
    </row>
    <row r="552" spans="1:63" ht="15.75" thickBot="1">
      <c r="A552" s="176"/>
      <c r="B552" s="132"/>
      <c r="C552" s="98"/>
      <c r="D552" s="102"/>
      <c r="E552" s="128"/>
      <c r="F552" s="98"/>
      <c r="G552" s="98"/>
      <c r="H552" s="129"/>
      <c r="I552" s="130"/>
      <c r="J552" s="100"/>
      <c r="K552" s="100"/>
      <c r="L552" s="100"/>
      <c r="M552" s="100"/>
      <c r="N552" s="177"/>
      <c r="Q552" t="e">
        <f t="shared" si="423"/>
        <v>#VALUE!</v>
      </c>
      <c r="R552" t="str">
        <f t="shared" si="383"/>
        <v/>
      </c>
      <c r="S552" t="str">
        <f>IF(A552="","",TEXT(VLOOKUP(C552,Tablas!$H$3:$I$75,2,0),"000"))</f>
        <v/>
      </c>
      <c r="T552" t="str">
        <f t="shared" si="384"/>
        <v/>
      </c>
      <c r="U552" t="str">
        <f t="shared" si="403"/>
        <v/>
      </c>
      <c r="V552" t="str">
        <f t="shared" si="404"/>
        <v/>
      </c>
      <c r="W552" t="str">
        <f>IF(A552="","",IF(G552="",99,VLOOKUP(Datos!G552,Tablas!$AF$2:$AH$38,2,0)))</f>
        <v/>
      </c>
      <c r="X552" t="str">
        <f t="shared" si="385"/>
        <v/>
      </c>
      <c r="Y552" t="str">
        <f t="shared" si="386"/>
        <v/>
      </c>
      <c r="Z552" s="25" t="str">
        <f t="shared" si="405"/>
        <v/>
      </c>
      <c r="AA552" s="26" t="str">
        <f t="shared" si="387"/>
        <v/>
      </c>
      <c r="AB552" s="25" t="str">
        <f t="shared" si="406"/>
        <v/>
      </c>
      <c r="AC552" s="26" t="str">
        <f t="shared" si="388"/>
        <v/>
      </c>
      <c r="AD552" s="25" t="str">
        <f t="shared" si="407"/>
        <v/>
      </c>
      <c r="AE552" s="26" t="str">
        <f t="shared" si="389"/>
        <v/>
      </c>
      <c r="AF552" s="25" t="str">
        <f t="shared" si="408"/>
        <v/>
      </c>
      <c r="AG552" s="26" t="str">
        <f t="shared" si="390"/>
        <v/>
      </c>
      <c r="AH552" s="25" t="str">
        <f t="shared" si="409"/>
        <v/>
      </c>
      <c r="AI552" s="26" t="str">
        <f t="shared" si="391"/>
        <v/>
      </c>
      <c r="AJ552" s="25" t="str">
        <f t="shared" si="410"/>
        <v/>
      </c>
      <c r="AK552" s="26" t="str">
        <f t="shared" si="392"/>
        <v/>
      </c>
      <c r="AL552" s="25" t="str">
        <f t="shared" si="411"/>
        <v/>
      </c>
      <c r="AM552" s="26" t="str">
        <f t="shared" si="393"/>
        <v/>
      </c>
      <c r="AN552" s="25" t="str">
        <f t="shared" si="412"/>
        <v/>
      </c>
      <c r="AO552" s="26" t="str">
        <f t="shared" si="394"/>
        <v/>
      </c>
      <c r="AP552" t="str">
        <f t="shared" si="395"/>
        <v/>
      </c>
      <c r="AQ552" t="str">
        <f t="shared" si="396"/>
        <v/>
      </c>
      <c r="AR552" t="str">
        <f t="shared" si="382"/>
        <v/>
      </c>
      <c r="AS552" t="str">
        <f t="shared" si="413"/>
        <v/>
      </c>
      <c r="AT552" s="25" t="str">
        <f t="shared" si="397"/>
        <v/>
      </c>
      <c r="AU552" s="26" t="str">
        <f t="shared" si="398"/>
        <v/>
      </c>
      <c r="AV552" t="str">
        <f t="shared" si="414"/>
        <v/>
      </c>
      <c r="AW552" s="25" t="str">
        <f t="shared" si="415"/>
        <v/>
      </c>
      <c r="AX552" s="26" t="str">
        <f t="shared" si="419"/>
        <v/>
      </c>
      <c r="AY552" s="27" t="str">
        <f>IF(A552="","",IF(K552&lt;&gt;0,TEXT(5,"0000"),IF(M552&lt;&gt;0,TEXT(5,"0000"),IF(Datos!N552&lt;&gt;0,TEXT(5,"0000"),""))))</f>
        <v/>
      </c>
      <c r="AZ552" s="25" t="str">
        <f t="shared" si="416"/>
        <v/>
      </c>
      <c r="BA552" s="26" t="str">
        <f t="shared" si="420"/>
        <v/>
      </c>
      <c r="BB552" s="25" t="str">
        <f t="shared" si="399"/>
        <v/>
      </c>
      <c r="BC552" s="26" t="str">
        <f t="shared" si="421"/>
        <v/>
      </c>
      <c r="BD552" s="27" t="str">
        <f t="shared" si="417"/>
        <v/>
      </c>
      <c r="BE552" s="25" t="str">
        <f t="shared" si="400"/>
        <v/>
      </c>
      <c r="BF552" s="26" t="str">
        <f t="shared" si="422"/>
        <v/>
      </c>
      <c r="BG552" s="28"/>
      <c r="BH552" t="str">
        <f t="shared" si="418"/>
        <v/>
      </c>
      <c r="BJ552" s="24" t="str">
        <f t="shared" si="401"/>
        <v/>
      </c>
      <c r="BK552" s="24" t="str">
        <f t="shared" si="402"/>
        <v/>
      </c>
    </row>
    <row r="553" spans="1:63" ht="15.75" thickBot="1">
      <c r="A553" s="176"/>
      <c r="B553" s="132"/>
      <c r="C553" s="98"/>
      <c r="D553" s="102"/>
      <c r="E553" s="128"/>
      <c r="F553" s="98"/>
      <c r="G553" s="98"/>
      <c r="H553" s="129"/>
      <c r="I553" s="130"/>
      <c r="J553" s="100"/>
      <c r="K553" s="100"/>
      <c r="L553" s="100"/>
      <c r="M553" s="100"/>
      <c r="N553" s="177"/>
      <c r="Q553" t="e">
        <f t="shared" si="423"/>
        <v>#VALUE!</v>
      </c>
      <c r="R553" t="str">
        <f t="shared" si="383"/>
        <v/>
      </c>
      <c r="S553" t="str">
        <f>IF(A553="","",TEXT(VLOOKUP(C553,Tablas!$H$3:$I$75,2,0),"000"))</f>
        <v/>
      </c>
      <c r="T553" t="str">
        <f t="shared" si="384"/>
        <v/>
      </c>
      <c r="U553" t="str">
        <f t="shared" si="403"/>
        <v/>
      </c>
      <c r="V553" t="str">
        <f t="shared" si="404"/>
        <v/>
      </c>
      <c r="W553" t="str">
        <f>IF(A553="","",IF(G553="",99,VLOOKUP(Datos!G553,Tablas!$AF$2:$AH$38,2,0)))</f>
        <v/>
      </c>
      <c r="X553" t="str">
        <f t="shared" si="385"/>
        <v/>
      </c>
      <c r="Y553" t="str">
        <f t="shared" si="386"/>
        <v/>
      </c>
      <c r="Z553" s="25" t="str">
        <f t="shared" si="405"/>
        <v/>
      </c>
      <c r="AA553" s="26" t="str">
        <f t="shared" si="387"/>
        <v/>
      </c>
      <c r="AB553" s="25" t="str">
        <f t="shared" si="406"/>
        <v/>
      </c>
      <c r="AC553" s="26" t="str">
        <f t="shared" si="388"/>
        <v/>
      </c>
      <c r="AD553" s="25" t="str">
        <f t="shared" si="407"/>
        <v/>
      </c>
      <c r="AE553" s="26" t="str">
        <f t="shared" si="389"/>
        <v/>
      </c>
      <c r="AF553" s="25" t="str">
        <f t="shared" si="408"/>
        <v/>
      </c>
      <c r="AG553" s="26" t="str">
        <f t="shared" si="390"/>
        <v/>
      </c>
      <c r="AH553" s="25" t="str">
        <f t="shared" si="409"/>
        <v/>
      </c>
      <c r="AI553" s="26" t="str">
        <f t="shared" si="391"/>
        <v/>
      </c>
      <c r="AJ553" s="25" t="str">
        <f t="shared" si="410"/>
        <v/>
      </c>
      <c r="AK553" s="26" t="str">
        <f t="shared" si="392"/>
        <v/>
      </c>
      <c r="AL553" s="25" t="str">
        <f t="shared" si="411"/>
        <v/>
      </c>
      <c r="AM553" s="26" t="str">
        <f t="shared" si="393"/>
        <v/>
      </c>
      <c r="AN553" s="25" t="str">
        <f t="shared" si="412"/>
        <v/>
      </c>
      <c r="AO553" s="26" t="str">
        <f t="shared" si="394"/>
        <v/>
      </c>
      <c r="AP553" t="str">
        <f t="shared" si="395"/>
        <v/>
      </c>
      <c r="AQ553" t="str">
        <f t="shared" si="396"/>
        <v/>
      </c>
      <c r="AR553" t="str">
        <f t="shared" si="382"/>
        <v/>
      </c>
      <c r="AS553" t="str">
        <f t="shared" si="413"/>
        <v/>
      </c>
      <c r="AT553" s="25" t="str">
        <f t="shared" si="397"/>
        <v/>
      </c>
      <c r="AU553" s="26" t="str">
        <f t="shared" si="398"/>
        <v/>
      </c>
      <c r="AV553" t="str">
        <f t="shared" si="414"/>
        <v/>
      </c>
      <c r="AW553" s="25" t="str">
        <f t="shared" si="415"/>
        <v/>
      </c>
      <c r="AX553" s="26" t="str">
        <f t="shared" si="419"/>
        <v/>
      </c>
      <c r="AY553" s="27" t="str">
        <f>IF(A553="","",IF(K553&lt;&gt;0,TEXT(5,"0000"),IF(M553&lt;&gt;0,TEXT(5,"0000"),IF(Datos!N553&lt;&gt;0,TEXT(5,"0000"),""))))</f>
        <v/>
      </c>
      <c r="AZ553" s="25" t="str">
        <f t="shared" si="416"/>
        <v/>
      </c>
      <c r="BA553" s="26" t="str">
        <f t="shared" si="420"/>
        <v/>
      </c>
      <c r="BB553" s="25" t="str">
        <f t="shared" si="399"/>
        <v/>
      </c>
      <c r="BC553" s="26" t="str">
        <f t="shared" si="421"/>
        <v/>
      </c>
      <c r="BD553" s="27" t="str">
        <f t="shared" si="417"/>
        <v/>
      </c>
      <c r="BE553" s="25" t="str">
        <f t="shared" si="400"/>
        <v/>
      </c>
      <c r="BF553" s="26" t="str">
        <f t="shared" si="422"/>
        <v/>
      </c>
      <c r="BG553" s="28"/>
      <c r="BH553" t="str">
        <f t="shared" si="418"/>
        <v/>
      </c>
      <c r="BJ553" s="24" t="str">
        <f t="shared" si="401"/>
        <v/>
      </c>
      <c r="BK553" s="24" t="str">
        <f t="shared" si="402"/>
        <v/>
      </c>
    </row>
    <row r="554" spans="1:63" ht="15.75" thickBot="1">
      <c r="A554" s="176"/>
      <c r="B554" s="132"/>
      <c r="C554" s="98"/>
      <c r="D554" s="102"/>
      <c r="E554" s="128"/>
      <c r="F554" s="98"/>
      <c r="G554" s="98"/>
      <c r="H554" s="129"/>
      <c r="I554" s="130"/>
      <c r="J554" s="100"/>
      <c r="K554" s="100"/>
      <c r="L554" s="100"/>
      <c r="M554" s="100"/>
      <c r="N554" s="177"/>
      <c r="Q554" t="e">
        <f t="shared" si="423"/>
        <v>#VALUE!</v>
      </c>
      <c r="R554" t="str">
        <f t="shared" si="383"/>
        <v/>
      </c>
      <c r="S554" t="str">
        <f>IF(A554="","",TEXT(VLOOKUP(C554,Tablas!$H$3:$I$75,2,0),"000"))</f>
        <v/>
      </c>
      <c r="T554" t="str">
        <f t="shared" si="384"/>
        <v/>
      </c>
      <c r="U554" t="str">
        <f t="shared" si="403"/>
        <v/>
      </c>
      <c r="V554" t="str">
        <f t="shared" si="404"/>
        <v/>
      </c>
      <c r="W554" t="str">
        <f>IF(A554="","",IF(G554="",99,VLOOKUP(Datos!G554,Tablas!$AF$2:$AH$38,2,0)))</f>
        <v/>
      </c>
      <c r="X554" t="str">
        <f t="shared" si="385"/>
        <v/>
      </c>
      <c r="Y554" t="str">
        <f t="shared" si="386"/>
        <v/>
      </c>
      <c r="Z554" s="25" t="str">
        <f t="shared" si="405"/>
        <v/>
      </c>
      <c r="AA554" s="26" t="str">
        <f t="shared" si="387"/>
        <v/>
      </c>
      <c r="AB554" s="25" t="str">
        <f t="shared" si="406"/>
        <v/>
      </c>
      <c r="AC554" s="26" t="str">
        <f t="shared" si="388"/>
        <v/>
      </c>
      <c r="AD554" s="25" t="str">
        <f t="shared" si="407"/>
        <v/>
      </c>
      <c r="AE554" s="26" t="str">
        <f t="shared" si="389"/>
        <v/>
      </c>
      <c r="AF554" s="25" t="str">
        <f t="shared" si="408"/>
        <v/>
      </c>
      <c r="AG554" s="26" t="str">
        <f t="shared" si="390"/>
        <v/>
      </c>
      <c r="AH554" s="25" t="str">
        <f t="shared" si="409"/>
        <v/>
      </c>
      <c r="AI554" s="26" t="str">
        <f t="shared" si="391"/>
        <v/>
      </c>
      <c r="AJ554" s="25" t="str">
        <f t="shared" si="410"/>
        <v/>
      </c>
      <c r="AK554" s="26" t="str">
        <f t="shared" si="392"/>
        <v/>
      </c>
      <c r="AL554" s="25" t="str">
        <f t="shared" si="411"/>
        <v/>
      </c>
      <c r="AM554" s="26" t="str">
        <f t="shared" si="393"/>
        <v/>
      </c>
      <c r="AN554" s="25" t="str">
        <f t="shared" si="412"/>
        <v/>
      </c>
      <c r="AO554" s="26" t="str">
        <f t="shared" si="394"/>
        <v/>
      </c>
      <c r="AP554" t="str">
        <f t="shared" si="395"/>
        <v/>
      </c>
      <c r="AQ554" t="str">
        <f t="shared" si="396"/>
        <v/>
      </c>
      <c r="AR554" t="str">
        <f t="shared" si="382"/>
        <v/>
      </c>
      <c r="AS554" t="str">
        <f t="shared" si="413"/>
        <v/>
      </c>
      <c r="AT554" s="25" t="str">
        <f t="shared" si="397"/>
        <v/>
      </c>
      <c r="AU554" s="26" t="str">
        <f t="shared" si="398"/>
        <v/>
      </c>
      <c r="AV554" t="str">
        <f t="shared" si="414"/>
        <v/>
      </c>
      <c r="AW554" s="25" t="str">
        <f t="shared" si="415"/>
        <v/>
      </c>
      <c r="AX554" s="26" t="str">
        <f t="shared" si="419"/>
        <v/>
      </c>
      <c r="AY554" s="27" t="str">
        <f>IF(A554="","",IF(K554&lt;&gt;0,TEXT(5,"0000"),IF(M554&lt;&gt;0,TEXT(5,"0000"),IF(Datos!N554&lt;&gt;0,TEXT(5,"0000"),""))))</f>
        <v/>
      </c>
      <c r="AZ554" s="25" t="str">
        <f t="shared" si="416"/>
        <v/>
      </c>
      <c r="BA554" s="26" t="str">
        <f t="shared" si="420"/>
        <v/>
      </c>
      <c r="BB554" s="25" t="str">
        <f t="shared" si="399"/>
        <v/>
      </c>
      <c r="BC554" s="26" t="str">
        <f t="shared" si="421"/>
        <v/>
      </c>
      <c r="BD554" s="27" t="str">
        <f t="shared" si="417"/>
        <v/>
      </c>
      <c r="BE554" s="25" t="str">
        <f t="shared" si="400"/>
        <v/>
      </c>
      <c r="BF554" s="26" t="str">
        <f t="shared" si="422"/>
        <v/>
      </c>
      <c r="BG554" s="28"/>
      <c r="BH554" t="str">
        <f t="shared" si="418"/>
        <v/>
      </c>
      <c r="BJ554" s="24" t="str">
        <f t="shared" si="401"/>
        <v/>
      </c>
      <c r="BK554" s="24" t="str">
        <f t="shared" si="402"/>
        <v/>
      </c>
    </row>
    <row r="555" spans="1:63" ht="15.75" thickBot="1">
      <c r="A555" s="176"/>
      <c r="B555" s="132"/>
      <c r="C555" s="98"/>
      <c r="D555" s="102"/>
      <c r="E555" s="128"/>
      <c r="F555" s="98"/>
      <c r="G555" s="98"/>
      <c r="H555" s="129"/>
      <c r="I555" s="130"/>
      <c r="J555" s="100"/>
      <c r="K555" s="100"/>
      <c r="L555" s="100"/>
      <c r="M555" s="100"/>
      <c r="N555" s="177"/>
      <c r="Q555" t="e">
        <f t="shared" si="423"/>
        <v>#VALUE!</v>
      </c>
      <c r="R555" t="str">
        <f t="shared" si="383"/>
        <v/>
      </c>
      <c r="S555" t="str">
        <f>IF(A555="","",TEXT(VLOOKUP(C555,Tablas!$H$3:$I$75,2,0),"000"))</f>
        <v/>
      </c>
      <c r="T555" t="str">
        <f t="shared" si="384"/>
        <v/>
      </c>
      <c r="U555" t="str">
        <f t="shared" si="403"/>
        <v/>
      </c>
      <c r="V555" t="str">
        <f t="shared" si="404"/>
        <v/>
      </c>
      <c r="W555" t="str">
        <f>IF(A555="","",IF(G555="",99,VLOOKUP(Datos!G555,Tablas!$AF$2:$AH$38,2,0)))</f>
        <v/>
      </c>
      <c r="X555" t="str">
        <f t="shared" si="385"/>
        <v/>
      </c>
      <c r="Y555" t="str">
        <f t="shared" si="386"/>
        <v/>
      </c>
      <c r="Z555" s="25" t="str">
        <f t="shared" si="405"/>
        <v/>
      </c>
      <c r="AA555" s="26" t="str">
        <f t="shared" si="387"/>
        <v/>
      </c>
      <c r="AB555" s="25" t="str">
        <f t="shared" si="406"/>
        <v/>
      </c>
      <c r="AC555" s="26" t="str">
        <f t="shared" si="388"/>
        <v/>
      </c>
      <c r="AD555" s="25" t="str">
        <f t="shared" si="407"/>
        <v/>
      </c>
      <c r="AE555" s="26" t="str">
        <f t="shared" si="389"/>
        <v/>
      </c>
      <c r="AF555" s="25" t="str">
        <f t="shared" si="408"/>
        <v/>
      </c>
      <c r="AG555" s="26" t="str">
        <f t="shared" si="390"/>
        <v/>
      </c>
      <c r="AH555" s="25" t="str">
        <f t="shared" si="409"/>
        <v/>
      </c>
      <c r="AI555" s="26" t="str">
        <f t="shared" si="391"/>
        <v/>
      </c>
      <c r="AJ555" s="25" t="str">
        <f t="shared" si="410"/>
        <v/>
      </c>
      <c r="AK555" s="26" t="str">
        <f t="shared" si="392"/>
        <v/>
      </c>
      <c r="AL555" s="25" t="str">
        <f t="shared" si="411"/>
        <v/>
      </c>
      <c r="AM555" s="26" t="str">
        <f t="shared" si="393"/>
        <v/>
      </c>
      <c r="AN555" s="25" t="str">
        <f t="shared" si="412"/>
        <v/>
      </c>
      <c r="AO555" s="26" t="str">
        <f t="shared" si="394"/>
        <v/>
      </c>
      <c r="AP555" t="str">
        <f t="shared" si="395"/>
        <v/>
      </c>
      <c r="AQ555" t="str">
        <f t="shared" si="396"/>
        <v/>
      </c>
      <c r="AR555" t="str">
        <f t="shared" si="382"/>
        <v/>
      </c>
      <c r="AS555" t="str">
        <f t="shared" si="413"/>
        <v/>
      </c>
      <c r="AT555" s="25" t="str">
        <f t="shared" si="397"/>
        <v/>
      </c>
      <c r="AU555" s="26" t="str">
        <f t="shared" si="398"/>
        <v/>
      </c>
      <c r="AV555" t="str">
        <f t="shared" si="414"/>
        <v/>
      </c>
      <c r="AW555" s="25" t="str">
        <f t="shared" si="415"/>
        <v/>
      </c>
      <c r="AX555" s="26" t="str">
        <f t="shared" si="419"/>
        <v/>
      </c>
      <c r="AY555" s="27" t="str">
        <f>IF(A555="","",IF(K555&lt;&gt;0,TEXT(5,"0000"),IF(M555&lt;&gt;0,TEXT(5,"0000"),IF(Datos!N555&lt;&gt;0,TEXT(5,"0000"),""))))</f>
        <v/>
      </c>
      <c r="AZ555" s="25" t="str">
        <f t="shared" si="416"/>
        <v/>
      </c>
      <c r="BA555" s="26" t="str">
        <f t="shared" si="420"/>
        <v/>
      </c>
      <c r="BB555" s="25" t="str">
        <f t="shared" si="399"/>
        <v/>
      </c>
      <c r="BC555" s="26" t="str">
        <f t="shared" si="421"/>
        <v/>
      </c>
      <c r="BD555" s="27" t="str">
        <f t="shared" si="417"/>
        <v/>
      </c>
      <c r="BE555" s="25" t="str">
        <f t="shared" si="400"/>
        <v/>
      </c>
      <c r="BF555" s="26" t="str">
        <f t="shared" si="422"/>
        <v/>
      </c>
      <c r="BG555" s="28"/>
      <c r="BH555" t="str">
        <f t="shared" si="418"/>
        <v/>
      </c>
      <c r="BJ555" s="24" t="str">
        <f t="shared" si="401"/>
        <v/>
      </c>
      <c r="BK555" s="24" t="str">
        <f t="shared" si="402"/>
        <v/>
      </c>
    </row>
    <row r="556" spans="1:63" ht="15.75" thickBot="1">
      <c r="A556" s="176"/>
      <c r="B556" s="132"/>
      <c r="C556" s="98"/>
      <c r="D556" s="102"/>
      <c r="E556" s="128"/>
      <c r="F556" s="98"/>
      <c r="G556" s="98"/>
      <c r="H556" s="129"/>
      <c r="I556" s="130"/>
      <c r="J556" s="100"/>
      <c r="K556" s="100"/>
      <c r="L556" s="100"/>
      <c r="M556" s="100"/>
      <c r="N556" s="177"/>
      <c r="Q556" t="e">
        <f t="shared" si="423"/>
        <v>#VALUE!</v>
      </c>
      <c r="R556" t="str">
        <f t="shared" si="383"/>
        <v/>
      </c>
      <c r="S556" t="str">
        <f>IF(A556="","",TEXT(VLOOKUP(C556,Tablas!$H$3:$I$75,2,0),"000"))</f>
        <v/>
      </c>
      <c r="T556" t="str">
        <f t="shared" si="384"/>
        <v/>
      </c>
      <c r="U556" t="str">
        <f t="shared" si="403"/>
        <v/>
      </c>
      <c r="V556" t="str">
        <f t="shared" si="404"/>
        <v/>
      </c>
      <c r="W556" t="str">
        <f>IF(A556="","",IF(G556="",99,VLOOKUP(Datos!G556,Tablas!$AF$2:$AH$38,2,0)))</f>
        <v/>
      </c>
      <c r="X556" t="str">
        <f t="shared" si="385"/>
        <v/>
      </c>
      <c r="Y556" t="str">
        <f t="shared" si="386"/>
        <v/>
      </c>
      <c r="Z556" s="25" t="str">
        <f t="shared" si="405"/>
        <v/>
      </c>
      <c r="AA556" s="26" t="str">
        <f t="shared" si="387"/>
        <v/>
      </c>
      <c r="AB556" s="25" t="str">
        <f t="shared" si="406"/>
        <v/>
      </c>
      <c r="AC556" s="26" t="str">
        <f t="shared" si="388"/>
        <v/>
      </c>
      <c r="AD556" s="25" t="str">
        <f t="shared" si="407"/>
        <v/>
      </c>
      <c r="AE556" s="26" t="str">
        <f t="shared" si="389"/>
        <v/>
      </c>
      <c r="AF556" s="25" t="str">
        <f t="shared" si="408"/>
        <v/>
      </c>
      <c r="AG556" s="26" t="str">
        <f t="shared" si="390"/>
        <v/>
      </c>
      <c r="AH556" s="25" t="str">
        <f t="shared" si="409"/>
        <v/>
      </c>
      <c r="AI556" s="26" t="str">
        <f t="shared" si="391"/>
        <v/>
      </c>
      <c r="AJ556" s="25" t="str">
        <f t="shared" si="410"/>
        <v/>
      </c>
      <c r="AK556" s="26" t="str">
        <f t="shared" si="392"/>
        <v/>
      </c>
      <c r="AL556" s="25" t="str">
        <f t="shared" si="411"/>
        <v/>
      </c>
      <c r="AM556" s="26" t="str">
        <f t="shared" si="393"/>
        <v/>
      </c>
      <c r="AN556" s="25" t="str">
        <f t="shared" si="412"/>
        <v/>
      </c>
      <c r="AO556" s="26" t="str">
        <f t="shared" si="394"/>
        <v/>
      </c>
      <c r="AP556" t="str">
        <f t="shared" si="395"/>
        <v/>
      </c>
      <c r="AQ556" t="str">
        <f t="shared" si="396"/>
        <v/>
      </c>
      <c r="AR556" t="str">
        <f t="shared" si="382"/>
        <v/>
      </c>
      <c r="AS556" t="str">
        <f t="shared" si="413"/>
        <v/>
      </c>
      <c r="AT556" s="25" t="str">
        <f t="shared" si="397"/>
        <v/>
      </c>
      <c r="AU556" s="26" t="str">
        <f t="shared" si="398"/>
        <v/>
      </c>
      <c r="AV556" t="str">
        <f t="shared" si="414"/>
        <v/>
      </c>
      <c r="AW556" s="25" t="str">
        <f t="shared" si="415"/>
        <v/>
      </c>
      <c r="AX556" s="26" t="str">
        <f t="shared" si="419"/>
        <v/>
      </c>
      <c r="AY556" s="27" t="str">
        <f>IF(A556="","",IF(K556&lt;&gt;0,TEXT(5,"0000"),IF(M556&lt;&gt;0,TEXT(5,"0000"),IF(Datos!N556&lt;&gt;0,TEXT(5,"0000"),""))))</f>
        <v/>
      </c>
      <c r="AZ556" s="25" t="str">
        <f t="shared" si="416"/>
        <v/>
      </c>
      <c r="BA556" s="26" t="str">
        <f t="shared" si="420"/>
        <v/>
      </c>
      <c r="BB556" s="25" t="str">
        <f t="shared" si="399"/>
        <v/>
      </c>
      <c r="BC556" s="26" t="str">
        <f t="shared" si="421"/>
        <v/>
      </c>
      <c r="BD556" s="27" t="str">
        <f t="shared" si="417"/>
        <v/>
      </c>
      <c r="BE556" s="25" t="str">
        <f t="shared" si="400"/>
        <v/>
      </c>
      <c r="BF556" s="26" t="str">
        <f t="shared" si="422"/>
        <v/>
      </c>
      <c r="BG556" s="28"/>
      <c r="BH556" t="str">
        <f t="shared" si="418"/>
        <v/>
      </c>
      <c r="BJ556" s="24" t="str">
        <f t="shared" si="401"/>
        <v/>
      </c>
      <c r="BK556" s="24" t="str">
        <f t="shared" si="402"/>
        <v/>
      </c>
    </row>
    <row r="557" spans="1:63" ht="15.75" thickBot="1">
      <c r="A557" s="176"/>
      <c r="B557" s="132"/>
      <c r="C557" s="98"/>
      <c r="D557" s="102"/>
      <c r="E557" s="128"/>
      <c r="F557" s="98"/>
      <c r="G557" s="98"/>
      <c r="H557" s="129"/>
      <c r="I557" s="130"/>
      <c r="J557" s="100"/>
      <c r="K557" s="100"/>
      <c r="L557" s="100"/>
      <c r="M557" s="100"/>
      <c r="N557" s="177"/>
      <c r="Q557" t="e">
        <f t="shared" si="423"/>
        <v>#VALUE!</v>
      </c>
      <c r="R557" t="str">
        <f t="shared" si="383"/>
        <v/>
      </c>
      <c r="S557" t="str">
        <f>IF(A557="","",TEXT(VLOOKUP(C557,Tablas!$H$3:$I$75,2,0),"000"))</f>
        <v/>
      </c>
      <c r="T557" t="str">
        <f t="shared" si="384"/>
        <v/>
      </c>
      <c r="U557" t="str">
        <f t="shared" si="403"/>
        <v/>
      </c>
      <c r="V557" t="str">
        <f t="shared" si="404"/>
        <v/>
      </c>
      <c r="W557" t="str">
        <f>IF(A557="","",IF(G557="",99,VLOOKUP(Datos!G557,Tablas!$AF$2:$AH$38,2,0)))</f>
        <v/>
      </c>
      <c r="X557" t="str">
        <f t="shared" si="385"/>
        <v/>
      </c>
      <c r="Y557" t="str">
        <f t="shared" si="386"/>
        <v/>
      </c>
      <c r="Z557" s="25" t="str">
        <f t="shared" si="405"/>
        <v/>
      </c>
      <c r="AA557" s="26" t="str">
        <f t="shared" si="387"/>
        <v/>
      </c>
      <c r="AB557" s="25" t="str">
        <f t="shared" si="406"/>
        <v/>
      </c>
      <c r="AC557" s="26" t="str">
        <f t="shared" si="388"/>
        <v/>
      </c>
      <c r="AD557" s="25" t="str">
        <f t="shared" si="407"/>
        <v/>
      </c>
      <c r="AE557" s="26" t="str">
        <f t="shared" si="389"/>
        <v/>
      </c>
      <c r="AF557" s="25" t="str">
        <f t="shared" si="408"/>
        <v/>
      </c>
      <c r="AG557" s="26" t="str">
        <f t="shared" si="390"/>
        <v/>
      </c>
      <c r="AH557" s="25" t="str">
        <f t="shared" si="409"/>
        <v/>
      </c>
      <c r="AI557" s="26" t="str">
        <f t="shared" si="391"/>
        <v/>
      </c>
      <c r="AJ557" s="25" t="str">
        <f t="shared" si="410"/>
        <v/>
      </c>
      <c r="AK557" s="26" t="str">
        <f t="shared" si="392"/>
        <v/>
      </c>
      <c r="AL557" s="25" t="str">
        <f t="shared" si="411"/>
        <v/>
      </c>
      <c r="AM557" s="26" t="str">
        <f t="shared" si="393"/>
        <v/>
      </c>
      <c r="AN557" s="25" t="str">
        <f t="shared" si="412"/>
        <v/>
      </c>
      <c r="AO557" s="26" t="str">
        <f t="shared" si="394"/>
        <v/>
      </c>
      <c r="AP557" t="str">
        <f t="shared" si="395"/>
        <v/>
      </c>
      <c r="AQ557" t="str">
        <f t="shared" si="396"/>
        <v/>
      </c>
      <c r="AR557" t="str">
        <f t="shared" si="382"/>
        <v/>
      </c>
      <c r="AS557" t="str">
        <f t="shared" si="413"/>
        <v/>
      </c>
      <c r="AT557" s="25" t="str">
        <f t="shared" si="397"/>
        <v/>
      </c>
      <c r="AU557" s="26" t="str">
        <f t="shared" si="398"/>
        <v/>
      </c>
      <c r="AV557" t="str">
        <f t="shared" si="414"/>
        <v/>
      </c>
      <c r="AW557" s="25" t="str">
        <f t="shared" si="415"/>
        <v/>
      </c>
      <c r="AX557" s="26" t="str">
        <f t="shared" si="419"/>
        <v/>
      </c>
      <c r="AY557" s="27" t="str">
        <f>IF(A557="","",IF(K557&lt;&gt;0,TEXT(5,"0000"),IF(M557&lt;&gt;0,TEXT(5,"0000"),IF(Datos!N557&lt;&gt;0,TEXT(5,"0000"),""))))</f>
        <v/>
      </c>
      <c r="AZ557" s="25" t="str">
        <f t="shared" si="416"/>
        <v/>
      </c>
      <c r="BA557" s="26" t="str">
        <f t="shared" si="420"/>
        <v/>
      </c>
      <c r="BB557" s="25" t="str">
        <f t="shared" si="399"/>
        <v/>
      </c>
      <c r="BC557" s="26" t="str">
        <f t="shared" si="421"/>
        <v/>
      </c>
      <c r="BD557" s="27" t="str">
        <f t="shared" si="417"/>
        <v/>
      </c>
      <c r="BE557" s="25" t="str">
        <f t="shared" si="400"/>
        <v/>
      </c>
      <c r="BF557" s="26" t="str">
        <f t="shared" si="422"/>
        <v/>
      </c>
      <c r="BG557" s="28"/>
      <c r="BH557" t="str">
        <f t="shared" si="418"/>
        <v/>
      </c>
      <c r="BJ557" s="24" t="str">
        <f t="shared" si="401"/>
        <v/>
      </c>
      <c r="BK557" s="24" t="str">
        <f t="shared" si="402"/>
        <v/>
      </c>
    </row>
    <row r="558" spans="1:63" ht="15.75" thickBot="1">
      <c r="A558" s="176"/>
      <c r="B558" s="132"/>
      <c r="C558" s="98"/>
      <c r="D558" s="102"/>
      <c r="E558" s="128"/>
      <c r="F558" s="98"/>
      <c r="G558" s="98"/>
      <c r="H558" s="129"/>
      <c r="I558" s="130"/>
      <c r="J558" s="100"/>
      <c r="K558" s="100"/>
      <c r="L558" s="100"/>
      <c r="M558" s="100"/>
      <c r="N558" s="177"/>
      <c r="Q558" t="e">
        <f t="shared" si="423"/>
        <v>#VALUE!</v>
      </c>
      <c r="R558" t="str">
        <f t="shared" si="383"/>
        <v/>
      </c>
      <c r="S558" t="str">
        <f>IF(A558="","",TEXT(VLOOKUP(C558,Tablas!$H$3:$I$75,2,0),"000"))</f>
        <v/>
      </c>
      <c r="T558" t="str">
        <f t="shared" si="384"/>
        <v/>
      </c>
      <c r="U558" t="str">
        <f t="shared" si="403"/>
        <v/>
      </c>
      <c r="V558" t="str">
        <f t="shared" si="404"/>
        <v/>
      </c>
      <c r="W558" t="str">
        <f>IF(A558="","",IF(G558="",99,VLOOKUP(Datos!G558,Tablas!$AF$2:$AH$38,2,0)))</f>
        <v/>
      </c>
      <c r="X558" t="str">
        <f t="shared" si="385"/>
        <v/>
      </c>
      <c r="Y558" t="str">
        <f t="shared" si="386"/>
        <v/>
      </c>
      <c r="Z558" s="25" t="str">
        <f t="shared" si="405"/>
        <v/>
      </c>
      <c r="AA558" s="26" t="str">
        <f t="shared" si="387"/>
        <v/>
      </c>
      <c r="AB558" s="25" t="str">
        <f t="shared" si="406"/>
        <v/>
      </c>
      <c r="AC558" s="26" t="str">
        <f t="shared" si="388"/>
        <v/>
      </c>
      <c r="AD558" s="25" t="str">
        <f t="shared" si="407"/>
        <v/>
      </c>
      <c r="AE558" s="26" t="str">
        <f t="shared" si="389"/>
        <v/>
      </c>
      <c r="AF558" s="25" t="str">
        <f t="shared" si="408"/>
        <v/>
      </c>
      <c r="AG558" s="26" t="str">
        <f t="shared" si="390"/>
        <v/>
      </c>
      <c r="AH558" s="25" t="str">
        <f t="shared" si="409"/>
        <v/>
      </c>
      <c r="AI558" s="26" t="str">
        <f t="shared" si="391"/>
        <v/>
      </c>
      <c r="AJ558" s="25" t="str">
        <f t="shared" si="410"/>
        <v/>
      </c>
      <c r="AK558" s="26" t="str">
        <f t="shared" si="392"/>
        <v/>
      </c>
      <c r="AL558" s="25" t="str">
        <f t="shared" si="411"/>
        <v/>
      </c>
      <c r="AM558" s="26" t="str">
        <f t="shared" si="393"/>
        <v/>
      </c>
      <c r="AN558" s="25" t="str">
        <f t="shared" si="412"/>
        <v/>
      </c>
      <c r="AO558" s="26" t="str">
        <f t="shared" si="394"/>
        <v/>
      </c>
      <c r="AP558" t="str">
        <f t="shared" si="395"/>
        <v/>
      </c>
      <c r="AQ558" t="str">
        <f t="shared" si="396"/>
        <v/>
      </c>
      <c r="AR558" t="str">
        <f t="shared" si="382"/>
        <v/>
      </c>
      <c r="AS558" t="str">
        <f t="shared" si="413"/>
        <v/>
      </c>
      <c r="AT558" s="25" t="str">
        <f t="shared" si="397"/>
        <v/>
      </c>
      <c r="AU558" s="26" t="str">
        <f t="shared" si="398"/>
        <v/>
      </c>
      <c r="AV558" t="str">
        <f t="shared" si="414"/>
        <v/>
      </c>
      <c r="AW558" s="25" t="str">
        <f t="shared" si="415"/>
        <v/>
      </c>
      <c r="AX558" s="26" t="str">
        <f t="shared" si="419"/>
        <v/>
      </c>
      <c r="AY558" s="27" t="str">
        <f>IF(A558="","",IF(K558&lt;&gt;0,TEXT(5,"0000"),IF(M558&lt;&gt;0,TEXT(5,"0000"),IF(Datos!N558&lt;&gt;0,TEXT(5,"0000"),""))))</f>
        <v/>
      </c>
      <c r="AZ558" s="25" t="str">
        <f t="shared" si="416"/>
        <v/>
      </c>
      <c r="BA558" s="26" t="str">
        <f t="shared" si="420"/>
        <v/>
      </c>
      <c r="BB558" s="25" t="str">
        <f t="shared" si="399"/>
        <v/>
      </c>
      <c r="BC558" s="26" t="str">
        <f t="shared" si="421"/>
        <v/>
      </c>
      <c r="BD558" s="27" t="str">
        <f t="shared" si="417"/>
        <v/>
      </c>
      <c r="BE558" s="25" t="str">
        <f t="shared" si="400"/>
        <v/>
      </c>
      <c r="BF558" s="26" t="str">
        <f t="shared" si="422"/>
        <v/>
      </c>
      <c r="BG558" s="28"/>
      <c r="BH558" t="str">
        <f t="shared" si="418"/>
        <v/>
      </c>
      <c r="BJ558" s="24" t="str">
        <f t="shared" si="401"/>
        <v/>
      </c>
      <c r="BK558" s="24" t="str">
        <f t="shared" si="402"/>
        <v/>
      </c>
    </row>
    <row r="559" spans="1:63" ht="15.75" thickBot="1">
      <c r="A559" s="176"/>
      <c r="B559" s="132"/>
      <c r="C559" s="98"/>
      <c r="D559" s="102"/>
      <c r="E559" s="128"/>
      <c r="F559" s="98"/>
      <c r="G559" s="98"/>
      <c r="H559" s="129"/>
      <c r="I559" s="130"/>
      <c r="J559" s="100"/>
      <c r="K559" s="100"/>
      <c r="L559" s="100"/>
      <c r="M559" s="100"/>
      <c r="N559" s="177"/>
      <c r="Q559" t="e">
        <f t="shared" si="423"/>
        <v>#VALUE!</v>
      </c>
      <c r="R559" t="str">
        <f t="shared" si="383"/>
        <v/>
      </c>
      <c r="S559" t="str">
        <f>IF(A559="","",TEXT(VLOOKUP(C559,Tablas!$H$3:$I$75,2,0),"000"))</f>
        <v/>
      </c>
      <c r="T559" t="str">
        <f t="shared" si="384"/>
        <v/>
      </c>
      <c r="U559" t="str">
        <f t="shared" si="403"/>
        <v/>
      </c>
      <c r="V559" t="str">
        <f t="shared" si="404"/>
        <v/>
      </c>
      <c r="W559" t="str">
        <f>IF(A559="","",IF(G559="",99,VLOOKUP(Datos!G559,Tablas!$AF$2:$AH$38,2,0)))</f>
        <v/>
      </c>
      <c r="X559" t="str">
        <f t="shared" si="385"/>
        <v/>
      </c>
      <c r="Y559" t="str">
        <f t="shared" si="386"/>
        <v/>
      </c>
      <c r="Z559" s="25" t="str">
        <f t="shared" si="405"/>
        <v/>
      </c>
      <c r="AA559" s="26" t="str">
        <f t="shared" si="387"/>
        <v/>
      </c>
      <c r="AB559" s="25" t="str">
        <f t="shared" si="406"/>
        <v/>
      </c>
      <c r="AC559" s="26" t="str">
        <f t="shared" si="388"/>
        <v/>
      </c>
      <c r="AD559" s="25" t="str">
        <f t="shared" si="407"/>
        <v/>
      </c>
      <c r="AE559" s="26" t="str">
        <f t="shared" si="389"/>
        <v/>
      </c>
      <c r="AF559" s="25" t="str">
        <f t="shared" si="408"/>
        <v/>
      </c>
      <c r="AG559" s="26" t="str">
        <f t="shared" si="390"/>
        <v/>
      </c>
      <c r="AH559" s="25" t="str">
        <f t="shared" si="409"/>
        <v/>
      </c>
      <c r="AI559" s="26" t="str">
        <f t="shared" si="391"/>
        <v/>
      </c>
      <c r="AJ559" s="25" t="str">
        <f t="shared" si="410"/>
        <v/>
      </c>
      <c r="AK559" s="26" t="str">
        <f t="shared" si="392"/>
        <v/>
      </c>
      <c r="AL559" s="25" t="str">
        <f t="shared" si="411"/>
        <v/>
      </c>
      <c r="AM559" s="26" t="str">
        <f t="shared" si="393"/>
        <v/>
      </c>
      <c r="AN559" s="25" t="str">
        <f t="shared" si="412"/>
        <v/>
      </c>
      <c r="AO559" s="26" t="str">
        <f t="shared" si="394"/>
        <v/>
      </c>
      <c r="AP559" t="str">
        <f t="shared" si="395"/>
        <v/>
      </c>
      <c r="AQ559" t="str">
        <f t="shared" si="396"/>
        <v/>
      </c>
      <c r="AR559" t="str">
        <f t="shared" si="382"/>
        <v/>
      </c>
      <c r="AS559" t="str">
        <f t="shared" si="413"/>
        <v/>
      </c>
      <c r="AT559" s="25" t="str">
        <f t="shared" si="397"/>
        <v/>
      </c>
      <c r="AU559" s="26" t="str">
        <f t="shared" si="398"/>
        <v/>
      </c>
      <c r="AV559" t="str">
        <f t="shared" si="414"/>
        <v/>
      </c>
      <c r="AW559" s="25" t="str">
        <f t="shared" si="415"/>
        <v/>
      </c>
      <c r="AX559" s="26" t="str">
        <f t="shared" si="419"/>
        <v/>
      </c>
      <c r="AY559" s="27" t="str">
        <f>IF(A559="","",IF(K559&lt;&gt;0,TEXT(5,"0000"),IF(M559&lt;&gt;0,TEXT(5,"0000"),IF(Datos!N559&lt;&gt;0,TEXT(5,"0000"),""))))</f>
        <v/>
      </c>
      <c r="AZ559" s="25" t="str">
        <f t="shared" si="416"/>
        <v/>
      </c>
      <c r="BA559" s="26" t="str">
        <f t="shared" si="420"/>
        <v/>
      </c>
      <c r="BB559" s="25" t="str">
        <f t="shared" si="399"/>
        <v/>
      </c>
      <c r="BC559" s="26" t="str">
        <f t="shared" si="421"/>
        <v/>
      </c>
      <c r="BD559" s="27" t="str">
        <f t="shared" si="417"/>
        <v/>
      </c>
      <c r="BE559" s="25" t="str">
        <f t="shared" si="400"/>
        <v/>
      </c>
      <c r="BF559" s="26" t="str">
        <f t="shared" si="422"/>
        <v/>
      </c>
      <c r="BG559" s="28"/>
      <c r="BH559" t="str">
        <f t="shared" si="418"/>
        <v/>
      </c>
      <c r="BJ559" s="24" t="str">
        <f t="shared" si="401"/>
        <v/>
      </c>
      <c r="BK559" s="24" t="str">
        <f t="shared" si="402"/>
        <v/>
      </c>
    </row>
    <row r="560" spans="1:63" ht="15.75" thickBot="1">
      <c r="A560" s="176"/>
      <c r="B560" s="132"/>
      <c r="C560" s="98"/>
      <c r="D560" s="102"/>
      <c r="E560" s="128"/>
      <c r="F560" s="98"/>
      <c r="G560" s="98"/>
      <c r="H560" s="129"/>
      <c r="I560" s="130"/>
      <c r="J560" s="100"/>
      <c r="K560" s="100"/>
      <c r="L560" s="100"/>
      <c r="M560" s="100"/>
      <c r="N560" s="177"/>
      <c r="Q560" t="e">
        <f t="shared" si="423"/>
        <v>#VALUE!</v>
      </c>
      <c r="R560" t="str">
        <f t="shared" si="383"/>
        <v/>
      </c>
      <c r="S560" t="str">
        <f>IF(A560="","",TEXT(VLOOKUP(C560,Tablas!$H$3:$I$75,2,0),"000"))</f>
        <v/>
      </c>
      <c r="T560" t="str">
        <f t="shared" si="384"/>
        <v/>
      </c>
      <c r="U560" t="str">
        <f t="shared" si="403"/>
        <v/>
      </c>
      <c r="V560" t="str">
        <f t="shared" si="404"/>
        <v/>
      </c>
      <c r="W560" t="str">
        <f>IF(A560="","",IF(G560="",99,VLOOKUP(Datos!G560,Tablas!$AF$2:$AH$38,2,0)))</f>
        <v/>
      </c>
      <c r="X560" t="str">
        <f t="shared" si="385"/>
        <v/>
      </c>
      <c r="Y560" t="str">
        <f t="shared" si="386"/>
        <v/>
      </c>
      <c r="Z560" s="25" t="str">
        <f t="shared" si="405"/>
        <v/>
      </c>
      <c r="AA560" s="26" t="str">
        <f t="shared" si="387"/>
        <v/>
      </c>
      <c r="AB560" s="25" t="str">
        <f t="shared" si="406"/>
        <v/>
      </c>
      <c r="AC560" s="26" t="str">
        <f t="shared" si="388"/>
        <v/>
      </c>
      <c r="AD560" s="25" t="str">
        <f t="shared" si="407"/>
        <v/>
      </c>
      <c r="AE560" s="26" t="str">
        <f t="shared" si="389"/>
        <v/>
      </c>
      <c r="AF560" s="25" t="str">
        <f t="shared" si="408"/>
        <v/>
      </c>
      <c r="AG560" s="26" t="str">
        <f t="shared" si="390"/>
        <v/>
      </c>
      <c r="AH560" s="25" t="str">
        <f t="shared" si="409"/>
        <v/>
      </c>
      <c r="AI560" s="26" t="str">
        <f t="shared" si="391"/>
        <v/>
      </c>
      <c r="AJ560" s="25" t="str">
        <f t="shared" si="410"/>
        <v/>
      </c>
      <c r="AK560" s="26" t="str">
        <f t="shared" si="392"/>
        <v/>
      </c>
      <c r="AL560" s="25" t="str">
        <f t="shared" si="411"/>
        <v/>
      </c>
      <c r="AM560" s="26" t="str">
        <f t="shared" si="393"/>
        <v/>
      </c>
      <c r="AN560" s="25" t="str">
        <f t="shared" si="412"/>
        <v/>
      </c>
      <c r="AO560" s="26" t="str">
        <f t="shared" si="394"/>
        <v/>
      </c>
      <c r="AP560" t="str">
        <f t="shared" si="395"/>
        <v/>
      </c>
      <c r="AQ560" t="str">
        <f t="shared" si="396"/>
        <v/>
      </c>
      <c r="AR560" t="str">
        <f t="shared" si="382"/>
        <v/>
      </c>
      <c r="AS560" t="str">
        <f t="shared" si="413"/>
        <v/>
      </c>
      <c r="AT560" s="25" t="str">
        <f t="shared" si="397"/>
        <v/>
      </c>
      <c r="AU560" s="26" t="str">
        <f t="shared" si="398"/>
        <v/>
      </c>
      <c r="AV560" t="str">
        <f t="shared" si="414"/>
        <v/>
      </c>
      <c r="AW560" s="25" t="str">
        <f t="shared" si="415"/>
        <v/>
      </c>
      <c r="AX560" s="26" t="str">
        <f t="shared" si="419"/>
        <v/>
      </c>
      <c r="AY560" s="27" t="str">
        <f>IF(A560="","",IF(K560&lt;&gt;0,TEXT(5,"0000"),IF(M560&lt;&gt;0,TEXT(5,"0000"),IF(Datos!N560&lt;&gt;0,TEXT(5,"0000"),""))))</f>
        <v/>
      </c>
      <c r="AZ560" s="25" t="str">
        <f t="shared" si="416"/>
        <v/>
      </c>
      <c r="BA560" s="26" t="str">
        <f t="shared" si="420"/>
        <v/>
      </c>
      <c r="BB560" s="25" t="str">
        <f t="shared" si="399"/>
        <v/>
      </c>
      <c r="BC560" s="26" t="str">
        <f t="shared" si="421"/>
        <v/>
      </c>
      <c r="BD560" s="27" t="str">
        <f t="shared" si="417"/>
        <v/>
      </c>
      <c r="BE560" s="25" t="str">
        <f t="shared" si="400"/>
        <v/>
      </c>
      <c r="BF560" s="26" t="str">
        <f t="shared" si="422"/>
        <v/>
      </c>
      <c r="BG560" s="28"/>
      <c r="BH560" t="str">
        <f t="shared" si="418"/>
        <v/>
      </c>
      <c r="BJ560" s="24" t="str">
        <f t="shared" si="401"/>
        <v/>
      </c>
      <c r="BK560" s="24" t="str">
        <f t="shared" si="402"/>
        <v/>
      </c>
    </row>
    <row r="561" spans="1:63" ht="15.75" thickBot="1">
      <c r="A561" s="176"/>
      <c r="B561" s="132"/>
      <c r="C561" s="98"/>
      <c r="D561" s="102"/>
      <c r="E561" s="128"/>
      <c r="F561" s="98"/>
      <c r="G561" s="98"/>
      <c r="H561" s="129"/>
      <c r="I561" s="130"/>
      <c r="J561" s="100"/>
      <c r="K561" s="100"/>
      <c r="L561" s="100"/>
      <c r="M561" s="100"/>
      <c r="N561" s="177"/>
      <c r="Q561" t="e">
        <f t="shared" si="423"/>
        <v>#VALUE!</v>
      </c>
      <c r="R561" t="str">
        <f t="shared" si="383"/>
        <v/>
      </c>
      <c r="S561" t="str">
        <f>IF(A561="","",TEXT(VLOOKUP(C561,Tablas!$H$3:$I$75,2,0),"000"))</f>
        <v/>
      </c>
      <c r="T561" t="str">
        <f t="shared" si="384"/>
        <v/>
      </c>
      <c r="U561" t="str">
        <f t="shared" si="403"/>
        <v/>
      </c>
      <c r="V561" t="str">
        <f t="shared" si="404"/>
        <v/>
      </c>
      <c r="W561" t="str">
        <f>IF(A561="","",IF(G561="",99,VLOOKUP(Datos!G561,Tablas!$AF$2:$AH$38,2,0)))</f>
        <v/>
      </c>
      <c r="X561" t="str">
        <f t="shared" si="385"/>
        <v/>
      </c>
      <c r="Y561" t="str">
        <f t="shared" si="386"/>
        <v/>
      </c>
      <c r="Z561" s="25" t="str">
        <f t="shared" si="405"/>
        <v/>
      </c>
      <c r="AA561" s="26" t="str">
        <f t="shared" si="387"/>
        <v/>
      </c>
      <c r="AB561" s="25" t="str">
        <f t="shared" si="406"/>
        <v/>
      </c>
      <c r="AC561" s="26" t="str">
        <f t="shared" si="388"/>
        <v/>
      </c>
      <c r="AD561" s="25" t="str">
        <f t="shared" si="407"/>
        <v/>
      </c>
      <c r="AE561" s="26" t="str">
        <f t="shared" si="389"/>
        <v/>
      </c>
      <c r="AF561" s="25" t="str">
        <f t="shared" si="408"/>
        <v/>
      </c>
      <c r="AG561" s="26" t="str">
        <f t="shared" si="390"/>
        <v/>
      </c>
      <c r="AH561" s="25" t="str">
        <f t="shared" si="409"/>
        <v/>
      </c>
      <c r="AI561" s="26" t="str">
        <f t="shared" si="391"/>
        <v/>
      </c>
      <c r="AJ561" s="25" t="str">
        <f t="shared" si="410"/>
        <v/>
      </c>
      <c r="AK561" s="26" t="str">
        <f t="shared" si="392"/>
        <v/>
      </c>
      <c r="AL561" s="25" t="str">
        <f t="shared" si="411"/>
        <v/>
      </c>
      <c r="AM561" s="26" t="str">
        <f t="shared" si="393"/>
        <v/>
      </c>
      <c r="AN561" s="25" t="str">
        <f t="shared" si="412"/>
        <v/>
      </c>
      <c r="AO561" s="26" t="str">
        <f t="shared" si="394"/>
        <v/>
      </c>
      <c r="AP561" t="str">
        <f t="shared" si="395"/>
        <v/>
      </c>
      <c r="AQ561" t="str">
        <f t="shared" si="396"/>
        <v/>
      </c>
      <c r="AR561" t="str">
        <f t="shared" si="382"/>
        <v/>
      </c>
      <c r="AS561" t="str">
        <f t="shared" si="413"/>
        <v/>
      </c>
      <c r="AT561" s="25" t="str">
        <f t="shared" si="397"/>
        <v/>
      </c>
      <c r="AU561" s="26" t="str">
        <f t="shared" si="398"/>
        <v/>
      </c>
      <c r="AV561" t="str">
        <f t="shared" si="414"/>
        <v/>
      </c>
      <c r="AW561" s="25" t="str">
        <f t="shared" si="415"/>
        <v/>
      </c>
      <c r="AX561" s="26" t="str">
        <f t="shared" si="419"/>
        <v/>
      </c>
      <c r="AY561" s="27" t="str">
        <f>IF(A561="","",IF(K561&lt;&gt;0,TEXT(5,"0000"),IF(M561&lt;&gt;0,TEXT(5,"0000"),IF(Datos!N561&lt;&gt;0,TEXT(5,"0000"),""))))</f>
        <v/>
      </c>
      <c r="AZ561" s="25" t="str">
        <f t="shared" si="416"/>
        <v/>
      </c>
      <c r="BA561" s="26" t="str">
        <f t="shared" si="420"/>
        <v/>
      </c>
      <c r="BB561" s="25" t="str">
        <f t="shared" si="399"/>
        <v/>
      </c>
      <c r="BC561" s="26" t="str">
        <f t="shared" si="421"/>
        <v/>
      </c>
      <c r="BD561" s="27" t="str">
        <f t="shared" si="417"/>
        <v/>
      </c>
      <c r="BE561" s="25" t="str">
        <f t="shared" si="400"/>
        <v/>
      </c>
      <c r="BF561" s="26" t="str">
        <f t="shared" si="422"/>
        <v/>
      </c>
      <c r="BG561" s="28"/>
      <c r="BH561" t="str">
        <f t="shared" si="418"/>
        <v/>
      </c>
      <c r="BJ561" s="24" t="str">
        <f t="shared" si="401"/>
        <v/>
      </c>
      <c r="BK561" s="24" t="str">
        <f t="shared" si="402"/>
        <v/>
      </c>
    </row>
    <row r="562" spans="1:63" ht="15.75" thickBot="1">
      <c r="A562" s="176"/>
      <c r="B562" s="132"/>
      <c r="C562" s="98"/>
      <c r="D562" s="102"/>
      <c r="E562" s="128"/>
      <c r="F562" s="98"/>
      <c r="G562" s="98"/>
      <c r="H562" s="129"/>
      <c r="I562" s="130"/>
      <c r="J562" s="100"/>
      <c r="K562" s="100"/>
      <c r="L562" s="100"/>
      <c r="M562" s="100"/>
      <c r="N562" s="177"/>
      <c r="Q562" t="e">
        <f t="shared" si="423"/>
        <v>#VALUE!</v>
      </c>
      <c r="R562" t="str">
        <f t="shared" si="383"/>
        <v/>
      </c>
      <c r="S562" t="str">
        <f>IF(A562="","",TEXT(VLOOKUP(C562,Tablas!$H$3:$I$75,2,0),"000"))</f>
        <v/>
      </c>
      <c r="T562" t="str">
        <f t="shared" si="384"/>
        <v/>
      </c>
      <c r="U562" t="str">
        <f t="shared" si="403"/>
        <v/>
      </c>
      <c r="V562" t="str">
        <f t="shared" si="404"/>
        <v/>
      </c>
      <c r="W562" t="str">
        <f>IF(A562="","",IF(G562="",99,VLOOKUP(Datos!G562,Tablas!$AF$2:$AH$38,2,0)))</f>
        <v/>
      </c>
      <c r="X562" t="str">
        <f t="shared" si="385"/>
        <v/>
      </c>
      <c r="Y562" t="str">
        <f t="shared" si="386"/>
        <v/>
      </c>
      <c r="Z562" s="25" t="str">
        <f t="shared" si="405"/>
        <v/>
      </c>
      <c r="AA562" s="26" t="str">
        <f t="shared" si="387"/>
        <v/>
      </c>
      <c r="AB562" s="25" t="str">
        <f t="shared" si="406"/>
        <v/>
      </c>
      <c r="AC562" s="26" t="str">
        <f t="shared" si="388"/>
        <v/>
      </c>
      <c r="AD562" s="25" t="str">
        <f t="shared" si="407"/>
        <v/>
      </c>
      <c r="AE562" s="26" t="str">
        <f t="shared" si="389"/>
        <v/>
      </c>
      <c r="AF562" s="25" t="str">
        <f t="shared" si="408"/>
        <v/>
      </c>
      <c r="AG562" s="26" t="str">
        <f t="shared" si="390"/>
        <v/>
      </c>
      <c r="AH562" s="25" t="str">
        <f t="shared" si="409"/>
        <v/>
      </c>
      <c r="AI562" s="26" t="str">
        <f t="shared" si="391"/>
        <v/>
      </c>
      <c r="AJ562" s="25" t="str">
        <f t="shared" si="410"/>
        <v/>
      </c>
      <c r="AK562" s="26" t="str">
        <f t="shared" si="392"/>
        <v/>
      </c>
      <c r="AL562" s="25" t="str">
        <f t="shared" si="411"/>
        <v/>
      </c>
      <c r="AM562" s="26" t="str">
        <f t="shared" si="393"/>
        <v/>
      </c>
      <c r="AN562" s="25" t="str">
        <f t="shared" si="412"/>
        <v/>
      </c>
      <c r="AO562" s="26" t="str">
        <f t="shared" si="394"/>
        <v/>
      </c>
      <c r="AP562" t="str">
        <f t="shared" si="395"/>
        <v/>
      </c>
      <c r="AQ562" t="str">
        <f t="shared" si="396"/>
        <v/>
      </c>
      <c r="AR562" t="str">
        <f t="shared" si="382"/>
        <v/>
      </c>
      <c r="AS562" t="str">
        <f t="shared" si="413"/>
        <v/>
      </c>
      <c r="AT562" s="25" t="str">
        <f t="shared" si="397"/>
        <v/>
      </c>
      <c r="AU562" s="26" t="str">
        <f t="shared" si="398"/>
        <v/>
      </c>
      <c r="AV562" t="str">
        <f t="shared" si="414"/>
        <v/>
      </c>
      <c r="AW562" s="25" t="str">
        <f t="shared" si="415"/>
        <v/>
      </c>
      <c r="AX562" s="26" t="str">
        <f t="shared" si="419"/>
        <v/>
      </c>
      <c r="AY562" s="27" t="str">
        <f>IF(A562="","",IF(K562&lt;&gt;0,TEXT(5,"0000"),IF(M562&lt;&gt;0,TEXT(5,"0000"),IF(Datos!N562&lt;&gt;0,TEXT(5,"0000"),""))))</f>
        <v/>
      </c>
      <c r="AZ562" s="25" t="str">
        <f t="shared" si="416"/>
        <v/>
      </c>
      <c r="BA562" s="26" t="str">
        <f t="shared" si="420"/>
        <v/>
      </c>
      <c r="BB562" s="25" t="str">
        <f t="shared" si="399"/>
        <v/>
      </c>
      <c r="BC562" s="26" t="str">
        <f t="shared" si="421"/>
        <v/>
      </c>
      <c r="BD562" s="27" t="str">
        <f t="shared" si="417"/>
        <v/>
      </c>
      <c r="BE562" s="25" t="str">
        <f t="shared" si="400"/>
        <v/>
      </c>
      <c r="BF562" s="26" t="str">
        <f t="shared" si="422"/>
        <v/>
      </c>
      <c r="BG562" s="28"/>
      <c r="BH562" t="str">
        <f t="shared" si="418"/>
        <v/>
      </c>
      <c r="BJ562" s="24" t="str">
        <f t="shared" si="401"/>
        <v/>
      </c>
      <c r="BK562" s="24" t="str">
        <f t="shared" si="402"/>
        <v/>
      </c>
    </row>
    <row r="563" spans="1:63" ht="15.75" thickBot="1">
      <c r="A563" s="176"/>
      <c r="B563" s="132"/>
      <c r="C563" s="98"/>
      <c r="D563" s="102"/>
      <c r="E563" s="128"/>
      <c r="F563" s="98"/>
      <c r="G563" s="98"/>
      <c r="H563" s="129"/>
      <c r="I563" s="130"/>
      <c r="J563" s="100"/>
      <c r="K563" s="100"/>
      <c r="L563" s="100"/>
      <c r="M563" s="100"/>
      <c r="N563" s="177"/>
      <c r="Q563" t="e">
        <f t="shared" si="423"/>
        <v>#VALUE!</v>
      </c>
      <c r="R563" t="str">
        <f t="shared" si="383"/>
        <v/>
      </c>
      <c r="S563" t="str">
        <f>IF(A563="","",TEXT(VLOOKUP(C563,Tablas!$H$3:$I$75,2,0),"000"))</f>
        <v/>
      </c>
      <c r="T563" t="str">
        <f t="shared" si="384"/>
        <v/>
      </c>
      <c r="U563" t="str">
        <f t="shared" si="403"/>
        <v/>
      </c>
      <c r="V563" t="str">
        <f t="shared" si="404"/>
        <v/>
      </c>
      <c r="W563" t="str">
        <f>IF(A563="","",IF(G563="",99,VLOOKUP(Datos!G563,Tablas!$AF$2:$AH$38,2,0)))</f>
        <v/>
      </c>
      <c r="X563" t="str">
        <f t="shared" si="385"/>
        <v/>
      </c>
      <c r="Y563" t="str">
        <f t="shared" si="386"/>
        <v/>
      </c>
      <c r="Z563" s="25" t="str">
        <f t="shared" si="405"/>
        <v/>
      </c>
      <c r="AA563" s="26" t="str">
        <f t="shared" si="387"/>
        <v/>
      </c>
      <c r="AB563" s="25" t="str">
        <f t="shared" si="406"/>
        <v/>
      </c>
      <c r="AC563" s="26" t="str">
        <f t="shared" si="388"/>
        <v/>
      </c>
      <c r="AD563" s="25" t="str">
        <f t="shared" si="407"/>
        <v/>
      </c>
      <c r="AE563" s="26" t="str">
        <f t="shared" si="389"/>
        <v/>
      </c>
      <c r="AF563" s="25" t="str">
        <f t="shared" si="408"/>
        <v/>
      </c>
      <c r="AG563" s="26" t="str">
        <f t="shared" si="390"/>
        <v/>
      </c>
      <c r="AH563" s="25" t="str">
        <f t="shared" si="409"/>
        <v/>
      </c>
      <c r="AI563" s="26" t="str">
        <f t="shared" si="391"/>
        <v/>
      </c>
      <c r="AJ563" s="25" t="str">
        <f t="shared" si="410"/>
        <v/>
      </c>
      <c r="AK563" s="26" t="str">
        <f t="shared" si="392"/>
        <v/>
      </c>
      <c r="AL563" s="25" t="str">
        <f t="shared" si="411"/>
        <v/>
      </c>
      <c r="AM563" s="26" t="str">
        <f t="shared" si="393"/>
        <v/>
      </c>
      <c r="AN563" s="25" t="str">
        <f t="shared" si="412"/>
        <v/>
      </c>
      <c r="AO563" s="26" t="str">
        <f t="shared" si="394"/>
        <v/>
      </c>
      <c r="AP563" t="str">
        <f t="shared" si="395"/>
        <v/>
      </c>
      <c r="AQ563" t="str">
        <f t="shared" si="396"/>
        <v/>
      </c>
      <c r="AR563" t="str">
        <f t="shared" si="382"/>
        <v/>
      </c>
      <c r="AS563" t="str">
        <f t="shared" si="413"/>
        <v/>
      </c>
      <c r="AT563" s="25" t="str">
        <f t="shared" si="397"/>
        <v/>
      </c>
      <c r="AU563" s="26" t="str">
        <f t="shared" si="398"/>
        <v/>
      </c>
      <c r="AV563" t="str">
        <f t="shared" si="414"/>
        <v/>
      </c>
      <c r="AW563" s="25" t="str">
        <f t="shared" si="415"/>
        <v/>
      </c>
      <c r="AX563" s="26" t="str">
        <f t="shared" si="419"/>
        <v/>
      </c>
      <c r="AY563" s="27" t="str">
        <f>IF(A563="","",IF(K563&lt;&gt;0,TEXT(5,"0000"),IF(M563&lt;&gt;0,TEXT(5,"0000"),IF(Datos!N563&lt;&gt;0,TEXT(5,"0000"),""))))</f>
        <v/>
      </c>
      <c r="AZ563" s="25" t="str">
        <f t="shared" si="416"/>
        <v/>
      </c>
      <c r="BA563" s="26" t="str">
        <f t="shared" si="420"/>
        <v/>
      </c>
      <c r="BB563" s="25" t="str">
        <f t="shared" si="399"/>
        <v/>
      </c>
      <c r="BC563" s="26" t="str">
        <f t="shared" si="421"/>
        <v/>
      </c>
      <c r="BD563" s="27" t="str">
        <f t="shared" si="417"/>
        <v/>
      </c>
      <c r="BE563" s="25" t="str">
        <f t="shared" si="400"/>
        <v/>
      </c>
      <c r="BF563" s="26" t="str">
        <f t="shared" si="422"/>
        <v/>
      </c>
      <c r="BG563" s="28"/>
      <c r="BH563" t="str">
        <f t="shared" si="418"/>
        <v/>
      </c>
      <c r="BJ563" s="24" t="str">
        <f t="shared" si="401"/>
        <v/>
      </c>
      <c r="BK563" s="24" t="str">
        <f t="shared" si="402"/>
        <v/>
      </c>
    </row>
    <row r="564" spans="1:63" ht="15.75" thickBot="1">
      <c r="A564" s="176"/>
      <c r="B564" s="132"/>
      <c r="C564" s="98"/>
      <c r="D564" s="102"/>
      <c r="E564" s="128"/>
      <c r="F564" s="98"/>
      <c r="G564" s="98"/>
      <c r="H564" s="129"/>
      <c r="I564" s="130"/>
      <c r="J564" s="100"/>
      <c r="K564" s="100"/>
      <c r="L564" s="100"/>
      <c r="M564" s="100"/>
      <c r="N564" s="177"/>
      <c r="Q564" t="e">
        <f t="shared" si="423"/>
        <v>#VALUE!</v>
      </c>
      <c r="R564" t="str">
        <f t="shared" si="383"/>
        <v/>
      </c>
      <c r="S564" t="str">
        <f>IF(A564="","",TEXT(VLOOKUP(C564,Tablas!$H$3:$I$75,2,0),"000"))</f>
        <v/>
      </c>
      <c r="T564" t="str">
        <f t="shared" si="384"/>
        <v/>
      </c>
      <c r="U564" t="str">
        <f t="shared" si="403"/>
        <v/>
      </c>
      <c r="V564" t="str">
        <f t="shared" si="404"/>
        <v/>
      </c>
      <c r="W564" t="str">
        <f>IF(A564="","",IF(G564="",99,VLOOKUP(Datos!G564,Tablas!$AF$2:$AH$38,2,0)))</f>
        <v/>
      </c>
      <c r="X564" t="str">
        <f t="shared" si="385"/>
        <v/>
      </c>
      <c r="Y564" t="str">
        <f t="shared" si="386"/>
        <v/>
      </c>
      <c r="Z564" s="25" t="str">
        <f t="shared" si="405"/>
        <v/>
      </c>
      <c r="AA564" s="26" t="str">
        <f t="shared" si="387"/>
        <v/>
      </c>
      <c r="AB564" s="25" t="str">
        <f t="shared" si="406"/>
        <v/>
      </c>
      <c r="AC564" s="26" t="str">
        <f t="shared" si="388"/>
        <v/>
      </c>
      <c r="AD564" s="25" t="str">
        <f t="shared" si="407"/>
        <v/>
      </c>
      <c r="AE564" s="26" t="str">
        <f t="shared" si="389"/>
        <v/>
      </c>
      <c r="AF564" s="25" t="str">
        <f t="shared" si="408"/>
        <v/>
      </c>
      <c r="AG564" s="26" t="str">
        <f t="shared" si="390"/>
        <v/>
      </c>
      <c r="AH564" s="25" t="str">
        <f t="shared" si="409"/>
        <v/>
      </c>
      <c r="AI564" s="26" t="str">
        <f t="shared" si="391"/>
        <v/>
      </c>
      <c r="AJ564" s="25" t="str">
        <f t="shared" si="410"/>
        <v/>
      </c>
      <c r="AK564" s="26" t="str">
        <f t="shared" si="392"/>
        <v/>
      </c>
      <c r="AL564" s="25" t="str">
        <f t="shared" si="411"/>
        <v/>
      </c>
      <c r="AM564" s="26" t="str">
        <f t="shared" si="393"/>
        <v/>
      </c>
      <c r="AN564" s="25" t="str">
        <f t="shared" si="412"/>
        <v/>
      </c>
      <c r="AO564" s="26" t="str">
        <f t="shared" si="394"/>
        <v/>
      </c>
      <c r="AP564" t="str">
        <f t="shared" si="395"/>
        <v/>
      </c>
      <c r="AQ564" t="str">
        <f t="shared" si="396"/>
        <v/>
      </c>
      <c r="AR564" t="str">
        <f t="shared" si="382"/>
        <v/>
      </c>
      <c r="AS564" t="str">
        <f t="shared" si="413"/>
        <v/>
      </c>
      <c r="AT564" s="25" t="str">
        <f t="shared" si="397"/>
        <v/>
      </c>
      <c r="AU564" s="26" t="str">
        <f t="shared" si="398"/>
        <v/>
      </c>
      <c r="AV564" t="str">
        <f t="shared" si="414"/>
        <v/>
      </c>
      <c r="AW564" s="25" t="str">
        <f t="shared" si="415"/>
        <v/>
      </c>
      <c r="AX564" s="26" t="str">
        <f t="shared" si="419"/>
        <v/>
      </c>
      <c r="AY564" s="27" t="str">
        <f>IF(A564="","",IF(K564&lt;&gt;0,TEXT(5,"0000"),IF(M564&lt;&gt;0,TEXT(5,"0000"),IF(Datos!N564&lt;&gt;0,TEXT(5,"0000"),""))))</f>
        <v/>
      </c>
      <c r="AZ564" s="25" t="str">
        <f t="shared" si="416"/>
        <v/>
      </c>
      <c r="BA564" s="26" t="str">
        <f t="shared" si="420"/>
        <v/>
      </c>
      <c r="BB564" s="25" t="str">
        <f t="shared" si="399"/>
        <v/>
      </c>
      <c r="BC564" s="26" t="str">
        <f t="shared" si="421"/>
        <v/>
      </c>
      <c r="BD564" s="27" t="str">
        <f t="shared" si="417"/>
        <v/>
      </c>
      <c r="BE564" s="25" t="str">
        <f t="shared" si="400"/>
        <v/>
      </c>
      <c r="BF564" s="26" t="str">
        <f t="shared" si="422"/>
        <v/>
      </c>
      <c r="BG564" s="28"/>
      <c r="BH564" t="str">
        <f t="shared" si="418"/>
        <v/>
      </c>
      <c r="BJ564" s="24" t="str">
        <f t="shared" si="401"/>
        <v/>
      </c>
      <c r="BK564" s="24" t="str">
        <f t="shared" si="402"/>
        <v/>
      </c>
    </row>
    <row r="565" spans="1:63" ht="15.75" thickBot="1">
      <c r="A565" s="176"/>
      <c r="B565" s="132"/>
      <c r="C565" s="98"/>
      <c r="D565" s="102"/>
      <c r="E565" s="128"/>
      <c r="F565" s="98"/>
      <c r="G565" s="98"/>
      <c r="H565" s="129"/>
      <c r="I565" s="130"/>
      <c r="J565" s="100"/>
      <c r="K565" s="100"/>
      <c r="L565" s="100"/>
      <c r="M565" s="100"/>
      <c r="N565" s="177"/>
      <c r="Q565" t="e">
        <f t="shared" si="423"/>
        <v>#VALUE!</v>
      </c>
      <c r="R565" t="str">
        <f t="shared" si="383"/>
        <v/>
      </c>
      <c r="S565" t="str">
        <f>IF(A565="","",TEXT(VLOOKUP(C565,Tablas!$H$3:$I$75,2,0),"000"))</f>
        <v/>
      </c>
      <c r="T565" t="str">
        <f t="shared" si="384"/>
        <v/>
      </c>
      <c r="U565" t="str">
        <f t="shared" si="403"/>
        <v/>
      </c>
      <c r="V565" t="str">
        <f t="shared" si="404"/>
        <v/>
      </c>
      <c r="W565" t="str">
        <f>IF(A565="","",IF(G565="",99,VLOOKUP(Datos!G565,Tablas!$AF$2:$AH$38,2,0)))</f>
        <v/>
      </c>
      <c r="X565" t="str">
        <f t="shared" si="385"/>
        <v/>
      </c>
      <c r="Y565" t="str">
        <f t="shared" si="386"/>
        <v/>
      </c>
      <c r="Z565" s="25" t="str">
        <f t="shared" si="405"/>
        <v/>
      </c>
      <c r="AA565" s="26" t="str">
        <f t="shared" si="387"/>
        <v/>
      </c>
      <c r="AB565" s="25" t="str">
        <f t="shared" si="406"/>
        <v/>
      </c>
      <c r="AC565" s="26" t="str">
        <f t="shared" si="388"/>
        <v/>
      </c>
      <c r="AD565" s="25" t="str">
        <f t="shared" si="407"/>
        <v/>
      </c>
      <c r="AE565" s="26" t="str">
        <f t="shared" si="389"/>
        <v/>
      </c>
      <c r="AF565" s="25" t="str">
        <f t="shared" si="408"/>
        <v/>
      </c>
      <c r="AG565" s="26" t="str">
        <f t="shared" si="390"/>
        <v/>
      </c>
      <c r="AH565" s="25" t="str">
        <f t="shared" si="409"/>
        <v/>
      </c>
      <c r="AI565" s="26" t="str">
        <f t="shared" si="391"/>
        <v/>
      </c>
      <c r="AJ565" s="25" t="str">
        <f t="shared" si="410"/>
        <v/>
      </c>
      <c r="AK565" s="26" t="str">
        <f t="shared" si="392"/>
        <v/>
      </c>
      <c r="AL565" s="25" t="str">
        <f t="shared" si="411"/>
        <v/>
      </c>
      <c r="AM565" s="26" t="str">
        <f t="shared" si="393"/>
        <v/>
      </c>
      <c r="AN565" s="25" t="str">
        <f t="shared" si="412"/>
        <v/>
      </c>
      <c r="AO565" s="26" t="str">
        <f t="shared" si="394"/>
        <v/>
      </c>
      <c r="AP565" t="str">
        <f t="shared" si="395"/>
        <v/>
      </c>
      <c r="AQ565" t="str">
        <f t="shared" si="396"/>
        <v/>
      </c>
      <c r="AR565" t="str">
        <f t="shared" si="382"/>
        <v/>
      </c>
      <c r="AS565" t="str">
        <f t="shared" si="413"/>
        <v/>
      </c>
      <c r="AT565" s="25" t="str">
        <f t="shared" si="397"/>
        <v/>
      </c>
      <c r="AU565" s="26" t="str">
        <f t="shared" si="398"/>
        <v/>
      </c>
      <c r="AV565" t="str">
        <f t="shared" si="414"/>
        <v/>
      </c>
      <c r="AW565" s="25" t="str">
        <f t="shared" si="415"/>
        <v/>
      </c>
      <c r="AX565" s="26" t="str">
        <f t="shared" si="419"/>
        <v/>
      </c>
      <c r="AY565" s="27" t="str">
        <f>IF(A565="","",IF(K565&lt;&gt;0,TEXT(5,"0000"),IF(M565&lt;&gt;0,TEXT(5,"0000"),IF(Datos!N565&lt;&gt;0,TEXT(5,"0000"),""))))</f>
        <v/>
      </c>
      <c r="AZ565" s="25" t="str">
        <f t="shared" si="416"/>
        <v/>
      </c>
      <c r="BA565" s="26" t="str">
        <f t="shared" si="420"/>
        <v/>
      </c>
      <c r="BB565" s="25" t="str">
        <f t="shared" si="399"/>
        <v/>
      </c>
      <c r="BC565" s="26" t="str">
        <f t="shared" si="421"/>
        <v/>
      </c>
      <c r="BD565" s="27" t="str">
        <f t="shared" si="417"/>
        <v/>
      </c>
      <c r="BE565" s="25" t="str">
        <f t="shared" si="400"/>
        <v/>
      </c>
      <c r="BF565" s="26" t="str">
        <f t="shared" si="422"/>
        <v/>
      </c>
      <c r="BG565" s="28"/>
      <c r="BH565" t="str">
        <f t="shared" si="418"/>
        <v/>
      </c>
      <c r="BJ565" s="24" t="str">
        <f t="shared" si="401"/>
        <v/>
      </c>
      <c r="BK565" s="24" t="str">
        <f t="shared" si="402"/>
        <v/>
      </c>
    </row>
    <row r="566" spans="1:63" ht="15.75" thickBot="1">
      <c r="A566" s="176"/>
      <c r="B566" s="132"/>
      <c r="C566" s="98"/>
      <c r="D566" s="102"/>
      <c r="E566" s="128"/>
      <c r="F566" s="98"/>
      <c r="G566" s="98"/>
      <c r="H566" s="129"/>
      <c r="I566" s="130"/>
      <c r="J566" s="100"/>
      <c r="K566" s="100"/>
      <c r="L566" s="100"/>
      <c r="M566" s="100"/>
      <c r="N566" s="177"/>
      <c r="Q566" t="e">
        <f t="shared" si="423"/>
        <v>#VALUE!</v>
      </c>
      <c r="R566" t="str">
        <f t="shared" si="383"/>
        <v/>
      </c>
      <c r="S566" t="str">
        <f>IF(A566="","",TEXT(VLOOKUP(C566,Tablas!$H$3:$I$75,2,0),"000"))</f>
        <v/>
      </c>
      <c r="T566" t="str">
        <f t="shared" si="384"/>
        <v/>
      </c>
      <c r="U566" t="str">
        <f t="shared" si="403"/>
        <v/>
      </c>
      <c r="V566" t="str">
        <f t="shared" si="404"/>
        <v/>
      </c>
      <c r="W566" t="str">
        <f>IF(A566="","",IF(G566="",99,VLOOKUP(Datos!G566,Tablas!$AF$2:$AH$38,2,0)))</f>
        <v/>
      </c>
      <c r="X566" t="str">
        <f t="shared" si="385"/>
        <v/>
      </c>
      <c r="Y566" t="str">
        <f t="shared" si="386"/>
        <v/>
      </c>
      <c r="Z566" s="25" t="str">
        <f t="shared" si="405"/>
        <v/>
      </c>
      <c r="AA566" s="26" t="str">
        <f t="shared" si="387"/>
        <v/>
      </c>
      <c r="AB566" s="25" t="str">
        <f t="shared" si="406"/>
        <v/>
      </c>
      <c r="AC566" s="26" t="str">
        <f t="shared" si="388"/>
        <v/>
      </c>
      <c r="AD566" s="25" t="str">
        <f t="shared" si="407"/>
        <v/>
      </c>
      <c r="AE566" s="26" t="str">
        <f t="shared" si="389"/>
        <v/>
      </c>
      <c r="AF566" s="25" t="str">
        <f t="shared" si="408"/>
        <v/>
      </c>
      <c r="AG566" s="26" t="str">
        <f t="shared" si="390"/>
        <v/>
      </c>
      <c r="AH566" s="25" t="str">
        <f t="shared" si="409"/>
        <v/>
      </c>
      <c r="AI566" s="26" t="str">
        <f t="shared" si="391"/>
        <v/>
      </c>
      <c r="AJ566" s="25" t="str">
        <f t="shared" si="410"/>
        <v/>
      </c>
      <c r="AK566" s="26" t="str">
        <f t="shared" si="392"/>
        <v/>
      </c>
      <c r="AL566" s="25" t="str">
        <f t="shared" si="411"/>
        <v/>
      </c>
      <c r="AM566" s="26" t="str">
        <f t="shared" si="393"/>
        <v/>
      </c>
      <c r="AN566" s="25" t="str">
        <f t="shared" si="412"/>
        <v/>
      </c>
      <c r="AO566" s="26" t="str">
        <f t="shared" si="394"/>
        <v/>
      </c>
      <c r="AP566" t="str">
        <f t="shared" si="395"/>
        <v/>
      </c>
      <c r="AQ566" t="str">
        <f t="shared" si="396"/>
        <v/>
      </c>
      <c r="AR566" t="str">
        <f t="shared" si="382"/>
        <v/>
      </c>
      <c r="AS566" t="str">
        <f t="shared" si="413"/>
        <v/>
      </c>
      <c r="AT566" s="25" t="str">
        <f t="shared" si="397"/>
        <v/>
      </c>
      <c r="AU566" s="26" t="str">
        <f t="shared" si="398"/>
        <v/>
      </c>
      <c r="AV566" t="str">
        <f t="shared" si="414"/>
        <v/>
      </c>
      <c r="AW566" s="25" t="str">
        <f t="shared" si="415"/>
        <v/>
      </c>
      <c r="AX566" s="26" t="str">
        <f t="shared" si="419"/>
        <v/>
      </c>
      <c r="AY566" s="27" t="str">
        <f>IF(A566="","",IF(K566&lt;&gt;0,TEXT(5,"0000"),IF(M566&lt;&gt;0,TEXT(5,"0000"),IF(Datos!N566&lt;&gt;0,TEXT(5,"0000"),""))))</f>
        <v/>
      </c>
      <c r="AZ566" s="25" t="str">
        <f t="shared" si="416"/>
        <v/>
      </c>
      <c r="BA566" s="26" t="str">
        <f t="shared" si="420"/>
        <v/>
      </c>
      <c r="BB566" s="25" t="str">
        <f t="shared" si="399"/>
        <v/>
      </c>
      <c r="BC566" s="26" t="str">
        <f t="shared" si="421"/>
        <v/>
      </c>
      <c r="BD566" s="27" t="str">
        <f t="shared" si="417"/>
        <v/>
      </c>
      <c r="BE566" s="25" t="str">
        <f t="shared" si="400"/>
        <v/>
      </c>
      <c r="BF566" s="26" t="str">
        <f t="shared" si="422"/>
        <v/>
      </c>
      <c r="BG566" s="28"/>
      <c r="BH566" t="str">
        <f t="shared" si="418"/>
        <v/>
      </c>
      <c r="BJ566" s="24" t="str">
        <f t="shared" si="401"/>
        <v/>
      </c>
      <c r="BK566" s="24" t="str">
        <f t="shared" si="402"/>
        <v/>
      </c>
    </row>
    <row r="567" spans="1:63" ht="15.75" thickBot="1">
      <c r="A567" s="176"/>
      <c r="B567" s="132"/>
      <c r="C567" s="98"/>
      <c r="D567" s="102"/>
      <c r="E567" s="128"/>
      <c r="F567" s="98"/>
      <c r="G567" s="98"/>
      <c r="H567" s="129"/>
      <c r="I567" s="130"/>
      <c r="J567" s="100"/>
      <c r="K567" s="100"/>
      <c r="L567" s="100"/>
      <c r="M567" s="100"/>
      <c r="N567" s="177"/>
      <c r="Q567" t="e">
        <f t="shared" si="423"/>
        <v>#VALUE!</v>
      </c>
      <c r="R567" t="str">
        <f t="shared" si="383"/>
        <v/>
      </c>
      <c r="S567" t="str">
        <f>IF(A567="","",TEXT(VLOOKUP(C567,Tablas!$H$3:$I$75,2,0),"000"))</f>
        <v/>
      </c>
      <c r="T567" t="str">
        <f t="shared" si="384"/>
        <v/>
      </c>
      <c r="U567" t="str">
        <f t="shared" si="403"/>
        <v/>
      </c>
      <c r="V567" t="str">
        <f t="shared" si="404"/>
        <v/>
      </c>
      <c r="W567" t="str">
        <f>IF(A567="","",IF(G567="",99,VLOOKUP(Datos!G567,Tablas!$AF$2:$AH$38,2,0)))</f>
        <v/>
      </c>
      <c r="X567" t="str">
        <f t="shared" si="385"/>
        <v/>
      </c>
      <c r="Y567" t="str">
        <f t="shared" si="386"/>
        <v/>
      </c>
      <c r="Z567" s="25" t="str">
        <f t="shared" si="405"/>
        <v/>
      </c>
      <c r="AA567" s="26" t="str">
        <f t="shared" si="387"/>
        <v/>
      </c>
      <c r="AB567" s="25" t="str">
        <f t="shared" si="406"/>
        <v/>
      </c>
      <c r="AC567" s="26" t="str">
        <f t="shared" si="388"/>
        <v/>
      </c>
      <c r="AD567" s="25" t="str">
        <f t="shared" si="407"/>
        <v/>
      </c>
      <c r="AE567" s="26" t="str">
        <f t="shared" si="389"/>
        <v/>
      </c>
      <c r="AF567" s="25" t="str">
        <f t="shared" si="408"/>
        <v/>
      </c>
      <c r="AG567" s="26" t="str">
        <f t="shared" si="390"/>
        <v/>
      </c>
      <c r="AH567" s="25" t="str">
        <f t="shared" si="409"/>
        <v/>
      </c>
      <c r="AI567" s="26" t="str">
        <f t="shared" si="391"/>
        <v/>
      </c>
      <c r="AJ567" s="25" t="str">
        <f t="shared" si="410"/>
        <v/>
      </c>
      <c r="AK567" s="26" t="str">
        <f t="shared" si="392"/>
        <v/>
      </c>
      <c r="AL567" s="25" t="str">
        <f t="shared" si="411"/>
        <v/>
      </c>
      <c r="AM567" s="26" t="str">
        <f t="shared" si="393"/>
        <v/>
      </c>
      <c r="AN567" s="25" t="str">
        <f t="shared" si="412"/>
        <v/>
      </c>
      <c r="AO567" s="26" t="str">
        <f t="shared" si="394"/>
        <v/>
      </c>
      <c r="AP567" t="str">
        <f t="shared" si="395"/>
        <v/>
      </c>
      <c r="AQ567" t="str">
        <f t="shared" si="396"/>
        <v/>
      </c>
      <c r="AR567" t="str">
        <f t="shared" si="382"/>
        <v/>
      </c>
      <c r="AS567" t="str">
        <f t="shared" si="413"/>
        <v/>
      </c>
      <c r="AT567" s="25" t="str">
        <f t="shared" si="397"/>
        <v/>
      </c>
      <c r="AU567" s="26" t="str">
        <f t="shared" si="398"/>
        <v/>
      </c>
      <c r="AV567" t="str">
        <f t="shared" si="414"/>
        <v/>
      </c>
      <c r="AW567" s="25" t="str">
        <f t="shared" si="415"/>
        <v/>
      </c>
      <c r="AX567" s="26" t="str">
        <f t="shared" si="419"/>
        <v/>
      </c>
      <c r="AY567" s="27" t="str">
        <f>IF(A567="","",IF(K567&lt;&gt;0,TEXT(5,"0000"),IF(M567&lt;&gt;0,TEXT(5,"0000"),IF(Datos!N567&lt;&gt;0,TEXT(5,"0000"),""))))</f>
        <v/>
      </c>
      <c r="AZ567" s="25" t="str">
        <f t="shared" si="416"/>
        <v/>
      </c>
      <c r="BA567" s="26" t="str">
        <f t="shared" si="420"/>
        <v/>
      </c>
      <c r="BB567" s="25" t="str">
        <f t="shared" si="399"/>
        <v/>
      </c>
      <c r="BC567" s="26" t="str">
        <f t="shared" si="421"/>
        <v/>
      </c>
      <c r="BD567" s="27" t="str">
        <f t="shared" si="417"/>
        <v/>
      </c>
      <c r="BE567" s="25" t="str">
        <f t="shared" si="400"/>
        <v/>
      </c>
      <c r="BF567" s="26" t="str">
        <f t="shared" si="422"/>
        <v/>
      </c>
      <c r="BG567" s="28"/>
      <c r="BH567" t="str">
        <f t="shared" si="418"/>
        <v/>
      </c>
      <c r="BJ567" s="24" t="str">
        <f t="shared" si="401"/>
        <v/>
      </c>
      <c r="BK567" s="24" t="str">
        <f t="shared" si="402"/>
        <v/>
      </c>
    </row>
    <row r="568" spans="1:63" ht="15.75" thickBot="1">
      <c r="A568" s="176"/>
      <c r="B568" s="132"/>
      <c r="C568" s="98"/>
      <c r="D568" s="102"/>
      <c r="E568" s="128"/>
      <c r="F568" s="98"/>
      <c r="G568" s="98"/>
      <c r="H568" s="129"/>
      <c r="I568" s="130"/>
      <c r="J568" s="100"/>
      <c r="K568" s="100"/>
      <c r="L568" s="100"/>
      <c r="M568" s="100"/>
      <c r="N568" s="177"/>
      <c r="Q568" t="e">
        <f t="shared" si="423"/>
        <v>#VALUE!</v>
      </c>
      <c r="R568" t="str">
        <f t="shared" si="383"/>
        <v/>
      </c>
      <c r="S568" t="str">
        <f>IF(A568="","",TEXT(VLOOKUP(C568,Tablas!$H$3:$I$75,2,0),"000"))</f>
        <v/>
      </c>
      <c r="T568" t="str">
        <f t="shared" si="384"/>
        <v/>
      </c>
      <c r="U568" t="str">
        <f t="shared" si="403"/>
        <v/>
      </c>
      <c r="V568" t="str">
        <f t="shared" si="404"/>
        <v/>
      </c>
      <c r="W568" t="str">
        <f>IF(A568="","",IF(G568="",99,VLOOKUP(Datos!G568,Tablas!$AF$2:$AH$38,2,0)))</f>
        <v/>
      </c>
      <c r="X568" t="str">
        <f t="shared" si="385"/>
        <v/>
      </c>
      <c r="Y568" t="str">
        <f t="shared" si="386"/>
        <v/>
      </c>
      <c r="Z568" s="25" t="str">
        <f t="shared" si="405"/>
        <v/>
      </c>
      <c r="AA568" s="26" t="str">
        <f t="shared" si="387"/>
        <v/>
      </c>
      <c r="AB568" s="25" t="str">
        <f t="shared" si="406"/>
        <v/>
      </c>
      <c r="AC568" s="26" t="str">
        <f t="shared" si="388"/>
        <v/>
      </c>
      <c r="AD568" s="25" t="str">
        <f t="shared" si="407"/>
        <v/>
      </c>
      <c r="AE568" s="26" t="str">
        <f t="shared" si="389"/>
        <v/>
      </c>
      <c r="AF568" s="25" t="str">
        <f t="shared" si="408"/>
        <v/>
      </c>
      <c r="AG568" s="26" t="str">
        <f t="shared" si="390"/>
        <v/>
      </c>
      <c r="AH568" s="25" t="str">
        <f t="shared" si="409"/>
        <v/>
      </c>
      <c r="AI568" s="26" t="str">
        <f t="shared" si="391"/>
        <v/>
      </c>
      <c r="AJ568" s="25" t="str">
        <f t="shared" si="410"/>
        <v/>
      </c>
      <c r="AK568" s="26" t="str">
        <f t="shared" si="392"/>
        <v/>
      </c>
      <c r="AL568" s="25" t="str">
        <f t="shared" si="411"/>
        <v/>
      </c>
      <c r="AM568" s="26" t="str">
        <f t="shared" si="393"/>
        <v/>
      </c>
      <c r="AN568" s="25" t="str">
        <f t="shared" si="412"/>
        <v/>
      </c>
      <c r="AO568" s="26" t="str">
        <f t="shared" si="394"/>
        <v/>
      </c>
      <c r="AP568" t="str">
        <f t="shared" si="395"/>
        <v/>
      </c>
      <c r="AQ568" t="str">
        <f t="shared" si="396"/>
        <v/>
      </c>
      <c r="AR568" t="str">
        <f t="shared" si="382"/>
        <v/>
      </c>
      <c r="AS568" t="str">
        <f t="shared" si="413"/>
        <v/>
      </c>
      <c r="AT568" s="25" t="str">
        <f t="shared" si="397"/>
        <v/>
      </c>
      <c r="AU568" s="26" t="str">
        <f t="shared" si="398"/>
        <v/>
      </c>
      <c r="AV568" t="str">
        <f t="shared" si="414"/>
        <v/>
      </c>
      <c r="AW568" s="25" t="str">
        <f t="shared" si="415"/>
        <v/>
      </c>
      <c r="AX568" s="26" t="str">
        <f t="shared" si="419"/>
        <v/>
      </c>
      <c r="AY568" s="27" t="str">
        <f>IF(A568="","",IF(K568&lt;&gt;0,TEXT(5,"0000"),IF(M568&lt;&gt;0,TEXT(5,"0000"),IF(Datos!N568&lt;&gt;0,TEXT(5,"0000"),""))))</f>
        <v/>
      </c>
      <c r="AZ568" s="25" t="str">
        <f t="shared" si="416"/>
        <v/>
      </c>
      <c r="BA568" s="26" t="str">
        <f t="shared" si="420"/>
        <v/>
      </c>
      <c r="BB568" s="25" t="str">
        <f t="shared" si="399"/>
        <v/>
      </c>
      <c r="BC568" s="26" t="str">
        <f t="shared" si="421"/>
        <v/>
      </c>
      <c r="BD568" s="27" t="str">
        <f t="shared" si="417"/>
        <v/>
      </c>
      <c r="BE568" s="25" t="str">
        <f t="shared" si="400"/>
        <v/>
      </c>
      <c r="BF568" s="26" t="str">
        <f t="shared" si="422"/>
        <v/>
      </c>
      <c r="BG568" s="28"/>
      <c r="BH568" t="str">
        <f t="shared" si="418"/>
        <v/>
      </c>
      <c r="BJ568" s="24" t="str">
        <f t="shared" si="401"/>
        <v/>
      </c>
      <c r="BK568" s="24" t="str">
        <f t="shared" si="402"/>
        <v/>
      </c>
    </row>
    <row r="569" spans="1:63" ht="15.75" thickBot="1">
      <c r="A569" s="176"/>
      <c r="B569" s="132"/>
      <c r="C569" s="98"/>
      <c r="D569" s="102"/>
      <c r="E569" s="128"/>
      <c r="F569" s="98"/>
      <c r="G569" s="98"/>
      <c r="H569" s="129"/>
      <c r="I569" s="130"/>
      <c r="J569" s="100"/>
      <c r="K569" s="100"/>
      <c r="L569" s="100"/>
      <c r="M569" s="100"/>
      <c r="N569" s="177"/>
      <c r="Q569" t="e">
        <f t="shared" si="423"/>
        <v>#VALUE!</v>
      </c>
      <c r="R569" t="str">
        <f t="shared" si="383"/>
        <v/>
      </c>
      <c r="S569" t="str">
        <f>IF(A569="","",TEXT(VLOOKUP(C569,Tablas!$H$3:$I$75,2,0),"000"))</f>
        <v/>
      </c>
      <c r="T569" t="str">
        <f t="shared" si="384"/>
        <v/>
      </c>
      <c r="U569" t="str">
        <f t="shared" si="403"/>
        <v/>
      </c>
      <c r="V569" t="str">
        <f t="shared" si="404"/>
        <v/>
      </c>
      <c r="W569" t="str">
        <f>IF(A569="","",IF(G569="",99,VLOOKUP(Datos!G569,Tablas!$AF$2:$AH$38,2,0)))</f>
        <v/>
      </c>
      <c r="X569" t="str">
        <f t="shared" si="385"/>
        <v/>
      </c>
      <c r="Y569" t="str">
        <f t="shared" si="386"/>
        <v/>
      </c>
      <c r="Z569" s="25" t="str">
        <f t="shared" si="405"/>
        <v/>
      </c>
      <c r="AA569" s="26" t="str">
        <f t="shared" si="387"/>
        <v/>
      </c>
      <c r="AB569" s="25" t="str">
        <f t="shared" si="406"/>
        <v/>
      </c>
      <c r="AC569" s="26" t="str">
        <f t="shared" si="388"/>
        <v/>
      </c>
      <c r="AD569" s="25" t="str">
        <f t="shared" si="407"/>
        <v/>
      </c>
      <c r="AE569" s="26" t="str">
        <f t="shared" si="389"/>
        <v/>
      </c>
      <c r="AF569" s="25" t="str">
        <f t="shared" si="408"/>
        <v/>
      </c>
      <c r="AG569" s="26" t="str">
        <f t="shared" si="390"/>
        <v/>
      </c>
      <c r="AH569" s="25" t="str">
        <f t="shared" si="409"/>
        <v/>
      </c>
      <c r="AI569" s="26" t="str">
        <f t="shared" si="391"/>
        <v/>
      </c>
      <c r="AJ569" s="25" t="str">
        <f t="shared" si="410"/>
        <v/>
      </c>
      <c r="AK569" s="26" t="str">
        <f t="shared" si="392"/>
        <v/>
      </c>
      <c r="AL569" s="25" t="str">
        <f t="shared" si="411"/>
        <v/>
      </c>
      <c r="AM569" s="26" t="str">
        <f t="shared" si="393"/>
        <v/>
      </c>
      <c r="AN569" s="25" t="str">
        <f t="shared" si="412"/>
        <v/>
      </c>
      <c r="AO569" s="26" t="str">
        <f t="shared" si="394"/>
        <v/>
      </c>
      <c r="AP569" t="str">
        <f t="shared" si="395"/>
        <v/>
      </c>
      <c r="AQ569" t="str">
        <f t="shared" si="396"/>
        <v/>
      </c>
      <c r="AR569" t="str">
        <f t="shared" si="382"/>
        <v/>
      </c>
      <c r="AS569" t="str">
        <f t="shared" si="413"/>
        <v/>
      </c>
      <c r="AT569" s="25" t="str">
        <f t="shared" si="397"/>
        <v/>
      </c>
      <c r="AU569" s="26" t="str">
        <f t="shared" si="398"/>
        <v/>
      </c>
      <c r="AV569" t="str">
        <f t="shared" si="414"/>
        <v/>
      </c>
      <c r="AW569" s="25" t="str">
        <f t="shared" si="415"/>
        <v/>
      </c>
      <c r="AX569" s="26" t="str">
        <f t="shared" si="419"/>
        <v/>
      </c>
      <c r="AY569" s="27" t="str">
        <f>IF(A569="","",IF(K569&lt;&gt;0,TEXT(5,"0000"),IF(M569&lt;&gt;0,TEXT(5,"0000"),IF(Datos!N569&lt;&gt;0,TEXT(5,"0000"),""))))</f>
        <v/>
      </c>
      <c r="AZ569" s="25" t="str">
        <f t="shared" si="416"/>
        <v/>
      </c>
      <c r="BA569" s="26" t="str">
        <f t="shared" si="420"/>
        <v/>
      </c>
      <c r="BB569" s="25" t="str">
        <f t="shared" si="399"/>
        <v/>
      </c>
      <c r="BC569" s="26" t="str">
        <f t="shared" si="421"/>
        <v/>
      </c>
      <c r="BD569" s="27" t="str">
        <f t="shared" si="417"/>
        <v/>
      </c>
      <c r="BE569" s="25" t="str">
        <f t="shared" si="400"/>
        <v/>
      </c>
      <c r="BF569" s="26" t="str">
        <f t="shared" si="422"/>
        <v/>
      </c>
      <c r="BG569" s="28"/>
      <c r="BH569" t="str">
        <f t="shared" si="418"/>
        <v/>
      </c>
      <c r="BJ569" s="24" t="str">
        <f t="shared" si="401"/>
        <v/>
      </c>
      <c r="BK569" s="24" t="str">
        <f t="shared" si="402"/>
        <v/>
      </c>
    </row>
    <row r="570" spans="1:63" ht="15.75" thickBot="1">
      <c r="A570" s="176"/>
      <c r="B570" s="132"/>
      <c r="C570" s="98"/>
      <c r="D570" s="102"/>
      <c r="E570" s="128"/>
      <c r="F570" s="98"/>
      <c r="G570" s="98"/>
      <c r="H570" s="129"/>
      <c r="I570" s="130"/>
      <c r="J570" s="100"/>
      <c r="K570" s="100"/>
      <c r="L570" s="100"/>
      <c r="M570" s="100"/>
      <c r="N570" s="177"/>
      <c r="Q570" t="e">
        <f t="shared" si="423"/>
        <v>#VALUE!</v>
      </c>
      <c r="R570" t="str">
        <f t="shared" si="383"/>
        <v/>
      </c>
      <c r="S570" t="str">
        <f>IF(A570="","",TEXT(VLOOKUP(C570,Tablas!$H$3:$I$75,2,0),"000"))</f>
        <v/>
      </c>
      <c r="T570" t="str">
        <f t="shared" si="384"/>
        <v/>
      </c>
      <c r="U570" t="str">
        <f t="shared" si="403"/>
        <v/>
      </c>
      <c r="V570" t="str">
        <f t="shared" si="404"/>
        <v/>
      </c>
      <c r="W570" t="str">
        <f>IF(A570="","",IF(G570="",99,VLOOKUP(Datos!G570,Tablas!$AF$2:$AH$38,2,0)))</f>
        <v/>
      </c>
      <c r="X570" t="str">
        <f t="shared" si="385"/>
        <v/>
      </c>
      <c r="Y570" t="str">
        <f t="shared" si="386"/>
        <v/>
      </c>
      <c r="Z570" s="25" t="str">
        <f t="shared" si="405"/>
        <v/>
      </c>
      <c r="AA570" s="26" t="str">
        <f t="shared" si="387"/>
        <v/>
      </c>
      <c r="AB570" s="25" t="str">
        <f t="shared" si="406"/>
        <v/>
      </c>
      <c r="AC570" s="26" t="str">
        <f t="shared" si="388"/>
        <v/>
      </c>
      <c r="AD570" s="25" t="str">
        <f t="shared" si="407"/>
        <v/>
      </c>
      <c r="AE570" s="26" t="str">
        <f t="shared" si="389"/>
        <v/>
      </c>
      <c r="AF570" s="25" t="str">
        <f t="shared" si="408"/>
        <v/>
      </c>
      <c r="AG570" s="26" t="str">
        <f t="shared" si="390"/>
        <v/>
      </c>
      <c r="AH570" s="25" t="str">
        <f t="shared" si="409"/>
        <v/>
      </c>
      <c r="AI570" s="26" t="str">
        <f t="shared" si="391"/>
        <v/>
      </c>
      <c r="AJ570" s="25" t="str">
        <f t="shared" si="410"/>
        <v/>
      </c>
      <c r="AK570" s="26" t="str">
        <f t="shared" si="392"/>
        <v/>
      </c>
      <c r="AL570" s="25" t="str">
        <f t="shared" si="411"/>
        <v/>
      </c>
      <c r="AM570" s="26" t="str">
        <f t="shared" si="393"/>
        <v/>
      </c>
      <c r="AN570" s="25" t="str">
        <f t="shared" si="412"/>
        <v/>
      </c>
      <c r="AO570" s="26" t="str">
        <f t="shared" si="394"/>
        <v/>
      </c>
      <c r="AP570" t="str">
        <f t="shared" si="395"/>
        <v/>
      </c>
      <c r="AQ570" t="str">
        <f t="shared" si="396"/>
        <v/>
      </c>
      <c r="AR570" t="str">
        <f t="shared" si="382"/>
        <v/>
      </c>
      <c r="AS570" t="str">
        <f t="shared" si="413"/>
        <v/>
      </c>
      <c r="AT570" s="25" t="str">
        <f t="shared" si="397"/>
        <v/>
      </c>
      <c r="AU570" s="26" t="str">
        <f t="shared" si="398"/>
        <v/>
      </c>
      <c r="AV570" t="str">
        <f t="shared" si="414"/>
        <v/>
      </c>
      <c r="AW570" s="25" t="str">
        <f t="shared" si="415"/>
        <v/>
      </c>
      <c r="AX570" s="26" t="str">
        <f t="shared" si="419"/>
        <v/>
      </c>
      <c r="AY570" s="27" t="str">
        <f>IF(A570="","",IF(K570&lt;&gt;0,TEXT(5,"0000"),IF(M570&lt;&gt;0,TEXT(5,"0000"),IF(Datos!N570&lt;&gt;0,TEXT(5,"0000"),""))))</f>
        <v/>
      </c>
      <c r="AZ570" s="25" t="str">
        <f t="shared" si="416"/>
        <v/>
      </c>
      <c r="BA570" s="26" t="str">
        <f t="shared" si="420"/>
        <v/>
      </c>
      <c r="BB570" s="25" t="str">
        <f t="shared" si="399"/>
        <v/>
      </c>
      <c r="BC570" s="26" t="str">
        <f t="shared" si="421"/>
        <v/>
      </c>
      <c r="BD570" s="27" t="str">
        <f t="shared" si="417"/>
        <v/>
      </c>
      <c r="BE570" s="25" t="str">
        <f t="shared" si="400"/>
        <v/>
      </c>
      <c r="BF570" s="26" t="str">
        <f t="shared" si="422"/>
        <v/>
      </c>
      <c r="BG570" s="28"/>
      <c r="BH570" t="str">
        <f t="shared" si="418"/>
        <v/>
      </c>
      <c r="BJ570" s="24" t="str">
        <f t="shared" si="401"/>
        <v/>
      </c>
      <c r="BK570" s="24" t="str">
        <f t="shared" si="402"/>
        <v/>
      </c>
    </row>
    <row r="571" spans="1:63" ht="15.75" thickBot="1">
      <c r="A571" s="176"/>
      <c r="B571" s="132"/>
      <c r="C571" s="98"/>
      <c r="D571" s="102"/>
      <c r="E571" s="128"/>
      <c r="F571" s="98"/>
      <c r="G571" s="98"/>
      <c r="H571" s="129"/>
      <c r="I571" s="130"/>
      <c r="J571" s="100"/>
      <c r="K571" s="100"/>
      <c r="L571" s="100"/>
      <c r="M571" s="100"/>
      <c r="N571" s="177"/>
      <c r="Q571" t="e">
        <f t="shared" si="423"/>
        <v>#VALUE!</v>
      </c>
      <c r="R571" t="str">
        <f t="shared" si="383"/>
        <v/>
      </c>
      <c r="S571" t="str">
        <f>IF(A571="","",TEXT(VLOOKUP(C571,Tablas!$H$3:$I$75,2,0),"000"))</f>
        <v/>
      </c>
      <c r="T571" t="str">
        <f t="shared" si="384"/>
        <v/>
      </c>
      <c r="U571" t="str">
        <f t="shared" si="403"/>
        <v/>
      </c>
      <c r="V571" t="str">
        <f t="shared" si="404"/>
        <v/>
      </c>
      <c r="W571" t="str">
        <f>IF(A571="","",IF(G571="",99,VLOOKUP(Datos!G571,Tablas!$AF$2:$AH$38,2,0)))</f>
        <v/>
      </c>
      <c r="X571" t="str">
        <f t="shared" si="385"/>
        <v/>
      </c>
      <c r="Y571" t="str">
        <f t="shared" si="386"/>
        <v/>
      </c>
      <c r="Z571" s="25" t="str">
        <f t="shared" si="405"/>
        <v/>
      </c>
      <c r="AA571" s="26" t="str">
        <f t="shared" si="387"/>
        <v/>
      </c>
      <c r="AB571" s="25" t="str">
        <f t="shared" si="406"/>
        <v/>
      </c>
      <c r="AC571" s="26" t="str">
        <f t="shared" si="388"/>
        <v/>
      </c>
      <c r="AD571" s="25" t="str">
        <f t="shared" si="407"/>
        <v/>
      </c>
      <c r="AE571" s="26" t="str">
        <f t="shared" si="389"/>
        <v/>
      </c>
      <c r="AF571" s="25" t="str">
        <f t="shared" si="408"/>
        <v/>
      </c>
      <c r="AG571" s="26" t="str">
        <f t="shared" si="390"/>
        <v/>
      </c>
      <c r="AH571" s="25" t="str">
        <f t="shared" si="409"/>
        <v/>
      </c>
      <c r="AI571" s="26" t="str">
        <f t="shared" si="391"/>
        <v/>
      </c>
      <c r="AJ571" s="25" t="str">
        <f t="shared" si="410"/>
        <v/>
      </c>
      <c r="AK571" s="26" t="str">
        <f t="shared" si="392"/>
        <v/>
      </c>
      <c r="AL571" s="25" t="str">
        <f t="shared" si="411"/>
        <v/>
      </c>
      <c r="AM571" s="26" t="str">
        <f t="shared" si="393"/>
        <v/>
      </c>
      <c r="AN571" s="25" t="str">
        <f t="shared" si="412"/>
        <v/>
      </c>
      <c r="AO571" s="26" t="str">
        <f t="shared" si="394"/>
        <v/>
      </c>
      <c r="AP571" t="str">
        <f t="shared" si="395"/>
        <v/>
      </c>
      <c r="AQ571" t="str">
        <f t="shared" si="396"/>
        <v/>
      </c>
      <c r="AR571" t="str">
        <f t="shared" si="382"/>
        <v/>
      </c>
      <c r="AS571" t="str">
        <f t="shared" si="413"/>
        <v/>
      </c>
      <c r="AT571" s="25" t="str">
        <f t="shared" si="397"/>
        <v/>
      </c>
      <c r="AU571" s="26" t="str">
        <f t="shared" si="398"/>
        <v/>
      </c>
      <c r="AV571" t="str">
        <f t="shared" si="414"/>
        <v/>
      </c>
      <c r="AW571" s="25" t="str">
        <f t="shared" si="415"/>
        <v/>
      </c>
      <c r="AX571" s="26" t="str">
        <f t="shared" si="419"/>
        <v/>
      </c>
      <c r="AY571" s="27" t="str">
        <f>IF(A571="","",IF(K571&lt;&gt;0,TEXT(5,"0000"),IF(M571&lt;&gt;0,TEXT(5,"0000"),IF(Datos!N571&lt;&gt;0,TEXT(5,"0000"),""))))</f>
        <v/>
      </c>
      <c r="AZ571" s="25" t="str">
        <f t="shared" si="416"/>
        <v/>
      </c>
      <c r="BA571" s="26" t="str">
        <f t="shared" si="420"/>
        <v/>
      </c>
      <c r="BB571" s="25" t="str">
        <f t="shared" si="399"/>
        <v/>
      </c>
      <c r="BC571" s="26" t="str">
        <f t="shared" si="421"/>
        <v/>
      </c>
      <c r="BD571" s="27" t="str">
        <f t="shared" si="417"/>
        <v/>
      </c>
      <c r="BE571" s="25" t="str">
        <f t="shared" si="400"/>
        <v/>
      </c>
      <c r="BF571" s="26" t="str">
        <f t="shared" si="422"/>
        <v/>
      </c>
      <c r="BG571" s="28"/>
      <c r="BH571" t="str">
        <f t="shared" si="418"/>
        <v/>
      </c>
      <c r="BJ571" s="24" t="str">
        <f t="shared" si="401"/>
        <v/>
      </c>
      <c r="BK571" s="24" t="str">
        <f t="shared" si="402"/>
        <v/>
      </c>
    </row>
    <row r="572" spans="1:63" ht="15.75" thickBot="1">
      <c r="A572" s="176"/>
      <c r="B572" s="132"/>
      <c r="C572" s="98"/>
      <c r="D572" s="102"/>
      <c r="E572" s="128"/>
      <c r="F572" s="98"/>
      <c r="G572" s="98"/>
      <c r="H572" s="129"/>
      <c r="I572" s="130"/>
      <c r="J572" s="100"/>
      <c r="K572" s="100"/>
      <c r="L572" s="100"/>
      <c r="M572" s="100"/>
      <c r="N572" s="177"/>
      <c r="Q572" t="e">
        <f t="shared" si="423"/>
        <v>#VALUE!</v>
      </c>
      <c r="R572" t="str">
        <f t="shared" si="383"/>
        <v/>
      </c>
      <c r="S572" t="str">
        <f>IF(A572="","",TEXT(VLOOKUP(C572,Tablas!$H$3:$I$75,2,0),"000"))</f>
        <v/>
      </c>
      <c r="T572" t="str">
        <f t="shared" si="384"/>
        <v/>
      </c>
      <c r="U572" t="str">
        <f t="shared" si="403"/>
        <v/>
      </c>
      <c r="V572" t="str">
        <f t="shared" si="404"/>
        <v/>
      </c>
      <c r="W572" t="str">
        <f>IF(A572="","",IF(G572="",99,VLOOKUP(Datos!G572,Tablas!$AF$2:$AH$38,2,0)))</f>
        <v/>
      </c>
      <c r="X572" t="str">
        <f t="shared" si="385"/>
        <v/>
      </c>
      <c r="Y572" t="str">
        <f t="shared" si="386"/>
        <v/>
      </c>
      <c r="Z572" s="25" t="str">
        <f t="shared" si="405"/>
        <v/>
      </c>
      <c r="AA572" s="26" t="str">
        <f t="shared" si="387"/>
        <v/>
      </c>
      <c r="AB572" s="25" t="str">
        <f t="shared" si="406"/>
        <v/>
      </c>
      <c r="AC572" s="26" t="str">
        <f t="shared" si="388"/>
        <v/>
      </c>
      <c r="AD572" s="25" t="str">
        <f t="shared" si="407"/>
        <v/>
      </c>
      <c r="AE572" s="26" t="str">
        <f t="shared" si="389"/>
        <v/>
      </c>
      <c r="AF572" s="25" t="str">
        <f t="shared" si="408"/>
        <v/>
      </c>
      <c r="AG572" s="26" t="str">
        <f t="shared" si="390"/>
        <v/>
      </c>
      <c r="AH572" s="25" t="str">
        <f t="shared" si="409"/>
        <v/>
      </c>
      <c r="AI572" s="26" t="str">
        <f t="shared" si="391"/>
        <v/>
      </c>
      <c r="AJ572" s="25" t="str">
        <f t="shared" si="410"/>
        <v/>
      </c>
      <c r="AK572" s="26" t="str">
        <f t="shared" si="392"/>
        <v/>
      </c>
      <c r="AL572" s="25" t="str">
        <f t="shared" si="411"/>
        <v/>
      </c>
      <c r="AM572" s="26" t="str">
        <f t="shared" si="393"/>
        <v/>
      </c>
      <c r="AN572" s="25" t="str">
        <f t="shared" si="412"/>
        <v/>
      </c>
      <c r="AO572" s="26" t="str">
        <f t="shared" si="394"/>
        <v/>
      </c>
      <c r="AP572" t="str">
        <f t="shared" si="395"/>
        <v/>
      </c>
      <c r="AQ572" t="str">
        <f t="shared" si="396"/>
        <v/>
      </c>
      <c r="AR572" t="str">
        <f t="shared" si="382"/>
        <v/>
      </c>
      <c r="AS572" t="str">
        <f t="shared" si="413"/>
        <v/>
      </c>
      <c r="AT572" s="25" t="str">
        <f t="shared" si="397"/>
        <v/>
      </c>
      <c r="AU572" s="26" t="str">
        <f t="shared" si="398"/>
        <v/>
      </c>
      <c r="AV572" t="str">
        <f t="shared" si="414"/>
        <v/>
      </c>
      <c r="AW572" s="25" t="str">
        <f t="shared" si="415"/>
        <v/>
      </c>
      <c r="AX572" s="26" t="str">
        <f t="shared" si="419"/>
        <v/>
      </c>
      <c r="AY572" s="27" t="str">
        <f>IF(A572="","",IF(K572&lt;&gt;0,TEXT(5,"0000"),IF(M572&lt;&gt;0,TEXT(5,"0000"),IF(Datos!N572&lt;&gt;0,TEXT(5,"0000"),""))))</f>
        <v/>
      </c>
      <c r="AZ572" s="25" t="str">
        <f t="shared" si="416"/>
        <v/>
      </c>
      <c r="BA572" s="26" t="str">
        <f t="shared" si="420"/>
        <v/>
      </c>
      <c r="BB572" s="25" t="str">
        <f t="shared" si="399"/>
        <v/>
      </c>
      <c r="BC572" s="26" t="str">
        <f t="shared" si="421"/>
        <v/>
      </c>
      <c r="BD572" s="27" t="str">
        <f t="shared" si="417"/>
        <v/>
      </c>
      <c r="BE572" s="25" t="str">
        <f t="shared" si="400"/>
        <v/>
      </c>
      <c r="BF572" s="26" t="str">
        <f t="shared" si="422"/>
        <v/>
      </c>
      <c r="BG572" s="28"/>
      <c r="BH572" t="str">
        <f t="shared" si="418"/>
        <v/>
      </c>
      <c r="BJ572" s="24" t="str">
        <f t="shared" si="401"/>
        <v/>
      </c>
      <c r="BK572" s="24" t="str">
        <f t="shared" si="402"/>
        <v/>
      </c>
    </row>
    <row r="573" spans="1:63" ht="15.75" thickBot="1">
      <c r="A573" s="176"/>
      <c r="B573" s="132"/>
      <c r="C573" s="98"/>
      <c r="D573" s="102"/>
      <c r="E573" s="128"/>
      <c r="F573" s="98"/>
      <c r="G573" s="98"/>
      <c r="H573" s="129"/>
      <c r="I573" s="130"/>
      <c r="J573" s="100"/>
      <c r="K573" s="100"/>
      <c r="L573" s="100"/>
      <c r="M573" s="100"/>
      <c r="N573" s="177"/>
      <c r="Q573" t="e">
        <f t="shared" si="423"/>
        <v>#VALUE!</v>
      </c>
      <c r="R573" t="str">
        <f t="shared" si="383"/>
        <v/>
      </c>
      <c r="S573" t="str">
        <f>IF(A573="","",TEXT(VLOOKUP(C573,Tablas!$H$3:$I$75,2,0),"000"))</f>
        <v/>
      </c>
      <c r="T573" t="str">
        <f t="shared" si="384"/>
        <v/>
      </c>
      <c r="U573" t="str">
        <f t="shared" si="403"/>
        <v/>
      </c>
      <c r="V573" t="str">
        <f t="shared" si="404"/>
        <v/>
      </c>
      <c r="W573" t="str">
        <f>IF(A573="","",IF(G573="",99,VLOOKUP(Datos!G573,Tablas!$AF$2:$AH$38,2,0)))</f>
        <v/>
      </c>
      <c r="X573" t="str">
        <f t="shared" si="385"/>
        <v/>
      </c>
      <c r="Y573" t="str">
        <f t="shared" si="386"/>
        <v/>
      </c>
      <c r="Z573" s="25" t="str">
        <f t="shared" si="405"/>
        <v/>
      </c>
      <c r="AA573" s="26" t="str">
        <f t="shared" si="387"/>
        <v/>
      </c>
      <c r="AB573" s="25" t="str">
        <f t="shared" si="406"/>
        <v/>
      </c>
      <c r="AC573" s="26" t="str">
        <f t="shared" si="388"/>
        <v/>
      </c>
      <c r="AD573" s="25" t="str">
        <f t="shared" si="407"/>
        <v/>
      </c>
      <c r="AE573" s="26" t="str">
        <f t="shared" si="389"/>
        <v/>
      </c>
      <c r="AF573" s="25" t="str">
        <f t="shared" si="408"/>
        <v/>
      </c>
      <c r="AG573" s="26" t="str">
        <f t="shared" si="390"/>
        <v/>
      </c>
      <c r="AH573" s="25" t="str">
        <f t="shared" si="409"/>
        <v/>
      </c>
      <c r="AI573" s="26" t="str">
        <f t="shared" si="391"/>
        <v/>
      </c>
      <c r="AJ573" s="25" t="str">
        <f t="shared" si="410"/>
        <v/>
      </c>
      <c r="AK573" s="26" t="str">
        <f t="shared" si="392"/>
        <v/>
      </c>
      <c r="AL573" s="25" t="str">
        <f t="shared" si="411"/>
        <v/>
      </c>
      <c r="AM573" s="26" t="str">
        <f t="shared" si="393"/>
        <v/>
      </c>
      <c r="AN573" s="25" t="str">
        <f t="shared" si="412"/>
        <v/>
      </c>
      <c r="AO573" s="26" t="str">
        <f t="shared" si="394"/>
        <v/>
      </c>
      <c r="AP573" t="str">
        <f t="shared" si="395"/>
        <v/>
      </c>
      <c r="AQ573" t="str">
        <f t="shared" si="396"/>
        <v/>
      </c>
      <c r="AR573" t="str">
        <f t="shared" si="382"/>
        <v/>
      </c>
      <c r="AS573" t="str">
        <f t="shared" si="413"/>
        <v/>
      </c>
      <c r="AT573" s="25" t="str">
        <f t="shared" si="397"/>
        <v/>
      </c>
      <c r="AU573" s="26" t="str">
        <f t="shared" si="398"/>
        <v/>
      </c>
      <c r="AV573" t="str">
        <f t="shared" si="414"/>
        <v/>
      </c>
      <c r="AW573" s="25" t="str">
        <f t="shared" si="415"/>
        <v/>
      </c>
      <c r="AX573" s="26" t="str">
        <f t="shared" si="419"/>
        <v/>
      </c>
      <c r="AY573" s="27" t="str">
        <f>IF(A573="","",IF(K573&lt;&gt;0,TEXT(5,"0000"),IF(M573&lt;&gt;0,TEXT(5,"0000"),IF(Datos!N573&lt;&gt;0,TEXT(5,"0000"),""))))</f>
        <v/>
      </c>
      <c r="AZ573" s="25" t="str">
        <f t="shared" si="416"/>
        <v/>
      </c>
      <c r="BA573" s="26" t="str">
        <f t="shared" si="420"/>
        <v/>
      </c>
      <c r="BB573" s="25" t="str">
        <f t="shared" si="399"/>
        <v/>
      </c>
      <c r="BC573" s="26" t="str">
        <f t="shared" si="421"/>
        <v/>
      </c>
      <c r="BD573" s="27" t="str">
        <f t="shared" si="417"/>
        <v/>
      </c>
      <c r="BE573" s="25" t="str">
        <f t="shared" si="400"/>
        <v/>
      </c>
      <c r="BF573" s="26" t="str">
        <f t="shared" si="422"/>
        <v/>
      </c>
      <c r="BG573" s="28"/>
      <c r="BH573" t="str">
        <f t="shared" si="418"/>
        <v/>
      </c>
      <c r="BJ573" s="24" t="str">
        <f t="shared" si="401"/>
        <v/>
      </c>
      <c r="BK573" s="24" t="str">
        <f t="shared" si="402"/>
        <v/>
      </c>
    </row>
    <row r="574" spans="1:63" ht="15.75" thickBot="1">
      <c r="A574" s="176"/>
      <c r="B574" s="132"/>
      <c r="C574" s="98"/>
      <c r="D574" s="102"/>
      <c r="E574" s="128"/>
      <c r="F574" s="98"/>
      <c r="G574" s="98"/>
      <c r="H574" s="129"/>
      <c r="I574" s="130"/>
      <c r="J574" s="100"/>
      <c r="K574" s="100"/>
      <c r="L574" s="100"/>
      <c r="M574" s="100"/>
      <c r="N574" s="177"/>
      <c r="Q574" t="e">
        <f t="shared" si="423"/>
        <v>#VALUE!</v>
      </c>
      <c r="R574" t="str">
        <f t="shared" si="383"/>
        <v/>
      </c>
      <c r="S574" t="str">
        <f>IF(A574="","",TEXT(VLOOKUP(C574,Tablas!$H$3:$I$75,2,0),"000"))</f>
        <v/>
      </c>
      <c r="T574" t="str">
        <f t="shared" si="384"/>
        <v/>
      </c>
      <c r="U574" t="str">
        <f t="shared" si="403"/>
        <v/>
      </c>
      <c r="V574" t="str">
        <f t="shared" si="404"/>
        <v/>
      </c>
      <c r="W574" t="str">
        <f>IF(A574="","",IF(G574="",99,VLOOKUP(Datos!G574,Tablas!$AF$2:$AH$38,2,0)))</f>
        <v/>
      </c>
      <c r="X574" t="str">
        <f t="shared" si="385"/>
        <v/>
      </c>
      <c r="Y574" t="str">
        <f t="shared" si="386"/>
        <v/>
      </c>
      <c r="Z574" s="25" t="str">
        <f t="shared" si="405"/>
        <v/>
      </c>
      <c r="AA574" s="26" t="str">
        <f t="shared" si="387"/>
        <v/>
      </c>
      <c r="AB574" s="25" t="str">
        <f t="shared" si="406"/>
        <v/>
      </c>
      <c r="AC574" s="26" t="str">
        <f t="shared" si="388"/>
        <v/>
      </c>
      <c r="AD574" s="25" t="str">
        <f t="shared" si="407"/>
        <v/>
      </c>
      <c r="AE574" s="26" t="str">
        <f t="shared" si="389"/>
        <v/>
      </c>
      <c r="AF574" s="25" t="str">
        <f t="shared" si="408"/>
        <v/>
      </c>
      <c r="AG574" s="26" t="str">
        <f t="shared" si="390"/>
        <v/>
      </c>
      <c r="AH574" s="25" t="str">
        <f t="shared" si="409"/>
        <v/>
      </c>
      <c r="AI574" s="26" t="str">
        <f t="shared" si="391"/>
        <v/>
      </c>
      <c r="AJ574" s="25" t="str">
        <f t="shared" si="410"/>
        <v/>
      </c>
      <c r="AK574" s="26" t="str">
        <f t="shared" si="392"/>
        <v/>
      </c>
      <c r="AL574" s="25" t="str">
        <f t="shared" si="411"/>
        <v/>
      </c>
      <c r="AM574" s="26" t="str">
        <f t="shared" si="393"/>
        <v/>
      </c>
      <c r="AN574" s="25" t="str">
        <f t="shared" si="412"/>
        <v/>
      </c>
      <c r="AO574" s="26" t="str">
        <f t="shared" si="394"/>
        <v/>
      </c>
      <c r="AP574" t="str">
        <f t="shared" si="395"/>
        <v/>
      </c>
      <c r="AQ574" t="str">
        <f t="shared" si="396"/>
        <v/>
      </c>
      <c r="AR574" t="str">
        <f t="shared" si="382"/>
        <v/>
      </c>
      <c r="AS574" t="str">
        <f t="shared" si="413"/>
        <v/>
      </c>
      <c r="AT574" s="25" t="str">
        <f t="shared" si="397"/>
        <v/>
      </c>
      <c r="AU574" s="26" t="str">
        <f t="shared" si="398"/>
        <v/>
      </c>
      <c r="AV574" t="str">
        <f t="shared" si="414"/>
        <v/>
      </c>
      <c r="AW574" s="25" t="str">
        <f t="shared" si="415"/>
        <v/>
      </c>
      <c r="AX574" s="26" t="str">
        <f t="shared" si="419"/>
        <v/>
      </c>
      <c r="AY574" s="27" t="str">
        <f>IF(A574="","",IF(K574&lt;&gt;0,TEXT(5,"0000"),IF(M574&lt;&gt;0,TEXT(5,"0000"),IF(Datos!N574&lt;&gt;0,TEXT(5,"0000"),""))))</f>
        <v/>
      </c>
      <c r="AZ574" s="25" t="str">
        <f t="shared" si="416"/>
        <v/>
      </c>
      <c r="BA574" s="26" t="str">
        <f t="shared" si="420"/>
        <v/>
      </c>
      <c r="BB574" s="25" t="str">
        <f t="shared" si="399"/>
        <v/>
      </c>
      <c r="BC574" s="26" t="str">
        <f t="shared" si="421"/>
        <v/>
      </c>
      <c r="BD574" s="27" t="str">
        <f t="shared" si="417"/>
        <v/>
      </c>
      <c r="BE574" s="25" t="str">
        <f t="shared" si="400"/>
        <v/>
      </c>
      <c r="BF574" s="26" t="str">
        <f t="shared" si="422"/>
        <v/>
      </c>
      <c r="BG574" s="28"/>
      <c r="BH574" t="str">
        <f t="shared" si="418"/>
        <v/>
      </c>
      <c r="BJ574" s="24" t="str">
        <f t="shared" si="401"/>
        <v/>
      </c>
      <c r="BK574" s="24" t="str">
        <f t="shared" si="402"/>
        <v/>
      </c>
    </row>
    <row r="575" spans="1:63" ht="15.75" thickBot="1">
      <c r="A575" s="176"/>
      <c r="B575" s="132"/>
      <c r="C575" s="98"/>
      <c r="D575" s="102"/>
      <c r="E575" s="128"/>
      <c r="F575" s="98"/>
      <c r="G575" s="98"/>
      <c r="H575" s="129"/>
      <c r="I575" s="130"/>
      <c r="J575" s="100"/>
      <c r="K575" s="100"/>
      <c r="L575" s="100"/>
      <c r="M575" s="100"/>
      <c r="N575" s="177"/>
      <c r="Q575" t="e">
        <f t="shared" si="423"/>
        <v>#VALUE!</v>
      </c>
      <c r="R575" t="str">
        <f t="shared" si="383"/>
        <v/>
      </c>
      <c r="S575" t="str">
        <f>IF(A575="","",TEXT(VLOOKUP(C575,Tablas!$H$3:$I$75,2,0),"000"))</f>
        <v/>
      </c>
      <c r="T575" t="str">
        <f t="shared" si="384"/>
        <v/>
      </c>
      <c r="U575" t="str">
        <f t="shared" si="403"/>
        <v/>
      </c>
      <c r="V575" t="str">
        <f t="shared" si="404"/>
        <v/>
      </c>
      <c r="W575" t="str">
        <f>IF(A575="","",IF(G575="",99,VLOOKUP(Datos!G575,Tablas!$AF$2:$AH$38,2,0)))</f>
        <v/>
      </c>
      <c r="X575" t="str">
        <f t="shared" si="385"/>
        <v/>
      </c>
      <c r="Y575" t="str">
        <f t="shared" si="386"/>
        <v/>
      </c>
      <c r="Z575" s="25" t="str">
        <f t="shared" si="405"/>
        <v/>
      </c>
      <c r="AA575" s="26" t="str">
        <f t="shared" si="387"/>
        <v/>
      </c>
      <c r="AB575" s="25" t="str">
        <f t="shared" si="406"/>
        <v/>
      </c>
      <c r="AC575" s="26" t="str">
        <f t="shared" si="388"/>
        <v/>
      </c>
      <c r="AD575" s="25" t="str">
        <f t="shared" si="407"/>
        <v/>
      </c>
      <c r="AE575" s="26" t="str">
        <f t="shared" si="389"/>
        <v/>
      </c>
      <c r="AF575" s="25" t="str">
        <f t="shared" si="408"/>
        <v/>
      </c>
      <c r="AG575" s="26" t="str">
        <f t="shared" si="390"/>
        <v/>
      </c>
      <c r="AH575" s="25" t="str">
        <f t="shared" si="409"/>
        <v/>
      </c>
      <c r="AI575" s="26" t="str">
        <f t="shared" si="391"/>
        <v/>
      </c>
      <c r="AJ575" s="25" t="str">
        <f t="shared" si="410"/>
        <v/>
      </c>
      <c r="AK575" s="26" t="str">
        <f t="shared" si="392"/>
        <v/>
      </c>
      <c r="AL575" s="25" t="str">
        <f t="shared" si="411"/>
        <v/>
      </c>
      <c r="AM575" s="26" t="str">
        <f t="shared" si="393"/>
        <v/>
      </c>
      <c r="AN575" s="25" t="str">
        <f t="shared" si="412"/>
        <v/>
      </c>
      <c r="AO575" s="26" t="str">
        <f t="shared" si="394"/>
        <v/>
      </c>
      <c r="AP575" t="str">
        <f t="shared" si="395"/>
        <v/>
      </c>
      <c r="AQ575" t="str">
        <f t="shared" si="396"/>
        <v/>
      </c>
      <c r="AR575" t="str">
        <f t="shared" si="382"/>
        <v/>
      </c>
      <c r="AS575" t="str">
        <f t="shared" si="413"/>
        <v/>
      </c>
      <c r="AT575" s="25" t="str">
        <f t="shared" si="397"/>
        <v/>
      </c>
      <c r="AU575" s="26" t="str">
        <f t="shared" si="398"/>
        <v/>
      </c>
      <c r="AV575" t="str">
        <f t="shared" si="414"/>
        <v/>
      </c>
      <c r="AW575" s="25" t="str">
        <f t="shared" si="415"/>
        <v/>
      </c>
      <c r="AX575" s="26" t="str">
        <f t="shared" si="419"/>
        <v/>
      </c>
      <c r="AY575" s="27" t="str">
        <f>IF(A575="","",IF(K575&lt;&gt;0,TEXT(5,"0000"),IF(M575&lt;&gt;0,TEXT(5,"0000"),IF(Datos!N575&lt;&gt;0,TEXT(5,"0000"),""))))</f>
        <v/>
      </c>
      <c r="AZ575" s="25" t="str">
        <f t="shared" si="416"/>
        <v/>
      </c>
      <c r="BA575" s="26" t="str">
        <f t="shared" si="420"/>
        <v/>
      </c>
      <c r="BB575" s="25" t="str">
        <f t="shared" si="399"/>
        <v/>
      </c>
      <c r="BC575" s="26" t="str">
        <f t="shared" si="421"/>
        <v/>
      </c>
      <c r="BD575" s="27" t="str">
        <f t="shared" si="417"/>
        <v/>
      </c>
      <c r="BE575" s="25" t="str">
        <f t="shared" si="400"/>
        <v/>
      </c>
      <c r="BF575" s="26" t="str">
        <f t="shared" si="422"/>
        <v/>
      </c>
      <c r="BG575" s="28"/>
      <c r="BH575" t="str">
        <f t="shared" si="418"/>
        <v/>
      </c>
      <c r="BJ575" s="24" t="str">
        <f t="shared" si="401"/>
        <v/>
      </c>
      <c r="BK575" s="24" t="str">
        <f t="shared" si="402"/>
        <v/>
      </c>
    </row>
    <row r="576" spans="1:63" ht="15.75" thickBot="1">
      <c r="A576" s="176"/>
      <c r="B576" s="132"/>
      <c r="C576" s="98"/>
      <c r="D576" s="102"/>
      <c r="E576" s="128"/>
      <c r="F576" s="98"/>
      <c r="G576" s="98"/>
      <c r="H576" s="129"/>
      <c r="I576" s="130"/>
      <c r="J576" s="100"/>
      <c r="K576" s="100"/>
      <c r="L576" s="100"/>
      <c r="M576" s="100"/>
      <c r="N576" s="177"/>
      <c r="Q576" t="e">
        <f t="shared" si="423"/>
        <v>#VALUE!</v>
      </c>
      <c r="R576" t="str">
        <f t="shared" si="383"/>
        <v/>
      </c>
      <c r="S576" t="str">
        <f>IF(A576="","",TEXT(VLOOKUP(C576,Tablas!$H$3:$I$75,2,0),"000"))</f>
        <v/>
      </c>
      <c r="T576" t="str">
        <f t="shared" si="384"/>
        <v/>
      </c>
      <c r="U576" t="str">
        <f t="shared" si="403"/>
        <v/>
      </c>
      <c r="V576" t="str">
        <f t="shared" si="404"/>
        <v/>
      </c>
      <c r="W576" t="str">
        <f>IF(A576="","",IF(G576="",99,VLOOKUP(Datos!G576,Tablas!$AF$2:$AH$38,2,0)))</f>
        <v/>
      </c>
      <c r="X576" t="str">
        <f t="shared" si="385"/>
        <v/>
      </c>
      <c r="Y576" t="str">
        <f t="shared" si="386"/>
        <v/>
      </c>
      <c r="Z576" s="25" t="str">
        <f t="shared" si="405"/>
        <v/>
      </c>
      <c r="AA576" s="26" t="str">
        <f t="shared" si="387"/>
        <v/>
      </c>
      <c r="AB576" s="25" t="str">
        <f t="shared" si="406"/>
        <v/>
      </c>
      <c r="AC576" s="26" t="str">
        <f t="shared" si="388"/>
        <v/>
      </c>
      <c r="AD576" s="25" t="str">
        <f t="shared" si="407"/>
        <v/>
      </c>
      <c r="AE576" s="26" t="str">
        <f t="shared" si="389"/>
        <v/>
      </c>
      <c r="AF576" s="25" t="str">
        <f t="shared" si="408"/>
        <v/>
      </c>
      <c r="AG576" s="26" t="str">
        <f t="shared" si="390"/>
        <v/>
      </c>
      <c r="AH576" s="25" t="str">
        <f t="shared" si="409"/>
        <v/>
      </c>
      <c r="AI576" s="26" t="str">
        <f t="shared" si="391"/>
        <v/>
      </c>
      <c r="AJ576" s="25" t="str">
        <f t="shared" si="410"/>
        <v/>
      </c>
      <c r="AK576" s="26" t="str">
        <f t="shared" si="392"/>
        <v/>
      </c>
      <c r="AL576" s="25" t="str">
        <f t="shared" si="411"/>
        <v/>
      </c>
      <c r="AM576" s="26" t="str">
        <f t="shared" si="393"/>
        <v/>
      </c>
      <c r="AN576" s="25" t="str">
        <f t="shared" si="412"/>
        <v/>
      </c>
      <c r="AO576" s="26" t="str">
        <f t="shared" si="394"/>
        <v/>
      </c>
      <c r="AP576" t="str">
        <f t="shared" si="395"/>
        <v/>
      </c>
      <c r="AQ576" t="str">
        <f t="shared" si="396"/>
        <v/>
      </c>
      <c r="AR576" t="str">
        <f t="shared" si="382"/>
        <v/>
      </c>
      <c r="AS576" t="str">
        <f t="shared" si="413"/>
        <v/>
      </c>
      <c r="AT576" s="25" t="str">
        <f t="shared" si="397"/>
        <v/>
      </c>
      <c r="AU576" s="26" t="str">
        <f t="shared" si="398"/>
        <v/>
      </c>
      <c r="AV576" t="str">
        <f t="shared" si="414"/>
        <v/>
      </c>
      <c r="AW576" s="25" t="str">
        <f t="shared" si="415"/>
        <v/>
      </c>
      <c r="AX576" s="26" t="str">
        <f t="shared" si="419"/>
        <v/>
      </c>
      <c r="AY576" s="27" t="str">
        <f>IF(A576="","",IF(K576&lt;&gt;0,TEXT(5,"0000"),IF(M576&lt;&gt;0,TEXT(5,"0000"),IF(Datos!N576&lt;&gt;0,TEXT(5,"0000"),""))))</f>
        <v/>
      </c>
      <c r="AZ576" s="25" t="str">
        <f t="shared" si="416"/>
        <v/>
      </c>
      <c r="BA576" s="26" t="str">
        <f t="shared" si="420"/>
        <v/>
      </c>
      <c r="BB576" s="25" t="str">
        <f t="shared" si="399"/>
        <v/>
      </c>
      <c r="BC576" s="26" t="str">
        <f t="shared" si="421"/>
        <v/>
      </c>
      <c r="BD576" s="27" t="str">
        <f t="shared" si="417"/>
        <v/>
      </c>
      <c r="BE576" s="25" t="str">
        <f t="shared" si="400"/>
        <v/>
      </c>
      <c r="BF576" s="26" t="str">
        <f t="shared" si="422"/>
        <v/>
      </c>
      <c r="BG576" s="28"/>
      <c r="BH576" t="str">
        <f t="shared" si="418"/>
        <v/>
      </c>
      <c r="BJ576" s="24" t="str">
        <f t="shared" si="401"/>
        <v/>
      </c>
      <c r="BK576" s="24" t="str">
        <f t="shared" si="402"/>
        <v/>
      </c>
    </row>
    <row r="577" spans="1:63" ht="15.75" thickBot="1">
      <c r="A577" s="176"/>
      <c r="B577" s="132"/>
      <c r="C577" s="98"/>
      <c r="D577" s="102"/>
      <c r="E577" s="128"/>
      <c r="F577" s="98"/>
      <c r="G577" s="98"/>
      <c r="H577" s="129"/>
      <c r="I577" s="130"/>
      <c r="J577" s="100"/>
      <c r="K577" s="100"/>
      <c r="L577" s="100"/>
      <c r="M577" s="100"/>
      <c r="N577" s="177"/>
      <c r="Q577" t="e">
        <f t="shared" si="423"/>
        <v>#VALUE!</v>
      </c>
      <c r="R577" t="str">
        <f t="shared" si="383"/>
        <v/>
      </c>
      <c r="S577" t="str">
        <f>IF(A577="","",TEXT(VLOOKUP(C577,Tablas!$H$3:$I$75,2,0),"000"))</f>
        <v/>
      </c>
      <c r="T577" t="str">
        <f t="shared" si="384"/>
        <v/>
      </c>
      <c r="U577" t="str">
        <f t="shared" si="403"/>
        <v/>
      </c>
      <c r="V577" t="str">
        <f t="shared" si="404"/>
        <v/>
      </c>
      <c r="W577" t="str">
        <f>IF(A577="","",IF(G577="",99,VLOOKUP(Datos!G577,Tablas!$AF$2:$AH$38,2,0)))</f>
        <v/>
      </c>
      <c r="X577" t="str">
        <f t="shared" si="385"/>
        <v/>
      </c>
      <c r="Y577" t="str">
        <f t="shared" si="386"/>
        <v/>
      </c>
      <c r="Z577" s="25" t="str">
        <f t="shared" si="405"/>
        <v/>
      </c>
      <c r="AA577" s="26" t="str">
        <f t="shared" si="387"/>
        <v/>
      </c>
      <c r="AB577" s="25" t="str">
        <f t="shared" si="406"/>
        <v/>
      </c>
      <c r="AC577" s="26" t="str">
        <f t="shared" si="388"/>
        <v/>
      </c>
      <c r="AD577" s="25" t="str">
        <f t="shared" si="407"/>
        <v/>
      </c>
      <c r="AE577" s="26" t="str">
        <f t="shared" si="389"/>
        <v/>
      </c>
      <c r="AF577" s="25" t="str">
        <f t="shared" si="408"/>
        <v/>
      </c>
      <c r="AG577" s="26" t="str">
        <f t="shared" si="390"/>
        <v/>
      </c>
      <c r="AH577" s="25" t="str">
        <f t="shared" si="409"/>
        <v/>
      </c>
      <c r="AI577" s="26" t="str">
        <f t="shared" si="391"/>
        <v/>
      </c>
      <c r="AJ577" s="25" t="str">
        <f t="shared" si="410"/>
        <v/>
      </c>
      <c r="AK577" s="26" t="str">
        <f t="shared" si="392"/>
        <v/>
      </c>
      <c r="AL577" s="25" t="str">
        <f t="shared" si="411"/>
        <v/>
      </c>
      <c r="AM577" s="26" t="str">
        <f t="shared" si="393"/>
        <v/>
      </c>
      <c r="AN577" s="25" t="str">
        <f t="shared" si="412"/>
        <v/>
      </c>
      <c r="AO577" s="26" t="str">
        <f t="shared" si="394"/>
        <v/>
      </c>
      <c r="AP577" t="str">
        <f t="shared" si="395"/>
        <v/>
      </c>
      <c r="AQ577" t="str">
        <f t="shared" si="396"/>
        <v/>
      </c>
      <c r="AR577" t="str">
        <f t="shared" si="382"/>
        <v/>
      </c>
      <c r="AS577" t="str">
        <f t="shared" si="413"/>
        <v/>
      </c>
      <c r="AT577" s="25" t="str">
        <f t="shared" si="397"/>
        <v/>
      </c>
      <c r="AU577" s="26" t="str">
        <f t="shared" si="398"/>
        <v/>
      </c>
      <c r="AV577" t="str">
        <f t="shared" si="414"/>
        <v/>
      </c>
      <c r="AW577" s="25" t="str">
        <f t="shared" si="415"/>
        <v/>
      </c>
      <c r="AX577" s="26" t="str">
        <f t="shared" si="419"/>
        <v/>
      </c>
      <c r="AY577" s="27" t="str">
        <f>IF(A577="","",IF(K577&lt;&gt;0,TEXT(5,"0000"),IF(M577&lt;&gt;0,TEXT(5,"0000"),IF(Datos!N577&lt;&gt;0,TEXT(5,"0000"),""))))</f>
        <v/>
      </c>
      <c r="AZ577" s="25" t="str">
        <f t="shared" si="416"/>
        <v/>
      </c>
      <c r="BA577" s="26" t="str">
        <f t="shared" si="420"/>
        <v/>
      </c>
      <c r="BB577" s="25" t="str">
        <f t="shared" si="399"/>
        <v/>
      </c>
      <c r="BC577" s="26" t="str">
        <f t="shared" si="421"/>
        <v/>
      </c>
      <c r="BD577" s="27" t="str">
        <f t="shared" si="417"/>
        <v/>
      </c>
      <c r="BE577" s="25" t="str">
        <f t="shared" si="400"/>
        <v/>
      </c>
      <c r="BF577" s="26" t="str">
        <f t="shared" si="422"/>
        <v/>
      </c>
      <c r="BG577" s="28"/>
      <c r="BH577" t="str">
        <f t="shared" si="418"/>
        <v/>
      </c>
      <c r="BJ577" s="24" t="str">
        <f t="shared" si="401"/>
        <v/>
      </c>
      <c r="BK577" s="24" t="str">
        <f t="shared" si="402"/>
        <v/>
      </c>
    </row>
    <row r="578" spans="1:63" ht="15.75" thickBot="1">
      <c r="A578" s="176"/>
      <c r="B578" s="132"/>
      <c r="C578" s="98"/>
      <c r="D578" s="102"/>
      <c r="E578" s="128"/>
      <c r="F578" s="98"/>
      <c r="G578" s="98"/>
      <c r="H578" s="129"/>
      <c r="I578" s="130"/>
      <c r="J578" s="100"/>
      <c r="K578" s="100"/>
      <c r="L578" s="100"/>
      <c r="M578" s="100"/>
      <c r="N578" s="177"/>
      <c r="Q578" t="e">
        <f t="shared" si="423"/>
        <v>#VALUE!</v>
      </c>
      <c r="R578" t="str">
        <f t="shared" si="383"/>
        <v/>
      </c>
      <c r="S578" t="str">
        <f>IF(A578="","",TEXT(VLOOKUP(C578,Tablas!$H$3:$I$75,2,0),"000"))</f>
        <v/>
      </c>
      <c r="T578" t="str">
        <f t="shared" si="384"/>
        <v/>
      </c>
      <c r="U578" t="str">
        <f t="shared" si="403"/>
        <v/>
      </c>
      <c r="V578" t="str">
        <f t="shared" si="404"/>
        <v/>
      </c>
      <c r="W578" t="str">
        <f>IF(A578="","",IF(G578="",99,VLOOKUP(Datos!G578,Tablas!$AF$2:$AH$38,2,0)))</f>
        <v/>
      </c>
      <c r="X578" t="str">
        <f t="shared" si="385"/>
        <v/>
      </c>
      <c r="Y578" t="str">
        <f t="shared" si="386"/>
        <v/>
      </c>
      <c r="Z578" s="25" t="str">
        <f t="shared" si="405"/>
        <v/>
      </c>
      <c r="AA578" s="26" t="str">
        <f t="shared" si="387"/>
        <v/>
      </c>
      <c r="AB578" s="25" t="str">
        <f t="shared" si="406"/>
        <v/>
      </c>
      <c r="AC578" s="26" t="str">
        <f t="shared" si="388"/>
        <v/>
      </c>
      <c r="AD578" s="25" t="str">
        <f t="shared" si="407"/>
        <v/>
      </c>
      <c r="AE578" s="26" t="str">
        <f t="shared" si="389"/>
        <v/>
      </c>
      <c r="AF578" s="25" t="str">
        <f t="shared" si="408"/>
        <v/>
      </c>
      <c r="AG578" s="26" t="str">
        <f t="shared" si="390"/>
        <v/>
      </c>
      <c r="AH578" s="25" t="str">
        <f t="shared" si="409"/>
        <v/>
      </c>
      <c r="AI578" s="26" t="str">
        <f t="shared" si="391"/>
        <v/>
      </c>
      <c r="AJ578" s="25" t="str">
        <f t="shared" si="410"/>
        <v/>
      </c>
      <c r="AK578" s="26" t="str">
        <f t="shared" si="392"/>
        <v/>
      </c>
      <c r="AL578" s="25" t="str">
        <f t="shared" si="411"/>
        <v/>
      </c>
      <c r="AM578" s="26" t="str">
        <f t="shared" si="393"/>
        <v/>
      </c>
      <c r="AN578" s="25" t="str">
        <f t="shared" si="412"/>
        <v/>
      </c>
      <c r="AO578" s="26" t="str">
        <f t="shared" si="394"/>
        <v/>
      </c>
      <c r="AP578" t="str">
        <f t="shared" si="395"/>
        <v/>
      </c>
      <c r="AQ578" t="str">
        <f t="shared" si="396"/>
        <v/>
      </c>
      <c r="AR578" t="str">
        <f t="shared" si="382"/>
        <v/>
      </c>
      <c r="AS578" t="str">
        <f t="shared" si="413"/>
        <v/>
      </c>
      <c r="AT578" s="25" t="str">
        <f t="shared" si="397"/>
        <v/>
      </c>
      <c r="AU578" s="26" t="str">
        <f t="shared" si="398"/>
        <v/>
      </c>
      <c r="AV578" t="str">
        <f t="shared" si="414"/>
        <v/>
      </c>
      <c r="AW578" s="25" t="str">
        <f t="shared" si="415"/>
        <v/>
      </c>
      <c r="AX578" s="26" t="str">
        <f t="shared" si="419"/>
        <v/>
      </c>
      <c r="AY578" s="27" t="str">
        <f>IF(A578="","",IF(K578&lt;&gt;0,TEXT(5,"0000"),IF(M578&lt;&gt;0,TEXT(5,"0000"),IF(Datos!N578&lt;&gt;0,TEXT(5,"0000"),""))))</f>
        <v/>
      </c>
      <c r="AZ578" s="25" t="str">
        <f t="shared" si="416"/>
        <v/>
      </c>
      <c r="BA578" s="26" t="str">
        <f t="shared" si="420"/>
        <v/>
      </c>
      <c r="BB578" s="25" t="str">
        <f t="shared" si="399"/>
        <v/>
      </c>
      <c r="BC578" s="26" t="str">
        <f t="shared" si="421"/>
        <v/>
      </c>
      <c r="BD578" s="27" t="str">
        <f t="shared" si="417"/>
        <v/>
      </c>
      <c r="BE578" s="25" t="str">
        <f t="shared" si="400"/>
        <v/>
      </c>
      <c r="BF578" s="26" t="str">
        <f t="shared" si="422"/>
        <v/>
      </c>
      <c r="BG578" s="28"/>
      <c r="BH578" t="str">
        <f t="shared" si="418"/>
        <v/>
      </c>
      <c r="BJ578" s="24" t="str">
        <f t="shared" si="401"/>
        <v/>
      </c>
      <c r="BK578" s="24" t="str">
        <f t="shared" si="402"/>
        <v/>
      </c>
    </row>
    <row r="579" spans="1:63" ht="15.75" thickBot="1">
      <c r="A579" s="176"/>
      <c r="B579" s="132"/>
      <c r="C579" s="98"/>
      <c r="D579" s="102"/>
      <c r="E579" s="128"/>
      <c r="F579" s="98"/>
      <c r="G579" s="98"/>
      <c r="H579" s="129"/>
      <c r="I579" s="130"/>
      <c r="J579" s="100"/>
      <c r="K579" s="100"/>
      <c r="L579" s="100"/>
      <c r="M579" s="100"/>
      <c r="N579" s="177"/>
      <c r="Q579" t="e">
        <f t="shared" si="423"/>
        <v>#VALUE!</v>
      </c>
      <c r="R579" t="str">
        <f t="shared" si="383"/>
        <v/>
      </c>
      <c r="S579" t="str">
        <f>IF(A579="","",TEXT(VLOOKUP(C579,Tablas!$H$3:$I$75,2,0),"000"))</f>
        <v/>
      </c>
      <c r="T579" t="str">
        <f t="shared" si="384"/>
        <v/>
      </c>
      <c r="U579" t="str">
        <f t="shared" si="403"/>
        <v/>
      </c>
      <c r="V579" t="str">
        <f t="shared" si="404"/>
        <v/>
      </c>
      <c r="W579" t="str">
        <f>IF(A579="","",IF(G579="",99,VLOOKUP(Datos!G579,Tablas!$AF$2:$AH$38,2,0)))</f>
        <v/>
      </c>
      <c r="X579" t="str">
        <f t="shared" si="385"/>
        <v/>
      </c>
      <c r="Y579" t="str">
        <f t="shared" si="386"/>
        <v/>
      </c>
      <c r="Z579" s="25" t="str">
        <f t="shared" si="405"/>
        <v/>
      </c>
      <c r="AA579" s="26" t="str">
        <f t="shared" si="387"/>
        <v/>
      </c>
      <c r="AB579" s="25" t="str">
        <f t="shared" si="406"/>
        <v/>
      </c>
      <c r="AC579" s="26" t="str">
        <f t="shared" si="388"/>
        <v/>
      </c>
      <c r="AD579" s="25" t="str">
        <f t="shared" si="407"/>
        <v/>
      </c>
      <c r="AE579" s="26" t="str">
        <f t="shared" si="389"/>
        <v/>
      </c>
      <c r="AF579" s="25" t="str">
        <f t="shared" si="408"/>
        <v/>
      </c>
      <c r="AG579" s="26" t="str">
        <f t="shared" si="390"/>
        <v/>
      </c>
      <c r="AH579" s="25" t="str">
        <f t="shared" si="409"/>
        <v/>
      </c>
      <c r="AI579" s="26" t="str">
        <f t="shared" si="391"/>
        <v/>
      </c>
      <c r="AJ579" s="25" t="str">
        <f t="shared" si="410"/>
        <v/>
      </c>
      <c r="AK579" s="26" t="str">
        <f t="shared" si="392"/>
        <v/>
      </c>
      <c r="AL579" s="25" t="str">
        <f t="shared" si="411"/>
        <v/>
      </c>
      <c r="AM579" s="26" t="str">
        <f t="shared" si="393"/>
        <v/>
      </c>
      <c r="AN579" s="25" t="str">
        <f t="shared" si="412"/>
        <v/>
      </c>
      <c r="AO579" s="26" t="str">
        <f t="shared" si="394"/>
        <v/>
      </c>
      <c r="AP579" t="str">
        <f t="shared" si="395"/>
        <v/>
      </c>
      <c r="AQ579" t="str">
        <f t="shared" si="396"/>
        <v/>
      </c>
      <c r="AR579" t="str">
        <f t="shared" si="382"/>
        <v/>
      </c>
      <c r="AS579" t="str">
        <f t="shared" si="413"/>
        <v/>
      </c>
      <c r="AT579" s="25" t="str">
        <f t="shared" si="397"/>
        <v/>
      </c>
      <c r="AU579" s="26" t="str">
        <f t="shared" si="398"/>
        <v/>
      </c>
      <c r="AV579" t="str">
        <f t="shared" si="414"/>
        <v/>
      </c>
      <c r="AW579" s="25" t="str">
        <f t="shared" si="415"/>
        <v/>
      </c>
      <c r="AX579" s="26" t="str">
        <f t="shared" si="419"/>
        <v/>
      </c>
      <c r="AY579" s="27" t="str">
        <f>IF(A579="","",IF(K579&lt;&gt;0,TEXT(5,"0000"),IF(M579&lt;&gt;0,TEXT(5,"0000"),IF(Datos!N579&lt;&gt;0,TEXT(5,"0000"),""))))</f>
        <v/>
      </c>
      <c r="AZ579" s="25" t="str">
        <f t="shared" si="416"/>
        <v/>
      </c>
      <c r="BA579" s="26" t="str">
        <f t="shared" si="420"/>
        <v/>
      </c>
      <c r="BB579" s="25" t="str">
        <f t="shared" si="399"/>
        <v/>
      </c>
      <c r="BC579" s="26" t="str">
        <f t="shared" si="421"/>
        <v/>
      </c>
      <c r="BD579" s="27" t="str">
        <f t="shared" si="417"/>
        <v/>
      </c>
      <c r="BE579" s="25" t="str">
        <f t="shared" si="400"/>
        <v/>
      </c>
      <c r="BF579" s="26" t="str">
        <f t="shared" si="422"/>
        <v/>
      </c>
      <c r="BG579" s="28"/>
      <c r="BH579" t="str">
        <f t="shared" si="418"/>
        <v/>
      </c>
      <c r="BJ579" s="24" t="str">
        <f t="shared" si="401"/>
        <v/>
      </c>
      <c r="BK579" s="24" t="str">
        <f t="shared" si="402"/>
        <v/>
      </c>
    </row>
    <row r="580" spans="1:63" ht="15.75" thickBot="1">
      <c r="A580" s="176"/>
      <c r="B580" s="132"/>
      <c r="C580" s="98"/>
      <c r="D580" s="102"/>
      <c r="E580" s="128"/>
      <c r="F580" s="98"/>
      <c r="G580" s="98"/>
      <c r="H580" s="129"/>
      <c r="I580" s="130"/>
      <c r="J580" s="100"/>
      <c r="K580" s="100"/>
      <c r="L580" s="100"/>
      <c r="M580" s="100"/>
      <c r="N580" s="177"/>
      <c r="Q580" t="e">
        <f t="shared" si="423"/>
        <v>#VALUE!</v>
      </c>
      <c r="R580" t="str">
        <f t="shared" si="383"/>
        <v/>
      </c>
      <c r="S580" t="str">
        <f>IF(A580="","",TEXT(VLOOKUP(C580,Tablas!$H$3:$I$75,2,0),"000"))</f>
        <v/>
      </c>
      <c r="T580" t="str">
        <f t="shared" si="384"/>
        <v/>
      </c>
      <c r="U580" t="str">
        <f t="shared" si="403"/>
        <v/>
      </c>
      <c r="V580" t="str">
        <f t="shared" si="404"/>
        <v/>
      </c>
      <c r="W580" t="str">
        <f>IF(A580="","",IF(G580="",99,VLOOKUP(Datos!G580,Tablas!$AF$2:$AH$38,2,0)))</f>
        <v/>
      </c>
      <c r="X580" t="str">
        <f t="shared" si="385"/>
        <v/>
      </c>
      <c r="Y580" t="str">
        <f t="shared" si="386"/>
        <v/>
      </c>
      <c r="Z580" s="25" t="str">
        <f t="shared" si="405"/>
        <v/>
      </c>
      <c r="AA580" s="26" t="str">
        <f t="shared" si="387"/>
        <v/>
      </c>
      <c r="AB580" s="25" t="str">
        <f t="shared" si="406"/>
        <v/>
      </c>
      <c r="AC580" s="26" t="str">
        <f t="shared" si="388"/>
        <v/>
      </c>
      <c r="AD580" s="25" t="str">
        <f t="shared" si="407"/>
        <v/>
      </c>
      <c r="AE580" s="26" t="str">
        <f t="shared" si="389"/>
        <v/>
      </c>
      <c r="AF580" s="25" t="str">
        <f t="shared" si="408"/>
        <v/>
      </c>
      <c r="AG580" s="26" t="str">
        <f t="shared" si="390"/>
        <v/>
      </c>
      <c r="AH580" s="25" t="str">
        <f t="shared" si="409"/>
        <v/>
      </c>
      <c r="AI580" s="26" t="str">
        <f t="shared" si="391"/>
        <v/>
      </c>
      <c r="AJ580" s="25" t="str">
        <f t="shared" si="410"/>
        <v/>
      </c>
      <c r="AK580" s="26" t="str">
        <f t="shared" si="392"/>
        <v/>
      </c>
      <c r="AL580" s="25" t="str">
        <f t="shared" si="411"/>
        <v/>
      </c>
      <c r="AM580" s="26" t="str">
        <f t="shared" si="393"/>
        <v/>
      </c>
      <c r="AN580" s="25" t="str">
        <f t="shared" si="412"/>
        <v/>
      </c>
      <c r="AO580" s="26" t="str">
        <f t="shared" si="394"/>
        <v/>
      </c>
      <c r="AP580" t="str">
        <f t="shared" si="395"/>
        <v/>
      </c>
      <c r="AQ580" t="str">
        <f t="shared" si="396"/>
        <v/>
      </c>
      <c r="AR580" t="str">
        <f t="shared" si="382"/>
        <v/>
      </c>
      <c r="AS580" t="str">
        <f t="shared" si="413"/>
        <v/>
      </c>
      <c r="AT580" s="25" t="str">
        <f t="shared" si="397"/>
        <v/>
      </c>
      <c r="AU580" s="26" t="str">
        <f t="shared" si="398"/>
        <v/>
      </c>
      <c r="AV580" t="str">
        <f t="shared" si="414"/>
        <v/>
      </c>
      <c r="AW580" s="25" t="str">
        <f t="shared" si="415"/>
        <v/>
      </c>
      <c r="AX580" s="26" t="str">
        <f t="shared" si="419"/>
        <v/>
      </c>
      <c r="AY580" s="27" t="str">
        <f>IF(A580="","",IF(K580&lt;&gt;0,TEXT(5,"0000"),IF(M580&lt;&gt;0,TEXT(5,"0000"),IF(Datos!N580&lt;&gt;0,TEXT(5,"0000"),""))))</f>
        <v/>
      </c>
      <c r="AZ580" s="25" t="str">
        <f t="shared" si="416"/>
        <v/>
      </c>
      <c r="BA580" s="26" t="str">
        <f t="shared" si="420"/>
        <v/>
      </c>
      <c r="BB580" s="25" t="str">
        <f t="shared" si="399"/>
        <v/>
      </c>
      <c r="BC580" s="26" t="str">
        <f t="shared" si="421"/>
        <v/>
      </c>
      <c r="BD580" s="27" t="str">
        <f t="shared" si="417"/>
        <v/>
      </c>
      <c r="BE580" s="25" t="str">
        <f t="shared" si="400"/>
        <v/>
      </c>
      <c r="BF580" s="26" t="str">
        <f t="shared" si="422"/>
        <v/>
      </c>
      <c r="BG580" s="28"/>
      <c r="BH580" t="str">
        <f t="shared" si="418"/>
        <v/>
      </c>
      <c r="BJ580" s="24" t="str">
        <f t="shared" si="401"/>
        <v/>
      </c>
      <c r="BK580" s="24" t="str">
        <f t="shared" si="402"/>
        <v/>
      </c>
    </row>
    <row r="581" spans="1:63" ht="15.75" thickBot="1">
      <c r="A581" s="176"/>
      <c r="B581" s="132"/>
      <c r="C581" s="98"/>
      <c r="D581" s="102"/>
      <c r="E581" s="128"/>
      <c r="F581" s="98"/>
      <c r="G581" s="98"/>
      <c r="H581" s="129"/>
      <c r="I581" s="130"/>
      <c r="J581" s="100"/>
      <c r="K581" s="100"/>
      <c r="L581" s="100"/>
      <c r="M581" s="100"/>
      <c r="N581" s="177"/>
      <c r="Q581" t="e">
        <f t="shared" si="423"/>
        <v>#VALUE!</v>
      </c>
      <c r="R581" t="str">
        <f t="shared" si="383"/>
        <v/>
      </c>
      <c r="S581" t="str">
        <f>IF(A581="","",TEXT(VLOOKUP(C581,Tablas!$H$3:$I$75,2,0),"000"))</f>
        <v/>
      </c>
      <c r="T581" t="str">
        <f t="shared" si="384"/>
        <v/>
      </c>
      <c r="U581" t="str">
        <f t="shared" si="403"/>
        <v/>
      </c>
      <c r="V581" t="str">
        <f t="shared" si="404"/>
        <v/>
      </c>
      <c r="W581" t="str">
        <f>IF(A581="","",IF(G581="",99,VLOOKUP(Datos!G581,Tablas!$AF$2:$AH$38,2,0)))</f>
        <v/>
      </c>
      <c r="X581" t="str">
        <f t="shared" si="385"/>
        <v/>
      </c>
      <c r="Y581" t="str">
        <f t="shared" si="386"/>
        <v/>
      </c>
      <c r="Z581" s="25" t="str">
        <f t="shared" si="405"/>
        <v/>
      </c>
      <c r="AA581" s="26" t="str">
        <f t="shared" si="387"/>
        <v/>
      </c>
      <c r="AB581" s="25" t="str">
        <f t="shared" si="406"/>
        <v/>
      </c>
      <c r="AC581" s="26" t="str">
        <f t="shared" si="388"/>
        <v/>
      </c>
      <c r="AD581" s="25" t="str">
        <f t="shared" si="407"/>
        <v/>
      </c>
      <c r="AE581" s="26" t="str">
        <f t="shared" si="389"/>
        <v/>
      </c>
      <c r="AF581" s="25" t="str">
        <f t="shared" si="408"/>
        <v/>
      </c>
      <c r="AG581" s="26" t="str">
        <f t="shared" si="390"/>
        <v/>
      </c>
      <c r="AH581" s="25" t="str">
        <f t="shared" si="409"/>
        <v/>
      </c>
      <c r="AI581" s="26" t="str">
        <f t="shared" si="391"/>
        <v/>
      </c>
      <c r="AJ581" s="25" t="str">
        <f t="shared" si="410"/>
        <v/>
      </c>
      <c r="AK581" s="26" t="str">
        <f t="shared" si="392"/>
        <v/>
      </c>
      <c r="AL581" s="25" t="str">
        <f t="shared" si="411"/>
        <v/>
      </c>
      <c r="AM581" s="26" t="str">
        <f t="shared" si="393"/>
        <v/>
      </c>
      <c r="AN581" s="25" t="str">
        <f t="shared" si="412"/>
        <v/>
      </c>
      <c r="AO581" s="26" t="str">
        <f t="shared" si="394"/>
        <v/>
      </c>
      <c r="AP581" t="str">
        <f t="shared" si="395"/>
        <v/>
      </c>
      <c r="AQ581" t="str">
        <f t="shared" si="396"/>
        <v/>
      </c>
      <c r="AR581" t="str">
        <f t="shared" si="382"/>
        <v/>
      </c>
      <c r="AS581" t="str">
        <f t="shared" si="413"/>
        <v/>
      </c>
      <c r="AT581" s="25" t="str">
        <f t="shared" si="397"/>
        <v/>
      </c>
      <c r="AU581" s="26" t="str">
        <f t="shared" si="398"/>
        <v/>
      </c>
      <c r="AV581" t="str">
        <f t="shared" si="414"/>
        <v/>
      </c>
      <c r="AW581" s="25" t="str">
        <f t="shared" si="415"/>
        <v/>
      </c>
      <c r="AX581" s="26" t="str">
        <f t="shared" si="419"/>
        <v/>
      </c>
      <c r="AY581" s="27" t="str">
        <f>IF(A581="","",IF(K581&lt;&gt;0,TEXT(5,"0000"),IF(M581&lt;&gt;0,TEXT(5,"0000"),IF(Datos!N581&lt;&gt;0,TEXT(5,"0000"),""))))</f>
        <v/>
      </c>
      <c r="AZ581" s="25" t="str">
        <f t="shared" si="416"/>
        <v/>
      </c>
      <c r="BA581" s="26" t="str">
        <f t="shared" si="420"/>
        <v/>
      </c>
      <c r="BB581" s="25" t="str">
        <f t="shared" si="399"/>
        <v/>
      </c>
      <c r="BC581" s="26" t="str">
        <f t="shared" si="421"/>
        <v/>
      </c>
      <c r="BD581" s="27" t="str">
        <f t="shared" si="417"/>
        <v/>
      </c>
      <c r="BE581" s="25" t="str">
        <f t="shared" si="400"/>
        <v/>
      </c>
      <c r="BF581" s="26" t="str">
        <f t="shared" si="422"/>
        <v/>
      </c>
      <c r="BG581" s="28"/>
      <c r="BH581" t="str">
        <f t="shared" si="418"/>
        <v/>
      </c>
      <c r="BJ581" s="24" t="str">
        <f t="shared" si="401"/>
        <v/>
      </c>
      <c r="BK581" s="24" t="str">
        <f t="shared" si="402"/>
        <v/>
      </c>
    </row>
    <row r="582" spans="1:63" ht="15.75" thickBot="1">
      <c r="A582" s="176"/>
      <c r="B582" s="132"/>
      <c r="C582" s="98"/>
      <c r="D582" s="102"/>
      <c r="E582" s="128"/>
      <c r="F582" s="98"/>
      <c r="G582" s="98"/>
      <c r="H582" s="129"/>
      <c r="I582" s="130"/>
      <c r="J582" s="100"/>
      <c r="K582" s="100"/>
      <c r="L582" s="100"/>
      <c r="M582" s="100"/>
      <c r="N582" s="177"/>
      <c r="Q582" t="e">
        <f t="shared" si="423"/>
        <v>#VALUE!</v>
      </c>
      <c r="R582" t="str">
        <f t="shared" si="383"/>
        <v/>
      </c>
      <c r="S582" t="str">
        <f>IF(A582="","",TEXT(VLOOKUP(C582,Tablas!$H$3:$I$75,2,0),"000"))</f>
        <v/>
      </c>
      <c r="T582" t="str">
        <f t="shared" si="384"/>
        <v/>
      </c>
      <c r="U582" t="str">
        <f t="shared" si="403"/>
        <v/>
      </c>
      <c r="V582" t="str">
        <f t="shared" si="404"/>
        <v/>
      </c>
      <c r="W582" t="str">
        <f>IF(A582="","",IF(G582="",99,VLOOKUP(Datos!G582,Tablas!$AF$2:$AH$38,2,0)))</f>
        <v/>
      </c>
      <c r="X582" t="str">
        <f t="shared" si="385"/>
        <v/>
      </c>
      <c r="Y582" t="str">
        <f t="shared" si="386"/>
        <v/>
      </c>
      <c r="Z582" s="25" t="str">
        <f t="shared" si="405"/>
        <v/>
      </c>
      <c r="AA582" s="26" t="str">
        <f t="shared" si="387"/>
        <v/>
      </c>
      <c r="AB582" s="25" t="str">
        <f t="shared" si="406"/>
        <v/>
      </c>
      <c r="AC582" s="26" t="str">
        <f t="shared" si="388"/>
        <v/>
      </c>
      <c r="AD582" s="25" t="str">
        <f t="shared" si="407"/>
        <v/>
      </c>
      <c r="AE582" s="26" t="str">
        <f t="shared" si="389"/>
        <v/>
      </c>
      <c r="AF582" s="25" t="str">
        <f t="shared" si="408"/>
        <v/>
      </c>
      <c r="AG582" s="26" t="str">
        <f t="shared" si="390"/>
        <v/>
      </c>
      <c r="AH582" s="25" t="str">
        <f t="shared" si="409"/>
        <v/>
      </c>
      <c r="AI582" s="26" t="str">
        <f t="shared" si="391"/>
        <v/>
      </c>
      <c r="AJ582" s="25" t="str">
        <f t="shared" si="410"/>
        <v/>
      </c>
      <c r="AK582" s="26" t="str">
        <f t="shared" si="392"/>
        <v/>
      </c>
      <c r="AL582" s="25" t="str">
        <f t="shared" si="411"/>
        <v/>
      </c>
      <c r="AM582" s="26" t="str">
        <f t="shared" si="393"/>
        <v/>
      </c>
      <c r="AN582" s="25" t="str">
        <f t="shared" si="412"/>
        <v/>
      </c>
      <c r="AO582" s="26" t="str">
        <f t="shared" si="394"/>
        <v/>
      </c>
      <c r="AP582" t="str">
        <f t="shared" si="395"/>
        <v/>
      </c>
      <c r="AQ582" t="str">
        <f t="shared" si="396"/>
        <v/>
      </c>
      <c r="AR582" t="str">
        <f t="shared" si="382"/>
        <v/>
      </c>
      <c r="AS582" t="str">
        <f t="shared" si="413"/>
        <v/>
      </c>
      <c r="AT582" s="25" t="str">
        <f t="shared" si="397"/>
        <v/>
      </c>
      <c r="AU582" s="26" t="str">
        <f t="shared" si="398"/>
        <v/>
      </c>
      <c r="AV582" t="str">
        <f t="shared" si="414"/>
        <v/>
      </c>
      <c r="AW582" s="25" t="str">
        <f t="shared" si="415"/>
        <v/>
      </c>
      <c r="AX582" s="26" t="str">
        <f t="shared" si="419"/>
        <v/>
      </c>
      <c r="AY582" s="27" t="str">
        <f>IF(A582="","",IF(K582&lt;&gt;0,TEXT(5,"0000"),IF(M582&lt;&gt;0,TEXT(5,"0000"),IF(Datos!N582&lt;&gt;0,TEXT(5,"0000"),""))))</f>
        <v/>
      </c>
      <c r="AZ582" s="25" t="str">
        <f t="shared" si="416"/>
        <v/>
      </c>
      <c r="BA582" s="26" t="str">
        <f t="shared" si="420"/>
        <v/>
      </c>
      <c r="BB582" s="25" t="str">
        <f t="shared" si="399"/>
        <v/>
      </c>
      <c r="BC582" s="26" t="str">
        <f t="shared" si="421"/>
        <v/>
      </c>
      <c r="BD582" s="27" t="str">
        <f t="shared" si="417"/>
        <v/>
      </c>
      <c r="BE582" s="25" t="str">
        <f t="shared" si="400"/>
        <v/>
      </c>
      <c r="BF582" s="26" t="str">
        <f t="shared" si="422"/>
        <v/>
      </c>
      <c r="BG582" s="28"/>
      <c r="BH582" t="str">
        <f t="shared" si="418"/>
        <v/>
      </c>
      <c r="BJ582" s="24" t="str">
        <f t="shared" si="401"/>
        <v/>
      </c>
      <c r="BK582" s="24" t="str">
        <f t="shared" si="402"/>
        <v/>
      </c>
    </row>
    <row r="583" spans="1:63" ht="15.75" thickBot="1">
      <c r="A583" s="176"/>
      <c r="B583" s="132"/>
      <c r="C583" s="98"/>
      <c r="D583" s="102"/>
      <c r="E583" s="128"/>
      <c r="F583" s="98"/>
      <c r="G583" s="98"/>
      <c r="H583" s="129"/>
      <c r="I583" s="130"/>
      <c r="J583" s="100"/>
      <c r="K583" s="100"/>
      <c r="L583" s="100"/>
      <c r="M583" s="100"/>
      <c r="N583" s="177"/>
      <c r="Q583" t="e">
        <f t="shared" si="423"/>
        <v>#VALUE!</v>
      </c>
      <c r="R583" t="str">
        <f t="shared" si="383"/>
        <v/>
      </c>
      <c r="S583" t="str">
        <f>IF(A583="","",TEXT(VLOOKUP(C583,Tablas!$H$3:$I$75,2,0),"000"))</f>
        <v/>
      </c>
      <c r="T583" t="str">
        <f t="shared" si="384"/>
        <v/>
      </c>
      <c r="U583" t="str">
        <f t="shared" si="403"/>
        <v/>
      </c>
      <c r="V583" t="str">
        <f t="shared" si="404"/>
        <v/>
      </c>
      <c r="W583" t="str">
        <f>IF(A583="","",IF(G583="",99,VLOOKUP(Datos!G583,Tablas!$AF$2:$AH$38,2,0)))</f>
        <v/>
      </c>
      <c r="X583" t="str">
        <f t="shared" si="385"/>
        <v/>
      </c>
      <c r="Y583" t="str">
        <f t="shared" si="386"/>
        <v/>
      </c>
      <c r="Z583" s="25" t="str">
        <f t="shared" si="405"/>
        <v/>
      </c>
      <c r="AA583" s="26" t="str">
        <f t="shared" si="387"/>
        <v/>
      </c>
      <c r="AB583" s="25" t="str">
        <f t="shared" si="406"/>
        <v/>
      </c>
      <c r="AC583" s="26" t="str">
        <f t="shared" si="388"/>
        <v/>
      </c>
      <c r="AD583" s="25" t="str">
        <f t="shared" si="407"/>
        <v/>
      </c>
      <c r="AE583" s="26" t="str">
        <f t="shared" si="389"/>
        <v/>
      </c>
      <c r="AF583" s="25" t="str">
        <f t="shared" si="408"/>
        <v/>
      </c>
      <c r="AG583" s="26" t="str">
        <f t="shared" si="390"/>
        <v/>
      </c>
      <c r="AH583" s="25" t="str">
        <f t="shared" si="409"/>
        <v/>
      </c>
      <c r="AI583" s="26" t="str">
        <f t="shared" si="391"/>
        <v/>
      </c>
      <c r="AJ583" s="25" t="str">
        <f t="shared" si="410"/>
        <v/>
      </c>
      <c r="AK583" s="26" t="str">
        <f t="shared" si="392"/>
        <v/>
      </c>
      <c r="AL583" s="25" t="str">
        <f t="shared" si="411"/>
        <v/>
      </c>
      <c r="AM583" s="26" t="str">
        <f t="shared" si="393"/>
        <v/>
      </c>
      <c r="AN583" s="25" t="str">
        <f t="shared" si="412"/>
        <v/>
      </c>
      <c r="AO583" s="26" t="str">
        <f t="shared" si="394"/>
        <v/>
      </c>
      <c r="AP583" t="str">
        <f t="shared" si="395"/>
        <v/>
      </c>
      <c r="AQ583" t="str">
        <f t="shared" si="396"/>
        <v/>
      </c>
      <c r="AR583" t="str">
        <f t="shared" si="382"/>
        <v/>
      </c>
      <c r="AS583" t="str">
        <f t="shared" si="413"/>
        <v/>
      </c>
      <c r="AT583" s="25" t="str">
        <f t="shared" si="397"/>
        <v/>
      </c>
      <c r="AU583" s="26" t="str">
        <f t="shared" si="398"/>
        <v/>
      </c>
      <c r="AV583" t="str">
        <f t="shared" si="414"/>
        <v/>
      </c>
      <c r="AW583" s="25" t="str">
        <f t="shared" si="415"/>
        <v/>
      </c>
      <c r="AX583" s="26" t="str">
        <f t="shared" si="419"/>
        <v/>
      </c>
      <c r="AY583" s="27" t="str">
        <f>IF(A583="","",IF(K583&lt;&gt;0,TEXT(5,"0000"),IF(M583&lt;&gt;0,TEXT(5,"0000"),IF(Datos!N583&lt;&gt;0,TEXT(5,"0000"),""))))</f>
        <v/>
      </c>
      <c r="AZ583" s="25" t="str">
        <f t="shared" si="416"/>
        <v/>
      </c>
      <c r="BA583" s="26" t="str">
        <f t="shared" si="420"/>
        <v/>
      </c>
      <c r="BB583" s="25" t="str">
        <f t="shared" si="399"/>
        <v/>
      </c>
      <c r="BC583" s="26" t="str">
        <f t="shared" si="421"/>
        <v/>
      </c>
      <c r="BD583" s="27" t="str">
        <f t="shared" si="417"/>
        <v/>
      </c>
      <c r="BE583" s="25" t="str">
        <f t="shared" si="400"/>
        <v/>
      </c>
      <c r="BF583" s="26" t="str">
        <f t="shared" si="422"/>
        <v/>
      </c>
      <c r="BG583" s="28"/>
      <c r="BH583" t="str">
        <f t="shared" si="418"/>
        <v/>
      </c>
      <c r="BJ583" s="24" t="str">
        <f t="shared" si="401"/>
        <v/>
      </c>
      <c r="BK583" s="24" t="str">
        <f t="shared" si="402"/>
        <v/>
      </c>
    </row>
    <row r="584" spans="1:63" ht="15.75" thickBot="1">
      <c r="A584" s="176"/>
      <c r="B584" s="132"/>
      <c r="C584" s="98"/>
      <c r="D584" s="102"/>
      <c r="E584" s="128"/>
      <c r="F584" s="98"/>
      <c r="G584" s="98"/>
      <c r="H584" s="129"/>
      <c r="I584" s="130"/>
      <c r="J584" s="100"/>
      <c r="K584" s="100"/>
      <c r="L584" s="100"/>
      <c r="M584" s="100"/>
      <c r="N584" s="177"/>
      <c r="Q584" t="e">
        <f t="shared" si="423"/>
        <v>#VALUE!</v>
      </c>
      <c r="R584" t="str">
        <f t="shared" si="383"/>
        <v/>
      </c>
      <c r="S584" t="str">
        <f>IF(A584="","",TEXT(VLOOKUP(C584,Tablas!$H$3:$I$75,2,0),"000"))</f>
        <v/>
      </c>
      <c r="T584" t="str">
        <f t="shared" si="384"/>
        <v/>
      </c>
      <c r="U584" t="str">
        <f t="shared" si="403"/>
        <v/>
      </c>
      <c r="V584" t="str">
        <f t="shared" si="404"/>
        <v/>
      </c>
      <c r="W584" t="str">
        <f>IF(A584="","",IF(G584="",99,VLOOKUP(Datos!G584,Tablas!$AF$2:$AH$38,2,0)))</f>
        <v/>
      </c>
      <c r="X584" t="str">
        <f t="shared" si="385"/>
        <v/>
      </c>
      <c r="Y584" t="str">
        <f t="shared" si="386"/>
        <v/>
      </c>
      <c r="Z584" s="25" t="str">
        <f t="shared" si="405"/>
        <v/>
      </c>
      <c r="AA584" s="26" t="str">
        <f t="shared" si="387"/>
        <v/>
      </c>
      <c r="AB584" s="25" t="str">
        <f t="shared" si="406"/>
        <v/>
      </c>
      <c r="AC584" s="26" t="str">
        <f t="shared" si="388"/>
        <v/>
      </c>
      <c r="AD584" s="25" t="str">
        <f t="shared" si="407"/>
        <v/>
      </c>
      <c r="AE584" s="26" t="str">
        <f t="shared" si="389"/>
        <v/>
      </c>
      <c r="AF584" s="25" t="str">
        <f t="shared" si="408"/>
        <v/>
      </c>
      <c r="AG584" s="26" t="str">
        <f t="shared" si="390"/>
        <v/>
      </c>
      <c r="AH584" s="25" t="str">
        <f t="shared" si="409"/>
        <v/>
      </c>
      <c r="AI584" s="26" t="str">
        <f t="shared" si="391"/>
        <v/>
      </c>
      <c r="AJ584" s="25" t="str">
        <f t="shared" si="410"/>
        <v/>
      </c>
      <c r="AK584" s="26" t="str">
        <f t="shared" si="392"/>
        <v/>
      </c>
      <c r="AL584" s="25" t="str">
        <f t="shared" si="411"/>
        <v/>
      </c>
      <c r="AM584" s="26" t="str">
        <f t="shared" si="393"/>
        <v/>
      </c>
      <c r="AN584" s="25" t="str">
        <f t="shared" si="412"/>
        <v/>
      </c>
      <c r="AO584" s="26" t="str">
        <f t="shared" si="394"/>
        <v/>
      </c>
      <c r="AP584" t="str">
        <f t="shared" si="395"/>
        <v/>
      </c>
      <c r="AQ584" t="str">
        <f t="shared" si="396"/>
        <v/>
      </c>
      <c r="AR584" t="str">
        <f t="shared" si="382"/>
        <v/>
      </c>
      <c r="AS584" t="str">
        <f t="shared" si="413"/>
        <v/>
      </c>
      <c r="AT584" s="25" t="str">
        <f t="shared" si="397"/>
        <v/>
      </c>
      <c r="AU584" s="26" t="str">
        <f t="shared" si="398"/>
        <v/>
      </c>
      <c r="AV584" t="str">
        <f t="shared" si="414"/>
        <v/>
      </c>
      <c r="AW584" s="25" t="str">
        <f t="shared" si="415"/>
        <v/>
      </c>
      <c r="AX584" s="26" t="str">
        <f t="shared" si="419"/>
        <v/>
      </c>
      <c r="AY584" s="27" t="str">
        <f>IF(A584="","",IF(K584&lt;&gt;0,TEXT(5,"0000"),IF(M584&lt;&gt;0,TEXT(5,"0000"),IF(Datos!N584&lt;&gt;0,TEXT(5,"0000"),""))))</f>
        <v/>
      </c>
      <c r="AZ584" s="25" t="str">
        <f t="shared" si="416"/>
        <v/>
      </c>
      <c r="BA584" s="26" t="str">
        <f t="shared" si="420"/>
        <v/>
      </c>
      <c r="BB584" s="25" t="str">
        <f t="shared" si="399"/>
        <v/>
      </c>
      <c r="BC584" s="26" t="str">
        <f t="shared" si="421"/>
        <v/>
      </c>
      <c r="BD584" s="27" t="str">
        <f t="shared" si="417"/>
        <v/>
      </c>
      <c r="BE584" s="25" t="str">
        <f t="shared" si="400"/>
        <v/>
      </c>
      <c r="BF584" s="26" t="str">
        <f t="shared" si="422"/>
        <v/>
      </c>
      <c r="BG584" s="28"/>
      <c r="BH584" t="str">
        <f t="shared" si="418"/>
        <v/>
      </c>
      <c r="BJ584" s="24" t="str">
        <f t="shared" si="401"/>
        <v/>
      </c>
      <c r="BK584" s="24" t="str">
        <f t="shared" si="402"/>
        <v/>
      </c>
    </row>
    <row r="585" spans="1:63" ht="15.75" thickBot="1">
      <c r="A585" s="176"/>
      <c r="B585" s="132"/>
      <c r="C585" s="98"/>
      <c r="D585" s="102"/>
      <c r="E585" s="128"/>
      <c r="F585" s="98"/>
      <c r="G585" s="98"/>
      <c r="H585" s="129"/>
      <c r="I585" s="130"/>
      <c r="J585" s="100"/>
      <c r="K585" s="100"/>
      <c r="L585" s="100"/>
      <c r="M585" s="100"/>
      <c r="N585" s="177"/>
      <c r="Q585" t="e">
        <f t="shared" si="423"/>
        <v>#VALUE!</v>
      </c>
      <c r="R585" t="str">
        <f t="shared" si="383"/>
        <v/>
      </c>
      <c r="S585" t="str">
        <f>IF(A585="","",TEXT(VLOOKUP(C585,Tablas!$H$3:$I$75,2,0),"000"))</f>
        <v/>
      </c>
      <c r="T585" t="str">
        <f t="shared" si="384"/>
        <v/>
      </c>
      <c r="U585" t="str">
        <f t="shared" si="403"/>
        <v/>
      </c>
      <c r="V585" t="str">
        <f t="shared" si="404"/>
        <v/>
      </c>
      <c r="W585" t="str">
        <f>IF(A585="","",IF(G585="",99,VLOOKUP(Datos!G585,Tablas!$AF$2:$AH$38,2,0)))</f>
        <v/>
      </c>
      <c r="X585" t="str">
        <f t="shared" si="385"/>
        <v/>
      </c>
      <c r="Y585" t="str">
        <f t="shared" si="386"/>
        <v/>
      </c>
      <c r="Z585" s="25" t="str">
        <f t="shared" si="405"/>
        <v/>
      </c>
      <c r="AA585" s="26" t="str">
        <f t="shared" si="387"/>
        <v/>
      </c>
      <c r="AB585" s="25" t="str">
        <f t="shared" si="406"/>
        <v/>
      </c>
      <c r="AC585" s="26" t="str">
        <f t="shared" si="388"/>
        <v/>
      </c>
      <c r="AD585" s="25" t="str">
        <f t="shared" si="407"/>
        <v/>
      </c>
      <c r="AE585" s="26" t="str">
        <f t="shared" si="389"/>
        <v/>
      </c>
      <c r="AF585" s="25" t="str">
        <f t="shared" si="408"/>
        <v/>
      </c>
      <c r="AG585" s="26" t="str">
        <f t="shared" si="390"/>
        <v/>
      </c>
      <c r="AH585" s="25" t="str">
        <f t="shared" si="409"/>
        <v/>
      </c>
      <c r="AI585" s="26" t="str">
        <f t="shared" si="391"/>
        <v/>
      </c>
      <c r="AJ585" s="25" t="str">
        <f t="shared" si="410"/>
        <v/>
      </c>
      <c r="AK585" s="26" t="str">
        <f t="shared" si="392"/>
        <v/>
      </c>
      <c r="AL585" s="25" t="str">
        <f t="shared" si="411"/>
        <v/>
      </c>
      <c r="AM585" s="26" t="str">
        <f t="shared" si="393"/>
        <v/>
      </c>
      <c r="AN585" s="25" t="str">
        <f t="shared" si="412"/>
        <v/>
      </c>
      <c r="AO585" s="26" t="str">
        <f t="shared" si="394"/>
        <v/>
      </c>
      <c r="AP585" t="str">
        <f t="shared" si="395"/>
        <v/>
      </c>
      <c r="AQ585" t="str">
        <f t="shared" si="396"/>
        <v/>
      </c>
      <c r="AR585" t="str">
        <f t="shared" si="382"/>
        <v/>
      </c>
      <c r="AS585" t="str">
        <f t="shared" si="413"/>
        <v/>
      </c>
      <c r="AT585" s="25" t="str">
        <f t="shared" si="397"/>
        <v/>
      </c>
      <c r="AU585" s="26" t="str">
        <f t="shared" si="398"/>
        <v/>
      </c>
      <c r="AV585" t="str">
        <f t="shared" si="414"/>
        <v/>
      </c>
      <c r="AW585" s="25" t="str">
        <f t="shared" si="415"/>
        <v/>
      </c>
      <c r="AX585" s="26" t="str">
        <f t="shared" si="419"/>
        <v/>
      </c>
      <c r="AY585" s="27" t="str">
        <f>IF(A585="","",IF(K585&lt;&gt;0,TEXT(5,"0000"),IF(M585&lt;&gt;0,TEXT(5,"0000"),IF(Datos!N585&lt;&gt;0,TEXT(5,"0000"),""))))</f>
        <v/>
      </c>
      <c r="AZ585" s="25" t="str">
        <f t="shared" si="416"/>
        <v/>
      </c>
      <c r="BA585" s="26" t="str">
        <f t="shared" si="420"/>
        <v/>
      </c>
      <c r="BB585" s="25" t="str">
        <f t="shared" si="399"/>
        <v/>
      </c>
      <c r="BC585" s="26" t="str">
        <f t="shared" si="421"/>
        <v/>
      </c>
      <c r="BD585" s="27" t="str">
        <f t="shared" si="417"/>
        <v/>
      </c>
      <c r="BE585" s="25" t="str">
        <f t="shared" si="400"/>
        <v/>
      </c>
      <c r="BF585" s="26" t="str">
        <f t="shared" si="422"/>
        <v/>
      </c>
      <c r="BG585" s="28"/>
      <c r="BH585" t="str">
        <f t="shared" si="418"/>
        <v/>
      </c>
      <c r="BJ585" s="24" t="str">
        <f t="shared" si="401"/>
        <v/>
      </c>
      <c r="BK585" s="24" t="str">
        <f t="shared" si="402"/>
        <v/>
      </c>
    </row>
    <row r="586" spans="1:63" ht="15.75" thickBot="1">
      <c r="A586" s="176"/>
      <c r="B586" s="132"/>
      <c r="C586" s="98"/>
      <c r="D586" s="102"/>
      <c r="E586" s="128"/>
      <c r="F586" s="98"/>
      <c r="G586" s="98"/>
      <c r="H586" s="129"/>
      <c r="I586" s="130"/>
      <c r="J586" s="100"/>
      <c r="K586" s="100"/>
      <c r="L586" s="100"/>
      <c r="M586" s="100"/>
      <c r="N586" s="177"/>
      <c r="Q586" t="e">
        <f t="shared" si="423"/>
        <v>#VALUE!</v>
      </c>
      <c r="R586" t="str">
        <f t="shared" si="383"/>
        <v/>
      </c>
      <c r="S586" t="str">
        <f>IF(A586="","",TEXT(VLOOKUP(C586,Tablas!$H$3:$I$75,2,0),"000"))</f>
        <v/>
      </c>
      <c r="T586" t="str">
        <f t="shared" si="384"/>
        <v/>
      </c>
      <c r="U586" t="str">
        <f t="shared" si="403"/>
        <v/>
      </c>
      <c r="V586" t="str">
        <f t="shared" si="404"/>
        <v/>
      </c>
      <c r="W586" t="str">
        <f>IF(A586="","",IF(G586="",99,VLOOKUP(Datos!G586,Tablas!$AF$2:$AH$38,2,0)))</f>
        <v/>
      </c>
      <c r="X586" t="str">
        <f t="shared" si="385"/>
        <v/>
      </c>
      <c r="Y586" t="str">
        <f t="shared" si="386"/>
        <v/>
      </c>
      <c r="Z586" s="25" t="str">
        <f t="shared" si="405"/>
        <v/>
      </c>
      <c r="AA586" s="26" t="str">
        <f t="shared" si="387"/>
        <v/>
      </c>
      <c r="AB586" s="25" t="str">
        <f t="shared" si="406"/>
        <v/>
      </c>
      <c r="AC586" s="26" t="str">
        <f t="shared" si="388"/>
        <v/>
      </c>
      <c r="AD586" s="25" t="str">
        <f t="shared" si="407"/>
        <v/>
      </c>
      <c r="AE586" s="26" t="str">
        <f t="shared" si="389"/>
        <v/>
      </c>
      <c r="AF586" s="25" t="str">
        <f t="shared" si="408"/>
        <v/>
      </c>
      <c r="AG586" s="26" t="str">
        <f t="shared" si="390"/>
        <v/>
      </c>
      <c r="AH586" s="25" t="str">
        <f t="shared" si="409"/>
        <v/>
      </c>
      <c r="AI586" s="26" t="str">
        <f t="shared" si="391"/>
        <v/>
      </c>
      <c r="AJ586" s="25" t="str">
        <f t="shared" si="410"/>
        <v/>
      </c>
      <c r="AK586" s="26" t="str">
        <f t="shared" si="392"/>
        <v/>
      </c>
      <c r="AL586" s="25" t="str">
        <f t="shared" si="411"/>
        <v/>
      </c>
      <c r="AM586" s="26" t="str">
        <f t="shared" si="393"/>
        <v/>
      </c>
      <c r="AN586" s="25" t="str">
        <f t="shared" si="412"/>
        <v/>
      </c>
      <c r="AO586" s="26" t="str">
        <f t="shared" si="394"/>
        <v/>
      </c>
      <c r="AP586" t="str">
        <f t="shared" si="395"/>
        <v/>
      </c>
      <c r="AQ586" t="str">
        <f t="shared" si="396"/>
        <v/>
      </c>
      <c r="AR586" t="str">
        <f t="shared" ref="AR586:AR649" si="424">IF(A586="","",IF(K586&lt;&gt;0,1,0)+IF(L586&lt;&gt;0,1,0)+IF(M586&lt;&gt;0,1,0)+IF(N586&lt;&gt;0,1,0))</f>
        <v/>
      </c>
      <c r="AS586" t="str">
        <f t="shared" si="413"/>
        <v/>
      </c>
      <c r="AT586" s="25" t="str">
        <f t="shared" si="397"/>
        <v/>
      </c>
      <c r="AU586" s="26" t="str">
        <f t="shared" si="398"/>
        <v/>
      </c>
      <c r="AV586" t="str">
        <f t="shared" si="414"/>
        <v/>
      </c>
      <c r="AW586" s="25" t="str">
        <f t="shared" si="415"/>
        <v/>
      </c>
      <c r="AX586" s="26" t="str">
        <f t="shared" si="419"/>
        <v/>
      </c>
      <c r="AY586" s="27" t="str">
        <f>IF(A586="","",IF(K586&lt;&gt;0,TEXT(5,"0000"),IF(M586&lt;&gt;0,TEXT(5,"0000"),IF(Datos!N586&lt;&gt;0,TEXT(5,"0000"),""))))</f>
        <v/>
      </c>
      <c r="AZ586" s="25" t="str">
        <f t="shared" si="416"/>
        <v/>
      </c>
      <c r="BA586" s="26" t="str">
        <f t="shared" si="420"/>
        <v/>
      </c>
      <c r="BB586" s="25" t="str">
        <f t="shared" si="399"/>
        <v/>
      </c>
      <c r="BC586" s="26" t="str">
        <f t="shared" si="421"/>
        <v/>
      </c>
      <c r="BD586" s="27" t="str">
        <f t="shared" si="417"/>
        <v/>
      </c>
      <c r="BE586" s="25" t="str">
        <f t="shared" si="400"/>
        <v/>
      </c>
      <c r="BF586" s="26" t="str">
        <f t="shared" si="422"/>
        <v/>
      </c>
      <c r="BG586" s="28"/>
      <c r="BH586" t="str">
        <f t="shared" si="418"/>
        <v/>
      </c>
      <c r="BJ586" s="24" t="str">
        <f t="shared" si="401"/>
        <v/>
      </c>
      <c r="BK586" s="24" t="str">
        <f t="shared" si="402"/>
        <v/>
      </c>
    </row>
    <row r="587" spans="1:63" ht="15.75" thickBot="1">
      <c r="A587" s="176"/>
      <c r="B587" s="127"/>
      <c r="C587" s="98"/>
      <c r="D587" s="102"/>
      <c r="E587" s="128"/>
      <c r="F587" s="98"/>
      <c r="G587" s="98"/>
      <c r="H587" s="129"/>
      <c r="I587" s="130"/>
      <c r="J587" s="100"/>
      <c r="K587" s="100"/>
      <c r="L587" s="100"/>
      <c r="M587" s="100"/>
      <c r="N587" s="177"/>
      <c r="Q587" t="e">
        <f t="shared" si="423"/>
        <v>#VALUE!</v>
      </c>
      <c r="R587" t="str">
        <f t="shared" si="383"/>
        <v/>
      </c>
      <c r="S587" t="str">
        <f>IF(A587="","",TEXT(VLOOKUP(C587,Tablas!$H$3:$I$75,2,0),"000"))</f>
        <v/>
      </c>
      <c r="T587" t="str">
        <f t="shared" si="384"/>
        <v/>
      </c>
      <c r="U587" t="str">
        <f t="shared" si="403"/>
        <v/>
      </c>
      <c r="V587" t="str">
        <f t="shared" si="404"/>
        <v/>
      </c>
      <c r="W587" t="str">
        <f>IF(A587="","",IF(G587="",99,VLOOKUP(Datos!G587,Tablas!$AF$2:$AH$38,2,0)))</f>
        <v/>
      </c>
      <c r="X587" t="str">
        <f t="shared" si="385"/>
        <v/>
      </c>
      <c r="Y587" t="str">
        <f t="shared" si="386"/>
        <v/>
      </c>
      <c r="Z587" s="25" t="str">
        <f t="shared" si="405"/>
        <v/>
      </c>
      <c r="AA587" s="26" t="str">
        <f t="shared" si="387"/>
        <v/>
      </c>
      <c r="AB587" s="25" t="str">
        <f t="shared" si="406"/>
        <v/>
      </c>
      <c r="AC587" s="26" t="str">
        <f t="shared" si="388"/>
        <v/>
      </c>
      <c r="AD587" s="25" t="str">
        <f t="shared" si="407"/>
        <v/>
      </c>
      <c r="AE587" s="26" t="str">
        <f t="shared" si="389"/>
        <v/>
      </c>
      <c r="AF587" s="25" t="str">
        <f t="shared" si="408"/>
        <v/>
      </c>
      <c r="AG587" s="26" t="str">
        <f t="shared" si="390"/>
        <v/>
      </c>
      <c r="AH587" s="25" t="str">
        <f t="shared" si="409"/>
        <v/>
      </c>
      <c r="AI587" s="26" t="str">
        <f t="shared" si="391"/>
        <v/>
      </c>
      <c r="AJ587" s="25" t="str">
        <f t="shared" si="410"/>
        <v/>
      </c>
      <c r="AK587" s="26" t="str">
        <f t="shared" si="392"/>
        <v/>
      </c>
      <c r="AL587" s="25" t="str">
        <f t="shared" si="411"/>
        <v/>
      </c>
      <c r="AM587" s="26" t="str">
        <f t="shared" si="393"/>
        <v/>
      </c>
      <c r="AN587" s="25" t="str">
        <f t="shared" si="412"/>
        <v/>
      </c>
      <c r="AO587" s="26" t="str">
        <f t="shared" si="394"/>
        <v/>
      </c>
      <c r="AP587" t="str">
        <f t="shared" si="395"/>
        <v/>
      </c>
      <c r="AQ587" t="str">
        <f t="shared" si="396"/>
        <v/>
      </c>
      <c r="AR587" t="str">
        <f t="shared" si="424"/>
        <v/>
      </c>
      <c r="AS587" t="str">
        <f t="shared" si="413"/>
        <v/>
      </c>
      <c r="AT587" s="25" t="str">
        <f t="shared" si="397"/>
        <v/>
      </c>
      <c r="AU587" s="26" t="str">
        <f t="shared" si="398"/>
        <v/>
      </c>
      <c r="AV587" t="str">
        <f t="shared" si="414"/>
        <v/>
      </c>
      <c r="AW587" s="25" t="str">
        <f t="shared" si="415"/>
        <v/>
      </c>
      <c r="AX587" s="26" t="str">
        <f t="shared" si="419"/>
        <v/>
      </c>
      <c r="AY587" s="27" t="str">
        <f>IF(A587="","",IF(K587&lt;&gt;0,TEXT(5,"0000"),IF(M587&lt;&gt;0,TEXT(5,"0000"),IF(Datos!N587&lt;&gt;0,TEXT(5,"0000"),""))))</f>
        <v/>
      </c>
      <c r="AZ587" s="25" t="str">
        <f t="shared" si="416"/>
        <v/>
      </c>
      <c r="BA587" s="26" t="str">
        <f t="shared" si="420"/>
        <v/>
      </c>
      <c r="BB587" s="25" t="str">
        <f t="shared" si="399"/>
        <v/>
      </c>
      <c r="BC587" s="26" t="str">
        <f t="shared" si="421"/>
        <v/>
      </c>
      <c r="BD587" s="27" t="str">
        <f t="shared" si="417"/>
        <v/>
      </c>
      <c r="BE587" s="25" t="str">
        <f t="shared" si="400"/>
        <v/>
      </c>
      <c r="BF587" s="26" t="str">
        <f t="shared" si="422"/>
        <v/>
      </c>
      <c r="BG587" s="28"/>
      <c r="BH587" t="str">
        <f t="shared" si="418"/>
        <v/>
      </c>
      <c r="BJ587" s="24" t="str">
        <f t="shared" si="401"/>
        <v/>
      </c>
      <c r="BK587" s="24" t="str">
        <f t="shared" si="402"/>
        <v/>
      </c>
    </row>
    <row r="588" spans="1:63" ht="15.75" thickBot="1">
      <c r="A588" s="176"/>
      <c r="B588" s="127"/>
      <c r="C588" s="98"/>
      <c r="D588" s="102"/>
      <c r="E588" s="128"/>
      <c r="F588" s="98"/>
      <c r="G588" s="98"/>
      <c r="H588" s="129"/>
      <c r="I588" s="130"/>
      <c r="J588" s="100"/>
      <c r="K588" s="100"/>
      <c r="L588" s="100"/>
      <c r="M588" s="100"/>
      <c r="N588" s="177"/>
      <c r="Q588" t="e">
        <f t="shared" si="423"/>
        <v>#VALUE!</v>
      </c>
      <c r="R588" t="str">
        <f t="shared" si="383"/>
        <v/>
      </c>
      <c r="S588" t="str">
        <f>IF(A588="","",TEXT(VLOOKUP(C588,Tablas!$H$3:$I$75,2,0),"000"))</f>
        <v/>
      </c>
      <c r="T588" t="str">
        <f t="shared" si="384"/>
        <v/>
      </c>
      <c r="U588" t="str">
        <f t="shared" si="403"/>
        <v/>
      </c>
      <c r="V588" t="str">
        <f t="shared" si="404"/>
        <v/>
      </c>
      <c r="W588" t="str">
        <f>IF(A588="","",IF(G588="",99,VLOOKUP(Datos!G588,Tablas!$AF$2:$AH$38,2,0)))</f>
        <v/>
      </c>
      <c r="X588" t="str">
        <f t="shared" si="385"/>
        <v/>
      </c>
      <c r="Y588" t="str">
        <f t="shared" si="386"/>
        <v/>
      </c>
      <c r="Z588" s="25" t="str">
        <f t="shared" si="405"/>
        <v/>
      </c>
      <c r="AA588" s="26" t="str">
        <f t="shared" si="387"/>
        <v/>
      </c>
      <c r="AB588" s="25" t="str">
        <f t="shared" si="406"/>
        <v/>
      </c>
      <c r="AC588" s="26" t="str">
        <f t="shared" si="388"/>
        <v/>
      </c>
      <c r="AD588" s="25" t="str">
        <f t="shared" si="407"/>
        <v/>
      </c>
      <c r="AE588" s="26" t="str">
        <f t="shared" si="389"/>
        <v/>
      </c>
      <c r="AF588" s="25" t="str">
        <f t="shared" si="408"/>
        <v/>
      </c>
      <c r="AG588" s="26" t="str">
        <f t="shared" si="390"/>
        <v/>
      </c>
      <c r="AH588" s="25" t="str">
        <f t="shared" si="409"/>
        <v/>
      </c>
      <c r="AI588" s="26" t="str">
        <f t="shared" si="391"/>
        <v/>
      </c>
      <c r="AJ588" s="25" t="str">
        <f t="shared" si="410"/>
        <v/>
      </c>
      <c r="AK588" s="26" t="str">
        <f t="shared" si="392"/>
        <v/>
      </c>
      <c r="AL588" s="25" t="str">
        <f t="shared" si="411"/>
        <v/>
      </c>
      <c r="AM588" s="26" t="str">
        <f t="shared" si="393"/>
        <v/>
      </c>
      <c r="AN588" s="25" t="str">
        <f t="shared" si="412"/>
        <v/>
      </c>
      <c r="AO588" s="26" t="str">
        <f t="shared" si="394"/>
        <v/>
      </c>
      <c r="AP588" t="str">
        <f t="shared" si="395"/>
        <v/>
      </c>
      <c r="AQ588" t="str">
        <f t="shared" si="396"/>
        <v/>
      </c>
      <c r="AR588" t="str">
        <f t="shared" si="424"/>
        <v/>
      </c>
      <c r="AS588" t="str">
        <f t="shared" si="413"/>
        <v/>
      </c>
      <c r="AT588" s="25" t="str">
        <f t="shared" si="397"/>
        <v/>
      </c>
      <c r="AU588" s="26" t="str">
        <f t="shared" si="398"/>
        <v/>
      </c>
      <c r="AV588" t="str">
        <f t="shared" si="414"/>
        <v/>
      </c>
      <c r="AW588" s="25" t="str">
        <f t="shared" si="415"/>
        <v/>
      </c>
      <c r="AX588" s="26" t="str">
        <f t="shared" si="419"/>
        <v/>
      </c>
      <c r="AY588" s="27" t="str">
        <f>IF(A588="","",IF(K588&lt;&gt;0,TEXT(5,"0000"),IF(M588&lt;&gt;0,TEXT(5,"0000"),IF(Datos!N588&lt;&gt;0,TEXT(5,"0000"),""))))</f>
        <v/>
      </c>
      <c r="AZ588" s="25" t="str">
        <f t="shared" si="416"/>
        <v/>
      </c>
      <c r="BA588" s="26" t="str">
        <f t="shared" si="420"/>
        <v/>
      </c>
      <c r="BB588" s="25" t="str">
        <f t="shared" si="399"/>
        <v/>
      </c>
      <c r="BC588" s="26" t="str">
        <f t="shared" si="421"/>
        <v/>
      </c>
      <c r="BD588" s="27" t="str">
        <f t="shared" si="417"/>
        <v/>
      </c>
      <c r="BE588" s="25" t="str">
        <f t="shared" si="400"/>
        <v/>
      </c>
      <c r="BF588" s="26" t="str">
        <f t="shared" si="422"/>
        <v/>
      </c>
      <c r="BG588" s="28"/>
      <c r="BH588" t="str">
        <f t="shared" si="418"/>
        <v/>
      </c>
      <c r="BJ588" s="24" t="str">
        <f t="shared" si="401"/>
        <v/>
      </c>
      <c r="BK588" s="24" t="str">
        <f t="shared" si="402"/>
        <v/>
      </c>
    </row>
    <row r="589" spans="1:63" ht="15.75" thickBot="1">
      <c r="A589" s="176"/>
      <c r="B589" s="132"/>
      <c r="C589" s="98"/>
      <c r="D589" s="102"/>
      <c r="E589" s="128"/>
      <c r="F589" s="98"/>
      <c r="G589" s="98"/>
      <c r="H589" s="129"/>
      <c r="I589" s="133"/>
      <c r="J589" s="100"/>
      <c r="K589" s="100"/>
      <c r="L589" s="100"/>
      <c r="M589" s="100"/>
      <c r="N589" s="177"/>
      <c r="Q589" t="e">
        <f t="shared" si="423"/>
        <v>#VALUE!</v>
      </c>
      <c r="R589" t="str">
        <f t="shared" si="383"/>
        <v/>
      </c>
      <c r="S589" t="str">
        <f>IF(A589="","",TEXT(VLOOKUP(C589,Tablas!$H$3:$I$75,2,0),"000"))</f>
        <v/>
      </c>
      <c r="T589" t="str">
        <f t="shared" si="384"/>
        <v/>
      </c>
      <c r="U589" t="str">
        <f t="shared" si="403"/>
        <v/>
      </c>
      <c r="V589" t="str">
        <f t="shared" si="404"/>
        <v/>
      </c>
      <c r="W589" t="str">
        <f>IF(A589="","",IF(G589="",99,VLOOKUP(Datos!G589,Tablas!$AF$2:$AH$38,2,0)))</f>
        <v/>
      </c>
      <c r="X589" t="str">
        <f t="shared" si="385"/>
        <v/>
      </c>
      <c r="Y589" t="str">
        <f t="shared" si="386"/>
        <v/>
      </c>
      <c r="Z589" s="25" t="str">
        <f t="shared" si="405"/>
        <v/>
      </c>
      <c r="AA589" s="26" t="str">
        <f t="shared" si="387"/>
        <v/>
      </c>
      <c r="AB589" s="25" t="str">
        <f t="shared" si="406"/>
        <v/>
      </c>
      <c r="AC589" s="26" t="str">
        <f t="shared" si="388"/>
        <v/>
      </c>
      <c r="AD589" s="25" t="str">
        <f t="shared" si="407"/>
        <v/>
      </c>
      <c r="AE589" s="26" t="str">
        <f t="shared" si="389"/>
        <v/>
      </c>
      <c r="AF589" s="25" t="str">
        <f t="shared" si="408"/>
        <v/>
      </c>
      <c r="AG589" s="26" t="str">
        <f t="shared" si="390"/>
        <v/>
      </c>
      <c r="AH589" s="25" t="str">
        <f t="shared" si="409"/>
        <v/>
      </c>
      <c r="AI589" s="26" t="str">
        <f t="shared" si="391"/>
        <v/>
      </c>
      <c r="AJ589" s="25" t="str">
        <f t="shared" si="410"/>
        <v/>
      </c>
      <c r="AK589" s="26" t="str">
        <f t="shared" si="392"/>
        <v/>
      </c>
      <c r="AL589" s="25" t="str">
        <f t="shared" si="411"/>
        <v/>
      </c>
      <c r="AM589" s="26" t="str">
        <f t="shared" si="393"/>
        <v/>
      </c>
      <c r="AN589" s="25" t="str">
        <f t="shared" si="412"/>
        <v/>
      </c>
      <c r="AO589" s="26" t="str">
        <f t="shared" si="394"/>
        <v/>
      </c>
      <c r="AP589" t="str">
        <f t="shared" si="395"/>
        <v/>
      </c>
      <c r="AQ589" t="str">
        <f t="shared" si="396"/>
        <v/>
      </c>
      <c r="AR589" t="str">
        <f t="shared" si="424"/>
        <v/>
      </c>
      <c r="AS589" t="str">
        <f t="shared" si="413"/>
        <v/>
      </c>
      <c r="AT589" s="25" t="str">
        <f t="shared" si="397"/>
        <v/>
      </c>
      <c r="AU589" s="26" t="str">
        <f t="shared" si="398"/>
        <v/>
      </c>
      <c r="AV589" t="str">
        <f t="shared" si="414"/>
        <v/>
      </c>
      <c r="AW589" s="25" t="str">
        <f t="shared" si="415"/>
        <v/>
      </c>
      <c r="AX589" s="26" t="str">
        <f t="shared" si="419"/>
        <v/>
      </c>
      <c r="AY589" s="27" t="str">
        <f>IF(A589="","",IF(K589&lt;&gt;0,TEXT(5,"0000"),IF(M589&lt;&gt;0,TEXT(5,"0000"),IF(Datos!N589&lt;&gt;0,TEXT(5,"0000"),""))))</f>
        <v/>
      </c>
      <c r="AZ589" s="25" t="str">
        <f t="shared" si="416"/>
        <v/>
      </c>
      <c r="BA589" s="26" t="str">
        <f t="shared" si="420"/>
        <v/>
      </c>
      <c r="BB589" s="25" t="str">
        <f t="shared" si="399"/>
        <v/>
      </c>
      <c r="BC589" s="26" t="str">
        <f t="shared" si="421"/>
        <v/>
      </c>
      <c r="BD589" s="27" t="str">
        <f t="shared" si="417"/>
        <v/>
      </c>
      <c r="BE589" s="25" t="str">
        <f t="shared" si="400"/>
        <v/>
      </c>
      <c r="BF589" s="26" t="str">
        <f t="shared" si="422"/>
        <v/>
      </c>
      <c r="BG589" s="28"/>
      <c r="BH589" t="str">
        <f t="shared" si="418"/>
        <v/>
      </c>
      <c r="BJ589" s="24" t="str">
        <f t="shared" si="401"/>
        <v/>
      </c>
      <c r="BK589" s="24" t="str">
        <f t="shared" si="402"/>
        <v/>
      </c>
    </row>
    <row r="590" spans="1:63" ht="15.75" thickBot="1">
      <c r="A590" s="176"/>
      <c r="B590" s="132"/>
      <c r="C590" s="98"/>
      <c r="D590" s="102"/>
      <c r="E590" s="128"/>
      <c r="F590" s="98"/>
      <c r="G590" s="98"/>
      <c r="H590" s="129"/>
      <c r="I590" s="130"/>
      <c r="J590" s="100"/>
      <c r="K590" s="100"/>
      <c r="L590" s="100"/>
      <c r="M590" s="100"/>
      <c r="N590" s="177"/>
      <c r="Q590" t="e">
        <f t="shared" si="423"/>
        <v>#VALUE!</v>
      </c>
      <c r="R590" t="str">
        <f t="shared" si="383"/>
        <v/>
      </c>
      <c r="S590" t="str">
        <f>IF(A590="","",TEXT(VLOOKUP(C590,Tablas!$H$3:$I$75,2,0),"000"))</f>
        <v/>
      </c>
      <c r="T590" t="str">
        <f t="shared" si="384"/>
        <v/>
      </c>
      <c r="U590" t="str">
        <f t="shared" si="403"/>
        <v/>
      </c>
      <c r="V590" t="str">
        <f t="shared" si="404"/>
        <v/>
      </c>
      <c r="W590" t="str">
        <f>IF(A590="","",IF(G590="",99,VLOOKUP(Datos!G590,Tablas!$AF$2:$AH$38,2,0)))</f>
        <v/>
      </c>
      <c r="X590" t="str">
        <f t="shared" si="385"/>
        <v/>
      </c>
      <c r="Y590" t="str">
        <f t="shared" si="386"/>
        <v/>
      </c>
      <c r="Z590" s="25" t="str">
        <f t="shared" si="405"/>
        <v/>
      </c>
      <c r="AA590" s="26" t="str">
        <f t="shared" si="387"/>
        <v/>
      </c>
      <c r="AB590" s="25" t="str">
        <f t="shared" si="406"/>
        <v/>
      </c>
      <c r="AC590" s="26" t="str">
        <f t="shared" si="388"/>
        <v/>
      </c>
      <c r="AD590" s="25" t="str">
        <f t="shared" si="407"/>
        <v/>
      </c>
      <c r="AE590" s="26" t="str">
        <f t="shared" si="389"/>
        <v/>
      </c>
      <c r="AF590" s="25" t="str">
        <f t="shared" si="408"/>
        <v/>
      </c>
      <c r="AG590" s="26" t="str">
        <f t="shared" si="390"/>
        <v/>
      </c>
      <c r="AH590" s="25" t="str">
        <f t="shared" si="409"/>
        <v/>
      </c>
      <c r="AI590" s="26" t="str">
        <f t="shared" si="391"/>
        <v/>
      </c>
      <c r="AJ590" s="25" t="str">
        <f t="shared" si="410"/>
        <v/>
      </c>
      <c r="AK590" s="26" t="str">
        <f t="shared" si="392"/>
        <v/>
      </c>
      <c r="AL590" s="25" t="str">
        <f t="shared" si="411"/>
        <v/>
      </c>
      <c r="AM590" s="26" t="str">
        <f t="shared" si="393"/>
        <v/>
      </c>
      <c r="AN590" s="25" t="str">
        <f t="shared" si="412"/>
        <v/>
      </c>
      <c r="AO590" s="26" t="str">
        <f t="shared" si="394"/>
        <v/>
      </c>
      <c r="AP590" t="str">
        <f t="shared" si="395"/>
        <v/>
      </c>
      <c r="AQ590" t="str">
        <f t="shared" si="396"/>
        <v/>
      </c>
      <c r="AR590" t="str">
        <f t="shared" si="424"/>
        <v/>
      </c>
      <c r="AS590" t="str">
        <f t="shared" si="413"/>
        <v/>
      </c>
      <c r="AT590" s="25" t="str">
        <f t="shared" si="397"/>
        <v/>
      </c>
      <c r="AU590" s="26" t="str">
        <f t="shared" si="398"/>
        <v/>
      </c>
      <c r="AV590" t="str">
        <f t="shared" si="414"/>
        <v/>
      </c>
      <c r="AW590" s="25" t="str">
        <f t="shared" si="415"/>
        <v/>
      </c>
      <c r="AX590" s="26" t="str">
        <f t="shared" si="419"/>
        <v/>
      </c>
      <c r="AY590" s="27" t="str">
        <f>IF(A590="","",IF(K590&lt;&gt;0,TEXT(5,"0000"),IF(M590&lt;&gt;0,TEXT(5,"0000"),IF(Datos!N590&lt;&gt;0,TEXT(5,"0000"),""))))</f>
        <v/>
      </c>
      <c r="AZ590" s="25" t="str">
        <f t="shared" si="416"/>
        <v/>
      </c>
      <c r="BA590" s="26" t="str">
        <f t="shared" si="420"/>
        <v/>
      </c>
      <c r="BB590" s="25" t="str">
        <f t="shared" si="399"/>
        <v/>
      </c>
      <c r="BC590" s="26" t="str">
        <f t="shared" si="421"/>
        <v/>
      </c>
      <c r="BD590" s="27" t="str">
        <f t="shared" si="417"/>
        <v/>
      </c>
      <c r="BE590" s="25" t="str">
        <f t="shared" si="400"/>
        <v/>
      </c>
      <c r="BF590" s="26" t="str">
        <f t="shared" si="422"/>
        <v/>
      </c>
      <c r="BG590" s="28"/>
      <c r="BH590" t="str">
        <f t="shared" si="418"/>
        <v/>
      </c>
      <c r="BJ590" s="24" t="str">
        <f t="shared" si="401"/>
        <v/>
      </c>
      <c r="BK590" s="24" t="str">
        <f t="shared" si="402"/>
        <v/>
      </c>
    </row>
    <row r="591" spans="1:63" ht="15.75" thickBot="1">
      <c r="A591" s="176"/>
      <c r="B591" s="132"/>
      <c r="C591" s="98"/>
      <c r="D591" s="102"/>
      <c r="E591" s="128"/>
      <c r="F591" s="98"/>
      <c r="G591" s="98"/>
      <c r="H591" s="129"/>
      <c r="I591" s="130"/>
      <c r="J591" s="100"/>
      <c r="K591" s="100"/>
      <c r="L591" s="100"/>
      <c r="M591" s="100"/>
      <c r="N591" s="177"/>
      <c r="Q591" t="e">
        <f t="shared" si="423"/>
        <v>#VALUE!</v>
      </c>
      <c r="R591" t="str">
        <f t="shared" si="383"/>
        <v/>
      </c>
      <c r="S591" t="str">
        <f>IF(A591="","",TEXT(VLOOKUP(C591,Tablas!$H$3:$I$75,2,0),"000"))</f>
        <v/>
      </c>
      <c r="T591" t="str">
        <f t="shared" si="384"/>
        <v/>
      </c>
      <c r="U591" t="str">
        <f t="shared" si="403"/>
        <v/>
      </c>
      <c r="V591" t="str">
        <f t="shared" si="404"/>
        <v/>
      </c>
      <c r="W591" t="str">
        <f>IF(A591="","",IF(G591="",99,VLOOKUP(Datos!G591,Tablas!$AF$2:$AH$38,2,0)))</f>
        <v/>
      </c>
      <c r="X591" t="str">
        <f t="shared" si="385"/>
        <v/>
      </c>
      <c r="Y591" t="str">
        <f t="shared" si="386"/>
        <v/>
      </c>
      <c r="Z591" s="25" t="str">
        <f t="shared" si="405"/>
        <v/>
      </c>
      <c r="AA591" s="26" t="str">
        <f t="shared" si="387"/>
        <v/>
      </c>
      <c r="AB591" s="25" t="str">
        <f t="shared" si="406"/>
        <v/>
      </c>
      <c r="AC591" s="26" t="str">
        <f t="shared" si="388"/>
        <v/>
      </c>
      <c r="AD591" s="25" t="str">
        <f t="shared" si="407"/>
        <v/>
      </c>
      <c r="AE591" s="26" t="str">
        <f t="shared" si="389"/>
        <v/>
      </c>
      <c r="AF591" s="25" t="str">
        <f t="shared" si="408"/>
        <v/>
      </c>
      <c r="AG591" s="26" t="str">
        <f t="shared" si="390"/>
        <v/>
      </c>
      <c r="AH591" s="25" t="str">
        <f t="shared" si="409"/>
        <v/>
      </c>
      <c r="AI591" s="26" t="str">
        <f t="shared" si="391"/>
        <v/>
      </c>
      <c r="AJ591" s="25" t="str">
        <f t="shared" si="410"/>
        <v/>
      </c>
      <c r="AK591" s="26" t="str">
        <f t="shared" si="392"/>
        <v/>
      </c>
      <c r="AL591" s="25" t="str">
        <f t="shared" si="411"/>
        <v/>
      </c>
      <c r="AM591" s="26" t="str">
        <f t="shared" si="393"/>
        <v/>
      </c>
      <c r="AN591" s="25" t="str">
        <f t="shared" si="412"/>
        <v/>
      </c>
      <c r="AO591" s="26" t="str">
        <f t="shared" si="394"/>
        <v/>
      </c>
      <c r="AP591" t="str">
        <f t="shared" si="395"/>
        <v/>
      </c>
      <c r="AQ591" t="str">
        <f t="shared" si="396"/>
        <v/>
      </c>
      <c r="AR591" t="str">
        <f t="shared" si="424"/>
        <v/>
      </c>
      <c r="AS591" t="str">
        <f t="shared" si="413"/>
        <v/>
      </c>
      <c r="AT591" s="25" t="str">
        <f t="shared" si="397"/>
        <v/>
      </c>
      <c r="AU591" s="26" t="str">
        <f t="shared" si="398"/>
        <v/>
      </c>
      <c r="AV591" t="str">
        <f t="shared" si="414"/>
        <v/>
      </c>
      <c r="AW591" s="25" t="str">
        <f t="shared" si="415"/>
        <v/>
      </c>
      <c r="AX591" s="26" t="str">
        <f t="shared" si="419"/>
        <v/>
      </c>
      <c r="AY591" s="27" t="str">
        <f>IF(A591="","",IF(K591&lt;&gt;0,TEXT(5,"0000"),IF(M591&lt;&gt;0,TEXT(5,"0000"),IF(Datos!N591&lt;&gt;0,TEXT(5,"0000"),""))))</f>
        <v/>
      </c>
      <c r="AZ591" s="25" t="str">
        <f t="shared" si="416"/>
        <v/>
      </c>
      <c r="BA591" s="26" t="str">
        <f t="shared" si="420"/>
        <v/>
      </c>
      <c r="BB591" s="25" t="str">
        <f t="shared" si="399"/>
        <v/>
      </c>
      <c r="BC591" s="26" t="str">
        <f t="shared" si="421"/>
        <v/>
      </c>
      <c r="BD591" s="27" t="str">
        <f t="shared" si="417"/>
        <v/>
      </c>
      <c r="BE591" s="25" t="str">
        <f t="shared" si="400"/>
        <v/>
      </c>
      <c r="BF591" s="26" t="str">
        <f t="shared" si="422"/>
        <v/>
      </c>
      <c r="BG591" s="28"/>
      <c r="BH591" t="str">
        <f t="shared" si="418"/>
        <v/>
      </c>
      <c r="BJ591" s="24" t="str">
        <f t="shared" si="401"/>
        <v/>
      </c>
      <c r="BK591" s="24" t="str">
        <f t="shared" si="402"/>
        <v/>
      </c>
    </row>
    <row r="592" spans="1:63" ht="15.75" thickBot="1">
      <c r="A592" s="176"/>
      <c r="B592" s="127"/>
      <c r="C592" s="98"/>
      <c r="D592" s="102"/>
      <c r="E592" s="128"/>
      <c r="F592" s="98"/>
      <c r="G592" s="98"/>
      <c r="H592" s="129"/>
      <c r="I592" s="133"/>
      <c r="J592" s="100"/>
      <c r="K592" s="100"/>
      <c r="L592" s="100"/>
      <c r="M592" s="100"/>
      <c r="N592" s="177"/>
      <c r="Q592" t="e">
        <f t="shared" si="423"/>
        <v>#VALUE!</v>
      </c>
      <c r="R592" t="str">
        <f t="shared" si="383"/>
        <v/>
      </c>
      <c r="S592" t="str">
        <f>IF(A592="","",TEXT(VLOOKUP(C592,Tablas!$H$3:$I$75,2,0),"000"))</f>
        <v/>
      </c>
      <c r="T592" t="str">
        <f t="shared" si="384"/>
        <v/>
      </c>
      <c r="U592" t="str">
        <f t="shared" si="403"/>
        <v/>
      </c>
      <c r="V592" t="str">
        <f t="shared" si="404"/>
        <v/>
      </c>
      <c r="W592" t="str">
        <f>IF(A592="","",IF(G592="",99,VLOOKUP(Datos!G592,Tablas!$AF$2:$AH$38,2,0)))</f>
        <v/>
      </c>
      <c r="X592" t="str">
        <f t="shared" si="385"/>
        <v/>
      </c>
      <c r="Y592" t="str">
        <f t="shared" si="386"/>
        <v/>
      </c>
      <c r="Z592" s="25" t="str">
        <f t="shared" si="405"/>
        <v/>
      </c>
      <c r="AA592" s="26" t="str">
        <f t="shared" si="387"/>
        <v/>
      </c>
      <c r="AB592" s="25" t="str">
        <f t="shared" si="406"/>
        <v/>
      </c>
      <c r="AC592" s="26" t="str">
        <f t="shared" si="388"/>
        <v/>
      </c>
      <c r="AD592" s="25" t="str">
        <f t="shared" si="407"/>
        <v/>
      </c>
      <c r="AE592" s="26" t="str">
        <f t="shared" si="389"/>
        <v/>
      </c>
      <c r="AF592" s="25" t="str">
        <f t="shared" si="408"/>
        <v/>
      </c>
      <c r="AG592" s="26" t="str">
        <f t="shared" si="390"/>
        <v/>
      </c>
      <c r="AH592" s="25" t="str">
        <f t="shared" si="409"/>
        <v/>
      </c>
      <c r="AI592" s="26" t="str">
        <f t="shared" si="391"/>
        <v/>
      </c>
      <c r="AJ592" s="25" t="str">
        <f t="shared" si="410"/>
        <v/>
      </c>
      <c r="AK592" s="26" t="str">
        <f t="shared" si="392"/>
        <v/>
      </c>
      <c r="AL592" s="25" t="str">
        <f t="shared" si="411"/>
        <v/>
      </c>
      <c r="AM592" s="26" t="str">
        <f t="shared" si="393"/>
        <v/>
      </c>
      <c r="AN592" s="25" t="str">
        <f t="shared" si="412"/>
        <v/>
      </c>
      <c r="AO592" s="26" t="str">
        <f t="shared" si="394"/>
        <v/>
      </c>
      <c r="AP592" t="str">
        <f t="shared" si="395"/>
        <v/>
      </c>
      <c r="AQ592" t="str">
        <f t="shared" si="396"/>
        <v/>
      </c>
      <c r="AR592" t="str">
        <f t="shared" si="424"/>
        <v/>
      </c>
      <c r="AS592" t="str">
        <f t="shared" si="413"/>
        <v/>
      </c>
      <c r="AT592" s="25" t="str">
        <f t="shared" si="397"/>
        <v/>
      </c>
      <c r="AU592" s="26" t="str">
        <f t="shared" si="398"/>
        <v/>
      </c>
      <c r="AV592" t="str">
        <f t="shared" si="414"/>
        <v/>
      </c>
      <c r="AW592" s="25" t="str">
        <f t="shared" si="415"/>
        <v/>
      </c>
      <c r="AX592" s="26" t="str">
        <f t="shared" si="419"/>
        <v/>
      </c>
      <c r="AY592" s="27" t="str">
        <f>IF(A592="","",IF(K592&lt;&gt;0,TEXT(5,"0000"),IF(M592&lt;&gt;0,TEXT(5,"0000"),IF(Datos!N592&lt;&gt;0,TEXT(5,"0000"),""))))</f>
        <v/>
      </c>
      <c r="AZ592" s="25" t="str">
        <f t="shared" si="416"/>
        <v/>
      </c>
      <c r="BA592" s="26" t="str">
        <f t="shared" si="420"/>
        <v/>
      </c>
      <c r="BB592" s="25" t="str">
        <f t="shared" si="399"/>
        <v/>
      </c>
      <c r="BC592" s="26" t="str">
        <f t="shared" si="421"/>
        <v/>
      </c>
      <c r="BD592" s="27" t="str">
        <f t="shared" si="417"/>
        <v/>
      </c>
      <c r="BE592" s="25" t="str">
        <f t="shared" si="400"/>
        <v/>
      </c>
      <c r="BF592" s="26" t="str">
        <f t="shared" si="422"/>
        <v/>
      </c>
      <c r="BG592" s="28"/>
      <c r="BH592" t="str">
        <f t="shared" si="418"/>
        <v/>
      </c>
      <c r="BJ592" s="24" t="str">
        <f t="shared" si="401"/>
        <v/>
      </c>
      <c r="BK592" s="24" t="str">
        <f t="shared" si="402"/>
        <v/>
      </c>
    </row>
    <row r="593" spans="1:63" ht="15.75" thickBot="1">
      <c r="A593" s="176"/>
      <c r="B593" s="128"/>
      <c r="C593" s="98"/>
      <c r="D593" s="102"/>
      <c r="E593" s="128"/>
      <c r="F593" s="98"/>
      <c r="G593" s="98"/>
      <c r="H593" s="129"/>
      <c r="I593" s="130"/>
      <c r="J593" s="100"/>
      <c r="K593" s="100"/>
      <c r="L593" s="100"/>
      <c r="M593" s="100"/>
      <c r="N593" s="177"/>
      <c r="Q593" t="e">
        <f t="shared" si="423"/>
        <v>#VALUE!</v>
      </c>
      <c r="R593" t="str">
        <f t="shared" si="383"/>
        <v/>
      </c>
      <c r="S593" t="str">
        <f>IF(A593="","",TEXT(VLOOKUP(C593,Tablas!$H$3:$I$75,2,0),"000"))</f>
        <v/>
      </c>
      <c r="T593" t="str">
        <f t="shared" si="384"/>
        <v/>
      </c>
      <c r="U593" t="str">
        <f t="shared" si="403"/>
        <v/>
      </c>
      <c r="V593" t="str">
        <f t="shared" si="404"/>
        <v/>
      </c>
      <c r="W593" t="str">
        <f>IF(A593="","",IF(G593="",99,VLOOKUP(Datos!G593,Tablas!$AF$2:$AH$38,2,0)))</f>
        <v/>
      </c>
      <c r="X593" t="str">
        <f t="shared" si="385"/>
        <v/>
      </c>
      <c r="Y593" t="str">
        <f t="shared" si="386"/>
        <v/>
      </c>
      <c r="Z593" s="25" t="str">
        <f t="shared" si="405"/>
        <v/>
      </c>
      <c r="AA593" s="26" t="str">
        <f t="shared" si="387"/>
        <v/>
      </c>
      <c r="AB593" s="25" t="str">
        <f t="shared" si="406"/>
        <v/>
      </c>
      <c r="AC593" s="26" t="str">
        <f t="shared" si="388"/>
        <v/>
      </c>
      <c r="AD593" s="25" t="str">
        <f t="shared" si="407"/>
        <v/>
      </c>
      <c r="AE593" s="26" t="str">
        <f t="shared" si="389"/>
        <v/>
      </c>
      <c r="AF593" s="25" t="str">
        <f t="shared" si="408"/>
        <v/>
      </c>
      <c r="AG593" s="26" t="str">
        <f t="shared" si="390"/>
        <v/>
      </c>
      <c r="AH593" s="25" t="str">
        <f t="shared" si="409"/>
        <v/>
      </c>
      <c r="AI593" s="26" t="str">
        <f t="shared" si="391"/>
        <v/>
      </c>
      <c r="AJ593" s="25" t="str">
        <f t="shared" si="410"/>
        <v/>
      </c>
      <c r="AK593" s="26" t="str">
        <f t="shared" si="392"/>
        <v/>
      </c>
      <c r="AL593" s="25" t="str">
        <f t="shared" si="411"/>
        <v/>
      </c>
      <c r="AM593" s="26" t="str">
        <f t="shared" si="393"/>
        <v/>
      </c>
      <c r="AN593" s="25" t="str">
        <f t="shared" si="412"/>
        <v/>
      </c>
      <c r="AO593" s="26" t="str">
        <f t="shared" si="394"/>
        <v/>
      </c>
      <c r="AP593" t="str">
        <f t="shared" si="395"/>
        <v/>
      </c>
      <c r="AQ593" t="str">
        <f t="shared" si="396"/>
        <v/>
      </c>
      <c r="AR593" t="str">
        <f t="shared" si="424"/>
        <v/>
      </c>
      <c r="AS593" t="str">
        <f t="shared" si="413"/>
        <v/>
      </c>
      <c r="AT593" s="25" t="str">
        <f t="shared" si="397"/>
        <v/>
      </c>
      <c r="AU593" s="26" t="str">
        <f t="shared" si="398"/>
        <v/>
      </c>
      <c r="AV593" t="str">
        <f t="shared" si="414"/>
        <v/>
      </c>
      <c r="AW593" s="25" t="str">
        <f t="shared" si="415"/>
        <v/>
      </c>
      <c r="AX593" s="26" t="str">
        <f t="shared" si="419"/>
        <v/>
      </c>
      <c r="AY593" s="27" t="str">
        <f>IF(A593="","",IF(K593&lt;&gt;0,TEXT(5,"0000"),IF(M593&lt;&gt;0,TEXT(5,"0000"),IF(Datos!N593&lt;&gt;0,TEXT(5,"0000"),""))))</f>
        <v/>
      </c>
      <c r="AZ593" s="25" t="str">
        <f t="shared" si="416"/>
        <v/>
      </c>
      <c r="BA593" s="26" t="str">
        <f t="shared" si="420"/>
        <v/>
      </c>
      <c r="BB593" s="25" t="str">
        <f t="shared" si="399"/>
        <v/>
      </c>
      <c r="BC593" s="26" t="str">
        <f t="shared" si="421"/>
        <v/>
      </c>
      <c r="BD593" s="27" t="str">
        <f t="shared" si="417"/>
        <v/>
      </c>
      <c r="BE593" s="25" t="str">
        <f t="shared" si="400"/>
        <v/>
      </c>
      <c r="BF593" s="26" t="str">
        <f t="shared" si="422"/>
        <v/>
      </c>
      <c r="BG593" s="28"/>
      <c r="BH593" t="str">
        <f t="shared" si="418"/>
        <v/>
      </c>
      <c r="BJ593" s="24" t="str">
        <f t="shared" si="401"/>
        <v/>
      </c>
      <c r="BK593" s="24" t="str">
        <f t="shared" si="402"/>
        <v/>
      </c>
    </row>
    <row r="594" spans="1:63" ht="15.75" thickBot="1">
      <c r="A594" s="176"/>
      <c r="B594" s="127"/>
      <c r="C594" s="98"/>
      <c r="D594" s="102"/>
      <c r="E594" s="128"/>
      <c r="F594" s="98"/>
      <c r="G594" s="98"/>
      <c r="H594" s="129"/>
      <c r="I594" s="133"/>
      <c r="J594" s="100"/>
      <c r="K594" s="100"/>
      <c r="L594" s="100"/>
      <c r="M594" s="100"/>
      <c r="N594" s="177"/>
      <c r="Q594" t="e">
        <f t="shared" si="423"/>
        <v>#VALUE!</v>
      </c>
      <c r="R594" t="str">
        <f t="shared" ref="R594:R657" si="425">IF(A594="","",TEXT(A594,$R$3))</f>
        <v/>
      </c>
      <c r="S594" t="str">
        <f>IF(A594="","",TEXT(VLOOKUP(C594,Tablas!$H$3:$I$75,2,0),"000"))</f>
        <v/>
      </c>
      <c r="T594" t="str">
        <f t="shared" ref="T594:T657" si="426">IF(A594="","",IF(D594="","00000",TEXT(RIGHT(D594,2)*1,"00000")))</f>
        <v/>
      </c>
      <c r="U594" t="str">
        <f t="shared" si="403"/>
        <v/>
      </c>
      <c r="V594" t="str">
        <f t="shared" si="404"/>
        <v/>
      </c>
      <c r="W594" t="str">
        <f>IF(A594="","",IF(G594="",99,VLOOKUP(Datos!G594,Tablas!$AF$2:$AH$38,2,0)))</f>
        <v/>
      </c>
      <c r="X594" t="str">
        <f t="shared" ref="X594:X657" si="427">IF(A594="","",TEXT(H594,"00000000000000000000"))</f>
        <v/>
      </c>
      <c r="Y594" t="str">
        <f t="shared" ref="Y594:Y657" si="428">IF(A594="","",IF(LEN(B594)&gt;30,LEFT(B594,30),B594&amp;REPT(" ",30-LEN(B594))))</f>
        <v/>
      </c>
      <c r="Z594" s="25" t="str">
        <f t="shared" si="405"/>
        <v/>
      </c>
      <c r="AA594" s="26" t="str">
        <f t="shared" ref="AA594:AA657" si="429">IF(Z594&lt;0,SUBSTITUTE(TEXT(Z594,"000000000000,00"),",",""),SUBSTITUTE(TEXT(Z594,"0000000000000,00"),",",""))</f>
        <v/>
      </c>
      <c r="AB594" s="25" t="str">
        <f t="shared" si="406"/>
        <v/>
      </c>
      <c r="AC594" s="26" t="str">
        <f t="shared" ref="AC594:AC657" si="430">IF(AB594&lt;0,SUBSTITUTE(TEXT(AB594,"000000000000,00"),",",""),SUBSTITUTE(TEXT(AB594,"0000000000000,00"),",",""))</f>
        <v/>
      </c>
      <c r="AD594" s="25" t="str">
        <f t="shared" si="407"/>
        <v/>
      </c>
      <c r="AE594" s="26" t="str">
        <f t="shared" ref="AE594:AE657" si="431">IF(AD594&lt;0,SUBSTITUTE(TEXT(AD594,"000000000000,00"),",",""),SUBSTITUTE(TEXT(AD594,"0000000000000,00"),",",""))</f>
        <v/>
      </c>
      <c r="AF594" s="25" t="str">
        <f t="shared" si="408"/>
        <v/>
      </c>
      <c r="AG594" s="26" t="str">
        <f t="shared" ref="AG594:AG657" si="432">IF(AF594&lt;0,SUBSTITUTE(TEXT(AF594,"000000000000,00"),",",""),SUBSTITUTE(TEXT(AF594,"0000000000000,00"),",",""))</f>
        <v/>
      </c>
      <c r="AH594" s="25" t="str">
        <f t="shared" si="409"/>
        <v/>
      </c>
      <c r="AI594" s="26" t="str">
        <f t="shared" ref="AI594:AI657" si="433">IF(AH594&lt;0,SUBSTITUTE(TEXT(AH594,"000000000000,00"),",",""),SUBSTITUTE(TEXT(AH594,"0000000000000,00"),",",""))</f>
        <v/>
      </c>
      <c r="AJ594" s="25" t="str">
        <f t="shared" si="410"/>
        <v/>
      </c>
      <c r="AK594" s="26" t="str">
        <f t="shared" ref="AK594:AK657" si="434">IF(AJ594&lt;0,SUBSTITUTE(TEXT(AJ594,"000000000000,00"),",",""),SUBSTITUTE(TEXT(AJ594,"0000000000000,00"),",",""))</f>
        <v/>
      </c>
      <c r="AL594" s="25" t="str">
        <f t="shared" si="411"/>
        <v/>
      </c>
      <c r="AM594" s="26" t="str">
        <f t="shared" ref="AM594:AM657" si="435">IF(AL594&lt;0,SUBSTITUTE(TEXT(AL594,"000000000000,00"),",",""),SUBSTITUTE(TEXT(AL594,"0000000000000,00"),",",""))</f>
        <v/>
      </c>
      <c r="AN594" s="25" t="str">
        <f t="shared" si="412"/>
        <v/>
      </c>
      <c r="AO594" s="26" t="str">
        <f t="shared" ref="AO594:AO657" si="436">IF(AN594&lt;0,SUBSTITUTE(TEXT(AN594,"000000000000,00"),",",""),SUBSTITUTE(TEXT(AN594,"0000000000000,00"),",",""))</f>
        <v/>
      </c>
      <c r="AP594" t="str">
        <f t="shared" ref="AP594:AP657" si="437">IF(A594="","","PES")</f>
        <v/>
      </c>
      <c r="AQ594" t="str">
        <f t="shared" ref="AQ594:AQ657" si="438">IF(A594="","","0001000000")</f>
        <v/>
      </c>
      <c r="AR594" t="str">
        <f t="shared" si="424"/>
        <v/>
      </c>
      <c r="AS594" t="str">
        <f t="shared" si="413"/>
        <v/>
      </c>
      <c r="AT594" s="25" t="str">
        <f t="shared" ref="AT594:AT657" si="439">IF(A594="","",0)</f>
        <v/>
      </c>
      <c r="AU594" s="26" t="str">
        <f t="shared" ref="AU594:AU657" si="440">IF(AT594&lt;0,SUBSTITUTE(TEXT(AT594,"000000000000,00"),",",""),SUBSTITUTE(TEXT(AT594,"0000000000000,00"),",",""))</f>
        <v/>
      </c>
      <c r="AV594" t="str">
        <f t="shared" si="414"/>
        <v/>
      </c>
      <c r="AW594" s="25" t="str">
        <f t="shared" si="415"/>
        <v/>
      </c>
      <c r="AX594" s="26" t="str">
        <f t="shared" si="419"/>
        <v/>
      </c>
      <c r="AY594" s="27" t="str">
        <f>IF(A594="","",IF(K594&lt;&gt;0,TEXT(5,"0000"),IF(M594&lt;&gt;0,TEXT(5,"0000"),IF(Datos!N594&lt;&gt;0,TEXT(5,"0000"),""))))</f>
        <v/>
      </c>
      <c r="AZ594" s="25" t="str">
        <f t="shared" si="416"/>
        <v/>
      </c>
      <c r="BA594" s="26" t="str">
        <f t="shared" si="420"/>
        <v/>
      </c>
      <c r="BB594" s="25" t="str">
        <f t="shared" ref="BB594:BB657" si="441">IF(A594="","",IF(L594="","",J594))</f>
        <v/>
      </c>
      <c r="BC594" s="26" t="str">
        <f t="shared" si="421"/>
        <v/>
      </c>
      <c r="BD594" s="27" t="str">
        <f t="shared" si="417"/>
        <v/>
      </c>
      <c r="BE594" s="25" t="str">
        <f t="shared" ref="BE594:BE657" si="442">IF(A594="","",IF(L594="","",L594))</f>
        <v/>
      </c>
      <c r="BF594" s="26" t="str">
        <f t="shared" si="422"/>
        <v/>
      </c>
      <c r="BG594" s="28"/>
      <c r="BH594" t="str">
        <f t="shared" si="418"/>
        <v/>
      </c>
      <c r="BJ594" s="24" t="str">
        <f t="shared" ref="BJ594:BJ657" si="443">IF(AX594="","",S594&amp;T594&amp;U594&amp;AX594&amp;AY594&amp;BA594)</f>
        <v/>
      </c>
      <c r="BK594" s="24" t="str">
        <f t="shared" ref="BK594:BK657" si="444">IF(BC594="","",S594&amp;T594&amp;U594&amp;BC594&amp;BD594&amp;BF594)</f>
        <v/>
      </c>
    </row>
    <row r="595" spans="1:63" ht="15.75" thickBot="1">
      <c r="A595" s="176"/>
      <c r="B595" s="127"/>
      <c r="C595" s="98"/>
      <c r="D595" s="102"/>
      <c r="E595" s="128"/>
      <c r="F595" s="98"/>
      <c r="G595" s="98"/>
      <c r="H595" s="129"/>
      <c r="I595" s="133"/>
      <c r="J595" s="100"/>
      <c r="K595" s="100"/>
      <c r="L595" s="100"/>
      <c r="M595" s="100"/>
      <c r="N595" s="177"/>
      <c r="Q595" t="e">
        <f t="shared" si="423"/>
        <v>#VALUE!</v>
      </c>
      <c r="R595" t="str">
        <f t="shared" si="425"/>
        <v/>
      </c>
      <c r="S595" t="str">
        <f>IF(A595="","",TEXT(VLOOKUP(C595,Tablas!$H$3:$I$75,2,0),"000"))</f>
        <v/>
      </c>
      <c r="T595" t="str">
        <f t="shared" si="426"/>
        <v/>
      </c>
      <c r="U595" t="str">
        <f t="shared" si="403"/>
        <v/>
      </c>
      <c r="V595" t="str">
        <f t="shared" si="404"/>
        <v/>
      </c>
      <c r="W595" t="str">
        <f>IF(A595="","",IF(G595="",99,VLOOKUP(Datos!G595,Tablas!$AF$2:$AH$38,2,0)))</f>
        <v/>
      </c>
      <c r="X595" t="str">
        <f t="shared" si="427"/>
        <v/>
      </c>
      <c r="Y595" t="str">
        <f t="shared" si="428"/>
        <v/>
      </c>
      <c r="Z595" s="25" t="str">
        <f t="shared" si="405"/>
        <v/>
      </c>
      <c r="AA595" s="26" t="str">
        <f t="shared" si="429"/>
        <v/>
      </c>
      <c r="AB595" s="25" t="str">
        <f t="shared" si="406"/>
        <v/>
      </c>
      <c r="AC595" s="26" t="str">
        <f t="shared" si="430"/>
        <v/>
      </c>
      <c r="AD595" s="25" t="str">
        <f t="shared" si="407"/>
        <v/>
      </c>
      <c r="AE595" s="26" t="str">
        <f t="shared" si="431"/>
        <v/>
      </c>
      <c r="AF595" s="25" t="str">
        <f t="shared" si="408"/>
        <v/>
      </c>
      <c r="AG595" s="26" t="str">
        <f t="shared" si="432"/>
        <v/>
      </c>
      <c r="AH595" s="25" t="str">
        <f t="shared" si="409"/>
        <v/>
      </c>
      <c r="AI595" s="26" t="str">
        <f t="shared" si="433"/>
        <v/>
      </c>
      <c r="AJ595" s="25" t="str">
        <f t="shared" si="410"/>
        <v/>
      </c>
      <c r="AK595" s="26" t="str">
        <f t="shared" si="434"/>
        <v/>
      </c>
      <c r="AL595" s="25" t="str">
        <f t="shared" si="411"/>
        <v/>
      </c>
      <c r="AM595" s="26" t="str">
        <f t="shared" si="435"/>
        <v/>
      </c>
      <c r="AN595" s="25" t="str">
        <f t="shared" si="412"/>
        <v/>
      </c>
      <c r="AO595" s="26" t="str">
        <f t="shared" si="436"/>
        <v/>
      </c>
      <c r="AP595" t="str">
        <f t="shared" si="437"/>
        <v/>
      </c>
      <c r="AQ595" t="str">
        <f t="shared" si="438"/>
        <v/>
      </c>
      <c r="AR595" t="str">
        <f t="shared" si="424"/>
        <v/>
      </c>
      <c r="AS595" t="str">
        <f t="shared" si="413"/>
        <v/>
      </c>
      <c r="AT595" s="25" t="str">
        <f t="shared" si="439"/>
        <v/>
      </c>
      <c r="AU595" s="26" t="str">
        <f t="shared" si="440"/>
        <v/>
      </c>
      <c r="AV595" t="str">
        <f t="shared" si="414"/>
        <v/>
      </c>
      <c r="AW595" s="25" t="str">
        <f t="shared" si="415"/>
        <v/>
      </c>
      <c r="AX595" s="26" t="str">
        <f t="shared" si="419"/>
        <v/>
      </c>
      <c r="AY595" s="27" t="str">
        <f>IF(A595="","",IF(K595&lt;&gt;0,TEXT(5,"0000"),IF(M595&lt;&gt;0,TEXT(5,"0000"),IF(Datos!N595&lt;&gt;0,TEXT(5,"0000"),""))))</f>
        <v/>
      </c>
      <c r="AZ595" s="25" t="str">
        <f t="shared" si="416"/>
        <v/>
      </c>
      <c r="BA595" s="26" t="str">
        <f t="shared" si="420"/>
        <v/>
      </c>
      <c r="BB595" s="25" t="str">
        <f t="shared" si="441"/>
        <v/>
      </c>
      <c r="BC595" s="26" t="str">
        <f t="shared" si="421"/>
        <v/>
      </c>
      <c r="BD595" s="27" t="str">
        <f t="shared" si="417"/>
        <v/>
      </c>
      <c r="BE595" s="25" t="str">
        <f t="shared" si="442"/>
        <v/>
      </c>
      <c r="BF595" s="26" t="str">
        <f t="shared" si="422"/>
        <v/>
      </c>
      <c r="BG595" s="28"/>
      <c r="BH595" t="str">
        <f t="shared" si="418"/>
        <v/>
      </c>
      <c r="BJ595" s="24" t="str">
        <f t="shared" si="443"/>
        <v/>
      </c>
      <c r="BK595" s="24" t="str">
        <f t="shared" si="444"/>
        <v/>
      </c>
    </row>
    <row r="596" spans="1:63" ht="15.75" thickBot="1">
      <c r="A596" s="176"/>
      <c r="B596" s="127"/>
      <c r="C596" s="98"/>
      <c r="D596" s="102"/>
      <c r="E596" s="128"/>
      <c r="F596" s="98"/>
      <c r="G596" s="98"/>
      <c r="H596" s="129"/>
      <c r="I596" s="130"/>
      <c r="J596" s="100"/>
      <c r="K596" s="100"/>
      <c r="L596" s="100"/>
      <c r="M596" s="100"/>
      <c r="N596" s="177"/>
      <c r="Q596" t="e">
        <f t="shared" si="423"/>
        <v>#VALUE!</v>
      </c>
      <c r="R596" t="str">
        <f t="shared" si="425"/>
        <v/>
      </c>
      <c r="S596" t="str">
        <f>IF(A596="","",TEXT(VLOOKUP(C596,Tablas!$H$3:$I$75,2,0),"000"))</f>
        <v/>
      </c>
      <c r="T596" t="str">
        <f t="shared" si="426"/>
        <v/>
      </c>
      <c r="U596" t="str">
        <f t="shared" si="403"/>
        <v/>
      </c>
      <c r="V596" t="str">
        <f t="shared" si="404"/>
        <v/>
      </c>
      <c r="W596" t="str">
        <f>IF(A596="","",IF(G596="",99,VLOOKUP(Datos!G596,Tablas!$AF$2:$AH$38,2,0)))</f>
        <v/>
      </c>
      <c r="X596" t="str">
        <f t="shared" si="427"/>
        <v/>
      </c>
      <c r="Y596" t="str">
        <f t="shared" si="428"/>
        <v/>
      </c>
      <c r="Z596" s="25" t="str">
        <f t="shared" si="405"/>
        <v/>
      </c>
      <c r="AA596" s="26" t="str">
        <f t="shared" si="429"/>
        <v/>
      </c>
      <c r="AB596" s="25" t="str">
        <f t="shared" si="406"/>
        <v/>
      </c>
      <c r="AC596" s="26" t="str">
        <f t="shared" si="430"/>
        <v/>
      </c>
      <c r="AD596" s="25" t="str">
        <f t="shared" si="407"/>
        <v/>
      </c>
      <c r="AE596" s="26" t="str">
        <f t="shared" si="431"/>
        <v/>
      </c>
      <c r="AF596" s="25" t="str">
        <f t="shared" si="408"/>
        <v/>
      </c>
      <c r="AG596" s="26" t="str">
        <f t="shared" si="432"/>
        <v/>
      </c>
      <c r="AH596" s="25" t="str">
        <f t="shared" si="409"/>
        <v/>
      </c>
      <c r="AI596" s="26" t="str">
        <f t="shared" si="433"/>
        <v/>
      </c>
      <c r="AJ596" s="25" t="str">
        <f t="shared" si="410"/>
        <v/>
      </c>
      <c r="AK596" s="26" t="str">
        <f t="shared" si="434"/>
        <v/>
      </c>
      <c r="AL596" s="25" t="str">
        <f t="shared" si="411"/>
        <v/>
      </c>
      <c r="AM596" s="26" t="str">
        <f t="shared" si="435"/>
        <v/>
      </c>
      <c r="AN596" s="25" t="str">
        <f t="shared" si="412"/>
        <v/>
      </c>
      <c r="AO596" s="26" t="str">
        <f t="shared" si="436"/>
        <v/>
      </c>
      <c r="AP596" t="str">
        <f t="shared" si="437"/>
        <v/>
      </c>
      <c r="AQ596" t="str">
        <f t="shared" si="438"/>
        <v/>
      </c>
      <c r="AR596" t="str">
        <f t="shared" si="424"/>
        <v/>
      </c>
      <c r="AS596" t="str">
        <f t="shared" si="413"/>
        <v/>
      </c>
      <c r="AT596" s="25" t="str">
        <f t="shared" si="439"/>
        <v/>
      </c>
      <c r="AU596" s="26" t="str">
        <f t="shared" si="440"/>
        <v/>
      </c>
      <c r="AV596" t="str">
        <f t="shared" si="414"/>
        <v/>
      </c>
      <c r="AW596" s="25" t="str">
        <f t="shared" si="415"/>
        <v/>
      </c>
      <c r="AX596" s="26" t="str">
        <f t="shared" si="419"/>
        <v/>
      </c>
      <c r="AY596" s="27" t="str">
        <f>IF(A596="","",IF(K596&lt;&gt;0,TEXT(5,"0000"),IF(M596&lt;&gt;0,TEXT(5,"0000"),IF(Datos!N596&lt;&gt;0,TEXT(5,"0000"),""))))</f>
        <v/>
      </c>
      <c r="AZ596" s="25" t="str">
        <f t="shared" si="416"/>
        <v/>
      </c>
      <c r="BA596" s="26" t="str">
        <f t="shared" si="420"/>
        <v/>
      </c>
      <c r="BB596" s="25" t="str">
        <f t="shared" si="441"/>
        <v/>
      </c>
      <c r="BC596" s="26" t="str">
        <f t="shared" si="421"/>
        <v/>
      </c>
      <c r="BD596" s="27" t="str">
        <f t="shared" si="417"/>
        <v/>
      </c>
      <c r="BE596" s="25" t="str">
        <f t="shared" si="442"/>
        <v/>
      </c>
      <c r="BF596" s="26" t="str">
        <f t="shared" si="422"/>
        <v/>
      </c>
      <c r="BG596" s="28"/>
      <c r="BH596" t="str">
        <f t="shared" si="418"/>
        <v/>
      </c>
      <c r="BJ596" s="24" t="str">
        <f t="shared" si="443"/>
        <v/>
      </c>
      <c r="BK596" s="24" t="str">
        <f t="shared" si="444"/>
        <v/>
      </c>
    </row>
    <row r="597" spans="1:63" ht="15.75" thickBot="1">
      <c r="A597" s="176"/>
      <c r="B597" s="127"/>
      <c r="C597" s="98"/>
      <c r="D597" s="102"/>
      <c r="E597" s="128"/>
      <c r="F597" s="98"/>
      <c r="G597" s="98"/>
      <c r="H597" s="129"/>
      <c r="I597" s="133"/>
      <c r="J597" s="100"/>
      <c r="K597" s="100"/>
      <c r="L597" s="100"/>
      <c r="M597" s="100"/>
      <c r="N597" s="177"/>
      <c r="Q597" t="e">
        <f t="shared" si="423"/>
        <v>#VALUE!</v>
      </c>
      <c r="R597" t="str">
        <f t="shared" si="425"/>
        <v/>
      </c>
      <c r="S597" t="str">
        <f>IF(A597="","",TEXT(VLOOKUP(C597,Tablas!$H$3:$I$75,2,0),"000"))</f>
        <v/>
      </c>
      <c r="T597" t="str">
        <f t="shared" si="426"/>
        <v/>
      </c>
      <c r="U597" t="str">
        <f t="shared" si="403"/>
        <v/>
      </c>
      <c r="V597" t="str">
        <f t="shared" si="404"/>
        <v/>
      </c>
      <c r="W597" t="str">
        <f>IF(A597="","",IF(G597="",99,VLOOKUP(Datos!G597,Tablas!$AF$2:$AH$38,2,0)))</f>
        <v/>
      </c>
      <c r="X597" t="str">
        <f t="shared" si="427"/>
        <v/>
      </c>
      <c r="Y597" t="str">
        <f t="shared" si="428"/>
        <v/>
      </c>
      <c r="Z597" s="25" t="str">
        <f t="shared" si="405"/>
        <v/>
      </c>
      <c r="AA597" s="26" t="str">
        <f t="shared" si="429"/>
        <v/>
      </c>
      <c r="AB597" s="25" t="str">
        <f t="shared" si="406"/>
        <v/>
      </c>
      <c r="AC597" s="26" t="str">
        <f t="shared" si="430"/>
        <v/>
      </c>
      <c r="AD597" s="25" t="str">
        <f t="shared" si="407"/>
        <v/>
      </c>
      <c r="AE597" s="26" t="str">
        <f t="shared" si="431"/>
        <v/>
      </c>
      <c r="AF597" s="25" t="str">
        <f t="shared" si="408"/>
        <v/>
      </c>
      <c r="AG597" s="26" t="str">
        <f t="shared" si="432"/>
        <v/>
      </c>
      <c r="AH597" s="25" t="str">
        <f t="shared" si="409"/>
        <v/>
      </c>
      <c r="AI597" s="26" t="str">
        <f t="shared" si="433"/>
        <v/>
      </c>
      <c r="AJ597" s="25" t="str">
        <f t="shared" si="410"/>
        <v/>
      </c>
      <c r="AK597" s="26" t="str">
        <f t="shared" si="434"/>
        <v/>
      </c>
      <c r="AL597" s="25" t="str">
        <f t="shared" si="411"/>
        <v/>
      </c>
      <c r="AM597" s="26" t="str">
        <f t="shared" si="435"/>
        <v/>
      </c>
      <c r="AN597" s="25" t="str">
        <f t="shared" si="412"/>
        <v/>
      </c>
      <c r="AO597" s="26" t="str">
        <f t="shared" si="436"/>
        <v/>
      </c>
      <c r="AP597" t="str">
        <f t="shared" si="437"/>
        <v/>
      </c>
      <c r="AQ597" t="str">
        <f t="shared" si="438"/>
        <v/>
      </c>
      <c r="AR597" t="str">
        <f t="shared" si="424"/>
        <v/>
      </c>
      <c r="AS597" t="str">
        <f t="shared" si="413"/>
        <v/>
      </c>
      <c r="AT597" s="25" t="str">
        <f t="shared" si="439"/>
        <v/>
      </c>
      <c r="AU597" s="26" t="str">
        <f t="shared" si="440"/>
        <v/>
      </c>
      <c r="AV597" t="str">
        <f t="shared" si="414"/>
        <v/>
      </c>
      <c r="AW597" s="25" t="str">
        <f t="shared" si="415"/>
        <v/>
      </c>
      <c r="AX597" s="26" t="str">
        <f t="shared" si="419"/>
        <v/>
      </c>
      <c r="AY597" s="27" t="str">
        <f>IF(A597="","",IF(K597&lt;&gt;0,TEXT(5,"0000"),IF(M597&lt;&gt;0,TEXT(5,"0000"),IF(Datos!N597&lt;&gt;0,TEXT(5,"0000"),""))))</f>
        <v/>
      </c>
      <c r="AZ597" s="25" t="str">
        <f t="shared" si="416"/>
        <v/>
      </c>
      <c r="BA597" s="26" t="str">
        <f t="shared" si="420"/>
        <v/>
      </c>
      <c r="BB597" s="25" t="str">
        <f t="shared" si="441"/>
        <v/>
      </c>
      <c r="BC597" s="26" t="str">
        <f t="shared" si="421"/>
        <v/>
      </c>
      <c r="BD597" s="27" t="str">
        <f t="shared" si="417"/>
        <v/>
      </c>
      <c r="BE597" s="25" t="str">
        <f t="shared" si="442"/>
        <v/>
      </c>
      <c r="BF597" s="26" t="str">
        <f t="shared" si="422"/>
        <v/>
      </c>
      <c r="BG597" s="28"/>
      <c r="BH597" t="str">
        <f t="shared" si="418"/>
        <v/>
      </c>
      <c r="BJ597" s="24" t="str">
        <f t="shared" si="443"/>
        <v/>
      </c>
      <c r="BK597" s="24" t="str">
        <f t="shared" si="444"/>
        <v/>
      </c>
    </row>
    <row r="598" spans="1:63" ht="15.75" thickBot="1">
      <c r="A598" s="176"/>
      <c r="B598" s="137"/>
      <c r="C598" s="98"/>
      <c r="D598" s="102"/>
      <c r="E598" s="128"/>
      <c r="F598" s="98"/>
      <c r="G598" s="98"/>
      <c r="H598" s="178"/>
      <c r="I598" s="133"/>
      <c r="J598" s="100"/>
      <c r="K598" s="100"/>
      <c r="L598" s="100"/>
      <c r="M598" s="100"/>
      <c r="N598" s="177"/>
      <c r="Q598" t="e">
        <f t="shared" si="423"/>
        <v>#VALUE!</v>
      </c>
      <c r="R598" t="str">
        <f t="shared" si="425"/>
        <v/>
      </c>
      <c r="S598" t="str">
        <f>IF(A598="","",TEXT(VLOOKUP(C598,Tablas!$H$3:$I$75,2,0),"000"))</f>
        <v/>
      </c>
      <c r="T598" t="str">
        <f t="shared" si="426"/>
        <v/>
      </c>
      <c r="U598" t="str">
        <f t="shared" si="403"/>
        <v/>
      </c>
      <c r="V598" t="str">
        <f t="shared" si="404"/>
        <v/>
      </c>
      <c r="W598" t="str">
        <f>IF(A598="","",IF(G598="",99,VLOOKUP(Datos!G598,Tablas!$AF$2:$AH$38,2,0)))</f>
        <v/>
      </c>
      <c r="X598" t="str">
        <f t="shared" si="427"/>
        <v/>
      </c>
      <c r="Y598" t="str">
        <f t="shared" si="428"/>
        <v/>
      </c>
      <c r="Z598" s="25" t="str">
        <f t="shared" si="405"/>
        <v/>
      </c>
      <c r="AA598" s="26" t="str">
        <f t="shared" si="429"/>
        <v/>
      </c>
      <c r="AB598" s="25" t="str">
        <f t="shared" si="406"/>
        <v/>
      </c>
      <c r="AC598" s="26" t="str">
        <f t="shared" si="430"/>
        <v/>
      </c>
      <c r="AD598" s="25" t="str">
        <f t="shared" si="407"/>
        <v/>
      </c>
      <c r="AE598" s="26" t="str">
        <f t="shared" si="431"/>
        <v/>
      </c>
      <c r="AF598" s="25" t="str">
        <f t="shared" si="408"/>
        <v/>
      </c>
      <c r="AG598" s="26" t="str">
        <f t="shared" si="432"/>
        <v/>
      </c>
      <c r="AH598" s="25" t="str">
        <f t="shared" si="409"/>
        <v/>
      </c>
      <c r="AI598" s="26" t="str">
        <f t="shared" si="433"/>
        <v/>
      </c>
      <c r="AJ598" s="25" t="str">
        <f t="shared" si="410"/>
        <v/>
      </c>
      <c r="AK598" s="26" t="str">
        <f t="shared" si="434"/>
        <v/>
      </c>
      <c r="AL598" s="25" t="str">
        <f t="shared" si="411"/>
        <v/>
      </c>
      <c r="AM598" s="26" t="str">
        <f t="shared" si="435"/>
        <v/>
      </c>
      <c r="AN598" s="25" t="str">
        <f t="shared" si="412"/>
        <v/>
      </c>
      <c r="AO598" s="26" t="str">
        <f t="shared" si="436"/>
        <v/>
      </c>
      <c r="AP598" t="str">
        <f t="shared" si="437"/>
        <v/>
      </c>
      <c r="AQ598" t="str">
        <f t="shared" si="438"/>
        <v/>
      </c>
      <c r="AR598" t="str">
        <f t="shared" si="424"/>
        <v/>
      </c>
      <c r="AS598" t="str">
        <f t="shared" si="413"/>
        <v/>
      </c>
      <c r="AT598" s="25" t="str">
        <f t="shared" si="439"/>
        <v/>
      </c>
      <c r="AU598" s="26" t="str">
        <f t="shared" si="440"/>
        <v/>
      </c>
      <c r="AV598" t="str">
        <f t="shared" si="414"/>
        <v/>
      </c>
      <c r="AW598" s="25" t="str">
        <f t="shared" si="415"/>
        <v/>
      </c>
      <c r="AX598" s="26" t="str">
        <f t="shared" si="419"/>
        <v/>
      </c>
      <c r="AY598" s="27" t="str">
        <f>IF(A598="","",IF(K598&lt;&gt;0,TEXT(5,"0000"),IF(M598&lt;&gt;0,TEXT(5,"0000"),IF(Datos!N598&lt;&gt;0,TEXT(5,"0000"),""))))</f>
        <v/>
      </c>
      <c r="AZ598" s="25" t="str">
        <f t="shared" si="416"/>
        <v/>
      </c>
      <c r="BA598" s="26" t="str">
        <f t="shared" si="420"/>
        <v/>
      </c>
      <c r="BB598" s="25" t="str">
        <f t="shared" si="441"/>
        <v/>
      </c>
      <c r="BC598" s="26" t="str">
        <f t="shared" si="421"/>
        <v/>
      </c>
      <c r="BD598" s="27" t="str">
        <f t="shared" si="417"/>
        <v/>
      </c>
      <c r="BE598" s="25" t="str">
        <f t="shared" si="442"/>
        <v/>
      </c>
      <c r="BF598" s="26" t="str">
        <f t="shared" si="422"/>
        <v/>
      </c>
      <c r="BG598" s="28"/>
      <c r="BH598" t="str">
        <f t="shared" si="418"/>
        <v/>
      </c>
      <c r="BJ598" s="24" t="str">
        <f t="shared" si="443"/>
        <v/>
      </c>
      <c r="BK598" s="24" t="str">
        <f t="shared" si="444"/>
        <v/>
      </c>
    </row>
    <row r="599" spans="1:63" ht="15.75" thickBot="1">
      <c r="A599" s="176"/>
      <c r="B599" s="127"/>
      <c r="C599" s="98"/>
      <c r="D599" s="102"/>
      <c r="E599" s="128"/>
      <c r="F599" s="98"/>
      <c r="G599" s="98"/>
      <c r="H599" s="129"/>
      <c r="I599" s="133"/>
      <c r="J599" s="100"/>
      <c r="K599" s="100"/>
      <c r="L599" s="100"/>
      <c r="M599" s="100"/>
      <c r="N599" s="177"/>
      <c r="Q599" t="e">
        <f t="shared" si="423"/>
        <v>#VALUE!</v>
      </c>
      <c r="R599" t="str">
        <f t="shared" si="425"/>
        <v/>
      </c>
      <c r="S599" t="str">
        <f>IF(A599="","",TEXT(VLOOKUP(C599,Tablas!$H$3:$I$75,2,0),"000"))</f>
        <v/>
      </c>
      <c r="T599" t="str">
        <f t="shared" si="426"/>
        <v/>
      </c>
      <c r="U599" t="str">
        <f t="shared" si="403"/>
        <v/>
      </c>
      <c r="V599" t="str">
        <f t="shared" si="404"/>
        <v/>
      </c>
      <c r="W599" t="str">
        <f>IF(A599="","",IF(G599="",99,VLOOKUP(Datos!G599,Tablas!$AF$2:$AH$38,2,0)))</f>
        <v/>
      </c>
      <c r="X599" t="str">
        <f t="shared" si="427"/>
        <v/>
      </c>
      <c r="Y599" t="str">
        <f t="shared" si="428"/>
        <v/>
      </c>
      <c r="Z599" s="25" t="str">
        <f t="shared" si="405"/>
        <v/>
      </c>
      <c r="AA599" s="26" t="str">
        <f t="shared" si="429"/>
        <v/>
      </c>
      <c r="AB599" s="25" t="str">
        <f t="shared" si="406"/>
        <v/>
      </c>
      <c r="AC599" s="26" t="str">
        <f t="shared" si="430"/>
        <v/>
      </c>
      <c r="AD599" s="25" t="str">
        <f t="shared" si="407"/>
        <v/>
      </c>
      <c r="AE599" s="26" t="str">
        <f t="shared" si="431"/>
        <v/>
      </c>
      <c r="AF599" s="25" t="str">
        <f t="shared" si="408"/>
        <v/>
      </c>
      <c r="AG599" s="26" t="str">
        <f t="shared" si="432"/>
        <v/>
      </c>
      <c r="AH599" s="25" t="str">
        <f t="shared" si="409"/>
        <v/>
      </c>
      <c r="AI599" s="26" t="str">
        <f t="shared" si="433"/>
        <v/>
      </c>
      <c r="AJ599" s="25" t="str">
        <f t="shared" si="410"/>
        <v/>
      </c>
      <c r="AK599" s="26" t="str">
        <f t="shared" si="434"/>
        <v/>
      </c>
      <c r="AL599" s="25" t="str">
        <f t="shared" si="411"/>
        <v/>
      </c>
      <c r="AM599" s="26" t="str">
        <f t="shared" si="435"/>
        <v/>
      </c>
      <c r="AN599" s="25" t="str">
        <f t="shared" si="412"/>
        <v/>
      </c>
      <c r="AO599" s="26" t="str">
        <f t="shared" si="436"/>
        <v/>
      </c>
      <c r="AP599" t="str">
        <f t="shared" si="437"/>
        <v/>
      </c>
      <c r="AQ599" t="str">
        <f t="shared" si="438"/>
        <v/>
      </c>
      <c r="AR599" t="str">
        <f t="shared" si="424"/>
        <v/>
      </c>
      <c r="AS599" t="str">
        <f t="shared" si="413"/>
        <v/>
      </c>
      <c r="AT599" s="25" t="str">
        <f t="shared" si="439"/>
        <v/>
      </c>
      <c r="AU599" s="26" t="str">
        <f t="shared" si="440"/>
        <v/>
      </c>
      <c r="AV599" t="str">
        <f t="shared" si="414"/>
        <v/>
      </c>
      <c r="AW599" s="25" t="str">
        <f t="shared" si="415"/>
        <v/>
      </c>
      <c r="AX599" s="26" t="str">
        <f t="shared" si="419"/>
        <v/>
      </c>
      <c r="AY599" s="27" t="str">
        <f>IF(A599="","",IF(K599&lt;&gt;0,TEXT(5,"0000"),IF(M599&lt;&gt;0,TEXT(5,"0000"),IF(Datos!N599&lt;&gt;0,TEXT(5,"0000"),""))))</f>
        <v/>
      </c>
      <c r="AZ599" s="25" t="str">
        <f t="shared" si="416"/>
        <v/>
      </c>
      <c r="BA599" s="26" t="str">
        <f t="shared" si="420"/>
        <v/>
      </c>
      <c r="BB599" s="25" t="str">
        <f t="shared" si="441"/>
        <v/>
      </c>
      <c r="BC599" s="26" t="str">
        <f t="shared" si="421"/>
        <v/>
      </c>
      <c r="BD599" s="27" t="str">
        <f t="shared" si="417"/>
        <v/>
      </c>
      <c r="BE599" s="25" t="str">
        <f t="shared" si="442"/>
        <v/>
      </c>
      <c r="BF599" s="26" t="str">
        <f t="shared" si="422"/>
        <v/>
      </c>
      <c r="BG599" s="28"/>
      <c r="BH599" t="str">
        <f t="shared" si="418"/>
        <v/>
      </c>
      <c r="BJ599" s="24" t="str">
        <f t="shared" si="443"/>
        <v/>
      </c>
      <c r="BK599" s="24" t="str">
        <f t="shared" si="444"/>
        <v/>
      </c>
    </row>
    <row r="600" spans="1:63" ht="15.75" thickBot="1">
      <c r="A600" s="176"/>
      <c r="B600" s="127"/>
      <c r="C600" s="98"/>
      <c r="D600" s="102"/>
      <c r="E600" s="128"/>
      <c r="F600" s="98"/>
      <c r="G600" s="98"/>
      <c r="H600" s="129"/>
      <c r="I600" s="130"/>
      <c r="J600" s="100"/>
      <c r="K600" s="100"/>
      <c r="L600" s="100"/>
      <c r="M600" s="100"/>
      <c r="N600" s="177"/>
      <c r="Q600" t="e">
        <f t="shared" si="423"/>
        <v>#VALUE!</v>
      </c>
      <c r="R600" t="str">
        <f t="shared" si="425"/>
        <v/>
      </c>
      <c r="S600" t="str">
        <f>IF(A600="","",TEXT(VLOOKUP(C600,Tablas!$H$3:$I$75,2,0),"000"))</f>
        <v/>
      </c>
      <c r="T600" t="str">
        <f t="shared" si="426"/>
        <v/>
      </c>
      <c r="U600" t="str">
        <f t="shared" si="403"/>
        <v/>
      </c>
      <c r="V600" t="str">
        <f t="shared" si="404"/>
        <v/>
      </c>
      <c r="W600" t="str">
        <f>IF(A600="","",IF(G600="",99,VLOOKUP(Datos!G600,Tablas!$AF$2:$AH$38,2,0)))</f>
        <v/>
      </c>
      <c r="X600" t="str">
        <f t="shared" si="427"/>
        <v/>
      </c>
      <c r="Y600" t="str">
        <f t="shared" si="428"/>
        <v/>
      </c>
      <c r="Z600" s="25" t="str">
        <f t="shared" si="405"/>
        <v/>
      </c>
      <c r="AA600" s="26" t="str">
        <f t="shared" si="429"/>
        <v/>
      </c>
      <c r="AB600" s="25" t="str">
        <f t="shared" si="406"/>
        <v/>
      </c>
      <c r="AC600" s="26" t="str">
        <f t="shared" si="430"/>
        <v/>
      </c>
      <c r="AD600" s="25" t="str">
        <f t="shared" si="407"/>
        <v/>
      </c>
      <c r="AE600" s="26" t="str">
        <f t="shared" si="431"/>
        <v/>
      </c>
      <c r="AF600" s="25" t="str">
        <f t="shared" si="408"/>
        <v/>
      </c>
      <c r="AG600" s="26" t="str">
        <f t="shared" si="432"/>
        <v/>
      </c>
      <c r="AH600" s="25" t="str">
        <f t="shared" si="409"/>
        <v/>
      </c>
      <c r="AI600" s="26" t="str">
        <f t="shared" si="433"/>
        <v/>
      </c>
      <c r="AJ600" s="25" t="str">
        <f t="shared" si="410"/>
        <v/>
      </c>
      <c r="AK600" s="26" t="str">
        <f t="shared" si="434"/>
        <v/>
      </c>
      <c r="AL600" s="25" t="str">
        <f t="shared" si="411"/>
        <v/>
      </c>
      <c r="AM600" s="26" t="str">
        <f t="shared" si="435"/>
        <v/>
      </c>
      <c r="AN600" s="25" t="str">
        <f t="shared" si="412"/>
        <v/>
      </c>
      <c r="AO600" s="26" t="str">
        <f t="shared" si="436"/>
        <v/>
      </c>
      <c r="AP600" t="str">
        <f t="shared" si="437"/>
        <v/>
      </c>
      <c r="AQ600" t="str">
        <f t="shared" si="438"/>
        <v/>
      </c>
      <c r="AR600" t="str">
        <f t="shared" si="424"/>
        <v/>
      </c>
      <c r="AS600" t="str">
        <f t="shared" si="413"/>
        <v/>
      </c>
      <c r="AT600" s="25" t="str">
        <f t="shared" si="439"/>
        <v/>
      </c>
      <c r="AU600" s="26" t="str">
        <f t="shared" si="440"/>
        <v/>
      </c>
      <c r="AV600" t="str">
        <f t="shared" si="414"/>
        <v/>
      </c>
      <c r="AW600" s="25" t="str">
        <f t="shared" si="415"/>
        <v/>
      </c>
      <c r="AX600" s="26" t="str">
        <f t="shared" si="419"/>
        <v/>
      </c>
      <c r="AY600" s="27" t="str">
        <f>IF(A600="","",IF(K600&lt;&gt;0,TEXT(5,"0000"),IF(M600&lt;&gt;0,TEXT(5,"0000"),IF(Datos!N600&lt;&gt;0,TEXT(5,"0000"),""))))</f>
        <v/>
      </c>
      <c r="AZ600" s="25" t="str">
        <f t="shared" si="416"/>
        <v/>
      </c>
      <c r="BA600" s="26" t="str">
        <f t="shared" si="420"/>
        <v/>
      </c>
      <c r="BB600" s="25" t="str">
        <f t="shared" si="441"/>
        <v/>
      </c>
      <c r="BC600" s="26" t="str">
        <f t="shared" si="421"/>
        <v/>
      </c>
      <c r="BD600" s="27" t="str">
        <f t="shared" si="417"/>
        <v/>
      </c>
      <c r="BE600" s="25" t="str">
        <f t="shared" si="442"/>
        <v/>
      </c>
      <c r="BF600" s="26" t="str">
        <f t="shared" si="422"/>
        <v/>
      </c>
      <c r="BG600" s="28"/>
      <c r="BH600" t="str">
        <f t="shared" si="418"/>
        <v/>
      </c>
      <c r="BJ600" s="24" t="str">
        <f t="shared" si="443"/>
        <v/>
      </c>
      <c r="BK600" s="24" t="str">
        <f t="shared" si="444"/>
        <v/>
      </c>
    </row>
    <row r="601" spans="1:63" ht="15.75" thickBot="1">
      <c r="A601" s="176"/>
      <c r="B601" s="128"/>
      <c r="C601" s="98"/>
      <c r="D601" s="102"/>
      <c r="E601" s="128"/>
      <c r="F601" s="98"/>
      <c r="G601" s="98"/>
      <c r="H601" s="129"/>
      <c r="I601" s="133"/>
      <c r="J601" s="100"/>
      <c r="K601" s="100"/>
      <c r="L601" s="100"/>
      <c r="M601" s="100"/>
      <c r="N601" s="177"/>
      <c r="Q601" t="e">
        <f t="shared" si="423"/>
        <v>#VALUE!</v>
      </c>
      <c r="R601" t="str">
        <f t="shared" si="425"/>
        <v/>
      </c>
      <c r="S601" t="str">
        <f>IF(A601="","",TEXT(VLOOKUP(C601,Tablas!$H$3:$I$75,2,0),"000"))</f>
        <v/>
      </c>
      <c r="T601" t="str">
        <f t="shared" si="426"/>
        <v/>
      </c>
      <c r="U601" t="str">
        <f t="shared" si="403"/>
        <v/>
      </c>
      <c r="V601" t="str">
        <f t="shared" si="404"/>
        <v/>
      </c>
      <c r="W601" t="str">
        <f>IF(A601="","",IF(G601="",99,VLOOKUP(Datos!G601,Tablas!$AF$2:$AH$38,2,0)))</f>
        <v/>
      </c>
      <c r="X601" t="str">
        <f t="shared" si="427"/>
        <v/>
      </c>
      <c r="Y601" t="str">
        <f t="shared" si="428"/>
        <v/>
      </c>
      <c r="Z601" s="25" t="str">
        <f t="shared" si="405"/>
        <v/>
      </c>
      <c r="AA601" s="26" t="str">
        <f t="shared" si="429"/>
        <v/>
      </c>
      <c r="AB601" s="25" t="str">
        <f t="shared" si="406"/>
        <v/>
      </c>
      <c r="AC601" s="26" t="str">
        <f t="shared" si="430"/>
        <v/>
      </c>
      <c r="AD601" s="25" t="str">
        <f t="shared" si="407"/>
        <v/>
      </c>
      <c r="AE601" s="26" t="str">
        <f t="shared" si="431"/>
        <v/>
      </c>
      <c r="AF601" s="25" t="str">
        <f t="shared" si="408"/>
        <v/>
      </c>
      <c r="AG601" s="26" t="str">
        <f t="shared" si="432"/>
        <v/>
      </c>
      <c r="AH601" s="25" t="str">
        <f t="shared" si="409"/>
        <v/>
      </c>
      <c r="AI601" s="26" t="str">
        <f t="shared" si="433"/>
        <v/>
      </c>
      <c r="AJ601" s="25" t="str">
        <f t="shared" si="410"/>
        <v/>
      </c>
      <c r="AK601" s="26" t="str">
        <f t="shared" si="434"/>
        <v/>
      </c>
      <c r="AL601" s="25" t="str">
        <f t="shared" si="411"/>
        <v/>
      </c>
      <c r="AM601" s="26" t="str">
        <f t="shared" si="435"/>
        <v/>
      </c>
      <c r="AN601" s="25" t="str">
        <f t="shared" si="412"/>
        <v/>
      </c>
      <c r="AO601" s="26" t="str">
        <f t="shared" si="436"/>
        <v/>
      </c>
      <c r="AP601" t="str">
        <f t="shared" si="437"/>
        <v/>
      </c>
      <c r="AQ601" t="str">
        <f t="shared" si="438"/>
        <v/>
      </c>
      <c r="AR601" t="str">
        <f t="shared" si="424"/>
        <v/>
      </c>
      <c r="AS601" t="str">
        <f t="shared" si="413"/>
        <v/>
      </c>
      <c r="AT601" s="25" t="str">
        <f t="shared" si="439"/>
        <v/>
      </c>
      <c r="AU601" s="26" t="str">
        <f t="shared" si="440"/>
        <v/>
      </c>
      <c r="AV601" t="str">
        <f t="shared" si="414"/>
        <v/>
      </c>
      <c r="AW601" s="25" t="str">
        <f t="shared" si="415"/>
        <v/>
      </c>
      <c r="AX601" s="26" t="str">
        <f t="shared" si="419"/>
        <v/>
      </c>
      <c r="AY601" s="27" t="str">
        <f>IF(A601="","",IF(K601&lt;&gt;0,TEXT(5,"0000"),IF(M601&lt;&gt;0,TEXT(5,"0000"),IF(Datos!N601&lt;&gt;0,TEXT(5,"0000"),""))))</f>
        <v/>
      </c>
      <c r="AZ601" s="25" t="str">
        <f t="shared" si="416"/>
        <v/>
      </c>
      <c r="BA601" s="26" t="str">
        <f t="shared" si="420"/>
        <v/>
      </c>
      <c r="BB601" s="25" t="str">
        <f t="shared" si="441"/>
        <v/>
      </c>
      <c r="BC601" s="26" t="str">
        <f t="shared" si="421"/>
        <v/>
      </c>
      <c r="BD601" s="27" t="str">
        <f t="shared" si="417"/>
        <v/>
      </c>
      <c r="BE601" s="25" t="str">
        <f t="shared" si="442"/>
        <v/>
      </c>
      <c r="BF601" s="26" t="str">
        <f t="shared" si="422"/>
        <v/>
      </c>
      <c r="BG601" s="28"/>
      <c r="BH601" t="str">
        <f t="shared" si="418"/>
        <v/>
      </c>
      <c r="BJ601" s="24" t="str">
        <f t="shared" si="443"/>
        <v/>
      </c>
      <c r="BK601" s="24" t="str">
        <f t="shared" si="444"/>
        <v/>
      </c>
    </row>
    <row r="602" spans="1:63" ht="15.75" thickBot="1">
      <c r="A602" s="176"/>
      <c r="B602" s="135"/>
      <c r="C602" s="98"/>
      <c r="D602" s="102"/>
      <c r="E602" s="128"/>
      <c r="F602" s="98"/>
      <c r="G602" s="98"/>
      <c r="H602" s="136"/>
      <c r="I602" s="133"/>
      <c r="J602" s="100"/>
      <c r="K602" s="100"/>
      <c r="L602" s="100"/>
      <c r="M602" s="100"/>
      <c r="N602" s="177"/>
      <c r="Q602" t="e">
        <f t="shared" si="423"/>
        <v>#VALUE!</v>
      </c>
      <c r="R602" t="str">
        <f t="shared" si="425"/>
        <v/>
      </c>
      <c r="S602" t="str">
        <f>IF(A602="","",TEXT(VLOOKUP(C602,Tablas!$H$3:$I$75,2,0),"000"))</f>
        <v/>
      </c>
      <c r="T602" t="str">
        <f t="shared" si="426"/>
        <v/>
      </c>
      <c r="U602" t="str">
        <f t="shared" si="403"/>
        <v/>
      </c>
      <c r="V602" t="str">
        <f t="shared" si="404"/>
        <v/>
      </c>
      <c r="W602" t="str">
        <f>IF(A602="","",IF(G602="",99,VLOOKUP(Datos!G602,Tablas!$AF$2:$AH$38,2,0)))</f>
        <v/>
      </c>
      <c r="X602" t="str">
        <f t="shared" si="427"/>
        <v/>
      </c>
      <c r="Y602" t="str">
        <f t="shared" si="428"/>
        <v/>
      </c>
      <c r="Z602" s="25" t="str">
        <f t="shared" si="405"/>
        <v/>
      </c>
      <c r="AA602" s="26" t="str">
        <f t="shared" si="429"/>
        <v/>
      </c>
      <c r="AB602" s="25" t="str">
        <f t="shared" si="406"/>
        <v/>
      </c>
      <c r="AC602" s="26" t="str">
        <f t="shared" si="430"/>
        <v/>
      </c>
      <c r="AD602" s="25" t="str">
        <f t="shared" si="407"/>
        <v/>
      </c>
      <c r="AE602" s="26" t="str">
        <f t="shared" si="431"/>
        <v/>
      </c>
      <c r="AF602" s="25" t="str">
        <f t="shared" si="408"/>
        <v/>
      </c>
      <c r="AG602" s="26" t="str">
        <f t="shared" si="432"/>
        <v/>
      </c>
      <c r="AH602" s="25" t="str">
        <f t="shared" si="409"/>
        <v/>
      </c>
      <c r="AI602" s="26" t="str">
        <f t="shared" si="433"/>
        <v/>
      </c>
      <c r="AJ602" s="25" t="str">
        <f t="shared" si="410"/>
        <v/>
      </c>
      <c r="AK602" s="26" t="str">
        <f t="shared" si="434"/>
        <v/>
      </c>
      <c r="AL602" s="25" t="str">
        <f t="shared" si="411"/>
        <v/>
      </c>
      <c r="AM602" s="26" t="str">
        <f t="shared" si="435"/>
        <v/>
      </c>
      <c r="AN602" s="25" t="str">
        <f t="shared" si="412"/>
        <v/>
      </c>
      <c r="AO602" s="26" t="str">
        <f t="shared" si="436"/>
        <v/>
      </c>
      <c r="AP602" t="str">
        <f t="shared" si="437"/>
        <v/>
      </c>
      <c r="AQ602" t="str">
        <f t="shared" si="438"/>
        <v/>
      </c>
      <c r="AR602" t="str">
        <f t="shared" si="424"/>
        <v/>
      </c>
      <c r="AS602" t="str">
        <f t="shared" si="413"/>
        <v/>
      </c>
      <c r="AT602" s="25" t="str">
        <f t="shared" si="439"/>
        <v/>
      </c>
      <c r="AU602" s="26" t="str">
        <f t="shared" si="440"/>
        <v/>
      </c>
      <c r="AV602" t="str">
        <f t="shared" si="414"/>
        <v/>
      </c>
      <c r="AW602" s="25" t="str">
        <f t="shared" si="415"/>
        <v/>
      </c>
      <c r="AX602" s="26" t="str">
        <f t="shared" si="419"/>
        <v/>
      </c>
      <c r="AY602" s="27" t="str">
        <f>IF(A602="","",IF(K602&lt;&gt;0,TEXT(5,"0000"),IF(M602&lt;&gt;0,TEXT(5,"0000"),IF(Datos!N602&lt;&gt;0,TEXT(5,"0000"),""))))</f>
        <v/>
      </c>
      <c r="AZ602" s="25" t="str">
        <f t="shared" si="416"/>
        <v/>
      </c>
      <c r="BA602" s="26" t="str">
        <f t="shared" si="420"/>
        <v/>
      </c>
      <c r="BB602" s="25" t="str">
        <f t="shared" si="441"/>
        <v/>
      </c>
      <c r="BC602" s="26" t="str">
        <f t="shared" si="421"/>
        <v/>
      </c>
      <c r="BD602" s="27" t="str">
        <f t="shared" si="417"/>
        <v/>
      </c>
      <c r="BE602" s="25" t="str">
        <f t="shared" si="442"/>
        <v/>
      </c>
      <c r="BF602" s="26" t="str">
        <f t="shared" si="422"/>
        <v/>
      </c>
      <c r="BG602" s="28"/>
      <c r="BH602" t="str">
        <f t="shared" si="418"/>
        <v/>
      </c>
      <c r="BJ602" s="24" t="str">
        <f t="shared" si="443"/>
        <v/>
      </c>
      <c r="BK602" s="24" t="str">
        <f t="shared" si="444"/>
        <v/>
      </c>
    </row>
    <row r="603" spans="1:63" ht="15.75" thickBot="1">
      <c r="A603" s="176"/>
      <c r="B603" s="127"/>
      <c r="C603" s="98"/>
      <c r="D603" s="102"/>
      <c r="E603" s="128"/>
      <c r="F603" s="98"/>
      <c r="G603" s="98"/>
      <c r="H603" s="129"/>
      <c r="I603" s="133"/>
      <c r="J603" s="100"/>
      <c r="K603" s="100"/>
      <c r="L603" s="100"/>
      <c r="M603" s="100"/>
      <c r="N603" s="177"/>
      <c r="Q603" t="e">
        <f t="shared" si="423"/>
        <v>#VALUE!</v>
      </c>
      <c r="R603" t="str">
        <f t="shared" si="425"/>
        <v/>
      </c>
      <c r="S603" t="str">
        <f>IF(A603="","",TEXT(VLOOKUP(C603,Tablas!$H$3:$I$75,2,0),"000"))</f>
        <v/>
      </c>
      <c r="T603" t="str">
        <f t="shared" si="426"/>
        <v/>
      </c>
      <c r="U603" t="str">
        <f t="shared" si="403"/>
        <v/>
      </c>
      <c r="V603" t="str">
        <f t="shared" si="404"/>
        <v/>
      </c>
      <c r="W603" t="str">
        <f>IF(A603="","",IF(G603="",99,VLOOKUP(Datos!G603,Tablas!$AF$2:$AH$38,2,0)))</f>
        <v/>
      </c>
      <c r="X603" t="str">
        <f t="shared" si="427"/>
        <v/>
      </c>
      <c r="Y603" t="str">
        <f t="shared" si="428"/>
        <v/>
      </c>
      <c r="Z603" s="25" t="str">
        <f t="shared" si="405"/>
        <v/>
      </c>
      <c r="AA603" s="26" t="str">
        <f t="shared" si="429"/>
        <v/>
      </c>
      <c r="AB603" s="25" t="str">
        <f t="shared" si="406"/>
        <v/>
      </c>
      <c r="AC603" s="26" t="str">
        <f t="shared" si="430"/>
        <v/>
      </c>
      <c r="AD603" s="25" t="str">
        <f t="shared" si="407"/>
        <v/>
      </c>
      <c r="AE603" s="26" t="str">
        <f t="shared" si="431"/>
        <v/>
      </c>
      <c r="AF603" s="25" t="str">
        <f t="shared" si="408"/>
        <v/>
      </c>
      <c r="AG603" s="26" t="str">
        <f t="shared" si="432"/>
        <v/>
      </c>
      <c r="AH603" s="25" t="str">
        <f t="shared" si="409"/>
        <v/>
      </c>
      <c r="AI603" s="26" t="str">
        <f t="shared" si="433"/>
        <v/>
      </c>
      <c r="AJ603" s="25" t="str">
        <f t="shared" si="410"/>
        <v/>
      </c>
      <c r="AK603" s="26" t="str">
        <f t="shared" si="434"/>
        <v/>
      </c>
      <c r="AL603" s="25" t="str">
        <f t="shared" si="411"/>
        <v/>
      </c>
      <c r="AM603" s="26" t="str">
        <f t="shared" si="435"/>
        <v/>
      </c>
      <c r="AN603" s="25" t="str">
        <f t="shared" si="412"/>
        <v/>
      </c>
      <c r="AO603" s="26" t="str">
        <f t="shared" si="436"/>
        <v/>
      </c>
      <c r="AP603" t="str">
        <f t="shared" si="437"/>
        <v/>
      </c>
      <c r="AQ603" t="str">
        <f t="shared" si="438"/>
        <v/>
      </c>
      <c r="AR603" t="str">
        <f t="shared" si="424"/>
        <v/>
      </c>
      <c r="AS603" t="str">
        <f t="shared" si="413"/>
        <v/>
      </c>
      <c r="AT603" s="25" t="str">
        <f t="shared" si="439"/>
        <v/>
      </c>
      <c r="AU603" s="26" t="str">
        <f t="shared" si="440"/>
        <v/>
      </c>
      <c r="AV603" t="str">
        <f t="shared" si="414"/>
        <v/>
      </c>
      <c r="AW603" s="25" t="str">
        <f t="shared" si="415"/>
        <v/>
      </c>
      <c r="AX603" s="26" t="str">
        <f t="shared" si="419"/>
        <v/>
      </c>
      <c r="AY603" s="27" t="str">
        <f>IF(A603="","",IF(K603&lt;&gt;0,TEXT(5,"0000"),IF(M603&lt;&gt;0,TEXT(5,"0000"),IF(Datos!N603&lt;&gt;0,TEXT(5,"0000"),""))))</f>
        <v/>
      </c>
      <c r="AZ603" s="25" t="str">
        <f t="shared" si="416"/>
        <v/>
      </c>
      <c r="BA603" s="26" t="str">
        <f t="shared" si="420"/>
        <v/>
      </c>
      <c r="BB603" s="25" t="str">
        <f t="shared" si="441"/>
        <v/>
      </c>
      <c r="BC603" s="26" t="str">
        <f t="shared" si="421"/>
        <v/>
      </c>
      <c r="BD603" s="27" t="str">
        <f t="shared" si="417"/>
        <v/>
      </c>
      <c r="BE603" s="25" t="str">
        <f t="shared" si="442"/>
        <v/>
      </c>
      <c r="BF603" s="26" t="str">
        <f t="shared" si="422"/>
        <v/>
      </c>
      <c r="BG603" s="28"/>
      <c r="BH603" t="str">
        <f t="shared" si="418"/>
        <v/>
      </c>
      <c r="BJ603" s="24" t="str">
        <f t="shared" si="443"/>
        <v/>
      </c>
      <c r="BK603" s="24" t="str">
        <f t="shared" si="444"/>
        <v/>
      </c>
    </row>
    <row r="604" spans="1:63" ht="15.75" thickBot="1">
      <c r="A604" s="176"/>
      <c r="B604" s="127"/>
      <c r="C604" s="98"/>
      <c r="D604" s="102"/>
      <c r="E604" s="128"/>
      <c r="F604" s="98"/>
      <c r="G604" s="98"/>
      <c r="H604" s="129"/>
      <c r="I604" s="133"/>
      <c r="J604" s="100"/>
      <c r="K604" s="100"/>
      <c r="L604" s="100"/>
      <c r="M604" s="100"/>
      <c r="N604" s="177"/>
      <c r="Q604" t="e">
        <f t="shared" si="423"/>
        <v>#VALUE!</v>
      </c>
      <c r="R604" t="str">
        <f t="shared" si="425"/>
        <v/>
      </c>
      <c r="S604" t="str">
        <f>IF(A604="","",TEXT(VLOOKUP(C604,Tablas!$H$3:$I$75,2,0),"000"))</f>
        <v/>
      </c>
      <c r="T604" t="str">
        <f t="shared" si="426"/>
        <v/>
      </c>
      <c r="U604" t="str">
        <f t="shared" si="403"/>
        <v/>
      </c>
      <c r="V604" t="str">
        <f t="shared" si="404"/>
        <v/>
      </c>
      <c r="W604" t="str">
        <f>IF(A604="","",IF(G604="",99,VLOOKUP(Datos!G604,Tablas!$AF$2:$AH$38,2,0)))</f>
        <v/>
      </c>
      <c r="X604" t="str">
        <f t="shared" si="427"/>
        <v/>
      </c>
      <c r="Y604" t="str">
        <f t="shared" si="428"/>
        <v/>
      </c>
      <c r="Z604" s="25" t="str">
        <f t="shared" si="405"/>
        <v/>
      </c>
      <c r="AA604" s="26" t="str">
        <f t="shared" si="429"/>
        <v/>
      </c>
      <c r="AB604" s="25" t="str">
        <f t="shared" si="406"/>
        <v/>
      </c>
      <c r="AC604" s="26" t="str">
        <f t="shared" si="430"/>
        <v/>
      </c>
      <c r="AD604" s="25" t="str">
        <f t="shared" si="407"/>
        <v/>
      </c>
      <c r="AE604" s="26" t="str">
        <f t="shared" si="431"/>
        <v/>
      </c>
      <c r="AF604" s="25" t="str">
        <f t="shared" si="408"/>
        <v/>
      </c>
      <c r="AG604" s="26" t="str">
        <f t="shared" si="432"/>
        <v/>
      </c>
      <c r="AH604" s="25" t="str">
        <f t="shared" si="409"/>
        <v/>
      </c>
      <c r="AI604" s="26" t="str">
        <f t="shared" si="433"/>
        <v/>
      </c>
      <c r="AJ604" s="25" t="str">
        <f t="shared" si="410"/>
        <v/>
      </c>
      <c r="AK604" s="26" t="str">
        <f t="shared" si="434"/>
        <v/>
      </c>
      <c r="AL604" s="25" t="str">
        <f t="shared" si="411"/>
        <v/>
      </c>
      <c r="AM604" s="26" t="str">
        <f t="shared" si="435"/>
        <v/>
      </c>
      <c r="AN604" s="25" t="str">
        <f t="shared" si="412"/>
        <v/>
      </c>
      <c r="AO604" s="26" t="str">
        <f t="shared" si="436"/>
        <v/>
      </c>
      <c r="AP604" t="str">
        <f t="shared" si="437"/>
        <v/>
      </c>
      <c r="AQ604" t="str">
        <f t="shared" si="438"/>
        <v/>
      </c>
      <c r="AR604" t="str">
        <f t="shared" si="424"/>
        <v/>
      </c>
      <c r="AS604" t="str">
        <f t="shared" si="413"/>
        <v/>
      </c>
      <c r="AT604" s="25" t="str">
        <f t="shared" si="439"/>
        <v/>
      </c>
      <c r="AU604" s="26" t="str">
        <f t="shared" si="440"/>
        <v/>
      </c>
      <c r="AV604" t="str">
        <f t="shared" si="414"/>
        <v/>
      </c>
      <c r="AW604" s="25" t="str">
        <f t="shared" si="415"/>
        <v/>
      </c>
      <c r="AX604" s="26" t="str">
        <f t="shared" si="419"/>
        <v/>
      </c>
      <c r="AY604" s="27" t="str">
        <f>IF(A604="","",IF(K604&lt;&gt;0,TEXT(5,"0000"),IF(M604&lt;&gt;0,TEXT(5,"0000"),IF(Datos!N604&lt;&gt;0,TEXT(5,"0000"),""))))</f>
        <v/>
      </c>
      <c r="AZ604" s="25" t="str">
        <f t="shared" si="416"/>
        <v/>
      </c>
      <c r="BA604" s="26" t="str">
        <f t="shared" si="420"/>
        <v/>
      </c>
      <c r="BB604" s="25" t="str">
        <f t="shared" si="441"/>
        <v/>
      </c>
      <c r="BC604" s="26" t="str">
        <f t="shared" si="421"/>
        <v/>
      </c>
      <c r="BD604" s="27" t="str">
        <f t="shared" si="417"/>
        <v/>
      </c>
      <c r="BE604" s="25" t="str">
        <f t="shared" si="442"/>
        <v/>
      </c>
      <c r="BF604" s="26" t="str">
        <f t="shared" si="422"/>
        <v/>
      </c>
      <c r="BG604" s="28"/>
      <c r="BH604" t="str">
        <f t="shared" si="418"/>
        <v/>
      </c>
      <c r="BJ604" s="24" t="str">
        <f t="shared" si="443"/>
        <v/>
      </c>
      <c r="BK604" s="24" t="str">
        <f t="shared" si="444"/>
        <v/>
      </c>
    </row>
    <row r="605" spans="1:63" ht="15.75" thickBot="1">
      <c r="A605" s="176"/>
      <c r="B605" s="127"/>
      <c r="C605" s="98"/>
      <c r="D605" s="102"/>
      <c r="E605" s="128"/>
      <c r="F605" s="98"/>
      <c r="G605" s="98"/>
      <c r="H605" s="129"/>
      <c r="I605" s="130"/>
      <c r="J605" s="100"/>
      <c r="K605" s="100"/>
      <c r="L605" s="100"/>
      <c r="M605" s="100"/>
      <c r="N605" s="177"/>
      <c r="Q605" t="e">
        <f t="shared" si="423"/>
        <v>#VALUE!</v>
      </c>
      <c r="R605" t="str">
        <f t="shared" si="425"/>
        <v/>
      </c>
      <c r="S605" t="str">
        <f>IF(A605="","",TEXT(VLOOKUP(C605,Tablas!$H$3:$I$75,2,0),"000"))</f>
        <v/>
      </c>
      <c r="T605" t="str">
        <f t="shared" si="426"/>
        <v/>
      </c>
      <c r="U605" t="str">
        <f t="shared" si="403"/>
        <v/>
      </c>
      <c r="V605" t="str">
        <f t="shared" si="404"/>
        <v/>
      </c>
      <c r="W605" t="str">
        <f>IF(A605="","",IF(G605="",99,VLOOKUP(Datos!G605,Tablas!$AF$2:$AH$38,2,0)))</f>
        <v/>
      </c>
      <c r="X605" t="str">
        <f t="shared" si="427"/>
        <v/>
      </c>
      <c r="Y605" t="str">
        <f t="shared" si="428"/>
        <v/>
      </c>
      <c r="Z605" s="25" t="str">
        <f t="shared" si="405"/>
        <v/>
      </c>
      <c r="AA605" s="26" t="str">
        <f t="shared" si="429"/>
        <v/>
      </c>
      <c r="AB605" s="25" t="str">
        <f t="shared" si="406"/>
        <v/>
      </c>
      <c r="AC605" s="26" t="str">
        <f t="shared" si="430"/>
        <v/>
      </c>
      <c r="AD605" s="25" t="str">
        <f t="shared" si="407"/>
        <v/>
      </c>
      <c r="AE605" s="26" t="str">
        <f t="shared" si="431"/>
        <v/>
      </c>
      <c r="AF605" s="25" t="str">
        <f t="shared" si="408"/>
        <v/>
      </c>
      <c r="AG605" s="26" t="str">
        <f t="shared" si="432"/>
        <v/>
      </c>
      <c r="AH605" s="25" t="str">
        <f t="shared" si="409"/>
        <v/>
      </c>
      <c r="AI605" s="26" t="str">
        <f t="shared" si="433"/>
        <v/>
      </c>
      <c r="AJ605" s="25" t="str">
        <f t="shared" si="410"/>
        <v/>
      </c>
      <c r="AK605" s="26" t="str">
        <f t="shared" si="434"/>
        <v/>
      </c>
      <c r="AL605" s="25" t="str">
        <f t="shared" si="411"/>
        <v/>
      </c>
      <c r="AM605" s="26" t="str">
        <f t="shared" si="435"/>
        <v/>
      </c>
      <c r="AN605" s="25" t="str">
        <f t="shared" si="412"/>
        <v/>
      </c>
      <c r="AO605" s="26" t="str">
        <f t="shared" si="436"/>
        <v/>
      </c>
      <c r="AP605" t="str">
        <f t="shared" si="437"/>
        <v/>
      </c>
      <c r="AQ605" t="str">
        <f t="shared" si="438"/>
        <v/>
      </c>
      <c r="AR605" t="str">
        <f t="shared" si="424"/>
        <v/>
      </c>
      <c r="AS605" t="str">
        <f t="shared" si="413"/>
        <v/>
      </c>
      <c r="AT605" s="25" t="str">
        <f t="shared" si="439"/>
        <v/>
      </c>
      <c r="AU605" s="26" t="str">
        <f t="shared" si="440"/>
        <v/>
      </c>
      <c r="AV605" t="str">
        <f t="shared" si="414"/>
        <v/>
      </c>
      <c r="AW605" s="25" t="str">
        <f t="shared" si="415"/>
        <v/>
      </c>
      <c r="AX605" s="26" t="str">
        <f t="shared" si="419"/>
        <v/>
      </c>
      <c r="AY605" s="27" t="str">
        <f>IF(A605="","",IF(K605&lt;&gt;0,TEXT(5,"0000"),IF(M605&lt;&gt;0,TEXT(5,"0000"),IF(Datos!N605&lt;&gt;0,TEXT(5,"0000"),""))))</f>
        <v/>
      </c>
      <c r="AZ605" s="25" t="str">
        <f t="shared" si="416"/>
        <v/>
      </c>
      <c r="BA605" s="26" t="str">
        <f t="shared" si="420"/>
        <v/>
      </c>
      <c r="BB605" s="25" t="str">
        <f t="shared" si="441"/>
        <v/>
      </c>
      <c r="BC605" s="26" t="str">
        <f t="shared" si="421"/>
        <v/>
      </c>
      <c r="BD605" s="27" t="str">
        <f t="shared" si="417"/>
        <v/>
      </c>
      <c r="BE605" s="25" t="str">
        <f t="shared" si="442"/>
        <v/>
      </c>
      <c r="BF605" s="26" t="str">
        <f t="shared" si="422"/>
        <v/>
      </c>
      <c r="BG605" s="28"/>
      <c r="BH605" t="str">
        <f t="shared" si="418"/>
        <v/>
      </c>
      <c r="BJ605" s="24" t="str">
        <f t="shared" si="443"/>
        <v/>
      </c>
      <c r="BK605" s="24" t="str">
        <f t="shared" si="444"/>
        <v/>
      </c>
    </row>
    <row r="606" spans="1:63" ht="15.75" thickBot="1">
      <c r="A606" s="176"/>
      <c r="B606" s="127"/>
      <c r="C606" s="98"/>
      <c r="D606" s="102"/>
      <c r="E606" s="128"/>
      <c r="F606" s="98"/>
      <c r="G606" s="98"/>
      <c r="H606" s="129"/>
      <c r="I606" s="133"/>
      <c r="J606" s="100"/>
      <c r="K606" s="100"/>
      <c r="L606" s="100"/>
      <c r="M606" s="100"/>
      <c r="N606" s="177"/>
      <c r="Q606" t="e">
        <f t="shared" si="423"/>
        <v>#VALUE!</v>
      </c>
      <c r="R606" t="str">
        <f t="shared" si="425"/>
        <v/>
      </c>
      <c r="S606" t="str">
        <f>IF(A606="","",TEXT(VLOOKUP(C606,Tablas!$H$3:$I$75,2,0),"000"))</f>
        <v/>
      </c>
      <c r="T606" t="str">
        <f t="shared" si="426"/>
        <v/>
      </c>
      <c r="U606" t="str">
        <f t="shared" si="403"/>
        <v/>
      </c>
      <c r="V606" t="str">
        <f t="shared" si="404"/>
        <v/>
      </c>
      <c r="W606" t="str">
        <f>IF(A606="","",IF(G606="",99,VLOOKUP(Datos!G606,Tablas!$AF$2:$AH$38,2,0)))</f>
        <v/>
      </c>
      <c r="X606" t="str">
        <f t="shared" si="427"/>
        <v/>
      </c>
      <c r="Y606" t="str">
        <f t="shared" si="428"/>
        <v/>
      </c>
      <c r="Z606" s="25" t="str">
        <f t="shared" si="405"/>
        <v/>
      </c>
      <c r="AA606" s="26" t="str">
        <f t="shared" si="429"/>
        <v/>
      </c>
      <c r="AB606" s="25" t="str">
        <f t="shared" si="406"/>
        <v/>
      </c>
      <c r="AC606" s="26" t="str">
        <f t="shared" si="430"/>
        <v/>
      </c>
      <c r="AD606" s="25" t="str">
        <f t="shared" si="407"/>
        <v/>
      </c>
      <c r="AE606" s="26" t="str">
        <f t="shared" si="431"/>
        <v/>
      </c>
      <c r="AF606" s="25" t="str">
        <f t="shared" si="408"/>
        <v/>
      </c>
      <c r="AG606" s="26" t="str">
        <f t="shared" si="432"/>
        <v/>
      </c>
      <c r="AH606" s="25" t="str">
        <f t="shared" si="409"/>
        <v/>
      </c>
      <c r="AI606" s="26" t="str">
        <f t="shared" si="433"/>
        <v/>
      </c>
      <c r="AJ606" s="25" t="str">
        <f t="shared" si="410"/>
        <v/>
      </c>
      <c r="AK606" s="26" t="str">
        <f t="shared" si="434"/>
        <v/>
      </c>
      <c r="AL606" s="25" t="str">
        <f t="shared" si="411"/>
        <v/>
      </c>
      <c r="AM606" s="26" t="str">
        <f t="shared" si="435"/>
        <v/>
      </c>
      <c r="AN606" s="25" t="str">
        <f t="shared" si="412"/>
        <v/>
      </c>
      <c r="AO606" s="26" t="str">
        <f t="shared" si="436"/>
        <v/>
      </c>
      <c r="AP606" t="str">
        <f t="shared" si="437"/>
        <v/>
      </c>
      <c r="AQ606" t="str">
        <f t="shared" si="438"/>
        <v/>
      </c>
      <c r="AR606" t="str">
        <f t="shared" si="424"/>
        <v/>
      </c>
      <c r="AS606" t="str">
        <f t="shared" si="413"/>
        <v/>
      </c>
      <c r="AT606" s="25" t="str">
        <f t="shared" si="439"/>
        <v/>
      </c>
      <c r="AU606" s="26" t="str">
        <f t="shared" si="440"/>
        <v/>
      </c>
      <c r="AV606" t="str">
        <f t="shared" si="414"/>
        <v/>
      </c>
      <c r="AW606" s="25" t="str">
        <f t="shared" si="415"/>
        <v/>
      </c>
      <c r="AX606" s="26" t="str">
        <f t="shared" si="419"/>
        <v/>
      </c>
      <c r="AY606" s="27" t="str">
        <f>IF(A606="","",IF(K606&lt;&gt;0,TEXT(5,"0000"),IF(M606&lt;&gt;0,TEXT(5,"0000"),IF(Datos!N606&lt;&gt;0,TEXT(5,"0000"),""))))</f>
        <v/>
      </c>
      <c r="AZ606" s="25" t="str">
        <f t="shared" si="416"/>
        <v/>
      </c>
      <c r="BA606" s="26" t="str">
        <f t="shared" si="420"/>
        <v/>
      </c>
      <c r="BB606" s="25" t="str">
        <f t="shared" si="441"/>
        <v/>
      </c>
      <c r="BC606" s="26" t="str">
        <f t="shared" si="421"/>
        <v/>
      </c>
      <c r="BD606" s="27" t="str">
        <f t="shared" si="417"/>
        <v/>
      </c>
      <c r="BE606" s="25" t="str">
        <f t="shared" si="442"/>
        <v/>
      </c>
      <c r="BF606" s="26" t="str">
        <f t="shared" si="422"/>
        <v/>
      </c>
      <c r="BG606" s="28"/>
      <c r="BH606" t="str">
        <f t="shared" si="418"/>
        <v/>
      </c>
      <c r="BJ606" s="24" t="str">
        <f t="shared" si="443"/>
        <v/>
      </c>
      <c r="BK606" s="24" t="str">
        <f t="shared" si="444"/>
        <v/>
      </c>
    </row>
    <row r="607" spans="1:63" ht="15.75" thickBot="1">
      <c r="A607" s="176"/>
      <c r="B607" s="127"/>
      <c r="C607" s="98"/>
      <c r="D607" s="102"/>
      <c r="E607" s="128"/>
      <c r="F607" s="98"/>
      <c r="G607" s="98"/>
      <c r="H607" s="129"/>
      <c r="I607" s="133"/>
      <c r="J607" s="100"/>
      <c r="K607" s="100"/>
      <c r="L607" s="100"/>
      <c r="M607" s="100"/>
      <c r="N607" s="177"/>
      <c r="Q607" t="e">
        <f t="shared" si="423"/>
        <v>#VALUE!</v>
      </c>
      <c r="R607" t="str">
        <f t="shared" si="425"/>
        <v/>
      </c>
      <c r="S607" t="str">
        <f>IF(A607="","",TEXT(VLOOKUP(C607,Tablas!$H$3:$I$75,2,0),"000"))</f>
        <v/>
      </c>
      <c r="T607" t="str">
        <f t="shared" si="426"/>
        <v/>
      </c>
      <c r="U607" t="str">
        <f t="shared" si="403"/>
        <v/>
      </c>
      <c r="V607" t="str">
        <f t="shared" si="404"/>
        <v/>
      </c>
      <c r="W607" t="str">
        <f>IF(A607="","",IF(G607="",99,VLOOKUP(Datos!G607,Tablas!$AF$2:$AH$38,2,0)))</f>
        <v/>
      </c>
      <c r="X607" t="str">
        <f t="shared" si="427"/>
        <v/>
      </c>
      <c r="Y607" t="str">
        <f t="shared" si="428"/>
        <v/>
      </c>
      <c r="Z607" s="25" t="str">
        <f t="shared" si="405"/>
        <v/>
      </c>
      <c r="AA607" s="26" t="str">
        <f t="shared" si="429"/>
        <v/>
      </c>
      <c r="AB607" s="25" t="str">
        <f t="shared" si="406"/>
        <v/>
      </c>
      <c r="AC607" s="26" t="str">
        <f t="shared" si="430"/>
        <v/>
      </c>
      <c r="AD607" s="25" t="str">
        <f t="shared" si="407"/>
        <v/>
      </c>
      <c r="AE607" s="26" t="str">
        <f t="shared" si="431"/>
        <v/>
      </c>
      <c r="AF607" s="25" t="str">
        <f t="shared" si="408"/>
        <v/>
      </c>
      <c r="AG607" s="26" t="str">
        <f t="shared" si="432"/>
        <v/>
      </c>
      <c r="AH607" s="25" t="str">
        <f t="shared" si="409"/>
        <v/>
      </c>
      <c r="AI607" s="26" t="str">
        <f t="shared" si="433"/>
        <v/>
      </c>
      <c r="AJ607" s="25" t="str">
        <f t="shared" si="410"/>
        <v/>
      </c>
      <c r="AK607" s="26" t="str">
        <f t="shared" si="434"/>
        <v/>
      </c>
      <c r="AL607" s="25" t="str">
        <f t="shared" si="411"/>
        <v/>
      </c>
      <c r="AM607" s="26" t="str">
        <f t="shared" si="435"/>
        <v/>
      </c>
      <c r="AN607" s="25" t="str">
        <f t="shared" si="412"/>
        <v/>
      </c>
      <c r="AO607" s="26" t="str">
        <f t="shared" si="436"/>
        <v/>
      </c>
      <c r="AP607" t="str">
        <f t="shared" si="437"/>
        <v/>
      </c>
      <c r="AQ607" t="str">
        <f t="shared" si="438"/>
        <v/>
      </c>
      <c r="AR607" t="str">
        <f t="shared" si="424"/>
        <v/>
      </c>
      <c r="AS607" t="str">
        <f t="shared" si="413"/>
        <v/>
      </c>
      <c r="AT607" s="25" t="str">
        <f t="shared" si="439"/>
        <v/>
      </c>
      <c r="AU607" s="26" t="str">
        <f t="shared" si="440"/>
        <v/>
      </c>
      <c r="AV607" t="str">
        <f t="shared" si="414"/>
        <v/>
      </c>
      <c r="AW607" s="25" t="str">
        <f t="shared" si="415"/>
        <v/>
      </c>
      <c r="AX607" s="26" t="str">
        <f t="shared" si="419"/>
        <v/>
      </c>
      <c r="AY607" s="27" t="str">
        <f>IF(A607="","",IF(K607&lt;&gt;0,TEXT(5,"0000"),IF(M607&lt;&gt;0,TEXT(5,"0000"),IF(Datos!N607&lt;&gt;0,TEXT(5,"0000"),""))))</f>
        <v/>
      </c>
      <c r="AZ607" s="25" t="str">
        <f t="shared" si="416"/>
        <v/>
      </c>
      <c r="BA607" s="26" t="str">
        <f t="shared" si="420"/>
        <v/>
      </c>
      <c r="BB607" s="25" t="str">
        <f t="shared" si="441"/>
        <v/>
      </c>
      <c r="BC607" s="26" t="str">
        <f t="shared" si="421"/>
        <v/>
      </c>
      <c r="BD607" s="27" t="str">
        <f t="shared" si="417"/>
        <v/>
      </c>
      <c r="BE607" s="25" t="str">
        <f t="shared" si="442"/>
        <v/>
      </c>
      <c r="BF607" s="26" t="str">
        <f t="shared" si="422"/>
        <v/>
      </c>
      <c r="BG607" s="28"/>
      <c r="BH607" t="str">
        <f t="shared" si="418"/>
        <v/>
      </c>
      <c r="BJ607" s="24" t="str">
        <f t="shared" si="443"/>
        <v/>
      </c>
      <c r="BK607" s="24" t="str">
        <f t="shared" si="444"/>
        <v/>
      </c>
    </row>
    <row r="608" spans="1:63" ht="15.75" thickBot="1">
      <c r="A608" s="176"/>
      <c r="B608" s="127"/>
      <c r="C608" s="98"/>
      <c r="D608" s="102"/>
      <c r="E608" s="128"/>
      <c r="F608" s="98"/>
      <c r="G608" s="98"/>
      <c r="H608" s="129"/>
      <c r="I608" s="130"/>
      <c r="J608" s="100"/>
      <c r="K608" s="100"/>
      <c r="L608" s="100"/>
      <c r="M608" s="100"/>
      <c r="N608" s="177"/>
      <c r="Q608" t="e">
        <f t="shared" si="423"/>
        <v>#VALUE!</v>
      </c>
      <c r="R608" t="str">
        <f t="shared" si="425"/>
        <v/>
      </c>
      <c r="S608" t="str">
        <f>IF(A608="","",TEXT(VLOOKUP(C608,Tablas!$H$3:$I$75,2,0),"000"))</f>
        <v/>
      </c>
      <c r="T608" t="str">
        <f t="shared" si="426"/>
        <v/>
      </c>
      <c r="U608" t="str">
        <f t="shared" si="403"/>
        <v/>
      </c>
      <c r="V608" t="str">
        <f t="shared" si="404"/>
        <v/>
      </c>
      <c r="W608" t="str">
        <f>IF(A608="","",IF(G608="",99,VLOOKUP(Datos!G608,Tablas!$AF$2:$AH$38,2,0)))</f>
        <v/>
      </c>
      <c r="X608" t="str">
        <f t="shared" si="427"/>
        <v/>
      </c>
      <c r="Y608" t="str">
        <f t="shared" si="428"/>
        <v/>
      </c>
      <c r="Z608" s="25" t="str">
        <f t="shared" si="405"/>
        <v/>
      </c>
      <c r="AA608" s="26" t="str">
        <f t="shared" si="429"/>
        <v/>
      </c>
      <c r="AB608" s="25" t="str">
        <f t="shared" si="406"/>
        <v/>
      </c>
      <c r="AC608" s="26" t="str">
        <f t="shared" si="430"/>
        <v/>
      </c>
      <c r="AD608" s="25" t="str">
        <f t="shared" si="407"/>
        <v/>
      </c>
      <c r="AE608" s="26" t="str">
        <f t="shared" si="431"/>
        <v/>
      </c>
      <c r="AF608" s="25" t="str">
        <f t="shared" si="408"/>
        <v/>
      </c>
      <c r="AG608" s="26" t="str">
        <f t="shared" si="432"/>
        <v/>
      </c>
      <c r="AH608" s="25" t="str">
        <f t="shared" si="409"/>
        <v/>
      </c>
      <c r="AI608" s="26" t="str">
        <f t="shared" si="433"/>
        <v/>
      </c>
      <c r="AJ608" s="25" t="str">
        <f t="shared" si="410"/>
        <v/>
      </c>
      <c r="AK608" s="26" t="str">
        <f t="shared" si="434"/>
        <v/>
      </c>
      <c r="AL608" s="25" t="str">
        <f t="shared" si="411"/>
        <v/>
      </c>
      <c r="AM608" s="26" t="str">
        <f t="shared" si="435"/>
        <v/>
      </c>
      <c r="AN608" s="25" t="str">
        <f t="shared" si="412"/>
        <v/>
      </c>
      <c r="AO608" s="26" t="str">
        <f t="shared" si="436"/>
        <v/>
      </c>
      <c r="AP608" t="str">
        <f t="shared" si="437"/>
        <v/>
      </c>
      <c r="AQ608" t="str">
        <f t="shared" si="438"/>
        <v/>
      </c>
      <c r="AR608" t="str">
        <f t="shared" si="424"/>
        <v/>
      </c>
      <c r="AS608" t="str">
        <f t="shared" si="413"/>
        <v/>
      </c>
      <c r="AT608" s="25" t="str">
        <f t="shared" si="439"/>
        <v/>
      </c>
      <c r="AU608" s="26" t="str">
        <f t="shared" si="440"/>
        <v/>
      </c>
      <c r="AV608" t="str">
        <f t="shared" si="414"/>
        <v/>
      </c>
      <c r="AW608" s="25" t="str">
        <f t="shared" si="415"/>
        <v/>
      </c>
      <c r="AX608" s="26" t="str">
        <f t="shared" si="419"/>
        <v/>
      </c>
      <c r="AY608" s="27" t="str">
        <f>IF(A608="","",IF(K608&lt;&gt;0,TEXT(5,"0000"),IF(M608&lt;&gt;0,TEXT(5,"0000"),IF(Datos!N608&lt;&gt;0,TEXT(5,"0000"),""))))</f>
        <v/>
      </c>
      <c r="AZ608" s="25" t="str">
        <f t="shared" si="416"/>
        <v/>
      </c>
      <c r="BA608" s="26" t="str">
        <f t="shared" si="420"/>
        <v/>
      </c>
      <c r="BB608" s="25" t="str">
        <f t="shared" si="441"/>
        <v/>
      </c>
      <c r="BC608" s="26" t="str">
        <f t="shared" si="421"/>
        <v/>
      </c>
      <c r="BD608" s="27" t="str">
        <f t="shared" si="417"/>
        <v/>
      </c>
      <c r="BE608" s="25" t="str">
        <f t="shared" si="442"/>
        <v/>
      </c>
      <c r="BF608" s="26" t="str">
        <f t="shared" si="422"/>
        <v/>
      </c>
      <c r="BG608" s="28"/>
      <c r="BH608" t="str">
        <f t="shared" si="418"/>
        <v/>
      </c>
      <c r="BJ608" s="24" t="str">
        <f t="shared" si="443"/>
        <v/>
      </c>
      <c r="BK608" s="24" t="str">
        <f t="shared" si="444"/>
        <v/>
      </c>
    </row>
    <row r="609" spans="1:63" ht="15.75" thickBot="1">
      <c r="A609" s="176"/>
      <c r="B609" s="127"/>
      <c r="C609" s="98"/>
      <c r="D609" s="102"/>
      <c r="E609" s="128"/>
      <c r="F609" s="98"/>
      <c r="G609" s="98"/>
      <c r="H609" s="129"/>
      <c r="I609" s="133"/>
      <c r="J609" s="100"/>
      <c r="K609" s="100"/>
      <c r="L609" s="100"/>
      <c r="M609" s="100"/>
      <c r="N609" s="177"/>
      <c r="Q609" t="e">
        <f t="shared" si="423"/>
        <v>#VALUE!</v>
      </c>
      <c r="R609" t="str">
        <f t="shared" si="425"/>
        <v/>
      </c>
      <c r="S609" t="str">
        <f>IF(A609="","",TEXT(VLOOKUP(C609,Tablas!$H$3:$I$75,2,0),"000"))</f>
        <v/>
      </c>
      <c r="T609" t="str">
        <f t="shared" si="426"/>
        <v/>
      </c>
      <c r="U609" t="str">
        <f t="shared" si="403"/>
        <v/>
      </c>
      <c r="V609" t="str">
        <f t="shared" si="404"/>
        <v/>
      </c>
      <c r="W609" t="str">
        <f>IF(A609="","",IF(G609="",99,VLOOKUP(Datos!G609,Tablas!$AF$2:$AH$38,2,0)))</f>
        <v/>
      </c>
      <c r="X609" t="str">
        <f t="shared" si="427"/>
        <v/>
      </c>
      <c r="Y609" t="str">
        <f t="shared" si="428"/>
        <v/>
      </c>
      <c r="Z609" s="25" t="str">
        <f t="shared" si="405"/>
        <v/>
      </c>
      <c r="AA609" s="26" t="str">
        <f t="shared" si="429"/>
        <v/>
      </c>
      <c r="AB609" s="25" t="str">
        <f t="shared" si="406"/>
        <v/>
      </c>
      <c r="AC609" s="26" t="str">
        <f t="shared" si="430"/>
        <v/>
      </c>
      <c r="AD609" s="25" t="str">
        <f t="shared" si="407"/>
        <v/>
      </c>
      <c r="AE609" s="26" t="str">
        <f t="shared" si="431"/>
        <v/>
      </c>
      <c r="AF609" s="25" t="str">
        <f t="shared" si="408"/>
        <v/>
      </c>
      <c r="AG609" s="26" t="str">
        <f t="shared" si="432"/>
        <v/>
      </c>
      <c r="AH609" s="25" t="str">
        <f t="shared" si="409"/>
        <v/>
      </c>
      <c r="AI609" s="26" t="str">
        <f t="shared" si="433"/>
        <v/>
      </c>
      <c r="AJ609" s="25" t="str">
        <f t="shared" si="410"/>
        <v/>
      </c>
      <c r="AK609" s="26" t="str">
        <f t="shared" si="434"/>
        <v/>
      </c>
      <c r="AL609" s="25" t="str">
        <f t="shared" si="411"/>
        <v/>
      </c>
      <c r="AM609" s="26" t="str">
        <f t="shared" si="435"/>
        <v/>
      </c>
      <c r="AN609" s="25" t="str">
        <f t="shared" si="412"/>
        <v/>
      </c>
      <c r="AO609" s="26" t="str">
        <f t="shared" si="436"/>
        <v/>
      </c>
      <c r="AP609" t="str">
        <f t="shared" si="437"/>
        <v/>
      </c>
      <c r="AQ609" t="str">
        <f t="shared" si="438"/>
        <v/>
      </c>
      <c r="AR609" t="str">
        <f t="shared" si="424"/>
        <v/>
      </c>
      <c r="AS609" t="str">
        <f t="shared" si="413"/>
        <v/>
      </c>
      <c r="AT609" s="25" t="str">
        <f t="shared" si="439"/>
        <v/>
      </c>
      <c r="AU609" s="26" t="str">
        <f t="shared" si="440"/>
        <v/>
      </c>
      <c r="AV609" t="str">
        <f t="shared" si="414"/>
        <v/>
      </c>
      <c r="AW609" s="25" t="str">
        <f t="shared" si="415"/>
        <v/>
      </c>
      <c r="AX609" s="26" t="str">
        <f t="shared" si="419"/>
        <v/>
      </c>
      <c r="AY609" s="27" t="str">
        <f>IF(A609="","",IF(K609&lt;&gt;0,TEXT(5,"0000"),IF(M609&lt;&gt;0,TEXT(5,"0000"),IF(Datos!N609&lt;&gt;0,TEXT(5,"0000"),""))))</f>
        <v/>
      </c>
      <c r="AZ609" s="25" t="str">
        <f t="shared" si="416"/>
        <v/>
      </c>
      <c r="BA609" s="26" t="str">
        <f t="shared" si="420"/>
        <v/>
      </c>
      <c r="BB609" s="25" t="str">
        <f t="shared" si="441"/>
        <v/>
      </c>
      <c r="BC609" s="26" t="str">
        <f t="shared" si="421"/>
        <v/>
      </c>
      <c r="BD609" s="27" t="str">
        <f t="shared" si="417"/>
        <v/>
      </c>
      <c r="BE609" s="25" t="str">
        <f t="shared" si="442"/>
        <v/>
      </c>
      <c r="BF609" s="26" t="str">
        <f t="shared" si="422"/>
        <v/>
      </c>
      <c r="BG609" s="28"/>
      <c r="BH609" t="str">
        <f t="shared" si="418"/>
        <v/>
      </c>
      <c r="BJ609" s="24" t="str">
        <f t="shared" si="443"/>
        <v/>
      </c>
      <c r="BK609" s="24" t="str">
        <f t="shared" si="444"/>
        <v/>
      </c>
    </row>
    <row r="610" spans="1:63" ht="15.75" thickBot="1">
      <c r="A610" s="176"/>
      <c r="B610" s="127"/>
      <c r="C610" s="98"/>
      <c r="D610" s="102"/>
      <c r="E610" s="128"/>
      <c r="F610" s="98"/>
      <c r="G610" s="98"/>
      <c r="H610" s="138"/>
      <c r="I610" s="133"/>
      <c r="J610" s="100"/>
      <c r="K610" s="100"/>
      <c r="L610" s="100"/>
      <c r="M610" s="100"/>
      <c r="N610" s="177"/>
      <c r="Q610" t="e">
        <f t="shared" si="423"/>
        <v>#VALUE!</v>
      </c>
      <c r="R610" t="str">
        <f t="shared" si="425"/>
        <v/>
      </c>
      <c r="S610" t="str">
        <f>IF(A610="","",TEXT(VLOOKUP(C610,Tablas!$H$3:$I$75,2,0),"000"))</f>
        <v/>
      </c>
      <c r="T610" t="str">
        <f t="shared" si="426"/>
        <v/>
      </c>
      <c r="U610" t="str">
        <f t="shared" ref="U610:U673" si="445">IF(A610="","",IF(E610="","00000000000000000000",TEXT(RIGHT(E610,20)*1,"00000000000000000000")))</f>
        <v/>
      </c>
      <c r="V610" t="str">
        <f t="shared" ref="V610:V673" si="446">IF(A610="","",IF(F610="",U610,TEXT(RIGHT(F610,20)*1,"00000000000000000000")))</f>
        <v/>
      </c>
      <c r="W610" t="str">
        <f>IF(A610="","",IF(G610="",99,VLOOKUP(Datos!G610,Tablas!$AF$2:$AH$38,2,0)))</f>
        <v/>
      </c>
      <c r="X610" t="str">
        <f t="shared" si="427"/>
        <v/>
      </c>
      <c r="Y610" t="str">
        <f t="shared" si="428"/>
        <v/>
      </c>
      <c r="Z610" s="25" t="str">
        <f t="shared" ref="Z610:Z673" si="447">IF(A610="","",IF(LEFT(C610,2)="NC",-I610,I610))</f>
        <v/>
      </c>
      <c r="AA610" s="26" t="str">
        <f t="shared" si="429"/>
        <v/>
      </c>
      <c r="AB610" s="25" t="str">
        <f t="shared" ref="AB610:AB673" si="448">IF($A610="","",0)</f>
        <v/>
      </c>
      <c r="AC610" s="26" t="str">
        <f t="shared" si="430"/>
        <v/>
      </c>
      <c r="AD610" s="25" t="str">
        <f t="shared" ref="AD610:AD673" si="449">IF($A610="","",0)</f>
        <v/>
      </c>
      <c r="AE610" s="26" t="str">
        <f t="shared" si="431"/>
        <v/>
      </c>
      <c r="AF610" s="25" t="str">
        <f t="shared" ref="AF610:AF673" si="450">IF($A610="","",0)</f>
        <v/>
      </c>
      <c r="AG610" s="26" t="str">
        <f t="shared" si="432"/>
        <v/>
      </c>
      <c r="AH610" s="25" t="str">
        <f t="shared" ref="AH610:AH673" si="451">IF($A610="","",0)</f>
        <v/>
      </c>
      <c r="AI610" s="26" t="str">
        <f t="shared" si="433"/>
        <v/>
      </c>
      <c r="AJ610" s="25" t="str">
        <f t="shared" ref="AJ610:AJ673" si="452">IF($A610="","",0)</f>
        <v/>
      </c>
      <c r="AK610" s="26" t="str">
        <f t="shared" si="434"/>
        <v/>
      </c>
      <c r="AL610" s="25" t="str">
        <f t="shared" ref="AL610:AL673" si="453">IF($A610="","",0)</f>
        <v/>
      </c>
      <c r="AM610" s="26" t="str">
        <f t="shared" si="435"/>
        <v/>
      </c>
      <c r="AN610" s="25" t="str">
        <f t="shared" ref="AN610:AN673" si="454">IF($A610="","",0)</f>
        <v/>
      </c>
      <c r="AO610" s="26" t="str">
        <f t="shared" si="436"/>
        <v/>
      </c>
      <c r="AP610" t="str">
        <f t="shared" si="437"/>
        <v/>
      </c>
      <c r="AQ610" t="str">
        <f t="shared" si="438"/>
        <v/>
      </c>
      <c r="AR610" t="str">
        <f t="shared" si="424"/>
        <v/>
      </c>
      <c r="AS610" t="str">
        <f t="shared" ref="AS610:AS673" si="455">IF(A610="",""," ")</f>
        <v/>
      </c>
      <c r="AT610" s="25" t="str">
        <f t="shared" si="439"/>
        <v/>
      </c>
      <c r="AU610" s="26" t="str">
        <f t="shared" si="440"/>
        <v/>
      </c>
      <c r="AV610" t="str">
        <f t="shared" ref="AV610:AV673" si="456">IF(A610="","",IF(OR(C610="TK B",C610="TK"),"00000000",TEXT(A610+30,$R$3)))</f>
        <v/>
      </c>
      <c r="AW610" s="25" t="str">
        <f t="shared" ref="AW610:AW673" si="457">IF(A610="","",IF(AND(K610=0,M610=0,N610=0),"",J610))</f>
        <v/>
      </c>
      <c r="AX610" s="26" t="str">
        <f t="shared" si="419"/>
        <v/>
      </c>
      <c r="AY610" s="27" t="str">
        <f>IF(A610="","",IF(K610&lt;&gt;0,TEXT(5,"0000"),IF(M610&lt;&gt;0,TEXT(5,"0000"),IF(Datos!N610&lt;&gt;0,TEXT(5,"0000"),""))))</f>
        <v/>
      </c>
      <c r="AZ610" s="25" t="str">
        <f t="shared" ref="AZ610:AZ673" si="458">IF(A610="","",IF(AND(K610=0,M610=0,N610=0),"",IF(K610&lt;&gt;0,K610,IF(N610&lt;&gt;0,N610,IF(M610&lt;&gt;0,M610,0)))))</f>
        <v/>
      </c>
      <c r="BA610" s="26" t="str">
        <f t="shared" si="420"/>
        <v/>
      </c>
      <c r="BB610" s="25" t="str">
        <f t="shared" si="441"/>
        <v/>
      </c>
      <c r="BC610" s="26" t="str">
        <f t="shared" si="421"/>
        <v/>
      </c>
      <c r="BD610" s="27" t="str">
        <f t="shared" ref="BD610:BD673" si="459">IF(A610="","",IF(L610="","",TEXT(4,"0000")))</f>
        <v/>
      </c>
      <c r="BE610" s="25" t="str">
        <f t="shared" si="442"/>
        <v/>
      </c>
      <c r="BF610" s="26" t="str">
        <f t="shared" si="422"/>
        <v/>
      </c>
      <c r="BG610" s="28"/>
      <c r="BH610" t="str">
        <f t="shared" ref="BH610:BH673" si="460">IF(A610="","",IF(OR(I610="",I610=0),"",R610&amp;S610&amp;T610&amp;U610&amp;V610&amp;W610&amp;X610&amp;Y610&amp;AA610&amp;AC610&amp;AE610&amp;AG610&amp;AI610&amp;AK610&amp;AM610&amp;AO610&amp;AP610&amp;AQ610&amp;AR610&amp;AS610&amp;AU610&amp;AV610))</f>
        <v/>
      </c>
      <c r="BJ610" s="24" t="str">
        <f t="shared" si="443"/>
        <v/>
      </c>
      <c r="BK610" s="24" t="str">
        <f t="shared" si="444"/>
        <v/>
      </c>
    </row>
    <row r="611" spans="1:63" ht="15.75" thickBot="1">
      <c r="A611" s="176"/>
      <c r="B611" s="127"/>
      <c r="C611" s="98"/>
      <c r="D611" s="102"/>
      <c r="E611" s="128"/>
      <c r="F611" s="98"/>
      <c r="G611" s="98"/>
      <c r="H611" s="129"/>
      <c r="I611" s="133"/>
      <c r="J611" s="100"/>
      <c r="K611" s="100"/>
      <c r="L611" s="100"/>
      <c r="M611" s="100"/>
      <c r="N611" s="177"/>
      <c r="Q611" t="e">
        <f t="shared" si="423"/>
        <v>#VALUE!</v>
      </c>
      <c r="R611" t="str">
        <f t="shared" si="425"/>
        <v/>
      </c>
      <c r="S611" t="str">
        <f>IF(A611="","",TEXT(VLOOKUP(C611,Tablas!$H$3:$I$75,2,0),"000"))</f>
        <v/>
      </c>
      <c r="T611" t="str">
        <f t="shared" si="426"/>
        <v/>
      </c>
      <c r="U611" t="str">
        <f t="shared" si="445"/>
        <v/>
      </c>
      <c r="V611" t="str">
        <f t="shared" si="446"/>
        <v/>
      </c>
      <c r="W611" t="str">
        <f>IF(A611="","",IF(G611="",99,VLOOKUP(Datos!G611,Tablas!$AF$2:$AH$38,2,0)))</f>
        <v/>
      </c>
      <c r="X611" t="str">
        <f t="shared" si="427"/>
        <v/>
      </c>
      <c r="Y611" t="str">
        <f t="shared" si="428"/>
        <v/>
      </c>
      <c r="Z611" s="25" t="str">
        <f t="shared" si="447"/>
        <v/>
      </c>
      <c r="AA611" s="26" t="str">
        <f t="shared" si="429"/>
        <v/>
      </c>
      <c r="AB611" s="25" t="str">
        <f t="shared" si="448"/>
        <v/>
      </c>
      <c r="AC611" s="26" t="str">
        <f t="shared" si="430"/>
        <v/>
      </c>
      <c r="AD611" s="25" t="str">
        <f t="shared" si="449"/>
        <v/>
      </c>
      <c r="AE611" s="26" t="str">
        <f t="shared" si="431"/>
        <v/>
      </c>
      <c r="AF611" s="25" t="str">
        <f t="shared" si="450"/>
        <v/>
      </c>
      <c r="AG611" s="26" t="str">
        <f t="shared" si="432"/>
        <v/>
      </c>
      <c r="AH611" s="25" t="str">
        <f t="shared" si="451"/>
        <v/>
      </c>
      <c r="AI611" s="26" t="str">
        <f t="shared" si="433"/>
        <v/>
      </c>
      <c r="AJ611" s="25" t="str">
        <f t="shared" si="452"/>
        <v/>
      </c>
      <c r="AK611" s="26" t="str">
        <f t="shared" si="434"/>
        <v/>
      </c>
      <c r="AL611" s="25" t="str">
        <f t="shared" si="453"/>
        <v/>
      </c>
      <c r="AM611" s="26" t="str">
        <f t="shared" si="435"/>
        <v/>
      </c>
      <c r="AN611" s="25" t="str">
        <f t="shared" si="454"/>
        <v/>
      </c>
      <c r="AO611" s="26" t="str">
        <f t="shared" si="436"/>
        <v/>
      </c>
      <c r="AP611" t="str">
        <f t="shared" si="437"/>
        <v/>
      </c>
      <c r="AQ611" t="str">
        <f t="shared" si="438"/>
        <v/>
      </c>
      <c r="AR611" t="str">
        <f t="shared" si="424"/>
        <v/>
      </c>
      <c r="AS611" t="str">
        <f t="shared" si="455"/>
        <v/>
      </c>
      <c r="AT611" s="25" t="str">
        <f t="shared" si="439"/>
        <v/>
      </c>
      <c r="AU611" s="26" t="str">
        <f t="shared" si="440"/>
        <v/>
      </c>
      <c r="AV611" t="str">
        <f t="shared" si="456"/>
        <v/>
      </c>
      <c r="AW611" s="25" t="str">
        <f t="shared" si="457"/>
        <v/>
      </c>
      <c r="AX611" s="26" t="str">
        <f t="shared" ref="AX611:AX674" si="461">IF(AY611="","",IF(AW611&lt;0,SUBSTITUTE(TEXT(-AW611,"0000000000000,00"),",",""),SUBSTITUTE(TEXT(AW611,"0000000000000,00"),",","")))</f>
        <v/>
      </c>
      <c r="AY611" s="27" t="str">
        <f>IF(A611="","",IF(K611&lt;&gt;0,TEXT(5,"0000"),IF(M611&lt;&gt;0,TEXT(5,"0000"),IF(Datos!N611&lt;&gt;0,TEXT(5,"0000"),""))))</f>
        <v/>
      </c>
      <c r="AZ611" s="25" t="str">
        <f t="shared" si="458"/>
        <v/>
      </c>
      <c r="BA611" s="26" t="str">
        <f t="shared" ref="BA611:BA674" si="462">IF(AY611="","",IF(AZ611&lt;0,SUBSTITUTE(TEXT(-AZ611,"0000000000000,00"),",",""),SUBSTITUTE(TEXT(AZ611,"0000000000000,00"),",","")))</f>
        <v/>
      </c>
      <c r="BB611" s="25" t="str">
        <f t="shared" si="441"/>
        <v/>
      </c>
      <c r="BC611" s="26" t="str">
        <f t="shared" ref="BC611:BC674" si="463">IF(BB611="","",IF(BB611&lt;0,SUBSTITUTE(TEXT(-BB611,"0000000000000,00"),",",""),SUBSTITUTE(TEXT(BB611,"0000000000000,00"),",","")))</f>
        <v/>
      </c>
      <c r="BD611" s="27" t="str">
        <f t="shared" si="459"/>
        <v/>
      </c>
      <c r="BE611" s="25" t="str">
        <f t="shared" si="442"/>
        <v/>
      </c>
      <c r="BF611" s="26" t="str">
        <f t="shared" ref="BF611:BF674" si="464">IF(BD611="","",IF(BE611&lt;0,SUBSTITUTE(TEXT(-BE611,"0000000000000,00"),",",""),SUBSTITUTE(TEXT(BE611,"0000000000000,00"),",","")))</f>
        <v/>
      </c>
      <c r="BG611" s="28"/>
      <c r="BH611" t="str">
        <f t="shared" si="460"/>
        <v/>
      </c>
      <c r="BJ611" s="24" t="str">
        <f t="shared" si="443"/>
        <v/>
      </c>
      <c r="BK611" s="24" t="str">
        <f t="shared" si="444"/>
        <v/>
      </c>
    </row>
    <row r="612" spans="1:63" ht="15.75" thickBot="1">
      <c r="A612" s="176"/>
      <c r="B612" s="104"/>
      <c r="C612" s="98"/>
      <c r="D612" s="102"/>
      <c r="E612" s="128"/>
      <c r="F612" s="98"/>
      <c r="G612" s="98"/>
      <c r="H612" s="117"/>
      <c r="I612" s="130"/>
      <c r="J612" s="100"/>
      <c r="K612" s="100"/>
      <c r="L612" s="100"/>
      <c r="M612" s="100"/>
      <c r="N612" s="177"/>
      <c r="Q612" t="e">
        <f t="shared" ref="Q612:Q675" si="465">(AC612*1+AE612*1+AG612*1+AI612*1+AK612*1+AM612*1+AO612*1+AU612*1+IF(ISERROR(BC612*1),0,BC612*1)+IF(ISERROR(BF612*1),0,BF612*1)+IF(ISERROR(BA612*1),0,BA612*1)+IF(ISERROR(AX612*1),0,AX612*1))/100</f>
        <v>#VALUE!</v>
      </c>
      <c r="R612" t="str">
        <f t="shared" si="425"/>
        <v/>
      </c>
      <c r="S612" t="str">
        <f>IF(A612="","",TEXT(VLOOKUP(C612,Tablas!$H$3:$I$75,2,0),"000"))</f>
        <v/>
      </c>
      <c r="T612" t="str">
        <f t="shared" si="426"/>
        <v/>
      </c>
      <c r="U612" t="str">
        <f t="shared" si="445"/>
        <v/>
      </c>
      <c r="V612" t="str">
        <f t="shared" si="446"/>
        <v/>
      </c>
      <c r="W612" t="str">
        <f>IF(A612="","",IF(G612="",99,VLOOKUP(Datos!G612,Tablas!$AF$2:$AH$38,2,0)))</f>
        <v/>
      </c>
      <c r="X612" t="str">
        <f t="shared" si="427"/>
        <v/>
      </c>
      <c r="Y612" t="str">
        <f t="shared" si="428"/>
        <v/>
      </c>
      <c r="Z612" s="25" t="str">
        <f t="shared" si="447"/>
        <v/>
      </c>
      <c r="AA612" s="26" t="str">
        <f t="shared" si="429"/>
        <v/>
      </c>
      <c r="AB612" s="25" t="str">
        <f t="shared" si="448"/>
        <v/>
      </c>
      <c r="AC612" s="26" t="str">
        <f t="shared" si="430"/>
        <v/>
      </c>
      <c r="AD612" s="25" t="str">
        <f t="shared" si="449"/>
        <v/>
      </c>
      <c r="AE612" s="26" t="str">
        <f t="shared" si="431"/>
        <v/>
      </c>
      <c r="AF612" s="25" t="str">
        <f t="shared" si="450"/>
        <v/>
      </c>
      <c r="AG612" s="26" t="str">
        <f t="shared" si="432"/>
        <v/>
      </c>
      <c r="AH612" s="25" t="str">
        <f t="shared" si="451"/>
        <v/>
      </c>
      <c r="AI612" s="26" t="str">
        <f t="shared" si="433"/>
        <v/>
      </c>
      <c r="AJ612" s="25" t="str">
        <f t="shared" si="452"/>
        <v/>
      </c>
      <c r="AK612" s="26" t="str">
        <f t="shared" si="434"/>
        <v/>
      </c>
      <c r="AL612" s="25" t="str">
        <f t="shared" si="453"/>
        <v/>
      </c>
      <c r="AM612" s="26" t="str">
        <f t="shared" si="435"/>
        <v/>
      </c>
      <c r="AN612" s="25" t="str">
        <f t="shared" si="454"/>
        <v/>
      </c>
      <c r="AO612" s="26" t="str">
        <f t="shared" si="436"/>
        <v/>
      </c>
      <c r="AP612" t="str">
        <f t="shared" si="437"/>
        <v/>
      </c>
      <c r="AQ612" t="str">
        <f t="shared" si="438"/>
        <v/>
      </c>
      <c r="AR612" t="str">
        <f t="shared" si="424"/>
        <v/>
      </c>
      <c r="AS612" t="str">
        <f t="shared" si="455"/>
        <v/>
      </c>
      <c r="AT612" s="25" t="str">
        <f t="shared" si="439"/>
        <v/>
      </c>
      <c r="AU612" s="26" t="str">
        <f t="shared" si="440"/>
        <v/>
      </c>
      <c r="AV612" t="str">
        <f t="shared" si="456"/>
        <v/>
      </c>
      <c r="AW612" s="25" t="str">
        <f t="shared" si="457"/>
        <v/>
      </c>
      <c r="AX612" s="26" t="str">
        <f t="shared" si="461"/>
        <v/>
      </c>
      <c r="AY612" s="27" t="str">
        <f>IF(A612="","",IF(K612&lt;&gt;0,TEXT(5,"0000"),IF(M612&lt;&gt;0,TEXT(5,"0000"),IF(Datos!N612&lt;&gt;0,TEXT(5,"0000"),""))))</f>
        <v/>
      </c>
      <c r="AZ612" s="25" t="str">
        <f t="shared" si="458"/>
        <v/>
      </c>
      <c r="BA612" s="26" t="str">
        <f t="shared" si="462"/>
        <v/>
      </c>
      <c r="BB612" s="25" t="str">
        <f t="shared" si="441"/>
        <v/>
      </c>
      <c r="BC612" s="26" t="str">
        <f t="shared" si="463"/>
        <v/>
      </c>
      <c r="BD612" s="27" t="str">
        <f t="shared" si="459"/>
        <v/>
      </c>
      <c r="BE612" s="25" t="str">
        <f t="shared" si="442"/>
        <v/>
      </c>
      <c r="BF612" s="26" t="str">
        <f t="shared" si="464"/>
        <v/>
      </c>
      <c r="BG612" s="28"/>
      <c r="BH612" t="str">
        <f t="shared" si="460"/>
        <v/>
      </c>
      <c r="BJ612" s="24" t="str">
        <f t="shared" si="443"/>
        <v/>
      </c>
      <c r="BK612" s="24" t="str">
        <f t="shared" si="444"/>
        <v/>
      </c>
    </row>
    <row r="613" spans="1:63" ht="15.75" thickBot="1">
      <c r="A613" s="176"/>
      <c r="B613" s="127"/>
      <c r="C613" s="98"/>
      <c r="D613" s="102"/>
      <c r="E613" s="128"/>
      <c r="F613" s="98"/>
      <c r="G613" s="98"/>
      <c r="H613" s="129"/>
      <c r="I613" s="130"/>
      <c r="J613" s="100"/>
      <c r="K613" s="100"/>
      <c r="L613" s="100"/>
      <c r="M613" s="100"/>
      <c r="N613" s="177"/>
      <c r="Q613" t="e">
        <f t="shared" si="465"/>
        <v>#VALUE!</v>
      </c>
      <c r="R613" t="str">
        <f t="shared" si="425"/>
        <v/>
      </c>
      <c r="S613" t="str">
        <f>IF(A613="","",TEXT(VLOOKUP(C613,Tablas!$H$3:$I$75,2,0),"000"))</f>
        <v/>
      </c>
      <c r="T613" t="str">
        <f t="shared" si="426"/>
        <v/>
      </c>
      <c r="U613" t="str">
        <f t="shared" si="445"/>
        <v/>
      </c>
      <c r="V613" t="str">
        <f t="shared" si="446"/>
        <v/>
      </c>
      <c r="W613" t="str">
        <f>IF(A613="","",IF(G613="",99,VLOOKUP(Datos!G613,Tablas!$AF$2:$AH$38,2,0)))</f>
        <v/>
      </c>
      <c r="X613" t="str">
        <f t="shared" si="427"/>
        <v/>
      </c>
      <c r="Y613" t="str">
        <f t="shared" si="428"/>
        <v/>
      </c>
      <c r="Z613" s="25" t="str">
        <f t="shared" si="447"/>
        <v/>
      </c>
      <c r="AA613" s="26" t="str">
        <f t="shared" si="429"/>
        <v/>
      </c>
      <c r="AB613" s="25" t="str">
        <f t="shared" si="448"/>
        <v/>
      </c>
      <c r="AC613" s="26" t="str">
        <f t="shared" si="430"/>
        <v/>
      </c>
      <c r="AD613" s="25" t="str">
        <f t="shared" si="449"/>
        <v/>
      </c>
      <c r="AE613" s="26" t="str">
        <f t="shared" si="431"/>
        <v/>
      </c>
      <c r="AF613" s="25" t="str">
        <f t="shared" si="450"/>
        <v/>
      </c>
      <c r="AG613" s="26" t="str">
        <f t="shared" si="432"/>
        <v/>
      </c>
      <c r="AH613" s="25" t="str">
        <f t="shared" si="451"/>
        <v/>
      </c>
      <c r="AI613" s="26" t="str">
        <f t="shared" si="433"/>
        <v/>
      </c>
      <c r="AJ613" s="25" t="str">
        <f t="shared" si="452"/>
        <v/>
      </c>
      <c r="AK613" s="26" t="str">
        <f t="shared" si="434"/>
        <v/>
      </c>
      <c r="AL613" s="25" t="str">
        <f t="shared" si="453"/>
        <v/>
      </c>
      <c r="AM613" s="26" t="str">
        <f t="shared" si="435"/>
        <v/>
      </c>
      <c r="AN613" s="25" t="str">
        <f t="shared" si="454"/>
        <v/>
      </c>
      <c r="AO613" s="26" t="str">
        <f t="shared" si="436"/>
        <v/>
      </c>
      <c r="AP613" t="str">
        <f t="shared" si="437"/>
        <v/>
      </c>
      <c r="AQ613" t="str">
        <f t="shared" si="438"/>
        <v/>
      </c>
      <c r="AR613" t="str">
        <f t="shared" si="424"/>
        <v/>
      </c>
      <c r="AS613" t="str">
        <f t="shared" si="455"/>
        <v/>
      </c>
      <c r="AT613" s="25" t="str">
        <f t="shared" si="439"/>
        <v/>
      </c>
      <c r="AU613" s="26" t="str">
        <f t="shared" si="440"/>
        <v/>
      </c>
      <c r="AV613" t="str">
        <f t="shared" si="456"/>
        <v/>
      </c>
      <c r="AW613" s="25" t="str">
        <f t="shared" si="457"/>
        <v/>
      </c>
      <c r="AX613" s="26" t="str">
        <f t="shared" si="461"/>
        <v/>
      </c>
      <c r="AY613" s="27" t="str">
        <f>IF(A613="","",IF(K613&lt;&gt;0,TEXT(5,"0000"),IF(M613&lt;&gt;0,TEXT(5,"0000"),IF(Datos!N613&lt;&gt;0,TEXT(5,"0000"),""))))</f>
        <v/>
      </c>
      <c r="AZ613" s="25" t="str">
        <f t="shared" si="458"/>
        <v/>
      </c>
      <c r="BA613" s="26" t="str">
        <f t="shared" si="462"/>
        <v/>
      </c>
      <c r="BB613" s="25" t="str">
        <f t="shared" si="441"/>
        <v/>
      </c>
      <c r="BC613" s="26" t="str">
        <f t="shared" si="463"/>
        <v/>
      </c>
      <c r="BD613" s="27" t="str">
        <f t="shared" si="459"/>
        <v/>
      </c>
      <c r="BE613" s="25" t="str">
        <f t="shared" si="442"/>
        <v/>
      </c>
      <c r="BF613" s="26" t="str">
        <f t="shared" si="464"/>
        <v/>
      </c>
      <c r="BG613" s="28"/>
      <c r="BH613" t="str">
        <f t="shared" si="460"/>
        <v/>
      </c>
      <c r="BJ613" s="24" t="str">
        <f t="shared" si="443"/>
        <v/>
      </c>
      <c r="BK613" s="24" t="str">
        <f t="shared" si="444"/>
        <v/>
      </c>
    </row>
    <row r="614" spans="1:63" ht="15.75" thickBot="1">
      <c r="A614" s="176"/>
      <c r="B614" s="127"/>
      <c r="C614" s="98"/>
      <c r="D614" s="102"/>
      <c r="E614" s="128"/>
      <c r="F614" s="98"/>
      <c r="G614" s="98"/>
      <c r="H614" s="129"/>
      <c r="I614" s="130"/>
      <c r="J614" s="100"/>
      <c r="K614" s="100"/>
      <c r="L614" s="100"/>
      <c r="M614" s="100"/>
      <c r="N614" s="177"/>
      <c r="Q614" t="e">
        <f t="shared" si="465"/>
        <v>#VALUE!</v>
      </c>
      <c r="R614" t="str">
        <f t="shared" si="425"/>
        <v/>
      </c>
      <c r="S614" t="str">
        <f>IF(A614="","",TEXT(VLOOKUP(C614,Tablas!$H$3:$I$75,2,0),"000"))</f>
        <v/>
      </c>
      <c r="T614" t="str">
        <f t="shared" si="426"/>
        <v/>
      </c>
      <c r="U614" t="str">
        <f t="shared" si="445"/>
        <v/>
      </c>
      <c r="V614" t="str">
        <f t="shared" si="446"/>
        <v/>
      </c>
      <c r="W614" t="str">
        <f>IF(A614="","",IF(G614="",99,VLOOKUP(Datos!G614,Tablas!$AF$2:$AH$38,2,0)))</f>
        <v/>
      </c>
      <c r="X614" t="str">
        <f t="shared" si="427"/>
        <v/>
      </c>
      <c r="Y614" t="str">
        <f t="shared" si="428"/>
        <v/>
      </c>
      <c r="Z614" s="25" t="str">
        <f t="shared" si="447"/>
        <v/>
      </c>
      <c r="AA614" s="26" t="str">
        <f t="shared" si="429"/>
        <v/>
      </c>
      <c r="AB614" s="25" t="str">
        <f t="shared" si="448"/>
        <v/>
      </c>
      <c r="AC614" s="26" t="str">
        <f t="shared" si="430"/>
        <v/>
      </c>
      <c r="AD614" s="25" t="str">
        <f t="shared" si="449"/>
        <v/>
      </c>
      <c r="AE614" s="26" t="str">
        <f t="shared" si="431"/>
        <v/>
      </c>
      <c r="AF614" s="25" t="str">
        <f t="shared" si="450"/>
        <v/>
      </c>
      <c r="AG614" s="26" t="str">
        <f t="shared" si="432"/>
        <v/>
      </c>
      <c r="AH614" s="25" t="str">
        <f t="shared" si="451"/>
        <v/>
      </c>
      <c r="AI614" s="26" t="str">
        <f t="shared" si="433"/>
        <v/>
      </c>
      <c r="AJ614" s="25" t="str">
        <f t="shared" si="452"/>
        <v/>
      </c>
      <c r="AK614" s="26" t="str">
        <f t="shared" si="434"/>
        <v/>
      </c>
      <c r="AL614" s="25" t="str">
        <f t="shared" si="453"/>
        <v/>
      </c>
      <c r="AM614" s="26" t="str">
        <f t="shared" si="435"/>
        <v/>
      </c>
      <c r="AN614" s="25" t="str">
        <f t="shared" si="454"/>
        <v/>
      </c>
      <c r="AO614" s="26" t="str">
        <f t="shared" si="436"/>
        <v/>
      </c>
      <c r="AP614" t="str">
        <f t="shared" si="437"/>
        <v/>
      </c>
      <c r="AQ614" t="str">
        <f t="shared" si="438"/>
        <v/>
      </c>
      <c r="AR614" t="str">
        <f t="shared" si="424"/>
        <v/>
      </c>
      <c r="AS614" t="str">
        <f t="shared" si="455"/>
        <v/>
      </c>
      <c r="AT614" s="25" t="str">
        <f t="shared" si="439"/>
        <v/>
      </c>
      <c r="AU614" s="26" t="str">
        <f t="shared" si="440"/>
        <v/>
      </c>
      <c r="AV614" t="str">
        <f t="shared" si="456"/>
        <v/>
      </c>
      <c r="AW614" s="25" t="str">
        <f t="shared" si="457"/>
        <v/>
      </c>
      <c r="AX614" s="26" t="str">
        <f t="shared" si="461"/>
        <v/>
      </c>
      <c r="AY614" s="27" t="str">
        <f>IF(A614="","",IF(K614&lt;&gt;0,TEXT(5,"0000"),IF(M614&lt;&gt;0,TEXT(5,"0000"),IF(Datos!N614&lt;&gt;0,TEXT(5,"0000"),""))))</f>
        <v/>
      </c>
      <c r="AZ614" s="25" t="str">
        <f t="shared" si="458"/>
        <v/>
      </c>
      <c r="BA614" s="26" t="str">
        <f t="shared" si="462"/>
        <v/>
      </c>
      <c r="BB614" s="25" t="str">
        <f t="shared" si="441"/>
        <v/>
      </c>
      <c r="BC614" s="26" t="str">
        <f t="shared" si="463"/>
        <v/>
      </c>
      <c r="BD614" s="27" t="str">
        <f t="shared" si="459"/>
        <v/>
      </c>
      <c r="BE614" s="25" t="str">
        <f t="shared" si="442"/>
        <v/>
      </c>
      <c r="BF614" s="26" t="str">
        <f t="shared" si="464"/>
        <v/>
      </c>
      <c r="BG614" s="28"/>
      <c r="BH614" t="str">
        <f t="shared" si="460"/>
        <v/>
      </c>
      <c r="BJ614" s="24" t="str">
        <f t="shared" si="443"/>
        <v/>
      </c>
      <c r="BK614" s="24" t="str">
        <f t="shared" si="444"/>
        <v/>
      </c>
    </row>
    <row r="615" spans="1:63" ht="15.75" thickBot="1">
      <c r="A615" s="176"/>
      <c r="B615" s="128"/>
      <c r="C615" s="98"/>
      <c r="D615" s="102"/>
      <c r="E615" s="128"/>
      <c r="F615" s="98"/>
      <c r="G615" s="98"/>
      <c r="H615" s="129"/>
      <c r="I615" s="130"/>
      <c r="J615" s="100"/>
      <c r="K615" s="100"/>
      <c r="L615" s="100"/>
      <c r="M615" s="100"/>
      <c r="N615" s="177"/>
      <c r="Q615" t="e">
        <f t="shared" si="465"/>
        <v>#VALUE!</v>
      </c>
      <c r="R615" t="str">
        <f t="shared" si="425"/>
        <v/>
      </c>
      <c r="S615" t="str">
        <f>IF(A615="","",TEXT(VLOOKUP(C615,Tablas!$H$3:$I$75,2,0),"000"))</f>
        <v/>
      </c>
      <c r="T615" t="str">
        <f t="shared" si="426"/>
        <v/>
      </c>
      <c r="U615" t="str">
        <f t="shared" si="445"/>
        <v/>
      </c>
      <c r="V615" t="str">
        <f t="shared" si="446"/>
        <v/>
      </c>
      <c r="W615" t="str">
        <f>IF(A615="","",IF(G615="",99,VLOOKUP(Datos!G615,Tablas!$AF$2:$AH$38,2,0)))</f>
        <v/>
      </c>
      <c r="X615" t="str">
        <f t="shared" si="427"/>
        <v/>
      </c>
      <c r="Y615" t="str">
        <f t="shared" si="428"/>
        <v/>
      </c>
      <c r="Z615" s="25" t="str">
        <f t="shared" si="447"/>
        <v/>
      </c>
      <c r="AA615" s="26" t="str">
        <f t="shared" si="429"/>
        <v/>
      </c>
      <c r="AB615" s="25" t="str">
        <f t="shared" si="448"/>
        <v/>
      </c>
      <c r="AC615" s="26" t="str">
        <f t="shared" si="430"/>
        <v/>
      </c>
      <c r="AD615" s="25" t="str">
        <f t="shared" si="449"/>
        <v/>
      </c>
      <c r="AE615" s="26" t="str">
        <f t="shared" si="431"/>
        <v/>
      </c>
      <c r="AF615" s="25" t="str">
        <f t="shared" si="450"/>
        <v/>
      </c>
      <c r="AG615" s="26" t="str">
        <f t="shared" si="432"/>
        <v/>
      </c>
      <c r="AH615" s="25" t="str">
        <f t="shared" si="451"/>
        <v/>
      </c>
      <c r="AI615" s="26" t="str">
        <f t="shared" si="433"/>
        <v/>
      </c>
      <c r="AJ615" s="25" t="str">
        <f t="shared" si="452"/>
        <v/>
      </c>
      <c r="AK615" s="26" t="str">
        <f t="shared" si="434"/>
        <v/>
      </c>
      <c r="AL615" s="25" t="str">
        <f t="shared" si="453"/>
        <v/>
      </c>
      <c r="AM615" s="26" t="str">
        <f t="shared" si="435"/>
        <v/>
      </c>
      <c r="AN615" s="25" t="str">
        <f t="shared" si="454"/>
        <v/>
      </c>
      <c r="AO615" s="26" t="str">
        <f t="shared" si="436"/>
        <v/>
      </c>
      <c r="AP615" t="str">
        <f t="shared" si="437"/>
        <v/>
      </c>
      <c r="AQ615" t="str">
        <f t="shared" si="438"/>
        <v/>
      </c>
      <c r="AR615" t="str">
        <f t="shared" si="424"/>
        <v/>
      </c>
      <c r="AS615" t="str">
        <f t="shared" si="455"/>
        <v/>
      </c>
      <c r="AT615" s="25" t="str">
        <f t="shared" si="439"/>
        <v/>
      </c>
      <c r="AU615" s="26" t="str">
        <f t="shared" si="440"/>
        <v/>
      </c>
      <c r="AV615" t="str">
        <f t="shared" si="456"/>
        <v/>
      </c>
      <c r="AW615" s="25" t="str">
        <f t="shared" si="457"/>
        <v/>
      </c>
      <c r="AX615" s="26" t="str">
        <f t="shared" si="461"/>
        <v/>
      </c>
      <c r="AY615" s="27" t="str">
        <f>IF(A615="","",IF(K615&lt;&gt;0,TEXT(5,"0000"),IF(M615&lt;&gt;0,TEXT(5,"0000"),IF(Datos!N615&lt;&gt;0,TEXT(5,"0000"),""))))</f>
        <v/>
      </c>
      <c r="AZ615" s="25" t="str">
        <f t="shared" si="458"/>
        <v/>
      </c>
      <c r="BA615" s="26" t="str">
        <f t="shared" si="462"/>
        <v/>
      </c>
      <c r="BB615" s="25" t="str">
        <f t="shared" si="441"/>
        <v/>
      </c>
      <c r="BC615" s="26" t="str">
        <f t="shared" si="463"/>
        <v/>
      </c>
      <c r="BD615" s="27" t="str">
        <f t="shared" si="459"/>
        <v/>
      </c>
      <c r="BE615" s="25" t="str">
        <f t="shared" si="442"/>
        <v/>
      </c>
      <c r="BF615" s="26" t="str">
        <f t="shared" si="464"/>
        <v/>
      </c>
      <c r="BG615" s="28"/>
      <c r="BH615" t="str">
        <f t="shared" si="460"/>
        <v/>
      </c>
      <c r="BJ615" s="24" t="str">
        <f t="shared" si="443"/>
        <v/>
      </c>
      <c r="BK615" s="24" t="str">
        <f t="shared" si="444"/>
        <v/>
      </c>
    </row>
    <row r="616" spans="1:63" ht="15.75" thickBot="1">
      <c r="A616" s="176"/>
      <c r="B616" s="127"/>
      <c r="C616" s="98"/>
      <c r="D616" s="102"/>
      <c r="E616" s="128"/>
      <c r="F616" s="98"/>
      <c r="G616" s="98"/>
      <c r="H616" s="129"/>
      <c r="I616" s="130"/>
      <c r="J616" s="100"/>
      <c r="K616" s="100"/>
      <c r="L616" s="100"/>
      <c r="M616" s="100"/>
      <c r="N616" s="177"/>
      <c r="Q616" t="e">
        <f t="shared" si="465"/>
        <v>#VALUE!</v>
      </c>
      <c r="R616" t="str">
        <f t="shared" si="425"/>
        <v/>
      </c>
      <c r="S616" t="str">
        <f>IF(A616="","",TEXT(VLOOKUP(C616,Tablas!$H$3:$I$75,2,0),"000"))</f>
        <v/>
      </c>
      <c r="T616" t="str">
        <f t="shared" si="426"/>
        <v/>
      </c>
      <c r="U616" t="str">
        <f t="shared" si="445"/>
        <v/>
      </c>
      <c r="V616" t="str">
        <f t="shared" si="446"/>
        <v/>
      </c>
      <c r="W616" t="str">
        <f>IF(A616="","",IF(G616="",99,VLOOKUP(Datos!G616,Tablas!$AF$2:$AH$38,2,0)))</f>
        <v/>
      </c>
      <c r="X616" t="str">
        <f t="shared" si="427"/>
        <v/>
      </c>
      <c r="Y616" t="str">
        <f t="shared" si="428"/>
        <v/>
      </c>
      <c r="Z616" s="25" t="str">
        <f t="shared" si="447"/>
        <v/>
      </c>
      <c r="AA616" s="26" t="str">
        <f t="shared" si="429"/>
        <v/>
      </c>
      <c r="AB616" s="25" t="str">
        <f t="shared" si="448"/>
        <v/>
      </c>
      <c r="AC616" s="26" t="str">
        <f t="shared" si="430"/>
        <v/>
      </c>
      <c r="AD616" s="25" t="str">
        <f t="shared" si="449"/>
        <v/>
      </c>
      <c r="AE616" s="26" t="str">
        <f t="shared" si="431"/>
        <v/>
      </c>
      <c r="AF616" s="25" t="str">
        <f t="shared" si="450"/>
        <v/>
      </c>
      <c r="AG616" s="26" t="str">
        <f t="shared" si="432"/>
        <v/>
      </c>
      <c r="AH616" s="25" t="str">
        <f t="shared" si="451"/>
        <v/>
      </c>
      <c r="AI616" s="26" t="str">
        <f t="shared" si="433"/>
        <v/>
      </c>
      <c r="AJ616" s="25" t="str">
        <f t="shared" si="452"/>
        <v/>
      </c>
      <c r="AK616" s="26" t="str">
        <f t="shared" si="434"/>
        <v/>
      </c>
      <c r="AL616" s="25" t="str">
        <f t="shared" si="453"/>
        <v/>
      </c>
      <c r="AM616" s="26" t="str">
        <f t="shared" si="435"/>
        <v/>
      </c>
      <c r="AN616" s="25" t="str">
        <f t="shared" si="454"/>
        <v/>
      </c>
      <c r="AO616" s="26" t="str">
        <f t="shared" si="436"/>
        <v/>
      </c>
      <c r="AP616" t="str">
        <f t="shared" si="437"/>
        <v/>
      </c>
      <c r="AQ616" t="str">
        <f t="shared" si="438"/>
        <v/>
      </c>
      <c r="AR616" t="str">
        <f t="shared" si="424"/>
        <v/>
      </c>
      <c r="AS616" t="str">
        <f t="shared" si="455"/>
        <v/>
      </c>
      <c r="AT616" s="25" t="str">
        <f t="shared" si="439"/>
        <v/>
      </c>
      <c r="AU616" s="26" t="str">
        <f t="shared" si="440"/>
        <v/>
      </c>
      <c r="AV616" t="str">
        <f t="shared" si="456"/>
        <v/>
      </c>
      <c r="AW616" s="25" t="str">
        <f t="shared" si="457"/>
        <v/>
      </c>
      <c r="AX616" s="26" t="str">
        <f t="shared" si="461"/>
        <v/>
      </c>
      <c r="AY616" s="27" t="str">
        <f>IF(A616="","",IF(K616&lt;&gt;0,TEXT(5,"0000"),IF(M616&lt;&gt;0,TEXT(5,"0000"),IF(Datos!N616&lt;&gt;0,TEXT(5,"0000"),""))))</f>
        <v/>
      </c>
      <c r="AZ616" s="25" t="str">
        <f t="shared" si="458"/>
        <v/>
      </c>
      <c r="BA616" s="26" t="str">
        <f t="shared" si="462"/>
        <v/>
      </c>
      <c r="BB616" s="25" t="str">
        <f t="shared" si="441"/>
        <v/>
      </c>
      <c r="BC616" s="26" t="str">
        <f t="shared" si="463"/>
        <v/>
      </c>
      <c r="BD616" s="27" t="str">
        <f t="shared" si="459"/>
        <v/>
      </c>
      <c r="BE616" s="25" t="str">
        <f t="shared" si="442"/>
        <v/>
      </c>
      <c r="BF616" s="26" t="str">
        <f t="shared" si="464"/>
        <v/>
      </c>
      <c r="BG616" s="28"/>
      <c r="BH616" t="str">
        <f t="shared" si="460"/>
        <v/>
      </c>
      <c r="BJ616" s="24" t="str">
        <f t="shared" si="443"/>
        <v/>
      </c>
      <c r="BK616" s="24" t="str">
        <f t="shared" si="444"/>
        <v/>
      </c>
    </row>
    <row r="617" spans="1:63" ht="15.75" thickBot="1">
      <c r="A617" s="176"/>
      <c r="B617" s="127"/>
      <c r="C617" s="98"/>
      <c r="D617" s="102"/>
      <c r="E617" s="128"/>
      <c r="F617" s="98"/>
      <c r="G617" s="98"/>
      <c r="H617" s="129"/>
      <c r="I617" s="130"/>
      <c r="J617" s="100"/>
      <c r="K617" s="100"/>
      <c r="L617" s="100"/>
      <c r="M617" s="100"/>
      <c r="N617" s="177"/>
      <c r="Q617" t="e">
        <f t="shared" si="465"/>
        <v>#VALUE!</v>
      </c>
      <c r="R617" t="str">
        <f t="shared" si="425"/>
        <v/>
      </c>
      <c r="S617" t="str">
        <f>IF(A617="","",TEXT(VLOOKUP(C617,Tablas!$H$3:$I$75,2,0),"000"))</f>
        <v/>
      </c>
      <c r="T617" t="str">
        <f t="shared" si="426"/>
        <v/>
      </c>
      <c r="U617" t="str">
        <f t="shared" si="445"/>
        <v/>
      </c>
      <c r="V617" t="str">
        <f t="shared" si="446"/>
        <v/>
      </c>
      <c r="W617" t="str">
        <f>IF(A617="","",IF(G617="",99,VLOOKUP(Datos!G617,Tablas!$AF$2:$AH$38,2,0)))</f>
        <v/>
      </c>
      <c r="X617" t="str">
        <f t="shared" si="427"/>
        <v/>
      </c>
      <c r="Y617" t="str">
        <f t="shared" si="428"/>
        <v/>
      </c>
      <c r="Z617" s="25" t="str">
        <f t="shared" si="447"/>
        <v/>
      </c>
      <c r="AA617" s="26" t="str">
        <f t="shared" si="429"/>
        <v/>
      </c>
      <c r="AB617" s="25" t="str">
        <f t="shared" si="448"/>
        <v/>
      </c>
      <c r="AC617" s="26" t="str">
        <f t="shared" si="430"/>
        <v/>
      </c>
      <c r="AD617" s="25" t="str">
        <f t="shared" si="449"/>
        <v/>
      </c>
      <c r="AE617" s="26" t="str">
        <f t="shared" si="431"/>
        <v/>
      </c>
      <c r="AF617" s="25" t="str">
        <f t="shared" si="450"/>
        <v/>
      </c>
      <c r="AG617" s="26" t="str">
        <f t="shared" si="432"/>
        <v/>
      </c>
      <c r="AH617" s="25" t="str">
        <f t="shared" si="451"/>
        <v/>
      </c>
      <c r="AI617" s="26" t="str">
        <f t="shared" si="433"/>
        <v/>
      </c>
      <c r="AJ617" s="25" t="str">
        <f t="shared" si="452"/>
        <v/>
      </c>
      <c r="AK617" s="26" t="str">
        <f t="shared" si="434"/>
        <v/>
      </c>
      <c r="AL617" s="25" t="str">
        <f t="shared" si="453"/>
        <v/>
      </c>
      <c r="AM617" s="26" t="str">
        <f t="shared" si="435"/>
        <v/>
      </c>
      <c r="AN617" s="25" t="str">
        <f t="shared" si="454"/>
        <v/>
      </c>
      <c r="AO617" s="26" t="str">
        <f t="shared" si="436"/>
        <v/>
      </c>
      <c r="AP617" t="str">
        <f t="shared" si="437"/>
        <v/>
      </c>
      <c r="AQ617" t="str">
        <f t="shared" si="438"/>
        <v/>
      </c>
      <c r="AR617" t="str">
        <f t="shared" si="424"/>
        <v/>
      </c>
      <c r="AS617" t="str">
        <f t="shared" si="455"/>
        <v/>
      </c>
      <c r="AT617" s="25" t="str">
        <f t="shared" si="439"/>
        <v/>
      </c>
      <c r="AU617" s="26" t="str">
        <f t="shared" si="440"/>
        <v/>
      </c>
      <c r="AV617" t="str">
        <f t="shared" si="456"/>
        <v/>
      </c>
      <c r="AW617" s="25" t="str">
        <f t="shared" si="457"/>
        <v/>
      </c>
      <c r="AX617" s="26" t="str">
        <f t="shared" si="461"/>
        <v/>
      </c>
      <c r="AY617" s="27" t="str">
        <f>IF(A617="","",IF(K617&lt;&gt;0,TEXT(5,"0000"),IF(M617&lt;&gt;0,TEXT(5,"0000"),IF(Datos!N617&lt;&gt;0,TEXT(5,"0000"),""))))</f>
        <v/>
      </c>
      <c r="AZ617" s="25" t="str">
        <f t="shared" si="458"/>
        <v/>
      </c>
      <c r="BA617" s="26" t="str">
        <f t="shared" si="462"/>
        <v/>
      </c>
      <c r="BB617" s="25" t="str">
        <f t="shared" si="441"/>
        <v/>
      </c>
      <c r="BC617" s="26" t="str">
        <f t="shared" si="463"/>
        <v/>
      </c>
      <c r="BD617" s="27" t="str">
        <f t="shared" si="459"/>
        <v/>
      </c>
      <c r="BE617" s="25" t="str">
        <f t="shared" si="442"/>
        <v/>
      </c>
      <c r="BF617" s="26" t="str">
        <f t="shared" si="464"/>
        <v/>
      </c>
      <c r="BG617" s="28"/>
      <c r="BH617" t="str">
        <f t="shared" si="460"/>
        <v/>
      </c>
      <c r="BJ617" s="24" t="str">
        <f t="shared" si="443"/>
        <v/>
      </c>
      <c r="BK617" s="24" t="str">
        <f t="shared" si="444"/>
        <v/>
      </c>
    </row>
    <row r="618" spans="1:63" ht="15.75" thickBot="1">
      <c r="A618" s="176"/>
      <c r="B618" s="127"/>
      <c r="C618" s="98"/>
      <c r="D618" s="102"/>
      <c r="E618" s="128"/>
      <c r="F618" s="98"/>
      <c r="G618" s="98"/>
      <c r="H618" s="129"/>
      <c r="I618" s="130"/>
      <c r="J618" s="100"/>
      <c r="K618" s="100"/>
      <c r="L618" s="100"/>
      <c r="M618" s="100"/>
      <c r="N618" s="177"/>
      <c r="Q618" t="e">
        <f t="shared" si="465"/>
        <v>#VALUE!</v>
      </c>
      <c r="R618" t="str">
        <f t="shared" si="425"/>
        <v/>
      </c>
      <c r="S618" t="str">
        <f>IF(A618="","",TEXT(VLOOKUP(C618,Tablas!$H$3:$I$75,2,0),"000"))</f>
        <v/>
      </c>
      <c r="T618" t="str">
        <f t="shared" si="426"/>
        <v/>
      </c>
      <c r="U618" t="str">
        <f t="shared" si="445"/>
        <v/>
      </c>
      <c r="V618" t="str">
        <f t="shared" si="446"/>
        <v/>
      </c>
      <c r="W618" t="str">
        <f>IF(A618="","",IF(G618="",99,VLOOKUP(Datos!G618,Tablas!$AF$2:$AH$38,2,0)))</f>
        <v/>
      </c>
      <c r="X618" t="str">
        <f t="shared" si="427"/>
        <v/>
      </c>
      <c r="Y618" t="str">
        <f t="shared" si="428"/>
        <v/>
      </c>
      <c r="Z618" s="25" t="str">
        <f t="shared" si="447"/>
        <v/>
      </c>
      <c r="AA618" s="26" t="str">
        <f t="shared" si="429"/>
        <v/>
      </c>
      <c r="AB618" s="25" t="str">
        <f t="shared" si="448"/>
        <v/>
      </c>
      <c r="AC618" s="26" t="str">
        <f t="shared" si="430"/>
        <v/>
      </c>
      <c r="AD618" s="25" t="str">
        <f t="shared" si="449"/>
        <v/>
      </c>
      <c r="AE618" s="26" t="str">
        <f t="shared" si="431"/>
        <v/>
      </c>
      <c r="AF618" s="25" t="str">
        <f t="shared" si="450"/>
        <v/>
      </c>
      <c r="AG618" s="26" t="str">
        <f t="shared" si="432"/>
        <v/>
      </c>
      <c r="AH618" s="25" t="str">
        <f t="shared" si="451"/>
        <v/>
      </c>
      <c r="AI618" s="26" t="str">
        <f t="shared" si="433"/>
        <v/>
      </c>
      <c r="AJ618" s="25" t="str">
        <f t="shared" si="452"/>
        <v/>
      </c>
      <c r="AK618" s="26" t="str">
        <f t="shared" si="434"/>
        <v/>
      </c>
      <c r="AL618" s="25" t="str">
        <f t="shared" si="453"/>
        <v/>
      </c>
      <c r="AM618" s="26" t="str">
        <f t="shared" si="435"/>
        <v/>
      </c>
      <c r="AN618" s="25" t="str">
        <f t="shared" si="454"/>
        <v/>
      </c>
      <c r="AO618" s="26" t="str">
        <f t="shared" si="436"/>
        <v/>
      </c>
      <c r="AP618" t="str">
        <f t="shared" si="437"/>
        <v/>
      </c>
      <c r="AQ618" t="str">
        <f t="shared" si="438"/>
        <v/>
      </c>
      <c r="AR618" t="str">
        <f t="shared" si="424"/>
        <v/>
      </c>
      <c r="AS618" t="str">
        <f t="shared" si="455"/>
        <v/>
      </c>
      <c r="AT618" s="25" t="str">
        <f t="shared" si="439"/>
        <v/>
      </c>
      <c r="AU618" s="26" t="str">
        <f t="shared" si="440"/>
        <v/>
      </c>
      <c r="AV618" t="str">
        <f t="shared" si="456"/>
        <v/>
      </c>
      <c r="AW618" s="25" t="str">
        <f t="shared" si="457"/>
        <v/>
      </c>
      <c r="AX618" s="26" t="str">
        <f t="shared" si="461"/>
        <v/>
      </c>
      <c r="AY618" s="27" t="str">
        <f>IF(A618="","",IF(K618&lt;&gt;0,TEXT(5,"0000"),IF(M618&lt;&gt;0,TEXT(5,"0000"),IF(Datos!N618&lt;&gt;0,TEXT(5,"0000"),""))))</f>
        <v/>
      </c>
      <c r="AZ618" s="25" t="str">
        <f t="shared" si="458"/>
        <v/>
      </c>
      <c r="BA618" s="26" t="str">
        <f t="shared" si="462"/>
        <v/>
      </c>
      <c r="BB618" s="25" t="str">
        <f t="shared" si="441"/>
        <v/>
      </c>
      <c r="BC618" s="26" t="str">
        <f t="shared" si="463"/>
        <v/>
      </c>
      <c r="BD618" s="27" t="str">
        <f t="shared" si="459"/>
        <v/>
      </c>
      <c r="BE618" s="25" t="str">
        <f t="shared" si="442"/>
        <v/>
      </c>
      <c r="BF618" s="26" t="str">
        <f t="shared" si="464"/>
        <v/>
      </c>
      <c r="BG618" s="28"/>
      <c r="BH618" t="str">
        <f t="shared" si="460"/>
        <v/>
      </c>
      <c r="BJ618" s="24" t="str">
        <f t="shared" si="443"/>
        <v/>
      </c>
      <c r="BK618" s="24" t="str">
        <f t="shared" si="444"/>
        <v/>
      </c>
    </row>
    <row r="619" spans="1:63" ht="15.75" thickBot="1">
      <c r="A619" s="176"/>
      <c r="B619" s="131"/>
      <c r="C619" s="98"/>
      <c r="D619" s="102"/>
      <c r="E619" s="128"/>
      <c r="F619" s="98"/>
      <c r="G619" s="98"/>
      <c r="H619" s="129"/>
      <c r="I619" s="133"/>
      <c r="J619" s="100"/>
      <c r="K619" s="100"/>
      <c r="L619" s="100"/>
      <c r="M619" s="100"/>
      <c r="N619" s="177"/>
      <c r="Q619" t="e">
        <f t="shared" si="465"/>
        <v>#VALUE!</v>
      </c>
      <c r="R619" t="str">
        <f t="shared" si="425"/>
        <v/>
      </c>
      <c r="S619" t="str">
        <f>IF(A619="","",TEXT(VLOOKUP(C619,Tablas!$H$3:$I$75,2,0),"000"))</f>
        <v/>
      </c>
      <c r="T619" t="str">
        <f t="shared" si="426"/>
        <v/>
      </c>
      <c r="U619" t="str">
        <f t="shared" si="445"/>
        <v/>
      </c>
      <c r="V619" t="str">
        <f t="shared" si="446"/>
        <v/>
      </c>
      <c r="W619" t="str">
        <f>IF(A619="","",IF(G619="",99,VLOOKUP(Datos!G619,Tablas!$AF$2:$AH$38,2,0)))</f>
        <v/>
      </c>
      <c r="X619" t="str">
        <f t="shared" si="427"/>
        <v/>
      </c>
      <c r="Y619" t="str">
        <f t="shared" si="428"/>
        <v/>
      </c>
      <c r="Z619" s="25" t="str">
        <f t="shared" si="447"/>
        <v/>
      </c>
      <c r="AA619" s="26" t="str">
        <f t="shared" si="429"/>
        <v/>
      </c>
      <c r="AB619" s="25" t="str">
        <f t="shared" si="448"/>
        <v/>
      </c>
      <c r="AC619" s="26" t="str">
        <f t="shared" si="430"/>
        <v/>
      </c>
      <c r="AD619" s="25" t="str">
        <f t="shared" si="449"/>
        <v/>
      </c>
      <c r="AE619" s="26" t="str">
        <f t="shared" si="431"/>
        <v/>
      </c>
      <c r="AF619" s="25" t="str">
        <f t="shared" si="450"/>
        <v/>
      </c>
      <c r="AG619" s="26" t="str">
        <f t="shared" si="432"/>
        <v/>
      </c>
      <c r="AH619" s="25" t="str">
        <f t="shared" si="451"/>
        <v/>
      </c>
      <c r="AI619" s="26" t="str">
        <f t="shared" si="433"/>
        <v/>
      </c>
      <c r="AJ619" s="25" t="str">
        <f t="shared" si="452"/>
        <v/>
      </c>
      <c r="AK619" s="26" t="str">
        <f t="shared" si="434"/>
        <v/>
      </c>
      <c r="AL619" s="25" t="str">
        <f t="shared" si="453"/>
        <v/>
      </c>
      <c r="AM619" s="26" t="str">
        <f t="shared" si="435"/>
        <v/>
      </c>
      <c r="AN619" s="25" t="str">
        <f t="shared" si="454"/>
        <v/>
      </c>
      <c r="AO619" s="26" t="str">
        <f t="shared" si="436"/>
        <v/>
      </c>
      <c r="AP619" t="str">
        <f t="shared" si="437"/>
        <v/>
      </c>
      <c r="AQ619" t="str">
        <f t="shared" si="438"/>
        <v/>
      </c>
      <c r="AR619" t="str">
        <f t="shared" si="424"/>
        <v/>
      </c>
      <c r="AS619" t="str">
        <f t="shared" si="455"/>
        <v/>
      </c>
      <c r="AT619" s="25" t="str">
        <f t="shared" si="439"/>
        <v/>
      </c>
      <c r="AU619" s="26" t="str">
        <f t="shared" si="440"/>
        <v/>
      </c>
      <c r="AV619" t="str">
        <f t="shared" si="456"/>
        <v/>
      </c>
      <c r="AW619" s="25" t="str">
        <f t="shared" si="457"/>
        <v/>
      </c>
      <c r="AX619" s="26" t="str">
        <f t="shared" si="461"/>
        <v/>
      </c>
      <c r="AY619" s="27" t="str">
        <f>IF(A619="","",IF(K619&lt;&gt;0,TEXT(5,"0000"),IF(M619&lt;&gt;0,TEXT(5,"0000"),IF(Datos!N619&lt;&gt;0,TEXT(5,"0000"),""))))</f>
        <v/>
      </c>
      <c r="AZ619" s="25" t="str">
        <f t="shared" si="458"/>
        <v/>
      </c>
      <c r="BA619" s="26" t="str">
        <f t="shared" si="462"/>
        <v/>
      </c>
      <c r="BB619" s="25" t="str">
        <f t="shared" si="441"/>
        <v/>
      </c>
      <c r="BC619" s="26" t="str">
        <f t="shared" si="463"/>
        <v/>
      </c>
      <c r="BD619" s="27" t="str">
        <f t="shared" si="459"/>
        <v/>
      </c>
      <c r="BE619" s="25" t="str">
        <f t="shared" si="442"/>
        <v/>
      </c>
      <c r="BF619" s="26" t="str">
        <f t="shared" si="464"/>
        <v/>
      </c>
      <c r="BG619" s="28"/>
      <c r="BH619" t="str">
        <f t="shared" si="460"/>
        <v/>
      </c>
      <c r="BJ619" s="24" t="str">
        <f t="shared" si="443"/>
        <v/>
      </c>
      <c r="BK619" s="24" t="str">
        <f t="shared" si="444"/>
        <v/>
      </c>
    </row>
    <row r="620" spans="1:63" ht="15.75" thickBot="1">
      <c r="A620" s="176"/>
      <c r="B620" s="132"/>
      <c r="C620" s="98"/>
      <c r="D620" s="102"/>
      <c r="E620" s="128"/>
      <c r="F620" s="98"/>
      <c r="G620" s="98"/>
      <c r="H620" s="129"/>
      <c r="I620" s="130"/>
      <c r="J620" s="100"/>
      <c r="K620" s="100"/>
      <c r="L620" s="100"/>
      <c r="M620" s="100"/>
      <c r="N620" s="177"/>
      <c r="Q620" t="e">
        <f t="shared" si="465"/>
        <v>#VALUE!</v>
      </c>
      <c r="R620" t="str">
        <f t="shared" si="425"/>
        <v/>
      </c>
      <c r="S620" t="str">
        <f>IF(A620="","",TEXT(VLOOKUP(C620,Tablas!$H$3:$I$75,2,0),"000"))</f>
        <v/>
      </c>
      <c r="T620" t="str">
        <f t="shared" si="426"/>
        <v/>
      </c>
      <c r="U620" t="str">
        <f t="shared" si="445"/>
        <v/>
      </c>
      <c r="V620" t="str">
        <f t="shared" si="446"/>
        <v/>
      </c>
      <c r="W620" t="str">
        <f>IF(A620="","",IF(G620="",99,VLOOKUP(Datos!G620,Tablas!$AF$2:$AH$38,2,0)))</f>
        <v/>
      </c>
      <c r="X620" t="str">
        <f t="shared" si="427"/>
        <v/>
      </c>
      <c r="Y620" t="str">
        <f t="shared" si="428"/>
        <v/>
      </c>
      <c r="Z620" s="25" t="str">
        <f t="shared" si="447"/>
        <v/>
      </c>
      <c r="AA620" s="26" t="str">
        <f t="shared" si="429"/>
        <v/>
      </c>
      <c r="AB620" s="25" t="str">
        <f t="shared" si="448"/>
        <v/>
      </c>
      <c r="AC620" s="26" t="str">
        <f t="shared" si="430"/>
        <v/>
      </c>
      <c r="AD620" s="25" t="str">
        <f t="shared" si="449"/>
        <v/>
      </c>
      <c r="AE620" s="26" t="str">
        <f t="shared" si="431"/>
        <v/>
      </c>
      <c r="AF620" s="25" t="str">
        <f t="shared" si="450"/>
        <v/>
      </c>
      <c r="AG620" s="26" t="str">
        <f t="shared" si="432"/>
        <v/>
      </c>
      <c r="AH620" s="25" t="str">
        <f t="shared" si="451"/>
        <v/>
      </c>
      <c r="AI620" s="26" t="str">
        <f t="shared" si="433"/>
        <v/>
      </c>
      <c r="AJ620" s="25" t="str">
        <f t="shared" si="452"/>
        <v/>
      </c>
      <c r="AK620" s="26" t="str">
        <f t="shared" si="434"/>
        <v/>
      </c>
      <c r="AL620" s="25" t="str">
        <f t="shared" si="453"/>
        <v/>
      </c>
      <c r="AM620" s="26" t="str">
        <f t="shared" si="435"/>
        <v/>
      </c>
      <c r="AN620" s="25" t="str">
        <f t="shared" si="454"/>
        <v/>
      </c>
      <c r="AO620" s="26" t="str">
        <f t="shared" si="436"/>
        <v/>
      </c>
      <c r="AP620" t="str">
        <f t="shared" si="437"/>
        <v/>
      </c>
      <c r="AQ620" t="str">
        <f t="shared" si="438"/>
        <v/>
      </c>
      <c r="AR620" t="str">
        <f t="shared" si="424"/>
        <v/>
      </c>
      <c r="AS620" t="str">
        <f t="shared" si="455"/>
        <v/>
      </c>
      <c r="AT620" s="25" t="str">
        <f t="shared" si="439"/>
        <v/>
      </c>
      <c r="AU620" s="26" t="str">
        <f t="shared" si="440"/>
        <v/>
      </c>
      <c r="AV620" t="str">
        <f t="shared" si="456"/>
        <v/>
      </c>
      <c r="AW620" s="25" t="str">
        <f t="shared" si="457"/>
        <v/>
      </c>
      <c r="AX620" s="26" t="str">
        <f t="shared" si="461"/>
        <v/>
      </c>
      <c r="AY620" s="27" t="str">
        <f>IF(A620="","",IF(K620&lt;&gt;0,TEXT(5,"0000"),IF(M620&lt;&gt;0,TEXT(5,"0000"),IF(Datos!N620&lt;&gt;0,TEXT(5,"0000"),""))))</f>
        <v/>
      </c>
      <c r="AZ620" s="25" t="str">
        <f t="shared" si="458"/>
        <v/>
      </c>
      <c r="BA620" s="26" t="str">
        <f t="shared" si="462"/>
        <v/>
      </c>
      <c r="BB620" s="25" t="str">
        <f t="shared" si="441"/>
        <v/>
      </c>
      <c r="BC620" s="26" t="str">
        <f t="shared" si="463"/>
        <v/>
      </c>
      <c r="BD620" s="27" t="str">
        <f t="shared" si="459"/>
        <v/>
      </c>
      <c r="BE620" s="25" t="str">
        <f t="shared" si="442"/>
        <v/>
      </c>
      <c r="BF620" s="26" t="str">
        <f t="shared" si="464"/>
        <v/>
      </c>
      <c r="BG620" s="28"/>
      <c r="BH620" t="str">
        <f t="shared" si="460"/>
        <v/>
      </c>
      <c r="BJ620" s="24" t="str">
        <f t="shared" si="443"/>
        <v/>
      </c>
      <c r="BK620" s="24" t="str">
        <f t="shared" si="444"/>
        <v/>
      </c>
    </row>
    <row r="621" spans="1:63" ht="15.75" thickBot="1">
      <c r="A621" s="176"/>
      <c r="B621" s="128"/>
      <c r="C621" s="98"/>
      <c r="D621" s="102"/>
      <c r="E621" s="128"/>
      <c r="F621" s="98"/>
      <c r="G621" s="98"/>
      <c r="H621" s="129"/>
      <c r="I621" s="130"/>
      <c r="J621" s="100"/>
      <c r="K621" s="100"/>
      <c r="L621" s="100"/>
      <c r="M621" s="100"/>
      <c r="N621" s="177"/>
      <c r="Q621" t="e">
        <f t="shared" si="465"/>
        <v>#VALUE!</v>
      </c>
      <c r="R621" t="str">
        <f t="shared" si="425"/>
        <v/>
      </c>
      <c r="S621" t="str">
        <f>IF(A621="","",TEXT(VLOOKUP(C621,Tablas!$H$3:$I$75,2,0),"000"))</f>
        <v/>
      </c>
      <c r="T621" t="str">
        <f t="shared" si="426"/>
        <v/>
      </c>
      <c r="U621" t="str">
        <f t="shared" si="445"/>
        <v/>
      </c>
      <c r="V621" t="str">
        <f t="shared" si="446"/>
        <v/>
      </c>
      <c r="W621" t="str">
        <f>IF(A621="","",IF(G621="",99,VLOOKUP(Datos!G621,Tablas!$AF$2:$AH$38,2,0)))</f>
        <v/>
      </c>
      <c r="X621" t="str">
        <f t="shared" si="427"/>
        <v/>
      </c>
      <c r="Y621" t="str">
        <f t="shared" si="428"/>
        <v/>
      </c>
      <c r="Z621" s="25" t="str">
        <f t="shared" si="447"/>
        <v/>
      </c>
      <c r="AA621" s="26" t="str">
        <f t="shared" si="429"/>
        <v/>
      </c>
      <c r="AB621" s="25" t="str">
        <f t="shared" si="448"/>
        <v/>
      </c>
      <c r="AC621" s="26" t="str">
        <f t="shared" si="430"/>
        <v/>
      </c>
      <c r="AD621" s="25" t="str">
        <f t="shared" si="449"/>
        <v/>
      </c>
      <c r="AE621" s="26" t="str">
        <f t="shared" si="431"/>
        <v/>
      </c>
      <c r="AF621" s="25" t="str">
        <f t="shared" si="450"/>
        <v/>
      </c>
      <c r="AG621" s="26" t="str">
        <f t="shared" si="432"/>
        <v/>
      </c>
      <c r="AH621" s="25" t="str">
        <f t="shared" si="451"/>
        <v/>
      </c>
      <c r="AI621" s="26" t="str">
        <f t="shared" si="433"/>
        <v/>
      </c>
      <c r="AJ621" s="25" t="str">
        <f t="shared" si="452"/>
        <v/>
      </c>
      <c r="AK621" s="26" t="str">
        <f t="shared" si="434"/>
        <v/>
      </c>
      <c r="AL621" s="25" t="str">
        <f t="shared" si="453"/>
        <v/>
      </c>
      <c r="AM621" s="26" t="str">
        <f t="shared" si="435"/>
        <v/>
      </c>
      <c r="AN621" s="25" t="str">
        <f t="shared" si="454"/>
        <v/>
      </c>
      <c r="AO621" s="26" t="str">
        <f t="shared" si="436"/>
        <v/>
      </c>
      <c r="AP621" t="str">
        <f t="shared" si="437"/>
        <v/>
      </c>
      <c r="AQ621" t="str">
        <f t="shared" si="438"/>
        <v/>
      </c>
      <c r="AR621" t="str">
        <f t="shared" si="424"/>
        <v/>
      </c>
      <c r="AS621" t="str">
        <f t="shared" si="455"/>
        <v/>
      </c>
      <c r="AT621" s="25" t="str">
        <f t="shared" si="439"/>
        <v/>
      </c>
      <c r="AU621" s="26" t="str">
        <f t="shared" si="440"/>
        <v/>
      </c>
      <c r="AV621" t="str">
        <f t="shared" si="456"/>
        <v/>
      </c>
      <c r="AW621" s="25" t="str">
        <f t="shared" si="457"/>
        <v/>
      </c>
      <c r="AX621" s="26" t="str">
        <f t="shared" si="461"/>
        <v/>
      </c>
      <c r="AY621" s="27" t="str">
        <f>IF(A621="","",IF(K621&lt;&gt;0,TEXT(5,"0000"),IF(M621&lt;&gt;0,TEXT(5,"0000"),IF(Datos!N621&lt;&gt;0,TEXT(5,"0000"),""))))</f>
        <v/>
      </c>
      <c r="AZ621" s="25" t="str">
        <f t="shared" si="458"/>
        <v/>
      </c>
      <c r="BA621" s="26" t="str">
        <f t="shared" si="462"/>
        <v/>
      </c>
      <c r="BB621" s="25" t="str">
        <f t="shared" si="441"/>
        <v/>
      </c>
      <c r="BC621" s="26" t="str">
        <f t="shared" si="463"/>
        <v/>
      </c>
      <c r="BD621" s="27" t="str">
        <f t="shared" si="459"/>
        <v/>
      </c>
      <c r="BE621" s="25" t="str">
        <f t="shared" si="442"/>
        <v/>
      </c>
      <c r="BF621" s="26" t="str">
        <f t="shared" si="464"/>
        <v/>
      </c>
      <c r="BG621" s="28"/>
      <c r="BH621" t="str">
        <f t="shared" si="460"/>
        <v/>
      </c>
      <c r="BJ621" s="24" t="str">
        <f t="shared" si="443"/>
        <v/>
      </c>
      <c r="BK621" s="24" t="str">
        <f t="shared" si="444"/>
        <v/>
      </c>
    </row>
    <row r="622" spans="1:63" ht="15.75" thickBot="1">
      <c r="A622" s="176"/>
      <c r="B622" s="127"/>
      <c r="C622" s="98"/>
      <c r="D622" s="102"/>
      <c r="E622" s="128"/>
      <c r="F622" s="98"/>
      <c r="G622" s="98"/>
      <c r="H622" s="129"/>
      <c r="I622" s="130"/>
      <c r="J622" s="100"/>
      <c r="K622" s="100"/>
      <c r="L622" s="100"/>
      <c r="M622" s="100"/>
      <c r="N622" s="177"/>
      <c r="Q622" t="e">
        <f t="shared" si="465"/>
        <v>#VALUE!</v>
      </c>
      <c r="R622" t="str">
        <f t="shared" si="425"/>
        <v/>
      </c>
      <c r="S622" t="str">
        <f>IF(A622="","",TEXT(VLOOKUP(C622,Tablas!$H$3:$I$75,2,0),"000"))</f>
        <v/>
      </c>
      <c r="T622" t="str">
        <f t="shared" si="426"/>
        <v/>
      </c>
      <c r="U622" t="str">
        <f t="shared" si="445"/>
        <v/>
      </c>
      <c r="V622" t="str">
        <f t="shared" si="446"/>
        <v/>
      </c>
      <c r="W622" t="str">
        <f>IF(A622="","",IF(G622="",99,VLOOKUP(Datos!G622,Tablas!$AF$2:$AH$38,2,0)))</f>
        <v/>
      </c>
      <c r="X622" t="str">
        <f t="shared" si="427"/>
        <v/>
      </c>
      <c r="Y622" t="str">
        <f t="shared" si="428"/>
        <v/>
      </c>
      <c r="Z622" s="25" t="str">
        <f t="shared" si="447"/>
        <v/>
      </c>
      <c r="AA622" s="26" t="str">
        <f t="shared" si="429"/>
        <v/>
      </c>
      <c r="AB622" s="25" t="str">
        <f t="shared" si="448"/>
        <v/>
      </c>
      <c r="AC622" s="26" t="str">
        <f t="shared" si="430"/>
        <v/>
      </c>
      <c r="AD622" s="25" t="str">
        <f t="shared" si="449"/>
        <v/>
      </c>
      <c r="AE622" s="26" t="str">
        <f t="shared" si="431"/>
        <v/>
      </c>
      <c r="AF622" s="25" t="str">
        <f t="shared" si="450"/>
        <v/>
      </c>
      <c r="AG622" s="26" t="str">
        <f t="shared" si="432"/>
        <v/>
      </c>
      <c r="AH622" s="25" t="str">
        <f t="shared" si="451"/>
        <v/>
      </c>
      <c r="AI622" s="26" t="str">
        <f t="shared" si="433"/>
        <v/>
      </c>
      <c r="AJ622" s="25" t="str">
        <f t="shared" si="452"/>
        <v/>
      </c>
      <c r="AK622" s="26" t="str">
        <f t="shared" si="434"/>
        <v/>
      </c>
      <c r="AL622" s="25" t="str">
        <f t="shared" si="453"/>
        <v/>
      </c>
      <c r="AM622" s="26" t="str">
        <f t="shared" si="435"/>
        <v/>
      </c>
      <c r="AN622" s="25" t="str">
        <f t="shared" si="454"/>
        <v/>
      </c>
      <c r="AO622" s="26" t="str">
        <f t="shared" si="436"/>
        <v/>
      </c>
      <c r="AP622" t="str">
        <f t="shared" si="437"/>
        <v/>
      </c>
      <c r="AQ622" t="str">
        <f t="shared" si="438"/>
        <v/>
      </c>
      <c r="AR622" t="str">
        <f t="shared" si="424"/>
        <v/>
      </c>
      <c r="AS622" t="str">
        <f t="shared" si="455"/>
        <v/>
      </c>
      <c r="AT622" s="25" t="str">
        <f t="shared" si="439"/>
        <v/>
      </c>
      <c r="AU622" s="26" t="str">
        <f t="shared" si="440"/>
        <v/>
      </c>
      <c r="AV622" t="str">
        <f t="shared" si="456"/>
        <v/>
      </c>
      <c r="AW622" s="25" t="str">
        <f t="shared" si="457"/>
        <v/>
      </c>
      <c r="AX622" s="26" t="str">
        <f t="shared" si="461"/>
        <v/>
      </c>
      <c r="AY622" s="27" t="str">
        <f>IF(A622="","",IF(K622&lt;&gt;0,TEXT(5,"0000"),IF(M622&lt;&gt;0,TEXT(5,"0000"),IF(Datos!N622&lt;&gt;0,TEXT(5,"0000"),""))))</f>
        <v/>
      </c>
      <c r="AZ622" s="25" t="str">
        <f t="shared" si="458"/>
        <v/>
      </c>
      <c r="BA622" s="26" t="str">
        <f t="shared" si="462"/>
        <v/>
      </c>
      <c r="BB622" s="25" t="str">
        <f t="shared" si="441"/>
        <v/>
      </c>
      <c r="BC622" s="26" t="str">
        <f t="shared" si="463"/>
        <v/>
      </c>
      <c r="BD622" s="27" t="str">
        <f t="shared" si="459"/>
        <v/>
      </c>
      <c r="BE622" s="25" t="str">
        <f t="shared" si="442"/>
        <v/>
      </c>
      <c r="BF622" s="26" t="str">
        <f t="shared" si="464"/>
        <v/>
      </c>
      <c r="BG622" s="28"/>
      <c r="BH622" t="str">
        <f t="shared" si="460"/>
        <v/>
      </c>
      <c r="BJ622" s="24" t="str">
        <f t="shared" si="443"/>
        <v/>
      </c>
      <c r="BK622" s="24" t="str">
        <f t="shared" si="444"/>
        <v/>
      </c>
    </row>
    <row r="623" spans="1:63" ht="15.75" thickBot="1">
      <c r="A623" s="176"/>
      <c r="B623" s="127"/>
      <c r="C623" s="98"/>
      <c r="D623" s="102"/>
      <c r="E623" s="128"/>
      <c r="F623" s="98"/>
      <c r="G623" s="98"/>
      <c r="H623" s="129"/>
      <c r="I623" s="130"/>
      <c r="J623" s="100"/>
      <c r="K623" s="100"/>
      <c r="L623" s="100"/>
      <c r="M623" s="100"/>
      <c r="N623" s="177"/>
      <c r="Q623" t="e">
        <f t="shared" si="465"/>
        <v>#VALUE!</v>
      </c>
      <c r="R623" t="str">
        <f t="shared" si="425"/>
        <v/>
      </c>
      <c r="S623" t="str">
        <f>IF(A623="","",TEXT(VLOOKUP(C623,Tablas!$H$3:$I$75,2,0),"000"))</f>
        <v/>
      </c>
      <c r="T623" t="str">
        <f t="shared" si="426"/>
        <v/>
      </c>
      <c r="U623" t="str">
        <f t="shared" si="445"/>
        <v/>
      </c>
      <c r="V623" t="str">
        <f t="shared" si="446"/>
        <v/>
      </c>
      <c r="W623" t="str">
        <f>IF(A623="","",IF(G623="",99,VLOOKUP(Datos!G623,Tablas!$AF$2:$AH$38,2,0)))</f>
        <v/>
      </c>
      <c r="X623" t="str">
        <f t="shared" si="427"/>
        <v/>
      </c>
      <c r="Y623" t="str">
        <f t="shared" si="428"/>
        <v/>
      </c>
      <c r="Z623" s="25" t="str">
        <f t="shared" si="447"/>
        <v/>
      </c>
      <c r="AA623" s="26" t="str">
        <f t="shared" si="429"/>
        <v/>
      </c>
      <c r="AB623" s="25" t="str">
        <f t="shared" si="448"/>
        <v/>
      </c>
      <c r="AC623" s="26" t="str">
        <f t="shared" si="430"/>
        <v/>
      </c>
      <c r="AD623" s="25" t="str">
        <f t="shared" si="449"/>
        <v/>
      </c>
      <c r="AE623" s="26" t="str">
        <f t="shared" si="431"/>
        <v/>
      </c>
      <c r="AF623" s="25" t="str">
        <f t="shared" si="450"/>
        <v/>
      </c>
      <c r="AG623" s="26" t="str">
        <f t="shared" si="432"/>
        <v/>
      </c>
      <c r="AH623" s="25" t="str">
        <f t="shared" si="451"/>
        <v/>
      </c>
      <c r="AI623" s="26" t="str">
        <f t="shared" si="433"/>
        <v/>
      </c>
      <c r="AJ623" s="25" t="str">
        <f t="shared" si="452"/>
        <v/>
      </c>
      <c r="AK623" s="26" t="str">
        <f t="shared" si="434"/>
        <v/>
      </c>
      <c r="AL623" s="25" t="str">
        <f t="shared" si="453"/>
        <v/>
      </c>
      <c r="AM623" s="26" t="str">
        <f t="shared" si="435"/>
        <v/>
      </c>
      <c r="AN623" s="25" t="str">
        <f t="shared" si="454"/>
        <v/>
      </c>
      <c r="AO623" s="26" t="str">
        <f t="shared" si="436"/>
        <v/>
      </c>
      <c r="AP623" t="str">
        <f t="shared" si="437"/>
        <v/>
      </c>
      <c r="AQ623" t="str">
        <f t="shared" si="438"/>
        <v/>
      </c>
      <c r="AR623" t="str">
        <f t="shared" si="424"/>
        <v/>
      </c>
      <c r="AS623" t="str">
        <f t="shared" si="455"/>
        <v/>
      </c>
      <c r="AT623" s="25" t="str">
        <f t="shared" si="439"/>
        <v/>
      </c>
      <c r="AU623" s="26" t="str">
        <f t="shared" si="440"/>
        <v/>
      </c>
      <c r="AV623" t="str">
        <f t="shared" si="456"/>
        <v/>
      </c>
      <c r="AW623" s="25" t="str">
        <f t="shared" si="457"/>
        <v/>
      </c>
      <c r="AX623" s="26" t="str">
        <f t="shared" si="461"/>
        <v/>
      </c>
      <c r="AY623" s="27" t="str">
        <f>IF(A623="","",IF(K623&lt;&gt;0,TEXT(5,"0000"),IF(M623&lt;&gt;0,TEXT(5,"0000"),IF(Datos!N623&lt;&gt;0,TEXT(5,"0000"),""))))</f>
        <v/>
      </c>
      <c r="AZ623" s="25" t="str">
        <f t="shared" si="458"/>
        <v/>
      </c>
      <c r="BA623" s="26" t="str">
        <f t="shared" si="462"/>
        <v/>
      </c>
      <c r="BB623" s="25" t="str">
        <f t="shared" si="441"/>
        <v/>
      </c>
      <c r="BC623" s="26" t="str">
        <f t="shared" si="463"/>
        <v/>
      </c>
      <c r="BD623" s="27" t="str">
        <f t="shared" si="459"/>
        <v/>
      </c>
      <c r="BE623" s="25" t="str">
        <f t="shared" si="442"/>
        <v/>
      </c>
      <c r="BF623" s="26" t="str">
        <f t="shared" si="464"/>
        <v/>
      </c>
      <c r="BG623" s="28"/>
      <c r="BH623" t="str">
        <f t="shared" si="460"/>
        <v/>
      </c>
      <c r="BJ623" s="24" t="str">
        <f t="shared" si="443"/>
        <v/>
      </c>
      <c r="BK623" s="24" t="str">
        <f t="shared" si="444"/>
        <v/>
      </c>
    </row>
    <row r="624" spans="1:63" ht="15.75" thickBot="1">
      <c r="A624" s="176"/>
      <c r="B624" s="127"/>
      <c r="C624" s="98"/>
      <c r="D624" s="102"/>
      <c r="E624" s="128"/>
      <c r="F624" s="98"/>
      <c r="G624" s="98"/>
      <c r="H624" s="129"/>
      <c r="I624" s="130"/>
      <c r="J624" s="100"/>
      <c r="K624" s="100"/>
      <c r="L624" s="100"/>
      <c r="M624" s="100"/>
      <c r="N624" s="177"/>
      <c r="Q624" t="e">
        <f t="shared" si="465"/>
        <v>#VALUE!</v>
      </c>
      <c r="R624" t="str">
        <f t="shared" si="425"/>
        <v/>
      </c>
      <c r="S624" t="str">
        <f>IF(A624="","",TEXT(VLOOKUP(C624,Tablas!$H$3:$I$75,2,0),"000"))</f>
        <v/>
      </c>
      <c r="T624" t="str">
        <f t="shared" si="426"/>
        <v/>
      </c>
      <c r="U624" t="str">
        <f t="shared" si="445"/>
        <v/>
      </c>
      <c r="V624" t="str">
        <f t="shared" si="446"/>
        <v/>
      </c>
      <c r="W624" t="str">
        <f>IF(A624="","",IF(G624="",99,VLOOKUP(Datos!G624,Tablas!$AF$2:$AH$38,2,0)))</f>
        <v/>
      </c>
      <c r="X624" t="str">
        <f t="shared" si="427"/>
        <v/>
      </c>
      <c r="Y624" t="str">
        <f t="shared" si="428"/>
        <v/>
      </c>
      <c r="Z624" s="25" t="str">
        <f t="shared" si="447"/>
        <v/>
      </c>
      <c r="AA624" s="26" t="str">
        <f t="shared" si="429"/>
        <v/>
      </c>
      <c r="AB624" s="25" t="str">
        <f t="shared" si="448"/>
        <v/>
      </c>
      <c r="AC624" s="26" t="str">
        <f t="shared" si="430"/>
        <v/>
      </c>
      <c r="AD624" s="25" t="str">
        <f t="shared" si="449"/>
        <v/>
      </c>
      <c r="AE624" s="26" t="str">
        <f t="shared" si="431"/>
        <v/>
      </c>
      <c r="AF624" s="25" t="str">
        <f t="shared" si="450"/>
        <v/>
      </c>
      <c r="AG624" s="26" t="str">
        <f t="shared" si="432"/>
        <v/>
      </c>
      <c r="AH624" s="25" t="str">
        <f t="shared" si="451"/>
        <v/>
      </c>
      <c r="AI624" s="26" t="str">
        <f t="shared" si="433"/>
        <v/>
      </c>
      <c r="AJ624" s="25" t="str">
        <f t="shared" si="452"/>
        <v/>
      </c>
      <c r="AK624" s="26" t="str">
        <f t="shared" si="434"/>
        <v/>
      </c>
      <c r="AL624" s="25" t="str">
        <f t="shared" si="453"/>
        <v/>
      </c>
      <c r="AM624" s="26" t="str">
        <f t="shared" si="435"/>
        <v/>
      </c>
      <c r="AN624" s="25" t="str">
        <f t="shared" si="454"/>
        <v/>
      </c>
      <c r="AO624" s="26" t="str">
        <f t="shared" si="436"/>
        <v/>
      </c>
      <c r="AP624" t="str">
        <f t="shared" si="437"/>
        <v/>
      </c>
      <c r="AQ624" t="str">
        <f t="shared" si="438"/>
        <v/>
      </c>
      <c r="AR624" t="str">
        <f t="shared" si="424"/>
        <v/>
      </c>
      <c r="AS624" t="str">
        <f t="shared" si="455"/>
        <v/>
      </c>
      <c r="AT624" s="25" t="str">
        <f t="shared" si="439"/>
        <v/>
      </c>
      <c r="AU624" s="26" t="str">
        <f t="shared" si="440"/>
        <v/>
      </c>
      <c r="AV624" t="str">
        <f t="shared" si="456"/>
        <v/>
      </c>
      <c r="AW624" s="25" t="str">
        <f t="shared" si="457"/>
        <v/>
      </c>
      <c r="AX624" s="26" t="str">
        <f t="shared" si="461"/>
        <v/>
      </c>
      <c r="AY624" s="27" t="str">
        <f>IF(A624="","",IF(K624&lt;&gt;0,TEXT(5,"0000"),IF(M624&lt;&gt;0,TEXT(5,"0000"),IF(Datos!N624&lt;&gt;0,TEXT(5,"0000"),""))))</f>
        <v/>
      </c>
      <c r="AZ624" s="25" t="str">
        <f t="shared" si="458"/>
        <v/>
      </c>
      <c r="BA624" s="26" t="str">
        <f t="shared" si="462"/>
        <v/>
      </c>
      <c r="BB624" s="25" t="str">
        <f t="shared" si="441"/>
        <v/>
      </c>
      <c r="BC624" s="26" t="str">
        <f t="shared" si="463"/>
        <v/>
      </c>
      <c r="BD624" s="27" t="str">
        <f t="shared" si="459"/>
        <v/>
      </c>
      <c r="BE624" s="25" t="str">
        <f t="shared" si="442"/>
        <v/>
      </c>
      <c r="BF624" s="26" t="str">
        <f t="shared" si="464"/>
        <v/>
      </c>
      <c r="BG624" s="28"/>
      <c r="BH624" t="str">
        <f t="shared" si="460"/>
        <v/>
      </c>
      <c r="BJ624" s="24" t="str">
        <f t="shared" si="443"/>
        <v/>
      </c>
      <c r="BK624" s="24" t="str">
        <f t="shared" si="444"/>
        <v/>
      </c>
    </row>
    <row r="625" spans="1:63" ht="15.75" thickBot="1">
      <c r="A625" s="176"/>
      <c r="B625" s="127"/>
      <c r="C625" s="98"/>
      <c r="D625" s="102"/>
      <c r="E625" s="128"/>
      <c r="F625" s="98"/>
      <c r="G625" s="98"/>
      <c r="H625" s="129"/>
      <c r="I625" s="130"/>
      <c r="J625" s="100"/>
      <c r="K625" s="100"/>
      <c r="L625" s="100"/>
      <c r="M625" s="100"/>
      <c r="N625" s="177"/>
      <c r="Q625" t="e">
        <f t="shared" si="465"/>
        <v>#VALUE!</v>
      </c>
      <c r="R625" t="str">
        <f t="shared" si="425"/>
        <v/>
      </c>
      <c r="S625" t="str">
        <f>IF(A625="","",TEXT(VLOOKUP(C625,Tablas!$H$3:$I$75,2,0),"000"))</f>
        <v/>
      </c>
      <c r="T625" t="str">
        <f t="shared" si="426"/>
        <v/>
      </c>
      <c r="U625" t="str">
        <f t="shared" si="445"/>
        <v/>
      </c>
      <c r="V625" t="str">
        <f t="shared" si="446"/>
        <v/>
      </c>
      <c r="W625" t="str">
        <f>IF(A625="","",IF(G625="",99,VLOOKUP(Datos!G625,Tablas!$AF$2:$AH$38,2,0)))</f>
        <v/>
      </c>
      <c r="X625" t="str">
        <f t="shared" si="427"/>
        <v/>
      </c>
      <c r="Y625" t="str">
        <f t="shared" si="428"/>
        <v/>
      </c>
      <c r="Z625" s="25" t="str">
        <f t="shared" si="447"/>
        <v/>
      </c>
      <c r="AA625" s="26" t="str">
        <f t="shared" si="429"/>
        <v/>
      </c>
      <c r="AB625" s="25" t="str">
        <f t="shared" si="448"/>
        <v/>
      </c>
      <c r="AC625" s="26" t="str">
        <f t="shared" si="430"/>
        <v/>
      </c>
      <c r="AD625" s="25" t="str">
        <f t="shared" si="449"/>
        <v/>
      </c>
      <c r="AE625" s="26" t="str">
        <f t="shared" si="431"/>
        <v/>
      </c>
      <c r="AF625" s="25" t="str">
        <f t="shared" si="450"/>
        <v/>
      </c>
      <c r="AG625" s="26" t="str">
        <f t="shared" si="432"/>
        <v/>
      </c>
      <c r="AH625" s="25" t="str">
        <f t="shared" si="451"/>
        <v/>
      </c>
      <c r="AI625" s="26" t="str">
        <f t="shared" si="433"/>
        <v/>
      </c>
      <c r="AJ625" s="25" t="str">
        <f t="shared" si="452"/>
        <v/>
      </c>
      <c r="AK625" s="26" t="str">
        <f t="shared" si="434"/>
        <v/>
      </c>
      <c r="AL625" s="25" t="str">
        <f t="shared" si="453"/>
        <v/>
      </c>
      <c r="AM625" s="26" t="str">
        <f t="shared" si="435"/>
        <v/>
      </c>
      <c r="AN625" s="25" t="str">
        <f t="shared" si="454"/>
        <v/>
      </c>
      <c r="AO625" s="26" t="str">
        <f t="shared" si="436"/>
        <v/>
      </c>
      <c r="AP625" t="str">
        <f t="shared" si="437"/>
        <v/>
      </c>
      <c r="AQ625" t="str">
        <f t="shared" si="438"/>
        <v/>
      </c>
      <c r="AR625" t="str">
        <f t="shared" si="424"/>
        <v/>
      </c>
      <c r="AS625" t="str">
        <f t="shared" si="455"/>
        <v/>
      </c>
      <c r="AT625" s="25" t="str">
        <f t="shared" si="439"/>
        <v/>
      </c>
      <c r="AU625" s="26" t="str">
        <f t="shared" si="440"/>
        <v/>
      </c>
      <c r="AV625" t="str">
        <f t="shared" si="456"/>
        <v/>
      </c>
      <c r="AW625" s="25" t="str">
        <f t="shared" si="457"/>
        <v/>
      </c>
      <c r="AX625" s="26" t="str">
        <f t="shared" si="461"/>
        <v/>
      </c>
      <c r="AY625" s="27" t="str">
        <f>IF(A625="","",IF(K625&lt;&gt;0,TEXT(5,"0000"),IF(M625&lt;&gt;0,TEXT(5,"0000"),IF(Datos!N625&lt;&gt;0,TEXT(5,"0000"),""))))</f>
        <v/>
      </c>
      <c r="AZ625" s="25" t="str">
        <f t="shared" si="458"/>
        <v/>
      </c>
      <c r="BA625" s="26" t="str">
        <f t="shared" si="462"/>
        <v/>
      </c>
      <c r="BB625" s="25" t="str">
        <f t="shared" si="441"/>
        <v/>
      </c>
      <c r="BC625" s="26" t="str">
        <f t="shared" si="463"/>
        <v/>
      </c>
      <c r="BD625" s="27" t="str">
        <f t="shared" si="459"/>
        <v/>
      </c>
      <c r="BE625" s="25" t="str">
        <f t="shared" si="442"/>
        <v/>
      </c>
      <c r="BF625" s="26" t="str">
        <f t="shared" si="464"/>
        <v/>
      </c>
      <c r="BG625" s="28"/>
      <c r="BH625" t="str">
        <f t="shared" si="460"/>
        <v/>
      </c>
      <c r="BJ625" s="24" t="str">
        <f t="shared" si="443"/>
        <v/>
      </c>
      <c r="BK625" s="24" t="str">
        <f t="shared" si="444"/>
        <v/>
      </c>
    </row>
    <row r="626" spans="1:63" ht="15.75" thickBot="1">
      <c r="A626" s="176"/>
      <c r="B626" s="127"/>
      <c r="C626" s="98"/>
      <c r="D626" s="102"/>
      <c r="E626" s="128"/>
      <c r="F626" s="98"/>
      <c r="G626" s="98"/>
      <c r="H626" s="129"/>
      <c r="I626" s="130"/>
      <c r="J626" s="100"/>
      <c r="K626" s="100"/>
      <c r="L626" s="100"/>
      <c r="M626" s="100"/>
      <c r="N626" s="177"/>
      <c r="Q626" t="e">
        <f t="shared" si="465"/>
        <v>#VALUE!</v>
      </c>
      <c r="R626" t="str">
        <f t="shared" si="425"/>
        <v/>
      </c>
      <c r="S626" t="str">
        <f>IF(A626="","",TEXT(VLOOKUP(C626,Tablas!$H$3:$I$75,2,0),"000"))</f>
        <v/>
      </c>
      <c r="T626" t="str">
        <f t="shared" si="426"/>
        <v/>
      </c>
      <c r="U626" t="str">
        <f t="shared" si="445"/>
        <v/>
      </c>
      <c r="V626" t="str">
        <f t="shared" si="446"/>
        <v/>
      </c>
      <c r="W626" t="str">
        <f>IF(A626="","",IF(G626="",99,VLOOKUP(Datos!G626,Tablas!$AF$2:$AH$38,2,0)))</f>
        <v/>
      </c>
      <c r="X626" t="str">
        <f t="shared" si="427"/>
        <v/>
      </c>
      <c r="Y626" t="str">
        <f t="shared" si="428"/>
        <v/>
      </c>
      <c r="Z626" s="25" t="str">
        <f t="shared" si="447"/>
        <v/>
      </c>
      <c r="AA626" s="26" t="str">
        <f t="shared" si="429"/>
        <v/>
      </c>
      <c r="AB626" s="25" t="str">
        <f t="shared" si="448"/>
        <v/>
      </c>
      <c r="AC626" s="26" t="str">
        <f t="shared" si="430"/>
        <v/>
      </c>
      <c r="AD626" s="25" t="str">
        <f t="shared" si="449"/>
        <v/>
      </c>
      <c r="AE626" s="26" t="str">
        <f t="shared" si="431"/>
        <v/>
      </c>
      <c r="AF626" s="25" t="str">
        <f t="shared" si="450"/>
        <v/>
      </c>
      <c r="AG626" s="26" t="str">
        <f t="shared" si="432"/>
        <v/>
      </c>
      <c r="AH626" s="25" t="str">
        <f t="shared" si="451"/>
        <v/>
      </c>
      <c r="AI626" s="26" t="str">
        <f t="shared" si="433"/>
        <v/>
      </c>
      <c r="AJ626" s="25" t="str">
        <f t="shared" si="452"/>
        <v/>
      </c>
      <c r="AK626" s="26" t="str">
        <f t="shared" si="434"/>
        <v/>
      </c>
      <c r="AL626" s="25" t="str">
        <f t="shared" si="453"/>
        <v/>
      </c>
      <c r="AM626" s="26" t="str">
        <f t="shared" si="435"/>
        <v/>
      </c>
      <c r="AN626" s="25" t="str">
        <f t="shared" si="454"/>
        <v/>
      </c>
      <c r="AO626" s="26" t="str">
        <f t="shared" si="436"/>
        <v/>
      </c>
      <c r="AP626" t="str">
        <f t="shared" si="437"/>
        <v/>
      </c>
      <c r="AQ626" t="str">
        <f t="shared" si="438"/>
        <v/>
      </c>
      <c r="AR626" t="str">
        <f t="shared" si="424"/>
        <v/>
      </c>
      <c r="AS626" t="str">
        <f t="shared" si="455"/>
        <v/>
      </c>
      <c r="AT626" s="25" t="str">
        <f t="shared" si="439"/>
        <v/>
      </c>
      <c r="AU626" s="26" t="str">
        <f t="shared" si="440"/>
        <v/>
      </c>
      <c r="AV626" t="str">
        <f t="shared" si="456"/>
        <v/>
      </c>
      <c r="AW626" s="25" t="str">
        <f t="shared" si="457"/>
        <v/>
      </c>
      <c r="AX626" s="26" t="str">
        <f t="shared" si="461"/>
        <v/>
      </c>
      <c r="AY626" s="27" t="str">
        <f>IF(A626="","",IF(K626&lt;&gt;0,TEXT(5,"0000"),IF(M626&lt;&gt;0,TEXT(5,"0000"),IF(Datos!N626&lt;&gt;0,TEXT(5,"0000"),""))))</f>
        <v/>
      </c>
      <c r="AZ626" s="25" t="str">
        <f t="shared" si="458"/>
        <v/>
      </c>
      <c r="BA626" s="26" t="str">
        <f t="shared" si="462"/>
        <v/>
      </c>
      <c r="BB626" s="25" t="str">
        <f t="shared" si="441"/>
        <v/>
      </c>
      <c r="BC626" s="26" t="str">
        <f t="shared" si="463"/>
        <v/>
      </c>
      <c r="BD626" s="27" t="str">
        <f t="shared" si="459"/>
        <v/>
      </c>
      <c r="BE626" s="25" t="str">
        <f t="shared" si="442"/>
        <v/>
      </c>
      <c r="BF626" s="26" t="str">
        <f t="shared" si="464"/>
        <v/>
      </c>
      <c r="BG626" s="28"/>
      <c r="BH626" t="str">
        <f t="shared" si="460"/>
        <v/>
      </c>
      <c r="BJ626" s="24" t="str">
        <f t="shared" si="443"/>
        <v/>
      </c>
      <c r="BK626" s="24" t="str">
        <f t="shared" si="444"/>
        <v/>
      </c>
    </row>
    <row r="627" spans="1:63" ht="15.75" thickBot="1">
      <c r="A627" s="176"/>
      <c r="B627" s="127"/>
      <c r="C627" s="98"/>
      <c r="D627" s="102"/>
      <c r="E627" s="128"/>
      <c r="F627" s="98"/>
      <c r="G627" s="98"/>
      <c r="H627" s="129"/>
      <c r="I627" s="130"/>
      <c r="J627" s="100"/>
      <c r="K627" s="100"/>
      <c r="L627" s="100"/>
      <c r="M627" s="100"/>
      <c r="N627" s="177"/>
      <c r="Q627" t="e">
        <f t="shared" si="465"/>
        <v>#VALUE!</v>
      </c>
      <c r="R627" t="str">
        <f t="shared" si="425"/>
        <v/>
      </c>
      <c r="S627" t="str">
        <f>IF(A627="","",TEXT(VLOOKUP(C627,Tablas!$H$3:$I$75,2,0),"000"))</f>
        <v/>
      </c>
      <c r="T627" t="str">
        <f t="shared" si="426"/>
        <v/>
      </c>
      <c r="U627" t="str">
        <f t="shared" si="445"/>
        <v/>
      </c>
      <c r="V627" t="str">
        <f t="shared" si="446"/>
        <v/>
      </c>
      <c r="W627" t="str">
        <f>IF(A627="","",IF(G627="",99,VLOOKUP(Datos!G627,Tablas!$AF$2:$AH$38,2,0)))</f>
        <v/>
      </c>
      <c r="X627" t="str">
        <f t="shared" si="427"/>
        <v/>
      </c>
      <c r="Y627" t="str">
        <f t="shared" si="428"/>
        <v/>
      </c>
      <c r="Z627" s="25" t="str">
        <f t="shared" si="447"/>
        <v/>
      </c>
      <c r="AA627" s="26" t="str">
        <f t="shared" si="429"/>
        <v/>
      </c>
      <c r="AB627" s="25" t="str">
        <f t="shared" si="448"/>
        <v/>
      </c>
      <c r="AC627" s="26" t="str">
        <f t="shared" si="430"/>
        <v/>
      </c>
      <c r="AD627" s="25" t="str">
        <f t="shared" si="449"/>
        <v/>
      </c>
      <c r="AE627" s="26" t="str">
        <f t="shared" si="431"/>
        <v/>
      </c>
      <c r="AF627" s="25" t="str">
        <f t="shared" si="450"/>
        <v/>
      </c>
      <c r="AG627" s="26" t="str">
        <f t="shared" si="432"/>
        <v/>
      </c>
      <c r="AH627" s="25" t="str">
        <f t="shared" si="451"/>
        <v/>
      </c>
      <c r="AI627" s="26" t="str">
        <f t="shared" si="433"/>
        <v/>
      </c>
      <c r="AJ627" s="25" t="str">
        <f t="shared" si="452"/>
        <v/>
      </c>
      <c r="AK627" s="26" t="str">
        <f t="shared" si="434"/>
        <v/>
      </c>
      <c r="AL627" s="25" t="str">
        <f t="shared" si="453"/>
        <v/>
      </c>
      <c r="AM627" s="26" t="str">
        <f t="shared" si="435"/>
        <v/>
      </c>
      <c r="AN627" s="25" t="str">
        <f t="shared" si="454"/>
        <v/>
      </c>
      <c r="AO627" s="26" t="str">
        <f t="shared" si="436"/>
        <v/>
      </c>
      <c r="AP627" t="str">
        <f t="shared" si="437"/>
        <v/>
      </c>
      <c r="AQ627" t="str">
        <f t="shared" si="438"/>
        <v/>
      </c>
      <c r="AR627" t="str">
        <f t="shared" si="424"/>
        <v/>
      </c>
      <c r="AS627" t="str">
        <f t="shared" si="455"/>
        <v/>
      </c>
      <c r="AT627" s="25" t="str">
        <f t="shared" si="439"/>
        <v/>
      </c>
      <c r="AU627" s="26" t="str">
        <f t="shared" si="440"/>
        <v/>
      </c>
      <c r="AV627" t="str">
        <f t="shared" si="456"/>
        <v/>
      </c>
      <c r="AW627" s="25" t="str">
        <f t="shared" si="457"/>
        <v/>
      </c>
      <c r="AX627" s="26" t="str">
        <f t="shared" si="461"/>
        <v/>
      </c>
      <c r="AY627" s="27" t="str">
        <f>IF(A627="","",IF(K627&lt;&gt;0,TEXT(5,"0000"),IF(M627&lt;&gt;0,TEXT(5,"0000"),IF(Datos!N627&lt;&gt;0,TEXT(5,"0000"),""))))</f>
        <v/>
      </c>
      <c r="AZ627" s="25" t="str">
        <f t="shared" si="458"/>
        <v/>
      </c>
      <c r="BA627" s="26" t="str">
        <f t="shared" si="462"/>
        <v/>
      </c>
      <c r="BB627" s="25" t="str">
        <f t="shared" si="441"/>
        <v/>
      </c>
      <c r="BC627" s="26" t="str">
        <f t="shared" si="463"/>
        <v/>
      </c>
      <c r="BD627" s="27" t="str">
        <f t="shared" si="459"/>
        <v/>
      </c>
      <c r="BE627" s="25" t="str">
        <f t="shared" si="442"/>
        <v/>
      </c>
      <c r="BF627" s="26" t="str">
        <f t="shared" si="464"/>
        <v/>
      </c>
      <c r="BG627" s="28"/>
      <c r="BH627" t="str">
        <f t="shared" si="460"/>
        <v/>
      </c>
      <c r="BJ627" s="24" t="str">
        <f t="shared" si="443"/>
        <v/>
      </c>
      <c r="BK627" s="24" t="str">
        <f t="shared" si="444"/>
        <v/>
      </c>
    </row>
    <row r="628" spans="1:63" ht="15.75" thickBot="1">
      <c r="A628" s="176"/>
      <c r="B628" s="127"/>
      <c r="C628" s="98"/>
      <c r="D628" s="102"/>
      <c r="E628" s="128"/>
      <c r="F628" s="98"/>
      <c r="G628" s="98"/>
      <c r="H628" s="129"/>
      <c r="I628" s="130"/>
      <c r="J628" s="100"/>
      <c r="K628" s="100"/>
      <c r="L628" s="100"/>
      <c r="M628" s="100"/>
      <c r="N628" s="177"/>
      <c r="Q628" t="e">
        <f t="shared" si="465"/>
        <v>#VALUE!</v>
      </c>
      <c r="R628" t="str">
        <f t="shared" si="425"/>
        <v/>
      </c>
      <c r="S628" t="str">
        <f>IF(A628="","",TEXT(VLOOKUP(C628,Tablas!$H$3:$I$75,2,0),"000"))</f>
        <v/>
      </c>
      <c r="T628" t="str">
        <f t="shared" si="426"/>
        <v/>
      </c>
      <c r="U628" t="str">
        <f t="shared" si="445"/>
        <v/>
      </c>
      <c r="V628" t="str">
        <f t="shared" si="446"/>
        <v/>
      </c>
      <c r="W628" t="str">
        <f>IF(A628="","",IF(G628="",99,VLOOKUP(Datos!G628,Tablas!$AF$2:$AH$38,2,0)))</f>
        <v/>
      </c>
      <c r="X628" t="str">
        <f t="shared" si="427"/>
        <v/>
      </c>
      <c r="Y628" t="str">
        <f t="shared" si="428"/>
        <v/>
      </c>
      <c r="Z628" s="25" t="str">
        <f t="shared" si="447"/>
        <v/>
      </c>
      <c r="AA628" s="26" t="str">
        <f t="shared" si="429"/>
        <v/>
      </c>
      <c r="AB628" s="25" t="str">
        <f t="shared" si="448"/>
        <v/>
      </c>
      <c r="AC628" s="26" t="str">
        <f t="shared" si="430"/>
        <v/>
      </c>
      <c r="AD628" s="25" t="str">
        <f t="shared" si="449"/>
        <v/>
      </c>
      <c r="AE628" s="26" t="str">
        <f t="shared" si="431"/>
        <v/>
      </c>
      <c r="AF628" s="25" t="str">
        <f t="shared" si="450"/>
        <v/>
      </c>
      <c r="AG628" s="26" t="str">
        <f t="shared" si="432"/>
        <v/>
      </c>
      <c r="AH628" s="25" t="str">
        <f t="shared" si="451"/>
        <v/>
      </c>
      <c r="AI628" s="26" t="str">
        <f t="shared" si="433"/>
        <v/>
      </c>
      <c r="AJ628" s="25" t="str">
        <f t="shared" si="452"/>
        <v/>
      </c>
      <c r="AK628" s="26" t="str">
        <f t="shared" si="434"/>
        <v/>
      </c>
      <c r="AL628" s="25" t="str">
        <f t="shared" si="453"/>
        <v/>
      </c>
      <c r="AM628" s="26" t="str">
        <f t="shared" si="435"/>
        <v/>
      </c>
      <c r="AN628" s="25" t="str">
        <f t="shared" si="454"/>
        <v/>
      </c>
      <c r="AO628" s="26" t="str">
        <f t="shared" si="436"/>
        <v/>
      </c>
      <c r="AP628" t="str">
        <f t="shared" si="437"/>
        <v/>
      </c>
      <c r="AQ628" t="str">
        <f t="shared" si="438"/>
        <v/>
      </c>
      <c r="AR628" t="str">
        <f t="shared" si="424"/>
        <v/>
      </c>
      <c r="AS628" t="str">
        <f t="shared" si="455"/>
        <v/>
      </c>
      <c r="AT628" s="25" t="str">
        <f t="shared" si="439"/>
        <v/>
      </c>
      <c r="AU628" s="26" t="str">
        <f t="shared" si="440"/>
        <v/>
      </c>
      <c r="AV628" t="str">
        <f t="shared" si="456"/>
        <v/>
      </c>
      <c r="AW628" s="25" t="str">
        <f t="shared" si="457"/>
        <v/>
      </c>
      <c r="AX628" s="26" t="str">
        <f t="shared" si="461"/>
        <v/>
      </c>
      <c r="AY628" s="27" t="str">
        <f>IF(A628="","",IF(K628&lt;&gt;0,TEXT(5,"0000"),IF(M628&lt;&gt;0,TEXT(5,"0000"),IF(Datos!N628&lt;&gt;0,TEXT(5,"0000"),""))))</f>
        <v/>
      </c>
      <c r="AZ628" s="25" t="str">
        <f t="shared" si="458"/>
        <v/>
      </c>
      <c r="BA628" s="26" t="str">
        <f t="shared" si="462"/>
        <v/>
      </c>
      <c r="BB628" s="25" t="str">
        <f t="shared" si="441"/>
        <v/>
      </c>
      <c r="BC628" s="26" t="str">
        <f t="shared" si="463"/>
        <v/>
      </c>
      <c r="BD628" s="27" t="str">
        <f t="shared" si="459"/>
        <v/>
      </c>
      <c r="BE628" s="25" t="str">
        <f t="shared" si="442"/>
        <v/>
      </c>
      <c r="BF628" s="26" t="str">
        <f t="shared" si="464"/>
        <v/>
      </c>
      <c r="BG628" s="28"/>
      <c r="BH628" t="str">
        <f t="shared" si="460"/>
        <v/>
      </c>
      <c r="BJ628" s="24" t="str">
        <f t="shared" si="443"/>
        <v/>
      </c>
      <c r="BK628" s="24" t="str">
        <f t="shared" si="444"/>
        <v/>
      </c>
    </row>
    <row r="629" spans="1:63" ht="15.75" thickBot="1">
      <c r="A629" s="176"/>
      <c r="B629" s="127"/>
      <c r="C629" s="98"/>
      <c r="D629" s="102"/>
      <c r="E629" s="128"/>
      <c r="F629" s="98"/>
      <c r="G629" s="98"/>
      <c r="H629" s="129"/>
      <c r="I629" s="130"/>
      <c r="J629" s="100"/>
      <c r="K629" s="100"/>
      <c r="L629" s="100"/>
      <c r="M629" s="100"/>
      <c r="N629" s="177"/>
      <c r="Q629" t="e">
        <f t="shared" si="465"/>
        <v>#VALUE!</v>
      </c>
      <c r="R629" t="str">
        <f t="shared" si="425"/>
        <v/>
      </c>
      <c r="S629" t="str">
        <f>IF(A629="","",TEXT(VLOOKUP(C629,Tablas!$H$3:$I$75,2,0),"000"))</f>
        <v/>
      </c>
      <c r="T629" t="str">
        <f t="shared" si="426"/>
        <v/>
      </c>
      <c r="U629" t="str">
        <f t="shared" si="445"/>
        <v/>
      </c>
      <c r="V629" t="str">
        <f t="shared" si="446"/>
        <v/>
      </c>
      <c r="W629" t="str">
        <f>IF(A629="","",IF(G629="",99,VLOOKUP(Datos!G629,Tablas!$AF$2:$AH$38,2,0)))</f>
        <v/>
      </c>
      <c r="X629" t="str">
        <f t="shared" si="427"/>
        <v/>
      </c>
      <c r="Y629" t="str">
        <f t="shared" si="428"/>
        <v/>
      </c>
      <c r="Z629" s="25" t="str">
        <f t="shared" si="447"/>
        <v/>
      </c>
      <c r="AA629" s="26" t="str">
        <f t="shared" si="429"/>
        <v/>
      </c>
      <c r="AB629" s="25" t="str">
        <f t="shared" si="448"/>
        <v/>
      </c>
      <c r="AC629" s="26" t="str">
        <f t="shared" si="430"/>
        <v/>
      </c>
      <c r="AD629" s="25" t="str">
        <f t="shared" si="449"/>
        <v/>
      </c>
      <c r="AE629" s="26" t="str">
        <f t="shared" si="431"/>
        <v/>
      </c>
      <c r="AF629" s="25" t="str">
        <f t="shared" si="450"/>
        <v/>
      </c>
      <c r="AG629" s="26" t="str">
        <f t="shared" si="432"/>
        <v/>
      </c>
      <c r="AH629" s="25" t="str">
        <f t="shared" si="451"/>
        <v/>
      </c>
      <c r="AI629" s="26" t="str">
        <f t="shared" si="433"/>
        <v/>
      </c>
      <c r="AJ629" s="25" t="str">
        <f t="shared" si="452"/>
        <v/>
      </c>
      <c r="AK629" s="26" t="str">
        <f t="shared" si="434"/>
        <v/>
      </c>
      <c r="AL629" s="25" t="str">
        <f t="shared" si="453"/>
        <v/>
      </c>
      <c r="AM629" s="26" t="str">
        <f t="shared" si="435"/>
        <v/>
      </c>
      <c r="AN629" s="25" t="str">
        <f t="shared" si="454"/>
        <v/>
      </c>
      <c r="AO629" s="26" t="str">
        <f t="shared" si="436"/>
        <v/>
      </c>
      <c r="AP629" t="str">
        <f t="shared" si="437"/>
        <v/>
      </c>
      <c r="AQ629" t="str">
        <f t="shared" si="438"/>
        <v/>
      </c>
      <c r="AR629" t="str">
        <f t="shared" si="424"/>
        <v/>
      </c>
      <c r="AS629" t="str">
        <f t="shared" si="455"/>
        <v/>
      </c>
      <c r="AT629" s="25" t="str">
        <f t="shared" si="439"/>
        <v/>
      </c>
      <c r="AU629" s="26" t="str">
        <f t="shared" si="440"/>
        <v/>
      </c>
      <c r="AV629" t="str">
        <f t="shared" si="456"/>
        <v/>
      </c>
      <c r="AW629" s="25" t="str">
        <f t="shared" si="457"/>
        <v/>
      </c>
      <c r="AX629" s="26" t="str">
        <f t="shared" si="461"/>
        <v/>
      </c>
      <c r="AY629" s="27" t="str">
        <f>IF(A629="","",IF(K629&lt;&gt;0,TEXT(5,"0000"),IF(M629&lt;&gt;0,TEXT(5,"0000"),IF(Datos!N629&lt;&gt;0,TEXT(5,"0000"),""))))</f>
        <v/>
      </c>
      <c r="AZ629" s="25" t="str">
        <f t="shared" si="458"/>
        <v/>
      </c>
      <c r="BA629" s="26" t="str">
        <f t="shared" si="462"/>
        <v/>
      </c>
      <c r="BB629" s="25" t="str">
        <f t="shared" si="441"/>
        <v/>
      </c>
      <c r="BC629" s="26" t="str">
        <f t="shared" si="463"/>
        <v/>
      </c>
      <c r="BD629" s="27" t="str">
        <f t="shared" si="459"/>
        <v/>
      </c>
      <c r="BE629" s="25" t="str">
        <f t="shared" si="442"/>
        <v/>
      </c>
      <c r="BF629" s="26" t="str">
        <f t="shared" si="464"/>
        <v/>
      </c>
      <c r="BG629" s="28"/>
      <c r="BH629" t="str">
        <f t="shared" si="460"/>
        <v/>
      </c>
      <c r="BJ629" s="24" t="str">
        <f t="shared" si="443"/>
        <v/>
      </c>
      <c r="BK629" s="24" t="str">
        <f t="shared" si="444"/>
        <v/>
      </c>
    </row>
    <row r="630" spans="1:63" ht="15.75" thickBot="1">
      <c r="A630" s="176"/>
      <c r="B630" s="127"/>
      <c r="C630" s="98"/>
      <c r="D630" s="102"/>
      <c r="E630" s="128"/>
      <c r="F630" s="98"/>
      <c r="G630" s="98"/>
      <c r="H630" s="129"/>
      <c r="I630" s="130"/>
      <c r="J630" s="100"/>
      <c r="K630" s="100"/>
      <c r="L630" s="100"/>
      <c r="M630" s="100"/>
      <c r="N630" s="177"/>
      <c r="Q630" t="e">
        <f t="shared" si="465"/>
        <v>#VALUE!</v>
      </c>
      <c r="R630" t="str">
        <f t="shared" si="425"/>
        <v/>
      </c>
      <c r="S630" t="str">
        <f>IF(A630="","",TEXT(VLOOKUP(C630,Tablas!$H$3:$I$75,2,0),"000"))</f>
        <v/>
      </c>
      <c r="T630" t="str">
        <f t="shared" si="426"/>
        <v/>
      </c>
      <c r="U630" t="str">
        <f t="shared" si="445"/>
        <v/>
      </c>
      <c r="V630" t="str">
        <f t="shared" si="446"/>
        <v/>
      </c>
      <c r="W630" t="str">
        <f>IF(A630="","",IF(G630="",99,VLOOKUP(Datos!G630,Tablas!$AF$2:$AH$38,2,0)))</f>
        <v/>
      </c>
      <c r="X630" t="str">
        <f t="shared" si="427"/>
        <v/>
      </c>
      <c r="Y630" t="str">
        <f t="shared" si="428"/>
        <v/>
      </c>
      <c r="Z630" s="25" t="str">
        <f t="shared" si="447"/>
        <v/>
      </c>
      <c r="AA630" s="26" t="str">
        <f t="shared" si="429"/>
        <v/>
      </c>
      <c r="AB630" s="25" t="str">
        <f t="shared" si="448"/>
        <v/>
      </c>
      <c r="AC630" s="26" t="str">
        <f t="shared" si="430"/>
        <v/>
      </c>
      <c r="AD630" s="25" t="str">
        <f t="shared" si="449"/>
        <v/>
      </c>
      <c r="AE630" s="26" t="str">
        <f t="shared" si="431"/>
        <v/>
      </c>
      <c r="AF630" s="25" t="str">
        <f t="shared" si="450"/>
        <v/>
      </c>
      <c r="AG630" s="26" t="str">
        <f t="shared" si="432"/>
        <v/>
      </c>
      <c r="AH630" s="25" t="str">
        <f t="shared" si="451"/>
        <v/>
      </c>
      <c r="AI630" s="26" t="str">
        <f t="shared" si="433"/>
        <v/>
      </c>
      <c r="AJ630" s="25" t="str">
        <f t="shared" si="452"/>
        <v/>
      </c>
      <c r="AK630" s="26" t="str">
        <f t="shared" si="434"/>
        <v/>
      </c>
      <c r="AL630" s="25" t="str">
        <f t="shared" si="453"/>
        <v/>
      </c>
      <c r="AM630" s="26" t="str">
        <f t="shared" si="435"/>
        <v/>
      </c>
      <c r="AN630" s="25" t="str">
        <f t="shared" si="454"/>
        <v/>
      </c>
      <c r="AO630" s="26" t="str">
        <f t="shared" si="436"/>
        <v/>
      </c>
      <c r="AP630" t="str">
        <f t="shared" si="437"/>
        <v/>
      </c>
      <c r="AQ630" t="str">
        <f t="shared" si="438"/>
        <v/>
      </c>
      <c r="AR630" t="str">
        <f t="shared" si="424"/>
        <v/>
      </c>
      <c r="AS630" t="str">
        <f t="shared" si="455"/>
        <v/>
      </c>
      <c r="AT630" s="25" t="str">
        <f t="shared" si="439"/>
        <v/>
      </c>
      <c r="AU630" s="26" t="str">
        <f t="shared" si="440"/>
        <v/>
      </c>
      <c r="AV630" t="str">
        <f t="shared" si="456"/>
        <v/>
      </c>
      <c r="AW630" s="25" t="str">
        <f t="shared" si="457"/>
        <v/>
      </c>
      <c r="AX630" s="26" t="str">
        <f t="shared" si="461"/>
        <v/>
      </c>
      <c r="AY630" s="27" t="str">
        <f>IF(A630="","",IF(K630&lt;&gt;0,TEXT(5,"0000"),IF(M630&lt;&gt;0,TEXT(5,"0000"),IF(Datos!N630&lt;&gt;0,TEXT(5,"0000"),""))))</f>
        <v/>
      </c>
      <c r="AZ630" s="25" t="str">
        <f t="shared" si="458"/>
        <v/>
      </c>
      <c r="BA630" s="26" t="str">
        <f t="shared" si="462"/>
        <v/>
      </c>
      <c r="BB630" s="25" t="str">
        <f t="shared" si="441"/>
        <v/>
      </c>
      <c r="BC630" s="26" t="str">
        <f t="shared" si="463"/>
        <v/>
      </c>
      <c r="BD630" s="27" t="str">
        <f t="shared" si="459"/>
        <v/>
      </c>
      <c r="BE630" s="25" t="str">
        <f t="shared" si="442"/>
        <v/>
      </c>
      <c r="BF630" s="26" t="str">
        <f t="shared" si="464"/>
        <v/>
      </c>
      <c r="BG630" s="28"/>
      <c r="BH630" t="str">
        <f t="shared" si="460"/>
        <v/>
      </c>
      <c r="BJ630" s="24" t="str">
        <f t="shared" si="443"/>
        <v/>
      </c>
      <c r="BK630" s="24" t="str">
        <f t="shared" si="444"/>
        <v/>
      </c>
    </row>
    <row r="631" spans="1:63" ht="15.75" thickBot="1">
      <c r="A631" s="176"/>
      <c r="B631" s="128"/>
      <c r="C631" s="98"/>
      <c r="D631" s="102"/>
      <c r="E631" s="128"/>
      <c r="F631" s="98"/>
      <c r="G631" s="98"/>
      <c r="H631" s="129"/>
      <c r="I631" s="130"/>
      <c r="J631" s="100"/>
      <c r="K631" s="100"/>
      <c r="L631" s="100"/>
      <c r="M631" s="100"/>
      <c r="N631" s="177"/>
      <c r="Q631" t="e">
        <f t="shared" si="465"/>
        <v>#VALUE!</v>
      </c>
      <c r="R631" t="str">
        <f t="shared" si="425"/>
        <v/>
      </c>
      <c r="S631" t="str">
        <f>IF(A631="","",TEXT(VLOOKUP(C631,Tablas!$H$3:$I$75,2,0),"000"))</f>
        <v/>
      </c>
      <c r="T631" t="str">
        <f t="shared" si="426"/>
        <v/>
      </c>
      <c r="U631" t="str">
        <f t="shared" si="445"/>
        <v/>
      </c>
      <c r="V631" t="str">
        <f t="shared" si="446"/>
        <v/>
      </c>
      <c r="W631" t="str">
        <f>IF(A631="","",IF(G631="",99,VLOOKUP(Datos!G631,Tablas!$AF$2:$AH$38,2,0)))</f>
        <v/>
      </c>
      <c r="X631" t="str">
        <f t="shared" si="427"/>
        <v/>
      </c>
      <c r="Y631" t="str">
        <f t="shared" si="428"/>
        <v/>
      </c>
      <c r="Z631" s="25" t="str">
        <f t="shared" si="447"/>
        <v/>
      </c>
      <c r="AA631" s="26" t="str">
        <f t="shared" si="429"/>
        <v/>
      </c>
      <c r="AB631" s="25" t="str">
        <f t="shared" si="448"/>
        <v/>
      </c>
      <c r="AC631" s="26" t="str">
        <f t="shared" si="430"/>
        <v/>
      </c>
      <c r="AD631" s="25" t="str">
        <f t="shared" si="449"/>
        <v/>
      </c>
      <c r="AE631" s="26" t="str">
        <f t="shared" si="431"/>
        <v/>
      </c>
      <c r="AF631" s="25" t="str">
        <f t="shared" si="450"/>
        <v/>
      </c>
      <c r="AG631" s="26" t="str">
        <f t="shared" si="432"/>
        <v/>
      </c>
      <c r="AH631" s="25" t="str">
        <f t="shared" si="451"/>
        <v/>
      </c>
      <c r="AI631" s="26" t="str">
        <f t="shared" si="433"/>
        <v/>
      </c>
      <c r="AJ631" s="25" t="str">
        <f t="shared" si="452"/>
        <v/>
      </c>
      <c r="AK631" s="26" t="str">
        <f t="shared" si="434"/>
        <v/>
      </c>
      <c r="AL631" s="25" t="str">
        <f t="shared" si="453"/>
        <v/>
      </c>
      <c r="AM631" s="26" t="str">
        <f t="shared" si="435"/>
        <v/>
      </c>
      <c r="AN631" s="25" t="str">
        <f t="shared" si="454"/>
        <v/>
      </c>
      <c r="AO631" s="26" t="str">
        <f t="shared" si="436"/>
        <v/>
      </c>
      <c r="AP631" t="str">
        <f t="shared" si="437"/>
        <v/>
      </c>
      <c r="AQ631" t="str">
        <f t="shared" si="438"/>
        <v/>
      </c>
      <c r="AR631" t="str">
        <f t="shared" si="424"/>
        <v/>
      </c>
      <c r="AS631" t="str">
        <f t="shared" si="455"/>
        <v/>
      </c>
      <c r="AT631" s="25" t="str">
        <f t="shared" si="439"/>
        <v/>
      </c>
      <c r="AU631" s="26" t="str">
        <f t="shared" si="440"/>
        <v/>
      </c>
      <c r="AV631" t="str">
        <f t="shared" si="456"/>
        <v/>
      </c>
      <c r="AW631" s="25" t="str">
        <f t="shared" si="457"/>
        <v/>
      </c>
      <c r="AX631" s="26" t="str">
        <f t="shared" si="461"/>
        <v/>
      </c>
      <c r="AY631" s="27" t="str">
        <f>IF(A631="","",IF(K631&lt;&gt;0,TEXT(5,"0000"),IF(M631&lt;&gt;0,TEXT(5,"0000"),IF(Datos!N631&lt;&gt;0,TEXT(5,"0000"),""))))</f>
        <v/>
      </c>
      <c r="AZ631" s="25" t="str">
        <f t="shared" si="458"/>
        <v/>
      </c>
      <c r="BA631" s="26" t="str">
        <f t="shared" si="462"/>
        <v/>
      </c>
      <c r="BB631" s="25" t="str">
        <f t="shared" si="441"/>
        <v/>
      </c>
      <c r="BC631" s="26" t="str">
        <f t="shared" si="463"/>
        <v/>
      </c>
      <c r="BD631" s="27" t="str">
        <f t="shared" si="459"/>
        <v/>
      </c>
      <c r="BE631" s="25" t="str">
        <f t="shared" si="442"/>
        <v/>
      </c>
      <c r="BF631" s="26" t="str">
        <f t="shared" si="464"/>
        <v/>
      </c>
      <c r="BG631" s="28"/>
      <c r="BH631" t="str">
        <f t="shared" si="460"/>
        <v/>
      </c>
      <c r="BJ631" s="24" t="str">
        <f t="shared" si="443"/>
        <v/>
      </c>
      <c r="BK631" s="24" t="str">
        <f t="shared" si="444"/>
        <v/>
      </c>
    </row>
    <row r="632" spans="1:63" ht="15.75" thickBot="1">
      <c r="A632" s="176"/>
      <c r="B632" s="127"/>
      <c r="C632" s="98"/>
      <c r="D632" s="102"/>
      <c r="E632" s="128"/>
      <c r="F632" s="98"/>
      <c r="G632" s="98"/>
      <c r="H632" s="129"/>
      <c r="I632" s="130"/>
      <c r="J632" s="100"/>
      <c r="K632" s="100"/>
      <c r="L632" s="100"/>
      <c r="M632" s="100"/>
      <c r="N632" s="177"/>
      <c r="Q632" t="e">
        <f t="shared" si="465"/>
        <v>#VALUE!</v>
      </c>
      <c r="R632" t="str">
        <f t="shared" si="425"/>
        <v/>
      </c>
      <c r="S632" t="str">
        <f>IF(A632="","",TEXT(VLOOKUP(C632,Tablas!$H$3:$I$75,2,0),"000"))</f>
        <v/>
      </c>
      <c r="T632" t="str">
        <f t="shared" si="426"/>
        <v/>
      </c>
      <c r="U632" t="str">
        <f t="shared" si="445"/>
        <v/>
      </c>
      <c r="V632" t="str">
        <f t="shared" si="446"/>
        <v/>
      </c>
      <c r="W632" t="str">
        <f>IF(A632="","",IF(G632="",99,VLOOKUP(Datos!G632,Tablas!$AF$2:$AH$38,2,0)))</f>
        <v/>
      </c>
      <c r="X632" t="str">
        <f t="shared" si="427"/>
        <v/>
      </c>
      <c r="Y632" t="str">
        <f t="shared" si="428"/>
        <v/>
      </c>
      <c r="Z632" s="25" t="str">
        <f t="shared" si="447"/>
        <v/>
      </c>
      <c r="AA632" s="26" t="str">
        <f t="shared" si="429"/>
        <v/>
      </c>
      <c r="AB632" s="25" t="str">
        <f t="shared" si="448"/>
        <v/>
      </c>
      <c r="AC632" s="26" t="str">
        <f t="shared" si="430"/>
        <v/>
      </c>
      <c r="AD632" s="25" t="str">
        <f t="shared" si="449"/>
        <v/>
      </c>
      <c r="AE632" s="26" t="str">
        <f t="shared" si="431"/>
        <v/>
      </c>
      <c r="AF632" s="25" t="str">
        <f t="shared" si="450"/>
        <v/>
      </c>
      <c r="AG632" s="26" t="str">
        <f t="shared" si="432"/>
        <v/>
      </c>
      <c r="AH632" s="25" t="str">
        <f t="shared" si="451"/>
        <v/>
      </c>
      <c r="AI632" s="26" t="str">
        <f t="shared" si="433"/>
        <v/>
      </c>
      <c r="AJ632" s="25" t="str">
        <f t="shared" si="452"/>
        <v/>
      </c>
      <c r="AK632" s="26" t="str">
        <f t="shared" si="434"/>
        <v/>
      </c>
      <c r="AL632" s="25" t="str">
        <f t="shared" si="453"/>
        <v/>
      </c>
      <c r="AM632" s="26" t="str">
        <f t="shared" si="435"/>
        <v/>
      </c>
      <c r="AN632" s="25" t="str">
        <f t="shared" si="454"/>
        <v/>
      </c>
      <c r="AO632" s="26" t="str">
        <f t="shared" si="436"/>
        <v/>
      </c>
      <c r="AP632" t="str">
        <f t="shared" si="437"/>
        <v/>
      </c>
      <c r="AQ632" t="str">
        <f t="shared" si="438"/>
        <v/>
      </c>
      <c r="AR632" t="str">
        <f t="shared" si="424"/>
        <v/>
      </c>
      <c r="AS632" t="str">
        <f t="shared" si="455"/>
        <v/>
      </c>
      <c r="AT632" s="25" t="str">
        <f t="shared" si="439"/>
        <v/>
      </c>
      <c r="AU632" s="26" t="str">
        <f t="shared" si="440"/>
        <v/>
      </c>
      <c r="AV632" t="str">
        <f t="shared" si="456"/>
        <v/>
      </c>
      <c r="AW632" s="25" t="str">
        <f t="shared" si="457"/>
        <v/>
      </c>
      <c r="AX632" s="26" t="str">
        <f t="shared" si="461"/>
        <v/>
      </c>
      <c r="AY632" s="27" t="str">
        <f>IF(A632="","",IF(K632&lt;&gt;0,TEXT(5,"0000"),IF(M632&lt;&gt;0,TEXT(5,"0000"),IF(Datos!N632&lt;&gt;0,TEXT(5,"0000"),""))))</f>
        <v/>
      </c>
      <c r="AZ632" s="25" t="str">
        <f t="shared" si="458"/>
        <v/>
      </c>
      <c r="BA632" s="26" t="str">
        <f t="shared" si="462"/>
        <v/>
      </c>
      <c r="BB632" s="25" t="str">
        <f t="shared" si="441"/>
        <v/>
      </c>
      <c r="BC632" s="26" t="str">
        <f t="shared" si="463"/>
        <v/>
      </c>
      <c r="BD632" s="27" t="str">
        <f t="shared" si="459"/>
        <v/>
      </c>
      <c r="BE632" s="25" t="str">
        <f t="shared" si="442"/>
        <v/>
      </c>
      <c r="BF632" s="26" t="str">
        <f t="shared" si="464"/>
        <v/>
      </c>
      <c r="BG632" s="28"/>
      <c r="BH632" t="str">
        <f t="shared" si="460"/>
        <v/>
      </c>
      <c r="BJ632" s="24" t="str">
        <f t="shared" si="443"/>
        <v/>
      </c>
      <c r="BK632" s="24" t="str">
        <f t="shared" si="444"/>
        <v/>
      </c>
    </row>
    <row r="633" spans="1:63" ht="15.75" thickBot="1">
      <c r="A633" s="176"/>
      <c r="B633" s="51"/>
      <c r="C633" s="98"/>
      <c r="D633" s="102"/>
      <c r="E633" s="128"/>
      <c r="F633" s="98"/>
      <c r="G633" s="98"/>
      <c r="H633" s="139"/>
      <c r="I633" s="130"/>
      <c r="J633" s="100"/>
      <c r="K633" s="100"/>
      <c r="L633" s="100"/>
      <c r="M633" s="100"/>
      <c r="N633" s="177"/>
      <c r="Q633" t="e">
        <f t="shared" si="465"/>
        <v>#VALUE!</v>
      </c>
      <c r="R633" t="str">
        <f t="shared" si="425"/>
        <v/>
      </c>
      <c r="S633" t="str">
        <f>IF(A633="","",TEXT(VLOOKUP(C633,Tablas!$H$3:$I$75,2,0),"000"))</f>
        <v/>
      </c>
      <c r="T633" t="str">
        <f t="shared" si="426"/>
        <v/>
      </c>
      <c r="U633" t="str">
        <f t="shared" si="445"/>
        <v/>
      </c>
      <c r="V633" t="str">
        <f t="shared" si="446"/>
        <v/>
      </c>
      <c r="W633" t="str">
        <f>IF(A633="","",IF(G633="",99,VLOOKUP(Datos!G633,Tablas!$AF$2:$AH$38,2,0)))</f>
        <v/>
      </c>
      <c r="X633" t="str">
        <f t="shared" si="427"/>
        <v/>
      </c>
      <c r="Y633" t="str">
        <f t="shared" si="428"/>
        <v/>
      </c>
      <c r="Z633" s="25" t="str">
        <f t="shared" si="447"/>
        <v/>
      </c>
      <c r="AA633" s="26" t="str">
        <f t="shared" si="429"/>
        <v/>
      </c>
      <c r="AB633" s="25" t="str">
        <f t="shared" si="448"/>
        <v/>
      </c>
      <c r="AC633" s="26" t="str">
        <f t="shared" si="430"/>
        <v/>
      </c>
      <c r="AD633" s="25" t="str">
        <f t="shared" si="449"/>
        <v/>
      </c>
      <c r="AE633" s="26" t="str">
        <f t="shared" si="431"/>
        <v/>
      </c>
      <c r="AF633" s="25" t="str">
        <f t="shared" si="450"/>
        <v/>
      </c>
      <c r="AG633" s="26" t="str">
        <f t="shared" si="432"/>
        <v/>
      </c>
      <c r="AH633" s="25" t="str">
        <f t="shared" si="451"/>
        <v/>
      </c>
      <c r="AI633" s="26" t="str">
        <f t="shared" si="433"/>
        <v/>
      </c>
      <c r="AJ633" s="25" t="str">
        <f t="shared" si="452"/>
        <v/>
      </c>
      <c r="AK633" s="26" t="str">
        <f t="shared" si="434"/>
        <v/>
      </c>
      <c r="AL633" s="25" t="str">
        <f t="shared" si="453"/>
        <v/>
      </c>
      <c r="AM633" s="26" t="str">
        <f t="shared" si="435"/>
        <v/>
      </c>
      <c r="AN633" s="25" t="str">
        <f t="shared" si="454"/>
        <v/>
      </c>
      <c r="AO633" s="26" t="str">
        <f t="shared" si="436"/>
        <v/>
      </c>
      <c r="AP633" t="str">
        <f t="shared" si="437"/>
        <v/>
      </c>
      <c r="AQ633" t="str">
        <f t="shared" si="438"/>
        <v/>
      </c>
      <c r="AR633" t="str">
        <f t="shared" si="424"/>
        <v/>
      </c>
      <c r="AS633" t="str">
        <f t="shared" si="455"/>
        <v/>
      </c>
      <c r="AT633" s="25" t="str">
        <f t="shared" si="439"/>
        <v/>
      </c>
      <c r="AU633" s="26" t="str">
        <f t="shared" si="440"/>
        <v/>
      </c>
      <c r="AV633" t="str">
        <f t="shared" si="456"/>
        <v/>
      </c>
      <c r="AW633" s="25" t="str">
        <f t="shared" si="457"/>
        <v/>
      </c>
      <c r="AX633" s="26" t="str">
        <f t="shared" si="461"/>
        <v/>
      </c>
      <c r="AY633" s="27" t="str">
        <f>IF(A633="","",IF(K633&lt;&gt;0,TEXT(5,"0000"),IF(M633&lt;&gt;0,TEXT(5,"0000"),IF(Datos!N633&lt;&gt;0,TEXT(5,"0000"),""))))</f>
        <v/>
      </c>
      <c r="AZ633" s="25" t="str">
        <f t="shared" si="458"/>
        <v/>
      </c>
      <c r="BA633" s="26" t="str">
        <f t="shared" si="462"/>
        <v/>
      </c>
      <c r="BB633" s="25" t="str">
        <f t="shared" si="441"/>
        <v/>
      </c>
      <c r="BC633" s="26" t="str">
        <f t="shared" si="463"/>
        <v/>
      </c>
      <c r="BD633" s="27" t="str">
        <f t="shared" si="459"/>
        <v/>
      </c>
      <c r="BE633" s="25" t="str">
        <f t="shared" si="442"/>
        <v/>
      </c>
      <c r="BF633" s="26" t="str">
        <f t="shared" si="464"/>
        <v/>
      </c>
      <c r="BG633" s="28"/>
      <c r="BH633" t="str">
        <f t="shared" si="460"/>
        <v/>
      </c>
      <c r="BJ633" s="24" t="str">
        <f t="shared" si="443"/>
        <v/>
      </c>
      <c r="BK633" s="24" t="str">
        <f t="shared" si="444"/>
        <v/>
      </c>
    </row>
    <row r="634" spans="1:63" ht="15.75" thickBot="1">
      <c r="A634" s="176"/>
      <c r="B634" s="128"/>
      <c r="C634" s="98"/>
      <c r="D634" s="102"/>
      <c r="E634" s="128"/>
      <c r="F634" s="98"/>
      <c r="G634" s="98"/>
      <c r="H634" s="134"/>
      <c r="I634" s="130"/>
      <c r="J634" s="100"/>
      <c r="K634" s="100"/>
      <c r="L634" s="100"/>
      <c r="M634" s="100"/>
      <c r="N634" s="177"/>
      <c r="Q634" t="e">
        <f t="shared" si="465"/>
        <v>#VALUE!</v>
      </c>
      <c r="R634" t="str">
        <f t="shared" si="425"/>
        <v/>
      </c>
      <c r="S634" t="str">
        <f>IF(A634="","",TEXT(VLOOKUP(C634,Tablas!$H$3:$I$75,2,0),"000"))</f>
        <v/>
      </c>
      <c r="T634" t="str">
        <f t="shared" si="426"/>
        <v/>
      </c>
      <c r="U634" t="str">
        <f t="shared" si="445"/>
        <v/>
      </c>
      <c r="V634" t="str">
        <f t="shared" si="446"/>
        <v/>
      </c>
      <c r="W634" t="str">
        <f>IF(A634="","",IF(G634="",99,VLOOKUP(Datos!G634,Tablas!$AF$2:$AH$38,2,0)))</f>
        <v/>
      </c>
      <c r="X634" t="str">
        <f t="shared" si="427"/>
        <v/>
      </c>
      <c r="Y634" t="str">
        <f t="shared" si="428"/>
        <v/>
      </c>
      <c r="Z634" s="25" t="str">
        <f t="shared" si="447"/>
        <v/>
      </c>
      <c r="AA634" s="26" t="str">
        <f t="shared" si="429"/>
        <v/>
      </c>
      <c r="AB634" s="25" t="str">
        <f t="shared" si="448"/>
        <v/>
      </c>
      <c r="AC634" s="26" t="str">
        <f t="shared" si="430"/>
        <v/>
      </c>
      <c r="AD634" s="25" t="str">
        <f t="shared" si="449"/>
        <v/>
      </c>
      <c r="AE634" s="26" t="str">
        <f t="shared" si="431"/>
        <v/>
      </c>
      <c r="AF634" s="25" t="str">
        <f t="shared" si="450"/>
        <v/>
      </c>
      <c r="AG634" s="26" t="str">
        <f t="shared" si="432"/>
        <v/>
      </c>
      <c r="AH634" s="25" t="str">
        <f t="shared" si="451"/>
        <v/>
      </c>
      <c r="AI634" s="26" t="str">
        <f t="shared" si="433"/>
        <v/>
      </c>
      <c r="AJ634" s="25" t="str">
        <f t="shared" si="452"/>
        <v/>
      </c>
      <c r="AK634" s="26" t="str">
        <f t="shared" si="434"/>
        <v/>
      </c>
      <c r="AL634" s="25" t="str">
        <f t="shared" si="453"/>
        <v/>
      </c>
      <c r="AM634" s="26" t="str">
        <f t="shared" si="435"/>
        <v/>
      </c>
      <c r="AN634" s="25" t="str">
        <f t="shared" si="454"/>
        <v/>
      </c>
      <c r="AO634" s="26" t="str">
        <f t="shared" si="436"/>
        <v/>
      </c>
      <c r="AP634" t="str">
        <f t="shared" si="437"/>
        <v/>
      </c>
      <c r="AQ634" t="str">
        <f t="shared" si="438"/>
        <v/>
      </c>
      <c r="AR634" t="str">
        <f t="shared" si="424"/>
        <v/>
      </c>
      <c r="AS634" t="str">
        <f t="shared" si="455"/>
        <v/>
      </c>
      <c r="AT634" s="25" t="str">
        <f t="shared" si="439"/>
        <v/>
      </c>
      <c r="AU634" s="26" t="str">
        <f t="shared" si="440"/>
        <v/>
      </c>
      <c r="AV634" t="str">
        <f t="shared" si="456"/>
        <v/>
      </c>
      <c r="AW634" s="25" t="str">
        <f t="shared" si="457"/>
        <v/>
      </c>
      <c r="AX634" s="26" t="str">
        <f t="shared" si="461"/>
        <v/>
      </c>
      <c r="AY634" s="27" t="str">
        <f>IF(A634="","",IF(K634&lt;&gt;0,TEXT(5,"0000"),IF(M634&lt;&gt;0,TEXT(5,"0000"),IF(Datos!N634&lt;&gt;0,TEXT(5,"0000"),""))))</f>
        <v/>
      </c>
      <c r="AZ634" s="25" t="str">
        <f t="shared" si="458"/>
        <v/>
      </c>
      <c r="BA634" s="26" t="str">
        <f t="shared" si="462"/>
        <v/>
      </c>
      <c r="BB634" s="25" t="str">
        <f t="shared" si="441"/>
        <v/>
      </c>
      <c r="BC634" s="26" t="str">
        <f t="shared" si="463"/>
        <v/>
      </c>
      <c r="BD634" s="27" t="str">
        <f t="shared" si="459"/>
        <v/>
      </c>
      <c r="BE634" s="25" t="str">
        <f t="shared" si="442"/>
        <v/>
      </c>
      <c r="BF634" s="26" t="str">
        <f t="shared" si="464"/>
        <v/>
      </c>
      <c r="BG634" s="28"/>
      <c r="BH634" t="str">
        <f t="shared" si="460"/>
        <v/>
      </c>
      <c r="BJ634" s="24" t="str">
        <f t="shared" si="443"/>
        <v/>
      </c>
      <c r="BK634" s="24" t="str">
        <f t="shared" si="444"/>
        <v/>
      </c>
    </row>
    <row r="635" spans="1:63" ht="15.75" thickBot="1">
      <c r="A635" s="176"/>
      <c r="B635" s="51"/>
      <c r="C635" s="98"/>
      <c r="D635" s="102"/>
      <c r="E635" s="128"/>
      <c r="F635" s="98"/>
      <c r="G635" s="98"/>
      <c r="H635" s="139"/>
      <c r="I635" s="130"/>
      <c r="J635" s="100"/>
      <c r="K635" s="100"/>
      <c r="L635" s="100"/>
      <c r="M635" s="100"/>
      <c r="N635" s="177"/>
      <c r="Q635" t="e">
        <f t="shared" si="465"/>
        <v>#VALUE!</v>
      </c>
      <c r="R635" t="str">
        <f t="shared" si="425"/>
        <v/>
      </c>
      <c r="S635" t="str">
        <f>IF(A635="","",TEXT(VLOOKUP(C635,Tablas!$H$3:$I$75,2,0),"000"))</f>
        <v/>
      </c>
      <c r="T635" t="str">
        <f t="shared" si="426"/>
        <v/>
      </c>
      <c r="U635" t="str">
        <f t="shared" si="445"/>
        <v/>
      </c>
      <c r="V635" t="str">
        <f t="shared" si="446"/>
        <v/>
      </c>
      <c r="W635" t="str">
        <f>IF(A635="","",IF(G635="",99,VLOOKUP(Datos!G635,Tablas!$AF$2:$AH$38,2,0)))</f>
        <v/>
      </c>
      <c r="X635" t="str">
        <f t="shared" si="427"/>
        <v/>
      </c>
      <c r="Y635" t="str">
        <f t="shared" si="428"/>
        <v/>
      </c>
      <c r="Z635" s="25" t="str">
        <f t="shared" si="447"/>
        <v/>
      </c>
      <c r="AA635" s="26" t="str">
        <f t="shared" si="429"/>
        <v/>
      </c>
      <c r="AB635" s="25" t="str">
        <f t="shared" si="448"/>
        <v/>
      </c>
      <c r="AC635" s="26" t="str">
        <f t="shared" si="430"/>
        <v/>
      </c>
      <c r="AD635" s="25" t="str">
        <f t="shared" si="449"/>
        <v/>
      </c>
      <c r="AE635" s="26" t="str">
        <f t="shared" si="431"/>
        <v/>
      </c>
      <c r="AF635" s="25" t="str">
        <f t="shared" si="450"/>
        <v/>
      </c>
      <c r="AG635" s="26" t="str">
        <f t="shared" si="432"/>
        <v/>
      </c>
      <c r="AH635" s="25" t="str">
        <f t="shared" si="451"/>
        <v/>
      </c>
      <c r="AI635" s="26" t="str">
        <f t="shared" si="433"/>
        <v/>
      </c>
      <c r="AJ635" s="25" t="str">
        <f t="shared" si="452"/>
        <v/>
      </c>
      <c r="AK635" s="26" t="str">
        <f t="shared" si="434"/>
        <v/>
      </c>
      <c r="AL635" s="25" t="str">
        <f t="shared" si="453"/>
        <v/>
      </c>
      <c r="AM635" s="26" t="str">
        <f t="shared" si="435"/>
        <v/>
      </c>
      <c r="AN635" s="25" t="str">
        <f t="shared" si="454"/>
        <v/>
      </c>
      <c r="AO635" s="26" t="str">
        <f t="shared" si="436"/>
        <v/>
      </c>
      <c r="AP635" t="str">
        <f t="shared" si="437"/>
        <v/>
      </c>
      <c r="AQ635" t="str">
        <f t="shared" si="438"/>
        <v/>
      </c>
      <c r="AR635" t="str">
        <f t="shared" si="424"/>
        <v/>
      </c>
      <c r="AS635" t="str">
        <f t="shared" si="455"/>
        <v/>
      </c>
      <c r="AT635" s="25" t="str">
        <f t="shared" si="439"/>
        <v/>
      </c>
      <c r="AU635" s="26" t="str">
        <f t="shared" si="440"/>
        <v/>
      </c>
      <c r="AV635" t="str">
        <f t="shared" si="456"/>
        <v/>
      </c>
      <c r="AW635" s="25" t="str">
        <f t="shared" si="457"/>
        <v/>
      </c>
      <c r="AX635" s="26" t="str">
        <f t="shared" si="461"/>
        <v/>
      </c>
      <c r="AY635" s="27" t="str">
        <f>IF(A635="","",IF(K635&lt;&gt;0,TEXT(5,"0000"),IF(M635&lt;&gt;0,TEXT(5,"0000"),IF(Datos!N635&lt;&gt;0,TEXT(5,"0000"),""))))</f>
        <v/>
      </c>
      <c r="AZ635" s="25" t="str">
        <f t="shared" si="458"/>
        <v/>
      </c>
      <c r="BA635" s="26" t="str">
        <f t="shared" si="462"/>
        <v/>
      </c>
      <c r="BB635" s="25" t="str">
        <f t="shared" si="441"/>
        <v/>
      </c>
      <c r="BC635" s="26" t="str">
        <f t="shared" si="463"/>
        <v/>
      </c>
      <c r="BD635" s="27" t="str">
        <f t="shared" si="459"/>
        <v/>
      </c>
      <c r="BE635" s="25" t="str">
        <f t="shared" si="442"/>
        <v/>
      </c>
      <c r="BF635" s="26" t="str">
        <f t="shared" si="464"/>
        <v/>
      </c>
      <c r="BG635" s="28"/>
      <c r="BH635" t="str">
        <f t="shared" si="460"/>
        <v/>
      </c>
      <c r="BJ635" s="24" t="str">
        <f t="shared" si="443"/>
        <v/>
      </c>
      <c r="BK635" s="24" t="str">
        <f t="shared" si="444"/>
        <v/>
      </c>
    </row>
    <row r="636" spans="1:63" ht="15.75" thickBot="1">
      <c r="A636" s="176"/>
      <c r="B636" s="127"/>
      <c r="C636" s="98"/>
      <c r="D636" s="102"/>
      <c r="E636" s="128"/>
      <c r="F636" s="98"/>
      <c r="G636" s="98"/>
      <c r="H636" s="129"/>
      <c r="I636" s="130"/>
      <c r="J636" s="100"/>
      <c r="K636" s="100"/>
      <c r="L636" s="100"/>
      <c r="M636" s="100"/>
      <c r="N636" s="177"/>
      <c r="Q636" t="e">
        <f t="shared" si="465"/>
        <v>#VALUE!</v>
      </c>
      <c r="R636" t="str">
        <f t="shared" si="425"/>
        <v/>
      </c>
      <c r="S636" t="str">
        <f>IF(A636="","",TEXT(VLOOKUP(C636,Tablas!$H$3:$I$75,2,0),"000"))</f>
        <v/>
      </c>
      <c r="T636" t="str">
        <f t="shared" si="426"/>
        <v/>
      </c>
      <c r="U636" t="str">
        <f t="shared" si="445"/>
        <v/>
      </c>
      <c r="V636" t="str">
        <f t="shared" si="446"/>
        <v/>
      </c>
      <c r="W636" t="str">
        <f>IF(A636="","",IF(G636="",99,VLOOKUP(Datos!G636,Tablas!$AF$2:$AH$38,2,0)))</f>
        <v/>
      </c>
      <c r="X636" t="str">
        <f t="shared" si="427"/>
        <v/>
      </c>
      <c r="Y636" t="str">
        <f t="shared" si="428"/>
        <v/>
      </c>
      <c r="Z636" s="25" t="str">
        <f t="shared" si="447"/>
        <v/>
      </c>
      <c r="AA636" s="26" t="str">
        <f t="shared" si="429"/>
        <v/>
      </c>
      <c r="AB636" s="25" t="str">
        <f t="shared" si="448"/>
        <v/>
      </c>
      <c r="AC636" s="26" t="str">
        <f t="shared" si="430"/>
        <v/>
      </c>
      <c r="AD636" s="25" t="str">
        <f t="shared" si="449"/>
        <v/>
      </c>
      <c r="AE636" s="26" t="str">
        <f t="shared" si="431"/>
        <v/>
      </c>
      <c r="AF636" s="25" t="str">
        <f t="shared" si="450"/>
        <v/>
      </c>
      <c r="AG636" s="26" t="str">
        <f t="shared" si="432"/>
        <v/>
      </c>
      <c r="AH636" s="25" t="str">
        <f t="shared" si="451"/>
        <v/>
      </c>
      <c r="AI636" s="26" t="str">
        <f t="shared" si="433"/>
        <v/>
      </c>
      <c r="AJ636" s="25" t="str">
        <f t="shared" si="452"/>
        <v/>
      </c>
      <c r="AK636" s="26" t="str">
        <f t="shared" si="434"/>
        <v/>
      </c>
      <c r="AL636" s="25" t="str">
        <f t="shared" si="453"/>
        <v/>
      </c>
      <c r="AM636" s="26" t="str">
        <f t="shared" si="435"/>
        <v/>
      </c>
      <c r="AN636" s="25" t="str">
        <f t="shared" si="454"/>
        <v/>
      </c>
      <c r="AO636" s="26" t="str">
        <f t="shared" si="436"/>
        <v/>
      </c>
      <c r="AP636" t="str">
        <f t="shared" si="437"/>
        <v/>
      </c>
      <c r="AQ636" t="str">
        <f t="shared" si="438"/>
        <v/>
      </c>
      <c r="AR636" t="str">
        <f t="shared" si="424"/>
        <v/>
      </c>
      <c r="AS636" t="str">
        <f t="shared" si="455"/>
        <v/>
      </c>
      <c r="AT636" s="25" t="str">
        <f t="shared" si="439"/>
        <v/>
      </c>
      <c r="AU636" s="26" t="str">
        <f t="shared" si="440"/>
        <v/>
      </c>
      <c r="AV636" t="str">
        <f t="shared" si="456"/>
        <v/>
      </c>
      <c r="AW636" s="25" t="str">
        <f t="shared" si="457"/>
        <v/>
      </c>
      <c r="AX636" s="26" t="str">
        <f t="shared" si="461"/>
        <v/>
      </c>
      <c r="AY636" s="27" t="str">
        <f>IF(A636="","",IF(K636&lt;&gt;0,TEXT(5,"0000"),IF(M636&lt;&gt;0,TEXT(5,"0000"),IF(Datos!N636&lt;&gt;0,TEXT(5,"0000"),""))))</f>
        <v/>
      </c>
      <c r="AZ636" s="25" t="str">
        <f t="shared" si="458"/>
        <v/>
      </c>
      <c r="BA636" s="26" t="str">
        <f t="shared" si="462"/>
        <v/>
      </c>
      <c r="BB636" s="25" t="str">
        <f t="shared" si="441"/>
        <v/>
      </c>
      <c r="BC636" s="26" t="str">
        <f t="shared" si="463"/>
        <v/>
      </c>
      <c r="BD636" s="27" t="str">
        <f t="shared" si="459"/>
        <v/>
      </c>
      <c r="BE636" s="25" t="str">
        <f t="shared" si="442"/>
        <v/>
      </c>
      <c r="BF636" s="26" t="str">
        <f t="shared" si="464"/>
        <v/>
      </c>
      <c r="BG636" s="28"/>
      <c r="BH636" t="str">
        <f t="shared" si="460"/>
        <v/>
      </c>
      <c r="BJ636" s="24" t="str">
        <f t="shared" si="443"/>
        <v/>
      </c>
      <c r="BK636" s="24" t="str">
        <f t="shared" si="444"/>
        <v/>
      </c>
    </row>
    <row r="637" spans="1:63" ht="15.75" thickBot="1">
      <c r="A637" s="176"/>
      <c r="B637" s="127"/>
      <c r="C637" s="98"/>
      <c r="D637" s="102"/>
      <c r="E637" s="128"/>
      <c r="F637" s="98"/>
      <c r="G637" s="98"/>
      <c r="H637" s="129"/>
      <c r="I637" s="130"/>
      <c r="J637" s="100"/>
      <c r="K637" s="100"/>
      <c r="L637" s="100"/>
      <c r="M637" s="100"/>
      <c r="N637" s="177"/>
      <c r="Q637" t="e">
        <f t="shared" si="465"/>
        <v>#VALUE!</v>
      </c>
      <c r="R637" t="str">
        <f t="shared" si="425"/>
        <v/>
      </c>
      <c r="S637" t="str">
        <f>IF(A637="","",TEXT(VLOOKUP(C637,Tablas!$H$3:$I$75,2,0),"000"))</f>
        <v/>
      </c>
      <c r="T637" t="str">
        <f t="shared" si="426"/>
        <v/>
      </c>
      <c r="U637" t="str">
        <f t="shared" si="445"/>
        <v/>
      </c>
      <c r="V637" t="str">
        <f t="shared" si="446"/>
        <v/>
      </c>
      <c r="W637" t="str">
        <f>IF(A637="","",IF(G637="",99,VLOOKUP(Datos!G637,Tablas!$AF$2:$AH$38,2,0)))</f>
        <v/>
      </c>
      <c r="X637" t="str">
        <f t="shared" si="427"/>
        <v/>
      </c>
      <c r="Y637" t="str">
        <f t="shared" si="428"/>
        <v/>
      </c>
      <c r="Z637" s="25" t="str">
        <f t="shared" si="447"/>
        <v/>
      </c>
      <c r="AA637" s="26" t="str">
        <f t="shared" si="429"/>
        <v/>
      </c>
      <c r="AB637" s="25" t="str">
        <f t="shared" si="448"/>
        <v/>
      </c>
      <c r="AC637" s="26" t="str">
        <f t="shared" si="430"/>
        <v/>
      </c>
      <c r="AD637" s="25" t="str">
        <f t="shared" si="449"/>
        <v/>
      </c>
      <c r="AE637" s="26" t="str">
        <f t="shared" si="431"/>
        <v/>
      </c>
      <c r="AF637" s="25" t="str">
        <f t="shared" si="450"/>
        <v/>
      </c>
      <c r="AG637" s="26" t="str">
        <f t="shared" si="432"/>
        <v/>
      </c>
      <c r="AH637" s="25" t="str">
        <f t="shared" si="451"/>
        <v/>
      </c>
      <c r="AI637" s="26" t="str">
        <f t="shared" si="433"/>
        <v/>
      </c>
      <c r="AJ637" s="25" t="str">
        <f t="shared" si="452"/>
        <v/>
      </c>
      <c r="AK637" s="26" t="str">
        <f t="shared" si="434"/>
        <v/>
      </c>
      <c r="AL637" s="25" t="str">
        <f t="shared" si="453"/>
        <v/>
      </c>
      <c r="AM637" s="26" t="str">
        <f t="shared" si="435"/>
        <v/>
      </c>
      <c r="AN637" s="25" t="str">
        <f t="shared" si="454"/>
        <v/>
      </c>
      <c r="AO637" s="26" t="str">
        <f t="shared" si="436"/>
        <v/>
      </c>
      <c r="AP637" t="str">
        <f t="shared" si="437"/>
        <v/>
      </c>
      <c r="AQ637" t="str">
        <f t="shared" si="438"/>
        <v/>
      </c>
      <c r="AR637" t="str">
        <f t="shared" si="424"/>
        <v/>
      </c>
      <c r="AS637" t="str">
        <f t="shared" si="455"/>
        <v/>
      </c>
      <c r="AT637" s="25" t="str">
        <f t="shared" si="439"/>
        <v/>
      </c>
      <c r="AU637" s="26" t="str">
        <f t="shared" si="440"/>
        <v/>
      </c>
      <c r="AV637" t="str">
        <f t="shared" si="456"/>
        <v/>
      </c>
      <c r="AW637" s="25" t="str">
        <f t="shared" si="457"/>
        <v/>
      </c>
      <c r="AX637" s="26" t="str">
        <f t="shared" si="461"/>
        <v/>
      </c>
      <c r="AY637" s="27" t="str">
        <f>IF(A637="","",IF(K637&lt;&gt;0,TEXT(5,"0000"),IF(M637&lt;&gt;0,TEXT(5,"0000"),IF(Datos!N637&lt;&gt;0,TEXT(5,"0000"),""))))</f>
        <v/>
      </c>
      <c r="AZ637" s="25" t="str">
        <f t="shared" si="458"/>
        <v/>
      </c>
      <c r="BA637" s="26" t="str">
        <f t="shared" si="462"/>
        <v/>
      </c>
      <c r="BB637" s="25" t="str">
        <f t="shared" si="441"/>
        <v/>
      </c>
      <c r="BC637" s="26" t="str">
        <f t="shared" si="463"/>
        <v/>
      </c>
      <c r="BD637" s="27" t="str">
        <f t="shared" si="459"/>
        <v/>
      </c>
      <c r="BE637" s="25" t="str">
        <f t="shared" si="442"/>
        <v/>
      </c>
      <c r="BF637" s="26" t="str">
        <f t="shared" si="464"/>
        <v/>
      </c>
      <c r="BG637" s="28"/>
      <c r="BH637" t="str">
        <f t="shared" si="460"/>
        <v/>
      </c>
      <c r="BJ637" s="24" t="str">
        <f t="shared" si="443"/>
        <v/>
      </c>
      <c r="BK637" s="24" t="str">
        <f t="shared" si="444"/>
        <v/>
      </c>
    </row>
    <row r="638" spans="1:63" ht="15.75" thickBot="1">
      <c r="A638" s="176"/>
      <c r="B638" s="127"/>
      <c r="C638" s="98"/>
      <c r="D638" s="102"/>
      <c r="E638" s="128"/>
      <c r="F638" s="98"/>
      <c r="G638" s="98"/>
      <c r="H638" s="129"/>
      <c r="I638" s="130"/>
      <c r="J638" s="100"/>
      <c r="K638" s="100"/>
      <c r="L638" s="100"/>
      <c r="M638" s="100"/>
      <c r="N638" s="177"/>
      <c r="Q638" t="e">
        <f t="shared" si="465"/>
        <v>#VALUE!</v>
      </c>
      <c r="R638" t="str">
        <f t="shared" si="425"/>
        <v/>
      </c>
      <c r="S638" t="str">
        <f>IF(A638="","",TEXT(VLOOKUP(C638,Tablas!$H$3:$I$75,2,0),"000"))</f>
        <v/>
      </c>
      <c r="T638" t="str">
        <f t="shared" si="426"/>
        <v/>
      </c>
      <c r="U638" t="str">
        <f t="shared" si="445"/>
        <v/>
      </c>
      <c r="V638" t="str">
        <f t="shared" si="446"/>
        <v/>
      </c>
      <c r="W638" t="str">
        <f>IF(A638="","",IF(G638="",99,VLOOKUP(Datos!G638,Tablas!$AF$2:$AH$38,2,0)))</f>
        <v/>
      </c>
      <c r="X638" t="str">
        <f t="shared" si="427"/>
        <v/>
      </c>
      <c r="Y638" t="str">
        <f t="shared" si="428"/>
        <v/>
      </c>
      <c r="Z638" s="25" t="str">
        <f t="shared" si="447"/>
        <v/>
      </c>
      <c r="AA638" s="26" t="str">
        <f t="shared" si="429"/>
        <v/>
      </c>
      <c r="AB638" s="25" t="str">
        <f t="shared" si="448"/>
        <v/>
      </c>
      <c r="AC638" s="26" t="str">
        <f t="shared" si="430"/>
        <v/>
      </c>
      <c r="AD638" s="25" t="str">
        <f t="shared" si="449"/>
        <v/>
      </c>
      <c r="AE638" s="26" t="str">
        <f t="shared" si="431"/>
        <v/>
      </c>
      <c r="AF638" s="25" t="str">
        <f t="shared" si="450"/>
        <v/>
      </c>
      <c r="AG638" s="26" t="str">
        <f t="shared" si="432"/>
        <v/>
      </c>
      <c r="AH638" s="25" t="str">
        <f t="shared" si="451"/>
        <v/>
      </c>
      <c r="AI638" s="26" t="str">
        <f t="shared" si="433"/>
        <v/>
      </c>
      <c r="AJ638" s="25" t="str">
        <f t="shared" si="452"/>
        <v/>
      </c>
      <c r="AK638" s="26" t="str">
        <f t="shared" si="434"/>
        <v/>
      </c>
      <c r="AL638" s="25" t="str">
        <f t="shared" si="453"/>
        <v/>
      </c>
      <c r="AM638" s="26" t="str">
        <f t="shared" si="435"/>
        <v/>
      </c>
      <c r="AN638" s="25" t="str">
        <f t="shared" si="454"/>
        <v/>
      </c>
      <c r="AO638" s="26" t="str">
        <f t="shared" si="436"/>
        <v/>
      </c>
      <c r="AP638" t="str">
        <f t="shared" si="437"/>
        <v/>
      </c>
      <c r="AQ638" t="str">
        <f t="shared" si="438"/>
        <v/>
      </c>
      <c r="AR638" t="str">
        <f t="shared" si="424"/>
        <v/>
      </c>
      <c r="AS638" t="str">
        <f t="shared" si="455"/>
        <v/>
      </c>
      <c r="AT638" s="25" t="str">
        <f t="shared" si="439"/>
        <v/>
      </c>
      <c r="AU638" s="26" t="str">
        <f t="shared" si="440"/>
        <v/>
      </c>
      <c r="AV638" t="str">
        <f t="shared" si="456"/>
        <v/>
      </c>
      <c r="AW638" s="25" t="str">
        <f t="shared" si="457"/>
        <v/>
      </c>
      <c r="AX638" s="26" t="str">
        <f t="shared" si="461"/>
        <v/>
      </c>
      <c r="AY638" s="27" t="str">
        <f>IF(A638="","",IF(K638&lt;&gt;0,TEXT(5,"0000"),IF(M638&lt;&gt;0,TEXT(5,"0000"),IF(Datos!N638&lt;&gt;0,TEXT(5,"0000"),""))))</f>
        <v/>
      </c>
      <c r="AZ638" s="25" t="str">
        <f t="shared" si="458"/>
        <v/>
      </c>
      <c r="BA638" s="26" t="str">
        <f t="shared" si="462"/>
        <v/>
      </c>
      <c r="BB638" s="25" t="str">
        <f t="shared" si="441"/>
        <v/>
      </c>
      <c r="BC638" s="26" t="str">
        <f t="shared" si="463"/>
        <v/>
      </c>
      <c r="BD638" s="27" t="str">
        <f t="shared" si="459"/>
        <v/>
      </c>
      <c r="BE638" s="25" t="str">
        <f t="shared" si="442"/>
        <v/>
      </c>
      <c r="BF638" s="26" t="str">
        <f t="shared" si="464"/>
        <v/>
      </c>
      <c r="BG638" s="28"/>
      <c r="BH638" t="str">
        <f t="shared" si="460"/>
        <v/>
      </c>
      <c r="BJ638" s="24" t="str">
        <f t="shared" si="443"/>
        <v/>
      </c>
      <c r="BK638" s="24" t="str">
        <f t="shared" si="444"/>
        <v/>
      </c>
    </row>
    <row r="639" spans="1:63" ht="15.75" thickBot="1">
      <c r="A639" s="176"/>
      <c r="B639" s="127"/>
      <c r="C639" s="98"/>
      <c r="D639" s="102"/>
      <c r="E639" s="128"/>
      <c r="F639" s="98"/>
      <c r="G639" s="98"/>
      <c r="H639" s="129"/>
      <c r="I639" s="130"/>
      <c r="J639" s="100"/>
      <c r="K639" s="100"/>
      <c r="L639" s="100"/>
      <c r="M639" s="100"/>
      <c r="N639" s="177"/>
      <c r="Q639" t="e">
        <f t="shared" si="465"/>
        <v>#VALUE!</v>
      </c>
      <c r="R639" t="str">
        <f t="shared" si="425"/>
        <v/>
      </c>
      <c r="S639" t="str">
        <f>IF(A639="","",TEXT(VLOOKUP(C639,Tablas!$H$3:$I$75,2,0),"000"))</f>
        <v/>
      </c>
      <c r="T639" t="str">
        <f t="shared" si="426"/>
        <v/>
      </c>
      <c r="U639" t="str">
        <f t="shared" si="445"/>
        <v/>
      </c>
      <c r="V639" t="str">
        <f t="shared" si="446"/>
        <v/>
      </c>
      <c r="W639" t="str">
        <f>IF(A639="","",IF(G639="",99,VLOOKUP(Datos!G639,Tablas!$AF$2:$AH$38,2,0)))</f>
        <v/>
      </c>
      <c r="X639" t="str">
        <f t="shared" si="427"/>
        <v/>
      </c>
      <c r="Y639" t="str">
        <f t="shared" si="428"/>
        <v/>
      </c>
      <c r="Z639" s="25" t="str">
        <f t="shared" si="447"/>
        <v/>
      </c>
      <c r="AA639" s="26" t="str">
        <f t="shared" si="429"/>
        <v/>
      </c>
      <c r="AB639" s="25" t="str">
        <f t="shared" si="448"/>
        <v/>
      </c>
      <c r="AC639" s="26" t="str">
        <f t="shared" si="430"/>
        <v/>
      </c>
      <c r="AD639" s="25" t="str">
        <f t="shared" si="449"/>
        <v/>
      </c>
      <c r="AE639" s="26" t="str">
        <f t="shared" si="431"/>
        <v/>
      </c>
      <c r="AF639" s="25" t="str">
        <f t="shared" si="450"/>
        <v/>
      </c>
      <c r="AG639" s="26" t="str">
        <f t="shared" si="432"/>
        <v/>
      </c>
      <c r="AH639" s="25" t="str">
        <f t="shared" si="451"/>
        <v/>
      </c>
      <c r="AI639" s="26" t="str">
        <f t="shared" si="433"/>
        <v/>
      </c>
      <c r="AJ639" s="25" t="str">
        <f t="shared" si="452"/>
        <v/>
      </c>
      <c r="AK639" s="26" t="str">
        <f t="shared" si="434"/>
        <v/>
      </c>
      <c r="AL639" s="25" t="str">
        <f t="shared" si="453"/>
        <v/>
      </c>
      <c r="AM639" s="26" t="str">
        <f t="shared" si="435"/>
        <v/>
      </c>
      <c r="AN639" s="25" t="str">
        <f t="shared" si="454"/>
        <v/>
      </c>
      <c r="AO639" s="26" t="str">
        <f t="shared" si="436"/>
        <v/>
      </c>
      <c r="AP639" t="str">
        <f t="shared" si="437"/>
        <v/>
      </c>
      <c r="AQ639" t="str">
        <f t="shared" si="438"/>
        <v/>
      </c>
      <c r="AR639" t="str">
        <f t="shared" si="424"/>
        <v/>
      </c>
      <c r="AS639" t="str">
        <f t="shared" si="455"/>
        <v/>
      </c>
      <c r="AT639" s="25" t="str">
        <f t="shared" si="439"/>
        <v/>
      </c>
      <c r="AU639" s="26" t="str">
        <f t="shared" si="440"/>
        <v/>
      </c>
      <c r="AV639" t="str">
        <f t="shared" si="456"/>
        <v/>
      </c>
      <c r="AW639" s="25" t="str">
        <f t="shared" si="457"/>
        <v/>
      </c>
      <c r="AX639" s="26" t="str">
        <f t="shared" si="461"/>
        <v/>
      </c>
      <c r="AY639" s="27" t="str">
        <f>IF(A639="","",IF(K639&lt;&gt;0,TEXT(5,"0000"),IF(M639&lt;&gt;0,TEXT(5,"0000"),IF(Datos!N639&lt;&gt;0,TEXT(5,"0000"),""))))</f>
        <v/>
      </c>
      <c r="AZ639" s="25" t="str">
        <f t="shared" si="458"/>
        <v/>
      </c>
      <c r="BA639" s="26" t="str">
        <f t="shared" si="462"/>
        <v/>
      </c>
      <c r="BB639" s="25" t="str">
        <f t="shared" si="441"/>
        <v/>
      </c>
      <c r="BC639" s="26" t="str">
        <f t="shared" si="463"/>
        <v/>
      </c>
      <c r="BD639" s="27" t="str">
        <f t="shared" si="459"/>
        <v/>
      </c>
      <c r="BE639" s="25" t="str">
        <f t="shared" si="442"/>
        <v/>
      </c>
      <c r="BF639" s="26" t="str">
        <f t="shared" si="464"/>
        <v/>
      </c>
      <c r="BG639" s="28"/>
      <c r="BH639" t="str">
        <f t="shared" si="460"/>
        <v/>
      </c>
      <c r="BJ639" s="24" t="str">
        <f t="shared" si="443"/>
        <v/>
      </c>
      <c r="BK639" s="24" t="str">
        <f t="shared" si="444"/>
        <v/>
      </c>
    </row>
    <row r="640" spans="1:63" ht="15.75" thickBot="1">
      <c r="A640" s="176"/>
      <c r="B640" s="132"/>
      <c r="C640" s="98"/>
      <c r="D640" s="102"/>
      <c r="E640" s="128"/>
      <c r="F640" s="98"/>
      <c r="G640" s="98"/>
      <c r="H640" s="129"/>
      <c r="I640" s="130"/>
      <c r="J640" s="100"/>
      <c r="K640" s="100"/>
      <c r="L640" s="100"/>
      <c r="M640" s="100"/>
      <c r="N640" s="177"/>
      <c r="Q640" t="e">
        <f t="shared" si="465"/>
        <v>#VALUE!</v>
      </c>
      <c r="R640" t="str">
        <f t="shared" si="425"/>
        <v/>
      </c>
      <c r="S640" t="str">
        <f>IF(A640="","",TEXT(VLOOKUP(C640,Tablas!$H$3:$I$75,2,0),"000"))</f>
        <v/>
      </c>
      <c r="T640" t="str">
        <f t="shared" si="426"/>
        <v/>
      </c>
      <c r="U640" t="str">
        <f t="shared" si="445"/>
        <v/>
      </c>
      <c r="V640" t="str">
        <f t="shared" si="446"/>
        <v/>
      </c>
      <c r="W640" t="str">
        <f>IF(A640="","",IF(G640="",99,VLOOKUP(Datos!G640,Tablas!$AF$2:$AH$38,2,0)))</f>
        <v/>
      </c>
      <c r="X640" t="str">
        <f t="shared" si="427"/>
        <v/>
      </c>
      <c r="Y640" t="str">
        <f t="shared" si="428"/>
        <v/>
      </c>
      <c r="Z640" s="25" t="str">
        <f t="shared" si="447"/>
        <v/>
      </c>
      <c r="AA640" s="26" t="str">
        <f t="shared" si="429"/>
        <v/>
      </c>
      <c r="AB640" s="25" t="str">
        <f t="shared" si="448"/>
        <v/>
      </c>
      <c r="AC640" s="26" t="str">
        <f t="shared" si="430"/>
        <v/>
      </c>
      <c r="AD640" s="25" t="str">
        <f t="shared" si="449"/>
        <v/>
      </c>
      <c r="AE640" s="26" t="str">
        <f t="shared" si="431"/>
        <v/>
      </c>
      <c r="AF640" s="25" t="str">
        <f t="shared" si="450"/>
        <v/>
      </c>
      <c r="AG640" s="26" t="str">
        <f t="shared" si="432"/>
        <v/>
      </c>
      <c r="AH640" s="25" t="str">
        <f t="shared" si="451"/>
        <v/>
      </c>
      <c r="AI640" s="26" t="str">
        <f t="shared" si="433"/>
        <v/>
      </c>
      <c r="AJ640" s="25" t="str">
        <f t="shared" si="452"/>
        <v/>
      </c>
      <c r="AK640" s="26" t="str">
        <f t="shared" si="434"/>
        <v/>
      </c>
      <c r="AL640" s="25" t="str">
        <f t="shared" si="453"/>
        <v/>
      </c>
      <c r="AM640" s="26" t="str">
        <f t="shared" si="435"/>
        <v/>
      </c>
      <c r="AN640" s="25" t="str">
        <f t="shared" si="454"/>
        <v/>
      </c>
      <c r="AO640" s="26" t="str">
        <f t="shared" si="436"/>
        <v/>
      </c>
      <c r="AP640" t="str">
        <f t="shared" si="437"/>
        <v/>
      </c>
      <c r="AQ640" t="str">
        <f t="shared" si="438"/>
        <v/>
      </c>
      <c r="AR640" t="str">
        <f t="shared" si="424"/>
        <v/>
      </c>
      <c r="AS640" t="str">
        <f t="shared" si="455"/>
        <v/>
      </c>
      <c r="AT640" s="25" t="str">
        <f t="shared" si="439"/>
        <v/>
      </c>
      <c r="AU640" s="26" t="str">
        <f t="shared" si="440"/>
        <v/>
      </c>
      <c r="AV640" t="str">
        <f t="shared" si="456"/>
        <v/>
      </c>
      <c r="AW640" s="25" t="str">
        <f t="shared" si="457"/>
        <v/>
      </c>
      <c r="AX640" s="26" t="str">
        <f t="shared" si="461"/>
        <v/>
      </c>
      <c r="AY640" s="27" t="str">
        <f>IF(A640="","",IF(K640&lt;&gt;0,TEXT(5,"0000"),IF(M640&lt;&gt;0,TEXT(5,"0000"),IF(Datos!N640&lt;&gt;0,TEXT(5,"0000"),""))))</f>
        <v/>
      </c>
      <c r="AZ640" s="25" t="str">
        <f t="shared" si="458"/>
        <v/>
      </c>
      <c r="BA640" s="26" t="str">
        <f t="shared" si="462"/>
        <v/>
      </c>
      <c r="BB640" s="25" t="str">
        <f t="shared" si="441"/>
        <v/>
      </c>
      <c r="BC640" s="26" t="str">
        <f t="shared" si="463"/>
        <v/>
      </c>
      <c r="BD640" s="27" t="str">
        <f t="shared" si="459"/>
        <v/>
      </c>
      <c r="BE640" s="25" t="str">
        <f t="shared" si="442"/>
        <v/>
      </c>
      <c r="BF640" s="26" t="str">
        <f t="shared" si="464"/>
        <v/>
      </c>
      <c r="BG640" s="28"/>
      <c r="BH640" t="str">
        <f t="shared" si="460"/>
        <v/>
      </c>
      <c r="BJ640" s="24" t="str">
        <f t="shared" si="443"/>
        <v/>
      </c>
      <c r="BK640" s="24" t="str">
        <f t="shared" si="444"/>
        <v/>
      </c>
    </row>
    <row r="641" spans="1:63" ht="15.75" thickBot="1">
      <c r="A641" s="176"/>
      <c r="B641" s="127"/>
      <c r="C641" s="98"/>
      <c r="D641" s="102"/>
      <c r="E641" s="128"/>
      <c r="F641" s="98"/>
      <c r="G641" s="98"/>
      <c r="H641" s="129"/>
      <c r="I641" s="130"/>
      <c r="J641" s="100"/>
      <c r="K641" s="100"/>
      <c r="L641" s="100"/>
      <c r="M641" s="100"/>
      <c r="N641" s="177"/>
      <c r="Q641" t="e">
        <f t="shared" si="465"/>
        <v>#VALUE!</v>
      </c>
      <c r="R641" t="str">
        <f t="shared" si="425"/>
        <v/>
      </c>
      <c r="S641" t="str">
        <f>IF(A641="","",TEXT(VLOOKUP(C641,Tablas!$H$3:$I$75,2,0),"000"))</f>
        <v/>
      </c>
      <c r="T641" t="str">
        <f t="shared" si="426"/>
        <v/>
      </c>
      <c r="U641" t="str">
        <f t="shared" si="445"/>
        <v/>
      </c>
      <c r="V641" t="str">
        <f t="shared" si="446"/>
        <v/>
      </c>
      <c r="W641" t="str">
        <f>IF(A641="","",IF(G641="",99,VLOOKUP(Datos!G641,Tablas!$AF$2:$AH$38,2,0)))</f>
        <v/>
      </c>
      <c r="X641" t="str">
        <f t="shared" si="427"/>
        <v/>
      </c>
      <c r="Y641" t="str">
        <f t="shared" si="428"/>
        <v/>
      </c>
      <c r="Z641" s="25" t="str">
        <f t="shared" si="447"/>
        <v/>
      </c>
      <c r="AA641" s="26" t="str">
        <f t="shared" si="429"/>
        <v/>
      </c>
      <c r="AB641" s="25" t="str">
        <f t="shared" si="448"/>
        <v/>
      </c>
      <c r="AC641" s="26" t="str">
        <f t="shared" si="430"/>
        <v/>
      </c>
      <c r="AD641" s="25" t="str">
        <f t="shared" si="449"/>
        <v/>
      </c>
      <c r="AE641" s="26" t="str">
        <f t="shared" si="431"/>
        <v/>
      </c>
      <c r="AF641" s="25" t="str">
        <f t="shared" si="450"/>
        <v/>
      </c>
      <c r="AG641" s="26" t="str">
        <f t="shared" si="432"/>
        <v/>
      </c>
      <c r="AH641" s="25" t="str">
        <f t="shared" si="451"/>
        <v/>
      </c>
      <c r="AI641" s="26" t="str">
        <f t="shared" si="433"/>
        <v/>
      </c>
      <c r="AJ641" s="25" t="str">
        <f t="shared" si="452"/>
        <v/>
      </c>
      <c r="AK641" s="26" t="str">
        <f t="shared" si="434"/>
        <v/>
      </c>
      <c r="AL641" s="25" t="str">
        <f t="shared" si="453"/>
        <v/>
      </c>
      <c r="AM641" s="26" t="str">
        <f t="shared" si="435"/>
        <v/>
      </c>
      <c r="AN641" s="25" t="str">
        <f t="shared" si="454"/>
        <v/>
      </c>
      <c r="AO641" s="26" t="str">
        <f t="shared" si="436"/>
        <v/>
      </c>
      <c r="AP641" t="str">
        <f t="shared" si="437"/>
        <v/>
      </c>
      <c r="AQ641" t="str">
        <f t="shared" si="438"/>
        <v/>
      </c>
      <c r="AR641" t="str">
        <f t="shared" si="424"/>
        <v/>
      </c>
      <c r="AS641" t="str">
        <f t="shared" si="455"/>
        <v/>
      </c>
      <c r="AT641" s="25" t="str">
        <f t="shared" si="439"/>
        <v/>
      </c>
      <c r="AU641" s="26" t="str">
        <f t="shared" si="440"/>
        <v/>
      </c>
      <c r="AV641" t="str">
        <f t="shared" si="456"/>
        <v/>
      </c>
      <c r="AW641" s="25" t="str">
        <f t="shared" si="457"/>
        <v/>
      </c>
      <c r="AX641" s="26" t="str">
        <f t="shared" si="461"/>
        <v/>
      </c>
      <c r="AY641" s="27" t="str">
        <f>IF(A641="","",IF(K641&lt;&gt;0,TEXT(5,"0000"),IF(M641&lt;&gt;0,TEXT(5,"0000"),IF(Datos!N641&lt;&gt;0,TEXT(5,"0000"),""))))</f>
        <v/>
      </c>
      <c r="AZ641" s="25" t="str">
        <f t="shared" si="458"/>
        <v/>
      </c>
      <c r="BA641" s="26" t="str">
        <f t="shared" si="462"/>
        <v/>
      </c>
      <c r="BB641" s="25" t="str">
        <f t="shared" si="441"/>
        <v/>
      </c>
      <c r="BC641" s="26" t="str">
        <f t="shared" si="463"/>
        <v/>
      </c>
      <c r="BD641" s="27" t="str">
        <f t="shared" si="459"/>
        <v/>
      </c>
      <c r="BE641" s="25" t="str">
        <f t="shared" si="442"/>
        <v/>
      </c>
      <c r="BF641" s="26" t="str">
        <f t="shared" si="464"/>
        <v/>
      </c>
      <c r="BG641" s="28"/>
      <c r="BH641" t="str">
        <f t="shared" si="460"/>
        <v/>
      </c>
      <c r="BJ641" s="24" t="str">
        <f t="shared" si="443"/>
        <v/>
      </c>
      <c r="BK641" s="24" t="str">
        <f t="shared" si="444"/>
        <v/>
      </c>
    </row>
    <row r="642" spans="1:63" ht="15.75" thickBot="1">
      <c r="A642" s="176"/>
      <c r="B642" s="127"/>
      <c r="C642" s="98"/>
      <c r="D642" s="102"/>
      <c r="E642" s="128"/>
      <c r="F642" s="98"/>
      <c r="G642" s="98"/>
      <c r="H642" s="129"/>
      <c r="I642" s="130"/>
      <c r="J642" s="100"/>
      <c r="K642" s="100"/>
      <c r="L642" s="100"/>
      <c r="M642" s="100"/>
      <c r="N642" s="177"/>
      <c r="Q642" t="e">
        <f t="shared" si="465"/>
        <v>#VALUE!</v>
      </c>
      <c r="R642" t="str">
        <f t="shared" si="425"/>
        <v/>
      </c>
      <c r="S642" t="str">
        <f>IF(A642="","",TEXT(VLOOKUP(C642,Tablas!$H$3:$I$75,2,0),"000"))</f>
        <v/>
      </c>
      <c r="T642" t="str">
        <f t="shared" si="426"/>
        <v/>
      </c>
      <c r="U642" t="str">
        <f t="shared" si="445"/>
        <v/>
      </c>
      <c r="V642" t="str">
        <f t="shared" si="446"/>
        <v/>
      </c>
      <c r="W642" t="str">
        <f>IF(A642="","",IF(G642="",99,VLOOKUP(Datos!G642,Tablas!$AF$2:$AH$38,2,0)))</f>
        <v/>
      </c>
      <c r="X642" t="str">
        <f t="shared" si="427"/>
        <v/>
      </c>
      <c r="Y642" t="str">
        <f t="shared" si="428"/>
        <v/>
      </c>
      <c r="Z642" s="25" t="str">
        <f t="shared" si="447"/>
        <v/>
      </c>
      <c r="AA642" s="26" t="str">
        <f t="shared" si="429"/>
        <v/>
      </c>
      <c r="AB642" s="25" t="str">
        <f t="shared" si="448"/>
        <v/>
      </c>
      <c r="AC642" s="26" t="str">
        <f t="shared" si="430"/>
        <v/>
      </c>
      <c r="AD642" s="25" t="str">
        <f t="shared" si="449"/>
        <v/>
      </c>
      <c r="AE642" s="26" t="str">
        <f t="shared" si="431"/>
        <v/>
      </c>
      <c r="AF642" s="25" t="str">
        <f t="shared" si="450"/>
        <v/>
      </c>
      <c r="AG642" s="26" t="str">
        <f t="shared" si="432"/>
        <v/>
      </c>
      <c r="AH642" s="25" t="str">
        <f t="shared" si="451"/>
        <v/>
      </c>
      <c r="AI642" s="26" t="str">
        <f t="shared" si="433"/>
        <v/>
      </c>
      <c r="AJ642" s="25" t="str">
        <f t="shared" si="452"/>
        <v/>
      </c>
      <c r="AK642" s="26" t="str">
        <f t="shared" si="434"/>
        <v/>
      </c>
      <c r="AL642" s="25" t="str">
        <f t="shared" si="453"/>
        <v/>
      </c>
      <c r="AM642" s="26" t="str">
        <f t="shared" si="435"/>
        <v/>
      </c>
      <c r="AN642" s="25" t="str">
        <f t="shared" si="454"/>
        <v/>
      </c>
      <c r="AO642" s="26" t="str">
        <f t="shared" si="436"/>
        <v/>
      </c>
      <c r="AP642" t="str">
        <f t="shared" si="437"/>
        <v/>
      </c>
      <c r="AQ642" t="str">
        <f t="shared" si="438"/>
        <v/>
      </c>
      <c r="AR642" t="str">
        <f t="shared" si="424"/>
        <v/>
      </c>
      <c r="AS642" t="str">
        <f t="shared" si="455"/>
        <v/>
      </c>
      <c r="AT642" s="25" t="str">
        <f t="shared" si="439"/>
        <v/>
      </c>
      <c r="AU642" s="26" t="str">
        <f t="shared" si="440"/>
        <v/>
      </c>
      <c r="AV642" t="str">
        <f t="shared" si="456"/>
        <v/>
      </c>
      <c r="AW642" s="25" t="str">
        <f t="shared" si="457"/>
        <v/>
      </c>
      <c r="AX642" s="26" t="str">
        <f t="shared" si="461"/>
        <v/>
      </c>
      <c r="AY642" s="27" t="str">
        <f>IF(A642="","",IF(K642&lt;&gt;0,TEXT(5,"0000"),IF(M642&lt;&gt;0,TEXT(5,"0000"),IF(Datos!N642&lt;&gt;0,TEXT(5,"0000"),""))))</f>
        <v/>
      </c>
      <c r="AZ642" s="25" t="str">
        <f t="shared" si="458"/>
        <v/>
      </c>
      <c r="BA642" s="26" t="str">
        <f t="shared" si="462"/>
        <v/>
      </c>
      <c r="BB642" s="25" t="str">
        <f t="shared" si="441"/>
        <v/>
      </c>
      <c r="BC642" s="26" t="str">
        <f t="shared" si="463"/>
        <v/>
      </c>
      <c r="BD642" s="27" t="str">
        <f t="shared" si="459"/>
        <v/>
      </c>
      <c r="BE642" s="25" t="str">
        <f t="shared" si="442"/>
        <v/>
      </c>
      <c r="BF642" s="26" t="str">
        <f t="shared" si="464"/>
        <v/>
      </c>
      <c r="BG642" s="28"/>
      <c r="BH642" t="str">
        <f t="shared" si="460"/>
        <v/>
      </c>
      <c r="BJ642" s="24" t="str">
        <f t="shared" si="443"/>
        <v/>
      </c>
      <c r="BK642" s="24" t="str">
        <f t="shared" si="444"/>
        <v/>
      </c>
    </row>
    <row r="643" spans="1:63" ht="15.75" thickBot="1">
      <c r="A643" s="176"/>
      <c r="B643" s="128"/>
      <c r="C643" s="98"/>
      <c r="D643" s="102"/>
      <c r="E643" s="128"/>
      <c r="F643" s="98"/>
      <c r="G643" s="98"/>
      <c r="H643" s="129"/>
      <c r="I643" s="130"/>
      <c r="J643" s="100"/>
      <c r="K643" s="100"/>
      <c r="L643" s="100"/>
      <c r="M643" s="100"/>
      <c r="N643" s="177"/>
      <c r="Q643" t="e">
        <f t="shared" si="465"/>
        <v>#VALUE!</v>
      </c>
      <c r="R643" t="str">
        <f t="shared" si="425"/>
        <v/>
      </c>
      <c r="S643" t="str">
        <f>IF(A643="","",TEXT(VLOOKUP(C643,Tablas!$H$3:$I$75,2,0),"000"))</f>
        <v/>
      </c>
      <c r="T643" t="str">
        <f t="shared" si="426"/>
        <v/>
      </c>
      <c r="U643" t="str">
        <f t="shared" si="445"/>
        <v/>
      </c>
      <c r="V643" t="str">
        <f t="shared" si="446"/>
        <v/>
      </c>
      <c r="W643" t="str">
        <f>IF(A643="","",IF(G643="",99,VLOOKUP(Datos!G643,Tablas!$AF$2:$AH$38,2,0)))</f>
        <v/>
      </c>
      <c r="X643" t="str">
        <f t="shared" si="427"/>
        <v/>
      </c>
      <c r="Y643" t="str">
        <f t="shared" si="428"/>
        <v/>
      </c>
      <c r="Z643" s="25" t="str">
        <f t="shared" si="447"/>
        <v/>
      </c>
      <c r="AA643" s="26" t="str">
        <f t="shared" si="429"/>
        <v/>
      </c>
      <c r="AB643" s="25" t="str">
        <f t="shared" si="448"/>
        <v/>
      </c>
      <c r="AC643" s="26" t="str">
        <f t="shared" si="430"/>
        <v/>
      </c>
      <c r="AD643" s="25" t="str">
        <f t="shared" si="449"/>
        <v/>
      </c>
      <c r="AE643" s="26" t="str">
        <f t="shared" si="431"/>
        <v/>
      </c>
      <c r="AF643" s="25" t="str">
        <f t="shared" si="450"/>
        <v/>
      </c>
      <c r="AG643" s="26" t="str">
        <f t="shared" si="432"/>
        <v/>
      </c>
      <c r="AH643" s="25" t="str">
        <f t="shared" si="451"/>
        <v/>
      </c>
      <c r="AI643" s="26" t="str">
        <f t="shared" si="433"/>
        <v/>
      </c>
      <c r="AJ643" s="25" t="str">
        <f t="shared" si="452"/>
        <v/>
      </c>
      <c r="AK643" s="26" t="str">
        <f t="shared" si="434"/>
        <v/>
      </c>
      <c r="AL643" s="25" t="str">
        <f t="shared" si="453"/>
        <v/>
      </c>
      <c r="AM643" s="26" t="str">
        <f t="shared" si="435"/>
        <v/>
      </c>
      <c r="AN643" s="25" t="str">
        <f t="shared" si="454"/>
        <v/>
      </c>
      <c r="AO643" s="26" t="str">
        <f t="shared" si="436"/>
        <v/>
      </c>
      <c r="AP643" t="str">
        <f t="shared" si="437"/>
        <v/>
      </c>
      <c r="AQ643" t="str">
        <f t="shared" si="438"/>
        <v/>
      </c>
      <c r="AR643" t="str">
        <f t="shared" si="424"/>
        <v/>
      </c>
      <c r="AS643" t="str">
        <f t="shared" si="455"/>
        <v/>
      </c>
      <c r="AT643" s="25" t="str">
        <f t="shared" si="439"/>
        <v/>
      </c>
      <c r="AU643" s="26" t="str">
        <f t="shared" si="440"/>
        <v/>
      </c>
      <c r="AV643" t="str">
        <f t="shared" si="456"/>
        <v/>
      </c>
      <c r="AW643" s="25" t="str">
        <f t="shared" si="457"/>
        <v/>
      </c>
      <c r="AX643" s="26" t="str">
        <f t="shared" si="461"/>
        <v/>
      </c>
      <c r="AY643" s="27" t="str">
        <f>IF(A643="","",IF(K643&lt;&gt;0,TEXT(5,"0000"),IF(M643&lt;&gt;0,TEXT(5,"0000"),IF(Datos!N643&lt;&gt;0,TEXT(5,"0000"),""))))</f>
        <v/>
      </c>
      <c r="AZ643" s="25" t="str">
        <f t="shared" si="458"/>
        <v/>
      </c>
      <c r="BA643" s="26" t="str">
        <f t="shared" si="462"/>
        <v/>
      </c>
      <c r="BB643" s="25" t="str">
        <f t="shared" si="441"/>
        <v/>
      </c>
      <c r="BC643" s="26" t="str">
        <f t="shared" si="463"/>
        <v/>
      </c>
      <c r="BD643" s="27" t="str">
        <f t="shared" si="459"/>
        <v/>
      </c>
      <c r="BE643" s="25" t="str">
        <f t="shared" si="442"/>
        <v/>
      </c>
      <c r="BF643" s="26" t="str">
        <f t="shared" si="464"/>
        <v/>
      </c>
      <c r="BG643" s="28"/>
      <c r="BH643" t="str">
        <f t="shared" si="460"/>
        <v/>
      </c>
      <c r="BJ643" s="24" t="str">
        <f t="shared" si="443"/>
        <v/>
      </c>
      <c r="BK643" s="24" t="str">
        <f t="shared" si="444"/>
        <v/>
      </c>
    </row>
    <row r="644" spans="1:63" ht="15.75" thickBot="1">
      <c r="A644" s="176"/>
      <c r="B644" s="127"/>
      <c r="C644" s="98"/>
      <c r="D644" s="102"/>
      <c r="E644" s="128"/>
      <c r="F644" s="98"/>
      <c r="G644" s="98"/>
      <c r="H644" s="129"/>
      <c r="I644" s="130"/>
      <c r="J644" s="100"/>
      <c r="K644" s="100"/>
      <c r="L644" s="100"/>
      <c r="M644" s="100"/>
      <c r="N644" s="177"/>
      <c r="Q644" t="e">
        <f t="shared" si="465"/>
        <v>#VALUE!</v>
      </c>
      <c r="R644" t="str">
        <f t="shared" si="425"/>
        <v/>
      </c>
      <c r="S644" t="str">
        <f>IF(A644="","",TEXT(VLOOKUP(C644,Tablas!$H$3:$I$75,2,0),"000"))</f>
        <v/>
      </c>
      <c r="T644" t="str">
        <f t="shared" si="426"/>
        <v/>
      </c>
      <c r="U644" t="str">
        <f t="shared" si="445"/>
        <v/>
      </c>
      <c r="V644" t="str">
        <f t="shared" si="446"/>
        <v/>
      </c>
      <c r="W644" t="str">
        <f>IF(A644="","",IF(G644="",99,VLOOKUP(Datos!G644,Tablas!$AF$2:$AH$38,2,0)))</f>
        <v/>
      </c>
      <c r="X644" t="str">
        <f t="shared" si="427"/>
        <v/>
      </c>
      <c r="Y644" t="str">
        <f t="shared" si="428"/>
        <v/>
      </c>
      <c r="Z644" s="25" t="str">
        <f t="shared" si="447"/>
        <v/>
      </c>
      <c r="AA644" s="26" t="str">
        <f t="shared" si="429"/>
        <v/>
      </c>
      <c r="AB644" s="25" t="str">
        <f t="shared" si="448"/>
        <v/>
      </c>
      <c r="AC644" s="26" t="str">
        <f t="shared" si="430"/>
        <v/>
      </c>
      <c r="AD644" s="25" t="str">
        <f t="shared" si="449"/>
        <v/>
      </c>
      <c r="AE644" s="26" t="str">
        <f t="shared" si="431"/>
        <v/>
      </c>
      <c r="AF644" s="25" t="str">
        <f t="shared" si="450"/>
        <v/>
      </c>
      <c r="AG644" s="26" t="str">
        <f t="shared" si="432"/>
        <v/>
      </c>
      <c r="AH644" s="25" t="str">
        <f t="shared" si="451"/>
        <v/>
      </c>
      <c r="AI644" s="26" t="str">
        <f t="shared" si="433"/>
        <v/>
      </c>
      <c r="AJ644" s="25" t="str">
        <f t="shared" si="452"/>
        <v/>
      </c>
      <c r="AK644" s="26" t="str">
        <f t="shared" si="434"/>
        <v/>
      </c>
      <c r="AL644" s="25" t="str">
        <f t="shared" si="453"/>
        <v/>
      </c>
      <c r="AM644" s="26" t="str">
        <f t="shared" si="435"/>
        <v/>
      </c>
      <c r="AN644" s="25" t="str">
        <f t="shared" si="454"/>
        <v/>
      </c>
      <c r="AO644" s="26" t="str">
        <f t="shared" si="436"/>
        <v/>
      </c>
      <c r="AP644" t="str">
        <f t="shared" si="437"/>
        <v/>
      </c>
      <c r="AQ644" t="str">
        <f t="shared" si="438"/>
        <v/>
      </c>
      <c r="AR644" t="str">
        <f t="shared" si="424"/>
        <v/>
      </c>
      <c r="AS644" t="str">
        <f t="shared" si="455"/>
        <v/>
      </c>
      <c r="AT644" s="25" t="str">
        <f t="shared" si="439"/>
        <v/>
      </c>
      <c r="AU644" s="26" t="str">
        <f t="shared" si="440"/>
        <v/>
      </c>
      <c r="AV644" t="str">
        <f t="shared" si="456"/>
        <v/>
      </c>
      <c r="AW644" s="25" t="str">
        <f t="shared" si="457"/>
        <v/>
      </c>
      <c r="AX644" s="26" t="str">
        <f t="shared" si="461"/>
        <v/>
      </c>
      <c r="AY644" s="27" t="str">
        <f>IF(A644="","",IF(K644&lt;&gt;0,TEXT(5,"0000"),IF(M644&lt;&gt;0,TEXT(5,"0000"),IF(Datos!N644&lt;&gt;0,TEXT(5,"0000"),""))))</f>
        <v/>
      </c>
      <c r="AZ644" s="25" t="str">
        <f t="shared" si="458"/>
        <v/>
      </c>
      <c r="BA644" s="26" t="str">
        <f t="shared" si="462"/>
        <v/>
      </c>
      <c r="BB644" s="25" t="str">
        <f t="shared" si="441"/>
        <v/>
      </c>
      <c r="BC644" s="26" t="str">
        <f t="shared" si="463"/>
        <v/>
      </c>
      <c r="BD644" s="27" t="str">
        <f t="shared" si="459"/>
        <v/>
      </c>
      <c r="BE644" s="25" t="str">
        <f t="shared" si="442"/>
        <v/>
      </c>
      <c r="BF644" s="26" t="str">
        <f t="shared" si="464"/>
        <v/>
      </c>
      <c r="BG644" s="28"/>
      <c r="BH644" t="str">
        <f t="shared" si="460"/>
        <v/>
      </c>
      <c r="BJ644" s="24" t="str">
        <f t="shared" si="443"/>
        <v/>
      </c>
      <c r="BK644" s="24" t="str">
        <f t="shared" si="444"/>
        <v/>
      </c>
    </row>
    <row r="645" spans="1:63" ht="15.75" thickBot="1">
      <c r="A645" s="176"/>
      <c r="B645" s="127"/>
      <c r="C645" s="98"/>
      <c r="D645" s="102"/>
      <c r="E645" s="128"/>
      <c r="F645" s="98"/>
      <c r="G645" s="98"/>
      <c r="H645" s="129"/>
      <c r="I645" s="130"/>
      <c r="J645" s="100"/>
      <c r="K645" s="100"/>
      <c r="L645" s="100"/>
      <c r="M645" s="100"/>
      <c r="N645" s="177"/>
      <c r="Q645" t="e">
        <f t="shared" si="465"/>
        <v>#VALUE!</v>
      </c>
      <c r="R645" t="str">
        <f t="shared" si="425"/>
        <v/>
      </c>
      <c r="S645" t="str">
        <f>IF(A645="","",TEXT(VLOOKUP(C645,Tablas!$H$3:$I$75,2,0),"000"))</f>
        <v/>
      </c>
      <c r="T645" t="str">
        <f t="shared" si="426"/>
        <v/>
      </c>
      <c r="U645" t="str">
        <f t="shared" si="445"/>
        <v/>
      </c>
      <c r="V645" t="str">
        <f t="shared" si="446"/>
        <v/>
      </c>
      <c r="W645" t="str">
        <f>IF(A645="","",IF(G645="",99,VLOOKUP(Datos!G645,Tablas!$AF$2:$AH$38,2,0)))</f>
        <v/>
      </c>
      <c r="X645" t="str">
        <f t="shared" si="427"/>
        <v/>
      </c>
      <c r="Y645" t="str">
        <f t="shared" si="428"/>
        <v/>
      </c>
      <c r="Z645" s="25" t="str">
        <f t="shared" si="447"/>
        <v/>
      </c>
      <c r="AA645" s="26" t="str">
        <f t="shared" si="429"/>
        <v/>
      </c>
      <c r="AB645" s="25" t="str">
        <f t="shared" si="448"/>
        <v/>
      </c>
      <c r="AC645" s="26" t="str">
        <f t="shared" si="430"/>
        <v/>
      </c>
      <c r="AD645" s="25" t="str">
        <f t="shared" si="449"/>
        <v/>
      </c>
      <c r="AE645" s="26" t="str">
        <f t="shared" si="431"/>
        <v/>
      </c>
      <c r="AF645" s="25" t="str">
        <f t="shared" si="450"/>
        <v/>
      </c>
      <c r="AG645" s="26" t="str">
        <f t="shared" si="432"/>
        <v/>
      </c>
      <c r="AH645" s="25" t="str">
        <f t="shared" si="451"/>
        <v/>
      </c>
      <c r="AI645" s="26" t="str">
        <f t="shared" si="433"/>
        <v/>
      </c>
      <c r="AJ645" s="25" t="str">
        <f t="shared" si="452"/>
        <v/>
      </c>
      <c r="AK645" s="26" t="str">
        <f t="shared" si="434"/>
        <v/>
      </c>
      <c r="AL645" s="25" t="str">
        <f t="shared" si="453"/>
        <v/>
      </c>
      <c r="AM645" s="26" t="str">
        <f t="shared" si="435"/>
        <v/>
      </c>
      <c r="AN645" s="25" t="str">
        <f t="shared" si="454"/>
        <v/>
      </c>
      <c r="AO645" s="26" t="str">
        <f t="shared" si="436"/>
        <v/>
      </c>
      <c r="AP645" t="str">
        <f t="shared" si="437"/>
        <v/>
      </c>
      <c r="AQ645" t="str">
        <f t="shared" si="438"/>
        <v/>
      </c>
      <c r="AR645" t="str">
        <f t="shared" si="424"/>
        <v/>
      </c>
      <c r="AS645" t="str">
        <f t="shared" si="455"/>
        <v/>
      </c>
      <c r="AT645" s="25" t="str">
        <f t="shared" si="439"/>
        <v/>
      </c>
      <c r="AU645" s="26" t="str">
        <f t="shared" si="440"/>
        <v/>
      </c>
      <c r="AV645" t="str">
        <f t="shared" si="456"/>
        <v/>
      </c>
      <c r="AW645" s="25" t="str">
        <f t="shared" si="457"/>
        <v/>
      </c>
      <c r="AX645" s="26" t="str">
        <f t="shared" si="461"/>
        <v/>
      </c>
      <c r="AY645" s="27" t="str">
        <f>IF(A645="","",IF(K645&lt;&gt;0,TEXT(5,"0000"),IF(M645&lt;&gt;0,TEXT(5,"0000"),IF(Datos!N645&lt;&gt;0,TEXT(5,"0000"),""))))</f>
        <v/>
      </c>
      <c r="AZ645" s="25" t="str">
        <f t="shared" si="458"/>
        <v/>
      </c>
      <c r="BA645" s="26" t="str">
        <f t="shared" si="462"/>
        <v/>
      </c>
      <c r="BB645" s="25" t="str">
        <f t="shared" si="441"/>
        <v/>
      </c>
      <c r="BC645" s="26" t="str">
        <f t="shared" si="463"/>
        <v/>
      </c>
      <c r="BD645" s="27" t="str">
        <f t="shared" si="459"/>
        <v/>
      </c>
      <c r="BE645" s="25" t="str">
        <f t="shared" si="442"/>
        <v/>
      </c>
      <c r="BF645" s="26" t="str">
        <f t="shared" si="464"/>
        <v/>
      </c>
      <c r="BG645" s="28"/>
      <c r="BH645" t="str">
        <f t="shared" si="460"/>
        <v/>
      </c>
      <c r="BJ645" s="24" t="str">
        <f t="shared" si="443"/>
        <v/>
      </c>
      <c r="BK645" s="24" t="str">
        <f t="shared" si="444"/>
        <v/>
      </c>
    </row>
    <row r="646" spans="1:63" ht="15.75" thickBot="1">
      <c r="A646" s="176"/>
      <c r="B646" s="140"/>
      <c r="C646" s="111"/>
      <c r="D646" s="112"/>
      <c r="E646" s="111"/>
      <c r="F646" s="98"/>
      <c r="G646" s="98"/>
      <c r="H646" s="129"/>
      <c r="I646" s="141"/>
      <c r="J646" s="100"/>
      <c r="K646" s="100"/>
      <c r="L646" s="100"/>
      <c r="M646" s="100"/>
      <c r="N646" s="177"/>
      <c r="Q646" t="e">
        <f t="shared" si="465"/>
        <v>#VALUE!</v>
      </c>
      <c r="R646" t="str">
        <f t="shared" si="425"/>
        <v/>
      </c>
      <c r="S646" t="str">
        <f>IF(A646="","",TEXT(VLOOKUP(C646,Tablas!$H$3:$I$75,2,0),"000"))</f>
        <v/>
      </c>
      <c r="T646" t="str">
        <f t="shared" si="426"/>
        <v/>
      </c>
      <c r="U646" t="str">
        <f t="shared" si="445"/>
        <v/>
      </c>
      <c r="V646" t="str">
        <f t="shared" si="446"/>
        <v/>
      </c>
      <c r="W646" t="str">
        <f>IF(A646="","",IF(G646="",99,VLOOKUP(Datos!G646,Tablas!$AF$2:$AH$38,2,0)))</f>
        <v/>
      </c>
      <c r="X646" t="str">
        <f t="shared" si="427"/>
        <v/>
      </c>
      <c r="Y646" t="str">
        <f t="shared" si="428"/>
        <v/>
      </c>
      <c r="Z646" s="25" t="str">
        <f t="shared" si="447"/>
        <v/>
      </c>
      <c r="AA646" s="26" t="str">
        <f t="shared" si="429"/>
        <v/>
      </c>
      <c r="AB646" s="25" t="str">
        <f t="shared" si="448"/>
        <v/>
      </c>
      <c r="AC646" s="26" t="str">
        <f t="shared" si="430"/>
        <v/>
      </c>
      <c r="AD646" s="25" t="str">
        <f t="shared" si="449"/>
        <v/>
      </c>
      <c r="AE646" s="26" t="str">
        <f t="shared" si="431"/>
        <v/>
      </c>
      <c r="AF646" s="25" t="str">
        <f t="shared" si="450"/>
        <v/>
      </c>
      <c r="AG646" s="26" t="str">
        <f t="shared" si="432"/>
        <v/>
      </c>
      <c r="AH646" s="25" t="str">
        <f t="shared" si="451"/>
        <v/>
      </c>
      <c r="AI646" s="26" t="str">
        <f t="shared" si="433"/>
        <v/>
      </c>
      <c r="AJ646" s="25" t="str">
        <f t="shared" si="452"/>
        <v/>
      </c>
      <c r="AK646" s="26" t="str">
        <f t="shared" si="434"/>
        <v/>
      </c>
      <c r="AL646" s="25" t="str">
        <f t="shared" si="453"/>
        <v/>
      </c>
      <c r="AM646" s="26" t="str">
        <f t="shared" si="435"/>
        <v/>
      </c>
      <c r="AN646" s="25" t="str">
        <f t="shared" si="454"/>
        <v/>
      </c>
      <c r="AO646" s="26" t="str">
        <f t="shared" si="436"/>
        <v/>
      </c>
      <c r="AP646" t="str">
        <f t="shared" si="437"/>
        <v/>
      </c>
      <c r="AQ646" t="str">
        <f t="shared" si="438"/>
        <v/>
      </c>
      <c r="AR646" t="str">
        <f t="shared" si="424"/>
        <v/>
      </c>
      <c r="AS646" t="str">
        <f t="shared" si="455"/>
        <v/>
      </c>
      <c r="AT646" s="25" t="str">
        <f t="shared" si="439"/>
        <v/>
      </c>
      <c r="AU646" s="26" t="str">
        <f t="shared" si="440"/>
        <v/>
      </c>
      <c r="AV646" t="str">
        <f t="shared" si="456"/>
        <v/>
      </c>
      <c r="AW646" s="25" t="str">
        <f t="shared" si="457"/>
        <v/>
      </c>
      <c r="AX646" s="26" t="str">
        <f t="shared" si="461"/>
        <v/>
      </c>
      <c r="AY646" s="27" t="str">
        <f>IF(A646="","",IF(K646&lt;&gt;0,TEXT(5,"0000"),IF(M646&lt;&gt;0,TEXT(5,"0000"),IF(Datos!N646&lt;&gt;0,TEXT(5,"0000"),""))))</f>
        <v/>
      </c>
      <c r="AZ646" s="25" t="str">
        <f t="shared" si="458"/>
        <v/>
      </c>
      <c r="BA646" s="26" t="str">
        <f t="shared" si="462"/>
        <v/>
      </c>
      <c r="BB646" s="25" t="str">
        <f t="shared" si="441"/>
        <v/>
      </c>
      <c r="BC646" s="26" t="str">
        <f t="shared" si="463"/>
        <v/>
      </c>
      <c r="BD646" s="27" t="str">
        <f t="shared" si="459"/>
        <v/>
      </c>
      <c r="BE646" s="25" t="str">
        <f t="shared" si="442"/>
        <v/>
      </c>
      <c r="BF646" s="26" t="str">
        <f t="shared" si="464"/>
        <v/>
      </c>
      <c r="BG646" s="28"/>
      <c r="BH646" t="str">
        <f t="shared" si="460"/>
        <v/>
      </c>
      <c r="BJ646" s="24" t="str">
        <f t="shared" si="443"/>
        <v/>
      </c>
      <c r="BK646" s="24" t="str">
        <f t="shared" si="444"/>
        <v/>
      </c>
    </row>
    <row r="647" spans="1:63" ht="15.75" thickBot="1">
      <c r="A647" s="176"/>
      <c r="B647" s="142"/>
      <c r="C647" s="111"/>
      <c r="D647" s="112"/>
      <c r="E647" s="111"/>
      <c r="F647" s="98"/>
      <c r="G647" s="98"/>
      <c r="H647" s="143"/>
      <c r="I647" s="144"/>
      <c r="J647" s="100"/>
      <c r="K647" s="100"/>
      <c r="L647" s="100"/>
      <c r="M647" s="100"/>
      <c r="N647" s="177"/>
      <c r="Q647" t="e">
        <f t="shared" si="465"/>
        <v>#VALUE!</v>
      </c>
      <c r="R647" t="str">
        <f t="shared" si="425"/>
        <v/>
      </c>
      <c r="S647" t="str">
        <f>IF(A647="","",TEXT(VLOOKUP(C647,Tablas!$H$3:$I$75,2,0),"000"))</f>
        <v/>
      </c>
      <c r="T647" t="str">
        <f t="shared" si="426"/>
        <v/>
      </c>
      <c r="U647" t="str">
        <f t="shared" si="445"/>
        <v/>
      </c>
      <c r="V647" t="str">
        <f t="shared" si="446"/>
        <v/>
      </c>
      <c r="W647" t="str">
        <f>IF(A647="","",IF(G647="",99,VLOOKUP(Datos!G647,Tablas!$AF$2:$AH$38,2,0)))</f>
        <v/>
      </c>
      <c r="X647" t="str">
        <f t="shared" si="427"/>
        <v/>
      </c>
      <c r="Y647" t="str">
        <f t="shared" si="428"/>
        <v/>
      </c>
      <c r="Z647" s="25" t="str">
        <f t="shared" si="447"/>
        <v/>
      </c>
      <c r="AA647" s="26" t="str">
        <f t="shared" si="429"/>
        <v/>
      </c>
      <c r="AB647" s="25" t="str">
        <f t="shared" si="448"/>
        <v/>
      </c>
      <c r="AC647" s="26" t="str">
        <f t="shared" si="430"/>
        <v/>
      </c>
      <c r="AD647" s="25" t="str">
        <f t="shared" si="449"/>
        <v/>
      </c>
      <c r="AE647" s="26" t="str">
        <f t="shared" si="431"/>
        <v/>
      </c>
      <c r="AF647" s="25" t="str">
        <f t="shared" si="450"/>
        <v/>
      </c>
      <c r="AG647" s="26" t="str">
        <f t="shared" si="432"/>
        <v/>
      </c>
      <c r="AH647" s="25" t="str">
        <f t="shared" si="451"/>
        <v/>
      </c>
      <c r="AI647" s="26" t="str">
        <f t="shared" si="433"/>
        <v/>
      </c>
      <c r="AJ647" s="25" t="str">
        <f t="shared" si="452"/>
        <v/>
      </c>
      <c r="AK647" s="26" t="str">
        <f t="shared" si="434"/>
        <v/>
      </c>
      <c r="AL647" s="25" t="str">
        <f t="shared" si="453"/>
        <v/>
      </c>
      <c r="AM647" s="26" t="str">
        <f t="shared" si="435"/>
        <v/>
      </c>
      <c r="AN647" s="25" t="str">
        <f t="shared" si="454"/>
        <v/>
      </c>
      <c r="AO647" s="26" t="str">
        <f t="shared" si="436"/>
        <v/>
      </c>
      <c r="AP647" t="str">
        <f t="shared" si="437"/>
        <v/>
      </c>
      <c r="AQ647" t="str">
        <f t="shared" si="438"/>
        <v/>
      </c>
      <c r="AR647" t="str">
        <f t="shared" si="424"/>
        <v/>
      </c>
      <c r="AS647" t="str">
        <f t="shared" si="455"/>
        <v/>
      </c>
      <c r="AT647" s="25" t="str">
        <f t="shared" si="439"/>
        <v/>
      </c>
      <c r="AU647" s="26" t="str">
        <f t="shared" si="440"/>
        <v/>
      </c>
      <c r="AV647" t="str">
        <f t="shared" si="456"/>
        <v/>
      </c>
      <c r="AW647" s="25" t="str">
        <f t="shared" si="457"/>
        <v/>
      </c>
      <c r="AX647" s="26" t="str">
        <f t="shared" si="461"/>
        <v/>
      </c>
      <c r="AY647" s="27" t="str">
        <f>IF(A647="","",IF(K647&lt;&gt;0,TEXT(5,"0000"),IF(M647&lt;&gt;0,TEXT(5,"0000"),IF(Datos!N647&lt;&gt;0,TEXT(5,"0000"),""))))</f>
        <v/>
      </c>
      <c r="AZ647" s="25" t="str">
        <f t="shared" si="458"/>
        <v/>
      </c>
      <c r="BA647" s="26" t="str">
        <f t="shared" si="462"/>
        <v/>
      </c>
      <c r="BB647" s="25" t="str">
        <f t="shared" si="441"/>
        <v/>
      </c>
      <c r="BC647" s="26" t="str">
        <f t="shared" si="463"/>
        <v/>
      </c>
      <c r="BD647" s="27" t="str">
        <f t="shared" si="459"/>
        <v/>
      </c>
      <c r="BE647" s="25" t="str">
        <f t="shared" si="442"/>
        <v/>
      </c>
      <c r="BF647" s="26" t="str">
        <f t="shared" si="464"/>
        <v/>
      </c>
      <c r="BG647" s="28"/>
      <c r="BH647" t="str">
        <f t="shared" si="460"/>
        <v/>
      </c>
      <c r="BJ647" s="24" t="str">
        <f t="shared" si="443"/>
        <v/>
      </c>
      <c r="BK647" s="24" t="str">
        <f t="shared" si="444"/>
        <v/>
      </c>
    </row>
    <row r="648" spans="1:63" ht="15.75" thickBot="1">
      <c r="A648" s="176"/>
      <c r="B648" s="145"/>
      <c r="C648" s="111"/>
      <c r="D648" s="112"/>
      <c r="E648" s="111"/>
      <c r="F648" s="98"/>
      <c r="G648" s="98"/>
      <c r="H648" s="129"/>
      <c r="I648" s="141"/>
      <c r="J648" s="100"/>
      <c r="K648" s="100"/>
      <c r="L648" s="100"/>
      <c r="M648" s="100"/>
      <c r="N648" s="177"/>
      <c r="Q648" t="e">
        <f t="shared" si="465"/>
        <v>#VALUE!</v>
      </c>
      <c r="R648" t="str">
        <f t="shared" si="425"/>
        <v/>
      </c>
      <c r="S648" t="str">
        <f>IF(A648="","",TEXT(VLOOKUP(C648,Tablas!$H$3:$I$75,2,0),"000"))</f>
        <v/>
      </c>
      <c r="T648" t="str">
        <f t="shared" si="426"/>
        <v/>
      </c>
      <c r="U648" t="str">
        <f t="shared" si="445"/>
        <v/>
      </c>
      <c r="V648" t="str">
        <f t="shared" si="446"/>
        <v/>
      </c>
      <c r="W648" t="str">
        <f>IF(A648="","",IF(G648="",99,VLOOKUP(Datos!G648,Tablas!$AF$2:$AH$38,2,0)))</f>
        <v/>
      </c>
      <c r="X648" t="str">
        <f t="shared" si="427"/>
        <v/>
      </c>
      <c r="Y648" t="str">
        <f t="shared" si="428"/>
        <v/>
      </c>
      <c r="Z648" s="25" t="str">
        <f t="shared" si="447"/>
        <v/>
      </c>
      <c r="AA648" s="26" t="str">
        <f t="shared" si="429"/>
        <v/>
      </c>
      <c r="AB648" s="25" t="str">
        <f t="shared" si="448"/>
        <v/>
      </c>
      <c r="AC648" s="26" t="str">
        <f t="shared" si="430"/>
        <v/>
      </c>
      <c r="AD648" s="25" t="str">
        <f t="shared" si="449"/>
        <v/>
      </c>
      <c r="AE648" s="26" t="str">
        <f t="shared" si="431"/>
        <v/>
      </c>
      <c r="AF648" s="25" t="str">
        <f t="shared" si="450"/>
        <v/>
      </c>
      <c r="AG648" s="26" t="str">
        <f t="shared" si="432"/>
        <v/>
      </c>
      <c r="AH648" s="25" t="str">
        <f t="shared" si="451"/>
        <v/>
      </c>
      <c r="AI648" s="26" t="str">
        <f t="shared" si="433"/>
        <v/>
      </c>
      <c r="AJ648" s="25" t="str">
        <f t="shared" si="452"/>
        <v/>
      </c>
      <c r="AK648" s="26" t="str">
        <f t="shared" si="434"/>
        <v/>
      </c>
      <c r="AL648" s="25" t="str">
        <f t="shared" si="453"/>
        <v/>
      </c>
      <c r="AM648" s="26" t="str">
        <f t="shared" si="435"/>
        <v/>
      </c>
      <c r="AN648" s="25" t="str">
        <f t="shared" si="454"/>
        <v/>
      </c>
      <c r="AO648" s="26" t="str">
        <f t="shared" si="436"/>
        <v/>
      </c>
      <c r="AP648" t="str">
        <f t="shared" si="437"/>
        <v/>
      </c>
      <c r="AQ648" t="str">
        <f t="shared" si="438"/>
        <v/>
      </c>
      <c r="AR648" t="str">
        <f t="shared" si="424"/>
        <v/>
      </c>
      <c r="AS648" t="str">
        <f t="shared" si="455"/>
        <v/>
      </c>
      <c r="AT648" s="25" t="str">
        <f t="shared" si="439"/>
        <v/>
      </c>
      <c r="AU648" s="26" t="str">
        <f t="shared" si="440"/>
        <v/>
      </c>
      <c r="AV648" t="str">
        <f t="shared" si="456"/>
        <v/>
      </c>
      <c r="AW648" s="25" t="str">
        <f t="shared" si="457"/>
        <v/>
      </c>
      <c r="AX648" s="26" t="str">
        <f t="shared" si="461"/>
        <v/>
      </c>
      <c r="AY648" s="27" t="str">
        <f>IF(A648="","",IF(K648&lt;&gt;0,TEXT(5,"0000"),IF(M648&lt;&gt;0,TEXT(5,"0000"),IF(Datos!N648&lt;&gt;0,TEXT(5,"0000"),""))))</f>
        <v/>
      </c>
      <c r="AZ648" s="25" t="str">
        <f t="shared" si="458"/>
        <v/>
      </c>
      <c r="BA648" s="26" t="str">
        <f t="shared" si="462"/>
        <v/>
      </c>
      <c r="BB648" s="25" t="str">
        <f t="shared" si="441"/>
        <v/>
      </c>
      <c r="BC648" s="26" t="str">
        <f t="shared" si="463"/>
        <v/>
      </c>
      <c r="BD648" s="27" t="str">
        <f t="shared" si="459"/>
        <v/>
      </c>
      <c r="BE648" s="25" t="str">
        <f t="shared" si="442"/>
        <v/>
      </c>
      <c r="BF648" s="26" t="str">
        <f t="shared" si="464"/>
        <v/>
      </c>
      <c r="BG648" s="28"/>
      <c r="BH648" t="str">
        <f t="shared" si="460"/>
        <v/>
      </c>
      <c r="BJ648" s="24" t="str">
        <f t="shared" si="443"/>
        <v/>
      </c>
      <c r="BK648" s="24" t="str">
        <f t="shared" si="444"/>
        <v/>
      </c>
    </row>
    <row r="649" spans="1:63" ht="15.75" thickBot="1">
      <c r="A649" s="176"/>
      <c r="B649" s="145"/>
      <c r="C649" s="111"/>
      <c r="D649" s="112"/>
      <c r="E649" s="111"/>
      <c r="F649" s="98"/>
      <c r="G649" s="98"/>
      <c r="H649" s="129"/>
      <c r="I649" s="141"/>
      <c r="J649" s="100"/>
      <c r="K649" s="100"/>
      <c r="L649" s="100"/>
      <c r="M649" s="100"/>
      <c r="N649" s="177"/>
      <c r="Q649" t="e">
        <f t="shared" si="465"/>
        <v>#VALUE!</v>
      </c>
      <c r="R649" t="str">
        <f t="shared" si="425"/>
        <v/>
      </c>
      <c r="S649" t="str">
        <f>IF(A649="","",TEXT(VLOOKUP(C649,Tablas!$H$3:$I$75,2,0),"000"))</f>
        <v/>
      </c>
      <c r="T649" t="str">
        <f t="shared" si="426"/>
        <v/>
      </c>
      <c r="U649" t="str">
        <f t="shared" si="445"/>
        <v/>
      </c>
      <c r="V649" t="str">
        <f t="shared" si="446"/>
        <v/>
      </c>
      <c r="W649" t="str">
        <f>IF(A649="","",IF(G649="",99,VLOOKUP(Datos!G649,Tablas!$AF$2:$AH$38,2,0)))</f>
        <v/>
      </c>
      <c r="X649" t="str">
        <f t="shared" si="427"/>
        <v/>
      </c>
      <c r="Y649" t="str">
        <f t="shared" si="428"/>
        <v/>
      </c>
      <c r="Z649" s="25" t="str">
        <f t="shared" si="447"/>
        <v/>
      </c>
      <c r="AA649" s="26" t="str">
        <f t="shared" si="429"/>
        <v/>
      </c>
      <c r="AB649" s="25" t="str">
        <f t="shared" si="448"/>
        <v/>
      </c>
      <c r="AC649" s="26" t="str">
        <f t="shared" si="430"/>
        <v/>
      </c>
      <c r="AD649" s="25" t="str">
        <f t="shared" si="449"/>
        <v/>
      </c>
      <c r="AE649" s="26" t="str">
        <f t="shared" si="431"/>
        <v/>
      </c>
      <c r="AF649" s="25" t="str">
        <f t="shared" si="450"/>
        <v/>
      </c>
      <c r="AG649" s="26" t="str">
        <f t="shared" si="432"/>
        <v/>
      </c>
      <c r="AH649" s="25" t="str">
        <f t="shared" si="451"/>
        <v/>
      </c>
      <c r="AI649" s="26" t="str">
        <f t="shared" si="433"/>
        <v/>
      </c>
      <c r="AJ649" s="25" t="str">
        <f t="shared" si="452"/>
        <v/>
      </c>
      <c r="AK649" s="26" t="str">
        <f t="shared" si="434"/>
        <v/>
      </c>
      <c r="AL649" s="25" t="str">
        <f t="shared" si="453"/>
        <v/>
      </c>
      <c r="AM649" s="26" t="str">
        <f t="shared" si="435"/>
        <v/>
      </c>
      <c r="AN649" s="25" t="str">
        <f t="shared" si="454"/>
        <v/>
      </c>
      <c r="AO649" s="26" t="str">
        <f t="shared" si="436"/>
        <v/>
      </c>
      <c r="AP649" t="str">
        <f t="shared" si="437"/>
        <v/>
      </c>
      <c r="AQ649" t="str">
        <f t="shared" si="438"/>
        <v/>
      </c>
      <c r="AR649" t="str">
        <f t="shared" si="424"/>
        <v/>
      </c>
      <c r="AS649" t="str">
        <f t="shared" si="455"/>
        <v/>
      </c>
      <c r="AT649" s="25" t="str">
        <f t="shared" si="439"/>
        <v/>
      </c>
      <c r="AU649" s="26" t="str">
        <f t="shared" si="440"/>
        <v/>
      </c>
      <c r="AV649" t="str">
        <f t="shared" si="456"/>
        <v/>
      </c>
      <c r="AW649" s="25" t="str">
        <f t="shared" si="457"/>
        <v/>
      </c>
      <c r="AX649" s="26" t="str">
        <f t="shared" si="461"/>
        <v/>
      </c>
      <c r="AY649" s="27" t="str">
        <f>IF(A649="","",IF(K649&lt;&gt;0,TEXT(5,"0000"),IF(M649&lt;&gt;0,TEXT(5,"0000"),IF(Datos!N649&lt;&gt;0,TEXT(5,"0000"),""))))</f>
        <v/>
      </c>
      <c r="AZ649" s="25" t="str">
        <f t="shared" si="458"/>
        <v/>
      </c>
      <c r="BA649" s="26" t="str">
        <f t="shared" si="462"/>
        <v/>
      </c>
      <c r="BB649" s="25" t="str">
        <f t="shared" si="441"/>
        <v/>
      </c>
      <c r="BC649" s="26" t="str">
        <f t="shared" si="463"/>
        <v/>
      </c>
      <c r="BD649" s="27" t="str">
        <f t="shared" si="459"/>
        <v/>
      </c>
      <c r="BE649" s="25" t="str">
        <f t="shared" si="442"/>
        <v/>
      </c>
      <c r="BF649" s="26" t="str">
        <f t="shared" si="464"/>
        <v/>
      </c>
      <c r="BG649" s="28"/>
      <c r="BH649" t="str">
        <f t="shared" si="460"/>
        <v/>
      </c>
      <c r="BJ649" s="24" t="str">
        <f t="shared" si="443"/>
        <v/>
      </c>
      <c r="BK649" s="24" t="str">
        <f t="shared" si="444"/>
        <v/>
      </c>
    </row>
    <row r="650" spans="1:63" ht="15.75" thickBot="1">
      <c r="A650" s="176"/>
      <c r="B650" s="145"/>
      <c r="C650" s="111"/>
      <c r="D650" s="112"/>
      <c r="E650" s="111"/>
      <c r="F650" s="98"/>
      <c r="G650" s="98"/>
      <c r="H650" s="129"/>
      <c r="I650" s="141"/>
      <c r="J650" s="100"/>
      <c r="K650" s="100"/>
      <c r="L650" s="100"/>
      <c r="M650" s="100"/>
      <c r="N650" s="177"/>
      <c r="Q650" t="e">
        <f t="shared" si="465"/>
        <v>#VALUE!</v>
      </c>
      <c r="R650" t="str">
        <f t="shared" si="425"/>
        <v/>
      </c>
      <c r="S650" t="str">
        <f>IF(A650="","",TEXT(VLOOKUP(C650,Tablas!$H$3:$I$75,2,0),"000"))</f>
        <v/>
      </c>
      <c r="T650" t="str">
        <f t="shared" si="426"/>
        <v/>
      </c>
      <c r="U650" t="str">
        <f t="shared" si="445"/>
        <v/>
      </c>
      <c r="V650" t="str">
        <f t="shared" si="446"/>
        <v/>
      </c>
      <c r="W650" t="str">
        <f>IF(A650="","",IF(G650="",99,VLOOKUP(Datos!G650,Tablas!$AF$2:$AH$38,2,0)))</f>
        <v/>
      </c>
      <c r="X650" t="str">
        <f t="shared" si="427"/>
        <v/>
      </c>
      <c r="Y650" t="str">
        <f t="shared" si="428"/>
        <v/>
      </c>
      <c r="Z650" s="25" t="str">
        <f t="shared" si="447"/>
        <v/>
      </c>
      <c r="AA650" s="26" t="str">
        <f t="shared" si="429"/>
        <v/>
      </c>
      <c r="AB650" s="25" t="str">
        <f t="shared" si="448"/>
        <v/>
      </c>
      <c r="AC650" s="26" t="str">
        <f t="shared" si="430"/>
        <v/>
      </c>
      <c r="AD650" s="25" t="str">
        <f t="shared" si="449"/>
        <v/>
      </c>
      <c r="AE650" s="26" t="str">
        <f t="shared" si="431"/>
        <v/>
      </c>
      <c r="AF650" s="25" t="str">
        <f t="shared" si="450"/>
        <v/>
      </c>
      <c r="AG650" s="26" t="str">
        <f t="shared" si="432"/>
        <v/>
      </c>
      <c r="AH650" s="25" t="str">
        <f t="shared" si="451"/>
        <v/>
      </c>
      <c r="AI650" s="26" t="str">
        <f t="shared" si="433"/>
        <v/>
      </c>
      <c r="AJ650" s="25" t="str">
        <f t="shared" si="452"/>
        <v/>
      </c>
      <c r="AK650" s="26" t="str">
        <f t="shared" si="434"/>
        <v/>
      </c>
      <c r="AL650" s="25" t="str">
        <f t="shared" si="453"/>
        <v/>
      </c>
      <c r="AM650" s="26" t="str">
        <f t="shared" si="435"/>
        <v/>
      </c>
      <c r="AN650" s="25" t="str">
        <f t="shared" si="454"/>
        <v/>
      </c>
      <c r="AO650" s="26" t="str">
        <f t="shared" si="436"/>
        <v/>
      </c>
      <c r="AP650" t="str">
        <f t="shared" si="437"/>
        <v/>
      </c>
      <c r="AQ650" t="str">
        <f t="shared" si="438"/>
        <v/>
      </c>
      <c r="AR650" t="str">
        <f t="shared" ref="AR650:AR713" si="466">IF(A650="","",IF(K650&lt;&gt;0,1,0)+IF(L650&lt;&gt;0,1,0)+IF(M650&lt;&gt;0,1,0)+IF(N650&lt;&gt;0,1,0))</f>
        <v/>
      </c>
      <c r="AS650" t="str">
        <f t="shared" si="455"/>
        <v/>
      </c>
      <c r="AT650" s="25" t="str">
        <f t="shared" si="439"/>
        <v/>
      </c>
      <c r="AU650" s="26" t="str">
        <f t="shared" si="440"/>
        <v/>
      </c>
      <c r="AV650" t="str">
        <f t="shared" si="456"/>
        <v/>
      </c>
      <c r="AW650" s="25" t="str">
        <f t="shared" si="457"/>
        <v/>
      </c>
      <c r="AX650" s="26" t="str">
        <f t="shared" si="461"/>
        <v/>
      </c>
      <c r="AY650" s="27" t="str">
        <f>IF(A650="","",IF(K650&lt;&gt;0,TEXT(5,"0000"),IF(M650&lt;&gt;0,TEXT(5,"0000"),IF(Datos!N650&lt;&gt;0,TEXT(5,"0000"),""))))</f>
        <v/>
      </c>
      <c r="AZ650" s="25" t="str">
        <f t="shared" si="458"/>
        <v/>
      </c>
      <c r="BA650" s="26" t="str">
        <f t="shared" si="462"/>
        <v/>
      </c>
      <c r="BB650" s="25" t="str">
        <f t="shared" si="441"/>
        <v/>
      </c>
      <c r="BC650" s="26" t="str">
        <f t="shared" si="463"/>
        <v/>
      </c>
      <c r="BD650" s="27" t="str">
        <f t="shared" si="459"/>
        <v/>
      </c>
      <c r="BE650" s="25" t="str">
        <f t="shared" si="442"/>
        <v/>
      </c>
      <c r="BF650" s="26" t="str">
        <f t="shared" si="464"/>
        <v/>
      </c>
      <c r="BG650" s="28"/>
      <c r="BH650" t="str">
        <f t="shared" si="460"/>
        <v/>
      </c>
      <c r="BJ650" s="24" t="str">
        <f t="shared" si="443"/>
        <v/>
      </c>
      <c r="BK650" s="24" t="str">
        <f t="shared" si="444"/>
        <v/>
      </c>
    </row>
    <row r="651" spans="1:63" ht="15.75" thickBot="1">
      <c r="A651" s="176"/>
      <c r="B651" s="145"/>
      <c r="C651" s="111"/>
      <c r="D651" s="112"/>
      <c r="E651" s="111"/>
      <c r="F651" s="98"/>
      <c r="G651" s="98"/>
      <c r="H651" s="129"/>
      <c r="I651" s="141"/>
      <c r="J651" s="100"/>
      <c r="K651" s="100"/>
      <c r="L651" s="100"/>
      <c r="M651" s="100"/>
      <c r="N651" s="177"/>
      <c r="Q651" t="e">
        <f t="shared" si="465"/>
        <v>#VALUE!</v>
      </c>
      <c r="R651" t="str">
        <f t="shared" si="425"/>
        <v/>
      </c>
      <c r="S651" t="str">
        <f>IF(A651="","",TEXT(VLOOKUP(C651,Tablas!$H$3:$I$75,2,0),"000"))</f>
        <v/>
      </c>
      <c r="T651" t="str">
        <f t="shared" si="426"/>
        <v/>
      </c>
      <c r="U651" t="str">
        <f t="shared" si="445"/>
        <v/>
      </c>
      <c r="V651" t="str">
        <f t="shared" si="446"/>
        <v/>
      </c>
      <c r="W651" t="str">
        <f>IF(A651="","",IF(G651="",99,VLOOKUP(Datos!G651,Tablas!$AF$2:$AH$38,2,0)))</f>
        <v/>
      </c>
      <c r="X651" t="str">
        <f t="shared" si="427"/>
        <v/>
      </c>
      <c r="Y651" t="str">
        <f t="shared" si="428"/>
        <v/>
      </c>
      <c r="Z651" s="25" t="str">
        <f t="shared" si="447"/>
        <v/>
      </c>
      <c r="AA651" s="26" t="str">
        <f t="shared" si="429"/>
        <v/>
      </c>
      <c r="AB651" s="25" t="str">
        <f t="shared" si="448"/>
        <v/>
      </c>
      <c r="AC651" s="26" t="str">
        <f t="shared" si="430"/>
        <v/>
      </c>
      <c r="AD651" s="25" t="str">
        <f t="shared" si="449"/>
        <v/>
      </c>
      <c r="AE651" s="26" t="str">
        <f t="shared" si="431"/>
        <v/>
      </c>
      <c r="AF651" s="25" t="str">
        <f t="shared" si="450"/>
        <v/>
      </c>
      <c r="AG651" s="26" t="str">
        <f t="shared" si="432"/>
        <v/>
      </c>
      <c r="AH651" s="25" t="str">
        <f t="shared" si="451"/>
        <v/>
      </c>
      <c r="AI651" s="26" t="str">
        <f t="shared" si="433"/>
        <v/>
      </c>
      <c r="AJ651" s="25" t="str">
        <f t="shared" si="452"/>
        <v/>
      </c>
      <c r="AK651" s="26" t="str">
        <f t="shared" si="434"/>
        <v/>
      </c>
      <c r="AL651" s="25" t="str">
        <f t="shared" si="453"/>
        <v/>
      </c>
      <c r="AM651" s="26" t="str">
        <f t="shared" si="435"/>
        <v/>
      </c>
      <c r="AN651" s="25" t="str">
        <f t="shared" si="454"/>
        <v/>
      </c>
      <c r="AO651" s="26" t="str">
        <f t="shared" si="436"/>
        <v/>
      </c>
      <c r="AP651" t="str">
        <f t="shared" si="437"/>
        <v/>
      </c>
      <c r="AQ651" t="str">
        <f t="shared" si="438"/>
        <v/>
      </c>
      <c r="AR651" t="str">
        <f t="shared" si="466"/>
        <v/>
      </c>
      <c r="AS651" t="str">
        <f t="shared" si="455"/>
        <v/>
      </c>
      <c r="AT651" s="25" t="str">
        <f t="shared" si="439"/>
        <v/>
      </c>
      <c r="AU651" s="26" t="str">
        <f t="shared" si="440"/>
        <v/>
      </c>
      <c r="AV651" t="str">
        <f t="shared" si="456"/>
        <v/>
      </c>
      <c r="AW651" s="25" t="str">
        <f t="shared" si="457"/>
        <v/>
      </c>
      <c r="AX651" s="26" t="str">
        <f t="shared" si="461"/>
        <v/>
      </c>
      <c r="AY651" s="27" t="str">
        <f>IF(A651="","",IF(K651&lt;&gt;0,TEXT(5,"0000"),IF(M651&lt;&gt;0,TEXT(5,"0000"),IF(Datos!N651&lt;&gt;0,TEXT(5,"0000"),""))))</f>
        <v/>
      </c>
      <c r="AZ651" s="25" t="str">
        <f t="shared" si="458"/>
        <v/>
      </c>
      <c r="BA651" s="26" t="str">
        <f t="shared" si="462"/>
        <v/>
      </c>
      <c r="BB651" s="25" t="str">
        <f t="shared" si="441"/>
        <v/>
      </c>
      <c r="BC651" s="26" t="str">
        <f t="shared" si="463"/>
        <v/>
      </c>
      <c r="BD651" s="27" t="str">
        <f t="shared" si="459"/>
        <v/>
      </c>
      <c r="BE651" s="25" t="str">
        <f t="shared" si="442"/>
        <v/>
      </c>
      <c r="BF651" s="26" t="str">
        <f t="shared" si="464"/>
        <v/>
      </c>
      <c r="BG651" s="28"/>
      <c r="BH651" t="str">
        <f t="shared" si="460"/>
        <v/>
      </c>
      <c r="BJ651" s="24" t="str">
        <f t="shared" si="443"/>
        <v/>
      </c>
      <c r="BK651" s="24" t="str">
        <f t="shared" si="444"/>
        <v/>
      </c>
    </row>
    <row r="652" spans="1:63" ht="15.75" thickBot="1">
      <c r="A652" s="176"/>
      <c r="B652" s="145"/>
      <c r="C652" s="111"/>
      <c r="D652" s="112"/>
      <c r="E652" s="111"/>
      <c r="F652" s="98"/>
      <c r="G652" s="98"/>
      <c r="H652" s="129"/>
      <c r="I652" s="141"/>
      <c r="J652" s="100"/>
      <c r="K652" s="100"/>
      <c r="L652" s="100"/>
      <c r="M652" s="100"/>
      <c r="N652" s="177"/>
      <c r="Q652" t="e">
        <f t="shared" si="465"/>
        <v>#VALUE!</v>
      </c>
      <c r="R652" t="str">
        <f t="shared" si="425"/>
        <v/>
      </c>
      <c r="S652" t="str">
        <f>IF(A652="","",TEXT(VLOOKUP(C652,Tablas!$H$3:$I$75,2,0),"000"))</f>
        <v/>
      </c>
      <c r="T652" t="str">
        <f t="shared" si="426"/>
        <v/>
      </c>
      <c r="U652" t="str">
        <f t="shared" si="445"/>
        <v/>
      </c>
      <c r="V652" t="str">
        <f t="shared" si="446"/>
        <v/>
      </c>
      <c r="W652" t="str">
        <f>IF(A652="","",IF(G652="",99,VLOOKUP(Datos!G652,Tablas!$AF$2:$AH$38,2,0)))</f>
        <v/>
      </c>
      <c r="X652" t="str">
        <f t="shared" si="427"/>
        <v/>
      </c>
      <c r="Y652" t="str">
        <f t="shared" si="428"/>
        <v/>
      </c>
      <c r="Z652" s="25" t="str">
        <f t="shared" si="447"/>
        <v/>
      </c>
      <c r="AA652" s="26" t="str">
        <f t="shared" si="429"/>
        <v/>
      </c>
      <c r="AB652" s="25" t="str">
        <f t="shared" si="448"/>
        <v/>
      </c>
      <c r="AC652" s="26" t="str">
        <f t="shared" si="430"/>
        <v/>
      </c>
      <c r="AD652" s="25" t="str">
        <f t="shared" si="449"/>
        <v/>
      </c>
      <c r="AE652" s="26" t="str">
        <f t="shared" si="431"/>
        <v/>
      </c>
      <c r="AF652" s="25" t="str">
        <f t="shared" si="450"/>
        <v/>
      </c>
      <c r="AG652" s="26" t="str">
        <f t="shared" si="432"/>
        <v/>
      </c>
      <c r="AH652" s="25" t="str">
        <f t="shared" si="451"/>
        <v/>
      </c>
      <c r="AI652" s="26" t="str">
        <f t="shared" si="433"/>
        <v/>
      </c>
      <c r="AJ652" s="25" t="str">
        <f t="shared" si="452"/>
        <v/>
      </c>
      <c r="AK652" s="26" t="str">
        <f t="shared" si="434"/>
        <v/>
      </c>
      <c r="AL652" s="25" t="str">
        <f t="shared" si="453"/>
        <v/>
      </c>
      <c r="AM652" s="26" t="str">
        <f t="shared" si="435"/>
        <v/>
      </c>
      <c r="AN652" s="25" t="str">
        <f t="shared" si="454"/>
        <v/>
      </c>
      <c r="AO652" s="26" t="str">
        <f t="shared" si="436"/>
        <v/>
      </c>
      <c r="AP652" t="str">
        <f t="shared" si="437"/>
        <v/>
      </c>
      <c r="AQ652" t="str">
        <f t="shared" si="438"/>
        <v/>
      </c>
      <c r="AR652" t="str">
        <f t="shared" si="466"/>
        <v/>
      </c>
      <c r="AS652" t="str">
        <f t="shared" si="455"/>
        <v/>
      </c>
      <c r="AT652" s="25" t="str">
        <f t="shared" si="439"/>
        <v/>
      </c>
      <c r="AU652" s="26" t="str">
        <f t="shared" si="440"/>
        <v/>
      </c>
      <c r="AV652" t="str">
        <f t="shared" si="456"/>
        <v/>
      </c>
      <c r="AW652" s="25" t="str">
        <f t="shared" si="457"/>
        <v/>
      </c>
      <c r="AX652" s="26" t="str">
        <f t="shared" si="461"/>
        <v/>
      </c>
      <c r="AY652" s="27" t="str">
        <f>IF(A652="","",IF(K652&lt;&gt;0,TEXT(5,"0000"),IF(M652&lt;&gt;0,TEXT(5,"0000"),IF(Datos!N652&lt;&gt;0,TEXT(5,"0000"),""))))</f>
        <v/>
      </c>
      <c r="AZ652" s="25" t="str">
        <f t="shared" si="458"/>
        <v/>
      </c>
      <c r="BA652" s="26" t="str">
        <f t="shared" si="462"/>
        <v/>
      </c>
      <c r="BB652" s="25" t="str">
        <f t="shared" si="441"/>
        <v/>
      </c>
      <c r="BC652" s="26" t="str">
        <f t="shared" si="463"/>
        <v/>
      </c>
      <c r="BD652" s="27" t="str">
        <f t="shared" si="459"/>
        <v/>
      </c>
      <c r="BE652" s="25" t="str">
        <f t="shared" si="442"/>
        <v/>
      </c>
      <c r="BF652" s="26" t="str">
        <f t="shared" si="464"/>
        <v/>
      </c>
      <c r="BG652" s="28"/>
      <c r="BH652" t="str">
        <f t="shared" si="460"/>
        <v/>
      </c>
      <c r="BJ652" s="24" t="str">
        <f t="shared" si="443"/>
        <v/>
      </c>
      <c r="BK652" s="24" t="str">
        <f t="shared" si="444"/>
        <v/>
      </c>
    </row>
    <row r="653" spans="1:63" ht="15.75" thickBot="1">
      <c r="A653" s="176"/>
      <c r="B653" s="145"/>
      <c r="C653" s="111"/>
      <c r="D653" s="112"/>
      <c r="E653" s="111"/>
      <c r="F653" s="98"/>
      <c r="G653" s="98"/>
      <c r="H653" s="129"/>
      <c r="I653" s="141"/>
      <c r="J653" s="100"/>
      <c r="K653" s="100"/>
      <c r="L653" s="100"/>
      <c r="M653" s="100"/>
      <c r="N653" s="177"/>
      <c r="Q653" t="e">
        <f t="shared" si="465"/>
        <v>#VALUE!</v>
      </c>
      <c r="R653" t="str">
        <f t="shared" si="425"/>
        <v/>
      </c>
      <c r="S653" t="str">
        <f>IF(A653="","",TEXT(VLOOKUP(C653,Tablas!$H$3:$I$75,2,0),"000"))</f>
        <v/>
      </c>
      <c r="T653" t="str">
        <f t="shared" si="426"/>
        <v/>
      </c>
      <c r="U653" t="str">
        <f t="shared" si="445"/>
        <v/>
      </c>
      <c r="V653" t="str">
        <f t="shared" si="446"/>
        <v/>
      </c>
      <c r="W653" t="str">
        <f>IF(A653="","",IF(G653="",99,VLOOKUP(Datos!G653,Tablas!$AF$2:$AH$38,2,0)))</f>
        <v/>
      </c>
      <c r="X653" t="str">
        <f t="shared" si="427"/>
        <v/>
      </c>
      <c r="Y653" t="str">
        <f t="shared" si="428"/>
        <v/>
      </c>
      <c r="Z653" s="25" t="str">
        <f t="shared" si="447"/>
        <v/>
      </c>
      <c r="AA653" s="26" t="str">
        <f t="shared" si="429"/>
        <v/>
      </c>
      <c r="AB653" s="25" t="str">
        <f t="shared" si="448"/>
        <v/>
      </c>
      <c r="AC653" s="26" t="str">
        <f t="shared" si="430"/>
        <v/>
      </c>
      <c r="AD653" s="25" t="str">
        <f t="shared" si="449"/>
        <v/>
      </c>
      <c r="AE653" s="26" t="str">
        <f t="shared" si="431"/>
        <v/>
      </c>
      <c r="AF653" s="25" t="str">
        <f t="shared" si="450"/>
        <v/>
      </c>
      <c r="AG653" s="26" t="str">
        <f t="shared" si="432"/>
        <v/>
      </c>
      <c r="AH653" s="25" t="str">
        <f t="shared" si="451"/>
        <v/>
      </c>
      <c r="AI653" s="26" t="str">
        <f t="shared" si="433"/>
        <v/>
      </c>
      <c r="AJ653" s="25" t="str">
        <f t="shared" si="452"/>
        <v/>
      </c>
      <c r="AK653" s="26" t="str">
        <f t="shared" si="434"/>
        <v/>
      </c>
      <c r="AL653" s="25" t="str">
        <f t="shared" si="453"/>
        <v/>
      </c>
      <c r="AM653" s="26" t="str">
        <f t="shared" si="435"/>
        <v/>
      </c>
      <c r="AN653" s="25" t="str">
        <f t="shared" si="454"/>
        <v/>
      </c>
      <c r="AO653" s="26" t="str">
        <f t="shared" si="436"/>
        <v/>
      </c>
      <c r="AP653" t="str">
        <f t="shared" si="437"/>
        <v/>
      </c>
      <c r="AQ653" t="str">
        <f t="shared" si="438"/>
        <v/>
      </c>
      <c r="AR653" t="str">
        <f t="shared" si="466"/>
        <v/>
      </c>
      <c r="AS653" t="str">
        <f t="shared" si="455"/>
        <v/>
      </c>
      <c r="AT653" s="25" t="str">
        <f t="shared" si="439"/>
        <v/>
      </c>
      <c r="AU653" s="26" t="str">
        <f t="shared" si="440"/>
        <v/>
      </c>
      <c r="AV653" t="str">
        <f t="shared" si="456"/>
        <v/>
      </c>
      <c r="AW653" s="25" t="str">
        <f t="shared" si="457"/>
        <v/>
      </c>
      <c r="AX653" s="26" t="str">
        <f t="shared" si="461"/>
        <v/>
      </c>
      <c r="AY653" s="27" t="str">
        <f>IF(A653="","",IF(K653&lt;&gt;0,TEXT(5,"0000"),IF(M653&lt;&gt;0,TEXT(5,"0000"),IF(Datos!N653&lt;&gt;0,TEXT(5,"0000"),""))))</f>
        <v/>
      </c>
      <c r="AZ653" s="25" t="str">
        <f t="shared" si="458"/>
        <v/>
      </c>
      <c r="BA653" s="26" t="str">
        <f t="shared" si="462"/>
        <v/>
      </c>
      <c r="BB653" s="25" t="str">
        <f t="shared" si="441"/>
        <v/>
      </c>
      <c r="BC653" s="26" t="str">
        <f t="shared" si="463"/>
        <v/>
      </c>
      <c r="BD653" s="27" t="str">
        <f t="shared" si="459"/>
        <v/>
      </c>
      <c r="BE653" s="25" t="str">
        <f t="shared" si="442"/>
        <v/>
      </c>
      <c r="BF653" s="26" t="str">
        <f t="shared" si="464"/>
        <v/>
      </c>
      <c r="BG653" s="28"/>
      <c r="BH653" t="str">
        <f t="shared" si="460"/>
        <v/>
      </c>
      <c r="BJ653" s="24" t="str">
        <f t="shared" si="443"/>
        <v/>
      </c>
      <c r="BK653" s="24" t="str">
        <f t="shared" si="444"/>
        <v/>
      </c>
    </row>
    <row r="654" spans="1:63" ht="15.75" thickBot="1">
      <c r="A654" s="176"/>
      <c r="B654" s="145"/>
      <c r="C654" s="111"/>
      <c r="D654" s="112"/>
      <c r="E654" s="111"/>
      <c r="F654" s="98"/>
      <c r="G654" s="98"/>
      <c r="H654" s="129"/>
      <c r="I654" s="141"/>
      <c r="J654" s="100"/>
      <c r="K654" s="100"/>
      <c r="L654" s="100"/>
      <c r="M654" s="100"/>
      <c r="N654" s="177"/>
      <c r="Q654" t="e">
        <f t="shared" si="465"/>
        <v>#VALUE!</v>
      </c>
      <c r="R654" t="str">
        <f t="shared" si="425"/>
        <v/>
      </c>
      <c r="S654" t="str">
        <f>IF(A654="","",TEXT(VLOOKUP(C654,Tablas!$H$3:$I$75,2,0),"000"))</f>
        <v/>
      </c>
      <c r="T654" t="str">
        <f t="shared" si="426"/>
        <v/>
      </c>
      <c r="U654" t="str">
        <f t="shared" si="445"/>
        <v/>
      </c>
      <c r="V654" t="str">
        <f t="shared" si="446"/>
        <v/>
      </c>
      <c r="W654" t="str">
        <f>IF(A654="","",IF(G654="",99,VLOOKUP(Datos!G654,Tablas!$AF$2:$AH$38,2,0)))</f>
        <v/>
      </c>
      <c r="X654" t="str">
        <f t="shared" si="427"/>
        <v/>
      </c>
      <c r="Y654" t="str">
        <f t="shared" si="428"/>
        <v/>
      </c>
      <c r="Z654" s="25" t="str">
        <f t="shared" si="447"/>
        <v/>
      </c>
      <c r="AA654" s="26" t="str">
        <f t="shared" si="429"/>
        <v/>
      </c>
      <c r="AB654" s="25" t="str">
        <f t="shared" si="448"/>
        <v/>
      </c>
      <c r="AC654" s="26" t="str">
        <f t="shared" si="430"/>
        <v/>
      </c>
      <c r="AD654" s="25" t="str">
        <f t="shared" si="449"/>
        <v/>
      </c>
      <c r="AE654" s="26" t="str">
        <f t="shared" si="431"/>
        <v/>
      </c>
      <c r="AF654" s="25" t="str">
        <f t="shared" si="450"/>
        <v/>
      </c>
      <c r="AG654" s="26" t="str">
        <f t="shared" si="432"/>
        <v/>
      </c>
      <c r="AH654" s="25" t="str">
        <f t="shared" si="451"/>
        <v/>
      </c>
      <c r="AI654" s="26" t="str">
        <f t="shared" si="433"/>
        <v/>
      </c>
      <c r="AJ654" s="25" t="str">
        <f t="shared" si="452"/>
        <v/>
      </c>
      <c r="AK654" s="26" t="str">
        <f t="shared" si="434"/>
        <v/>
      </c>
      <c r="AL654" s="25" t="str">
        <f t="shared" si="453"/>
        <v/>
      </c>
      <c r="AM654" s="26" t="str">
        <f t="shared" si="435"/>
        <v/>
      </c>
      <c r="AN654" s="25" t="str">
        <f t="shared" si="454"/>
        <v/>
      </c>
      <c r="AO654" s="26" t="str">
        <f t="shared" si="436"/>
        <v/>
      </c>
      <c r="AP654" t="str">
        <f t="shared" si="437"/>
        <v/>
      </c>
      <c r="AQ654" t="str">
        <f t="shared" si="438"/>
        <v/>
      </c>
      <c r="AR654" t="str">
        <f t="shared" si="466"/>
        <v/>
      </c>
      <c r="AS654" t="str">
        <f t="shared" si="455"/>
        <v/>
      </c>
      <c r="AT654" s="25" t="str">
        <f t="shared" si="439"/>
        <v/>
      </c>
      <c r="AU654" s="26" t="str">
        <f t="shared" si="440"/>
        <v/>
      </c>
      <c r="AV654" t="str">
        <f t="shared" si="456"/>
        <v/>
      </c>
      <c r="AW654" s="25" t="str">
        <f t="shared" si="457"/>
        <v/>
      </c>
      <c r="AX654" s="26" t="str">
        <f t="shared" si="461"/>
        <v/>
      </c>
      <c r="AY654" s="27" t="str">
        <f>IF(A654="","",IF(K654&lt;&gt;0,TEXT(5,"0000"),IF(M654&lt;&gt;0,TEXT(5,"0000"),IF(Datos!N654&lt;&gt;0,TEXT(5,"0000"),""))))</f>
        <v/>
      </c>
      <c r="AZ654" s="25" t="str">
        <f t="shared" si="458"/>
        <v/>
      </c>
      <c r="BA654" s="26" t="str">
        <f t="shared" si="462"/>
        <v/>
      </c>
      <c r="BB654" s="25" t="str">
        <f t="shared" si="441"/>
        <v/>
      </c>
      <c r="BC654" s="26" t="str">
        <f t="shared" si="463"/>
        <v/>
      </c>
      <c r="BD654" s="27" t="str">
        <f t="shared" si="459"/>
        <v/>
      </c>
      <c r="BE654" s="25" t="str">
        <f t="shared" si="442"/>
        <v/>
      </c>
      <c r="BF654" s="26" t="str">
        <f t="shared" si="464"/>
        <v/>
      </c>
      <c r="BG654" s="28"/>
      <c r="BH654" t="str">
        <f t="shared" si="460"/>
        <v/>
      </c>
      <c r="BJ654" s="24" t="str">
        <f t="shared" si="443"/>
        <v/>
      </c>
      <c r="BK654" s="24" t="str">
        <f t="shared" si="444"/>
        <v/>
      </c>
    </row>
    <row r="655" spans="1:63" ht="15.75" thickBot="1">
      <c r="A655" s="176"/>
      <c r="B655" s="145"/>
      <c r="C655" s="111"/>
      <c r="D655" s="112"/>
      <c r="E655" s="111"/>
      <c r="F655" s="98"/>
      <c r="G655" s="98"/>
      <c r="H655" s="129"/>
      <c r="I655" s="141"/>
      <c r="J655" s="100"/>
      <c r="K655" s="100"/>
      <c r="L655" s="100"/>
      <c r="M655" s="100"/>
      <c r="N655" s="177"/>
      <c r="Q655" t="e">
        <f t="shared" si="465"/>
        <v>#VALUE!</v>
      </c>
      <c r="R655" t="str">
        <f t="shared" si="425"/>
        <v/>
      </c>
      <c r="S655" t="str">
        <f>IF(A655="","",TEXT(VLOOKUP(C655,Tablas!$H$3:$I$75,2,0),"000"))</f>
        <v/>
      </c>
      <c r="T655" t="str">
        <f t="shared" si="426"/>
        <v/>
      </c>
      <c r="U655" t="str">
        <f t="shared" si="445"/>
        <v/>
      </c>
      <c r="V655" t="str">
        <f t="shared" si="446"/>
        <v/>
      </c>
      <c r="W655" t="str">
        <f>IF(A655="","",IF(G655="",99,VLOOKUP(Datos!G655,Tablas!$AF$2:$AH$38,2,0)))</f>
        <v/>
      </c>
      <c r="X655" t="str">
        <f t="shared" si="427"/>
        <v/>
      </c>
      <c r="Y655" t="str">
        <f t="shared" si="428"/>
        <v/>
      </c>
      <c r="Z655" s="25" t="str">
        <f t="shared" si="447"/>
        <v/>
      </c>
      <c r="AA655" s="26" t="str">
        <f t="shared" si="429"/>
        <v/>
      </c>
      <c r="AB655" s="25" t="str">
        <f t="shared" si="448"/>
        <v/>
      </c>
      <c r="AC655" s="26" t="str">
        <f t="shared" si="430"/>
        <v/>
      </c>
      <c r="AD655" s="25" t="str">
        <f t="shared" si="449"/>
        <v/>
      </c>
      <c r="AE655" s="26" t="str">
        <f t="shared" si="431"/>
        <v/>
      </c>
      <c r="AF655" s="25" t="str">
        <f t="shared" si="450"/>
        <v/>
      </c>
      <c r="AG655" s="26" t="str">
        <f t="shared" si="432"/>
        <v/>
      </c>
      <c r="AH655" s="25" t="str">
        <f t="shared" si="451"/>
        <v/>
      </c>
      <c r="AI655" s="26" t="str">
        <f t="shared" si="433"/>
        <v/>
      </c>
      <c r="AJ655" s="25" t="str">
        <f t="shared" si="452"/>
        <v/>
      </c>
      <c r="AK655" s="26" t="str">
        <f t="shared" si="434"/>
        <v/>
      </c>
      <c r="AL655" s="25" t="str">
        <f t="shared" si="453"/>
        <v/>
      </c>
      <c r="AM655" s="26" t="str">
        <f t="shared" si="435"/>
        <v/>
      </c>
      <c r="AN655" s="25" t="str">
        <f t="shared" si="454"/>
        <v/>
      </c>
      <c r="AO655" s="26" t="str">
        <f t="shared" si="436"/>
        <v/>
      </c>
      <c r="AP655" t="str">
        <f t="shared" si="437"/>
        <v/>
      </c>
      <c r="AQ655" t="str">
        <f t="shared" si="438"/>
        <v/>
      </c>
      <c r="AR655" t="str">
        <f t="shared" si="466"/>
        <v/>
      </c>
      <c r="AS655" t="str">
        <f t="shared" si="455"/>
        <v/>
      </c>
      <c r="AT655" s="25" t="str">
        <f t="shared" si="439"/>
        <v/>
      </c>
      <c r="AU655" s="26" t="str">
        <f t="shared" si="440"/>
        <v/>
      </c>
      <c r="AV655" t="str">
        <f t="shared" si="456"/>
        <v/>
      </c>
      <c r="AW655" s="25" t="str">
        <f t="shared" si="457"/>
        <v/>
      </c>
      <c r="AX655" s="26" t="str">
        <f t="shared" si="461"/>
        <v/>
      </c>
      <c r="AY655" s="27" t="str">
        <f>IF(A655="","",IF(K655&lt;&gt;0,TEXT(5,"0000"),IF(M655&lt;&gt;0,TEXT(5,"0000"),IF(Datos!N655&lt;&gt;0,TEXT(5,"0000"),""))))</f>
        <v/>
      </c>
      <c r="AZ655" s="25" t="str">
        <f t="shared" si="458"/>
        <v/>
      </c>
      <c r="BA655" s="26" t="str">
        <f t="shared" si="462"/>
        <v/>
      </c>
      <c r="BB655" s="25" t="str">
        <f t="shared" si="441"/>
        <v/>
      </c>
      <c r="BC655" s="26" t="str">
        <f t="shared" si="463"/>
        <v/>
      </c>
      <c r="BD655" s="27" t="str">
        <f t="shared" si="459"/>
        <v/>
      </c>
      <c r="BE655" s="25" t="str">
        <f t="shared" si="442"/>
        <v/>
      </c>
      <c r="BF655" s="26" t="str">
        <f t="shared" si="464"/>
        <v/>
      </c>
      <c r="BG655" s="28"/>
      <c r="BH655" t="str">
        <f t="shared" si="460"/>
        <v/>
      </c>
      <c r="BJ655" s="24" t="str">
        <f t="shared" si="443"/>
        <v/>
      </c>
      <c r="BK655" s="24" t="str">
        <f t="shared" si="444"/>
        <v/>
      </c>
    </row>
    <row r="656" spans="1:63" ht="15.75" thickBot="1">
      <c r="A656" s="176"/>
      <c r="B656" s="145"/>
      <c r="C656" s="111"/>
      <c r="D656" s="112"/>
      <c r="E656" s="111"/>
      <c r="F656" s="98"/>
      <c r="G656" s="98"/>
      <c r="H656" s="129"/>
      <c r="I656" s="141"/>
      <c r="J656" s="100"/>
      <c r="K656" s="100"/>
      <c r="L656" s="100"/>
      <c r="M656" s="100"/>
      <c r="N656" s="177"/>
      <c r="Q656" t="e">
        <f t="shared" si="465"/>
        <v>#VALUE!</v>
      </c>
      <c r="R656" t="str">
        <f t="shared" si="425"/>
        <v/>
      </c>
      <c r="S656" t="str">
        <f>IF(A656="","",TEXT(VLOOKUP(C656,Tablas!$H$3:$I$75,2,0),"000"))</f>
        <v/>
      </c>
      <c r="T656" t="str">
        <f t="shared" si="426"/>
        <v/>
      </c>
      <c r="U656" t="str">
        <f t="shared" si="445"/>
        <v/>
      </c>
      <c r="V656" t="str">
        <f t="shared" si="446"/>
        <v/>
      </c>
      <c r="W656" t="str">
        <f>IF(A656="","",IF(G656="",99,VLOOKUP(Datos!G656,Tablas!$AF$2:$AH$38,2,0)))</f>
        <v/>
      </c>
      <c r="X656" t="str">
        <f t="shared" si="427"/>
        <v/>
      </c>
      <c r="Y656" t="str">
        <f t="shared" si="428"/>
        <v/>
      </c>
      <c r="Z656" s="25" t="str">
        <f t="shared" si="447"/>
        <v/>
      </c>
      <c r="AA656" s="26" t="str">
        <f t="shared" si="429"/>
        <v/>
      </c>
      <c r="AB656" s="25" t="str">
        <f t="shared" si="448"/>
        <v/>
      </c>
      <c r="AC656" s="26" t="str">
        <f t="shared" si="430"/>
        <v/>
      </c>
      <c r="AD656" s="25" t="str">
        <f t="shared" si="449"/>
        <v/>
      </c>
      <c r="AE656" s="26" t="str">
        <f t="shared" si="431"/>
        <v/>
      </c>
      <c r="AF656" s="25" t="str">
        <f t="shared" si="450"/>
        <v/>
      </c>
      <c r="AG656" s="26" t="str">
        <f t="shared" si="432"/>
        <v/>
      </c>
      <c r="AH656" s="25" t="str">
        <f t="shared" si="451"/>
        <v/>
      </c>
      <c r="AI656" s="26" t="str">
        <f t="shared" si="433"/>
        <v/>
      </c>
      <c r="AJ656" s="25" t="str">
        <f t="shared" si="452"/>
        <v/>
      </c>
      <c r="AK656" s="26" t="str">
        <f t="shared" si="434"/>
        <v/>
      </c>
      <c r="AL656" s="25" t="str">
        <f t="shared" si="453"/>
        <v/>
      </c>
      <c r="AM656" s="26" t="str">
        <f t="shared" si="435"/>
        <v/>
      </c>
      <c r="AN656" s="25" t="str">
        <f t="shared" si="454"/>
        <v/>
      </c>
      <c r="AO656" s="26" t="str">
        <f t="shared" si="436"/>
        <v/>
      </c>
      <c r="AP656" t="str">
        <f t="shared" si="437"/>
        <v/>
      </c>
      <c r="AQ656" t="str">
        <f t="shared" si="438"/>
        <v/>
      </c>
      <c r="AR656" t="str">
        <f t="shared" si="466"/>
        <v/>
      </c>
      <c r="AS656" t="str">
        <f t="shared" si="455"/>
        <v/>
      </c>
      <c r="AT656" s="25" t="str">
        <f t="shared" si="439"/>
        <v/>
      </c>
      <c r="AU656" s="26" t="str">
        <f t="shared" si="440"/>
        <v/>
      </c>
      <c r="AV656" t="str">
        <f t="shared" si="456"/>
        <v/>
      </c>
      <c r="AW656" s="25" t="str">
        <f t="shared" si="457"/>
        <v/>
      </c>
      <c r="AX656" s="26" t="str">
        <f t="shared" si="461"/>
        <v/>
      </c>
      <c r="AY656" s="27" t="str">
        <f>IF(A656="","",IF(K656&lt;&gt;0,TEXT(5,"0000"),IF(M656&lt;&gt;0,TEXT(5,"0000"),IF(Datos!N656&lt;&gt;0,TEXT(5,"0000"),""))))</f>
        <v/>
      </c>
      <c r="AZ656" s="25" t="str">
        <f t="shared" si="458"/>
        <v/>
      </c>
      <c r="BA656" s="26" t="str">
        <f t="shared" si="462"/>
        <v/>
      </c>
      <c r="BB656" s="25" t="str">
        <f t="shared" si="441"/>
        <v/>
      </c>
      <c r="BC656" s="26" t="str">
        <f t="shared" si="463"/>
        <v/>
      </c>
      <c r="BD656" s="27" t="str">
        <f t="shared" si="459"/>
        <v/>
      </c>
      <c r="BE656" s="25" t="str">
        <f t="shared" si="442"/>
        <v/>
      </c>
      <c r="BF656" s="26" t="str">
        <f t="shared" si="464"/>
        <v/>
      </c>
      <c r="BG656" s="28"/>
      <c r="BH656" t="str">
        <f t="shared" si="460"/>
        <v/>
      </c>
      <c r="BJ656" s="24" t="str">
        <f t="shared" si="443"/>
        <v/>
      </c>
      <c r="BK656" s="24" t="str">
        <f t="shared" si="444"/>
        <v/>
      </c>
    </row>
    <row r="657" spans="1:63" ht="15.75" thickBot="1">
      <c r="A657" s="176"/>
      <c r="B657" s="145"/>
      <c r="C657" s="111"/>
      <c r="D657" s="112"/>
      <c r="E657" s="111"/>
      <c r="F657" s="98"/>
      <c r="G657" s="98"/>
      <c r="H657" s="129"/>
      <c r="I657" s="141"/>
      <c r="J657" s="100"/>
      <c r="K657" s="100"/>
      <c r="L657" s="100"/>
      <c r="M657" s="100"/>
      <c r="N657" s="177"/>
      <c r="Q657" t="e">
        <f t="shared" si="465"/>
        <v>#VALUE!</v>
      </c>
      <c r="R657" t="str">
        <f t="shared" si="425"/>
        <v/>
      </c>
      <c r="S657" t="str">
        <f>IF(A657="","",TEXT(VLOOKUP(C657,Tablas!$H$3:$I$75,2,0),"000"))</f>
        <v/>
      </c>
      <c r="T657" t="str">
        <f t="shared" si="426"/>
        <v/>
      </c>
      <c r="U657" t="str">
        <f t="shared" si="445"/>
        <v/>
      </c>
      <c r="V657" t="str">
        <f t="shared" si="446"/>
        <v/>
      </c>
      <c r="W657" t="str">
        <f>IF(A657="","",IF(G657="",99,VLOOKUP(Datos!G657,Tablas!$AF$2:$AH$38,2,0)))</f>
        <v/>
      </c>
      <c r="X657" t="str">
        <f t="shared" si="427"/>
        <v/>
      </c>
      <c r="Y657" t="str">
        <f t="shared" si="428"/>
        <v/>
      </c>
      <c r="Z657" s="25" t="str">
        <f t="shared" si="447"/>
        <v/>
      </c>
      <c r="AA657" s="26" t="str">
        <f t="shared" si="429"/>
        <v/>
      </c>
      <c r="AB657" s="25" t="str">
        <f t="shared" si="448"/>
        <v/>
      </c>
      <c r="AC657" s="26" t="str">
        <f t="shared" si="430"/>
        <v/>
      </c>
      <c r="AD657" s="25" t="str">
        <f t="shared" si="449"/>
        <v/>
      </c>
      <c r="AE657" s="26" t="str">
        <f t="shared" si="431"/>
        <v/>
      </c>
      <c r="AF657" s="25" t="str">
        <f t="shared" si="450"/>
        <v/>
      </c>
      <c r="AG657" s="26" t="str">
        <f t="shared" si="432"/>
        <v/>
      </c>
      <c r="AH657" s="25" t="str">
        <f t="shared" si="451"/>
        <v/>
      </c>
      <c r="AI657" s="26" t="str">
        <f t="shared" si="433"/>
        <v/>
      </c>
      <c r="AJ657" s="25" t="str">
        <f t="shared" si="452"/>
        <v/>
      </c>
      <c r="AK657" s="26" t="str">
        <f t="shared" si="434"/>
        <v/>
      </c>
      <c r="AL657" s="25" t="str">
        <f t="shared" si="453"/>
        <v/>
      </c>
      <c r="AM657" s="26" t="str">
        <f t="shared" si="435"/>
        <v/>
      </c>
      <c r="AN657" s="25" t="str">
        <f t="shared" si="454"/>
        <v/>
      </c>
      <c r="AO657" s="26" t="str">
        <f t="shared" si="436"/>
        <v/>
      </c>
      <c r="AP657" t="str">
        <f t="shared" si="437"/>
        <v/>
      </c>
      <c r="AQ657" t="str">
        <f t="shared" si="438"/>
        <v/>
      </c>
      <c r="AR657" t="str">
        <f t="shared" si="466"/>
        <v/>
      </c>
      <c r="AS657" t="str">
        <f t="shared" si="455"/>
        <v/>
      </c>
      <c r="AT657" s="25" t="str">
        <f t="shared" si="439"/>
        <v/>
      </c>
      <c r="AU657" s="26" t="str">
        <f t="shared" si="440"/>
        <v/>
      </c>
      <c r="AV657" t="str">
        <f t="shared" si="456"/>
        <v/>
      </c>
      <c r="AW657" s="25" t="str">
        <f t="shared" si="457"/>
        <v/>
      </c>
      <c r="AX657" s="26" t="str">
        <f t="shared" si="461"/>
        <v/>
      </c>
      <c r="AY657" s="27" t="str">
        <f>IF(A657="","",IF(K657&lt;&gt;0,TEXT(5,"0000"),IF(M657&lt;&gt;0,TEXT(5,"0000"),IF(Datos!N657&lt;&gt;0,TEXT(5,"0000"),""))))</f>
        <v/>
      </c>
      <c r="AZ657" s="25" t="str">
        <f t="shared" si="458"/>
        <v/>
      </c>
      <c r="BA657" s="26" t="str">
        <f t="shared" si="462"/>
        <v/>
      </c>
      <c r="BB657" s="25" t="str">
        <f t="shared" si="441"/>
        <v/>
      </c>
      <c r="BC657" s="26" t="str">
        <f t="shared" si="463"/>
        <v/>
      </c>
      <c r="BD657" s="27" t="str">
        <f t="shared" si="459"/>
        <v/>
      </c>
      <c r="BE657" s="25" t="str">
        <f t="shared" si="442"/>
        <v/>
      </c>
      <c r="BF657" s="26" t="str">
        <f t="shared" si="464"/>
        <v/>
      </c>
      <c r="BG657" s="28"/>
      <c r="BH657" t="str">
        <f t="shared" si="460"/>
        <v/>
      </c>
      <c r="BJ657" s="24" t="str">
        <f t="shared" si="443"/>
        <v/>
      </c>
      <c r="BK657" s="24" t="str">
        <f t="shared" si="444"/>
        <v/>
      </c>
    </row>
    <row r="658" spans="1:63" ht="15.75" thickBot="1">
      <c r="A658" s="176"/>
      <c r="B658" s="145"/>
      <c r="C658" s="111"/>
      <c r="D658" s="112"/>
      <c r="E658" s="111"/>
      <c r="F658" s="98"/>
      <c r="G658" s="98"/>
      <c r="H658" s="129"/>
      <c r="I658" s="141"/>
      <c r="J658" s="100"/>
      <c r="K658" s="100"/>
      <c r="L658" s="100"/>
      <c r="M658" s="100"/>
      <c r="N658" s="177"/>
      <c r="Q658" t="e">
        <f t="shared" si="465"/>
        <v>#VALUE!</v>
      </c>
      <c r="R658" t="str">
        <f t="shared" ref="R658:R721" si="467">IF(A658="","",TEXT(A658,$R$3))</f>
        <v/>
      </c>
      <c r="S658" t="str">
        <f>IF(A658="","",TEXT(VLOOKUP(C658,Tablas!$H$3:$I$75,2,0),"000"))</f>
        <v/>
      </c>
      <c r="T658" t="str">
        <f t="shared" ref="T658:T721" si="468">IF(A658="","",IF(D658="","00000",TEXT(RIGHT(D658,2)*1,"00000")))</f>
        <v/>
      </c>
      <c r="U658" t="str">
        <f t="shared" si="445"/>
        <v/>
      </c>
      <c r="V658" t="str">
        <f t="shared" si="446"/>
        <v/>
      </c>
      <c r="W658" t="str">
        <f>IF(A658="","",IF(G658="",99,VLOOKUP(Datos!G658,Tablas!$AF$2:$AH$38,2,0)))</f>
        <v/>
      </c>
      <c r="X658" t="str">
        <f t="shared" ref="X658:X721" si="469">IF(A658="","",TEXT(H658,"00000000000000000000"))</f>
        <v/>
      </c>
      <c r="Y658" t="str">
        <f t="shared" ref="Y658:Y721" si="470">IF(A658="","",IF(LEN(B658)&gt;30,LEFT(B658,30),B658&amp;REPT(" ",30-LEN(B658))))</f>
        <v/>
      </c>
      <c r="Z658" s="25" t="str">
        <f t="shared" si="447"/>
        <v/>
      </c>
      <c r="AA658" s="26" t="str">
        <f t="shared" ref="AA658:AA721" si="471">IF(Z658&lt;0,SUBSTITUTE(TEXT(Z658,"000000000000,00"),",",""),SUBSTITUTE(TEXT(Z658,"0000000000000,00"),",",""))</f>
        <v/>
      </c>
      <c r="AB658" s="25" t="str">
        <f t="shared" si="448"/>
        <v/>
      </c>
      <c r="AC658" s="26" t="str">
        <f t="shared" ref="AC658:AC721" si="472">IF(AB658&lt;0,SUBSTITUTE(TEXT(AB658,"000000000000,00"),",",""),SUBSTITUTE(TEXT(AB658,"0000000000000,00"),",",""))</f>
        <v/>
      </c>
      <c r="AD658" s="25" t="str">
        <f t="shared" si="449"/>
        <v/>
      </c>
      <c r="AE658" s="26" t="str">
        <f t="shared" ref="AE658:AE721" si="473">IF(AD658&lt;0,SUBSTITUTE(TEXT(AD658,"000000000000,00"),",",""),SUBSTITUTE(TEXT(AD658,"0000000000000,00"),",",""))</f>
        <v/>
      </c>
      <c r="AF658" s="25" t="str">
        <f t="shared" si="450"/>
        <v/>
      </c>
      <c r="AG658" s="26" t="str">
        <f t="shared" ref="AG658:AG721" si="474">IF(AF658&lt;0,SUBSTITUTE(TEXT(AF658,"000000000000,00"),",",""),SUBSTITUTE(TEXT(AF658,"0000000000000,00"),",",""))</f>
        <v/>
      </c>
      <c r="AH658" s="25" t="str">
        <f t="shared" si="451"/>
        <v/>
      </c>
      <c r="AI658" s="26" t="str">
        <f t="shared" ref="AI658:AI721" si="475">IF(AH658&lt;0,SUBSTITUTE(TEXT(AH658,"000000000000,00"),",",""),SUBSTITUTE(TEXT(AH658,"0000000000000,00"),",",""))</f>
        <v/>
      </c>
      <c r="AJ658" s="25" t="str">
        <f t="shared" si="452"/>
        <v/>
      </c>
      <c r="AK658" s="26" t="str">
        <f t="shared" ref="AK658:AK721" si="476">IF(AJ658&lt;0,SUBSTITUTE(TEXT(AJ658,"000000000000,00"),",",""),SUBSTITUTE(TEXT(AJ658,"0000000000000,00"),",",""))</f>
        <v/>
      </c>
      <c r="AL658" s="25" t="str">
        <f t="shared" si="453"/>
        <v/>
      </c>
      <c r="AM658" s="26" t="str">
        <f t="shared" ref="AM658:AM721" si="477">IF(AL658&lt;0,SUBSTITUTE(TEXT(AL658,"000000000000,00"),",",""),SUBSTITUTE(TEXT(AL658,"0000000000000,00"),",",""))</f>
        <v/>
      </c>
      <c r="AN658" s="25" t="str">
        <f t="shared" si="454"/>
        <v/>
      </c>
      <c r="AO658" s="26" t="str">
        <f t="shared" ref="AO658:AO721" si="478">IF(AN658&lt;0,SUBSTITUTE(TEXT(AN658,"000000000000,00"),",",""),SUBSTITUTE(TEXT(AN658,"0000000000000,00"),",",""))</f>
        <v/>
      </c>
      <c r="AP658" t="str">
        <f t="shared" ref="AP658:AP721" si="479">IF(A658="","","PES")</f>
        <v/>
      </c>
      <c r="AQ658" t="str">
        <f t="shared" ref="AQ658:AQ721" si="480">IF(A658="","","0001000000")</f>
        <v/>
      </c>
      <c r="AR658" t="str">
        <f t="shared" si="466"/>
        <v/>
      </c>
      <c r="AS658" t="str">
        <f t="shared" si="455"/>
        <v/>
      </c>
      <c r="AT658" s="25" t="str">
        <f t="shared" ref="AT658:AT721" si="481">IF(A658="","",0)</f>
        <v/>
      </c>
      <c r="AU658" s="26" t="str">
        <f t="shared" ref="AU658:AU721" si="482">IF(AT658&lt;0,SUBSTITUTE(TEXT(AT658,"000000000000,00"),",",""),SUBSTITUTE(TEXT(AT658,"0000000000000,00"),",",""))</f>
        <v/>
      </c>
      <c r="AV658" t="str">
        <f t="shared" si="456"/>
        <v/>
      </c>
      <c r="AW658" s="25" t="str">
        <f t="shared" si="457"/>
        <v/>
      </c>
      <c r="AX658" s="26" t="str">
        <f t="shared" si="461"/>
        <v/>
      </c>
      <c r="AY658" s="27" t="str">
        <f>IF(A658="","",IF(K658&lt;&gt;0,TEXT(5,"0000"),IF(M658&lt;&gt;0,TEXT(5,"0000"),IF(Datos!N658&lt;&gt;0,TEXT(5,"0000"),""))))</f>
        <v/>
      </c>
      <c r="AZ658" s="25" t="str">
        <f t="shared" si="458"/>
        <v/>
      </c>
      <c r="BA658" s="26" t="str">
        <f t="shared" si="462"/>
        <v/>
      </c>
      <c r="BB658" s="25" t="str">
        <f t="shared" ref="BB658:BB721" si="483">IF(A658="","",IF(L658="","",J658))</f>
        <v/>
      </c>
      <c r="BC658" s="26" t="str">
        <f t="shared" si="463"/>
        <v/>
      </c>
      <c r="BD658" s="27" t="str">
        <f t="shared" si="459"/>
        <v/>
      </c>
      <c r="BE658" s="25" t="str">
        <f t="shared" ref="BE658:BE721" si="484">IF(A658="","",IF(L658="","",L658))</f>
        <v/>
      </c>
      <c r="BF658" s="26" t="str">
        <f t="shared" si="464"/>
        <v/>
      </c>
      <c r="BG658" s="28"/>
      <c r="BH658" t="str">
        <f t="shared" si="460"/>
        <v/>
      </c>
      <c r="BJ658" s="24" t="str">
        <f t="shared" ref="BJ658:BJ721" si="485">IF(AX658="","",S658&amp;T658&amp;U658&amp;AX658&amp;AY658&amp;BA658)</f>
        <v/>
      </c>
      <c r="BK658" s="24" t="str">
        <f t="shared" ref="BK658:BK721" si="486">IF(BC658="","",S658&amp;T658&amp;U658&amp;BC658&amp;BD658&amp;BF658)</f>
        <v/>
      </c>
    </row>
    <row r="659" spans="1:63" ht="15.75" thickBot="1">
      <c r="A659" s="176"/>
      <c r="B659" s="145"/>
      <c r="C659" s="111"/>
      <c r="D659" s="112"/>
      <c r="E659" s="111"/>
      <c r="F659" s="98"/>
      <c r="G659" s="98"/>
      <c r="H659" s="129"/>
      <c r="I659" s="141"/>
      <c r="J659" s="100"/>
      <c r="K659" s="100"/>
      <c r="L659" s="100"/>
      <c r="M659" s="100"/>
      <c r="N659" s="177"/>
      <c r="Q659" t="e">
        <f t="shared" si="465"/>
        <v>#VALUE!</v>
      </c>
      <c r="R659" t="str">
        <f t="shared" si="467"/>
        <v/>
      </c>
      <c r="S659" t="str">
        <f>IF(A659="","",TEXT(VLOOKUP(C659,Tablas!$H$3:$I$75,2,0),"000"))</f>
        <v/>
      </c>
      <c r="T659" t="str">
        <f t="shared" si="468"/>
        <v/>
      </c>
      <c r="U659" t="str">
        <f t="shared" si="445"/>
        <v/>
      </c>
      <c r="V659" t="str">
        <f t="shared" si="446"/>
        <v/>
      </c>
      <c r="W659" t="str">
        <f>IF(A659="","",IF(G659="",99,VLOOKUP(Datos!G659,Tablas!$AF$2:$AH$38,2,0)))</f>
        <v/>
      </c>
      <c r="X659" t="str">
        <f t="shared" si="469"/>
        <v/>
      </c>
      <c r="Y659" t="str">
        <f t="shared" si="470"/>
        <v/>
      </c>
      <c r="Z659" s="25" t="str">
        <f t="shared" si="447"/>
        <v/>
      </c>
      <c r="AA659" s="26" t="str">
        <f t="shared" si="471"/>
        <v/>
      </c>
      <c r="AB659" s="25" t="str">
        <f t="shared" si="448"/>
        <v/>
      </c>
      <c r="AC659" s="26" t="str">
        <f t="shared" si="472"/>
        <v/>
      </c>
      <c r="AD659" s="25" t="str">
        <f t="shared" si="449"/>
        <v/>
      </c>
      <c r="AE659" s="26" t="str">
        <f t="shared" si="473"/>
        <v/>
      </c>
      <c r="AF659" s="25" t="str">
        <f t="shared" si="450"/>
        <v/>
      </c>
      <c r="AG659" s="26" t="str">
        <f t="shared" si="474"/>
        <v/>
      </c>
      <c r="AH659" s="25" t="str">
        <f t="shared" si="451"/>
        <v/>
      </c>
      <c r="AI659" s="26" t="str">
        <f t="shared" si="475"/>
        <v/>
      </c>
      <c r="AJ659" s="25" t="str">
        <f t="shared" si="452"/>
        <v/>
      </c>
      <c r="AK659" s="26" t="str">
        <f t="shared" si="476"/>
        <v/>
      </c>
      <c r="AL659" s="25" t="str">
        <f t="shared" si="453"/>
        <v/>
      </c>
      <c r="AM659" s="26" t="str">
        <f t="shared" si="477"/>
        <v/>
      </c>
      <c r="AN659" s="25" t="str">
        <f t="shared" si="454"/>
        <v/>
      </c>
      <c r="AO659" s="26" t="str">
        <f t="shared" si="478"/>
        <v/>
      </c>
      <c r="AP659" t="str">
        <f t="shared" si="479"/>
        <v/>
      </c>
      <c r="AQ659" t="str">
        <f t="shared" si="480"/>
        <v/>
      </c>
      <c r="AR659" t="str">
        <f t="shared" si="466"/>
        <v/>
      </c>
      <c r="AS659" t="str">
        <f t="shared" si="455"/>
        <v/>
      </c>
      <c r="AT659" s="25" t="str">
        <f t="shared" si="481"/>
        <v/>
      </c>
      <c r="AU659" s="26" t="str">
        <f t="shared" si="482"/>
        <v/>
      </c>
      <c r="AV659" t="str">
        <f t="shared" si="456"/>
        <v/>
      </c>
      <c r="AW659" s="25" t="str">
        <f t="shared" si="457"/>
        <v/>
      </c>
      <c r="AX659" s="26" t="str">
        <f t="shared" si="461"/>
        <v/>
      </c>
      <c r="AY659" s="27" t="str">
        <f>IF(A659="","",IF(K659&lt;&gt;0,TEXT(5,"0000"),IF(M659&lt;&gt;0,TEXT(5,"0000"),IF(Datos!N659&lt;&gt;0,TEXT(5,"0000"),""))))</f>
        <v/>
      </c>
      <c r="AZ659" s="25" t="str">
        <f t="shared" si="458"/>
        <v/>
      </c>
      <c r="BA659" s="26" t="str">
        <f t="shared" si="462"/>
        <v/>
      </c>
      <c r="BB659" s="25" t="str">
        <f t="shared" si="483"/>
        <v/>
      </c>
      <c r="BC659" s="26" t="str">
        <f t="shared" si="463"/>
        <v/>
      </c>
      <c r="BD659" s="27" t="str">
        <f t="shared" si="459"/>
        <v/>
      </c>
      <c r="BE659" s="25" t="str">
        <f t="shared" si="484"/>
        <v/>
      </c>
      <c r="BF659" s="26" t="str">
        <f t="shared" si="464"/>
        <v/>
      </c>
      <c r="BG659" s="28"/>
      <c r="BH659" t="str">
        <f t="shared" si="460"/>
        <v/>
      </c>
      <c r="BJ659" s="24" t="str">
        <f t="shared" si="485"/>
        <v/>
      </c>
      <c r="BK659" s="24" t="str">
        <f t="shared" si="486"/>
        <v/>
      </c>
    </row>
    <row r="660" spans="1:63" ht="15.75" thickBot="1">
      <c r="A660" s="176"/>
      <c r="B660" s="111"/>
      <c r="C660" s="111"/>
      <c r="D660" s="112"/>
      <c r="E660" s="111"/>
      <c r="F660" s="98"/>
      <c r="G660" s="98"/>
      <c r="H660" s="99"/>
      <c r="I660" s="141"/>
      <c r="J660" s="100"/>
      <c r="K660" s="100"/>
      <c r="L660" s="100"/>
      <c r="M660" s="100"/>
      <c r="N660" s="177"/>
      <c r="Q660" t="e">
        <f t="shared" si="465"/>
        <v>#VALUE!</v>
      </c>
      <c r="R660" t="str">
        <f t="shared" si="467"/>
        <v/>
      </c>
      <c r="S660" t="str">
        <f>IF(A660="","",TEXT(VLOOKUP(C660,Tablas!$H$3:$I$75,2,0),"000"))</f>
        <v/>
      </c>
      <c r="T660" t="str">
        <f t="shared" si="468"/>
        <v/>
      </c>
      <c r="U660" t="str">
        <f t="shared" si="445"/>
        <v/>
      </c>
      <c r="V660" t="str">
        <f t="shared" si="446"/>
        <v/>
      </c>
      <c r="W660" t="str">
        <f>IF(A660="","",IF(G660="",99,VLOOKUP(Datos!G660,Tablas!$AF$2:$AH$38,2,0)))</f>
        <v/>
      </c>
      <c r="X660" t="str">
        <f t="shared" si="469"/>
        <v/>
      </c>
      <c r="Y660" t="str">
        <f t="shared" si="470"/>
        <v/>
      </c>
      <c r="Z660" s="25" t="str">
        <f t="shared" si="447"/>
        <v/>
      </c>
      <c r="AA660" s="26" t="str">
        <f t="shared" si="471"/>
        <v/>
      </c>
      <c r="AB660" s="25" t="str">
        <f t="shared" si="448"/>
        <v/>
      </c>
      <c r="AC660" s="26" t="str">
        <f t="shared" si="472"/>
        <v/>
      </c>
      <c r="AD660" s="25" t="str">
        <f t="shared" si="449"/>
        <v/>
      </c>
      <c r="AE660" s="26" t="str">
        <f t="shared" si="473"/>
        <v/>
      </c>
      <c r="AF660" s="25" t="str">
        <f t="shared" si="450"/>
        <v/>
      </c>
      <c r="AG660" s="26" t="str">
        <f t="shared" si="474"/>
        <v/>
      </c>
      <c r="AH660" s="25" t="str">
        <f t="shared" si="451"/>
        <v/>
      </c>
      <c r="AI660" s="26" t="str">
        <f t="shared" si="475"/>
        <v/>
      </c>
      <c r="AJ660" s="25" t="str">
        <f t="shared" si="452"/>
        <v/>
      </c>
      <c r="AK660" s="26" t="str">
        <f t="shared" si="476"/>
        <v/>
      </c>
      <c r="AL660" s="25" t="str">
        <f t="shared" si="453"/>
        <v/>
      </c>
      <c r="AM660" s="26" t="str">
        <f t="shared" si="477"/>
        <v/>
      </c>
      <c r="AN660" s="25" t="str">
        <f t="shared" si="454"/>
        <v/>
      </c>
      <c r="AO660" s="26" t="str">
        <f t="shared" si="478"/>
        <v/>
      </c>
      <c r="AP660" t="str">
        <f t="shared" si="479"/>
        <v/>
      </c>
      <c r="AQ660" t="str">
        <f t="shared" si="480"/>
        <v/>
      </c>
      <c r="AR660" t="str">
        <f t="shared" si="466"/>
        <v/>
      </c>
      <c r="AS660" t="str">
        <f t="shared" si="455"/>
        <v/>
      </c>
      <c r="AT660" s="25" t="str">
        <f t="shared" si="481"/>
        <v/>
      </c>
      <c r="AU660" s="26" t="str">
        <f t="shared" si="482"/>
        <v/>
      </c>
      <c r="AV660" t="str">
        <f t="shared" si="456"/>
        <v/>
      </c>
      <c r="AW660" s="25" t="str">
        <f t="shared" si="457"/>
        <v/>
      </c>
      <c r="AX660" s="26" t="str">
        <f t="shared" si="461"/>
        <v/>
      </c>
      <c r="AY660" s="27" t="str">
        <f>IF(A660="","",IF(K660&lt;&gt;0,TEXT(5,"0000"),IF(M660&lt;&gt;0,TEXT(5,"0000"),IF(Datos!N660&lt;&gt;0,TEXT(5,"0000"),""))))</f>
        <v/>
      </c>
      <c r="AZ660" s="25" t="str">
        <f t="shared" si="458"/>
        <v/>
      </c>
      <c r="BA660" s="26" t="str">
        <f t="shared" si="462"/>
        <v/>
      </c>
      <c r="BB660" s="25" t="str">
        <f t="shared" si="483"/>
        <v/>
      </c>
      <c r="BC660" s="26" t="str">
        <f t="shared" si="463"/>
        <v/>
      </c>
      <c r="BD660" s="27" t="str">
        <f t="shared" si="459"/>
        <v/>
      </c>
      <c r="BE660" s="25" t="str">
        <f t="shared" si="484"/>
        <v/>
      </c>
      <c r="BF660" s="26" t="str">
        <f t="shared" si="464"/>
        <v/>
      </c>
      <c r="BG660" s="28"/>
      <c r="BH660" t="str">
        <f t="shared" si="460"/>
        <v/>
      </c>
      <c r="BJ660" s="24" t="str">
        <f t="shared" si="485"/>
        <v/>
      </c>
      <c r="BK660" s="24" t="str">
        <f t="shared" si="486"/>
        <v/>
      </c>
    </row>
    <row r="661" spans="1:63" ht="15.75" thickBot="1">
      <c r="A661" s="176"/>
      <c r="B661" s="145"/>
      <c r="C661" s="111"/>
      <c r="D661" s="112"/>
      <c r="E661" s="111"/>
      <c r="F661" s="98"/>
      <c r="G661" s="98"/>
      <c r="H661" s="129"/>
      <c r="I661" s="141"/>
      <c r="J661" s="100"/>
      <c r="K661" s="100"/>
      <c r="L661" s="100"/>
      <c r="M661" s="100"/>
      <c r="N661" s="177"/>
      <c r="Q661" t="e">
        <f t="shared" si="465"/>
        <v>#VALUE!</v>
      </c>
      <c r="R661" t="str">
        <f t="shared" si="467"/>
        <v/>
      </c>
      <c r="S661" t="str">
        <f>IF(A661="","",TEXT(VLOOKUP(C661,Tablas!$H$3:$I$75,2,0),"000"))</f>
        <v/>
      </c>
      <c r="T661" t="str">
        <f t="shared" si="468"/>
        <v/>
      </c>
      <c r="U661" t="str">
        <f t="shared" si="445"/>
        <v/>
      </c>
      <c r="V661" t="str">
        <f t="shared" si="446"/>
        <v/>
      </c>
      <c r="W661" t="str">
        <f>IF(A661="","",IF(G661="",99,VLOOKUP(Datos!G661,Tablas!$AF$2:$AH$38,2,0)))</f>
        <v/>
      </c>
      <c r="X661" t="str">
        <f t="shared" si="469"/>
        <v/>
      </c>
      <c r="Y661" t="str">
        <f t="shared" si="470"/>
        <v/>
      </c>
      <c r="Z661" s="25" t="str">
        <f t="shared" si="447"/>
        <v/>
      </c>
      <c r="AA661" s="26" t="str">
        <f t="shared" si="471"/>
        <v/>
      </c>
      <c r="AB661" s="25" t="str">
        <f t="shared" si="448"/>
        <v/>
      </c>
      <c r="AC661" s="26" t="str">
        <f t="shared" si="472"/>
        <v/>
      </c>
      <c r="AD661" s="25" t="str">
        <f t="shared" si="449"/>
        <v/>
      </c>
      <c r="AE661" s="26" t="str">
        <f t="shared" si="473"/>
        <v/>
      </c>
      <c r="AF661" s="25" t="str">
        <f t="shared" si="450"/>
        <v/>
      </c>
      <c r="AG661" s="26" t="str">
        <f t="shared" si="474"/>
        <v/>
      </c>
      <c r="AH661" s="25" t="str">
        <f t="shared" si="451"/>
        <v/>
      </c>
      <c r="AI661" s="26" t="str">
        <f t="shared" si="475"/>
        <v/>
      </c>
      <c r="AJ661" s="25" t="str">
        <f t="shared" si="452"/>
        <v/>
      </c>
      <c r="AK661" s="26" t="str">
        <f t="shared" si="476"/>
        <v/>
      </c>
      <c r="AL661" s="25" t="str">
        <f t="shared" si="453"/>
        <v/>
      </c>
      <c r="AM661" s="26" t="str">
        <f t="shared" si="477"/>
        <v/>
      </c>
      <c r="AN661" s="25" t="str">
        <f t="shared" si="454"/>
        <v/>
      </c>
      <c r="AO661" s="26" t="str">
        <f t="shared" si="478"/>
        <v/>
      </c>
      <c r="AP661" t="str">
        <f t="shared" si="479"/>
        <v/>
      </c>
      <c r="AQ661" t="str">
        <f t="shared" si="480"/>
        <v/>
      </c>
      <c r="AR661" t="str">
        <f t="shared" si="466"/>
        <v/>
      </c>
      <c r="AS661" t="str">
        <f t="shared" si="455"/>
        <v/>
      </c>
      <c r="AT661" s="25" t="str">
        <f t="shared" si="481"/>
        <v/>
      </c>
      <c r="AU661" s="26" t="str">
        <f t="shared" si="482"/>
        <v/>
      </c>
      <c r="AV661" t="str">
        <f t="shared" si="456"/>
        <v/>
      </c>
      <c r="AW661" s="25" t="str">
        <f t="shared" si="457"/>
        <v/>
      </c>
      <c r="AX661" s="26" t="str">
        <f t="shared" si="461"/>
        <v/>
      </c>
      <c r="AY661" s="27" t="str">
        <f>IF(A661="","",IF(K661&lt;&gt;0,TEXT(5,"0000"),IF(M661&lt;&gt;0,TEXT(5,"0000"),IF(Datos!N661&lt;&gt;0,TEXT(5,"0000"),""))))</f>
        <v/>
      </c>
      <c r="AZ661" s="25" t="str">
        <f t="shared" si="458"/>
        <v/>
      </c>
      <c r="BA661" s="26" t="str">
        <f t="shared" si="462"/>
        <v/>
      </c>
      <c r="BB661" s="25" t="str">
        <f t="shared" si="483"/>
        <v/>
      </c>
      <c r="BC661" s="26" t="str">
        <f t="shared" si="463"/>
        <v/>
      </c>
      <c r="BD661" s="27" t="str">
        <f t="shared" si="459"/>
        <v/>
      </c>
      <c r="BE661" s="25" t="str">
        <f t="shared" si="484"/>
        <v/>
      </c>
      <c r="BF661" s="26" t="str">
        <f t="shared" si="464"/>
        <v/>
      </c>
      <c r="BG661" s="28"/>
      <c r="BH661" t="str">
        <f t="shared" si="460"/>
        <v/>
      </c>
      <c r="BJ661" s="24" t="str">
        <f t="shared" si="485"/>
        <v/>
      </c>
      <c r="BK661" s="24" t="str">
        <f t="shared" si="486"/>
        <v/>
      </c>
    </row>
    <row r="662" spans="1:63" ht="15.75" thickBot="1">
      <c r="A662" s="176"/>
      <c r="B662" s="145"/>
      <c r="C662" s="111"/>
      <c r="D662" s="112"/>
      <c r="E662" s="111"/>
      <c r="F662" s="98"/>
      <c r="G662" s="98"/>
      <c r="H662" s="129"/>
      <c r="I662" s="116"/>
      <c r="J662" s="100"/>
      <c r="K662" s="100"/>
      <c r="L662" s="100"/>
      <c r="M662" s="100"/>
      <c r="N662" s="177"/>
      <c r="Q662" t="e">
        <f t="shared" si="465"/>
        <v>#VALUE!</v>
      </c>
      <c r="R662" t="str">
        <f t="shared" si="467"/>
        <v/>
      </c>
      <c r="S662" t="str">
        <f>IF(A662="","",TEXT(VLOOKUP(C662,Tablas!$H$3:$I$75,2,0),"000"))</f>
        <v/>
      </c>
      <c r="T662" t="str">
        <f t="shared" si="468"/>
        <v/>
      </c>
      <c r="U662" t="str">
        <f t="shared" si="445"/>
        <v/>
      </c>
      <c r="V662" t="str">
        <f t="shared" si="446"/>
        <v/>
      </c>
      <c r="W662" t="str">
        <f>IF(A662="","",IF(G662="",99,VLOOKUP(Datos!G662,Tablas!$AF$2:$AH$38,2,0)))</f>
        <v/>
      </c>
      <c r="X662" t="str">
        <f t="shared" si="469"/>
        <v/>
      </c>
      <c r="Y662" t="str">
        <f t="shared" si="470"/>
        <v/>
      </c>
      <c r="Z662" s="25" t="str">
        <f t="shared" si="447"/>
        <v/>
      </c>
      <c r="AA662" s="26" t="str">
        <f t="shared" si="471"/>
        <v/>
      </c>
      <c r="AB662" s="25" t="str">
        <f t="shared" si="448"/>
        <v/>
      </c>
      <c r="AC662" s="26" t="str">
        <f t="shared" si="472"/>
        <v/>
      </c>
      <c r="AD662" s="25" t="str">
        <f t="shared" si="449"/>
        <v/>
      </c>
      <c r="AE662" s="26" t="str">
        <f t="shared" si="473"/>
        <v/>
      </c>
      <c r="AF662" s="25" t="str">
        <f t="shared" si="450"/>
        <v/>
      </c>
      <c r="AG662" s="26" t="str">
        <f t="shared" si="474"/>
        <v/>
      </c>
      <c r="AH662" s="25" t="str">
        <f t="shared" si="451"/>
        <v/>
      </c>
      <c r="AI662" s="26" t="str">
        <f t="shared" si="475"/>
        <v/>
      </c>
      <c r="AJ662" s="25" t="str">
        <f t="shared" si="452"/>
        <v/>
      </c>
      <c r="AK662" s="26" t="str">
        <f t="shared" si="476"/>
        <v/>
      </c>
      <c r="AL662" s="25" t="str">
        <f t="shared" si="453"/>
        <v/>
      </c>
      <c r="AM662" s="26" t="str">
        <f t="shared" si="477"/>
        <v/>
      </c>
      <c r="AN662" s="25" t="str">
        <f t="shared" si="454"/>
        <v/>
      </c>
      <c r="AO662" s="26" t="str">
        <f t="shared" si="478"/>
        <v/>
      </c>
      <c r="AP662" t="str">
        <f t="shared" si="479"/>
        <v/>
      </c>
      <c r="AQ662" t="str">
        <f t="shared" si="480"/>
        <v/>
      </c>
      <c r="AR662" t="str">
        <f t="shared" si="466"/>
        <v/>
      </c>
      <c r="AS662" t="str">
        <f t="shared" si="455"/>
        <v/>
      </c>
      <c r="AT662" s="25" t="str">
        <f t="shared" si="481"/>
        <v/>
      </c>
      <c r="AU662" s="26" t="str">
        <f t="shared" si="482"/>
        <v/>
      </c>
      <c r="AV662" t="str">
        <f t="shared" si="456"/>
        <v/>
      </c>
      <c r="AW662" s="25" t="str">
        <f t="shared" si="457"/>
        <v/>
      </c>
      <c r="AX662" s="26" t="str">
        <f t="shared" si="461"/>
        <v/>
      </c>
      <c r="AY662" s="27" t="str">
        <f>IF(A662="","",IF(K662&lt;&gt;0,TEXT(5,"0000"),IF(M662&lt;&gt;0,TEXT(5,"0000"),IF(Datos!N662&lt;&gt;0,TEXT(5,"0000"),""))))</f>
        <v/>
      </c>
      <c r="AZ662" s="25" t="str">
        <f t="shared" si="458"/>
        <v/>
      </c>
      <c r="BA662" s="26" t="str">
        <f t="shared" si="462"/>
        <v/>
      </c>
      <c r="BB662" s="25" t="str">
        <f t="shared" si="483"/>
        <v/>
      </c>
      <c r="BC662" s="26" t="str">
        <f t="shared" si="463"/>
        <v/>
      </c>
      <c r="BD662" s="27" t="str">
        <f t="shared" si="459"/>
        <v/>
      </c>
      <c r="BE662" s="25" t="str">
        <f t="shared" si="484"/>
        <v/>
      </c>
      <c r="BF662" s="26" t="str">
        <f t="shared" si="464"/>
        <v/>
      </c>
      <c r="BG662" s="28"/>
      <c r="BH662" t="str">
        <f t="shared" si="460"/>
        <v/>
      </c>
      <c r="BJ662" s="24" t="str">
        <f t="shared" si="485"/>
        <v/>
      </c>
      <c r="BK662" s="24" t="str">
        <f t="shared" si="486"/>
        <v/>
      </c>
    </row>
    <row r="663" spans="1:63" ht="15.75" thickBot="1">
      <c r="A663" s="176"/>
      <c r="B663" s="111"/>
      <c r="C663" s="111"/>
      <c r="D663" s="112"/>
      <c r="E663" s="111"/>
      <c r="F663" s="98"/>
      <c r="G663" s="98"/>
      <c r="H663" s="99"/>
      <c r="I663" s="116"/>
      <c r="J663" s="100"/>
      <c r="K663" s="100"/>
      <c r="L663" s="100"/>
      <c r="M663" s="100"/>
      <c r="N663" s="177"/>
      <c r="Q663" t="e">
        <f t="shared" si="465"/>
        <v>#VALUE!</v>
      </c>
      <c r="R663" t="str">
        <f t="shared" si="467"/>
        <v/>
      </c>
      <c r="S663" t="str">
        <f>IF(A663="","",TEXT(VLOOKUP(C663,Tablas!$H$3:$I$75,2,0),"000"))</f>
        <v/>
      </c>
      <c r="T663" t="str">
        <f t="shared" si="468"/>
        <v/>
      </c>
      <c r="U663" t="str">
        <f t="shared" si="445"/>
        <v/>
      </c>
      <c r="V663" t="str">
        <f t="shared" si="446"/>
        <v/>
      </c>
      <c r="W663" t="str">
        <f>IF(A663="","",IF(G663="",99,VLOOKUP(Datos!G663,Tablas!$AF$2:$AH$38,2,0)))</f>
        <v/>
      </c>
      <c r="X663" t="str">
        <f t="shared" si="469"/>
        <v/>
      </c>
      <c r="Y663" t="str">
        <f t="shared" si="470"/>
        <v/>
      </c>
      <c r="Z663" s="25" t="str">
        <f t="shared" si="447"/>
        <v/>
      </c>
      <c r="AA663" s="26" t="str">
        <f t="shared" si="471"/>
        <v/>
      </c>
      <c r="AB663" s="25" t="str">
        <f t="shared" si="448"/>
        <v/>
      </c>
      <c r="AC663" s="26" t="str">
        <f t="shared" si="472"/>
        <v/>
      </c>
      <c r="AD663" s="25" t="str">
        <f t="shared" si="449"/>
        <v/>
      </c>
      <c r="AE663" s="26" t="str">
        <f t="shared" si="473"/>
        <v/>
      </c>
      <c r="AF663" s="25" t="str">
        <f t="shared" si="450"/>
        <v/>
      </c>
      <c r="AG663" s="26" t="str">
        <f t="shared" si="474"/>
        <v/>
      </c>
      <c r="AH663" s="25" t="str">
        <f t="shared" si="451"/>
        <v/>
      </c>
      <c r="AI663" s="26" t="str">
        <f t="shared" si="475"/>
        <v/>
      </c>
      <c r="AJ663" s="25" t="str">
        <f t="shared" si="452"/>
        <v/>
      </c>
      <c r="AK663" s="26" t="str">
        <f t="shared" si="476"/>
        <v/>
      </c>
      <c r="AL663" s="25" t="str">
        <f t="shared" si="453"/>
        <v/>
      </c>
      <c r="AM663" s="26" t="str">
        <f t="shared" si="477"/>
        <v/>
      </c>
      <c r="AN663" s="25" t="str">
        <f t="shared" si="454"/>
        <v/>
      </c>
      <c r="AO663" s="26" t="str">
        <f t="shared" si="478"/>
        <v/>
      </c>
      <c r="AP663" t="str">
        <f t="shared" si="479"/>
        <v/>
      </c>
      <c r="AQ663" t="str">
        <f t="shared" si="480"/>
        <v/>
      </c>
      <c r="AR663" t="str">
        <f t="shared" si="466"/>
        <v/>
      </c>
      <c r="AS663" t="str">
        <f t="shared" si="455"/>
        <v/>
      </c>
      <c r="AT663" s="25" t="str">
        <f t="shared" si="481"/>
        <v/>
      </c>
      <c r="AU663" s="26" t="str">
        <f t="shared" si="482"/>
        <v/>
      </c>
      <c r="AV663" t="str">
        <f t="shared" si="456"/>
        <v/>
      </c>
      <c r="AW663" s="25" t="str">
        <f t="shared" si="457"/>
        <v/>
      </c>
      <c r="AX663" s="26" t="str">
        <f t="shared" si="461"/>
        <v/>
      </c>
      <c r="AY663" s="27" t="str">
        <f>IF(A663="","",IF(K663&lt;&gt;0,TEXT(5,"0000"),IF(M663&lt;&gt;0,TEXT(5,"0000"),IF(Datos!N663&lt;&gt;0,TEXT(5,"0000"),""))))</f>
        <v/>
      </c>
      <c r="AZ663" s="25" t="str">
        <f t="shared" si="458"/>
        <v/>
      </c>
      <c r="BA663" s="26" t="str">
        <f t="shared" si="462"/>
        <v/>
      </c>
      <c r="BB663" s="25" t="str">
        <f t="shared" si="483"/>
        <v/>
      </c>
      <c r="BC663" s="26" t="str">
        <f t="shared" si="463"/>
        <v/>
      </c>
      <c r="BD663" s="27" t="str">
        <f t="shared" si="459"/>
        <v/>
      </c>
      <c r="BE663" s="25" t="str">
        <f t="shared" si="484"/>
        <v/>
      </c>
      <c r="BF663" s="26" t="str">
        <f t="shared" si="464"/>
        <v/>
      </c>
      <c r="BG663" s="28"/>
      <c r="BH663" t="str">
        <f t="shared" si="460"/>
        <v/>
      </c>
      <c r="BJ663" s="24" t="str">
        <f t="shared" si="485"/>
        <v/>
      </c>
      <c r="BK663" s="24" t="str">
        <f t="shared" si="486"/>
        <v/>
      </c>
    </row>
    <row r="664" spans="1:63" ht="15.75" thickBot="1">
      <c r="A664" s="71"/>
      <c r="B664" s="75"/>
      <c r="C664" s="72"/>
      <c r="D664" s="73"/>
      <c r="E664" s="78"/>
      <c r="F664" s="69"/>
      <c r="G664" s="70"/>
      <c r="H664" s="76"/>
      <c r="I664" s="77"/>
      <c r="J664" s="74"/>
      <c r="K664" s="74"/>
      <c r="L664" s="74"/>
      <c r="M664" s="74"/>
      <c r="N664" s="181"/>
      <c r="Q664" t="e">
        <f t="shared" si="465"/>
        <v>#VALUE!</v>
      </c>
      <c r="R664" t="str">
        <f t="shared" si="467"/>
        <v/>
      </c>
      <c r="S664" t="str">
        <f>IF(A664="","",TEXT(VLOOKUP(C664,Tablas!$H$3:$I$75,2,0),"000"))</f>
        <v/>
      </c>
      <c r="T664" t="str">
        <f t="shared" si="468"/>
        <v/>
      </c>
      <c r="U664" t="str">
        <f t="shared" si="445"/>
        <v/>
      </c>
      <c r="V664" t="str">
        <f t="shared" si="446"/>
        <v/>
      </c>
      <c r="W664" t="str">
        <f>IF(A664="","",IF(G664="",99,VLOOKUP(Datos!G664,Tablas!$AF$2:$AH$38,2,0)))</f>
        <v/>
      </c>
      <c r="X664" t="str">
        <f t="shared" si="469"/>
        <v/>
      </c>
      <c r="Y664" t="str">
        <f t="shared" si="470"/>
        <v/>
      </c>
      <c r="Z664" s="25" t="str">
        <f t="shared" si="447"/>
        <v/>
      </c>
      <c r="AA664" s="26" t="str">
        <f t="shared" si="471"/>
        <v/>
      </c>
      <c r="AB664" s="25" t="str">
        <f t="shared" si="448"/>
        <v/>
      </c>
      <c r="AC664" s="26" t="str">
        <f t="shared" si="472"/>
        <v/>
      </c>
      <c r="AD664" s="25" t="str">
        <f t="shared" si="449"/>
        <v/>
      </c>
      <c r="AE664" s="26" t="str">
        <f t="shared" si="473"/>
        <v/>
      </c>
      <c r="AF664" s="25" t="str">
        <f t="shared" si="450"/>
        <v/>
      </c>
      <c r="AG664" s="26" t="str">
        <f t="shared" si="474"/>
        <v/>
      </c>
      <c r="AH664" s="25" t="str">
        <f t="shared" si="451"/>
        <v/>
      </c>
      <c r="AI664" s="26" t="str">
        <f t="shared" si="475"/>
        <v/>
      </c>
      <c r="AJ664" s="25" t="str">
        <f t="shared" si="452"/>
        <v/>
      </c>
      <c r="AK664" s="26" t="str">
        <f t="shared" si="476"/>
        <v/>
      </c>
      <c r="AL664" s="25" t="str">
        <f t="shared" si="453"/>
        <v/>
      </c>
      <c r="AM664" s="26" t="str">
        <f t="shared" si="477"/>
        <v/>
      </c>
      <c r="AN664" s="25" t="str">
        <f t="shared" si="454"/>
        <v/>
      </c>
      <c r="AO664" s="26" t="str">
        <f t="shared" si="478"/>
        <v/>
      </c>
      <c r="AP664" t="str">
        <f t="shared" si="479"/>
        <v/>
      </c>
      <c r="AQ664" t="str">
        <f t="shared" si="480"/>
        <v/>
      </c>
      <c r="AR664" t="str">
        <f t="shared" si="466"/>
        <v/>
      </c>
      <c r="AS664" t="str">
        <f t="shared" si="455"/>
        <v/>
      </c>
      <c r="AT664" s="25" t="str">
        <f t="shared" si="481"/>
        <v/>
      </c>
      <c r="AU664" s="26" t="str">
        <f t="shared" si="482"/>
        <v/>
      </c>
      <c r="AV664" t="str">
        <f t="shared" si="456"/>
        <v/>
      </c>
      <c r="AW664" s="25" t="str">
        <f t="shared" si="457"/>
        <v/>
      </c>
      <c r="AX664" s="26" t="str">
        <f t="shared" si="461"/>
        <v/>
      </c>
      <c r="AY664" s="27" t="str">
        <f>IF(A664="","",IF(K664&lt;&gt;0,TEXT(5,"0000"),IF(M664&lt;&gt;0,TEXT(5,"0000"),IF(Datos!N664&lt;&gt;0,TEXT(5,"0000"),""))))</f>
        <v/>
      </c>
      <c r="AZ664" s="25" t="str">
        <f t="shared" si="458"/>
        <v/>
      </c>
      <c r="BA664" s="26" t="str">
        <f t="shared" si="462"/>
        <v/>
      </c>
      <c r="BB664" s="25" t="str">
        <f t="shared" si="483"/>
        <v/>
      </c>
      <c r="BC664" s="26" t="str">
        <f t="shared" si="463"/>
        <v/>
      </c>
      <c r="BD664" s="27" t="str">
        <f t="shared" si="459"/>
        <v/>
      </c>
      <c r="BE664" s="25" t="str">
        <f t="shared" si="484"/>
        <v/>
      </c>
      <c r="BF664" s="26" t="str">
        <f t="shared" si="464"/>
        <v/>
      </c>
      <c r="BG664" s="28"/>
      <c r="BH664" t="str">
        <f t="shared" si="460"/>
        <v/>
      </c>
      <c r="BJ664" s="24" t="str">
        <f t="shared" si="485"/>
        <v/>
      </c>
      <c r="BK664" s="24" t="str">
        <f t="shared" si="486"/>
        <v/>
      </c>
    </row>
    <row r="665" spans="1:63" ht="15.75" thickBot="1">
      <c r="A665" s="68"/>
      <c r="B665" s="75"/>
      <c r="C665" s="72"/>
      <c r="D665" s="73"/>
      <c r="E665" s="78"/>
      <c r="F665" s="69"/>
      <c r="G665" s="70"/>
      <c r="H665" s="76"/>
      <c r="I665" s="77"/>
      <c r="J665" s="74"/>
      <c r="K665" s="74"/>
      <c r="L665" s="74"/>
      <c r="M665" s="74"/>
      <c r="N665" s="181"/>
      <c r="Q665" t="e">
        <f t="shared" si="465"/>
        <v>#VALUE!</v>
      </c>
      <c r="R665" t="str">
        <f t="shared" si="467"/>
        <v/>
      </c>
      <c r="S665" t="str">
        <f>IF(A665="","",TEXT(VLOOKUP(C665,Tablas!$H$3:$I$75,2,0),"000"))</f>
        <v/>
      </c>
      <c r="T665" t="str">
        <f t="shared" si="468"/>
        <v/>
      </c>
      <c r="U665" t="str">
        <f t="shared" si="445"/>
        <v/>
      </c>
      <c r="V665" t="str">
        <f t="shared" si="446"/>
        <v/>
      </c>
      <c r="W665" t="str">
        <f>IF(A665="","",IF(G665="",99,VLOOKUP(Datos!G665,Tablas!$AF$2:$AH$38,2,0)))</f>
        <v/>
      </c>
      <c r="X665" t="str">
        <f t="shared" si="469"/>
        <v/>
      </c>
      <c r="Y665" t="str">
        <f t="shared" si="470"/>
        <v/>
      </c>
      <c r="Z665" s="25" t="str">
        <f t="shared" si="447"/>
        <v/>
      </c>
      <c r="AA665" s="26" t="str">
        <f t="shared" si="471"/>
        <v/>
      </c>
      <c r="AB665" s="25" t="str">
        <f t="shared" si="448"/>
        <v/>
      </c>
      <c r="AC665" s="26" t="str">
        <f t="shared" si="472"/>
        <v/>
      </c>
      <c r="AD665" s="25" t="str">
        <f t="shared" si="449"/>
        <v/>
      </c>
      <c r="AE665" s="26" t="str">
        <f t="shared" si="473"/>
        <v/>
      </c>
      <c r="AF665" s="25" t="str">
        <f t="shared" si="450"/>
        <v/>
      </c>
      <c r="AG665" s="26" t="str">
        <f t="shared" si="474"/>
        <v/>
      </c>
      <c r="AH665" s="25" t="str">
        <f t="shared" si="451"/>
        <v/>
      </c>
      <c r="AI665" s="26" t="str">
        <f t="shared" si="475"/>
        <v/>
      </c>
      <c r="AJ665" s="25" t="str">
        <f t="shared" si="452"/>
        <v/>
      </c>
      <c r="AK665" s="26" t="str">
        <f t="shared" si="476"/>
        <v/>
      </c>
      <c r="AL665" s="25" t="str">
        <f t="shared" si="453"/>
        <v/>
      </c>
      <c r="AM665" s="26" t="str">
        <f t="shared" si="477"/>
        <v/>
      </c>
      <c r="AN665" s="25" t="str">
        <f t="shared" si="454"/>
        <v/>
      </c>
      <c r="AO665" s="26" t="str">
        <f t="shared" si="478"/>
        <v/>
      </c>
      <c r="AP665" t="str">
        <f t="shared" si="479"/>
        <v/>
      </c>
      <c r="AQ665" t="str">
        <f t="shared" si="480"/>
        <v/>
      </c>
      <c r="AR665" t="str">
        <f t="shared" si="466"/>
        <v/>
      </c>
      <c r="AS665" t="str">
        <f t="shared" si="455"/>
        <v/>
      </c>
      <c r="AT665" s="25" t="str">
        <f t="shared" si="481"/>
        <v/>
      </c>
      <c r="AU665" s="26" t="str">
        <f t="shared" si="482"/>
        <v/>
      </c>
      <c r="AV665" t="str">
        <f t="shared" si="456"/>
        <v/>
      </c>
      <c r="AW665" s="25" t="str">
        <f t="shared" si="457"/>
        <v/>
      </c>
      <c r="AX665" s="26" t="str">
        <f t="shared" si="461"/>
        <v/>
      </c>
      <c r="AY665" s="27" t="str">
        <f>IF(A665="","",IF(K665&lt;&gt;0,TEXT(5,"0000"),IF(M665&lt;&gt;0,TEXT(5,"0000"),IF(Datos!N665&lt;&gt;0,TEXT(5,"0000"),""))))</f>
        <v/>
      </c>
      <c r="AZ665" s="25" t="str">
        <f t="shared" si="458"/>
        <v/>
      </c>
      <c r="BA665" s="26" t="str">
        <f t="shared" si="462"/>
        <v/>
      </c>
      <c r="BB665" s="25" t="str">
        <f t="shared" si="483"/>
        <v/>
      </c>
      <c r="BC665" s="26" t="str">
        <f t="shared" si="463"/>
        <v/>
      </c>
      <c r="BD665" s="27" t="str">
        <f t="shared" si="459"/>
        <v/>
      </c>
      <c r="BE665" s="25" t="str">
        <f t="shared" si="484"/>
        <v/>
      </c>
      <c r="BF665" s="26" t="str">
        <f t="shared" si="464"/>
        <v/>
      </c>
      <c r="BG665" s="28"/>
      <c r="BH665" t="str">
        <f t="shared" si="460"/>
        <v/>
      </c>
      <c r="BJ665" s="24" t="str">
        <f t="shared" si="485"/>
        <v/>
      </c>
      <c r="BK665" s="24" t="str">
        <f t="shared" si="486"/>
        <v/>
      </c>
    </row>
    <row r="666" spans="1:63" ht="15.75" thickBot="1">
      <c r="A666" s="71"/>
      <c r="B666" s="75"/>
      <c r="C666" s="72"/>
      <c r="D666" s="73"/>
      <c r="E666" s="78"/>
      <c r="F666" s="69"/>
      <c r="G666" s="70"/>
      <c r="H666" s="76"/>
      <c r="I666" s="77"/>
      <c r="J666" s="74"/>
      <c r="K666" s="74"/>
      <c r="L666" s="74"/>
      <c r="M666" s="74"/>
      <c r="N666" s="181"/>
      <c r="Q666" t="e">
        <f t="shared" si="465"/>
        <v>#VALUE!</v>
      </c>
      <c r="R666" t="str">
        <f t="shared" si="467"/>
        <v/>
      </c>
      <c r="S666" t="str">
        <f>IF(A666="","",TEXT(VLOOKUP(C666,Tablas!$H$3:$I$75,2,0),"000"))</f>
        <v/>
      </c>
      <c r="T666" t="str">
        <f t="shared" si="468"/>
        <v/>
      </c>
      <c r="U666" t="str">
        <f t="shared" si="445"/>
        <v/>
      </c>
      <c r="V666" t="str">
        <f t="shared" si="446"/>
        <v/>
      </c>
      <c r="W666" t="str">
        <f>IF(A666="","",IF(G666="",99,VLOOKUP(Datos!G666,Tablas!$AF$2:$AH$38,2,0)))</f>
        <v/>
      </c>
      <c r="X666" t="str">
        <f t="shared" si="469"/>
        <v/>
      </c>
      <c r="Y666" t="str">
        <f t="shared" si="470"/>
        <v/>
      </c>
      <c r="Z666" s="25" t="str">
        <f t="shared" si="447"/>
        <v/>
      </c>
      <c r="AA666" s="26" t="str">
        <f t="shared" si="471"/>
        <v/>
      </c>
      <c r="AB666" s="25" t="str">
        <f t="shared" si="448"/>
        <v/>
      </c>
      <c r="AC666" s="26" t="str">
        <f t="shared" si="472"/>
        <v/>
      </c>
      <c r="AD666" s="25" t="str">
        <f t="shared" si="449"/>
        <v/>
      </c>
      <c r="AE666" s="26" t="str">
        <f t="shared" si="473"/>
        <v/>
      </c>
      <c r="AF666" s="25" t="str">
        <f t="shared" si="450"/>
        <v/>
      </c>
      <c r="AG666" s="26" t="str">
        <f t="shared" si="474"/>
        <v/>
      </c>
      <c r="AH666" s="25" t="str">
        <f t="shared" si="451"/>
        <v/>
      </c>
      <c r="AI666" s="26" t="str">
        <f t="shared" si="475"/>
        <v/>
      </c>
      <c r="AJ666" s="25" t="str">
        <f t="shared" si="452"/>
        <v/>
      </c>
      <c r="AK666" s="26" t="str">
        <f t="shared" si="476"/>
        <v/>
      </c>
      <c r="AL666" s="25" t="str">
        <f t="shared" si="453"/>
        <v/>
      </c>
      <c r="AM666" s="26" t="str">
        <f t="shared" si="477"/>
        <v/>
      </c>
      <c r="AN666" s="25" t="str">
        <f t="shared" si="454"/>
        <v/>
      </c>
      <c r="AO666" s="26" t="str">
        <f t="shared" si="478"/>
        <v/>
      </c>
      <c r="AP666" t="str">
        <f t="shared" si="479"/>
        <v/>
      </c>
      <c r="AQ666" t="str">
        <f t="shared" si="480"/>
        <v/>
      </c>
      <c r="AR666" t="str">
        <f t="shared" si="466"/>
        <v/>
      </c>
      <c r="AS666" t="str">
        <f t="shared" si="455"/>
        <v/>
      </c>
      <c r="AT666" s="25" t="str">
        <f t="shared" si="481"/>
        <v/>
      </c>
      <c r="AU666" s="26" t="str">
        <f t="shared" si="482"/>
        <v/>
      </c>
      <c r="AV666" t="str">
        <f t="shared" si="456"/>
        <v/>
      </c>
      <c r="AW666" s="25" t="str">
        <f t="shared" si="457"/>
        <v/>
      </c>
      <c r="AX666" s="26" t="str">
        <f t="shared" si="461"/>
        <v/>
      </c>
      <c r="AY666" s="27" t="str">
        <f>IF(A666="","",IF(K666&lt;&gt;0,TEXT(5,"0000"),IF(M666&lt;&gt;0,TEXT(5,"0000"),IF(Datos!N666&lt;&gt;0,TEXT(5,"0000"),""))))</f>
        <v/>
      </c>
      <c r="AZ666" s="25" t="str">
        <f t="shared" si="458"/>
        <v/>
      </c>
      <c r="BA666" s="26" t="str">
        <f t="shared" si="462"/>
        <v/>
      </c>
      <c r="BB666" s="25" t="str">
        <f t="shared" si="483"/>
        <v/>
      </c>
      <c r="BC666" s="26" t="str">
        <f t="shared" si="463"/>
        <v/>
      </c>
      <c r="BD666" s="27" t="str">
        <f t="shared" si="459"/>
        <v/>
      </c>
      <c r="BE666" s="25" t="str">
        <f t="shared" si="484"/>
        <v/>
      </c>
      <c r="BF666" s="26" t="str">
        <f t="shared" si="464"/>
        <v/>
      </c>
      <c r="BG666" s="28"/>
      <c r="BH666" t="str">
        <f t="shared" si="460"/>
        <v/>
      </c>
      <c r="BJ666" s="24" t="str">
        <f t="shared" si="485"/>
        <v/>
      </c>
      <c r="BK666" s="24" t="str">
        <f t="shared" si="486"/>
        <v/>
      </c>
    </row>
    <row r="667" spans="1:63" ht="15.75" thickBot="1">
      <c r="A667" s="68"/>
      <c r="B667" s="75"/>
      <c r="C667" s="72"/>
      <c r="D667" s="73"/>
      <c r="E667" s="78"/>
      <c r="F667" s="69"/>
      <c r="G667" s="70"/>
      <c r="H667" s="76"/>
      <c r="I667" s="77"/>
      <c r="J667" s="74"/>
      <c r="K667" s="74"/>
      <c r="L667" s="74"/>
      <c r="M667" s="74"/>
      <c r="N667" s="181"/>
      <c r="Q667" t="e">
        <f t="shared" si="465"/>
        <v>#VALUE!</v>
      </c>
      <c r="R667" t="str">
        <f t="shared" si="467"/>
        <v/>
      </c>
      <c r="S667" t="str">
        <f>IF(A667="","",TEXT(VLOOKUP(C667,Tablas!$H$3:$I$75,2,0),"000"))</f>
        <v/>
      </c>
      <c r="T667" t="str">
        <f t="shared" si="468"/>
        <v/>
      </c>
      <c r="U667" t="str">
        <f t="shared" si="445"/>
        <v/>
      </c>
      <c r="V667" t="str">
        <f t="shared" si="446"/>
        <v/>
      </c>
      <c r="W667" t="str">
        <f>IF(A667="","",IF(G667="",99,VLOOKUP(Datos!G667,Tablas!$AF$2:$AH$38,2,0)))</f>
        <v/>
      </c>
      <c r="X667" t="str">
        <f t="shared" si="469"/>
        <v/>
      </c>
      <c r="Y667" t="str">
        <f t="shared" si="470"/>
        <v/>
      </c>
      <c r="Z667" s="25" t="str">
        <f t="shared" si="447"/>
        <v/>
      </c>
      <c r="AA667" s="26" t="str">
        <f t="shared" si="471"/>
        <v/>
      </c>
      <c r="AB667" s="25" t="str">
        <f t="shared" si="448"/>
        <v/>
      </c>
      <c r="AC667" s="26" t="str">
        <f t="shared" si="472"/>
        <v/>
      </c>
      <c r="AD667" s="25" t="str">
        <f t="shared" si="449"/>
        <v/>
      </c>
      <c r="AE667" s="26" t="str">
        <f t="shared" si="473"/>
        <v/>
      </c>
      <c r="AF667" s="25" t="str">
        <f t="shared" si="450"/>
        <v/>
      </c>
      <c r="AG667" s="26" t="str">
        <f t="shared" si="474"/>
        <v/>
      </c>
      <c r="AH667" s="25" t="str">
        <f t="shared" si="451"/>
        <v/>
      </c>
      <c r="AI667" s="26" t="str">
        <f t="shared" si="475"/>
        <v/>
      </c>
      <c r="AJ667" s="25" t="str">
        <f t="shared" si="452"/>
        <v/>
      </c>
      <c r="AK667" s="26" t="str">
        <f t="shared" si="476"/>
        <v/>
      </c>
      <c r="AL667" s="25" t="str">
        <f t="shared" si="453"/>
        <v/>
      </c>
      <c r="AM667" s="26" t="str">
        <f t="shared" si="477"/>
        <v/>
      </c>
      <c r="AN667" s="25" t="str">
        <f t="shared" si="454"/>
        <v/>
      </c>
      <c r="AO667" s="26" t="str">
        <f t="shared" si="478"/>
        <v/>
      </c>
      <c r="AP667" t="str">
        <f t="shared" si="479"/>
        <v/>
      </c>
      <c r="AQ667" t="str">
        <f t="shared" si="480"/>
        <v/>
      </c>
      <c r="AR667" t="str">
        <f t="shared" si="466"/>
        <v/>
      </c>
      <c r="AS667" t="str">
        <f t="shared" si="455"/>
        <v/>
      </c>
      <c r="AT667" s="25" t="str">
        <f t="shared" si="481"/>
        <v/>
      </c>
      <c r="AU667" s="26" t="str">
        <f t="shared" si="482"/>
        <v/>
      </c>
      <c r="AV667" t="str">
        <f t="shared" si="456"/>
        <v/>
      </c>
      <c r="AW667" s="25" t="str">
        <f t="shared" si="457"/>
        <v/>
      </c>
      <c r="AX667" s="26" t="str">
        <f t="shared" si="461"/>
        <v/>
      </c>
      <c r="AY667" s="27" t="str">
        <f>IF(A667="","",IF(K667&lt;&gt;0,TEXT(5,"0000"),IF(M667&lt;&gt;0,TEXT(5,"0000"),IF(Datos!N667&lt;&gt;0,TEXT(5,"0000"),""))))</f>
        <v/>
      </c>
      <c r="AZ667" s="25" t="str">
        <f t="shared" si="458"/>
        <v/>
      </c>
      <c r="BA667" s="26" t="str">
        <f t="shared" si="462"/>
        <v/>
      </c>
      <c r="BB667" s="25" t="str">
        <f t="shared" si="483"/>
        <v/>
      </c>
      <c r="BC667" s="26" t="str">
        <f t="shared" si="463"/>
        <v/>
      </c>
      <c r="BD667" s="27" t="str">
        <f t="shared" si="459"/>
        <v/>
      </c>
      <c r="BE667" s="25" t="str">
        <f t="shared" si="484"/>
        <v/>
      </c>
      <c r="BF667" s="26" t="str">
        <f t="shared" si="464"/>
        <v/>
      </c>
      <c r="BG667" s="28"/>
      <c r="BH667" t="str">
        <f t="shared" si="460"/>
        <v/>
      </c>
      <c r="BJ667" s="24" t="str">
        <f t="shared" si="485"/>
        <v/>
      </c>
      <c r="BK667" s="24" t="str">
        <f t="shared" si="486"/>
        <v/>
      </c>
    </row>
    <row r="668" spans="1:63" ht="15.75" thickBot="1">
      <c r="A668" s="71"/>
      <c r="B668" s="75"/>
      <c r="C668" s="72"/>
      <c r="D668" s="73"/>
      <c r="E668" s="78"/>
      <c r="F668" s="69"/>
      <c r="G668" s="70"/>
      <c r="H668" s="76"/>
      <c r="I668" s="77"/>
      <c r="J668" s="74"/>
      <c r="K668" s="74"/>
      <c r="L668" s="74"/>
      <c r="M668" s="74"/>
      <c r="N668" s="181"/>
      <c r="Q668" t="e">
        <f t="shared" si="465"/>
        <v>#VALUE!</v>
      </c>
      <c r="R668" t="str">
        <f t="shared" si="467"/>
        <v/>
      </c>
      <c r="S668" t="str">
        <f>IF(A668="","",TEXT(VLOOKUP(C668,Tablas!$H$3:$I$75,2,0),"000"))</f>
        <v/>
      </c>
      <c r="T668" t="str">
        <f t="shared" si="468"/>
        <v/>
      </c>
      <c r="U668" t="str">
        <f t="shared" si="445"/>
        <v/>
      </c>
      <c r="V668" t="str">
        <f t="shared" si="446"/>
        <v/>
      </c>
      <c r="W668" t="str">
        <f>IF(A668="","",IF(G668="",99,VLOOKUP(Datos!G668,Tablas!$AF$2:$AH$38,2,0)))</f>
        <v/>
      </c>
      <c r="X668" t="str">
        <f t="shared" si="469"/>
        <v/>
      </c>
      <c r="Y668" t="str">
        <f t="shared" si="470"/>
        <v/>
      </c>
      <c r="Z668" s="25" t="str">
        <f t="shared" si="447"/>
        <v/>
      </c>
      <c r="AA668" s="26" t="str">
        <f t="shared" si="471"/>
        <v/>
      </c>
      <c r="AB668" s="25" t="str">
        <f t="shared" si="448"/>
        <v/>
      </c>
      <c r="AC668" s="26" t="str">
        <f t="shared" si="472"/>
        <v/>
      </c>
      <c r="AD668" s="25" t="str">
        <f t="shared" si="449"/>
        <v/>
      </c>
      <c r="AE668" s="26" t="str">
        <f t="shared" si="473"/>
        <v/>
      </c>
      <c r="AF668" s="25" t="str">
        <f t="shared" si="450"/>
        <v/>
      </c>
      <c r="AG668" s="26" t="str">
        <f t="shared" si="474"/>
        <v/>
      </c>
      <c r="AH668" s="25" t="str">
        <f t="shared" si="451"/>
        <v/>
      </c>
      <c r="AI668" s="26" t="str">
        <f t="shared" si="475"/>
        <v/>
      </c>
      <c r="AJ668" s="25" t="str">
        <f t="shared" si="452"/>
        <v/>
      </c>
      <c r="AK668" s="26" t="str">
        <f t="shared" si="476"/>
        <v/>
      </c>
      <c r="AL668" s="25" t="str">
        <f t="shared" si="453"/>
        <v/>
      </c>
      <c r="AM668" s="26" t="str">
        <f t="shared" si="477"/>
        <v/>
      </c>
      <c r="AN668" s="25" t="str">
        <f t="shared" si="454"/>
        <v/>
      </c>
      <c r="AO668" s="26" t="str">
        <f t="shared" si="478"/>
        <v/>
      </c>
      <c r="AP668" t="str">
        <f t="shared" si="479"/>
        <v/>
      </c>
      <c r="AQ668" t="str">
        <f t="shared" si="480"/>
        <v/>
      </c>
      <c r="AR668" t="str">
        <f t="shared" si="466"/>
        <v/>
      </c>
      <c r="AS668" t="str">
        <f t="shared" si="455"/>
        <v/>
      </c>
      <c r="AT668" s="25" t="str">
        <f t="shared" si="481"/>
        <v/>
      </c>
      <c r="AU668" s="26" t="str">
        <f t="shared" si="482"/>
        <v/>
      </c>
      <c r="AV668" t="str">
        <f t="shared" si="456"/>
        <v/>
      </c>
      <c r="AW668" s="25" t="str">
        <f t="shared" si="457"/>
        <v/>
      </c>
      <c r="AX668" s="26" t="str">
        <f t="shared" si="461"/>
        <v/>
      </c>
      <c r="AY668" s="27" t="str">
        <f>IF(A668="","",IF(K668&lt;&gt;0,TEXT(5,"0000"),IF(M668&lt;&gt;0,TEXT(5,"0000"),IF(Datos!N668&lt;&gt;0,TEXT(5,"0000"),""))))</f>
        <v/>
      </c>
      <c r="AZ668" s="25" t="str">
        <f t="shared" si="458"/>
        <v/>
      </c>
      <c r="BA668" s="26" t="str">
        <f t="shared" si="462"/>
        <v/>
      </c>
      <c r="BB668" s="25" t="str">
        <f t="shared" si="483"/>
        <v/>
      </c>
      <c r="BC668" s="26" t="str">
        <f t="shared" si="463"/>
        <v/>
      </c>
      <c r="BD668" s="27" t="str">
        <f t="shared" si="459"/>
        <v/>
      </c>
      <c r="BE668" s="25" t="str">
        <f t="shared" si="484"/>
        <v/>
      </c>
      <c r="BF668" s="26" t="str">
        <f t="shared" si="464"/>
        <v/>
      </c>
      <c r="BG668" s="28"/>
      <c r="BH668" t="str">
        <f t="shared" si="460"/>
        <v/>
      </c>
      <c r="BJ668" s="24" t="str">
        <f t="shared" si="485"/>
        <v/>
      </c>
      <c r="BK668" s="24" t="str">
        <f t="shared" si="486"/>
        <v/>
      </c>
    </row>
    <row r="669" spans="1:63" ht="15.75" thickBot="1">
      <c r="A669" s="68"/>
      <c r="B669" s="75"/>
      <c r="C669" s="72"/>
      <c r="D669" s="73"/>
      <c r="E669" s="78"/>
      <c r="F669" s="69"/>
      <c r="G669" s="70"/>
      <c r="H669" s="76"/>
      <c r="I669" s="77"/>
      <c r="J669" s="74"/>
      <c r="K669" s="74"/>
      <c r="L669" s="74"/>
      <c r="M669" s="74"/>
      <c r="N669" s="181"/>
      <c r="Q669" t="e">
        <f t="shared" si="465"/>
        <v>#VALUE!</v>
      </c>
      <c r="R669" t="str">
        <f t="shared" si="467"/>
        <v/>
      </c>
      <c r="S669" t="str">
        <f>IF(A669="","",TEXT(VLOOKUP(C669,Tablas!$H$3:$I$75,2,0),"000"))</f>
        <v/>
      </c>
      <c r="T669" t="str">
        <f t="shared" si="468"/>
        <v/>
      </c>
      <c r="U669" t="str">
        <f t="shared" si="445"/>
        <v/>
      </c>
      <c r="V669" t="str">
        <f t="shared" si="446"/>
        <v/>
      </c>
      <c r="W669" t="str">
        <f>IF(A669="","",IF(G669="",99,VLOOKUP(Datos!G669,Tablas!$AF$2:$AH$38,2,0)))</f>
        <v/>
      </c>
      <c r="X669" t="str">
        <f t="shared" si="469"/>
        <v/>
      </c>
      <c r="Y669" t="str">
        <f t="shared" si="470"/>
        <v/>
      </c>
      <c r="Z669" s="25" t="str">
        <f t="shared" si="447"/>
        <v/>
      </c>
      <c r="AA669" s="26" t="str">
        <f t="shared" si="471"/>
        <v/>
      </c>
      <c r="AB669" s="25" t="str">
        <f t="shared" si="448"/>
        <v/>
      </c>
      <c r="AC669" s="26" t="str">
        <f t="shared" si="472"/>
        <v/>
      </c>
      <c r="AD669" s="25" t="str">
        <f t="shared" si="449"/>
        <v/>
      </c>
      <c r="AE669" s="26" t="str">
        <f t="shared" si="473"/>
        <v/>
      </c>
      <c r="AF669" s="25" t="str">
        <f t="shared" si="450"/>
        <v/>
      </c>
      <c r="AG669" s="26" t="str">
        <f t="shared" si="474"/>
        <v/>
      </c>
      <c r="AH669" s="25" t="str">
        <f t="shared" si="451"/>
        <v/>
      </c>
      <c r="AI669" s="26" t="str">
        <f t="shared" si="475"/>
        <v/>
      </c>
      <c r="AJ669" s="25" t="str">
        <f t="shared" si="452"/>
        <v/>
      </c>
      <c r="AK669" s="26" t="str">
        <f t="shared" si="476"/>
        <v/>
      </c>
      <c r="AL669" s="25" t="str">
        <f t="shared" si="453"/>
        <v/>
      </c>
      <c r="AM669" s="26" t="str">
        <f t="shared" si="477"/>
        <v/>
      </c>
      <c r="AN669" s="25" t="str">
        <f t="shared" si="454"/>
        <v/>
      </c>
      <c r="AO669" s="26" t="str">
        <f t="shared" si="478"/>
        <v/>
      </c>
      <c r="AP669" t="str">
        <f t="shared" si="479"/>
        <v/>
      </c>
      <c r="AQ669" t="str">
        <f t="shared" si="480"/>
        <v/>
      </c>
      <c r="AR669" t="str">
        <f t="shared" si="466"/>
        <v/>
      </c>
      <c r="AS669" t="str">
        <f t="shared" si="455"/>
        <v/>
      </c>
      <c r="AT669" s="25" t="str">
        <f t="shared" si="481"/>
        <v/>
      </c>
      <c r="AU669" s="26" t="str">
        <f t="shared" si="482"/>
        <v/>
      </c>
      <c r="AV669" t="str">
        <f t="shared" si="456"/>
        <v/>
      </c>
      <c r="AW669" s="25" t="str">
        <f t="shared" si="457"/>
        <v/>
      </c>
      <c r="AX669" s="26" t="str">
        <f t="shared" si="461"/>
        <v/>
      </c>
      <c r="AY669" s="27" t="str">
        <f>IF(A669="","",IF(K669&lt;&gt;0,TEXT(5,"0000"),IF(M669&lt;&gt;0,TEXT(5,"0000"),IF(Datos!N669&lt;&gt;0,TEXT(5,"0000"),""))))</f>
        <v/>
      </c>
      <c r="AZ669" s="25" t="str">
        <f t="shared" si="458"/>
        <v/>
      </c>
      <c r="BA669" s="26" t="str">
        <f t="shared" si="462"/>
        <v/>
      </c>
      <c r="BB669" s="25" t="str">
        <f t="shared" si="483"/>
        <v/>
      </c>
      <c r="BC669" s="26" t="str">
        <f t="shared" si="463"/>
        <v/>
      </c>
      <c r="BD669" s="27" t="str">
        <f t="shared" si="459"/>
        <v/>
      </c>
      <c r="BE669" s="25" t="str">
        <f t="shared" si="484"/>
        <v/>
      </c>
      <c r="BF669" s="26" t="str">
        <f t="shared" si="464"/>
        <v/>
      </c>
      <c r="BG669" s="28"/>
      <c r="BH669" t="str">
        <f t="shared" si="460"/>
        <v/>
      </c>
      <c r="BJ669" s="24" t="str">
        <f t="shared" si="485"/>
        <v/>
      </c>
      <c r="BK669" s="24" t="str">
        <f t="shared" si="486"/>
        <v/>
      </c>
    </row>
    <row r="670" spans="1:63" ht="15.75" thickBot="1">
      <c r="A670" s="71"/>
      <c r="B670" s="75"/>
      <c r="C670" s="72"/>
      <c r="D670" s="73"/>
      <c r="E670" s="78"/>
      <c r="F670" s="69"/>
      <c r="G670" s="70"/>
      <c r="H670" s="76"/>
      <c r="I670" s="77"/>
      <c r="J670" s="74"/>
      <c r="K670" s="74"/>
      <c r="L670" s="74"/>
      <c r="M670" s="74"/>
      <c r="N670" s="181"/>
      <c r="Q670" t="e">
        <f t="shared" si="465"/>
        <v>#VALUE!</v>
      </c>
      <c r="R670" t="str">
        <f t="shared" si="467"/>
        <v/>
      </c>
      <c r="S670" t="str">
        <f>IF(A670="","",TEXT(VLOOKUP(C670,Tablas!$H$3:$I$75,2,0),"000"))</f>
        <v/>
      </c>
      <c r="T670" t="str">
        <f t="shared" si="468"/>
        <v/>
      </c>
      <c r="U670" t="str">
        <f t="shared" si="445"/>
        <v/>
      </c>
      <c r="V670" t="str">
        <f t="shared" si="446"/>
        <v/>
      </c>
      <c r="W670" t="str">
        <f>IF(A670="","",IF(G670="",99,VLOOKUP(Datos!G670,Tablas!$AF$2:$AH$38,2,0)))</f>
        <v/>
      </c>
      <c r="X670" t="str">
        <f t="shared" si="469"/>
        <v/>
      </c>
      <c r="Y670" t="str">
        <f t="shared" si="470"/>
        <v/>
      </c>
      <c r="Z670" s="25" t="str">
        <f t="shared" si="447"/>
        <v/>
      </c>
      <c r="AA670" s="26" t="str">
        <f t="shared" si="471"/>
        <v/>
      </c>
      <c r="AB670" s="25" t="str">
        <f t="shared" si="448"/>
        <v/>
      </c>
      <c r="AC670" s="26" t="str">
        <f t="shared" si="472"/>
        <v/>
      </c>
      <c r="AD670" s="25" t="str">
        <f t="shared" si="449"/>
        <v/>
      </c>
      <c r="AE670" s="26" t="str">
        <f t="shared" si="473"/>
        <v/>
      </c>
      <c r="AF670" s="25" t="str">
        <f t="shared" si="450"/>
        <v/>
      </c>
      <c r="AG670" s="26" t="str">
        <f t="shared" si="474"/>
        <v/>
      </c>
      <c r="AH670" s="25" t="str">
        <f t="shared" si="451"/>
        <v/>
      </c>
      <c r="AI670" s="26" t="str">
        <f t="shared" si="475"/>
        <v/>
      </c>
      <c r="AJ670" s="25" t="str">
        <f t="shared" si="452"/>
        <v/>
      </c>
      <c r="AK670" s="26" t="str">
        <f t="shared" si="476"/>
        <v/>
      </c>
      <c r="AL670" s="25" t="str">
        <f t="shared" si="453"/>
        <v/>
      </c>
      <c r="AM670" s="26" t="str">
        <f t="shared" si="477"/>
        <v/>
      </c>
      <c r="AN670" s="25" t="str">
        <f t="shared" si="454"/>
        <v/>
      </c>
      <c r="AO670" s="26" t="str">
        <f t="shared" si="478"/>
        <v/>
      </c>
      <c r="AP670" t="str">
        <f t="shared" si="479"/>
        <v/>
      </c>
      <c r="AQ670" t="str">
        <f t="shared" si="480"/>
        <v/>
      </c>
      <c r="AR670" t="str">
        <f t="shared" si="466"/>
        <v/>
      </c>
      <c r="AS670" t="str">
        <f t="shared" si="455"/>
        <v/>
      </c>
      <c r="AT670" s="25" t="str">
        <f t="shared" si="481"/>
        <v/>
      </c>
      <c r="AU670" s="26" t="str">
        <f t="shared" si="482"/>
        <v/>
      </c>
      <c r="AV670" t="str">
        <f t="shared" si="456"/>
        <v/>
      </c>
      <c r="AW670" s="25" t="str">
        <f t="shared" si="457"/>
        <v/>
      </c>
      <c r="AX670" s="26" t="str">
        <f t="shared" si="461"/>
        <v/>
      </c>
      <c r="AY670" s="27" t="str">
        <f>IF(A670="","",IF(K670&lt;&gt;0,TEXT(5,"0000"),IF(M670&lt;&gt;0,TEXT(5,"0000"),IF(Datos!N670&lt;&gt;0,TEXT(5,"0000"),""))))</f>
        <v/>
      </c>
      <c r="AZ670" s="25" t="str">
        <f t="shared" si="458"/>
        <v/>
      </c>
      <c r="BA670" s="26" t="str">
        <f t="shared" si="462"/>
        <v/>
      </c>
      <c r="BB670" s="25" t="str">
        <f t="shared" si="483"/>
        <v/>
      </c>
      <c r="BC670" s="26" t="str">
        <f t="shared" si="463"/>
        <v/>
      </c>
      <c r="BD670" s="27" t="str">
        <f t="shared" si="459"/>
        <v/>
      </c>
      <c r="BE670" s="25" t="str">
        <f t="shared" si="484"/>
        <v/>
      </c>
      <c r="BF670" s="26" t="str">
        <f t="shared" si="464"/>
        <v/>
      </c>
      <c r="BG670" s="28"/>
      <c r="BH670" t="str">
        <f t="shared" si="460"/>
        <v/>
      </c>
      <c r="BJ670" s="24" t="str">
        <f t="shared" si="485"/>
        <v/>
      </c>
      <c r="BK670" s="24" t="str">
        <f t="shared" si="486"/>
        <v/>
      </c>
    </row>
    <row r="671" spans="1:63" ht="15.75" thickBot="1">
      <c r="A671" s="68"/>
      <c r="B671" s="75"/>
      <c r="C671" s="72"/>
      <c r="D671" s="73"/>
      <c r="E671" s="78"/>
      <c r="F671" s="69"/>
      <c r="G671" s="70"/>
      <c r="H671" s="76"/>
      <c r="I671" s="77"/>
      <c r="J671" s="74"/>
      <c r="K671" s="74"/>
      <c r="L671" s="74"/>
      <c r="M671" s="74"/>
      <c r="N671" s="181"/>
      <c r="Q671" t="e">
        <f t="shared" si="465"/>
        <v>#VALUE!</v>
      </c>
      <c r="R671" t="str">
        <f t="shared" si="467"/>
        <v/>
      </c>
      <c r="S671" t="str">
        <f>IF(A671="","",TEXT(VLOOKUP(C671,Tablas!$H$3:$I$75,2,0),"000"))</f>
        <v/>
      </c>
      <c r="T671" t="str">
        <f t="shared" si="468"/>
        <v/>
      </c>
      <c r="U671" t="str">
        <f t="shared" si="445"/>
        <v/>
      </c>
      <c r="V671" t="str">
        <f t="shared" si="446"/>
        <v/>
      </c>
      <c r="W671" t="str">
        <f>IF(A671="","",IF(G671="",99,VLOOKUP(Datos!G671,Tablas!$AF$2:$AH$38,2,0)))</f>
        <v/>
      </c>
      <c r="X671" t="str">
        <f t="shared" si="469"/>
        <v/>
      </c>
      <c r="Y671" t="str">
        <f t="shared" si="470"/>
        <v/>
      </c>
      <c r="Z671" s="25" t="str">
        <f t="shared" si="447"/>
        <v/>
      </c>
      <c r="AA671" s="26" t="str">
        <f t="shared" si="471"/>
        <v/>
      </c>
      <c r="AB671" s="25" t="str">
        <f t="shared" si="448"/>
        <v/>
      </c>
      <c r="AC671" s="26" t="str">
        <f t="shared" si="472"/>
        <v/>
      </c>
      <c r="AD671" s="25" t="str">
        <f t="shared" si="449"/>
        <v/>
      </c>
      <c r="AE671" s="26" t="str">
        <f t="shared" si="473"/>
        <v/>
      </c>
      <c r="AF671" s="25" t="str">
        <f t="shared" si="450"/>
        <v/>
      </c>
      <c r="AG671" s="26" t="str">
        <f t="shared" si="474"/>
        <v/>
      </c>
      <c r="AH671" s="25" t="str">
        <f t="shared" si="451"/>
        <v/>
      </c>
      <c r="AI671" s="26" t="str">
        <f t="shared" si="475"/>
        <v/>
      </c>
      <c r="AJ671" s="25" t="str">
        <f t="shared" si="452"/>
        <v/>
      </c>
      <c r="AK671" s="26" t="str">
        <f t="shared" si="476"/>
        <v/>
      </c>
      <c r="AL671" s="25" t="str">
        <f t="shared" si="453"/>
        <v/>
      </c>
      <c r="AM671" s="26" t="str">
        <f t="shared" si="477"/>
        <v/>
      </c>
      <c r="AN671" s="25" t="str">
        <f t="shared" si="454"/>
        <v/>
      </c>
      <c r="AO671" s="26" t="str">
        <f t="shared" si="478"/>
        <v/>
      </c>
      <c r="AP671" t="str">
        <f t="shared" si="479"/>
        <v/>
      </c>
      <c r="AQ671" t="str">
        <f t="shared" si="480"/>
        <v/>
      </c>
      <c r="AR671" t="str">
        <f t="shared" si="466"/>
        <v/>
      </c>
      <c r="AS671" t="str">
        <f t="shared" si="455"/>
        <v/>
      </c>
      <c r="AT671" s="25" t="str">
        <f t="shared" si="481"/>
        <v/>
      </c>
      <c r="AU671" s="26" t="str">
        <f t="shared" si="482"/>
        <v/>
      </c>
      <c r="AV671" t="str">
        <f t="shared" si="456"/>
        <v/>
      </c>
      <c r="AW671" s="25" t="str">
        <f t="shared" si="457"/>
        <v/>
      </c>
      <c r="AX671" s="26" t="str">
        <f t="shared" si="461"/>
        <v/>
      </c>
      <c r="AY671" s="27" t="str">
        <f>IF(A671="","",IF(K671&lt;&gt;0,TEXT(5,"0000"),IF(M671&lt;&gt;0,TEXT(5,"0000"),IF(Datos!N671&lt;&gt;0,TEXT(5,"0000"),""))))</f>
        <v/>
      </c>
      <c r="AZ671" s="25" t="str">
        <f t="shared" si="458"/>
        <v/>
      </c>
      <c r="BA671" s="26" t="str">
        <f t="shared" si="462"/>
        <v/>
      </c>
      <c r="BB671" s="25" t="str">
        <f t="shared" si="483"/>
        <v/>
      </c>
      <c r="BC671" s="26" t="str">
        <f t="shared" si="463"/>
        <v/>
      </c>
      <c r="BD671" s="27" t="str">
        <f t="shared" si="459"/>
        <v/>
      </c>
      <c r="BE671" s="25" t="str">
        <f t="shared" si="484"/>
        <v/>
      </c>
      <c r="BF671" s="26" t="str">
        <f t="shared" si="464"/>
        <v/>
      </c>
      <c r="BG671" s="28"/>
      <c r="BH671" t="str">
        <f t="shared" si="460"/>
        <v/>
      </c>
      <c r="BJ671" s="24" t="str">
        <f t="shared" si="485"/>
        <v/>
      </c>
      <c r="BK671" s="24" t="str">
        <f t="shared" si="486"/>
        <v/>
      </c>
    </row>
    <row r="672" spans="1:63" ht="15.75" thickBot="1">
      <c r="A672" s="71"/>
      <c r="B672" s="75"/>
      <c r="C672" s="72"/>
      <c r="D672" s="73"/>
      <c r="E672" s="78"/>
      <c r="F672" s="69"/>
      <c r="G672" s="70"/>
      <c r="H672" s="76"/>
      <c r="I672" s="77"/>
      <c r="J672" s="74"/>
      <c r="K672" s="74"/>
      <c r="L672" s="74"/>
      <c r="M672" s="74"/>
      <c r="N672" s="181"/>
      <c r="Q672" t="e">
        <f t="shared" si="465"/>
        <v>#VALUE!</v>
      </c>
      <c r="R672" t="str">
        <f t="shared" si="467"/>
        <v/>
      </c>
      <c r="S672" t="str">
        <f>IF(A672="","",TEXT(VLOOKUP(C672,Tablas!$H$3:$I$75,2,0),"000"))</f>
        <v/>
      </c>
      <c r="T672" t="str">
        <f t="shared" si="468"/>
        <v/>
      </c>
      <c r="U672" t="str">
        <f t="shared" si="445"/>
        <v/>
      </c>
      <c r="V672" t="str">
        <f t="shared" si="446"/>
        <v/>
      </c>
      <c r="W672" t="str">
        <f>IF(A672="","",IF(G672="",99,VLOOKUP(Datos!G672,Tablas!$AF$2:$AH$38,2,0)))</f>
        <v/>
      </c>
      <c r="X672" t="str">
        <f t="shared" si="469"/>
        <v/>
      </c>
      <c r="Y672" t="str">
        <f t="shared" si="470"/>
        <v/>
      </c>
      <c r="Z672" s="25" t="str">
        <f t="shared" si="447"/>
        <v/>
      </c>
      <c r="AA672" s="26" t="str">
        <f t="shared" si="471"/>
        <v/>
      </c>
      <c r="AB672" s="25" t="str">
        <f t="shared" si="448"/>
        <v/>
      </c>
      <c r="AC672" s="26" t="str">
        <f t="shared" si="472"/>
        <v/>
      </c>
      <c r="AD672" s="25" t="str">
        <f t="shared" si="449"/>
        <v/>
      </c>
      <c r="AE672" s="26" t="str">
        <f t="shared" si="473"/>
        <v/>
      </c>
      <c r="AF672" s="25" t="str">
        <f t="shared" si="450"/>
        <v/>
      </c>
      <c r="AG672" s="26" t="str">
        <f t="shared" si="474"/>
        <v/>
      </c>
      <c r="AH672" s="25" t="str">
        <f t="shared" si="451"/>
        <v/>
      </c>
      <c r="AI672" s="26" t="str">
        <f t="shared" si="475"/>
        <v/>
      </c>
      <c r="AJ672" s="25" t="str">
        <f t="shared" si="452"/>
        <v/>
      </c>
      <c r="AK672" s="26" t="str">
        <f t="shared" si="476"/>
        <v/>
      </c>
      <c r="AL672" s="25" t="str">
        <f t="shared" si="453"/>
        <v/>
      </c>
      <c r="AM672" s="26" t="str">
        <f t="shared" si="477"/>
        <v/>
      </c>
      <c r="AN672" s="25" t="str">
        <f t="shared" si="454"/>
        <v/>
      </c>
      <c r="AO672" s="26" t="str">
        <f t="shared" si="478"/>
        <v/>
      </c>
      <c r="AP672" t="str">
        <f t="shared" si="479"/>
        <v/>
      </c>
      <c r="AQ672" t="str">
        <f t="shared" si="480"/>
        <v/>
      </c>
      <c r="AR672" t="str">
        <f t="shared" si="466"/>
        <v/>
      </c>
      <c r="AS672" t="str">
        <f t="shared" si="455"/>
        <v/>
      </c>
      <c r="AT672" s="25" t="str">
        <f t="shared" si="481"/>
        <v/>
      </c>
      <c r="AU672" s="26" t="str">
        <f t="shared" si="482"/>
        <v/>
      </c>
      <c r="AV672" t="str">
        <f t="shared" si="456"/>
        <v/>
      </c>
      <c r="AW672" s="25" t="str">
        <f t="shared" si="457"/>
        <v/>
      </c>
      <c r="AX672" s="26" t="str">
        <f t="shared" si="461"/>
        <v/>
      </c>
      <c r="AY672" s="27" t="str">
        <f>IF(A672="","",IF(K672&lt;&gt;0,TEXT(5,"0000"),IF(M672&lt;&gt;0,TEXT(5,"0000"),IF(Datos!N672&lt;&gt;0,TEXT(5,"0000"),""))))</f>
        <v/>
      </c>
      <c r="AZ672" s="25" t="str">
        <f t="shared" si="458"/>
        <v/>
      </c>
      <c r="BA672" s="26" t="str">
        <f t="shared" si="462"/>
        <v/>
      </c>
      <c r="BB672" s="25" t="str">
        <f t="shared" si="483"/>
        <v/>
      </c>
      <c r="BC672" s="26" t="str">
        <f t="shared" si="463"/>
        <v/>
      </c>
      <c r="BD672" s="27" t="str">
        <f t="shared" si="459"/>
        <v/>
      </c>
      <c r="BE672" s="25" t="str">
        <f t="shared" si="484"/>
        <v/>
      </c>
      <c r="BF672" s="26" t="str">
        <f t="shared" si="464"/>
        <v/>
      </c>
      <c r="BG672" s="28"/>
      <c r="BH672" t="str">
        <f t="shared" si="460"/>
        <v/>
      </c>
      <c r="BJ672" s="24" t="str">
        <f t="shared" si="485"/>
        <v/>
      </c>
      <c r="BK672" s="24" t="str">
        <f t="shared" si="486"/>
        <v/>
      </c>
    </row>
    <row r="673" spans="1:63" ht="15.75" thickBot="1">
      <c r="A673" s="68"/>
      <c r="B673" s="75"/>
      <c r="C673" s="72"/>
      <c r="D673" s="73"/>
      <c r="E673" s="78"/>
      <c r="F673" s="69"/>
      <c r="G673" s="70"/>
      <c r="H673" s="76"/>
      <c r="I673" s="77"/>
      <c r="J673" s="74"/>
      <c r="K673" s="74"/>
      <c r="L673" s="74"/>
      <c r="M673" s="74"/>
      <c r="N673" s="181"/>
      <c r="Q673" t="e">
        <f t="shared" si="465"/>
        <v>#VALUE!</v>
      </c>
      <c r="R673" t="str">
        <f t="shared" si="467"/>
        <v/>
      </c>
      <c r="S673" t="str">
        <f>IF(A673="","",TEXT(VLOOKUP(C673,Tablas!$H$3:$I$75,2,0),"000"))</f>
        <v/>
      </c>
      <c r="T673" t="str">
        <f t="shared" si="468"/>
        <v/>
      </c>
      <c r="U673" t="str">
        <f t="shared" si="445"/>
        <v/>
      </c>
      <c r="V673" t="str">
        <f t="shared" si="446"/>
        <v/>
      </c>
      <c r="W673" t="str">
        <f>IF(A673="","",IF(G673="",99,VLOOKUP(Datos!G673,Tablas!$AF$2:$AH$38,2,0)))</f>
        <v/>
      </c>
      <c r="X673" t="str">
        <f t="shared" si="469"/>
        <v/>
      </c>
      <c r="Y673" t="str">
        <f t="shared" si="470"/>
        <v/>
      </c>
      <c r="Z673" s="25" t="str">
        <f t="shared" si="447"/>
        <v/>
      </c>
      <c r="AA673" s="26" t="str">
        <f t="shared" si="471"/>
        <v/>
      </c>
      <c r="AB673" s="25" t="str">
        <f t="shared" si="448"/>
        <v/>
      </c>
      <c r="AC673" s="26" t="str">
        <f t="shared" si="472"/>
        <v/>
      </c>
      <c r="AD673" s="25" t="str">
        <f t="shared" si="449"/>
        <v/>
      </c>
      <c r="AE673" s="26" t="str">
        <f t="shared" si="473"/>
        <v/>
      </c>
      <c r="AF673" s="25" t="str">
        <f t="shared" si="450"/>
        <v/>
      </c>
      <c r="AG673" s="26" t="str">
        <f t="shared" si="474"/>
        <v/>
      </c>
      <c r="AH673" s="25" t="str">
        <f t="shared" si="451"/>
        <v/>
      </c>
      <c r="AI673" s="26" t="str">
        <f t="shared" si="475"/>
        <v/>
      </c>
      <c r="AJ673" s="25" t="str">
        <f t="shared" si="452"/>
        <v/>
      </c>
      <c r="AK673" s="26" t="str">
        <f t="shared" si="476"/>
        <v/>
      </c>
      <c r="AL673" s="25" t="str">
        <f t="shared" si="453"/>
        <v/>
      </c>
      <c r="AM673" s="26" t="str">
        <f t="shared" si="477"/>
        <v/>
      </c>
      <c r="AN673" s="25" t="str">
        <f t="shared" si="454"/>
        <v/>
      </c>
      <c r="AO673" s="26" t="str">
        <f t="shared" si="478"/>
        <v/>
      </c>
      <c r="AP673" t="str">
        <f t="shared" si="479"/>
        <v/>
      </c>
      <c r="AQ673" t="str">
        <f t="shared" si="480"/>
        <v/>
      </c>
      <c r="AR673" t="str">
        <f t="shared" si="466"/>
        <v/>
      </c>
      <c r="AS673" t="str">
        <f t="shared" si="455"/>
        <v/>
      </c>
      <c r="AT673" s="25" t="str">
        <f t="shared" si="481"/>
        <v/>
      </c>
      <c r="AU673" s="26" t="str">
        <f t="shared" si="482"/>
        <v/>
      </c>
      <c r="AV673" t="str">
        <f t="shared" si="456"/>
        <v/>
      </c>
      <c r="AW673" s="25" t="str">
        <f t="shared" si="457"/>
        <v/>
      </c>
      <c r="AX673" s="26" t="str">
        <f t="shared" si="461"/>
        <v/>
      </c>
      <c r="AY673" s="27" t="str">
        <f>IF(A673="","",IF(K673&lt;&gt;0,TEXT(5,"0000"),IF(M673&lt;&gt;0,TEXT(5,"0000"),IF(Datos!N673&lt;&gt;0,TEXT(5,"0000"),""))))</f>
        <v/>
      </c>
      <c r="AZ673" s="25" t="str">
        <f t="shared" si="458"/>
        <v/>
      </c>
      <c r="BA673" s="26" t="str">
        <f t="shared" si="462"/>
        <v/>
      </c>
      <c r="BB673" s="25" t="str">
        <f t="shared" si="483"/>
        <v/>
      </c>
      <c r="BC673" s="26" t="str">
        <f t="shared" si="463"/>
        <v/>
      </c>
      <c r="BD673" s="27" t="str">
        <f t="shared" si="459"/>
        <v/>
      </c>
      <c r="BE673" s="25" t="str">
        <f t="shared" si="484"/>
        <v/>
      </c>
      <c r="BF673" s="26" t="str">
        <f t="shared" si="464"/>
        <v/>
      </c>
      <c r="BG673" s="28"/>
      <c r="BH673" t="str">
        <f t="shared" si="460"/>
        <v/>
      </c>
      <c r="BJ673" s="24" t="str">
        <f t="shared" si="485"/>
        <v/>
      </c>
      <c r="BK673" s="24" t="str">
        <f t="shared" si="486"/>
        <v/>
      </c>
    </row>
    <row r="674" spans="1:63" ht="15.75" thickBot="1">
      <c r="A674" s="50"/>
      <c r="B674" s="81"/>
      <c r="C674" s="85"/>
      <c r="D674" s="82"/>
      <c r="E674" s="87"/>
      <c r="F674" s="48"/>
      <c r="G674" s="48"/>
      <c r="H674" s="83"/>
      <c r="I674" s="84"/>
      <c r="J674" s="86"/>
      <c r="K674" s="34"/>
      <c r="L674" s="34"/>
      <c r="M674" s="34"/>
      <c r="N674" s="182"/>
      <c r="Q674" t="e">
        <f t="shared" si="465"/>
        <v>#VALUE!</v>
      </c>
      <c r="R674" t="str">
        <f t="shared" si="467"/>
        <v/>
      </c>
      <c r="S674" t="str">
        <f>IF(A674="","",TEXT(VLOOKUP(C674,Tablas!$H$3:$I$75,2,0),"000"))</f>
        <v/>
      </c>
      <c r="T674" t="str">
        <f t="shared" si="468"/>
        <v/>
      </c>
      <c r="U674" t="str">
        <f t="shared" ref="U674:U737" si="487">IF(A674="","",IF(E674="","00000000000000000000",TEXT(RIGHT(E674,20)*1,"00000000000000000000")))</f>
        <v/>
      </c>
      <c r="V674" t="str">
        <f t="shared" ref="V674:V737" si="488">IF(A674="","",IF(F674="",U674,TEXT(RIGHT(F674,20)*1,"00000000000000000000")))</f>
        <v/>
      </c>
      <c r="W674" t="str">
        <f>IF(A674="","",IF(G674="",99,VLOOKUP(Datos!G674,Tablas!$AF$2:$AH$38,2,0)))</f>
        <v/>
      </c>
      <c r="X674" t="str">
        <f t="shared" si="469"/>
        <v/>
      </c>
      <c r="Y674" t="str">
        <f t="shared" si="470"/>
        <v/>
      </c>
      <c r="Z674" s="25" t="str">
        <f t="shared" ref="Z674:Z737" si="489">IF(A674="","",IF(LEFT(C674,2)="NC",-I674,I674))</f>
        <v/>
      </c>
      <c r="AA674" s="26" t="str">
        <f t="shared" si="471"/>
        <v/>
      </c>
      <c r="AB674" s="25" t="str">
        <f t="shared" ref="AB674:AB737" si="490">IF($A674="","",0)</f>
        <v/>
      </c>
      <c r="AC674" s="26" t="str">
        <f t="shared" si="472"/>
        <v/>
      </c>
      <c r="AD674" s="25" t="str">
        <f t="shared" ref="AD674:AD737" si="491">IF($A674="","",0)</f>
        <v/>
      </c>
      <c r="AE674" s="26" t="str">
        <f t="shared" si="473"/>
        <v/>
      </c>
      <c r="AF674" s="25" t="str">
        <f t="shared" ref="AF674:AF737" si="492">IF($A674="","",0)</f>
        <v/>
      </c>
      <c r="AG674" s="26" t="str">
        <f t="shared" si="474"/>
        <v/>
      </c>
      <c r="AH674" s="25" t="str">
        <f t="shared" ref="AH674:AH737" si="493">IF($A674="","",0)</f>
        <v/>
      </c>
      <c r="AI674" s="26" t="str">
        <f t="shared" si="475"/>
        <v/>
      </c>
      <c r="AJ674" s="25" t="str">
        <f t="shared" ref="AJ674:AJ737" si="494">IF($A674="","",0)</f>
        <v/>
      </c>
      <c r="AK674" s="26" t="str">
        <f t="shared" si="476"/>
        <v/>
      </c>
      <c r="AL674" s="25" t="str">
        <f t="shared" ref="AL674:AL737" si="495">IF($A674="","",0)</f>
        <v/>
      </c>
      <c r="AM674" s="26" t="str">
        <f t="shared" si="477"/>
        <v/>
      </c>
      <c r="AN674" s="25" t="str">
        <f t="shared" ref="AN674:AN737" si="496">IF($A674="","",0)</f>
        <v/>
      </c>
      <c r="AO674" s="26" t="str">
        <f t="shared" si="478"/>
        <v/>
      </c>
      <c r="AP674" t="str">
        <f t="shared" si="479"/>
        <v/>
      </c>
      <c r="AQ674" t="str">
        <f t="shared" si="480"/>
        <v/>
      </c>
      <c r="AR674" t="str">
        <f t="shared" si="466"/>
        <v/>
      </c>
      <c r="AS674" t="str">
        <f t="shared" ref="AS674:AS737" si="497">IF(A674="",""," ")</f>
        <v/>
      </c>
      <c r="AT674" s="25" t="str">
        <f t="shared" si="481"/>
        <v/>
      </c>
      <c r="AU674" s="26" t="str">
        <f t="shared" si="482"/>
        <v/>
      </c>
      <c r="AV674" t="str">
        <f t="shared" ref="AV674:AV737" si="498">IF(A674="","",IF(OR(C674="TK B",C674="TK"),"00000000",TEXT(A674+30,$R$3)))</f>
        <v/>
      </c>
      <c r="AW674" s="25" t="str">
        <f t="shared" ref="AW674:AW737" si="499">IF(A674="","",IF(AND(K674=0,M674=0,N674=0),"",J674))</f>
        <v/>
      </c>
      <c r="AX674" s="26" t="str">
        <f t="shared" si="461"/>
        <v/>
      </c>
      <c r="AY674" s="27" t="str">
        <f>IF(A674="","",IF(K674&lt;&gt;0,TEXT(5,"0000"),IF(M674&lt;&gt;0,TEXT(5,"0000"),IF(Datos!N674&lt;&gt;0,TEXT(5,"0000"),""))))</f>
        <v/>
      </c>
      <c r="AZ674" s="25" t="str">
        <f t="shared" ref="AZ674:AZ737" si="500">IF(A674="","",IF(AND(K674=0,M674=0,N674=0),"",IF(K674&lt;&gt;0,K674,IF(N674&lt;&gt;0,N674,IF(M674&lt;&gt;0,M674,0)))))</f>
        <v/>
      </c>
      <c r="BA674" s="26" t="str">
        <f t="shared" si="462"/>
        <v/>
      </c>
      <c r="BB674" s="25" t="str">
        <f t="shared" si="483"/>
        <v/>
      </c>
      <c r="BC674" s="26" t="str">
        <f t="shared" si="463"/>
        <v/>
      </c>
      <c r="BD674" s="27" t="str">
        <f t="shared" ref="BD674:BD737" si="501">IF(A674="","",IF(L674="","",TEXT(4,"0000")))</f>
        <v/>
      </c>
      <c r="BE674" s="25" t="str">
        <f t="shared" si="484"/>
        <v/>
      </c>
      <c r="BF674" s="26" t="str">
        <f t="shared" si="464"/>
        <v/>
      </c>
      <c r="BG674" s="28"/>
      <c r="BH674" t="str">
        <f t="shared" ref="BH674:BH737" si="502">IF(A674="","",IF(OR(I674="",I674=0),"",R674&amp;S674&amp;T674&amp;U674&amp;V674&amp;W674&amp;X674&amp;Y674&amp;AA674&amp;AC674&amp;AE674&amp;AG674&amp;AI674&amp;AK674&amp;AM674&amp;AO674&amp;AP674&amp;AQ674&amp;AR674&amp;AS674&amp;AU674&amp;AV674))</f>
        <v/>
      </c>
      <c r="BJ674" s="24" t="str">
        <f t="shared" si="485"/>
        <v/>
      </c>
      <c r="BK674" s="24" t="str">
        <f t="shared" si="486"/>
        <v/>
      </c>
    </row>
    <row r="675" spans="1:63" ht="15.75" thickBot="1">
      <c r="A675" s="47"/>
      <c r="B675" s="81"/>
      <c r="C675" s="85"/>
      <c r="D675" s="82"/>
      <c r="E675" s="87"/>
      <c r="F675" s="48"/>
      <c r="G675" s="79"/>
      <c r="H675" s="83"/>
      <c r="I675" s="84"/>
      <c r="J675" s="34"/>
      <c r="K675" s="34"/>
      <c r="L675" s="34"/>
      <c r="M675" s="34"/>
      <c r="N675" s="182"/>
      <c r="Q675" t="e">
        <f t="shared" si="465"/>
        <v>#VALUE!</v>
      </c>
      <c r="R675" t="str">
        <f t="shared" si="467"/>
        <v/>
      </c>
      <c r="S675" t="str">
        <f>IF(A675="","",TEXT(VLOOKUP(C675,Tablas!$H$3:$I$75,2,0),"000"))</f>
        <v/>
      </c>
      <c r="T675" t="str">
        <f t="shared" si="468"/>
        <v/>
      </c>
      <c r="U675" t="str">
        <f t="shared" si="487"/>
        <v/>
      </c>
      <c r="V675" t="str">
        <f t="shared" si="488"/>
        <v/>
      </c>
      <c r="W675" t="str">
        <f>IF(A675="","",IF(G675="",99,VLOOKUP(Datos!G675,Tablas!$AF$2:$AH$38,2,0)))</f>
        <v/>
      </c>
      <c r="X675" t="str">
        <f t="shared" si="469"/>
        <v/>
      </c>
      <c r="Y675" t="str">
        <f t="shared" si="470"/>
        <v/>
      </c>
      <c r="Z675" s="25" t="str">
        <f t="shared" si="489"/>
        <v/>
      </c>
      <c r="AA675" s="26" t="str">
        <f t="shared" si="471"/>
        <v/>
      </c>
      <c r="AB675" s="25" t="str">
        <f t="shared" si="490"/>
        <v/>
      </c>
      <c r="AC675" s="26" t="str">
        <f t="shared" si="472"/>
        <v/>
      </c>
      <c r="AD675" s="25" t="str">
        <f t="shared" si="491"/>
        <v/>
      </c>
      <c r="AE675" s="26" t="str">
        <f t="shared" si="473"/>
        <v/>
      </c>
      <c r="AF675" s="25" t="str">
        <f t="shared" si="492"/>
        <v/>
      </c>
      <c r="AG675" s="26" t="str">
        <f t="shared" si="474"/>
        <v/>
      </c>
      <c r="AH675" s="25" t="str">
        <f t="shared" si="493"/>
        <v/>
      </c>
      <c r="AI675" s="26" t="str">
        <f t="shared" si="475"/>
        <v/>
      </c>
      <c r="AJ675" s="25" t="str">
        <f t="shared" si="494"/>
        <v/>
      </c>
      <c r="AK675" s="26" t="str">
        <f t="shared" si="476"/>
        <v/>
      </c>
      <c r="AL675" s="25" t="str">
        <f t="shared" si="495"/>
        <v/>
      </c>
      <c r="AM675" s="26" t="str">
        <f t="shared" si="477"/>
        <v/>
      </c>
      <c r="AN675" s="25" t="str">
        <f t="shared" si="496"/>
        <v/>
      </c>
      <c r="AO675" s="26" t="str">
        <f t="shared" si="478"/>
        <v/>
      </c>
      <c r="AP675" t="str">
        <f t="shared" si="479"/>
        <v/>
      </c>
      <c r="AQ675" t="str">
        <f t="shared" si="480"/>
        <v/>
      </c>
      <c r="AR675" t="str">
        <f t="shared" si="466"/>
        <v/>
      </c>
      <c r="AS675" t="str">
        <f t="shared" si="497"/>
        <v/>
      </c>
      <c r="AT675" s="25" t="str">
        <f t="shared" si="481"/>
        <v/>
      </c>
      <c r="AU675" s="26" t="str">
        <f t="shared" si="482"/>
        <v/>
      </c>
      <c r="AV675" t="str">
        <f t="shared" si="498"/>
        <v/>
      </c>
      <c r="AW675" s="25" t="str">
        <f t="shared" si="499"/>
        <v/>
      </c>
      <c r="AX675" s="26" t="str">
        <f t="shared" ref="AX675:AX738" si="503">IF(AY675="","",IF(AW675&lt;0,SUBSTITUTE(TEXT(-AW675,"0000000000000,00"),",",""),SUBSTITUTE(TEXT(AW675,"0000000000000,00"),",","")))</f>
        <v/>
      </c>
      <c r="AY675" s="27" t="str">
        <f>IF(A675="","",IF(K675&lt;&gt;0,TEXT(5,"0000"),IF(M675&lt;&gt;0,TEXT(5,"0000"),IF(Datos!N675&lt;&gt;0,TEXT(5,"0000"),""))))</f>
        <v/>
      </c>
      <c r="AZ675" s="25" t="str">
        <f t="shared" si="500"/>
        <v/>
      </c>
      <c r="BA675" s="26" t="str">
        <f t="shared" ref="BA675:BA738" si="504">IF(AY675="","",IF(AZ675&lt;0,SUBSTITUTE(TEXT(-AZ675,"0000000000000,00"),",",""),SUBSTITUTE(TEXT(AZ675,"0000000000000,00"),",","")))</f>
        <v/>
      </c>
      <c r="BB675" s="25" t="str">
        <f t="shared" si="483"/>
        <v/>
      </c>
      <c r="BC675" s="26" t="str">
        <f t="shared" ref="BC675:BC738" si="505">IF(BB675="","",IF(BB675&lt;0,SUBSTITUTE(TEXT(-BB675,"0000000000000,00"),",",""),SUBSTITUTE(TEXT(BB675,"0000000000000,00"),",","")))</f>
        <v/>
      </c>
      <c r="BD675" s="27" t="str">
        <f t="shared" si="501"/>
        <v/>
      </c>
      <c r="BE675" s="25" t="str">
        <f t="shared" si="484"/>
        <v/>
      </c>
      <c r="BF675" s="26" t="str">
        <f t="shared" ref="BF675:BF738" si="506">IF(BD675="","",IF(BE675&lt;0,SUBSTITUTE(TEXT(-BE675,"0000000000000,00"),",",""),SUBSTITUTE(TEXT(BE675,"0000000000000,00"),",","")))</f>
        <v/>
      </c>
      <c r="BG675" s="28"/>
      <c r="BH675" t="str">
        <f t="shared" si="502"/>
        <v/>
      </c>
      <c r="BJ675" s="24" t="str">
        <f t="shared" si="485"/>
        <v/>
      </c>
      <c r="BK675" s="24" t="str">
        <f t="shared" si="486"/>
        <v/>
      </c>
    </row>
    <row r="676" spans="1:63" ht="15.75" thickBot="1">
      <c r="A676" s="50"/>
      <c r="B676" s="81"/>
      <c r="C676" s="85"/>
      <c r="D676" s="82"/>
      <c r="E676" s="87"/>
      <c r="F676" s="48"/>
      <c r="G676" s="48"/>
      <c r="H676" s="83"/>
      <c r="I676" s="84"/>
      <c r="J676" s="86"/>
      <c r="K676" s="34"/>
      <c r="L676" s="34"/>
      <c r="M676" s="34"/>
      <c r="N676" s="182"/>
      <c r="Q676" t="e">
        <f t="shared" ref="Q676:Q739" si="507">(AC676*1+AE676*1+AG676*1+AI676*1+AK676*1+AM676*1+AO676*1+AU676*1+IF(ISERROR(BC676*1),0,BC676*1)+IF(ISERROR(BF676*1),0,BF676*1)+IF(ISERROR(BA676*1),0,BA676*1)+IF(ISERROR(AX676*1),0,AX676*1))/100</f>
        <v>#VALUE!</v>
      </c>
      <c r="R676" t="str">
        <f t="shared" si="467"/>
        <v/>
      </c>
      <c r="S676" t="str">
        <f>IF(A676="","",TEXT(VLOOKUP(C676,Tablas!$H$3:$I$75,2,0),"000"))</f>
        <v/>
      </c>
      <c r="T676" t="str">
        <f t="shared" si="468"/>
        <v/>
      </c>
      <c r="U676" t="str">
        <f t="shared" si="487"/>
        <v/>
      </c>
      <c r="V676" t="str">
        <f t="shared" si="488"/>
        <v/>
      </c>
      <c r="W676" t="str">
        <f>IF(A676="","",IF(G676="",99,VLOOKUP(Datos!G676,Tablas!$AF$2:$AH$38,2,0)))</f>
        <v/>
      </c>
      <c r="X676" t="str">
        <f t="shared" si="469"/>
        <v/>
      </c>
      <c r="Y676" t="str">
        <f t="shared" si="470"/>
        <v/>
      </c>
      <c r="Z676" s="25" t="str">
        <f t="shared" si="489"/>
        <v/>
      </c>
      <c r="AA676" s="26" t="str">
        <f t="shared" si="471"/>
        <v/>
      </c>
      <c r="AB676" s="25" t="str">
        <f t="shared" si="490"/>
        <v/>
      </c>
      <c r="AC676" s="26" t="str">
        <f t="shared" si="472"/>
        <v/>
      </c>
      <c r="AD676" s="25" t="str">
        <f t="shared" si="491"/>
        <v/>
      </c>
      <c r="AE676" s="26" t="str">
        <f t="shared" si="473"/>
        <v/>
      </c>
      <c r="AF676" s="25" t="str">
        <f t="shared" si="492"/>
        <v/>
      </c>
      <c r="AG676" s="26" t="str">
        <f t="shared" si="474"/>
        <v/>
      </c>
      <c r="AH676" s="25" t="str">
        <f t="shared" si="493"/>
        <v/>
      </c>
      <c r="AI676" s="26" t="str">
        <f t="shared" si="475"/>
        <v/>
      </c>
      <c r="AJ676" s="25" t="str">
        <f t="shared" si="494"/>
        <v/>
      </c>
      <c r="AK676" s="26" t="str">
        <f t="shared" si="476"/>
        <v/>
      </c>
      <c r="AL676" s="25" t="str">
        <f t="shared" si="495"/>
        <v/>
      </c>
      <c r="AM676" s="26" t="str">
        <f t="shared" si="477"/>
        <v/>
      </c>
      <c r="AN676" s="25" t="str">
        <f t="shared" si="496"/>
        <v/>
      </c>
      <c r="AO676" s="26" t="str">
        <f t="shared" si="478"/>
        <v/>
      </c>
      <c r="AP676" t="str">
        <f t="shared" si="479"/>
        <v/>
      </c>
      <c r="AQ676" t="str">
        <f t="shared" si="480"/>
        <v/>
      </c>
      <c r="AR676" t="str">
        <f t="shared" si="466"/>
        <v/>
      </c>
      <c r="AS676" t="str">
        <f t="shared" si="497"/>
        <v/>
      </c>
      <c r="AT676" s="25" t="str">
        <f t="shared" si="481"/>
        <v/>
      </c>
      <c r="AU676" s="26" t="str">
        <f t="shared" si="482"/>
        <v/>
      </c>
      <c r="AV676" t="str">
        <f t="shared" si="498"/>
        <v/>
      </c>
      <c r="AW676" s="25" t="str">
        <f t="shared" si="499"/>
        <v/>
      </c>
      <c r="AX676" s="26" t="str">
        <f t="shared" si="503"/>
        <v/>
      </c>
      <c r="AY676" s="27" t="str">
        <f>IF(A676="","",IF(K676&lt;&gt;0,TEXT(5,"0000"),IF(M676&lt;&gt;0,TEXT(5,"0000"),IF(Datos!N676&lt;&gt;0,TEXT(5,"0000"),""))))</f>
        <v/>
      </c>
      <c r="AZ676" s="25" t="str">
        <f t="shared" si="500"/>
        <v/>
      </c>
      <c r="BA676" s="26" t="str">
        <f t="shared" si="504"/>
        <v/>
      </c>
      <c r="BB676" s="25" t="str">
        <f t="shared" si="483"/>
        <v/>
      </c>
      <c r="BC676" s="26" t="str">
        <f t="shared" si="505"/>
        <v/>
      </c>
      <c r="BD676" s="27" t="str">
        <f t="shared" si="501"/>
        <v/>
      </c>
      <c r="BE676" s="25" t="str">
        <f t="shared" si="484"/>
        <v/>
      </c>
      <c r="BF676" s="26" t="str">
        <f t="shared" si="506"/>
        <v/>
      </c>
      <c r="BG676" s="28"/>
      <c r="BH676" t="str">
        <f t="shared" si="502"/>
        <v/>
      </c>
      <c r="BJ676" s="24" t="str">
        <f t="shared" si="485"/>
        <v/>
      </c>
      <c r="BK676" s="24" t="str">
        <f t="shared" si="486"/>
        <v/>
      </c>
    </row>
    <row r="677" spans="1:63" ht="15.75" thickBot="1">
      <c r="A677" s="47"/>
      <c r="B677" s="81"/>
      <c r="C677" s="85"/>
      <c r="D677" s="82"/>
      <c r="E677" s="87"/>
      <c r="F677" s="48"/>
      <c r="G677" s="79"/>
      <c r="H677" s="83"/>
      <c r="I677" s="84"/>
      <c r="J677" s="34"/>
      <c r="K677" s="34"/>
      <c r="L677" s="34"/>
      <c r="M677" s="34"/>
      <c r="N677" s="182"/>
      <c r="Q677" t="e">
        <f t="shared" si="507"/>
        <v>#VALUE!</v>
      </c>
      <c r="R677" t="str">
        <f t="shared" si="467"/>
        <v/>
      </c>
      <c r="S677" t="str">
        <f>IF(A677="","",TEXT(VLOOKUP(C677,Tablas!$H$3:$I$75,2,0),"000"))</f>
        <v/>
      </c>
      <c r="T677" t="str">
        <f t="shared" si="468"/>
        <v/>
      </c>
      <c r="U677" t="str">
        <f t="shared" si="487"/>
        <v/>
      </c>
      <c r="V677" t="str">
        <f t="shared" si="488"/>
        <v/>
      </c>
      <c r="W677" t="str">
        <f>IF(A677="","",IF(G677="",99,VLOOKUP(Datos!G677,Tablas!$AF$2:$AH$38,2,0)))</f>
        <v/>
      </c>
      <c r="X677" t="str">
        <f t="shared" si="469"/>
        <v/>
      </c>
      <c r="Y677" t="str">
        <f t="shared" si="470"/>
        <v/>
      </c>
      <c r="Z677" s="25" t="str">
        <f t="shared" si="489"/>
        <v/>
      </c>
      <c r="AA677" s="26" t="str">
        <f t="shared" si="471"/>
        <v/>
      </c>
      <c r="AB677" s="25" t="str">
        <f t="shared" si="490"/>
        <v/>
      </c>
      <c r="AC677" s="26" t="str">
        <f t="shared" si="472"/>
        <v/>
      </c>
      <c r="AD677" s="25" t="str">
        <f t="shared" si="491"/>
        <v/>
      </c>
      <c r="AE677" s="26" t="str">
        <f t="shared" si="473"/>
        <v/>
      </c>
      <c r="AF677" s="25" t="str">
        <f t="shared" si="492"/>
        <v/>
      </c>
      <c r="AG677" s="26" t="str">
        <f t="shared" si="474"/>
        <v/>
      </c>
      <c r="AH677" s="25" t="str">
        <f t="shared" si="493"/>
        <v/>
      </c>
      <c r="AI677" s="26" t="str">
        <f t="shared" si="475"/>
        <v/>
      </c>
      <c r="AJ677" s="25" t="str">
        <f t="shared" si="494"/>
        <v/>
      </c>
      <c r="AK677" s="26" t="str">
        <f t="shared" si="476"/>
        <v/>
      </c>
      <c r="AL677" s="25" t="str">
        <f t="shared" si="495"/>
        <v/>
      </c>
      <c r="AM677" s="26" t="str">
        <f t="shared" si="477"/>
        <v/>
      </c>
      <c r="AN677" s="25" t="str">
        <f t="shared" si="496"/>
        <v/>
      </c>
      <c r="AO677" s="26" t="str">
        <f t="shared" si="478"/>
        <v/>
      </c>
      <c r="AP677" t="str">
        <f t="shared" si="479"/>
        <v/>
      </c>
      <c r="AQ677" t="str">
        <f t="shared" si="480"/>
        <v/>
      </c>
      <c r="AR677" t="str">
        <f t="shared" si="466"/>
        <v/>
      </c>
      <c r="AS677" t="str">
        <f t="shared" si="497"/>
        <v/>
      </c>
      <c r="AT677" s="25" t="str">
        <f t="shared" si="481"/>
        <v/>
      </c>
      <c r="AU677" s="26" t="str">
        <f t="shared" si="482"/>
        <v/>
      </c>
      <c r="AV677" t="str">
        <f t="shared" si="498"/>
        <v/>
      </c>
      <c r="AW677" s="25" t="str">
        <f t="shared" si="499"/>
        <v/>
      </c>
      <c r="AX677" s="26" t="str">
        <f t="shared" si="503"/>
        <v/>
      </c>
      <c r="AY677" s="27" t="str">
        <f>IF(A677="","",IF(K677&lt;&gt;0,TEXT(5,"0000"),IF(M677&lt;&gt;0,TEXT(5,"0000"),IF(Datos!N677&lt;&gt;0,TEXT(5,"0000"),""))))</f>
        <v/>
      </c>
      <c r="AZ677" s="25" t="str">
        <f t="shared" si="500"/>
        <v/>
      </c>
      <c r="BA677" s="26" t="str">
        <f t="shared" si="504"/>
        <v/>
      </c>
      <c r="BB677" s="25" t="str">
        <f t="shared" si="483"/>
        <v/>
      </c>
      <c r="BC677" s="26" t="str">
        <f t="shared" si="505"/>
        <v/>
      </c>
      <c r="BD677" s="27" t="str">
        <f t="shared" si="501"/>
        <v/>
      </c>
      <c r="BE677" s="25" t="str">
        <f t="shared" si="484"/>
        <v/>
      </c>
      <c r="BF677" s="26" t="str">
        <f t="shared" si="506"/>
        <v/>
      </c>
      <c r="BG677" s="28"/>
      <c r="BH677" t="str">
        <f t="shared" si="502"/>
        <v/>
      </c>
      <c r="BJ677" s="24" t="str">
        <f t="shared" si="485"/>
        <v/>
      </c>
      <c r="BK677" s="24" t="str">
        <f t="shared" si="486"/>
        <v/>
      </c>
    </row>
    <row r="678" spans="1:63" ht="15.75" thickBot="1">
      <c r="A678" s="50"/>
      <c r="B678" s="88"/>
      <c r="C678" s="80"/>
      <c r="D678" s="82"/>
      <c r="E678" s="87"/>
      <c r="F678" s="48"/>
      <c r="G678" s="48"/>
      <c r="H678" s="83"/>
      <c r="I678" s="84"/>
      <c r="J678" s="86"/>
      <c r="K678" s="34"/>
      <c r="L678" s="49"/>
      <c r="M678" s="49"/>
      <c r="N678" s="182"/>
      <c r="Q678" t="e">
        <f t="shared" si="507"/>
        <v>#VALUE!</v>
      </c>
      <c r="R678" t="str">
        <f t="shared" si="467"/>
        <v/>
      </c>
      <c r="S678" t="str">
        <f>IF(A678="","",TEXT(VLOOKUP(C678,Tablas!$H$3:$I$75,2,0),"000"))</f>
        <v/>
      </c>
      <c r="T678" t="str">
        <f t="shared" si="468"/>
        <v/>
      </c>
      <c r="U678" t="str">
        <f t="shared" si="487"/>
        <v/>
      </c>
      <c r="V678" t="str">
        <f t="shared" si="488"/>
        <v/>
      </c>
      <c r="W678" t="str">
        <f>IF(A678="","",IF(G678="",99,VLOOKUP(Datos!G678,Tablas!$AF$2:$AH$38,2,0)))</f>
        <v/>
      </c>
      <c r="X678" t="str">
        <f t="shared" si="469"/>
        <v/>
      </c>
      <c r="Y678" t="str">
        <f t="shared" si="470"/>
        <v/>
      </c>
      <c r="Z678" s="25" t="str">
        <f t="shared" si="489"/>
        <v/>
      </c>
      <c r="AA678" s="26" t="str">
        <f t="shared" si="471"/>
        <v/>
      </c>
      <c r="AB678" s="25" t="str">
        <f t="shared" si="490"/>
        <v/>
      </c>
      <c r="AC678" s="26" t="str">
        <f t="shared" si="472"/>
        <v/>
      </c>
      <c r="AD678" s="25" t="str">
        <f t="shared" si="491"/>
        <v/>
      </c>
      <c r="AE678" s="26" t="str">
        <f t="shared" si="473"/>
        <v/>
      </c>
      <c r="AF678" s="25" t="str">
        <f t="shared" si="492"/>
        <v/>
      </c>
      <c r="AG678" s="26" t="str">
        <f t="shared" si="474"/>
        <v/>
      </c>
      <c r="AH678" s="25" t="str">
        <f t="shared" si="493"/>
        <v/>
      </c>
      <c r="AI678" s="26" t="str">
        <f t="shared" si="475"/>
        <v/>
      </c>
      <c r="AJ678" s="25" t="str">
        <f t="shared" si="494"/>
        <v/>
      </c>
      <c r="AK678" s="26" t="str">
        <f t="shared" si="476"/>
        <v/>
      </c>
      <c r="AL678" s="25" t="str">
        <f t="shared" si="495"/>
        <v/>
      </c>
      <c r="AM678" s="26" t="str">
        <f t="shared" si="477"/>
        <v/>
      </c>
      <c r="AN678" s="25" t="str">
        <f t="shared" si="496"/>
        <v/>
      </c>
      <c r="AO678" s="26" t="str">
        <f t="shared" si="478"/>
        <v/>
      </c>
      <c r="AP678" t="str">
        <f t="shared" si="479"/>
        <v/>
      </c>
      <c r="AQ678" t="str">
        <f t="shared" si="480"/>
        <v/>
      </c>
      <c r="AR678" t="str">
        <f t="shared" si="466"/>
        <v/>
      </c>
      <c r="AS678" t="str">
        <f t="shared" si="497"/>
        <v/>
      </c>
      <c r="AT678" s="25" t="str">
        <f t="shared" si="481"/>
        <v/>
      </c>
      <c r="AU678" s="26" t="str">
        <f t="shared" si="482"/>
        <v/>
      </c>
      <c r="AV678" t="str">
        <f t="shared" si="498"/>
        <v/>
      </c>
      <c r="AW678" s="25" t="str">
        <f t="shared" si="499"/>
        <v/>
      </c>
      <c r="AX678" s="26" t="str">
        <f t="shared" si="503"/>
        <v/>
      </c>
      <c r="AY678" s="27" t="str">
        <f>IF(A678="","",IF(K678&lt;&gt;0,TEXT(5,"0000"),IF(M678&lt;&gt;0,TEXT(5,"0000"),IF(Datos!N678&lt;&gt;0,TEXT(5,"0000"),""))))</f>
        <v/>
      </c>
      <c r="AZ678" s="25" t="str">
        <f t="shared" si="500"/>
        <v/>
      </c>
      <c r="BA678" s="26" t="str">
        <f t="shared" si="504"/>
        <v/>
      </c>
      <c r="BB678" s="25" t="str">
        <f t="shared" si="483"/>
        <v/>
      </c>
      <c r="BC678" s="26" t="str">
        <f t="shared" si="505"/>
        <v/>
      </c>
      <c r="BD678" s="27" t="str">
        <f t="shared" si="501"/>
        <v/>
      </c>
      <c r="BE678" s="25" t="str">
        <f t="shared" si="484"/>
        <v/>
      </c>
      <c r="BF678" s="26" t="str">
        <f t="shared" si="506"/>
        <v/>
      </c>
      <c r="BG678" s="28"/>
      <c r="BH678" t="str">
        <f t="shared" si="502"/>
        <v/>
      </c>
      <c r="BJ678" s="24" t="str">
        <f t="shared" si="485"/>
        <v/>
      </c>
      <c r="BK678" s="24" t="str">
        <f t="shared" si="486"/>
        <v/>
      </c>
    </row>
    <row r="679" spans="1:63" ht="15.75" thickBot="1">
      <c r="A679" s="47"/>
      <c r="B679" s="89"/>
      <c r="C679" s="80"/>
      <c r="D679" s="82"/>
      <c r="E679" s="87"/>
      <c r="F679" s="48"/>
      <c r="G679" s="79"/>
      <c r="H679" s="83"/>
      <c r="I679" s="84"/>
      <c r="J679" s="34"/>
      <c r="K679" s="90"/>
      <c r="L679" s="49"/>
      <c r="M679" s="49"/>
      <c r="N679" s="182"/>
      <c r="Q679" t="e">
        <f t="shared" si="507"/>
        <v>#VALUE!</v>
      </c>
      <c r="R679" t="str">
        <f t="shared" si="467"/>
        <v/>
      </c>
      <c r="S679" t="str">
        <f>IF(A679="","",TEXT(VLOOKUP(C679,Tablas!$H$3:$I$75,2,0),"000"))</f>
        <v/>
      </c>
      <c r="T679" t="str">
        <f t="shared" si="468"/>
        <v/>
      </c>
      <c r="U679" t="str">
        <f t="shared" si="487"/>
        <v/>
      </c>
      <c r="V679" t="str">
        <f t="shared" si="488"/>
        <v/>
      </c>
      <c r="W679" t="str">
        <f>IF(A679="","",IF(G679="",99,VLOOKUP(Datos!G679,Tablas!$AF$2:$AH$38,2,0)))</f>
        <v/>
      </c>
      <c r="X679" t="str">
        <f t="shared" si="469"/>
        <v/>
      </c>
      <c r="Y679" t="str">
        <f t="shared" si="470"/>
        <v/>
      </c>
      <c r="Z679" s="25" t="str">
        <f t="shared" si="489"/>
        <v/>
      </c>
      <c r="AA679" s="26" t="str">
        <f t="shared" si="471"/>
        <v/>
      </c>
      <c r="AB679" s="25" t="str">
        <f t="shared" si="490"/>
        <v/>
      </c>
      <c r="AC679" s="26" t="str">
        <f t="shared" si="472"/>
        <v/>
      </c>
      <c r="AD679" s="25" t="str">
        <f t="shared" si="491"/>
        <v/>
      </c>
      <c r="AE679" s="26" t="str">
        <f t="shared" si="473"/>
        <v/>
      </c>
      <c r="AF679" s="25" t="str">
        <f t="shared" si="492"/>
        <v/>
      </c>
      <c r="AG679" s="26" t="str">
        <f t="shared" si="474"/>
        <v/>
      </c>
      <c r="AH679" s="25" t="str">
        <f t="shared" si="493"/>
        <v/>
      </c>
      <c r="AI679" s="26" t="str">
        <f t="shared" si="475"/>
        <v/>
      </c>
      <c r="AJ679" s="25" t="str">
        <f t="shared" si="494"/>
        <v/>
      </c>
      <c r="AK679" s="26" t="str">
        <f t="shared" si="476"/>
        <v/>
      </c>
      <c r="AL679" s="25" t="str">
        <f t="shared" si="495"/>
        <v/>
      </c>
      <c r="AM679" s="26" t="str">
        <f t="shared" si="477"/>
        <v/>
      </c>
      <c r="AN679" s="25" t="str">
        <f t="shared" si="496"/>
        <v/>
      </c>
      <c r="AO679" s="26" t="str">
        <f t="shared" si="478"/>
        <v/>
      </c>
      <c r="AP679" t="str">
        <f t="shared" si="479"/>
        <v/>
      </c>
      <c r="AQ679" t="str">
        <f t="shared" si="480"/>
        <v/>
      </c>
      <c r="AR679" t="str">
        <f t="shared" si="466"/>
        <v/>
      </c>
      <c r="AS679" t="str">
        <f t="shared" si="497"/>
        <v/>
      </c>
      <c r="AT679" s="25" t="str">
        <f t="shared" si="481"/>
        <v/>
      </c>
      <c r="AU679" s="26" t="str">
        <f t="shared" si="482"/>
        <v/>
      </c>
      <c r="AV679" t="str">
        <f t="shared" si="498"/>
        <v/>
      </c>
      <c r="AW679" s="25" t="str">
        <f t="shared" si="499"/>
        <v/>
      </c>
      <c r="AX679" s="26" t="str">
        <f t="shared" si="503"/>
        <v/>
      </c>
      <c r="AY679" s="27" t="str">
        <f>IF(A679="","",IF(K679&lt;&gt;0,TEXT(5,"0000"),IF(M679&lt;&gt;0,TEXT(5,"0000"),IF(Datos!N679&lt;&gt;0,TEXT(5,"0000"),""))))</f>
        <v/>
      </c>
      <c r="AZ679" s="25" t="str">
        <f t="shared" si="500"/>
        <v/>
      </c>
      <c r="BA679" s="26" t="str">
        <f t="shared" si="504"/>
        <v/>
      </c>
      <c r="BB679" s="25" t="str">
        <f t="shared" si="483"/>
        <v/>
      </c>
      <c r="BC679" s="26" t="str">
        <f t="shared" si="505"/>
        <v/>
      </c>
      <c r="BD679" s="27" t="str">
        <f t="shared" si="501"/>
        <v/>
      </c>
      <c r="BE679" s="25" t="str">
        <f t="shared" si="484"/>
        <v/>
      </c>
      <c r="BF679" s="26" t="str">
        <f t="shared" si="506"/>
        <v/>
      </c>
      <c r="BG679" s="28"/>
      <c r="BH679" t="str">
        <f t="shared" si="502"/>
        <v/>
      </c>
      <c r="BJ679" s="24" t="str">
        <f t="shared" si="485"/>
        <v/>
      </c>
      <c r="BK679" s="24" t="str">
        <f t="shared" si="486"/>
        <v/>
      </c>
    </row>
    <row r="680" spans="1:63" ht="15.75" thickBot="1">
      <c r="A680" s="50"/>
      <c r="B680" s="89"/>
      <c r="C680" s="80"/>
      <c r="D680" s="82"/>
      <c r="E680" s="87"/>
      <c r="F680" s="48"/>
      <c r="G680" s="48"/>
      <c r="H680" s="83"/>
      <c r="I680" s="84"/>
      <c r="J680" s="34"/>
      <c r="K680" s="90"/>
      <c r="L680" s="49"/>
      <c r="M680" s="49"/>
      <c r="N680" s="182"/>
      <c r="Q680" t="e">
        <f t="shared" si="507"/>
        <v>#VALUE!</v>
      </c>
      <c r="R680" t="str">
        <f t="shared" si="467"/>
        <v/>
      </c>
      <c r="S680" t="str">
        <f>IF(A680="","",TEXT(VLOOKUP(C680,Tablas!$H$3:$I$75,2,0),"000"))</f>
        <v/>
      </c>
      <c r="T680" t="str">
        <f t="shared" si="468"/>
        <v/>
      </c>
      <c r="U680" t="str">
        <f t="shared" si="487"/>
        <v/>
      </c>
      <c r="V680" t="str">
        <f t="shared" si="488"/>
        <v/>
      </c>
      <c r="W680" t="str">
        <f>IF(A680="","",IF(G680="",99,VLOOKUP(Datos!G680,Tablas!$AF$2:$AH$38,2,0)))</f>
        <v/>
      </c>
      <c r="X680" t="str">
        <f t="shared" si="469"/>
        <v/>
      </c>
      <c r="Y680" t="str">
        <f t="shared" si="470"/>
        <v/>
      </c>
      <c r="Z680" s="25" t="str">
        <f t="shared" si="489"/>
        <v/>
      </c>
      <c r="AA680" s="26" t="str">
        <f t="shared" si="471"/>
        <v/>
      </c>
      <c r="AB680" s="25" t="str">
        <f t="shared" si="490"/>
        <v/>
      </c>
      <c r="AC680" s="26" t="str">
        <f t="shared" si="472"/>
        <v/>
      </c>
      <c r="AD680" s="25" t="str">
        <f t="shared" si="491"/>
        <v/>
      </c>
      <c r="AE680" s="26" t="str">
        <f t="shared" si="473"/>
        <v/>
      </c>
      <c r="AF680" s="25" t="str">
        <f t="shared" si="492"/>
        <v/>
      </c>
      <c r="AG680" s="26" t="str">
        <f t="shared" si="474"/>
        <v/>
      </c>
      <c r="AH680" s="25" t="str">
        <f t="shared" si="493"/>
        <v/>
      </c>
      <c r="AI680" s="26" t="str">
        <f t="shared" si="475"/>
        <v/>
      </c>
      <c r="AJ680" s="25" t="str">
        <f t="shared" si="494"/>
        <v/>
      </c>
      <c r="AK680" s="26" t="str">
        <f t="shared" si="476"/>
        <v/>
      </c>
      <c r="AL680" s="25" t="str">
        <f t="shared" si="495"/>
        <v/>
      </c>
      <c r="AM680" s="26" t="str">
        <f t="shared" si="477"/>
        <v/>
      </c>
      <c r="AN680" s="25" t="str">
        <f t="shared" si="496"/>
        <v/>
      </c>
      <c r="AO680" s="26" t="str">
        <f t="shared" si="478"/>
        <v/>
      </c>
      <c r="AP680" t="str">
        <f t="shared" si="479"/>
        <v/>
      </c>
      <c r="AQ680" t="str">
        <f t="shared" si="480"/>
        <v/>
      </c>
      <c r="AR680" t="str">
        <f t="shared" si="466"/>
        <v/>
      </c>
      <c r="AS680" t="str">
        <f t="shared" si="497"/>
        <v/>
      </c>
      <c r="AT680" s="25" t="str">
        <f t="shared" si="481"/>
        <v/>
      </c>
      <c r="AU680" s="26" t="str">
        <f t="shared" si="482"/>
        <v/>
      </c>
      <c r="AV680" t="str">
        <f t="shared" si="498"/>
        <v/>
      </c>
      <c r="AW680" s="25" t="str">
        <f t="shared" si="499"/>
        <v/>
      </c>
      <c r="AX680" s="26" t="str">
        <f t="shared" si="503"/>
        <v/>
      </c>
      <c r="AY680" s="27" t="str">
        <f>IF(A680="","",IF(K680&lt;&gt;0,TEXT(5,"0000"),IF(M680&lt;&gt;0,TEXT(5,"0000"),IF(Datos!N680&lt;&gt;0,TEXT(5,"0000"),""))))</f>
        <v/>
      </c>
      <c r="AZ680" s="25" t="str">
        <f t="shared" si="500"/>
        <v/>
      </c>
      <c r="BA680" s="26" t="str">
        <f t="shared" si="504"/>
        <v/>
      </c>
      <c r="BB680" s="25" t="str">
        <f t="shared" si="483"/>
        <v/>
      </c>
      <c r="BC680" s="26" t="str">
        <f t="shared" si="505"/>
        <v/>
      </c>
      <c r="BD680" s="27" t="str">
        <f t="shared" si="501"/>
        <v/>
      </c>
      <c r="BE680" s="25" t="str">
        <f t="shared" si="484"/>
        <v/>
      </c>
      <c r="BF680" s="26" t="str">
        <f t="shared" si="506"/>
        <v/>
      </c>
      <c r="BG680" s="28"/>
      <c r="BH680" t="str">
        <f t="shared" si="502"/>
        <v/>
      </c>
      <c r="BJ680" s="24" t="str">
        <f t="shared" si="485"/>
        <v/>
      </c>
      <c r="BK680" s="24" t="str">
        <f t="shared" si="486"/>
        <v/>
      </c>
    </row>
    <row r="681" spans="1:63" ht="15.75" thickBot="1">
      <c r="A681" s="47"/>
      <c r="B681" s="89"/>
      <c r="C681" s="80"/>
      <c r="D681" s="82"/>
      <c r="E681" s="87"/>
      <c r="F681" s="48"/>
      <c r="G681" s="79"/>
      <c r="H681" s="83"/>
      <c r="I681" s="84"/>
      <c r="J681" s="34"/>
      <c r="K681" s="90"/>
      <c r="L681" s="49"/>
      <c r="M681" s="49"/>
      <c r="N681" s="182"/>
      <c r="Q681" t="e">
        <f t="shared" si="507"/>
        <v>#VALUE!</v>
      </c>
      <c r="R681" t="str">
        <f t="shared" si="467"/>
        <v/>
      </c>
      <c r="S681" t="str">
        <f>IF(A681="","",TEXT(VLOOKUP(C681,Tablas!$H$3:$I$75,2,0),"000"))</f>
        <v/>
      </c>
      <c r="T681" t="str">
        <f t="shared" si="468"/>
        <v/>
      </c>
      <c r="U681" t="str">
        <f t="shared" si="487"/>
        <v/>
      </c>
      <c r="V681" t="str">
        <f t="shared" si="488"/>
        <v/>
      </c>
      <c r="W681" t="str">
        <f>IF(A681="","",IF(G681="",99,VLOOKUP(Datos!G681,Tablas!$AF$2:$AH$38,2,0)))</f>
        <v/>
      </c>
      <c r="X681" t="str">
        <f t="shared" si="469"/>
        <v/>
      </c>
      <c r="Y681" t="str">
        <f t="shared" si="470"/>
        <v/>
      </c>
      <c r="Z681" s="25" t="str">
        <f t="shared" si="489"/>
        <v/>
      </c>
      <c r="AA681" s="26" t="str">
        <f t="shared" si="471"/>
        <v/>
      </c>
      <c r="AB681" s="25" t="str">
        <f t="shared" si="490"/>
        <v/>
      </c>
      <c r="AC681" s="26" t="str">
        <f t="shared" si="472"/>
        <v/>
      </c>
      <c r="AD681" s="25" t="str">
        <f t="shared" si="491"/>
        <v/>
      </c>
      <c r="AE681" s="26" t="str">
        <f t="shared" si="473"/>
        <v/>
      </c>
      <c r="AF681" s="25" t="str">
        <f t="shared" si="492"/>
        <v/>
      </c>
      <c r="AG681" s="26" t="str">
        <f t="shared" si="474"/>
        <v/>
      </c>
      <c r="AH681" s="25" t="str">
        <f t="shared" si="493"/>
        <v/>
      </c>
      <c r="AI681" s="26" t="str">
        <f t="shared" si="475"/>
        <v/>
      </c>
      <c r="AJ681" s="25" t="str">
        <f t="shared" si="494"/>
        <v/>
      </c>
      <c r="AK681" s="26" t="str">
        <f t="shared" si="476"/>
        <v/>
      </c>
      <c r="AL681" s="25" t="str">
        <f t="shared" si="495"/>
        <v/>
      </c>
      <c r="AM681" s="26" t="str">
        <f t="shared" si="477"/>
        <v/>
      </c>
      <c r="AN681" s="25" t="str">
        <f t="shared" si="496"/>
        <v/>
      </c>
      <c r="AO681" s="26" t="str">
        <f t="shared" si="478"/>
        <v/>
      </c>
      <c r="AP681" t="str">
        <f t="shared" si="479"/>
        <v/>
      </c>
      <c r="AQ681" t="str">
        <f t="shared" si="480"/>
        <v/>
      </c>
      <c r="AR681" t="str">
        <f t="shared" si="466"/>
        <v/>
      </c>
      <c r="AS681" t="str">
        <f t="shared" si="497"/>
        <v/>
      </c>
      <c r="AT681" s="25" t="str">
        <f t="shared" si="481"/>
        <v/>
      </c>
      <c r="AU681" s="26" t="str">
        <f t="shared" si="482"/>
        <v/>
      </c>
      <c r="AV681" t="str">
        <f t="shared" si="498"/>
        <v/>
      </c>
      <c r="AW681" s="25" t="str">
        <f t="shared" si="499"/>
        <v/>
      </c>
      <c r="AX681" s="26" t="str">
        <f t="shared" si="503"/>
        <v/>
      </c>
      <c r="AY681" s="27" t="str">
        <f>IF(A681="","",IF(K681&lt;&gt;0,TEXT(5,"0000"),IF(M681&lt;&gt;0,TEXT(5,"0000"),IF(Datos!N681&lt;&gt;0,TEXT(5,"0000"),""))))</f>
        <v/>
      </c>
      <c r="AZ681" s="25" t="str">
        <f t="shared" si="500"/>
        <v/>
      </c>
      <c r="BA681" s="26" t="str">
        <f t="shared" si="504"/>
        <v/>
      </c>
      <c r="BB681" s="25" t="str">
        <f t="shared" si="483"/>
        <v/>
      </c>
      <c r="BC681" s="26" t="str">
        <f t="shared" si="505"/>
        <v/>
      </c>
      <c r="BD681" s="27" t="str">
        <f t="shared" si="501"/>
        <v/>
      </c>
      <c r="BE681" s="25" t="str">
        <f t="shared" si="484"/>
        <v/>
      </c>
      <c r="BF681" s="26" t="str">
        <f t="shared" si="506"/>
        <v/>
      </c>
      <c r="BG681" s="28"/>
      <c r="BH681" t="str">
        <f t="shared" si="502"/>
        <v/>
      </c>
      <c r="BJ681" s="24" t="str">
        <f t="shared" si="485"/>
        <v/>
      </c>
      <c r="BK681" s="24" t="str">
        <f t="shared" si="486"/>
        <v/>
      </c>
    </row>
    <row r="682" spans="1:63" ht="15.75" thickBot="1">
      <c r="A682" s="50"/>
      <c r="B682" s="89"/>
      <c r="C682" s="80"/>
      <c r="D682" s="82"/>
      <c r="E682" s="87"/>
      <c r="F682" s="48"/>
      <c r="G682" s="48"/>
      <c r="H682" s="83"/>
      <c r="I682" s="84"/>
      <c r="J682" s="34"/>
      <c r="K682" s="90"/>
      <c r="L682" s="49"/>
      <c r="M682" s="49"/>
      <c r="N682" s="182"/>
      <c r="Q682" t="e">
        <f t="shared" si="507"/>
        <v>#VALUE!</v>
      </c>
      <c r="R682" t="str">
        <f t="shared" si="467"/>
        <v/>
      </c>
      <c r="S682" t="str">
        <f>IF(A682="","",TEXT(VLOOKUP(C682,Tablas!$H$3:$I$75,2,0),"000"))</f>
        <v/>
      </c>
      <c r="T682" t="str">
        <f t="shared" si="468"/>
        <v/>
      </c>
      <c r="U682" t="str">
        <f t="shared" si="487"/>
        <v/>
      </c>
      <c r="V682" t="str">
        <f t="shared" si="488"/>
        <v/>
      </c>
      <c r="W682" t="str">
        <f>IF(A682="","",IF(G682="",99,VLOOKUP(Datos!G682,Tablas!$AF$2:$AH$38,2,0)))</f>
        <v/>
      </c>
      <c r="X682" t="str">
        <f t="shared" si="469"/>
        <v/>
      </c>
      <c r="Y682" t="str">
        <f t="shared" si="470"/>
        <v/>
      </c>
      <c r="Z682" s="25" t="str">
        <f t="shared" si="489"/>
        <v/>
      </c>
      <c r="AA682" s="26" t="str">
        <f t="shared" si="471"/>
        <v/>
      </c>
      <c r="AB682" s="25" t="str">
        <f t="shared" si="490"/>
        <v/>
      </c>
      <c r="AC682" s="26" t="str">
        <f t="shared" si="472"/>
        <v/>
      </c>
      <c r="AD682" s="25" t="str">
        <f t="shared" si="491"/>
        <v/>
      </c>
      <c r="AE682" s="26" t="str">
        <f t="shared" si="473"/>
        <v/>
      </c>
      <c r="AF682" s="25" t="str">
        <f t="shared" si="492"/>
        <v/>
      </c>
      <c r="AG682" s="26" t="str">
        <f t="shared" si="474"/>
        <v/>
      </c>
      <c r="AH682" s="25" t="str">
        <f t="shared" si="493"/>
        <v/>
      </c>
      <c r="AI682" s="26" t="str">
        <f t="shared" si="475"/>
        <v/>
      </c>
      <c r="AJ682" s="25" t="str">
        <f t="shared" si="494"/>
        <v/>
      </c>
      <c r="AK682" s="26" t="str">
        <f t="shared" si="476"/>
        <v/>
      </c>
      <c r="AL682" s="25" t="str">
        <f t="shared" si="495"/>
        <v/>
      </c>
      <c r="AM682" s="26" t="str">
        <f t="shared" si="477"/>
        <v/>
      </c>
      <c r="AN682" s="25" t="str">
        <f t="shared" si="496"/>
        <v/>
      </c>
      <c r="AO682" s="26" t="str">
        <f t="shared" si="478"/>
        <v/>
      </c>
      <c r="AP682" t="str">
        <f t="shared" si="479"/>
        <v/>
      </c>
      <c r="AQ682" t="str">
        <f t="shared" si="480"/>
        <v/>
      </c>
      <c r="AR682" t="str">
        <f t="shared" si="466"/>
        <v/>
      </c>
      <c r="AS682" t="str">
        <f t="shared" si="497"/>
        <v/>
      </c>
      <c r="AT682" s="25" t="str">
        <f t="shared" si="481"/>
        <v/>
      </c>
      <c r="AU682" s="26" t="str">
        <f t="shared" si="482"/>
        <v/>
      </c>
      <c r="AV682" t="str">
        <f t="shared" si="498"/>
        <v/>
      </c>
      <c r="AW682" s="25" t="str">
        <f t="shared" si="499"/>
        <v/>
      </c>
      <c r="AX682" s="26" t="str">
        <f t="shared" si="503"/>
        <v/>
      </c>
      <c r="AY682" s="27" t="str">
        <f>IF(A682="","",IF(K682&lt;&gt;0,TEXT(5,"0000"),IF(M682&lt;&gt;0,TEXT(5,"0000"),IF(Datos!N682&lt;&gt;0,TEXT(5,"0000"),""))))</f>
        <v/>
      </c>
      <c r="AZ682" s="25" t="str">
        <f t="shared" si="500"/>
        <v/>
      </c>
      <c r="BA682" s="26" t="str">
        <f t="shared" si="504"/>
        <v/>
      </c>
      <c r="BB682" s="25" t="str">
        <f t="shared" si="483"/>
        <v/>
      </c>
      <c r="BC682" s="26" t="str">
        <f t="shared" si="505"/>
        <v/>
      </c>
      <c r="BD682" s="27" t="str">
        <f t="shared" si="501"/>
        <v/>
      </c>
      <c r="BE682" s="25" t="str">
        <f t="shared" si="484"/>
        <v/>
      </c>
      <c r="BF682" s="26" t="str">
        <f t="shared" si="506"/>
        <v/>
      </c>
      <c r="BG682" s="28"/>
      <c r="BH682" t="str">
        <f t="shared" si="502"/>
        <v/>
      </c>
      <c r="BJ682" s="24" t="str">
        <f t="shared" si="485"/>
        <v/>
      </c>
      <c r="BK682" s="24" t="str">
        <f t="shared" si="486"/>
        <v/>
      </c>
    </row>
    <row r="683" spans="1:63" ht="15.75" thickBot="1">
      <c r="A683" s="35"/>
      <c r="B683" s="43"/>
      <c r="C683" s="42"/>
      <c r="D683" s="40"/>
      <c r="E683" s="91"/>
      <c r="F683" s="44"/>
      <c r="G683" s="38"/>
      <c r="H683" s="45"/>
      <c r="I683" s="44"/>
      <c r="J683" s="41"/>
      <c r="K683" s="41"/>
      <c r="L683" s="41"/>
      <c r="M683" s="41"/>
      <c r="N683" s="181"/>
      <c r="Q683" t="e">
        <f t="shared" si="507"/>
        <v>#VALUE!</v>
      </c>
      <c r="R683" t="str">
        <f t="shared" si="467"/>
        <v/>
      </c>
      <c r="S683" t="str">
        <f>IF(A683="","",TEXT(VLOOKUP(C683,Tablas!$H$3:$I$75,2,0),"000"))</f>
        <v/>
      </c>
      <c r="T683" t="str">
        <f t="shared" si="468"/>
        <v/>
      </c>
      <c r="U683" t="str">
        <f t="shared" si="487"/>
        <v/>
      </c>
      <c r="V683" t="str">
        <f t="shared" si="488"/>
        <v/>
      </c>
      <c r="W683" t="str">
        <f>IF(A683="","",IF(G683="",99,VLOOKUP(Datos!G683,Tablas!$AF$2:$AH$38,2,0)))</f>
        <v/>
      </c>
      <c r="X683" t="str">
        <f t="shared" si="469"/>
        <v/>
      </c>
      <c r="Y683" t="str">
        <f t="shared" si="470"/>
        <v/>
      </c>
      <c r="Z683" s="25" t="str">
        <f t="shared" si="489"/>
        <v/>
      </c>
      <c r="AA683" s="26" t="str">
        <f t="shared" si="471"/>
        <v/>
      </c>
      <c r="AB683" s="25" t="str">
        <f t="shared" si="490"/>
        <v/>
      </c>
      <c r="AC683" s="26" t="str">
        <f t="shared" si="472"/>
        <v/>
      </c>
      <c r="AD683" s="25" t="str">
        <f t="shared" si="491"/>
        <v/>
      </c>
      <c r="AE683" s="26" t="str">
        <f t="shared" si="473"/>
        <v/>
      </c>
      <c r="AF683" s="25" t="str">
        <f t="shared" si="492"/>
        <v/>
      </c>
      <c r="AG683" s="26" t="str">
        <f t="shared" si="474"/>
        <v/>
      </c>
      <c r="AH683" s="25" t="str">
        <f t="shared" si="493"/>
        <v/>
      </c>
      <c r="AI683" s="26" t="str">
        <f t="shared" si="475"/>
        <v/>
      </c>
      <c r="AJ683" s="25" t="str">
        <f t="shared" si="494"/>
        <v/>
      </c>
      <c r="AK683" s="26" t="str">
        <f t="shared" si="476"/>
        <v/>
      </c>
      <c r="AL683" s="25" t="str">
        <f t="shared" si="495"/>
        <v/>
      </c>
      <c r="AM683" s="26" t="str">
        <f t="shared" si="477"/>
        <v/>
      </c>
      <c r="AN683" s="25" t="str">
        <f t="shared" si="496"/>
        <v/>
      </c>
      <c r="AO683" s="26" t="str">
        <f t="shared" si="478"/>
        <v/>
      </c>
      <c r="AP683" t="str">
        <f t="shared" si="479"/>
        <v/>
      </c>
      <c r="AQ683" t="str">
        <f t="shared" si="480"/>
        <v/>
      </c>
      <c r="AR683" t="str">
        <f t="shared" si="466"/>
        <v/>
      </c>
      <c r="AS683" t="str">
        <f t="shared" si="497"/>
        <v/>
      </c>
      <c r="AT683" s="25" t="str">
        <f t="shared" si="481"/>
        <v/>
      </c>
      <c r="AU683" s="26" t="str">
        <f t="shared" si="482"/>
        <v/>
      </c>
      <c r="AV683" t="str">
        <f t="shared" si="498"/>
        <v/>
      </c>
      <c r="AW683" s="25" t="str">
        <f t="shared" si="499"/>
        <v/>
      </c>
      <c r="AX683" s="26" t="str">
        <f t="shared" si="503"/>
        <v/>
      </c>
      <c r="AY683" s="27" t="str">
        <f>IF(A683="","",IF(K683&lt;&gt;0,TEXT(5,"0000"),IF(M683&lt;&gt;0,TEXT(5,"0000"),IF(Datos!N683&lt;&gt;0,TEXT(5,"0000"),""))))</f>
        <v/>
      </c>
      <c r="AZ683" s="25" t="str">
        <f t="shared" si="500"/>
        <v/>
      </c>
      <c r="BA683" s="26" t="str">
        <f t="shared" si="504"/>
        <v/>
      </c>
      <c r="BB683" s="25" t="str">
        <f t="shared" si="483"/>
        <v/>
      </c>
      <c r="BC683" s="26" t="str">
        <f t="shared" si="505"/>
        <v/>
      </c>
      <c r="BD683" s="27" t="str">
        <f t="shared" si="501"/>
        <v/>
      </c>
      <c r="BE683" s="25" t="str">
        <f t="shared" si="484"/>
        <v/>
      </c>
      <c r="BF683" s="26" t="str">
        <f t="shared" si="506"/>
        <v/>
      </c>
      <c r="BG683" s="28"/>
      <c r="BH683" t="str">
        <f t="shared" si="502"/>
        <v/>
      </c>
      <c r="BJ683" s="24" t="str">
        <f t="shared" si="485"/>
        <v/>
      </c>
      <c r="BK683" s="24" t="str">
        <f t="shared" si="486"/>
        <v/>
      </c>
    </row>
    <row r="684" spans="1:63" ht="15.75" thickBot="1">
      <c r="A684" s="39"/>
      <c r="B684" s="43"/>
      <c r="C684" s="42"/>
      <c r="D684" s="40"/>
      <c r="E684" s="91"/>
      <c r="F684" s="44"/>
      <c r="G684" s="38"/>
      <c r="H684" s="45"/>
      <c r="I684" s="44"/>
      <c r="J684" s="41"/>
      <c r="K684" s="41"/>
      <c r="L684" s="41"/>
      <c r="M684" s="41"/>
      <c r="N684" s="181"/>
      <c r="Q684" t="e">
        <f t="shared" si="507"/>
        <v>#VALUE!</v>
      </c>
      <c r="R684" t="str">
        <f t="shared" si="467"/>
        <v/>
      </c>
      <c r="S684" t="str">
        <f>IF(A684="","",TEXT(VLOOKUP(C684,Tablas!$H$3:$I$75,2,0),"000"))</f>
        <v/>
      </c>
      <c r="T684" t="str">
        <f t="shared" si="468"/>
        <v/>
      </c>
      <c r="U684" t="str">
        <f t="shared" si="487"/>
        <v/>
      </c>
      <c r="V684" t="str">
        <f t="shared" si="488"/>
        <v/>
      </c>
      <c r="W684" t="str">
        <f>IF(A684="","",IF(G684="",99,VLOOKUP(Datos!G684,Tablas!$AF$2:$AH$38,2,0)))</f>
        <v/>
      </c>
      <c r="X684" t="str">
        <f t="shared" si="469"/>
        <v/>
      </c>
      <c r="Y684" t="str">
        <f t="shared" si="470"/>
        <v/>
      </c>
      <c r="Z684" s="25" t="str">
        <f t="shared" si="489"/>
        <v/>
      </c>
      <c r="AA684" s="26" t="str">
        <f t="shared" si="471"/>
        <v/>
      </c>
      <c r="AB684" s="25" t="str">
        <f t="shared" si="490"/>
        <v/>
      </c>
      <c r="AC684" s="26" t="str">
        <f t="shared" si="472"/>
        <v/>
      </c>
      <c r="AD684" s="25" t="str">
        <f t="shared" si="491"/>
        <v/>
      </c>
      <c r="AE684" s="26" t="str">
        <f t="shared" si="473"/>
        <v/>
      </c>
      <c r="AF684" s="25" t="str">
        <f t="shared" si="492"/>
        <v/>
      </c>
      <c r="AG684" s="26" t="str">
        <f t="shared" si="474"/>
        <v/>
      </c>
      <c r="AH684" s="25" t="str">
        <f t="shared" si="493"/>
        <v/>
      </c>
      <c r="AI684" s="26" t="str">
        <f t="shared" si="475"/>
        <v/>
      </c>
      <c r="AJ684" s="25" t="str">
        <f t="shared" si="494"/>
        <v/>
      </c>
      <c r="AK684" s="26" t="str">
        <f t="shared" si="476"/>
        <v/>
      </c>
      <c r="AL684" s="25" t="str">
        <f t="shared" si="495"/>
        <v/>
      </c>
      <c r="AM684" s="26" t="str">
        <f t="shared" si="477"/>
        <v/>
      </c>
      <c r="AN684" s="25" t="str">
        <f t="shared" si="496"/>
        <v/>
      </c>
      <c r="AO684" s="26" t="str">
        <f t="shared" si="478"/>
        <v/>
      </c>
      <c r="AP684" t="str">
        <f t="shared" si="479"/>
        <v/>
      </c>
      <c r="AQ684" t="str">
        <f t="shared" si="480"/>
        <v/>
      </c>
      <c r="AR684" t="str">
        <f t="shared" si="466"/>
        <v/>
      </c>
      <c r="AS684" t="str">
        <f t="shared" si="497"/>
        <v/>
      </c>
      <c r="AT684" s="25" t="str">
        <f t="shared" si="481"/>
        <v/>
      </c>
      <c r="AU684" s="26" t="str">
        <f t="shared" si="482"/>
        <v/>
      </c>
      <c r="AV684" t="str">
        <f t="shared" si="498"/>
        <v/>
      </c>
      <c r="AW684" s="25" t="str">
        <f t="shared" si="499"/>
        <v/>
      </c>
      <c r="AX684" s="26" t="str">
        <f t="shared" si="503"/>
        <v/>
      </c>
      <c r="AY684" s="27" t="str">
        <f>IF(A684="","",IF(K684&lt;&gt;0,TEXT(5,"0000"),IF(M684&lt;&gt;0,TEXT(5,"0000"),IF(Datos!N684&lt;&gt;0,TEXT(5,"0000"),""))))</f>
        <v/>
      </c>
      <c r="AZ684" s="25" t="str">
        <f t="shared" si="500"/>
        <v/>
      </c>
      <c r="BA684" s="26" t="str">
        <f t="shared" si="504"/>
        <v/>
      </c>
      <c r="BB684" s="25" t="str">
        <f t="shared" si="483"/>
        <v/>
      </c>
      <c r="BC684" s="26" t="str">
        <f t="shared" si="505"/>
        <v/>
      </c>
      <c r="BD684" s="27" t="str">
        <f t="shared" si="501"/>
        <v/>
      </c>
      <c r="BE684" s="25" t="str">
        <f t="shared" si="484"/>
        <v/>
      </c>
      <c r="BF684" s="26" t="str">
        <f t="shared" si="506"/>
        <v/>
      </c>
      <c r="BG684" s="28"/>
      <c r="BH684" t="str">
        <f t="shared" si="502"/>
        <v/>
      </c>
      <c r="BJ684" s="24" t="str">
        <f t="shared" si="485"/>
        <v/>
      </c>
      <c r="BK684" s="24" t="str">
        <f t="shared" si="486"/>
        <v/>
      </c>
    </row>
    <row r="685" spans="1:63" ht="15.75" thickBot="1">
      <c r="A685" s="35"/>
      <c r="B685" s="43"/>
      <c r="C685" s="42"/>
      <c r="D685" s="40"/>
      <c r="E685" s="91"/>
      <c r="F685" s="44"/>
      <c r="G685" s="38"/>
      <c r="H685" s="45"/>
      <c r="I685" s="44"/>
      <c r="J685" s="41"/>
      <c r="K685" s="41"/>
      <c r="L685" s="41"/>
      <c r="M685" s="41"/>
      <c r="N685" s="181"/>
      <c r="Q685" t="e">
        <f t="shared" si="507"/>
        <v>#VALUE!</v>
      </c>
      <c r="R685" t="str">
        <f t="shared" si="467"/>
        <v/>
      </c>
      <c r="S685" t="str">
        <f>IF(A685="","",TEXT(VLOOKUP(C685,Tablas!$H$3:$I$75,2,0),"000"))</f>
        <v/>
      </c>
      <c r="T685" t="str">
        <f t="shared" si="468"/>
        <v/>
      </c>
      <c r="U685" t="str">
        <f t="shared" si="487"/>
        <v/>
      </c>
      <c r="V685" t="str">
        <f t="shared" si="488"/>
        <v/>
      </c>
      <c r="W685" t="str">
        <f>IF(A685="","",IF(G685="",99,VLOOKUP(Datos!G685,Tablas!$AF$2:$AH$38,2,0)))</f>
        <v/>
      </c>
      <c r="X685" t="str">
        <f t="shared" si="469"/>
        <v/>
      </c>
      <c r="Y685" t="str">
        <f t="shared" si="470"/>
        <v/>
      </c>
      <c r="Z685" s="25" t="str">
        <f t="shared" si="489"/>
        <v/>
      </c>
      <c r="AA685" s="26" t="str">
        <f t="shared" si="471"/>
        <v/>
      </c>
      <c r="AB685" s="25" t="str">
        <f t="shared" si="490"/>
        <v/>
      </c>
      <c r="AC685" s="26" t="str">
        <f t="shared" si="472"/>
        <v/>
      </c>
      <c r="AD685" s="25" t="str">
        <f t="shared" si="491"/>
        <v/>
      </c>
      <c r="AE685" s="26" t="str">
        <f t="shared" si="473"/>
        <v/>
      </c>
      <c r="AF685" s="25" t="str">
        <f t="shared" si="492"/>
        <v/>
      </c>
      <c r="AG685" s="26" t="str">
        <f t="shared" si="474"/>
        <v/>
      </c>
      <c r="AH685" s="25" t="str">
        <f t="shared" si="493"/>
        <v/>
      </c>
      <c r="AI685" s="26" t="str">
        <f t="shared" si="475"/>
        <v/>
      </c>
      <c r="AJ685" s="25" t="str">
        <f t="shared" si="494"/>
        <v/>
      </c>
      <c r="AK685" s="26" t="str">
        <f t="shared" si="476"/>
        <v/>
      </c>
      <c r="AL685" s="25" t="str">
        <f t="shared" si="495"/>
        <v/>
      </c>
      <c r="AM685" s="26" t="str">
        <f t="shared" si="477"/>
        <v/>
      </c>
      <c r="AN685" s="25" t="str">
        <f t="shared" si="496"/>
        <v/>
      </c>
      <c r="AO685" s="26" t="str">
        <f t="shared" si="478"/>
        <v/>
      </c>
      <c r="AP685" t="str">
        <f t="shared" si="479"/>
        <v/>
      </c>
      <c r="AQ685" t="str">
        <f t="shared" si="480"/>
        <v/>
      </c>
      <c r="AR685" t="str">
        <f t="shared" si="466"/>
        <v/>
      </c>
      <c r="AS685" t="str">
        <f t="shared" si="497"/>
        <v/>
      </c>
      <c r="AT685" s="25" t="str">
        <f t="shared" si="481"/>
        <v/>
      </c>
      <c r="AU685" s="26" t="str">
        <f t="shared" si="482"/>
        <v/>
      </c>
      <c r="AV685" t="str">
        <f t="shared" si="498"/>
        <v/>
      </c>
      <c r="AW685" s="25" t="str">
        <f t="shared" si="499"/>
        <v/>
      </c>
      <c r="AX685" s="26" t="str">
        <f t="shared" si="503"/>
        <v/>
      </c>
      <c r="AY685" s="27" t="str">
        <f>IF(A685="","",IF(K685&lt;&gt;0,TEXT(5,"0000"),IF(M685&lt;&gt;0,TEXT(5,"0000"),IF(Datos!N685&lt;&gt;0,TEXT(5,"0000"),""))))</f>
        <v/>
      </c>
      <c r="AZ685" s="25" t="str">
        <f t="shared" si="500"/>
        <v/>
      </c>
      <c r="BA685" s="26" t="str">
        <f t="shared" si="504"/>
        <v/>
      </c>
      <c r="BB685" s="25" t="str">
        <f t="shared" si="483"/>
        <v/>
      </c>
      <c r="BC685" s="26" t="str">
        <f t="shared" si="505"/>
        <v/>
      </c>
      <c r="BD685" s="27" t="str">
        <f t="shared" si="501"/>
        <v/>
      </c>
      <c r="BE685" s="25" t="str">
        <f t="shared" si="484"/>
        <v/>
      </c>
      <c r="BF685" s="26" t="str">
        <f t="shared" si="506"/>
        <v/>
      </c>
      <c r="BG685" s="28"/>
      <c r="BH685" t="str">
        <f t="shared" si="502"/>
        <v/>
      </c>
      <c r="BJ685" s="24" t="str">
        <f t="shared" si="485"/>
        <v/>
      </c>
      <c r="BK685" s="24" t="str">
        <f t="shared" si="486"/>
        <v/>
      </c>
    </row>
    <row r="686" spans="1:63" ht="15.75" thickBot="1">
      <c r="A686" s="39"/>
      <c r="B686" s="43"/>
      <c r="C686" s="42"/>
      <c r="D686" s="40"/>
      <c r="E686" s="91"/>
      <c r="F686" s="44"/>
      <c r="G686" s="38"/>
      <c r="H686" s="45"/>
      <c r="I686" s="44"/>
      <c r="J686" s="41"/>
      <c r="K686" s="41"/>
      <c r="L686" s="41"/>
      <c r="M686" s="41"/>
      <c r="N686" s="181"/>
      <c r="Q686" t="e">
        <f t="shared" si="507"/>
        <v>#VALUE!</v>
      </c>
      <c r="R686" t="str">
        <f t="shared" si="467"/>
        <v/>
      </c>
      <c r="S686" t="str">
        <f>IF(A686="","",TEXT(VLOOKUP(C686,Tablas!$H$3:$I$75,2,0),"000"))</f>
        <v/>
      </c>
      <c r="T686" t="str">
        <f t="shared" si="468"/>
        <v/>
      </c>
      <c r="U686" t="str">
        <f t="shared" si="487"/>
        <v/>
      </c>
      <c r="V686" t="str">
        <f t="shared" si="488"/>
        <v/>
      </c>
      <c r="W686" t="str">
        <f>IF(A686="","",IF(G686="",99,VLOOKUP(Datos!G686,Tablas!$AF$2:$AH$38,2,0)))</f>
        <v/>
      </c>
      <c r="X686" t="str">
        <f t="shared" si="469"/>
        <v/>
      </c>
      <c r="Y686" t="str">
        <f t="shared" si="470"/>
        <v/>
      </c>
      <c r="Z686" s="25" t="str">
        <f t="shared" si="489"/>
        <v/>
      </c>
      <c r="AA686" s="26" t="str">
        <f t="shared" si="471"/>
        <v/>
      </c>
      <c r="AB686" s="25" t="str">
        <f t="shared" si="490"/>
        <v/>
      </c>
      <c r="AC686" s="26" t="str">
        <f t="shared" si="472"/>
        <v/>
      </c>
      <c r="AD686" s="25" t="str">
        <f t="shared" si="491"/>
        <v/>
      </c>
      <c r="AE686" s="26" t="str">
        <f t="shared" si="473"/>
        <v/>
      </c>
      <c r="AF686" s="25" t="str">
        <f t="shared" si="492"/>
        <v/>
      </c>
      <c r="AG686" s="26" t="str">
        <f t="shared" si="474"/>
        <v/>
      </c>
      <c r="AH686" s="25" t="str">
        <f t="shared" si="493"/>
        <v/>
      </c>
      <c r="AI686" s="26" t="str">
        <f t="shared" si="475"/>
        <v/>
      </c>
      <c r="AJ686" s="25" t="str">
        <f t="shared" si="494"/>
        <v/>
      </c>
      <c r="AK686" s="26" t="str">
        <f t="shared" si="476"/>
        <v/>
      </c>
      <c r="AL686" s="25" t="str">
        <f t="shared" si="495"/>
        <v/>
      </c>
      <c r="AM686" s="26" t="str">
        <f t="shared" si="477"/>
        <v/>
      </c>
      <c r="AN686" s="25" t="str">
        <f t="shared" si="496"/>
        <v/>
      </c>
      <c r="AO686" s="26" t="str">
        <f t="shared" si="478"/>
        <v/>
      </c>
      <c r="AP686" t="str">
        <f t="shared" si="479"/>
        <v/>
      </c>
      <c r="AQ686" t="str">
        <f t="shared" si="480"/>
        <v/>
      </c>
      <c r="AR686" t="str">
        <f t="shared" si="466"/>
        <v/>
      </c>
      <c r="AS686" t="str">
        <f t="shared" si="497"/>
        <v/>
      </c>
      <c r="AT686" s="25" t="str">
        <f t="shared" si="481"/>
        <v/>
      </c>
      <c r="AU686" s="26" t="str">
        <f t="shared" si="482"/>
        <v/>
      </c>
      <c r="AV686" t="str">
        <f t="shared" si="498"/>
        <v/>
      </c>
      <c r="AW686" s="25" t="str">
        <f t="shared" si="499"/>
        <v/>
      </c>
      <c r="AX686" s="26" t="str">
        <f t="shared" si="503"/>
        <v/>
      </c>
      <c r="AY686" s="27" t="str">
        <f>IF(A686="","",IF(K686&lt;&gt;0,TEXT(5,"0000"),IF(M686&lt;&gt;0,TEXT(5,"0000"),IF(Datos!N686&lt;&gt;0,TEXT(5,"0000"),""))))</f>
        <v/>
      </c>
      <c r="AZ686" s="25" t="str">
        <f t="shared" si="500"/>
        <v/>
      </c>
      <c r="BA686" s="26" t="str">
        <f t="shared" si="504"/>
        <v/>
      </c>
      <c r="BB686" s="25" t="str">
        <f t="shared" si="483"/>
        <v/>
      </c>
      <c r="BC686" s="26" t="str">
        <f t="shared" si="505"/>
        <v/>
      </c>
      <c r="BD686" s="27" t="str">
        <f t="shared" si="501"/>
        <v/>
      </c>
      <c r="BE686" s="25" t="str">
        <f t="shared" si="484"/>
        <v/>
      </c>
      <c r="BF686" s="26" t="str">
        <f t="shared" si="506"/>
        <v/>
      </c>
      <c r="BG686" s="28"/>
      <c r="BH686" t="str">
        <f t="shared" si="502"/>
        <v/>
      </c>
      <c r="BJ686" s="24" t="str">
        <f t="shared" si="485"/>
        <v/>
      </c>
      <c r="BK686" s="24" t="str">
        <f t="shared" si="486"/>
        <v/>
      </c>
    </row>
    <row r="687" spans="1:63" ht="15.75" thickBot="1">
      <c r="A687" s="35"/>
      <c r="B687" s="43"/>
      <c r="C687" s="42"/>
      <c r="D687" s="40"/>
      <c r="E687" s="91"/>
      <c r="F687" s="44"/>
      <c r="G687" s="38"/>
      <c r="H687" s="45"/>
      <c r="I687" s="44"/>
      <c r="J687" s="41"/>
      <c r="K687" s="41"/>
      <c r="L687" s="41"/>
      <c r="M687" s="41"/>
      <c r="N687" s="181"/>
      <c r="Q687" t="e">
        <f t="shared" si="507"/>
        <v>#VALUE!</v>
      </c>
      <c r="R687" t="str">
        <f t="shared" si="467"/>
        <v/>
      </c>
      <c r="S687" t="str">
        <f>IF(A687="","",TEXT(VLOOKUP(C687,Tablas!$H$3:$I$75,2,0),"000"))</f>
        <v/>
      </c>
      <c r="T687" t="str">
        <f t="shared" si="468"/>
        <v/>
      </c>
      <c r="U687" t="str">
        <f t="shared" si="487"/>
        <v/>
      </c>
      <c r="V687" t="str">
        <f t="shared" si="488"/>
        <v/>
      </c>
      <c r="W687" t="str">
        <f>IF(A687="","",IF(G687="",99,VLOOKUP(Datos!G687,Tablas!$AF$2:$AH$38,2,0)))</f>
        <v/>
      </c>
      <c r="X687" t="str">
        <f t="shared" si="469"/>
        <v/>
      </c>
      <c r="Y687" t="str">
        <f t="shared" si="470"/>
        <v/>
      </c>
      <c r="Z687" s="25" t="str">
        <f t="shared" si="489"/>
        <v/>
      </c>
      <c r="AA687" s="26" t="str">
        <f t="shared" si="471"/>
        <v/>
      </c>
      <c r="AB687" s="25" t="str">
        <f t="shared" si="490"/>
        <v/>
      </c>
      <c r="AC687" s="26" t="str">
        <f t="shared" si="472"/>
        <v/>
      </c>
      <c r="AD687" s="25" t="str">
        <f t="shared" si="491"/>
        <v/>
      </c>
      <c r="AE687" s="26" t="str">
        <f t="shared" si="473"/>
        <v/>
      </c>
      <c r="AF687" s="25" t="str">
        <f t="shared" si="492"/>
        <v/>
      </c>
      <c r="AG687" s="26" t="str">
        <f t="shared" si="474"/>
        <v/>
      </c>
      <c r="AH687" s="25" t="str">
        <f t="shared" si="493"/>
        <v/>
      </c>
      <c r="AI687" s="26" t="str">
        <f t="shared" si="475"/>
        <v/>
      </c>
      <c r="AJ687" s="25" t="str">
        <f t="shared" si="494"/>
        <v/>
      </c>
      <c r="AK687" s="26" t="str">
        <f t="shared" si="476"/>
        <v/>
      </c>
      <c r="AL687" s="25" t="str">
        <f t="shared" si="495"/>
        <v/>
      </c>
      <c r="AM687" s="26" t="str">
        <f t="shared" si="477"/>
        <v/>
      </c>
      <c r="AN687" s="25" t="str">
        <f t="shared" si="496"/>
        <v/>
      </c>
      <c r="AO687" s="26" t="str">
        <f t="shared" si="478"/>
        <v/>
      </c>
      <c r="AP687" t="str">
        <f t="shared" si="479"/>
        <v/>
      </c>
      <c r="AQ687" t="str">
        <f t="shared" si="480"/>
        <v/>
      </c>
      <c r="AR687" t="str">
        <f t="shared" si="466"/>
        <v/>
      </c>
      <c r="AS687" t="str">
        <f t="shared" si="497"/>
        <v/>
      </c>
      <c r="AT687" s="25" t="str">
        <f t="shared" si="481"/>
        <v/>
      </c>
      <c r="AU687" s="26" t="str">
        <f t="shared" si="482"/>
        <v/>
      </c>
      <c r="AV687" t="str">
        <f t="shared" si="498"/>
        <v/>
      </c>
      <c r="AW687" s="25" t="str">
        <f t="shared" si="499"/>
        <v/>
      </c>
      <c r="AX687" s="26" t="str">
        <f t="shared" si="503"/>
        <v/>
      </c>
      <c r="AY687" s="27" t="str">
        <f>IF(A687="","",IF(K687&lt;&gt;0,TEXT(5,"0000"),IF(M687&lt;&gt;0,TEXT(5,"0000"),IF(Datos!N687&lt;&gt;0,TEXT(5,"0000"),""))))</f>
        <v/>
      </c>
      <c r="AZ687" s="25" t="str">
        <f t="shared" si="500"/>
        <v/>
      </c>
      <c r="BA687" s="26" t="str">
        <f t="shared" si="504"/>
        <v/>
      </c>
      <c r="BB687" s="25" t="str">
        <f t="shared" si="483"/>
        <v/>
      </c>
      <c r="BC687" s="26" t="str">
        <f t="shared" si="505"/>
        <v/>
      </c>
      <c r="BD687" s="27" t="str">
        <f t="shared" si="501"/>
        <v/>
      </c>
      <c r="BE687" s="25" t="str">
        <f t="shared" si="484"/>
        <v/>
      </c>
      <c r="BF687" s="26" t="str">
        <f t="shared" si="506"/>
        <v/>
      </c>
      <c r="BG687" s="28"/>
      <c r="BH687" t="str">
        <f t="shared" si="502"/>
        <v/>
      </c>
      <c r="BJ687" s="24" t="str">
        <f t="shared" si="485"/>
        <v/>
      </c>
      <c r="BK687" s="24" t="str">
        <f t="shared" si="486"/>
        <v/>
      </c>
    </row>
    <row r="688" spans="1:63" ht="15.75" thickBot="1">
      <c r="A688" s="39"/>
      <c r="B688" s="43"/>
      <c r="C688" s="42"/>
      <c r="D688" s="40"/>
      <c r="E688" s="91"/>
      <c r="F688" s="44"/>
      <c r="G688" s="38"/>
      <c r="H688" s="45"/>
      <c r="I688" s="44"/>
      <c r="J688" s="41"/>
      <c r="K688" s="41"/>
      <c r="L688" s="41"/>
      <c r="M688" s="41"/>
      <c r="N688" s="181"/>
      <c r="Q688" t="e">
        <f t="shared" si="507"/>
        <v>#VALUE!</v>
      </c>
      <c r="R688" t="str">
        <f t="shared" si="467"/>
        <v/>
      </c>
      <c r="S688" t="str">
        <f>IF(A688="","",TEXT(VLOOKUP(C688,Tablas!$H$3:$I$75,2,0),"000"))</f>
        <v/>
      </c>
      <c r="T688" t="str">
        <f t="shared" si="468"/>
        <v/>
      </c>
      <c r="U688" t="str">
        <f t="shared" si="487"/>
        <v/>
      </c>
      <c r="V688" t="str">
        <f t="shared" si="488"/>
        <v/>
      </c>
      <c r="W688" t="str">
        <f>IF(A688="","",IF(G688="",99,VLOOKUP(Datos!G688,Tablas!$AF$2:$AH$38,2,0)))</f>
        <v/>
      </c>
      <c r="X688" t="str">
        <f t="shared" si="469"/>
        <v/>
      </c>
      <c r="Y688" t="str">
        <f t="shared" si="470"/>
        <v/>
      </c>
      <c r="Z688" s="25" t="str">
        <f t="shared" si="489"/>
        <v/>
      </c>
      <c r="AA688" s="26" t="str">
        <f t="shared" si="471"/>
        <v/>
      </c>
      <c r="AB688" s="25" t="str">
        <f t="shared" si="490"/>
        <v/>
      </c>
      <c r="AC688" s="26" t="str">
        <f t="shared" si="472"/>
        <v/>
      </c>
      <c r="AD688" s="25" t="str">
        <f t="shared" si="491"/>
        <v/>
      </c>
      <c r="AE688" s="26" t="str">
        <f t="shared" si="473"/>
        <v/>
      </c>
      <c r="AF688" s="25" t="str">
        <f t="shared" si="492"/>
        <v/>
      </c>
      <c r="AG688" s="26" t="str">
        <f t="shared" si="474"/>
        <v/>
      </c>
      <c r="AH688" s="25" t="str">
        <f t="shared" si="493"/>
        <v/>
      </c>
      <c r="AI688" s="26" t="str">
        <f t="shared" si="475"/>
        <v/>
      </c>
      <c r="AJ688" s="25" t="str">
        <f t="shared" si="494"/>
        <v/>
      </c>
      <c r="AK688" s="26" t="str">
        <f t="shared" si="476"/>
        <v/>
      </c>
      <c r="AL688" s="25" t="str">
        <f t="shared" si="495"/>
        <v/>
      </c>
      <c r="AM688" s="26" t="str">
        <f t="shared" si="477"/>
        <v/>
      </c>
      <c r="AN688" s="25" t="str">
        <f t="shared" si="496"/>
        <v/>
      </c>
      <c r="AO688" s="26" t="str">
        <f t="shared" si="478"/>
        <v/>
      </c>
      <c r="AP688" t="str">
        <f t="shared" si="479"/>
        <v/>
      </c>
      <c r="AQ688" t="str">
        <f t="shared" si="480"/>
        <v/>
      </c>
      <c r="AR688" t="str">
        <f t="shared" si="466"/>
        <v/>
      </c>
      <c r="AS688" t="str">
        <f t="shared" si="497"/>
        <v/>
      </c>
      <c r="AT688" s="25" t="str">
        <f t="shared" si="481"/>
        <v/>
      </c>
      <c r="AU688" s="26" t="str">
        <f t="shared" si="482"/>
        <v/>
      </c>
      <c r="AV688" t="str">
        <f t="shared" si="498"/>
        <v/>
      </c>
      <c r="AW688" s="25" t="str">
        <f t="shared" si="499"/>
        <v/>
      </c>
      <c r="AX688" s="26" t="str">
        <f t="shared" si="503"/>
        <v/>
      </c>
      <c r="AY688" s="27" t="str">
        <f>IF(A688="","",IF(K688&lt;&gt;0,TEXT(5,"0000"),IF(M688&lt;&gt;0,TEXT(5,"0000"),IF(Datos!N688&lt;&gt;0,TEXT(5,"0000"),""))))</f>
        <v/>
      </c>
      <c r="AZ688" s="25" t="str">
        <f t="shared" si="500"/>
        <v/>
      </c>
      <c r="BA688" s="26" t="str">
        <f t="shared" si="504"/>
        <v/>
      </c>
      <c r="BB688" s="25" t="str">
        <f t="shared" si="483"/>
        <v/>
      </c>
      <c r="BC688" s="26" t="str">
        <f t="shared" si="505"/>
        <v/>
      </c>
      <c r="BD688" s="27" t="str">
        <f t="shared" si="501"/>
        <v/>
      </c>
      <c r="BE688" s="25" t="str">
        <f t="shared" si="484"/>
        <v/>
      </c>
      <c r="BF688" s="26" t="str">
        <f t="shared" si="506"/>
        <v/>
      </c>
      <c r="BG688" s="28"/>
      <c r="BH688" t="str">
        <f t="shared" si="502"/>
        <v/>
      </c>
      <c r="BJ688" s="24" t="str">
        <f t="shared" si="485"/>
        <v/>
      </c>
      <c r="BK688" s="24" t="str">
        <f t="shared" si="486"/>
        <v/>
      </c>
    </row>
    <row r="689" spans="1:63" ht="15.75" thickBot="1">
      <c r="A689" s="35"/>
      <c r="B689" s="43"/>
      <c r="C689" s="42"/>
      <c r="D689" s="40"/>
      <c r="E689" s="91"/>
      <c r="F689" s="44"/>
      <c r="G689" s="38"/>
      <c r="H689" s="45"/>
      <c r="I689" s="44"/>
      <c r="J689" s="41"/>
      <c r="K689" s="41"/>
      <c r="L689" s="41"/>
      <c r="M689" s="41"/>
      <c r="N689" s="181"/>
      <c r="Q689" t="e">
        <f t="shared" si="507"/>
        <v>#VALUE!</v>
      </c>
      <c r="R689" t="str">
        <f t="shared" si="467"/>
        <v/>
      </c>
      <c r="S689" t="str">
        <f>IF(A689="","",TEXT(VLOOKUP(C689,Tablas!$H$3:$I$75,2,0),"000"))</f>
        <v/>
      </c>
      <c r="T689" t="str">
        <f t="shared" si="468"/>
        <v/>
      </c>
      <c r="U689" t="str">
        <f t="shared" si="487"/>
        <v/>
      </c>
      <c r="V689" t="str">
        <f t="shared" si="488"/>
        <v/>
      </c>
      <c r="W689" t="str">
        <f>IF(A689="","",IF(G689="",99,VLOOKUP(Datos!G689,Tablas!$AF$2:$AH$38,2,0)))</f>
        <v/>
      </c>
      <c r="X689" t="str">
        <f t="shared" si="469"/>
        <v/>
      </c>
      <c r="Y689" t="str">
        <f t="shared" si="470"/>
        <v/>
      </c>
      <c r="Z689" s="25" t="str">
        <f t="shared" si="489"/>
        <v/>
      </c>
      <c r="AA689" s="26" t="str">
        <f t="shared" si="471"/>
        <v/>
      </c>
      <c r="AB689" s="25" t="str">
        <f t="shared" si="490"/>
        <v/>
      </c>
      <c r="AC689" s="26" t="str">
        <f t="shared" si="472"/>
        <v/>
      </c>
      <c r="AD689" s="25" t="str">
        <f t="shared" si="491"/>
        <v/>
      </c>
      <c r="AE689" s="26" t="str">
        <f t="shared" si="473"/>
        <v/>
      </c>
      <c r="AF689" s="25" t="str">
        <f t="shared" si="492"/>
        <v/>
      </c>
      <c r="AG689" s="26" t="str">
        <f t="shared" si="474"/>
        <v/>
      </c>
      <c r="AH689" s="25" t="str">
        <f t="shared" si="493"/>
        <v/>
      </c>
      <c r="AI689" s="26" t="str">
        <f t="shared" si="475"/>
        <v/>
      </c>
      <c r="AJ689" s="25" t="str">
        <f t="shared" si="494"/>
        <v/>
      </c>
      <c r="AK689" s="26" t="str">
        <f t="shared" si="476"/>
        <v/>
      </c>
      <c r="AL689" s="25" t="str">
        <f t="shared" si="495"/>
        <v/>
      </c>
      <c r="AM689" s="26" t="str">
        <f t="shared" si="477"/>
        <v/>
      </c>
      <c r="AN689" s="25" t="str">
        <f t="shared" si="496"/>
        <v/>
      </c>
      <c r="AO689" s="26" t="str">
        <f t="shared" si="478"/>
        <v/>
      </c>
      <c r="AP689" t="str">
        <f t="shared" si="479"/>
        <v/>
      </c>
      <c r="AQ689" t="str">
        <f t="shared" si="480"/>
        <v/>
      </c>
      <c r="AR689" t="str">
        <f t="shared" si="466"/>
        <v/>
      </c>
      <c r="AS689" t="str">
        <f t="shared" si="497"/>
        <v/>
      </c>
      <c r="AT689" s="25" t="str">
        <f t="shared" si="481"/>
        <v/>
      </c>
      <c r="AU689" s="26" t="str">
        <f t="shared" si="482"/>
        <v/>
      </c>
      <c r="AV689" t="str">
        <f t="shared" si="498"/>
        <v/>
      </c>
      <c r="AW689" s="25" t="str">
        <f t="shared" si="499"/>
        <v/>
      </c>
      <c r="AX689" s="26" t="str">
        <f t="shared" si="503"/>
        <v/>
      </c>
      <c r="AY689" s="27" t="str">
        <f>IF(A689="","",IF(K689&lt;&gt;0,TEXT(5,"0000"),IF(M689&lt;&gt;0,TEXT(5,"0000"),IF(Datos!N689&lt;&gt;0,TEXT(5,"0000"),""))))</f>
        <v/>
      </c>
      <c r="AZ689" s="25" t="str">
        <f t="shared" si="500"/>
        <v/>
      </c>
      <c r="BA689" s="26" t="str">
        <f t="shared" si="504"/>
        <v/>
      </c>
      <c r="BB689" s="25" t="str">
        <f t="shared" si="483"/>
        <v/>
      </c>
      <c r="BC689" s="26" t="str">
        <f t="shared" si="505"/>
        <v/>
      </c>
      <c r="BD689" s="27" t="str">
        <f t="shared" si="501"/>
        <v/>
      </c>
      <c r="BE689" s="25" t="str">
        <f t="shared" si="484"/>
        <v/>
      </c>
      <c r="BF689" s="26" t="str">
        <f t="shared" si="506"/>
        <v/>
      </c>
      <c r="BG689" s="28"/>
      <c r="BH689" t="str">
        <f t="shared" si="502"/>
        <v/>
      </c>
      <c r="BJ689" s="24" t="str">
        <f t="shared" si="485"/>
        <v/>
      </c>
      <c r="BK689" s="24" t="str">
        <f t="shared" si="486"/>
        <v/>
      </c>
    </row>
    <row r="690" spans="1:63" ht="15.75" thickBot="1">
      <c r="A690" s="39"/>
      <c r="B690" s="43"/>
      <c r="C690" s="42"/>
      <c r="D690" s="40"/>
      <c r="E690" s="91"/>
      <c r="F690" s="44"/>
      <c r="G690" s="38"/>
      <c r="H690" s="45"/>
      <c r="I690" s="44"/>
      <c r="J690" s="41"/>
      <c r="K690" s="41"/>
      <c r="L690" s="41"/>
      <c r="M690" s="41"/>
      <c r="N690" s="181"/>
      <c r="Q690" t="e">
        <f t="shared" si="507"/>
        <v>#VALUE!</v>
      </c>
      <c r="R690" t="str">
        <f t="shared" si="467"/>
        <v/>
      </c>
      <c r="S690" t="str">
        <f>IF(A690="","",TEXT(VLOOKUP(C690,Tablas!$H$3:$I$75,2,0),"000"))</f>
        <v/>
      </c>
      <c r="T690" t="str">
        <f t="shared" si="468"/>
        <v/>
      </c>
      <c r="U690" t="str">
        <f t="shared" si="487"/>
        <v/>
      </c>
      <c r="V690" t="str">
        <f t="shared" si="488"/>
        <v/>
      </c>
      <c r="W690" t="str">
        <f>IF(A690="","",IF(G690="",99,VLOOKUP(Datos!G690,Tablas!$AF$2:$AH$38,2,0)))</f>
        <v/>
      </c>
      <c r="X690" t="str">
        <f t="shared" si="469"/>
        <v/>
      </c>
      <c r="Y690" t="str">
        <f t="shared" si="470"/>
        <v/>
      </c>
      <c r="Z690" s="25" t="str">
        <f t="shared" si="489"/>
        <v/>
      </c>
      <c r="AA690" s="26" t="str">
        <f t="shared" si="471"/>
        <v/>
      </c>
      <c r="AB690" s="25" t="str">
        <f t="shared" si="490"/>
        <v/>
      </c>
      <c r="AC690" s="26" t="str">
        <f t="shared" si="472"/>
        <v/>
      </c>
      <c r="AD690" s="25" t="str">
        <f t="shared" si="491"/>
        <v/>
      </c>
      <c r="AE690" s="26" t="str">
        <f t="shared" si="473"/>
        <v/>
      </c>
      <c r="AF690" s="25" t="str">
        <f t="shared" si="492"/>
        <v/>
      </c>
      <c r="AG690" s="26" t="str">
        <f t="shared" si="474"/>
        <v/>
      </c>
      <c r="AH690" s="25" t="str">
        <f t="shared" si="493"/>
        <v/>
      </c>
      <c r="AI690" s="26" t="str">
        <f t="shared" si="475"/>
        <v/>
      </c>
      <c r="AJ690" s="25" t="str">
        <f t="shared" si="494"/>
        <v/>
      </c>
      <c r="AK690" s="26" t="str">
        <f t="shared" si="476"/>
        <v/>
      </c>
      <c r="AL690" s="25" t="str">
        <f t="shared" si="495"/>
        <v/>
      </c>
      <c r="AM690" s="26" t="str">
        <f t="shared" si="477"/>
        <v/>
      </c>
      <c r="AN690" s="25" t="str">
        <f t="shared" si="496"/>
        <v/>
      </c>
      <c r="AO690" s="26" t="str">
        <f t="shared" si="478"/>
        <v/>
      </c>
      <c r="AP690" t="str">
        <f t="shared" si="479"/>
        <v/>
      </c>
      <c r="AQ690" t="str">
        <f t="shared" si="480"/>
        <v/>
      </c>
      <c r="AR690" t="str">
        <f t="shared" si="466"/>
        <v/>
      </c>
      <c r="AS690" t="str">
        <f t="shared" si="497"/>
        <v/>
      </c>
      <c r="AT690" s="25" t="str">
        <f t="shared" si="481"/>
        <v/>
      </c>
      <c r="AU690" s="26" t="str">
        <f t="shared" si="482"/>
        <v/>
      </c>
      <c r="AV690" t="str">
        <f t="shared" si="498"/>
        <v/>
      </c>
      <c r="AW690" s="25" t="str">
        <f t="shared" si="499"/>
        <v/>
      </c>
      <c r="AX690" s="26" t="str">
        <f t="shared" si="503"/>
        <v/>
      </c>
      <c r="AY690" s="27" t="str">
        <f>IF(A690="","",IF(K690&lt;&gt;0,TEXT(5,"0000"),IF(M690&lt;&gt;0,TEXT(5,"0000"),IF(Datos!N690&lt;&gt;0,TEXT(5,"0000"),""))))</f>
        <v/>
      </c>
      <c r="AZ690" s="25" t="str">
        <f t="shared" si="500"/>
        <v/>
      </c>
      <c r="BA690" s="26" t="str">
        <f t="shared" si="504"/>
        <v/>
      </c>
      <c r="BB690" s="25" t="str">
        <f t="shared" si="483"/>
        <v/>
      </c>
      <c r="BC690" s="26" t="str">
        <f t="shared" si="505"/>
        <v/>
      </c>
      <c r="BD690" s="27" t="str">
        <f t="shared" si="501"/>
        <v/>
      </c>
      <c r="BE690" s="25" t="str">
        <f t="shared" si="484"/>
        <v/>
      </c>
      <c r="BF690" s="26" t="str">
        <f t="shared" si="506"/>
        <v/>
      </c>
      <c r="BG690" s="28"/>
      <c r="BH690" t="str">
        <f t="shared" si="502"/>
        <v/>
      </c>
      <c r="BJ690" s="24" t="str">
        <f t="shared" si="485"/>
        <v/>
      </c>
      <c r="BK690" s="24" t="str">
        <f t="shared" si="486"/>
        <v/>
      </c>
    </row>
    <row r="691" spans="1:63" ht="15.75" thickBot="1">
      <c r="A691" s="35"/>
      <c r="B691" s="92"/>
      <c r="C691" s="42"/>
      <c r="D691" s="40"/>
      <c r="E691" s="46"/>
      <c r="F691" s="44"/>
      <c r="G691" s="38"/>
      <c r="H691" s="45"/>
      <c r="I691" s="44"/>
      <c r="J691" s="41"/>
      <c r="K691" s="41"/>
      <c r="L691" s="41"/>
      <c r="M691" s="41"/>
      <c r="N691" s="181"/>
      <c r="Q691" t="e">
        <f t="shared" si="507"/>
        <v>#VALUE!</v>
      </c>
      <c r="R691" t="str">
        <f t="shared" si="467"/>
        <v/>
      </c>
      <c r="S691" t="str">
        <f>IF(A691="","",TEXT(VLOOKUP(C691,Tablas!$H$3:$I$75,2,0),"000"))</f>
        <v/>
      </c>
      <c r="T691" t="str">
        <f t="shared" si="468"/>
        <v/>
      </c>
      <c r="U691" t="str">
        <f t="shared" si="487"/>
        <v/>
      </c>
      <c r="V691" t="str">
        <f t="shared" si="488"/>
        <v/>
      </c>
      <c r="W691" t="str">
        <f>IF(A691="","",IF(G691="",99,VLOOKUP(Datos!G691,Tablas!$AF$2:$AH$38,2,0)))</f>
        <v/>
      </c>
      <c r="X691" t="str">
        <f t="shared" si="469"/>
        <v/>
      </c>
      <c r="Y691" t="str">
        <f t="shared" si="470"/>
        <v/>
      </c>
      <c r="Z691" s="25" t="str">
        <f t="shared" si="489"/>
        <v/>
      </c>
      <c r="AA691" s="26" t="str">
        <f t="shared" si="471"/>
        <v/>
      </c>
      <c r="AB691" s="25" t="str">
        <f t="shared" si="490"/>
        <v/>
      </c>
      <c r="AC691" s="26" t="str">
        <f t="shared" si="472"/>
        <v/>
      </c>
      <c r="AD691" s="25" t="str">
        <f t="shared" si="491"/>
        <v/>
      </c>
      <c r="AE691" s="26" t="str">
        <f t="shared" si="473"/>
        <v/>
      </c>
      <c r="AF691" s="25" t="str">
        <f t="shared" si="492"/>
        <v/>
      </c>
      <c r="AG691" s="26" t="str">
        <f t="shared" si="474"/>
        <v/>
      </c>
      <c r="AH691" s="25" t="str">
        <f t="shared" si="493"/>
        <v/>
      </c>
      <c r="AI691" s="26" t="str">
        <f t="shared" si="475"/>
        <v/>
      </c>
      <c r="AJ691" s="25" t="str">
        <f t="shared" si="494"/>
        <v/>
      </c>
      <c r="AK691" s="26" t="str">
        <f t="shared" si="476"/>
        <v/>
      </c>
      <c r="AL691" s="25" t="str">
        <f t="shared" si="495"/>
        <v/>
      </c>
      <c r="AM691" s="26" t="str">
        <f t="shared" si="477"/>
        <v/>
      </c>
      <c r="AN691" s="25" t="str">
        <f t="shared" si="496"/>
        <v/>
      </c>
      <c r="AO691" s="26" t="str">
        <f t="shared" si="478"/>
        <v/>
      </c>
      <c r="AP691" t="str">
        <f t="shared" si="479"/>
        <v/>
      </c>
      <c r="AQ691" t="str">
        <f t="shared" si="480"/>
        <v/>
      </c>
      <c r="AR691" t="str">
        <f t="shared" si="466"/>
        <v/>
      </c>
      <c r="AS691" t="str">
        <f t="shared" si="497"/>
        <v/>
      </c>
      <c r="AT691" s="25" t="str">
        <f t="shared" si="481"/>
        <v/>
      </c>
      <c r="AU691" s="26" t="str">
        <f t="shared" si="482"/>
        <v/>
      </c>
      <c r="AV691" t="str">
        <f t="shared" si="498"/>
        <v/>
      </c>
      <c r="AW691" s="25" t="str">
        <f t="shared" si="499"/>
        <v/>
      </c>
      <c r="AX691" s="26" t="str">
        <f t="shared" si="503"/>
        <v/>
      </c>
      <c r="AY691" s="27" t="str">
        <f>IF(A691="","",IF(K691&lt;&gt;0,TEXT(5,"0000"),IF(M691&lt;&gt;0,TEXT(5,"0000"),IF(Datos!N691&lt;&gt;0,TEXT(5,"0000"),""))))</f>
        <v/>
      </c>
      <c r="AZ691" s="25" t="str">
        <f t="shared" si="500"/>
        <v/>
      </c>
      <c r="BA691" s="26" t="str">
        <f t="shared" si="504"/>
        <v/>
      </c>
      <c r="BB691" s="25" t="str">
        <f t="shared" si="483"/>
        <v/>
      </c>
      <c r="BC691" s="26" t="str">
        <f t="shared" si="505"/>
        <v/>
      </c>
      <c r="BD691" s="27" t="str">
        <f t="shared" si="501"/>
        <v/>
      </c>
      <c r="BE691" s="25" t="str">
        <f t="shared" si="484"/>
        <v/>
      </c>
      <c r="BF691" s="26" t="str">
        <f t="shared" si="506"/>
        <v/>
      </c>
      <c r="BG691" s="28"/>
      <c r="BH691" t="str">
        <f t="shared" si="502"/>
        <v/>
      </c>
      <c r="BJ691" s="24" t="str">
        <f t="shared" si="485"/>
        <v/>
      </c>
      <c r="BK691" s="24" t="str">
        <f t="shared" si="486"/>
        <v/>
      </c>
    </row>
    <row r="692" spans="1:63" ht="15.75" thickBot="1">
      <c r="A692" s="39"/>
      <c r="B692" s="93"/>
      <c r="C692" s="42"/>
      <c r="D692" s="40"/>
      <c r="E692" s="46"/>
      <c r="F692" s="94"/>
      <c r="G692" s="38"/>
      <c r="H692" s="95"/>
      <c r="I692" s="94"/>
      <c r="J692" s="96"/>
      <c r="K692" s="41"/>
      <c r="L692" s="41"/>
      <c r="M692" s="41"/>
      <c r="N692" s="181"/>
      <c r="Q692" t="e">
        <f t="shared" si="507"/>
        <v>#VALUE!</v>
      </c>
      <c r="R692" t="str">
        <f t="shared" si="467"/>
        <v/>
      </c>
      <c r="S692" t="str">
        <f>IF(A692="","",TEXT(VLOOKUP(C692,Tablas!$H$3:$I$75,2,0),"000"))</f>
        <v/>
      </c>
      <c r="T692" t="str">
        <f t="shared" si="468"/>
        <v/>
      </c>
      <c r="U692" t="str">
        <f t="shared" si="487"/>
        <v/>
      </c>
      <c r="V692" t="str">
        <f t="shared" si="488"/>
        <v/>
      </c>
      <c r="W692" t="str">
        <f>IF(A692="","",IF(G692="",99,VLOOKUP(Datos!G692,Tablas!$AF$2:$AH$38,2,0)))</f>
        <v/>
      </c>
      <c r="X692" t="str">
        <f t="shared" si="469"/>
        <v/>
      </c>
      <c r="Y692" t="str">
        <f t="shared" si="470"/>
        <v/>
      </c>
      <c r="Z692" s="25" t="str">
        <f t="shared" si="489"/>
        <v/>
      </c>
      <c r="AA692" s="26" t="str">
        <f t="shared" si="471"/>
        <v/>
      </c>
      <c r="AB692" s="25" t="str">
        <f t="shared" si="490"/>
        <v/>
      </c>
      <c r="AC692" s="26" t="str">
        <f t="shared" si="472"/>
        <v/>
      </c>
      <c r="AD692" s="25" t="str">
        <f t="shared" si="491"/>
        <v/>
      </c>
      <c r="AE692" s="26" t="str">
        <f t="shared" si="473"/>
        <v/>
      </c>
      <c r="AF692" s="25" t="str">
        <f t="shared" si="492"/>
        <v/>
      </c>
      <c r="AG692" s="26" t="str">
        <f t="shared" si="474"/>
        <v/>
      </c>
      <c r="AH692" s="25" t="str">
        <f t="shared" si="493"/>
        <v/>
      </c>
      <c r="AI692" s="26" t="str">
        <f t="shared" si="475"/>
        <v/>
      </c>
      <c r="AJ692" s="25" t="str">
        <f t="shared" si="494"/>
        <v/>
      </c>
      <c r="AK692" s="26" t="str">
        <f t="shared" si="476"/>
        <v/>
      </c>
      <c r="AL692" s="25" t="str">
        <f t="shared" si="495"/>
        <v/>
      </c>
      <c r="AM692" s="26" t="str">
        <f t="shared" si="477"/>
        <v/>
      </c>
      <c r="AN692" s="25" t="str">
        <f t="shared" si="496"/>
        <v/>
      </c>
      <c r="AO692" s="26" t="str">
        <f t="shared" si="478"/>
        <v/>
      </c>
      <c r="AP692" t="str">
        <f t="shared" si="479"/>
        <v/>
      </c>
      <c r="AQ692" t="str">
        <f t="shared" si="480"/>
        <v/>
      </c>
      <c r="AR692" t="str">
        <f t="shared" si="466"/>
        <v/>
      </c>
      <c r="AS692" t="str">
        <f t="shared" si="497"/>
        <v/>
      </c>
      <c r="AT692" s="25" t="str">
        <f t="shared" si="481"/>
        <v/>
      </c>
      <c r="AU692" s="26" t="str">
        <f t="shared" si="482"/>
        <v/>
      </c>
      <c r="AV692" t="str">
        <f t="shared" si="498"/>
        <v/>
      </c>
      <c r="AW692" s="25" t="str">
        <f t="shared" si="499"/>
        <v/>
      </c>
      <c r="AX692" s="26" t="str">
        <f t="shared" si="503"/>
        <v/>
      </c>
      <c r="AY692" s="27" t="str">
        <f>IF(A692="","",IF(K692&lt;&gt;0,TEXT(5,"0000"),IF(M692&lt;&gt;0,TEXT(5,"0000"),IF(Datos!N692&lt;&gt;0,TEXT(5,"0000"),""))))</f>
        <v/>
      </c>
      <c r="AZ692" s="25" t="str">
        <f t="shared" si="500"/>
        <v/>
      </c>
      <c r="BA692" s="26" t="str">
        <f t="shared" si="504"/>
        <v/>
      </c>
      <c r="BB692" s="25" t="str">
        <f t="shared" si="483"/>
        <v/>
      </c>
      <c r="BC692" s="26" t="str">
        <f t="shared" si="505"/>
        <v/>
      </c>
      <c r="BD692" s="27" t="str">
        <f t="shared" si="501"/>
        <v/>
      </c>
      <c r="BE692" s="25" t="str">
        <f t="shared" si="484"/>
        <v/>
      </c>
      <c r="BF692" s="26" t="str">
        <f t="shared" si="506"/>
        <v/>
      </c>
      <c r="BG692" s="28"/>
      <c r="BH692" t="str">
        <f t="shared" si="502"/>
        <v/>
      </c>
      <c r="BJ692" s="24" t="str">
        <f t="shared" si="485"/>
        <v/>
      </c>
      <c r="BK692" s="24" t="str">
        <f t="shared" si="486"/>
        <v/>
      </c>
    </row>
    <row r="693" spans="1:63" ht="15.75" thickBot="1">
      <c r="A693" s="35"/>
      <c r="B693" s="43"/>
      <c r="C693" s="42"/>
      <c r="D693" s="40"/>
      <c r="E693" s="46"/>
      <c r="F693" s="44"/>
      <c r="G693" s="38"/>
      <c r="H693" s="45"/>
      <c r="I693" s="44"/>
      <c r="J693" s="41"/>
      <c r="K693" s="41"/>
      <c r="L693" s="41"/>
      <c r="M693" s="41"/>
      <c r="N693" s="181"/>
      <c r="Q693" t="e">
        <f t="shared" si="507"/>
        <v>#VALUE!</v>
      </c>
      <c r="R693" t="str">
        <f t="shared" si="467"/>
        <v/>
      </c>
      <c r="S693" t="str">
        <f>IF(A693="","",TEXT(VLOOKUP(C693,Tablas!$H$3:$I$75,2,0),"000"))</f>
        <v/>
      </c>
      <c r="T693" t="str">
        <f t="shared" si="468"/>
        <v/>
      </c>
      <c r="U693" t="str">
        <f t="shared" si="487"/>
        <v/>
      </c>
      <c r="V693" t="str">
        <f t="shared" si="488"/>
        <v/>
      </c>
      <c r="W693" t="str">
        <f>IF(A693="","",IF(G693="",99,VLOOKUP(Datos!G693,Tablas!$AF$2:$AH$38,2,0)))</f>
        <v/>
      </c>
      <c r="X693" t="str">
        <f t="shared" si="469"/>
        <v/>
      </c>
      <c r="Y693" t="str">
        <f t="shared" si="470"/>
        <v/>
      </c>
      <c r="Z693" s="25" t="str">
        <f t="shared" si="489"/>
        <v/>
      </c>
      <c r="AA693" s="26" t="str">
        <f t="shared" si="471"/>
        <v/>
      </c>
      <c r="AB693" s="25" t="str">
        <f t="shared" si="490"/>
        <v/>
      </c>
      <c r="AC693" s="26" t="str">
        <f t="shared" si="472"/>
        <v/>
      </c>
      <c r="AD693" s="25" t="str">
        <f t="shared" si="491"/>
        <v/>
      </c>
      <c r="AE693" s="26" t="str">
        <f t="shared" si="473"/>
        <v/>
      </c>
      <c r="AF693" s="25" t="str">
        <f t="shared" si="492"/>
        <v/>
      </c>
      <c r="AG693" s="26" t="str">
        <f t="shared" si="474"/>
        <v/>
      </c>
      <c r="AH693" s="25" t="str">
        <f t="shared" si="493"/>
        <v/>
      </c>
      <c r="AI693" s="26" t="str">
        <f t="shared" si="475"/>
        <v/>
      </c>
      <c r="AJ693" s="25" t="str">
        <f t="shared" si="494"/>
        <v/>
      </c>
      <c r="AK693" s="26" t="str">
        <f t="shared" si="476"/>
        <v/>
      </c>
      <c r="AL693" s="25" t="str">
        <f t="shared" si="495"/>
        <v/>
      </c>
      <c r="AM693" s="26" t="str">
        <f t="shared" si="477"/>
        <v/>
      </c>
      <c r="AN693" s="25" t="str">
        <f t="shared" si="496"/>
        <v/>
      </c>
      <c r="AO693" s="26" t="str">
        <f t="shared" si="478"/>
        <v/>
      </c>
      <c r="AP693" t="str">
        <f t="shared" si="479"/>
        <v/>
      </c>
      <c r="AQ693" t="str">
        <f t="shared" si="480"/>
        <v/>
      </c>
      <c r="AR693" t="str">
        <f t="shared" si="466"/>
        <v/>
      </c>
      <c r="AS693" t="str">
        <f t="shared" si="497"/>
        <v/>
      </c>
      <c r="AT693" s="25" t="str">
        <f t="shared" si="481"/>
        <v/>
      </c>
      <c r="AU693" s="26" t="str">
        <f t="shared" si="482"/>
        <v/>
      </c>
      <c r="AV693" t="str">
        <f t="shared" si="498"/>
        <v/>
      </c>
      <c r="AW693" s="25" t="str">
        <f t="shared" si="499"/>
        <v/>
      </c>
      <c r="AX693" s="26" t="str">
        <f t="shared" si="503"/>
        <v/>
      </c>
      <c r="AY693" s="27" t="str">
        <f>IF(A693="","",IF(K693&lt;&gt;0,TEXT(5,"0000"),IF(M693&lt;&gt;0,TEXT(5,"0000"),IF(Datos!N693&lt;&gt;0,TEXT(5,"0000"),""))))</f>
        <v/>
      </c>
      <c r="AZ693" s="25" t="str">
        <f t="shared" si="500"/>
        <v/>
      </c>
      <c r="BA693" s="26" t="str">
        <f t="shared" si="504"/>
        <v/>
      </c>
      <c r="BB693" s="25" t="str">
        <f t="shared" si="483"/>
        <v/>
      </c>
      <c r="BC693" s="26" t="str">
        <f t="shared" si="505"/>
        <v/>
      </c>
      <c r="BD693" s="27" t="str">
        <f t="shared" si="501"/>
        <v/>
      </c>
      <c r="BE693" s="25" t="str">
        <f t="shared" si="484"/>
        <v/>
      </c>
      <c r="BF693" s="26" t="str">
        <f t="shared" si="506"/>
        <v/>
      </c>
      <c r="BG693" s="28"/>
      <c r="BH693" t="str">
        <f t="shared" si="502"/>
        <v/>
      </c>
      <c r="BJ693" s="24" t="str">
        <f t="shared" si="485"/>
        <v/>
      </c>
      <c r="BK693" s="24" t="str">
        <f t="shared" si="486"/>
        <v/>
      </c>
    </row>
    <row r="694" spans="1:63" ht="15.75" thickBot="1">
      <c r="A694" s="39"/>
      <c r="B694" s="43"/>
      <c r="C694" s="42"/>
      <c r="D694" s="40"/>
      <c r="E694" s="46"/>
      <c r="F694" s="44"/>
      <c r="G694" s="38"/>
      <c r="H694" s="45"/>
      <c r="I694" s="44"/>
      <c r="J694" s="41"/>
      <c r="K694" s="41"/>
      <c r="L694" s="41"/>
      <c r="M694" s="41"/>
      <c r="N694" s="181"/>
      <c r="Q694" t="e">
        <f t="shared" si="507"/>
        <v>#VALUE!</v>
      </c>
      <c r="R694" t="str">
        <f t="shared" si="467"/>
        <v/>
      </c>
      <c r="S694" t="str">
        <f>IF(A694="","",TEXT(VLOOKUP(C694,Tablas!$H$3:$I$75,2,0),"000"))</f>
        <v/>
      </c>
      <c r="T694" t="str">
        <f t="shared" si="468"/>
        <v/>
      </c>
      <c r="U694" t="str">
        <f t="shared" si="487"/>
        <v/>
      </c>
      <c r="V694" t="str">
        <f t="shared" si="488"/>
        <v/>
      </c>
      <c r="W694" t="str">
        <f>IF(A694="","",IF(G694="",99,VLOOKUP(Datos!G694,Tablas!$AF$2:$AH$38,2,0)))</f>
        <v/>
      </c>
      <c r="X694" t="str">
        <f t="shared" si="469"/>
        <v/>
      </c>
      <c r="Y694" t="str">
        <f t="shared" si="470"/>
        <v/>
      </c>
      <c r="Z694" s="25" t="str">
        <f t="shared" si="489"/>
        <v/>
      </c>
      <c r="AA694" s="26" t="str">
        <f t="shared" si="471"/>
        <v/>
      </c>
      <c r="AB694" s="25" t="str">
        <f t="shared" si="490"/>
        <v/>
      </c>
      <c r="AC694" s="26" t="str">
        <f t="shared" si="472"/>
        <v/>
      </c>
      <c r="AD694" s="25" t="str">
        <f t="shared" si="491"/>
        <v/>
      </c>
      <c r="AE694" s="26" t="str">
        <f t="shared" si="473"/>
        <v/>
      </c>
      <c r="AF694" s="25" t="str">
        <f t="shared" si="492"/>
        <v/>
      </c>
      <c r="AG694" s="26" t="str">
        <f t="shared" si="474"/>
        <v/>
      </c>
      <c r="AH694" s="25" t="str">
        <f t="shared" si="493"/>
        <v/>
      </c>
      <c r="AI694" s="26" t="str">
        <f t="shared" si="475"/>
        <v/>
      </c>
      <c r="AJ694" s="25" t="str">
        <f t="shared" si="494"/>
        <v/>
      </c>
      <c r="AK694" s="26" t="str">
        <f t="shared" si="476"/>
        <v/>
      </c>
      <c r="AL694" s="25" t="str">
        <f t="shared" si="495"/>
        <v/>
      </c>
      <c r="AM694" s="26" t="str">
        <f t="shared" si="477"/>
        <v/>
      </c>
      <c r="AN694" s="25" t="str">
        <f t="shared" si="496"/>
        <v/>
      </c>
      <c r="AO694" s="26" t="str">
        <f t="shared" si="478"/>
        <v/>
      </c>
      <c r="AP694" t="str">
        <f t="shared" si="479"/>
        <v/>
      </c>
      <c r="AQ694" t="str">
        <f t="shared" si="480"/>
        <v/>
      </c>
      <c r="AR694" t="str">
        <f t="shared" si="466"/>
        <v/>
      </c>
      <c r="AS694" t="str">
        <f t="shared" si="497"/>
        <v/>
      </c>
      <c r="AT694" s="25" t="str">
        <f t="shared" si="481"/>
        <v/>
      </c>
      <c r="AU694" s="26" t="str">
        <f t="shared" si="482"/>
        <v/>
      </c>
      <c r="AV694" t="str">
        <f t="shared" si="498"/>
        <v/>
      </c>
      <c r="AW694" s="25" t="str">
        <f t="shared" si="499"/>
        <v/>
      </c>
      <c r="AX694" s="26" t="str">
        <f t="shared" si="503"/>
        <v/>
      </c>
      <c r="AY694" s="27" t="str">
        <f>IF(A694="","",IF(K694&lt;&gt;0,TEXT(5,"0000"),IF(M694&lt;&gt;0,TEXT(5,"0000"),IF(Datos!N694&lt;&gt;0,TEXT(5,"0000"),""))))</f>
        <v/>
      </c>
      <c r="AZ694" s="25" t="str">
        <f t="shared" si="500"/>
        <v/>
      </c>
      <c r="BA694" s="26" t="str">
        <f t="shared" si="504"/>
        <v/>
      </c>
      <c r="BB694" s="25" t="str">
        <f t="shared" si="483"/>
        <v/>
      </c>
      <c r="BC694" s="26" t="str">
        <f t="shared" si="505"/>
        <v/>
      </c>
      <c r="BD694" s="27" t="str">
        <f t="shared" si="501"/>
        <v/>
      </c>
      <c r="BE694" s="25" t="str">
        <f t="shared" si="484"/>
        <v/>
      </c>
      <c r="BF694" s="26" t="str">
        <f t="shared" si="506"/>
        <v/>
      </c>
      <c r="BG694" s="28"/>
      <c r="BH694" t="str">
        <f t="shared" si="502"/>
        <v/>
      </c>
      <c r="BJ694" s="24" t="str">
        <f t="shared" si="485"/>
        <v/>
      </c>
      <c r="BK694" s="24" t="str">
        <f t="shared" si="486"/>
        <v/>
      </c>
    </row>
    <row r="695" spans="1:63" ht="15.75" thickBot="1">
      <c r="A695" s="35"/>
      <c r="B695" s="43"/>
      <c r="C695" s="42"/>
      <c r="D695" s="40"/>
      <c r="E695" s="46"/>
      <c r="F695" s="44"/>
      <c r="G695" s="38"/>
      <c r="H695" s="45"/>
      <c r="I695" s="44"/>
      <c r="J695" s="41"/>
      <c r="K695" s="41"/>
      <c r="L695" s="41"/>
      <c r="M695" s="41"/>
      <c r="N695" s="181"/>
      <c r="Q695" t="e">
        <f t="shared" si="507"/>
        <v>#VALUE!</v>
      </c>
      <c r="R695" t="str">
        <f t="shared" si="467"/>
        <v/>
      </c>
      <c r="S695" t="str">
        <f>IF(A695="","",TEXT(VLOOKUP(C695,Tablas!$H$3:$I$75,2,0),"000"))</f>
        <v/>
      </c>
      <c r="T695" t="str">
        <f t="shared" si="468"/>
        <v/>
      </c>
      <c r="U695" t="str">
        <f t="shared" si="487"/>
        <v/>
      </c>
      <c r="V695" t="str">
        <f t="shared" si="488"/>
        <v/>
      </c>
      <c r="W695" t="str">
        <f>IF(A695="","",IF(G695="",99,VLOOKUP(Datos!G695,Tablas!$AF$2:$AH$38,2,0)))</f>
        <v/>
      </c>
      <c r="X695" t="str">
        <f t="shared" si="469"/>
        <v/>
      </c>
      <c r="Y695" t="str">
        <f t="shared" si="470"/>
        <v/>
      </c>
      <c r="Z695" s="25" t="str">
        <f t="shared" si="489"/>
        <v/>
      </c>
      <c r="AA695" s="26" t="str">
        <f t="shared" si="471"/>
        <v/>
      </c>
      <c r="AB695" s="25" t="str">
        <f t="shared" si="490"/>
        <v/>
      </c>
      <c r="AC695" s="26" t="str">
        <f t="shared" si="472"/>
        <v/>
      </c>
      <c r="AD695" s="25" t="str">
        <f t="shared" si="491"/>
        <v/>
      </c>
      <c r="AE695" s="26" t="str">
        <f t="shared" si="473"/>
        <v/>
      </c>
      <c r="AF695" s="25" t="str">
        <f t="shared" si="492"/>
        <v/>
      </c>
      <c r="AG695" s="26" t="str">
        <f t="shared" si="474"/>
        <v/>
      </c>
      <c r="AH695" s="25" t="str">
        <f t="shared" si="493"/>
        <v/>
      </c>
      <c r="AI695" s="26" t="str">
        <f t="shared" si="475"/>
        <v/>
      </c>
      <c r="AJ695" s="25" t="str">
        <f t="shared" si="494"/>
        <v/>
      </c>
      <c r="AK695" s="26" t="str">
        <f t="shared" si="476"/>
        <v/>
      </c>
      <c r="AL695" s="25" t="str">
        <f t="shared" si="495"/>
        <v/>
      </c>
      <c r="AM695" s="26" t="str">
        <f t="shared" si="477"/>
        <v/>
      </c>
      <c r="AN695" s="25" t="str">
        <f t="shared" si="496"/>
        <v/>
      </c>
      <c r="AO695" s="26" t="str">
        <f t="shared" si="478"/>
        <v/>
      </c>
      <c r="AP695" t="str">
        <f t="shared" si="479"/>
        <v/>
      </c>
      <c r="AQ695" t="str">
        <f t="shared" si="480"/>
        <v/>
      </c>
      <c r="AR695" t="str">
        <f t="shared" si="466"/>
        <v/>
      </c>
      <c r="AS695" t="str">
        <f t="shared" si="497"/>
        <v/>
      </c>
      <c r="AT695" s="25" t="str">
        <f t="shared" si="481"/>
        <v/>
      </c>
      <c r="AU695" s="26" t="str">
        <f t="shared" si="482"/>
        <v/>
      </c>
      <c r="AV695" t="str">
        <f t="shared" si="498"/>
        <v/>
      </c>
      <c r="AW695" s="25" t="str">
        <f t="shared" si="499"/>
        <v/>
      </c>
      <c r="AX695" s="26" t="str">
        <f t="shared" si="503"/>
        <v/>
      </c>
      <c r="AY695" s="27" t="str">
        <f>IF(A695="","",IF(K695&lt;&gt;0,TEXT(5,"0000"),IF(M695&lt;&gt;0,TEXT(5,"0000"),IF(Datos!N695&lt;&gt;0,TEXT(5,"0000"),""))))</f>
        <v/>
      </c>
      <c r="AZ695" s="25" t="str">
        <f t="shared" si="500"/>
        <v/>
      </c>
      <c r="BA695" s="26" t="str">
        <f t="shared" si="504"/>
        <v/>
      </c>
      <c r="BB695" s="25" t="str">
        <f t="shared" si="483"/>
        <v/>
      </c>
      <c r="BC695" s="26" t="str">
        <f t="shared" si="505"/>
        <v/>
      </c>
      <c r="BD695" s="27" t="str">
        <f t="shared" si="501"/>
        <v/>
      </c>
      <c r="BE695" s="25" t="str">
        <f t="shared" si="484"/>
        <v/>
      </c>
      <c r="BF695" s="26" t="str">
        <f t="shared" si="506"/>
        <v/>
      </c>
      <c r="BG695" s="28"/>
      <c r="BH695" t="str">
        <f t="shared" si="502"/>
        <v/>
      </c>
      <c r="BJ695" s="24" t="str">
        <f t="shared" si="485"/>
        <v/>
      </c>
      <c r="BK695" s="24" t="str">
        <f t="shared" si="486"/>
        <v/>
      </c>
    </row>
    <row r="696" spans="1:63" ht="15.75" thickBot="1">
      <c r="A696" s="39"/>
      <c r="B696" s="43"/>
      <c r="C696" s="42"/>
      <c r="D696" s="40"/>
      <c r="E696" s="46"/>
      <c r="F696" s="44"/>
      <c r="G696" s="38"/>
      <c r="H696" s="45"/>
      <c r="I696" s="44"/>
      <c r="J696" s="41"/>
      <c r="K696" s="41"/>
      <c r="L696" s="41"/>
      <c r="M696" s="41"/>
      <c r="N696" s="181"/>
      <c r="Q696" t="e">
        <f t="shared" si="507"/>
        <v>#VALUE!</v>
      </c>
      <c r="R696" t="str">
        <f t="shared" si="467"/>
        <v/>
      </c>
      <c r="S696" t="str">
        <f>IF(A696="","",TEXT(VLOOKUP(C696,Tablas!$H$3:$I$75,2,0),"000"))</f>
        <v/>
      </c>
      <c r="T696" t="str">
        <f t="shared" si="468"/>
        <v/>
      </c>
      <c r="U696" t="str">
        <f t="shared" si="487"/>
        <v/>
      </c>
      <c r="V696" t="str">
        <f t="shared" si="488"/>
        <v/>
      </c>
      <c r="W696" t="str">
        <f>IF(A696="","",IF(G696="",99,VLOOKUP(Datos!G696,Tablas!$AF$2:$AH$38,2,0)))</f>
        <v/>
      </c>
      <c r="X696" t="str">
        <f t="shared" si="469"/>
        <v/>
      </c>
      <c r="Y696" t="str">
        <f t="shared" si="470"/>
        <v/>
      </c>
      <c r="Z696" s="25" t="str">
        <f t="shared" si="489"/>
        <v/>
      </c>
      <c r="AA696" s="26" t="str">
        <f t="shared" si="471"/>
        <v/>
      </c>
      <c r="AB696" s="25" t="str">
        <f t="shared" si="490"/>
        <v/>
      </c>
      <c r="AC696" s="26" t="str">
        <f t="shared" si="472"/>
        <v/>
      </c>
      <c r="AD696" s="25" t="str">
        <f t="shared" si="491"/>
        <v/>
      </c>
      <c r="AE696" s="26" t="str">
        <f t="shared" si="473"/>
        <v/>
      </c>
      <c r="AF696" s="25" t="str">
        <f t="shared" si="492"/>
        <v/>
      </c>
      <c r="AG696" s="26" t="str">
        <f t="shared" si="474"/>
        <v/>
      </c>
      <c r="AH696" s="25" t="str">
        <f t="shared" si="493"/>
        <v/>
      </c>
      <c r="AI696" s="26" t="str">
        <f t="shared" si="475"/>
        <v/>
      </c>
      <c r="AJ696" s="25" t="str">
        <f t="shared" si="494"/>
        <v/>
      </c>
      <c r="AK696" s="26" t="str">
        <f t="shared" si="476"/>
        <v/>
      </c>
      <c r="AL696" s="25" t="str">
        <f t="shared" si="495"/>
        <v/>
      </c>
      <c r="AM696" s="26" t="str">
        <f t="shared" si="477"/>
        <v/>
      </c>
      <c r="AN696" s="25" t="str">
        <f t="shared" si="496"/>
        <v/>
      </c>
      <c r="AO696" s="26" t="str">
        <f t="shared" si="478"/>
        <v/>
      </c>
      <c r="AP696" t="str">
        <f t="shared" si="479"/>
        <v/>
      </c>
      <c r="AQ696" t="str">
        <f t="shared" si="480"/>
        <v/>
      </c>
      <c r="AR696" t="str">
        <f t="shared" si="466"/>
        <v/>
      </c>
      <c r="AS696" t="str">
        <f t="shared" si="497"/>
        <v/>
      </c>
      <c r="AT696" s="25" t="str">
        <f t="shared" si="481"/>
        <v/>
      </c>
      <c r="AU696" s="26" t="str">
        <f t="shared" si="482"/>
        <v/>
      </c>
      <c r="AV696" t="str">
        <f t="shared" si="498"/>
        <v/>
      </c>
      <c r="AW696" s="25" t="str">
        <f t="shared" si="499"/>
        <v/>
      </c>
      <c r="AX696" s="26" t="str">
        <f t="shared" si="503"/>
        <v/>
      </c>
      <c r="AY696" s="27" t="str">
        <f>IF(A696="","",IF(K696&lt;&gt;0,TEXT(5,"0000"),IF(M696&lt;&gt;0,TEXT(5,"0000"),IF(Datos!N696&lt;&gt;0,TEXT(5,"0000"),""))))</f>
        <v/>
      </c>
      <c r="AZ696" s="25" t="str">
        <f t="shared" si="500"/>
        <v/>
      </c>
      <c r="BA696" s="26" t="str">
        <f t="shared" si="504"/>
        <v/>
      </c>
      <c r="BB696" s="25" t="str">
        <f t="shared" si="483"/>
        <v/>
      </c>
      <c r="BC696" s="26" t="str">
        <f t="shared" si="505"/>
        <v/>
      </c>
      <c r="BD696" s="27" t="str">
        <f t="shared" si="501"/>
        <v/>
      </c>
      <c r="BE696" s="25" t="str">
        <f t="shared" si="484"/>
        <v/>
      </c>
      <c r="BF696" s="26" t="str">
        <f t="shared" si="506"/>
        <v/>
      </c>
      <c r="BG696" s="28"/>
      <c r="BH696" t="str">
        <f t="shared" si="502"/>
        <v/>
      </c>
      <c r="BJ696" s="24" t="str">
        <f t="shared" si="485"/>
        <v/>
      </c>
      <c r="BK696" s="24" t="str">
        <f t="shared" si="486"/>
        <v/>
      </c>
    </row>
    <row r="697" spans="1:63" ht="15.75" thickBot="1">
      <c r="A697" s="35"/>
      <c r="B697" s="43"/>
      <c r="C697" s="42"/>
      <c r="D697" s="40"/>
      <c r="E697" s="46"/>
      <c r="F697" s="44"/>
      <c r="G697" s="38"/>
      <c r="H697" s="45"/>
      <c r="I697" s="44"/>
      <c r="J697" s="41"/>
      <c r="K697" s="41"/>
      <c r="L697" s="41"/>
      <c r="M697" s="41"/>
      <c r="N697" s="181"/>
      <c r="Q697" t="e">
        <f t="shared" si="507"/>
        <v>#VALUE!</v>
      </c>
      <c r="R697" t="str">
        <f t="shared" si="467"/>
        <v/>
      </c>
      <c r="S697" t="str">
        <f>IF(A697="","",TEXT(VLOOKUP(C697,Tablas!$H$3:$I$75,2,0),"000"))</f>
        <v/>
      </c>
      <c r="T697" t="str">
        <f t="shared" si="468"/>
        <v/>
      </c>
      <c r="U697" t="str">
        <f t="shared" si="487"/>
        <v/>
      </c>
      <c r="V697" t="str">
        <f t="shared" si="488"/>
        <v/>
      </c>
      <c r="W697" t="str">
        <f>IF(A697="","",IF(G697="",99,VLOOKUP(Datos!G697,Tablas!$AF$2:$AH$38,2,0)))</f>
        <v/>
      </c>
      <c r="X697" t="str">
        <f t="shared" si="469"/>
        <v/>
      </c>
      <c r="Y697" t="str">
        <f t="shared" si="470"/>
        <v/>
      </c>
      <c r="Z697" s="25" t="str">
        <f t="shared" si="489"/>
        <v/>
      </c>
      <c r="AA697" s="26" t="str">
        <f t="shared" si="471"/>
        <v/>
      </c>
      <c r="AB697" s="25" t="str">
        <f t="shared" si="490"/>
        <v/>
      </c>
      <c r="AC697" s="26" t="str">
        <f t="shared" si="472"/>
        <v/>
      </c>
      <c r="AD697" s="25" t="str">
        <f t="shared" si="491"/>
        <v/>
      </c>
      <c r="AE697" s="26" t="str">
        <f t="shared" si="473"/>
        <v/>
      </c>
      <c r="AF697" s="25" t="str">
        <f t="shared" si="492"/>
        <v/>
      </c>
      <c r="AG697" s="26" t="str">
        <f t="shared" si="474"/>
        <v/>
      </c>
      <c r="AH697" s="25" t="str">
        <f t="shared" si="493"/>
        <v/>
      </c>
      <c r="AI697" s="26" t="str">
        <f t="shared" si="475"/>
        <v/>
      </c>
      <c r="AJ697" s="25" t="str">
        <f t="shared" si="494"/>
        <v/>
      </c>
      <c r="AK697" s="26" t="str">
        <f t="shared" si="476"/>
        <v/>
      </c>
      <c r="AL697" s="25" t="str">
        <f t="shared" si="495"/>
        <v/>
      </c>
      <c r="AM697" s="26" t="str">
        <f t="shared" si="477"/>
        <v/>
      </c>
      <c r="AN697" s="25" t="str">
        <f t="shared" si="496"/>
        <v/>
      </c>
      <c r="AO697" s="26" t="str">
        <f t="shared" si="478"/>
        <v/>
      </c>
      <c r="AP697" t="str">
        <f t="shared" si="479"/>
        <v/>
      </c>
      <c r="AQ697" t="str">
        <f t="shared" si="480"/>
        <v/>
      </c>
      <c r="AR697" t="str">
        <f t="shared" si="466"/>
        <v/>
      </c>
      <c r="AS697" t="str">
        <f t="shared" si="497"/>
        <v/>
      </c>
      <c r="AT697" s="25" t="str">
        <f t="shared" si="481"/>
        <v/>
      </c>
      <c r="AU697" s="26" t="str">
        <f t="shared" si="482"/>
        <v/>
      </c>
      <c r="AV697" t="str">
        <f t="shared" si="498"/>
        <v/>
      </c>
      <c r="AW697" s="25" t="str">
        <f t="shared" si="499"/>
        <v/>
      </c>
      <c r="AX697" s="26" t="str">
        <f t="shared" si="503"/>
        <v/>
      </c>
      <c r="AY697" s="27" t="str">
        <f>IF(A697="","",IF(K697&lt;&gt;0,TEXT(5,"0000"),IF(M697&lt;&gt;0,TEXT(5,"0000"),IF(Datos!N697&lt;&gt;0,TEXT(5,"0000"),""))))</f>
        <v/>
      </c>
      <c r="AZ697" s="25" t="str">
        <f t="shared" si="500"/>
        <v/>
      </c>
      <c r="BA697" s="26" t="str">
        <f t="shared" si="504"/>
        <v/>
      </c>
      <c r="BB697" s="25" t="str">
        <f t="shared" si="483"/>
        <v/>
      </c>
      <c r="BC697" s="26" t="str">
        <f t="shared" si="505"/>
        <v/>
      </c>
      <c r="BD697" s="27" t="str">
        <f t="shared" si="501"/>
        <v/>
      </c>
      <c r="BE697" s="25" t="str">
        <f t="shared" si="484"/>
        <v/>
      </c>
      <c r="BF697" s="26" t="str">
        <f t="shared" si="506"/>
        <v/>
      </c>
      <c r="BG697" s="28"/>
      <c r="BH697" t="str">
        <f t="shared" si="502"/>
        <v/>
      </c>
      <c r="BJ697" s="24" t="str">
        <f t="shared" si="485"/>
        <v/>
      </c>
      <c r="BK697" s="24" t="str">
        <f t="shared" si="486"/>
        <v/>
      </c>
    </row>
    <row r="698" spans="1:63" ht="15.75" thickBot="1">
      <c r="A698" s="39"/>
      <c r="B698" s="43"/>
      <c r="C698" s="42"/>
      <c r="D698" s="40"/>
      <c r="E698" s="46"/>
      <c r="F698" s="44"/>
      <c r="G698" s="38"/>
      <c r="H698" s="45"/>
      <c r="I698" s="44"/>
      <c r="J698" s="41"/>
      <c r="K698" s="41"/>
      <c r="L698" s="41"/>
      <c r="M698" s="41"/>
      <c r="N698" s="181"/>
      <c r="Q698" t="e">
        <f t="shared" si="507"/>
        <v>#VALUE!</v>
      </c>
      <c r="R698" t="str">
        <f t="shared" si="467"/>
        <v/>
      </c>
      <c r="S698" t="str">
        <f>IF(A698="","",TEXT(VLOOKUP(C698,Tablas!$H$3:$I$75,2,0),"000"))</f>
        <v/>
      </c>
      <c r="T698" t="str">
        <f t="shared" si="468"/>
        <v/>
      </c>
      <c r="U698" t="str">
        <f t="shared" si="487"/>
        <v/>
      </c>
      <c r="V698" t="str">
        <f t="shared" si="488"/>
        <v/>
      </c>
      <c r="W698" t="str">
        <f>IF(A698="","",IF(G698="",99,VLOOKUP(Datos!G698,Tablas!$AF$2:$AH$38,2,0)))</f>
        <v/>
      </c>
      <c r="X698" t="str">
        <f t="shared" si="469"/>
        <v/>
      </c>
      <c r="Y698" t="str">
        <f t="shared" si="470"/>
        <v/>
      </c>
      <c r="Z698" s="25" t="str">
        <f t="shared" si="489"/>
        <v/>
      </c>
      <c r="AA698" s="26" t="str">
        <f t="shared" si="471"/>
        <v/>
      </c>
      <c r="AB698" s="25" t="str">
        <f t="shared" si="490"/>
        <v/>
      </c>
      <c r="AC698" s="26" t="str">
        <f t="shared" si="472"/>
        <v/>
      </c>
      <c r="AD698" s="25" t="str">
        <f t="shared" si="491"/>
        <v/>
      </c>
      <c r="AE698" s="26" t="str">
        <f t="shared" si="473"/>
        <v/>
      </c>
      <c r="AF698" s="25" t="str">
        <f t="shared" si="492"/>
        <v/>
      </c>
      <c r="AG698" s="26" t="str">
        <f t="shared" si="474"/>
        <v/>
      </c>
      <c r="AH698" s="25" t="str">
        <f t="shared" si="493"/>
        <v/>
      </c>
      <c r="AI698" s="26" t="str">
        <f t="shared" si="475"/>
        <v/>
      </c>
      <c r="AJ698" s="25" t="str">
        <f t="shared" si="494"/>
        <v/>
      </c>
      <c r="AK698" s="26" t="str">
        <f t="shared" si="476"/>
        <v/>
      </c>
      <c r="AL698" s="25" t="str">
        <f t="shared" si="495"/>
        <v/>
      </c>
      <c r="AM698" s="26" t="str">
        <f t="shared" si="477"/>
        <v/>
      </c>
      <c r="AN698" s="25" t="str">
        <f t="shared" si="496"/>
        <v/>
      </c>
      <c r="AO698" s="26" t="str">
        <f t="shared" si="478"/>
        <v/>
      </c>
      <c r="AP698" t="str">
        <f t="shared" si="479"/>
        <v/>
      </c>
      <c r="AQ698" t="str">
        <f t="shared" si="480"/>
        <v/>
      </c>
      <c r="AR698" t="str">
        <f t="shared" si="466"/>
        <v/>
      </c>
      <c r="AS698" t="str">
        <f t="shared" si="497"/>
        <v/>
      </c>
      <c r="AT698" s="25" t="str">
        <f t="shared" si="481"/>
        <v/>
      </c>
      <c r="AU698" s="26" t="str">
        <f t="shared" si="482"/>
        <v/>
      </c>
      <c r="AV698" t="str">
        <f t="shared" si="498"/>
        <v/>
      </c>
      <c r="AW698" s="25" t="str">
        <f t="shared" si="499"/>
        <v/>
      </c>
      <c r="AX698" s="26" t="str">
        <f t="shared" si="503"/>
        <v/>
      </c>
      <c r="AY698" s="27" t="str">
        <f>IF(A698="","",IF(K698&lt;&gt;0,TEXT(5,"0000"),IF(M698&lt;&gt;0,TEXT(5,"0000"),IF(Datos!N698&lt;&gt;0,TEXT(5,"0000"),""))))</f>
        <v/>
      </c>
      <c r="AZ698" s="25" t="str">
        <f t="shared" si="500"/>
        <v/>
      </c>
      <c r="BA698" s="26" t="str">
        <f t="shared" si="504"/>
        <v/>
      </c>
      <c r="BB698" s="25" t="str">
        <f t="shared" si="483"/>
        <v/>
      </c>
      <c r="BC698" s="26" t="str">
        <f t="shared" si="505"/>
        <v/>
      </c>
      <c r="BD698" s="27" t="str">
        <f t="shared" si="501"/>
        <v/>
      </c>
      <c r="BE698" s="25" t="str">
        <f t="shared" si="484"/>
        <v/>
      </c>
      <c r="BF698" s="26" t="str">
        <f t="shared" si="506"/>
        <v/>
      </c>
      <c r="BG698" s="28"/>
      <c r="BH698" t="str">
        <f t="shared" si="502"/>
        <v/>
      </c>
      <c r="BJ698" s="24" t="str">
        <f t="shared" si="485"/>
        <v/>
      </c>
      <c r="BK698" s="24" t="str">
        <f t="shared" si="486"/>
        <v/>
      </c>
    </row>
    <row r="699" spans="1:63" ht="15.75" thickBot="1">
      <c r="A699" s="35"/>
      <c r="B699" s="43"/>
      <c r="C699" s="42"/>
      <c r="D699" s="40"/>
      <c r="E699" s="46"/>
      <c r="F699" s="44"/>
      <c r="G699" s="38"/>
      <c r="H699" s="45"/>
      <c r="I699" s="44"/>
      <c r="J699" s="41"/>
      <c r="K699" s="41"/>
      <c r="L699" s="41"/>
      <c r="M699" s="41"/>
      <c r="N699" s="181"/>
      <c r="Q699" t="e">
        <f t="shared" si="507"/>
        <v>#VALUE!</v>
      </c>
      <c r="R699" t="str">
        <f t="shared" si="467"/>
        <v/>
      </c>
      <c r="S699" t="str">
        <f>IF(A699="","",TEXT(VLOOKUP(C699,Tablas!$H$3:$I$75,2,0),"000"))</f>
        <v/>
      </c>
      <c r="T699" t="str">
        <f t="shared" si="468"/>
        <v/>
      </c>
      <c r="U699" t="str">
        <f t="shared" si="487"/>
        <v/>
      </c>
      <c r="V699" t="str">
        <f t="shared" si="488"/>
        <v/>
      </c>
      <c r="W699" t="str">
        <f>IF(A699="","",IF(G699="",99,VLOOKUP(Datos!G699,Tablas!$AF$2:$AH$38,2,0)))</f>
        <v/>
      </c>
      <c r="X699" t="str">
        <f t="shared" si="469"/>
        <v/>
      </c>
      <c r="Y699" t="str">
        <f t="shared" si="470"/>
        <v/>
      </c>
      <c r="Z699" s="25" t="str">
        <f t="shared" si="489"/>
        <v/>
      </c>
      <c r="AA699" s="26" t="str">
        <f t="shared" si="471"/>
        <v/>
      </c>
      <c r="AB699" s="25" t="str">
        <f t="shared" si="490"/>
        <v/>
      </c>
      <c r="AC699" s="26" t="str">
        <f t="shared" si="472"/>
        <v/>
      </c>
      <c r="AD699" s="25" t="str">
        <f t="shared" si="491"/>
        <v/>
      </c>
      <c r="AE699" s="26" t="str">
        <f t="shared" si="473"/>
        <v/>
      </c>
      <c r="AF699" s="25" t="str">
        <f t="shared" si="492"/>
        <v/>
      </c>
      <c r="AG699" s="26" t="str">
        <f t="shared" si="474"/>
        <v/>
      </c>
      <c r="AH699" s="25" t="str">
        <f t="shared" si="493"/>
        <v/>
      </c>
      <c r="AI699" s="26" t="str">
        <f t="shared" si="475"/>
        <v/>
      </c>
      <c r="AJ699" s="25" t="str">
        <f t="shared" si="494"/>
        <v/>
      </c>
      <c r="AK699" s="26" t="str">
        <f t="shared" si="476"/>
        <v/>
      </c>
      <c r="AL699" s="25" t="str">
        <f t="shared" si="495"/>
        <v/>
      </c>
      <c r="AM699" s="26" t="str">
        <f t="shared" si="477"/>
        <v/>
      </c>
      <c r="AN699" s="25" t="str">
        <f t="shared" si="496"/>
        <v/>
      </c>
      <c r="AO699" s="26" t="str">
        <f t="shared" si="478"/>
        <v/>
      </c>
      <c r="AP699" t="str">
        <f t="shared" si="479"/>
        <v/>
      </c>
      <c r="AQ699" t="str">
        <f t="shared" si="480"/>
        <v/>
      </c>
      <c r="AR699" t="str">
        <f t="shared" si="466"/>
        <v/>
      </c>
      <c r="AS699" t="str">
        <f t="shared" si="497"/>
        <v/>
      </c>
      <c r="AT699" s="25" t="str">
        <f t="shared" si="481"/>
        <v/>
      </c>
      <c r="AU699" s="26" t="str">
        <f t="shared" si="482"/>
        <v/>
      </c>
      <c r="AV699" t="str">
        <f t="shared" si="498"/>
        <v/>
      </c>
      <c r="AW699" s="25" t="str">
        <f t="shared" si="499"/>
        <v/>
      </c>
      <c r="AX699" s="26" t="str">
        <f t="shared" si="503"/>
        <v/>
      </c>
      <c r="AY699" s="27" t="str">
        <f>IF(A699="","",IF(K699&lt;&gt;0,TEXT(5,"0000"),IF(M699&lt;&gt;0,TEXT(5,"0000"),IF(Datos!N699&lt;&gt;0,TEXT(5,"0000"),""))))</f>
        <v/>
      </c>
      <c r="AZ699" s="25" t="str">
        <f t="shared" si="500"/>
        <v/>
      </c>
      <c r="BA699" s="26" t="str">
        <f t="shared" si="504"/>
        <v/>
      </c>
      <c r="BB699" s="25" t="str">
        <f t="shared" si="483"/>
        <v/>
      </c>
      <c r="BC699" s="26" t="str">
        <f t="shared" si="505"/>
        <v/>
      </c>
      <c r="BD699" s="27" t="str">
        <f t="shared" si="501"/>
        <v/>
      </c>
      <c r="BE699" s="25" t="str">
        <f t="shared" si="484"/>
        <v/>
      </c>
      <c r="BF699" s="26" t="str">
        <f t="shared" si="506"/>
        <v/>
      </c>
      <c r="BG699" s="28"/>
      <c r="BH699" t="str">
        <f t="shared" si="502"/>
        <v/>
      </c>
      <c r="BJ699" s="24" t="str">
        <f t="shared" si="485"/>
        <v/>
      </c>
      <c r="BK699" s="24" t="str">
        <f t="shared" si="486"/>
        <v/>
      </c>
    </row>
    <row r="700" spans="1:63" ht="15.75" thickBot="1">
      <c r="A700" s="39"/>
      <c r="B700" s="43"/>
      <c r="C700" s="42"/>
      <c r="D700" s="40"/>
      <c r="E700" s="46"/>
      <c r="F700" s="44"/>
      <c r="G700" s="38"/>
      <c r="H700" s="45"/>
      <c r="I700" s="44"/>
      <c r="J700" s="41"/>
      <c r="K700" s="41"/>
      <c r="L700" s="41"/>
      <c r="M700" s="41"/>
      <c r="N700" s="181"/>
      <c r="Q700" t="e">
        <f t="shared" si="507"/>
        <v>#VALUE!</v>
      </c>
      <c r="R700" t="str">
        <f t="shared" si="467"/>
        <v/>
      </c>
      <c r="S700" t="str">
        <f>IF(A700="","",TEXT(VLOOKUP(C700,Tablas!$H$3:$I$75,2,0),"000"))</f>
        <v/>
      </c>
      <c r="T700" t="str">
        <f t="shared" si="468"/>
        <v/>
      </c>
      <c r="U700" t="str">
        <f t="shared" si="487"/>
        <v/>
      </c>
      <c r="V700" t="str">
        <f t="shared" si="488"/>
        <v/>
      </c>
      <c r="W700" t="str">
        <f>IF(A700="","",IF(G700="",99,VLOOKUP(Datos!G700,Tablas!$AF$2:$AH$38,2,0)))</f>
        <v/>
      </c>
      <c r="X700" t="str">
        <f t="shared" si="469"/>
        <v/>
      </c>
      <c r="Y700" t="str">
        <f t="shared" si="470"/>
        <v/>
      </c>
      <c r="Z700" s="25" t="str">
        <f t="shared" si="489"/>
        <v/>
      </c>
      <c r="AA700" s="26" t="str">
        <f t="shared" si="471"/>
        <v/>
      </c>
      <c r="AB700" s="25" t="str">
        <f t="shared" si="490"/>
        <v/>
      </c>
      <c r="AC700" s="26" t="str">
        <f t="shared" si="472"/>
        <v/>
      </c>
      <c r="AD700" s="25" t="str">
        <f t="shared" si="491"/>
        <v/>
      </c>
      <c r="AE700" s="26" t="str">
        <f t="shared" si="473"/>
        <v/>
      </c>
      <c r="AF700" s="25" t="str">
        <f t="shared" si="492"/>
        <v/>
      </c>
      <c r="AG700" s="26" t="str">
        <f t="shared" si="474"/>
        <v/>
      </c>
      <c r="AH700" s="25" t="str">
        <f t="shared" si="493"/>
        <v/>
      </c>
      <c r="AI700" s="26" t="str">
        <f t="shared" si="475"/>
        <v/>
      </c>
      <c r="AJ700" s="25" t="str">
        <f t="shared" si="494"/>
        <v/>
      </c>
      <c r="AK700" s="26" t="str">
        <f t="shared" si="476"/>
        <v/>
      </c>
      <c r="AL700" s="25" t="str">
        <f t="shared" si="495"/>
        <v/>
      </c>
      <c r="AM700" s="26" t="str">
        <f t="shared" si="477"/>
        <v/>
      </c>
      <c r="AN700" s="25" t="str">
        <f t="shared" si="496"/>
        <v/>
      </c>
      <c r="AO700" s="26" t="str">
        <f t="shared" si="478"/>
        <v/>
      </c>
      <c r="AP700" t="str">
        <f t="shared" si="479"/>
        <v/>
      </c>
      <c r="AQ700" t="str">
        <f t="shared" si="480"/>
        <v/>
      </c>
      <c r="AR700" t="str">
        <f t="shared" si="466"/>
        <v/>
      </c>
      <c r="AS700" t="str">
        <f t="shared" si="497"/>
        <v/>
      </c>
      <c r="AT700" s="25" t="str">
        <f t="shared" si="481"/>
        <v/>
      </c>
      <c r="AU700" s="26" t="str">
        <f t="shared" si="482"/>
        <v/>
      </c>
      <c r="AV700" t="str">
        <f t="shared" si="498"/>
        <v/>
      </c>
      <c r="AW700" s="25" t="str">
        <f t="shared" si="499"/>
        <v/>
      </c>
      <c r="AX700" s="26" t="str">
        <f t="shared" si="503"/>
        <v/>
      </c>
      <c r="AY700" s="27" t="str">
        <f>IF(A700="","",IF(K700&lt;&gt;0,TEXT(5,"0000"),IF(M700&lt;&gt;0,TEXT(5,"0000"),IF(Datos!N700&lt;&gt;0,TEXT(5,"0000"),""))))</f>
        <v/>
      </c>
      <c r="AZ700" s="25" t="str">
        <f t="shared" si="500"/>
        <v/>
      </c>
      <c r="BA700" s="26" t="str">
        <f t="shared" si="504"/>
        <v/>
      </c>
      <c r="BB700" s="25" t="str">
        <f t="shared" si="483"/>
        <v/>
      </c>
      <c r="BC700" s="26" t="str">
        <f t="shared" si="505"/>
        <v/>
      </c>
      <c r="BD700" s="27" t="str">
        <f t="shared" si="501"/>
        <v/>
      </c>
      <c r="BE700" s="25" t="str">
        <f t="shared" si="484"/>
        <v/>
      </c>
      <c r="BF700" s="26" t="str">
        <f t="shared" si="506"/>
        <v/>
      </c>
      <c r="BG700" s="28"/>
      <c r="BH700" t="str">
        <f t="shared" si="502"/>
        <v/>
      </c>
      <c r="BJ700" s="24" t="str">
        <f t="shared" si="485"/>
        <v/>
      </c>
      <c r="BK700" s="24" t="str">
        <f t="shared" si="486"/>
        <v/>
      </c>
    </row>
    <row r="701" spans="1:63" ht="15.75" thickBot="1">
      <c r="A701" s="35"/>
      <c r="B701" s="43"/>
      <c r="C701" s="42"/>
      <c r="D701" s="40"/>
      <c r="E701" s="46"/>
      <c r="F701" s="44"/>
      <c r="G701" s="38"/>
      <c r="H701" s="45"/>
      <c r="I701" s="44"/>
      <c r="J701" s="41"/>
      <c r="K701" s="41"/>
      <c r="L701" s="41"/>
      <c r="M701" s="41"/>
      <c r="N701" s="181"/>
      <c r="Q701" t="e">
        <f t="shared" si="507"/>
        <v>#VALUE!</v>
      </c>
      <c r="R701" t="str">
        <f t="shared" si="467"/>
        <v/>
      </c>
      <c r="S701" t="str">
        <f>IF(A701="","",TEXT(VLOOKUP(C701,Tablas!$H$3:$I$75,2,0),"000"))</f>
        <v/>
      </c>
      <c r="T701" t="str">
        <f t="shared" si="468"/>
        <v/>
      </c>
      <c r="U701" t="str">
        <f t="shared" si="487"/>
        <v/>
      </c>
      <c r="V701" t="str">
        <f t="shared" si="488"/>
        <v/>
      </c>
      <c r="W701" t="str">
        <f>IF(A701="","",IF(G701="",99,VLOOKUP(Datos!G701,Tablas!$AF$2:$AH$38,2,0)))</f>
        <v/>
      </c>
      <c r="X701" t="str">
        <f t="shared" si="469"/>
        <v/>
      </c>
      <c r="Y701" t="str">
        <f t="shared" si="470"/>
        <v/>
      </c>
      <c r="Z701" s="25" t="str">
        <f t="shared" si="489"/>
        <v/>
      </c>
      <c r="AA701" s="26" t="str">
        <f t="shared" si="471"/>
        <v/>
      </c>
      <c r="AB701" s="25" t="str">
        <f t="shared" si="490"/>
        <v/>
      </c>
      <c r="AC701" s="26" t="str">
        <f t="shared" si="472"/>
        <v/>
      </c>
      <c r="AD701" s="25" t="str">
        <f t="shared" si="491"/>
        <v/>
      </c>
      <c r="AE701" s="26" t="str">
        <f t="shared" si="473"/>
        <v/>
      </c>
      <c r="AF701" s="25" t="str">
        <f t="shared" si="492"/>
        <v/>
      </c>
      <c r="AG701" s="26" t="str">
        <f t="shared" si="474"/>
        <v/>
      </c>
      <c r="AH701" s="25" t="str">
        <f t="shared" si="493"/>
        <v/>
      </c>
      <c r="AI701" s="26" t="str">
        <f t="shared" si="475"/>
        <v/>
      </c>
      <c r="AJ701" s="25" t="str">
        <f t="shared" si="494"/>
        <v/>
      </c>
      <c r="AK701" s="26" t="str">
        <f t="shared" si="476"/>
        <v/>
      </c>
      <c r="AL701" s="25" t="str">
        <f t="shared" si="495"/>
        <v/>
      </c>
      <c r="AM701" s="26" t="str">
        <f t="shared" si="477"/>
        <v/>
      </c>
      <c r="AN701" s="25" t="str">
        <f t="shared" si="496"/>
        <v/>
      </c>
      <c r="AO701" s="26" t="str">
        <f t="shared" si="478"/>
        <v/>
      </c>
      <c r="AP701" t="str">
        <f t="shared" si="479"/>
        <v/>
      </c>
      <c r="AQ701" t="str">
        <f t="shared" si="480"/>
        <v/>
      </c>
      <c r="AR701" t="str">
        <f t="shared" si="466"/>
        <v/>
      </c>
      <c r="AS701" t="str">
        <f t="shared" si="497"/>
        <v/>
      </c>
      <c r="AT701" s="25" t="str">
        <f t="shared" si="481"/>
        <v/>
      </c>
      <c r="AU701" s="26" t="str">
        <f t="shared" si="482"/>
        <v/>
      </c>
      <c r="AV701" t="str">
        <f t="shared" si="498"/>
        <v/>
      </c>
      <c r="AW701" s="25" t="str">
        <f t="shared" si="499"/>
        <v/>
      </c>
      <c r="AX701" s="26" t="str">
        <f t="shared" si="503"/>
        <v/>
      </c>
      <c r="AY701" s="27" t="str">
        <f>IF(A701="","",IF(K701&lt;&gt;0,TEXT(5,"0000"),IF(M701&lt;&gt;0,TEXT(5,"0000"),IF(Datos!N701&lt;&gt;0,TEXT(5,"0000"),""))))</f>
        <v/>
      </c>
      <c r="AZ701" s="25" t="str">
        <f t="shared" si="500"/>
        <v/>
      </c>
      <c r="BA701" s="26" t="str">
        <f t="shared" si="504"/>
        <v/>
      </c>
      <c r="BB701" s="25" t="str">
        <f t="shared" si="483"/>
        <v/>
      </c>
      <c r="BC701" s="26" t="str">
        <f t="shared" si="505"/>
        <v/>
      </c>
      <c r="BD701" s="27" t="str">
        <f t="shared" si="501"/>
        <v/>
      </c>
      <c r="BE701" s="25" t="str">
        <f t="shared" si="484"/>
        <v/>
      </c>
      <c r="BF701" s="26" t="str">
        <f t="shared" si="506"/>
        <v/>
      </c>
      <c r="BG701" s="28"/>
      <c r="BH701" t="str">
        <f t="shared" si="502"/>
        <v/>
      </c>
      <c r="BJ701" s="24" t="str">
        <f t="shared" si="485"/>
        <v/>
      </c>
      <c r="BK701" s="24" t="str">
        <f t="shared" si="486"/>
        <v/>
      </c>
    </row>
    <row r="702" spans="1:63" ht="15.75" thickBot="1">
      <c r="A702" s="39"/>
      <c r="B702" s="43"/>
      <c r="C702" s="42"/>
      <c r="D702" s="40"/>
      <c r="E702" s="46"/>
      <c r="F702" s="44"/>
      <c r="G702" s="38"/>
      <c r="H702" s="45"/>
      <c r="I702" s="44"/>
      <c r="J702" s="41"/>
      <c r="K702" s="41"/>
      <c r="L702" s="41"/>
      <c r="M702" s="41"/>
      <c r="N702" s="181"/>
      <c r="Q702" t="e">
        <f t="shared" si="507"/>
        <v>#VALUE!</v>
      </c>
      <c r="R702" t="str">
        <f t="shared" si="467"/>
        <v/>
      </c>
      <c r="S702" t="str">
        <f>IF(A702="","",TEXT(VLOOKUP(C702,Tablas!$H$3:$I$75,2,0),"000"))</f>
        <v/>
      </c>
      <c r="T702" t="str">
        <f t="shared" si="468"/>
        <v/>
      </c>
      <c r="U702" t="str">
        <f t="shared" si="487"/>
        <v/>
      </c>
      <c r="V702" t="str">
        <f t="shared" si="488"/>
        <v/>
      </c>
      <c r="W702" t="str">
        <f>IF(A702="","",IF(G702="",99,VLOOKUP(Datos!G702,Tablas!$AF$2:$AH$38,2,0)))</f>
        <v/>
      </c>
      <c r="X702" t="str">
        <f t="shared" si="469"/>
        <v/>
      </c>
      <c r="Y702" t="str">
        <f t="shared" si="470"/>
        <v/>
      </c>
      <c r="Z702" s="25" t="str">
        <f t="shared" si="489"/>
        <v/>
      </c>
      <c r="AA702" s="26" t="str">
        <f t="shared" si="471"/>
        <v/>
      </c>
      <c r="AB702" s="25" t="str">
        <f t="shared" si="490"/>
        <v/>
      </c>
      <c r="AC702" s="26" t="str">
        <f t="shared" si="472"/>
        <v/>
      </c>
      <c r="AD702" s="25" t="str">
        <f t="shared" si="491"/>
        <v/>
      </c>
      <c r="AE702" s="26" t="str">
        <f t="shared" si="473"/>
        <v/>
      </c>
      <c r="AF702" s="25" t="str">
        <f t="shared" si="492"/>
        <v/>
      </c>
      <c r="AG702" s="26" t="str">
        <f t="shared" si="474"/>
        <v/>
      </c>
      <c r="AH702" s="25" t="str">
        <f t="shared" si="493"/>
        <v/>
      </c>
      <c r="AI702" s="26" t="str">
        <f t="shared" si="475"/>
        <v/>
      </c>
      <c r="AJ702" s="25" t="str">
        <f t="shared" si="494"/>
        <v/>
      </c>
      <c r="AK702" s="26" t="str">
        <f t="shared" si="476"/>
        <v/>
      </c>
      <c r="AL702" s="25" t="str">
        <f t="shared" si="495"/>
        <v/>
      </c>
      <c r="AM702" s="26" t="str">
        <f t="shared" si="477"/>
        <v/>
      </c>
      <c r="AN702" s="25" t="str">
        <f t="shared" si="496"/>
        <v/>
      </c>
      <c r="AO702" s="26" t="str">
        <f t="shared" si="478"/>
        <v/>
      </c>
      <c r="AP702" t="str">
        <f t="shared" si="479"/>
        <v/>
      </c>
      <c r="AQ702" t="str">
        <f t="shared" si="480"/>
        <v/>
      </c>
      <c r="AR702" t="str">
        <f t="shared" si="466"/>
        <v/>
      </c>
      <c r="AS702" t="str">
        <f t="shared" si="497"/>
        <v/>
      </c>
      <c r="AT702" s="25" t="str">
        <f t="shared" si="481"/>
        <v/>
      </c>
      <c r="AU702" s="26" t="str">
        <f t="shared" si="482"/>
        <v/>
      </c>
      <c r="AV702" t="str">
        <f t="shared" si="498"/>
        <v/>
      </c>
      <c r="AW702" s="25" t="str">
        <f t="shared" si="499"/>
        <v/>
      </c>
      <c r="AX702" s="26" t="str">
        <f t="shared" si="503"/>
        <v/>
      </c>
      <c r="AY702" s="27" t="str">
        <f>IF(A702="","",IF(K702&lt;&gt;0,TEXT(5,"0000"),IF(M702&lt;&gt;0,TEXT(5,"0000"),IF(Datos!N702&lt;&gt;0,TEXT(5,"0000"),""))))</f>
        <v/>
      </c>
      <c r="AZ702" s="25" t="str">
        <f t="shared" si="500"/>
        <v/>
      </c>
      <c r="BA702" s="26" t="str">
        <f t="shared" si="504"/>
        <v/>
      </c>
      <c r="BB702" s="25" t="str">
        <f t="shared" si="483"/>
        <v/>
      </c>
      <c r="BC702" s="26" t="str">
        <f t="shared" si="505"/>
        <v/>
      </c>
      <c r="BD702" s="27" t="str">
        <f t="shared" si="501"/>
        <v/>
      </c>
      <c r="BE702" s="25" t="str">
        <f t="shared" si="484"/>
        <v/>
      </c>
      <c r="BF702" s="26" t="str">
        <f t="shared" si="506"/>
        <v/>
      </c>
      <c r="BG702" s="28"/>
      <c r="BH702" t="str">
        <f t="shared" si="502"/>
        <v/>
      </c>
      <c r="BJ702" s="24" t="str">
        <f t="shared" si="485"/>
        <v/>
      </c>
      <c r="BK702" s="24" t="str">
        <f t="shared" si="486"/>
        <v/>
      </c>
    </row>
    <row r="703" spans="1:63" ht="15.75" thickBot="1">
      <c r="A703" s="35"/>
      <c r="B703" s="43"/>
      <c r="C703" s="42"/>
      <c r="D703" s="40"/>
      <c r="E703" s="46"/>
      <c r="F703" s="44"/>
      <c r="G703" s="38"/>
      <c r="H703" s="45"/>
      <c r="I703" s="44"/>
      <c r="J703" s="41"/>
      <c r="K703" s="41"/>
      <c r="L703" s="36"/>
      <c r="M703" s="37"/>
      <c r="N703" s="181"/>
      <c r="Q703" t="e">
        <f t="shared" si="507"/>
        <v>#VALUE!</v>
      </c>
      <c r="R703" t="str">
        <f t="shared" si="467"/>
        <v/>
      </c>
      <c r="S703" t="str">
        <f>IF(A703="","",TEXT(VLOOKUP(C703,Tablas!$H$3:$I$75,2,0),"000"))</f>
        <v/>
      </c>
      <c r="T703" t="str">
        <f t="shared" si="468"/>
        <v/>
      </c>
      <c r="U703" t="str">
        <f t="shared" si="487"/>
        <v/>
      </c>
      <c r="V703" t="str">
        <f t="shared" si="488"/>
        <v/>
      </c>
      <c r="W703" t="str">
        <f>IF(A703="","",IF(G703="",99,VLOOKUP(Datos!G703,Tablas!$AF$2:$AH$38,2,0)))</f>
        <v/>
      </c>
      <c r="X703" t="str">
        <f t="shared" si="469"/>
        <v/>
      </c>
      <c r="Y703" t="str">
        <f t="shared" si="470"/>
        <v/>
      </c>
      <c r="Z703" s="25" t="str">
        <f t="shared" si="489"/>
        <v/>
      </c>
      <c r="AA703" s="26" t="str">
        <f t="shared" si="471"/>
        <v/>
      </c>
      <c r="AB703" s="25" t="str">
        <f t="shared" si="490"/>
        <v/>
      </c>
      <c r="AC703" s="26" t="str">
        <f t="shared" si="472"/>
        <v/>
      </c>
      <c r="AD703" s="25" t="str">
        <f t="shared" si="491"/>
        <v/>
      </c>
      <c r="AE703" s="26" t="str">
        <f t="shared" si="473"/>
        <v/>
      </c>
      <c r="AF703" s="25" t="str">
        <f t="shared" si="492"/>
        <v/>
      </c>
      <c r="AG703" s="26" t="str">
        <f t="shared" si="474"/>
        <v/>
      </c>
      <c r="AH703" s="25" t="str">
        <f t="shared" si="493"/>
        <v/>
      </c>
      <c r="AI703" s="26" t="str">
        <f t="shared" si="475"/>
        <v/>
      </c>
      <c r="AJ703" s="25" t="str">
        <f t="shared" si="494"/>
        <v/>
      </c>
      <c r="AK703" s="26" t="str">
        <f t="shared" si="476"/>
        <v/>
      </c>
      <c r="AL703" s="25" t="str">
        <f t="shared" si="495"/>
        <v/>
      </c>
      <c r="AM703" s="26" t="str">
        <f t="shared" si="477"/>
        <v/>
      </c>
      <c r="AN703" s="25" t="str">
        <f t="shared" si="496"/>
        <v/>
      </c>
      <c r="AO703" s="26" t="str">
        <f t="shared" si="478"/>
        <v/>
      </c>
      <c r="AP703" t="str">
        <f t="shared" si="479"/>
        <v/>
      </c>
      <c r="AQ703" t="str">
        <f t="shared" si="480"/>
        <v/>
      </c>
      <c r="AR703" t="str">
        <f t="shared" si="466"/>
        <v/>
      </c>
      <c r="AS703" t="str">
        <f t="shared" si="497"/>
        <v/>
      </c>
      <c r="AT703" s="25" t="str">
        <f t="shared" si="481"/>
        <v/>
      </c>
      <c r="AU703" s="26" t="str">
        <f t="shared" si="482"/>
        <v/>
      </c>
      <c r="AV703" t="str">
        <f t="shared" si="498"/>
        <v/>
      </c>
      <c r="AW703" s="25" t="str">
        <f t="shared" si="499"/>
        <v/>
      </c>
      <c r="AX703" s="26" t="str">
        <f t="shared" si="503"/>
        <v/>
      </c>
      <c r="AY703" s="27" t="str">
        <f>IF(A703="","",IF(K703&lt;&gt;0,TEXT(5,"0000"),IF(M703&lt;&gt;0,TEXT(5,"0000"),IF(Datos!N703&lt;&gt;0,TEXT(5,"0000"),""))))</f>
        <v/>
      </c>
      <c r="AZ703" s="25" t="str">
        <f t="shared" si="500"/>
        <v/>
      </c>
      <c r="BA703" s="26" t="str">
        <f t="shared" si="504"/>
        <v/>
      </c>
      <c r="BB703" s="25" t="str">
        <f t="shared" si="483"/>
        <v/>
      </c>
      <c r="BC703" s="26" t="str">
        <f t="shared" si="505"/>
        <v/>
      </c>
      <c r="BD703" s="27" t="str">
        <f t="shared" si="501"/>
        <v/>
      </c>
      <c r="BE703" s="25" t="str">
        <f t="shared" si="484"/>
        <v/>
      </c>
      <c r="BF703" s="26" t="str">
        <f t="shared" si="506"/>
        <v/>
      </c>
      <c r="BG703" s="28"/>
      <c r="BH703" t="str">
        <f t="shared" si="502"/>
        <v/>
      </c>
      <c r="BJ703" s="24" t="str">
        <f t="shared" si="485"/>
        <v/>
      </c>
      <c r="BK703" s="24" t="str">
        <f t="shared" si="486"/>
        <v/>
      </c>
    </row>
    <row r="704" spans="1:63" ht="15.75" thickBot="1">
      <c r="A704" s="39"/>
      <c r="B704" s="43"/>
      <c r="C704" s="42"/>
      <c r="D704" s="40"/>
      <c r="E704" s="46"/>
      <c r="F704" s="44"/>
      <c r="G704" s="38"/>
      <c r="H704" s="45"/>
      <c r="I704" s="44"/>
      <c r="J704" s="41"/>
      <c r="K704" s="41"/>
      <c r="L704" s="36"/>
      <c r="M704" s="37"/>
      <c r="N704" s="181"/>
      <c r="Q704" t="e">
        <f t="shared" si="507"/>
        <v>#VALUE!</v>
      </c>
      <c r="R704" t="str">
        <f t="shared" si="467"/>
        <v/>
      </c>
      <c r="S704" t="str">
        <f>IF(A704="","",TEXT(VLOOKUP(C704,Tablas!$H$3:$I$75,2,0),"000"))</f>
        <v/>
      </c>
      <c r="T704" t="str">
        <f t="shared" si="468"/>
        <v/>
      </c>
      <c r="U704" t="str">
        <f t="shared" si="487"/>
        <v/>
      </c>
      <c r="V704" t="str">
        <f t="shared" si="488"/>
        <v/>
      </c>
      <c r="W704" t="str">
        <f>IF(A704="","",IF(G704="",99,VLOOKUP(Datos!G704,Tablas!$AF$2:$AH$38,2,0)))</f>
        <v/>
      </c>
      <c r="X704" t="str">
        <f t="shared" si="469"/>
        <v/>
      </c>
      <c r="Y704" t="str">
        <f t="shared" si="470"/>
        <v/>
      </c>
      <c r="Z704" s="25" t="str">
        <f t="shared" si="489"/>
        <v/>
      </c>
      <c r="AA704" s="26" t="str">
        <f t="shared" si="471"/>
        <v/>
      </c>
      <c r="AB704" s="25" t="str">
        <f t="shared" si="490"/>
        <v/>
      </c>
      <c r="AC704" s="26" t="str">
        <f t="shared" si="472"/>
        <v/>
      </c>
      <c r="AD704" s="25" t="str">
        <f t="shared" si="491"/>
        <v/>
      </c>
      <c r="AE704" s="26" t="str">
        <f t="shared" si="473"/>
        <v/>
      </c>
      <c r="AF704" s="25" t="str">
        <f t="shared" si="492"/>
        <v/>
      </c>
      <c r="AG704" s="26" t="str">
        <f t="shared" si="474"/>
        <v/>
      </c>
      <c r="AH704" s="25" t="str">
        <f t="shared" si="493"/>
        <v/>
      </c>
      <c r="AI704" s="26" t="str">
        <f t="shared" si="475"/>
        <v/>
      </c>
      <c r="AJ704" s="25" t="str">
        <f t="shared" si="494"/>
        <v/>
      </c>
      <c r="AK704" s="26" t="str">
        <f t="shared" si="476"/>
        <v/>
      </c>
      <c r="AL704" s="25" t="str">
        <f t="shared" si="495"/>
        <v/>
      </c>
      <c r="AM704" s="26" t="str">
        <f t="shared" si="477"/>
        <v/>
      </c>
      <c r="AN704" s="25" t="str">
        <f t="shared" si="496"/>
        <v/>
      </c>
      <c r="AO704" s="26" t="str">
        <f t="shared" si="478"/>
        <v/>
      </c>
      <c r="AP704" t="str">
        <f t="shared" si="479"/>
        <v/>
      </c>
      <c r="AQ704" t="str">
        <f t="shared" si="480"/>
        <v/>
      </c>
      <c r="AR704" t="str">
        <f t="shared" si="466"/>
        <v/>
      </c>
      <c r="AS704" t="str">
        <f t="shared" si="497"/>
        <v/>
      </c>
      <c r="AT704" s="25" t="str">
        <f t="shared" si="481"/>
        <v/>
      </c>
      <c r="AU704" s="26" t="str">
        <f t="shared" si="482"/>
        <v/>
      </c>
      <c r="AV704" t="str">
        <f t="shared" si="498"/>
        <v/>
      </c>
      <c r="AW704" s="25" t="str">
        <f t="shared" si="499"/>
        <v/>
      </c>
      <c r="AX704" s="26" t="str">
        <f t="shared" si="503"/>
        <v/>
      </c>
      <c r="AY704" s="27" t="str">
        <f>IF(A704="","",IF(K704&lt;&gt;0,TEXT(5,"0000"),IF(M704&lt;&gt;0,TEXT(5,"0000"),IF(Datos!N704&lt;&gt;0,TEXT(5,"0000"),""))))</f>
        <v/>
      </c>
      <c r="AZ704" s="25" t="str">
        <f t="shared" si="500"/>
        <v/>
      </c>
      <c r="BA704" s="26" t="str">
        <f t="shared" si="504"/>
        <v/>
      </c>
      <c r="BB704" s="25" t="str">
        <f t="shared" si="483"/>
        <v/>
      </c>
      <c r="BC704" s="26" t="str">
        <f t="shared" si="505"/>
        <v/>
      </c>
      <c r="BD704" s="27" t="str">
        <f t="shared" si="501"/>
        <v/>
      </c>
      <c r="BE704" s="25" t="str">
        <f t="shared" si="484"/>
        <v/>
      </c>
      <c r="BF704" s="26" t="str">
        <f t="shared" si="506"/>
        <v/>
      </c>
      <c r="BG704" s="28"/>
      <c r="BH704" t="str">
        <f t="shared" si="502"/>
        <v/>
      </c>
      <c r="BJ704" s="24" t="str">
        <f t="shared" si="485"/>
        <v/>
      </c>
      <c r="BK704" s="24" t="str">
        <f t="shared" si="486"/>
        <v/>
      </c>
    </row>
    <row r="705" spans="1:63" ht="15.75" thickBot="1">
      <c r="A705" s="35"/>
      <c r="B705" s="36"/>
      <c r="C705" s="42"/>
      <c r="D705" s="40"/>
      <c r="E705" s="46"/>
      <c r="F705" s="37"/>
      <c r="G705" s="38"/>
      <c r="H705" s="36"/>
      <c r="I705" s="37"/>
      <c r="J705" s="41"/>
      <c r="K705" s="41"/>
      <c r="L705" s="36"/>
      <c r="M705" s="37"/>
      <c r="N705" s="181"/>
      <c r="Q705" t="e">
        <f t="shared" si="507"/>
        <v>#VALUE!</v>
      </c>
      <c r="R705" t="str">
        <f t="shared" si="467"/>
        <v/>
      </c>
      <c r="S705" t="str">
        <f>IF(A705="","",TEXT(VLOOKUP(C705,Tablas!$H$3:$I$75,2,0),"000"))</f>
        <v/>
      </c>
      <c r="T705" t="str">
        <f t="shared" si="468"/>
        <v/>
      </c>
      <c r="U705" t="str">
        <f t="shared" si="487"/>
        <v/>
      </c>
      <c r="V705" t="str">
        <f t="shared" si="488"/>
        <v/>
      </c>
      <c r="W705" t="str">
        <f>IF(A705="","",IF(G705="",99,VLOOKUP(Datos!G705,Tablas!$AF$2:$AH$38,2,0)))</f>
        <v/>
      </c>
      <c r="X705" t="str">
        <f t="shared" si="469"/>
        <v/>
      </c>
      <c r="Y705" t="str">
        <f t="shared" si="470"/>
        <v/>
      </c>
      <c r="Z705" s="25" t="str">
        <f t="shared" si="489"/>
        <v/>
      </c>
      <c r="AA705" s="26" t="str">
        <f t="shared" si="471"/>
        <v/>
      </c>
      <c r="AB705" s="25" t="str">
        <f t="shared" si="490"/>
        <v/>
      </c>
      <c r="AC705" s="26" t="str">
        <f t="shared" si="472"/>
        <v/>
      </c>
      <c r="AD705" s="25" t="str">
        <f t="shared" si="491"/>
        <v/>
      </c>
      <c r="AE705" s="26" t="str">
        <f t="shared" si="473"/>
        <v/>
      </c>
      <c r="AF705" s="25" t="str">
        <f t="shared" si="492"/>
        <v/>
      </c>
      <c r="AG705" s="26" t="str">
        <f t="shared" si="474"/>
        <v/>
      </c>
      <c r="AH705" s="25" t="str">
        <f t="shared" si="493"/>
        <v/>
      </c>
      <c r="AI705" s="26" t="str">
        <f t="shared" si="475"/>
        <v/>
      </c>
      <c r="AJ705" s="25" t="str">
        <f t="shared" si="494"/>
        <v/>
      </c>
      <c r="AK705" s="26" t="str">
        <f t="shared" si="476"/>
        <v/>
      </c>
      <c r="AL705" s="25" t="str">
        <f t="shared" si="495"/>
        <v/>
      </c>
      <c r="AM705" s="26" t="str">
        <f t="shared" si="477"/>
        <v/>
      </c>
      <c r="AN705" s="25" t="str">
        <f t="shared" si="496"/>
        <v/>
      </c>
      <c r="AO705" s="26" t="str">
        <f t="shared" si="478"/>
        <v/>
      </c>
      <c r="AP705" t="str">
        <f t="shared" si="479"/>
        <v/>
      </c>
      <c r="AQ705" t="str">
        <f t="shared" si="480"/>
        <v/>
      </c>
      <c r="AR705" t="str">
        <f t="shared" si="466"/>
        <v/>
      </c>
      <c r="AS705" t="str">
        <f t="shared" si="497"/>
        <v/>
      </c>
      <c r="AT705" s="25" t="str">
        <f t="shared" si="481"/>
        <v/>
      </c>
      <c r="AU705" s="26" t="str">
        <f t="shared" si="482"/>
        <v/>
      </c>
      <c r="AV705" t="str">
        <f t="shared" si="498"/>
        <v/>
      </c>
      <c r="AW705" s="25" t="str">
        <f t="shared" si="499"/>
        <v/>
      </c>
      <c r="AX705" s="26" t="str">
        <f t="shared" si="503"/>
        <v/>
      </c>
      <c r="AY705" s="27" t="str">
        <f>IF(A705="","",IF(K705&lt;&gt;0,TEXT(5,"0000"),IF(M705&lt;&gt;0,TEXT(5,"0000"),IF(Datos!N705&lt;&gt;0,TEXT(5,"0000"),""))))</f>
        <v/>
      </c>
      <c r="AZ705" s="25" t="str">
        <f t="shared" si="500"/>
        <v/>
      </c>
      <c r="BA705" s="26" t="str">
        <f t="shared" si="504"/>
        <v/>
      </c>
      <c r="BB705" s="25" t="str">
        <f t="shared" si="483"/>
        <v/>
      </c>
      <c r="BC705" s="26" t="str">
        <f t="shared" si="505"/>
        <v/>
      </c>
      <c r="BD705" s="27" t="str">
        <f t="shared" si="501"/>
        <v/>
      </c>
      <c r="BE705" s="25" t="str">
        <f t="shared" si="484"/>
        <v/>
      </c>
      <c r="BF705" s="26" t="str">
        <f t="shared" si="506"/>
        <v/>
      </c>
      <c r="BG705" s="28"/>
      <c r="BH705" t="str">
        <f t="shared" si="502"/>
        <v/>
      </c>
      <c r="BJ705" s="24" t="str">
        <f t="shared" si="485"/>
        <v/>
      </c>
      <c r="BK705" s="24" t="str">
        <f t="shared" si="486"/>
        <v/>
      </c>
    </row>
    <row r="706" spans="1:63" ht="15.75" thickBot="1">
      <c r="A706" s="183"/>
      <c r="B706" s="184"/>
      <c r="C706" s="184"/>
      <c r="D706" s="184"/>
      <c r="E706" s="184"/>
      <c r="F706" s="184"/>
      <c r="G706" s="184"/>
      <c r="H706" s="184"/>
      <c r="I706" s="184"/>
      <c r="J706" s="184"/>
      <c r="K706" s="184"/>
      <c r="L706" s="184"/>
      <c r="M706" s="184"/>
      <c r="N706" s="181"/>
      <c r="Q706" t="e">
        <f t="shared" si="507"/>
        <v>#VALUE!</v>
      </c>
      <c r="R706" t="str">
        <f t="shared" si="467"/>
        <v/>
      </c>
      <c r="S706" t="str">
        <f>IF(A706="","",TEXT(VLOOKUP(C706,Tablas!$H$3:$I$75,2,0),"000"))</f>
        <v/>
      </c>
      <c r="T706" t="str">
        <f t="shared" si="468"/>
        <v/>
      </c>
      <c r="U706" t="str">
        <f t="shared" si="487"/>
        <v/>
      </c>
      <c r="V706" t="str">
        <f t="shared" si="488"/>
        <v/>
      </c>
      <c r="W706" t="str">
        <f>IF(A706="","",IF(G706="",99,VLOOKUP(Datos!G706,Tablas!$AF$2:$AH$38,2,0)))</f>
        <v/>
      </c>
      <c r="X706" t="str">
        <f t="shared" si="469"/>
        <v/>
      </c>
      <c r="Y706" t="str">
        <f t="shared" si="470"/>
        <v/>
      </c>
      <c r="Z706" s="25" t="str">
        <f t="shared" si="489"/>
        <v/>
      </c>
      <c r="AA706" s="26" t="str">
        <f t="shared" si="471"/>
        <v/>
      </c>
      <c r="AB706" s="25" t="str">
        <f t="shared" si="490"/>
        <v/>
      </c>
      <c r="AC706" s="26" t="str">
        <f t="shared" si="472"/>
        <v/>
      </c>
      <c r="AD706" s="25" t="str">
        <f t="shared" si="491"/>
        <v/>
      </c>
      <c r="AE706" s="26" t="str">
        <f t="shared" si="473"/>
        <v/>
      </c>
      <c r="AF706" s="25" t="str">
        <f t="shared" si="492"/>
        <v/>
      </c>
      <c r="AG706" s="26" t="str">
        <f t="shared" si="474"/>
        <v/>
      </c>
      <c r="AH706" s="25" t="str">
        <f t="shared" si="493"/>
        <v/>
      </c>
      <c r="AI706" s="26" t="str">
        <f t="shared" si="475"/>
        <v/>
      </c>
      <c r="AJ706" s="25" t="str">
        <f t="shared" si="494"/>
        <v/>
      </c>
      <c r="AK706" s="26" t="str">
        <f t="shared" si="476"/>
        <v/>
      </c>
      <c r="AL706" s="25" t="str">
        <f t="shared" si="495"/>
        <v/>
      </c>
      <c r="AM706" s="26" t="str">
        <f t="shared" si="477"/>
        <v/>
      </c>
      <c r="AN706" s="25" t="str">
        <f t="shared" si="496"/>
        <v/>
      </c>
      <c r="AO706" s="26" t="str">
        <f t="shared" si="478"/>
        <v/>
      </c>
      <c r="AP706" t="str">
        <f t="shared" si="479"/>
        <v/>
      </c>
      <c r="AQ706" t="str">
        <f t="shared" si="480"/>
        <v/>
      </c>
      <c r="AR706" t="str">
        <f t="shared" si="466"/>
        <v/>
      </c>
      <c r="AS706" t="str">
        <f t="shared" si="497"/>
        <v/>
      </c>
      <c r="AT706" s="25" t="str">
        <f t="shared" si="481"/>
        <v/>
      </c>
      <c r="AU706" s="26" t="str">
        <f t="shared" si="482"/>
        <v/>
      </c>
      <c r="AV706" t="str">
        <f t="shared" si="498"/>
        <v/>
      </c>
      <c r="AW706" s="25" t="str">
        <f t="shared" si="499"/>
        <v/>
      </c>
      <c r="AX706" s="26" t="str">
        <f t="shared" si="503"/>
        <v/>
      </c>
      <c r="AY706" s="27" t="str">
        <f>IF(A706="","",IF(K706&lt;&gt;0,TEXT(5,"0000"),IF(M706&lt;&gt;0,TEXT(5,"0000"),IF(Datos!N706&lt;&gt;0,TEXT(5,"0000"),""))))</f>
        <v/>
      </c>
      <c r="AZ706" s="25" t="str">
        <f t="shared" si="500"/>
        <v/>
      </c>
      <c r="BA706" s="26" t="str">
        <f t="shared" si="504"/>
        <v/>
      </c>
      <c r="BB706" s="25" t="str">
        <f t="shared" si="483"/>
        <v/>
      </c>
      <c r="BC706" s="26" t="str">
        <f t="shared" si="505"/>
        <v/>
      </c>
      <c r="BD706" s="27" t="str">
        <f t="shared" si="501"/>
        <v/>
      </c>
      <c r="BE706" s="25" t="str">
        <f t="shared" si="484"/>
        <v/>
      </c>
      <c r="BF706" s="26" t="str">
        <f t="shared" si="506"/>
        <v/>
      </c>
      <c r="BG706" s="28"/>
      <c r="BH706" t="str">
        <f t="shared" si="502"/>
        <v/>
      </c>
      <c r="BJ706" s="24" t="str">
        <f t="shared" si="485"/>
        <v/>
      </c>
      <c r="BK706" s="24" t="str">
        <f t="shared" si="486"/>
        <v/>
      </c>
    </row>
    <row r="707" spans="1:63" ht="15.75" thickBot="1">
      <c r="A707" s="183"/>
      <c r="B707" s="184"/>
      <c r="C707" s="184"/>
      <c r="D707" s="184"/>
      <c r="E707" s="184"/>
      <c r="F707" s="184"/>
      <c r="G707" s="184"/>
      <c r="H707" s="184"/>
      <c r="I707" s="184"/>
      <c r="J707" s="184"/>
      <c r="K707" s="184"/>
      <c r="L707" s="184"/>
      <c r="M707" s="184"/>
      <c r="N707" s="181"/>
      <c r="Q707" t="e">
        <f t="shared" si="507"/>
        <v>#VALUE!</v>
      </c>
      <c r="R707" t="str">
        <f t="shared" si="467"/>
        <v/>
      </c>
      <c r="S707" t="str">
        <f>IF(A707="","",TEXT(VLOOKUP(C707,Tablas!$H$3:$I$75,2,0),"000"))</f>
        <v/>
      </c>
      <c r="T707" t="str">
        <f t="shared" si="468"/>
        <v/>
      </c>
      <c r="U707" t="str">
        <f t="shared" si="487"/>
        <v/>
      </c>
      <c r="V707" t="str">
        <f t="shared" si="488"/>
        <v/>
      </c>
      <c r="W707" t="str">
        <f>IF(A707="","",IF(G707="",99,VLOOKUP(Datos!G707,Tablas!$AF$2:$AH$38,2,0)))</f>
        <v/>
      </c>
      <c r="X707" t="str">
        <f t="shared" si="469"/>
        <v/>
      </c>
      <c r="Y707" t="str">
        <f t="shared" si="470"/>
        <v/>
      </c>
      <c r="Z707" s="25" t="str">
        <f t="shared" si="489"/>
        <v/>
      </c>
      <c r="AA707" s="26" t="str">
        <f t="shared" si="471"/>
        <v/>
      </c>
      <c r="AB707" s="25" t="str">
        <f t="shared" si="490"/>
        <v/>
      </c>
      <c r="AC707" s="26" t="str">
        <f t="shared" si="472"/>
        <v/>
      </c>
      <c r="AD707" s="25" t="str">
        <f t="shared" si="491"/>
        <v/>
      </c>
      <c r="AE707" s="26" t="str">
        <f t="shared" si="473"/>
        <v/>
      </c>
      <c r="AF707" s="25" t="str">
        <f t="shared" si="492"/>
        <v/>
      </c>
      <c r="AG707" s="26" t="str">
        <f t="shared" si="474"/>
        <v/>
      </c>
      <c r="AH707" s="25" t="str">
        <f t="shared" si="493"/>
        <v/>
      </c>
      <c r="AI707" s="26" t="str">
        <f t="shared" si="475"/>
        <v/>
      </c>
      <c r="AJ707" s="25" t="str">
        <f t="shared" si="494"/>
        <v/>
      </c>
      <c r="AK707" s="26" t="str">
        <f t="shared" si="476"/>
        <v/>
      </c>
      <c r="AL707" s="25" t="str">
        <f t="shared" si="495"/>
        <v/>
      </c>
      <c r="AM707" s="26" t="str">
        <f t="shared" si="477"/>
        <v/>
      </c>
      <c r="AN707" s="25" t="str">
        <f t="shared" si="496"/>
        <v/>
      </c>
      <c r="AO707" s="26" t="str">
        <f t="shared" si="478"/>
        <v/>
      </c>
      <c r="AP707" t="str">
        <f t="shared" si="479"/>
        <v/>
      </c>
      <c r="AQ707" t="str">
        <f t="shared" si="480"/>
        <v/>
      </c>
      <c r="AR707" t="str">
        <f t="shared" si="466"/>
        <v/>
      </c>
      <c r="AS707" t="str">
        <f t="shared" si="497"/>
        <v/>
      </c>
      <c r="AT707" s="25" t="str">
        <f t="shared" si="481"/>
        <v/>
      </c>
      <c r="AU707" s="26" t="str">
        <f t="shared" si="482"/>
        <v/>
      </c>
      <c r="AV707" t="str">
        <f t="shared" si="498"/>
        <v/>
      </c>
      <c r="AW707" s="25" t="str">
        <f t="shared" si="499"/>
        <v/>
      </c>
      <c r="AX707" s="26" t="str">
        <f t="shared" si="503"/>
        <v/>
      </c>
      <c r="AY707" s="27" t="str">
        <f>IF(A707="","",IF(K707&lt;&gt;0,TEXT(5,"0000"),IF(M707&lt;&gt;0,TEXT(5,"0000"),IF(Datos!N707&lt;&gt;0,TEXT(5,"0000"),""))))</f>
        <v/>
      </c>
      <c r="AZ707" s="25" t="str">
        <f t="shared" si="500"/>
        <v/>
      </c>
      <c r="BA707" s="26" t="str">
        <f t="shared" si="504"/>
        <v/>
      </c>
      <c r="BB707" s="25" t="str">
        <f t="shared" si="483"/>
        <v/>
      </c>
      <c r="BC707" s="26" t="str">
        <f t="shared" si="505"/>
        <v/>
      </c>
      <c r="BD707" s="27" t="str">
        <f t="shared" si="501"/>
        <v/>
      </c>
      <c r="BE707" s="25" t="str">
        <f t="shared" si="484"/>
        <v/>
      </c>
      <c r="BF707" s="26" t="str">
        <f t="shared" si="506"/>
        <v/>
      </c>
      <c r="BG707" s="28"/>
      <c r="BH707" t="str">
        <f t="shared" si="502"/>
        <v/>
      </c>
      <c r="BJ707" s="24" t="str">
        <f t="shared" si="485"/>
        <v/>
      </c>
      <c r="BK707" s="24" t="str">
        <f t="shared" si="486"/>
        <v/>
      </c>
    </row>
    <row r="708" spans="1:63" ht="15.75" thickBot="1">
      <c r="A708" s="183"/>
      <c r="B708" s="184"/>
      <c r="C708" s="184"/>
      <c r="D708" s="184"/>
      <c r="E708" s="184"/>
      <c r="F708" s="184"/>
      <c r="G708" s="184"/>
      <c r="H708" s="184"/>
      <c r="I708" s="184"/>
      <c r="J708" s="184"/>
      <c r="K708" s="184"/>
      <c r="L708" s="184"/>
      <c r="M708" s="184"/>
      <c r="N708" s="181"/>
      <c r="Q708" t="e">
        <f t="shared" si="507"/>
        <v>#VALUE!</v>
      </c>
      <c r="R708" t="str">
        <f t="shared" si="467"/>
        <v/>
      </c>
      <c r="S708" t="str">
        <f>IF(A708="","",TEXT(VLOOKUP(C708,Tablas!$H$3:$I$75,2,0),"000"))</f>
        <v/>
      </c>
      <c r="T708" t="str">
        <f t="shared" si="468"/>
        <v/>
      </c>
      <c r="U708" t="str">
        <f t="shared" si="487"/>
        <v/>
      </c>
      <c r="V708" t="str">
        <f t="shared" si="488"/>
        <v/>
      </c>
      <c r="W708" t="str">
        <f>IF(A708="","",IF(G708="",99,VLOOKUP(Datos!G708,Tablas!$AF$2:$AH$38,2,0)))</f>
        <v/>
      </c>
      <c r="X708" t="str">
        <f t="shared" si="469"/>
        <v/>
      </c>
      <c r="Y708" t="str">
        <f t="shared" si="470"/>
        <v/>
      </c>
      <c r="Z708" s="25" t="str">
        <f t="shared" si="489"/>
        <v/>
      </c>
      <c r="AA708" s="26" t="str">
        <f t="shared" si="471"/>
        <v/>
      </c>
      <c r="AB708" s="25" t="str">
        <f t="shared" si="490"/>
        <v/>
      </c>
      <c r="AC708" s="26" t="str">
        <f t="shared" si="472"/>
        <v/>
      </c>
      <c r="AD708" s="25" t="str">
        <f t="shared" si="491"/>
        <v/>
      </c>
      <c r="AE708" s="26" t="str">
        <f t="shared" si="473"/>
        <v/>
      </c>
      <c r="AF708" s="25" t="str">
        <f t="shared" si="492"/>
        <v/>
      </c>
      <c r="AG708" s="26" t="str">
        <f t="shared" si="474"/>
        <v/>
      </c>
      <c r="AH708" s="25" t="str">
        <f t="shared" si="493"/>
        <v/>
      </c>
      <c r="AI708" s="26" t="str">
        <f t="shared" si="475"/>
        <v/>
      </c>
      <c r="AJ708" s="25" t="str">
        <f t="shared" si="494"/>
        <v/>
      </c>
      <c r="AK708" s="26" t="str">
        <f t="shared" si="476"/>
        <v/>
      </c>
      <c r="AL708" s="25" t="str">
        <f t="shared" si="495"/>
        <v/>
      </c>
      <c r="AM708" s="26" t="str">
        <f t="shared" si="477"/>
        <v/>
      </c>
      <c r="AN708" s="25" t="str">
        <f t="shared" si="496"/>
        <v/>
      </c>
      <c r="AO708" s="26" t="str">
        <f t="shared" si="478"/>
        <v/>
      </c>
      <c r="AP708" t="str">
        <f t="shared" si="479"/>
        <v/>
      </c>
      <c r="AQ708" t="str">
        <f t="shared" si="480"/>
        <v/>
      </c>
      <c r="AR708" t="str">
        <f t="shared" si="466"/>
        <v/>
      </c>
      <c r="AS708" t="str">
        <f t="shared" si="497"/>
        <v/>
      </c>
      <c r="AT708" s="25" t="str">
        <f t="shared" si="481"/>
        <v/>
      </c>
      <c r="AU708" s="26" t="str">
        <f t="shared" si="482"/>
        <v/>
      </c>
      <c r="AV708" t="str">
        <f t="shared" si="498"/>
        <v/>
      </c>
      <c r="AW708" s="25" t="str">
        <f t="shared" si="499"/>
        <v/>
      </c>
      <c r="AX708" s="26" t="str">
        <f t="shared" si="503"/>
        <v/>
      </c>
      <c r="AY708" s="27" t="str">
        <f>IF(A708="","",IF(K708&lt;&gt;0,TEXT(5,"0000"),IF(M708&lt;&gt;0,TEXT(5,"0000"),IF(Datos!N708&lt;&gt;0,TEXT(5,"0000"),""))))</f>
        <v/>
      </c>
      <c r="AZ708" s="25" t="str">
        <f t="shared" si="500"/>
        <v/>
      </c>
      <c r="BA708" s="26" t="str">
        <f t="shared" si="504"/>
        <v/>
      </c>
      <c r="BB708" s="25" t="str">
        <f t="shared" si="483"/>
        <v/>
      </c>
      <c r="BC708" s="26" t="str">
        <f t="shared" si="505"/>
        <v/>
      </c>
      <c r="BD708" s="27" t="str">
        <f t="shared" si="501"/>
        <v/>
      </c>
      <c r="BE708" s="25" t="str">
        <f t="shared" si="484"/>
        <v/>
      </c>
      <c r="BF708" s="26" t="str">
        <f t="shared" si="506"/>
        <v/>
      </c>
      <c r="BG708" s="28"/>
      <c r="BH708" t="str">
        <f t="shared" si="502"/>
        <v/>
      </c>
      <c r="BJ708" s="24" t="str">
        <f t="shared" si="485"/>
        <v/>
      </c>
      <c r="BK708" s="24" t="str">
        <f t="shared" si="486"/>
        <v/>
      </c>
    </row>
    <row r="709" spans="1:63" ht="15.75" thickBot="1">
      <c r="A709" s="183"/>
      <c r="B709" s="184"/>
      <c r="C709" s="184"/>
      <c r="D709" s="184"/>
      <c r="E709" s="184"/>
      <c r="F709" s="184"/>
      <c r="G709" s="184"/>
      <c r="H709" s="184"/>
      <c r="I709" s="184"/>
      <c r="J709" s="184"/>
      <c r="K709" s="184"/>
      <c r="L709" s="184"/>
      <c r="M709" s="184"/>
      <c r="N709" s="181"/>
      <c r="Q709" t="e">
        <f t="shared" si="507"/>
        <v>#VALUE!</v>
      </c>
      <c r="R709" t="str">
        <f t="shared" si="467"/>
        <v/>
      </c>
      <c r="S709" t="str">
        <f>IF(A709="","",TEXT(VLOOKUP(C709,Tablas!$H$3:$I$75,2,0),"000"))</f>
        <v/>
      </c>
      <c r="T709" t="str">
        <f t="shared" si="468"/>
        <v/>
      </c>
      <c r="U709" t="str">
        <f t="shared" si="487"/>
        <v/>
      </c>
      <c r="V709" t="str">
        <f t="shared" si="488"/>
        <v/>
      </c>
      <c r="W709" t="str">
        <f>IF(A709="","",IF(G709="",99,VLOOKUP(Datos!G709,Tablas!$AF$2:$AH$38,2,0)))</f>
        <v/>
      </c>
      <c r="X709" t="str">
        <f t="shared" si="469"/>
        <v/>
      </c>
      <c r="Y709" t="str">
        <f t="shared" si="470"/>
        <v/>
      </c>
      <c r="Z709" s="25" t="str">
        <f t="shared" si="489"/>
        <v/>
      </c>
      <c r="AA709" s="26" t="str">
        <f t="shared" si="471"/>
        <v/>
      </c>
      <c r="AB709" s="25" t="str">
        <f t="shared" si="490"/>
        <v/>
      </c>
      <c r="AC709" s="26" t="str">
        <f t="shared" si="472"/>
        <v/>
      </c>
      <c r="AD709" s="25" t="str">
        <f t="shared" si="491"/>
        <v/>
      </c>
      <c r="AE709" s="26" t="str">
        <f t="shared" si="473"/>
        <v/>
      </c>
      <c r="AF709" s="25" t="str">
        <f t="shared" si="492"/>
        <v/>
      </c>
      <c r="AG709" s="26" t="str">
        <f t="shared" si="474"/>
        <v/>
      </c>
      <c r="AH709" s="25" t="str">
        <f t="shared" si="493"/>
        <v/>
      </c>
      <c r="AI709" s="26" t="str">
        <f t="shared" si="475"/>
        <v/>
      </c>
      <c r="AJ709" s="25" t="str">
        <f t="shared" si="494"/>
        <v/>
      </c>
      <c r="AK709" s="26" t="str">
        <f t="shared" si="476"/>
        <v/>
      </c>
      <c r="AL709" s="25" t="str">
        <f t="shared" si="495"/>
        <v/>
      </c>
      <c r="AM709" s="26" t="str">
        <f t="shared" si="477"/>
        <v/>
      </c>
      <c r="AN709" s="25" t="str">
        <f t="shared" si="496"/>
        <v/>
      </c>
      <c r="AO709" s="26" t="str">
        <f t="shared" si="478"/>
        <v/>
      </c>
      <c r="AP709" t="str">
        <f t="shared" si="479"/>
        <v/>
      </c>
      <c r="AQ709" t="str">
        <f t="shared" si="480"/>
        <v/>
      </c>
      <c r="AR709" t="str">
        <f t="shared" si="466"/>
        <v/>
      </c>
      <c r="AS709" t="str">
        <f t="shared" si="497"/>
        <v/>
      </c>
      <c r="AT709" s="25" t="str">
        <f t="shared" si="481"/>
        <v/>
      </c>
      <c r="AU709" s="26" t="str">
        <f t="shared" si="482"/>
        <v/>
      </c>
      <c r="AV709" t="str">
        <f t="shared" si="498"/>
        <v/>
      </c>
      <c r="AW709" s="25" t="str">
        <f t="shared" si="499"/>
        <v/>
      </c>
      <c r="AX709" s="26" t="str">
        <f t="shared" si="503"/>
        <v/>
      </c>
      <c r="AY709" s="27" t="str">
        <f>IF(A709="","",IF(K709&lt;&gt;0,TEXT(5,"0000"),IF(M709&lt;&gt;0,TEXT(5,"0000"),IF(Datos!N709&lt;&gt;0,TEXT(5,"0000"),""))))</f>
        <v/>
      </c>
      <c r="AZ709" s="25" t="str">
        <f t="shared" si="500"/>
        <v/>
      </c>
      <c r="BA709" s="26" t="str">
        <f t="shared" si="504"/>
        <v/>
      </c>
      <c r="BB709" s="25" t="str">
        <f t="shared" si="483"/>
        <v/>
      </c>
      <c r="BC709" s="26" t="str">
        <f t="shared" si="505"/>
        <v/>
      </c>
      <c r="BD709" s="27" t="str">
        <f t="shared" si="501"/>
        <v/>
      </c>
      <c r="BE709" s="25" t="str">
        <f t="shared" si="484"/>
        <v/>
      </c>
      <c r="BF709" s="26" t="str">
        <f t="shared" si="506"/>
        <v/>
      </c>
      <c r="BG709" s="28"/>
      <c r="BH709" t="str">
        <f t="shared" si="502"/>
        <v/>
      </c>
      <c r="BJ709" s="24" t="str">
        <f t="shared" si="485"/>
        <v/>
      </c>
      <c r="BK709" s="24" t="str">
        <f t="shared" si="486"/>
        <v/>
      </c>
    </row>
    <row r="710" spans="1:63" ht="15.75" thickBot="1">
      <c r="A710" s="183"/>
      <c r="B710" s="184"/>
      <c r="C710" s="184"/>
      <c r="D710" s="184"/>
      <c r="E710" s="184"/>
      <c r="F710" s="184"/>
      <c r="G710" s="184"/>
      <c r="H710" s="184"/>
      <c r="I710" s="184"/>
      <c r="J710" s="184"/>
      <c r="K710" s="184"/>
      <c r="L710" s="184"/>
      <c r="M710" s="184"/>
      <c r="N710" s="181"/>
      <c r="Q710" t="e">
        <f t="shared" si="507"/>
        <v>#VALUE!</v>
      </c>
      <c r="R710" t="str">
        <f t="shared" si="467"/>
        <v/>
      </c>
      <c r="S710" t="str">
        <f>IF(A710="","",TEXT(VLOOKUP(C710,Tablas!$H$3:$I$75,2,0),"000"))</f>
        <v/>
      </c>
      <c r="T710" t="str">
        <f t="shared" si="468"/>
        <v/>
      </c>
      <c r="U710" t="str">
        <f t="shared" si="487"/>
        <v/>
      </c>
      <c r="V710" t="str">
        <f t="shared" si="488"/>
        <v/>
      </c>
      <c r="W710" t="str">
        <f>IF(A710="","",IF(G710="",99,VLOOKUP(Datos!G710,Tablas!$AF$2:$AH$38,2,0)))</f>
        <v/>
      </c>
      <c r="X710" t="str">
        <f t="shared" si="469"/>
        <v/>
      </c>
      <c r="Y710" t="str">
        <f t="shared" si="470"/>
        <v/>
      </c>
      <c r="Z710" s="25" t="str">
        <f t="shared" si="489"/>
        <v/>
      </c>
      <c r="AA710" s="26" t="str">
        <f t="shared" si="471"/>
        <v/>
      </c>
      <c r="AB710" s="25" t="str">
        <f t="shared" si="490"/>
        <v/>
      </c>
      <c r="AC710" s="26" t="str">
        <f t="shared" si="472"/>
        <v/>
      </c>
      <c r="AD710" s="25" t="str">
        <f t="shared" si="491"/>
        <v/>
      </c>
      <c r="AE710" s="26" t="str">
        <f t="shared" si="473"/>
        <v/>
      </c>
      <c r="AF710" s="25" t="str">
        <f t="shared" si="492"/>
        <v/>
      </c>
      <c r="AG710" s="26" t="str">
        <f t="shared" si="474"/>
        <v/>
      </c>
      <c r="AH710" s="25" t="str">
        <f t="shared" si="493"/>
        <v/>
      </c>
      <c r="AI710" s="26" t="str">
        <f t="shared" si="475"/>
        <v/>
      </c>
      <c r="AJ710" s="25" t="str">
        <f t="shared" si="494"/>
        <v/>
      </c>
      <c r="AK710" s="26" t="str">
        <f t="shared" si="476"/>
        <v/>
      </c>
      <c r="AL710" s="25" t="str">
        <f t="shared" si="495"/>
        <v/>
      </c>
      <c r="AM710" s="26" t="str">
        <f t="shared" si="477"/>
        <v/>
      </c>
      <c r="AN710" s="25" t="str">
        <f t="shared" si="496"/>
        <v/>
      </c>
      <c r="AO710" s="26" t="str">
        <f t="shared" si="478"/>
        <v/>
      </c>
      <c r="AP710" t="str">
        <f t="shared" si="479"/>
        <v/>
      </c>
      <c r="AQ710" t="str">
        <f t="shared" si="480"/>
        <v/>
      </c>
      <c r="AR710" t="str">
        <f t="shared" si="466"/>
        <v/>
      </c>
      <c r="AS710" t="str">
        <f t="shared" si="497"/>
        <v/>
      </c>
      <c r="AT710" s="25" t="str">
        <f t="shared" si="481"/>
        <v/>
      </c>
      <c r="AU710" s="26" t="str">
        <f t="shared" si="482"/>
        <v/>
      </c>
      <c r="AV710" t="str">
        <f t="shared" si="498"/>
        <v/>
      </c>
      <c r="AW710" s="25" t="str">
        <f t="shared" si="499"/>
        <v/>
      </c>
      <c r="AX710" s="26" t="str">
        <f t="shared" si="503"/>
        <v/>
      </c>
      <c r="AY710" s="27" t="str">
        <f>IF(A710="","",IF(K710&lt;&gt;0,TEXT(5,"0000"),IF(M710&lt;&gt;0,TEXT(5,"0000"),IF(Datos!N710&lt;&gt;0,TEXT(5,"0000"),""))))</f>
        <v/>
      </c>
      <c r="AZ710" s="25" t="str">
        <f t="shared" si="500"/>
        <v/>
      </c>
      <c r="BA710" s="26" t="str">
        <f t="shared" si="504"/>
        <v/>
      </c>
      <c r="BB710" s="25" t="str">
        <f t="shared" si="483"/>
        <v/>
      </c>
      <c r="BC710" s="26" t="str">
        <f t="shared" si="505"/>
        <v/>
      </c>
      <c r="BD710" s="27" t="str">
        <f t="shared" si="501"/>
        <v/>
      </c>
      <c r="BE710" s="25" t="str">
        <f t="shared" si="484"/>
        <v/>
      </c>
      <c r="BF710" s="26" t="str">
        <f t="shared" si="506"/>
        <v/>
      </c>
      <c r="BG710" s="28"/>
      <c r="BH710" t="str">
        <f t="shared" si="502"/>
        <v/>
      </c>
      <c r="BJ710" s="24" t="str">
        <f t="shared" si="485"/>
        <v/>
      </c>
      <c r="BK710" s="24" t="str">
        <f t="shared" si="486"/>
        <v/>
      </c>
    </row>
    <row r="711" spans="1:63" ht="15.75" thickBot="1">
      <c r="A711" s="183"/>
      <c r="B711" s="184"/>
      <c r="C711" s="184"/>
      <c r="D711" s="184"/>
      <c r="E711" s="184"/>
      <c r="F711" s="184"/>
      <c r="G711" s="184"/>
      <c r="H711" s="184"/>
      <c r="I711" s="184"/>
      <c r="J711" s="184"/>
      <c r="K711" s="184"/>
      <c r="L711" s="184"/>
      <c r="M711" s="184"/>
      <c r="N711" s="181"/>
      <c r="Q711" t="e">
        <f t="shared" si="507"/>
        <v>#VALUE!</v>
      </c>
      <c r="R711" t="str">
        <f t="shared" si="467"/>
        <v/>
      </c>
      <c r="S711" t="str">
        <f>IF(A711="","",TEXT(VLOOKUP(C711,Tablas!$H$3:$I$75,2,0),"000"))</f>
        <v/>
      </c>
      <c r="T711" t="str">
        <f t="shared" si="468"/>
        <v/>
      </c>
      <c r="U711" t="str">
        <f t="shared" si="487"/>
        <v/>
      </c>
      <c r="V711" t="str">
        <f t="shared" si="488"/>
        <v/>
      </c>
      <c r="W711" t="str">
        <f>IF(A711="","",IF(G711="",99,VLOOKUP(Datos!G711,Tablas!$AF$2:$AH$38,2,0)))</f>
        <v/>
      </c>
      <c r="X711" t="str">
        <f t="shared" si="469"/>
        <v/>
      </c>
      <c r="Y711" t="str">
        <f t="shared" si="470"/>
        <v/>
      </c>
      <c r="Z711" s="25" t="str">
        <f t="shared" si="489"/>
        <v/>
      </c>
      <c r="AA711" s="26" t="str">
        <f t="shared" si="471"/>
        <v/>
      </c>
      <c r="AB711" s="25" t="str">
        <f t="shared" si="490"/>
        <v/>
      </c>
      <c r="AC711" s="26" t="str">
        <f t="shared" si="472"/>
        <v/>
      </c>
      <c r="AD711" s="25" t="str">
        <f t="shared" si="491"/>
        <v/>
      </c>
      <c r="AE711" s="26" t="str">
        <f t="shared" si="473"/>
        <v/>
      </c>
      <c r="AF711" s="25" t="str">
        <f t="shared" si="492"/>
        <v/>
      </c>
      <c r="AG711" s="26" t="str">
        <f t="shared" si="474"/>
        <v/>
      </c>
      <c r="AH711" s="25" t="str">
        <f t="shared" si="493"/>
        <v/>
      </c>
      <c r="AI711" s="26" t="str">
        <f t="shared" si="475"/>
        <v/>
      </c>
      <c r="AJ711" s="25" t="str">
        <f t="shared" si="494"/>
        <v/>
      </c>
      <c r="AK711" s="26" t="str">
        <f t="shared" si="476"/>
        <v/>
      </c>
      <c r="AL711" s="25" t="str">
        <f t="shared" si="495"/>
        <v/>
      </c>
      <c r="AM711" s="26" t="str">
        <f t="shared" si="477"/>
        <v/>
      </c>
      <c r="AN711" s="25" t="str">
        <f t="shared" si="496"/>
        <v/>
      </c>
      <c r="AO711" s="26" t="str">
        <f t="shared" si="478"/>
        <v/>
      </c>
      <c r="AP711" t="str">
        <f t="shared" si="479"/>
        <v/>
      </c>
      <c r="AQ711" t="str">
        <f t="shared" si="480"/>
        <v/>
      </c>
      <c r="AR711" t="str">
        <f t="shared" si="466"/>
        <v/>
      </c>
      <c r="AS711" t="str">
        <f t="shared" si="497"/>
        <v/>
      </c>
      <c r="AT711" s="25" t="str">
        <f t="shared" si="481"/>
        <v/>
      </c>
      <c r="AU711" s="26" t="str">
        <f t="shared" si="482"/>
        <v/>
      </c>
      <c r="AV711" t="str">
        <f t="shared" si="498"/>
        <v/>
      </c>
      <c r="AW711" s="25" t="str">
        <f t="shared" si="499"/>
        <v/>
      </c>
      <c r="AX711" s="26" t="str">
        <f t="shared" si="503"/>
        <v/>
      </c>
      <c r="AY711" s="27" t="str">
        <f>IF(A711="","",IF(K711&lt;&gt;0,TEXT(5,"0000"),IF(M711&lt;&gt;0,TEXT(5,"0000"),IF(Datos!N711&lt;&gt;0,TEXT(5,"0000"),""))))</f>
        <v/>
      </c>
      <c r="AZ711" s="25" t="str">
        <f t="shared" si="500"/>
        <v/>
      </c>
      <c r="BA711" s="26" t="str">
        <f t="shared" si="504"/>
        <v/>
      </c>
      <c r="BB711" s="25" t="str">
        <f t="shared" si="483"/>
        <v/>
      </c>
      <c r="BC711" s="26" t="str">
        <f t="shared" si="505"/>
        <v/>
      </c>
      <c r="BD711" s="27" t="str">
        <f t="shared" si="501"/>
        <v/>
      </c>
      <c r="BE711" s="25" t="str">
        <f t="shared" si="484"/>
        <v/>
      </c>
      <c r="BF711" s="26" t="str">
        <f t="shared" si="506"/>
        <v/>
      </c>
      <c r="BG711" s="28"/>
      <c r="BH711" t="str">
        <f t="shared" si="502"/>
        <v/>
      </c>
      <c r="BJ711" s="24" t="str">
        <f t="shared" si="485"/>
        <v/>
      </c>
      <c r="BK711" s="24" t="str">
        <f t="shared" si="486"/>
        <v/>
      </c>
    </row>
    <row r="712" spans="1:63" ht="15.75" thickBot="1">
      <c r="A712" s="183"/>
      <c r="B712" s="184"/>
      <c r="C712" s="184"/>
      <c r="D712" s="184"/>
      <c r="E712" s="184"/>
      <c r="F712" s="184"/>
      <c r="G712" s="184"/>
      <c r="H712" s="184"/>
      <c r="I712" s="184"/>
      <c r="J712" s="184"/>
      <c r="K712" s="184"/>
      <c r="L712" s="184"/>
      <c r="M712" s="184"/>
      <c r="N712" s="181"/>
      <c r="Q712" t="e">
        <f t="shared" si="507"/>
        <v>#VALUE!</v>
      </c>
      <c r="R712" t="str">
        <f t="shared" si="467"/>
        <v/>
      </c>
      <c r="S712" t="str">
        <f>IF(A712="","",TEXT(VLOOKUP(C712,Tablas!$H$3:$I$75,2,0),"000"))</f>
        <v/>
      </c>
      <c r="T712" t="str">
        <f t="shared" si="468"/>
        <v/>
      </c>
      <c r="U712" t="str">
        <f t="shared" si="487"/>
        <v/>
      </c>
      <c r="V712" t="str">
        <f t="shared" si="488"/>
        <v/>
      </c>
      <c r="W712" t="str">
        <f>IF(A712="","",IF(G712="",99,VLOOKUP(Datos!G712,Tablas!$AF$2:$AH$38,2,0)))</f>
        <v/>
      </c>
      <c r="X712" t="str">
        <f t="shared" si="469"/>
        <v/>
      </c>
      <c r="Y712" t="str">
        <f t="shared" si="470"/>
        <v/>
      </c>
      <c r="Z712" s="25" t="str">
        <f t="shared" si="489"/>
        <v/>
      </c>
      <c r="AA712" s="26" t="str">
        <f t="shared" si="471"/>
        <v/>
      </c>
      <c r="AB712" s="25" t="str">
        <f t="shared" si="490"/>
        <v/>
      </c>
      <c r="AC712" s="26" t="str">
        <f t="shared" si="472"/>
        <v/>
      </c>
      <c r="AD712" s="25" t="str">
        <f t="shared" si="491"/>
        <v/>
      </c>
      <c r="AE712" s="26" t="str">
        <f t="shared" si="473"/>
        <v/>
      </c>
      <c r="AF712" s="25" t="str">
        <f t="shared" si="492"/>
        <v/>
      </c>
      <c r="AG712" s="26" t="str">
        <f t="shared" si="474"/>
        <v/>
      </c>
      <c r="AH712" s="25" t="str">
        <f t="shared" si="493"/>
        <v/>
      </c>
      <c r="AI712" s="26" t="str">
        <f t="shared" si="475"/>
        <v/>
      </c>
      <c r="AJ712" s="25" t="str">
        <f t="shared" si="494"/>
        <v/>
      </c>
      <c r="AK712" s="26" t="str">
        <f t="shared" si="476"/>
        <v/>
      </c>
      <c r="AL712" s="25" t="str">
        <f t="shared" si="495"/>
        <v/>
      </c>
      <c r="AM712" s="26" t="str">
        <f t="shared" si="477"/>
        <v/>
      </c>
      <c r="AN712" s="25" t="str">
        <f t="shared" si="496"/>
        <v/>
      </c>
      <c r="AO712" s="26" t="str">
        <f t="shared" si="478"/>
        <v/>
      </c>
      <c r="AP712" t="str">
        <f t="shared" si="479"/>
        <v/>
      </c>
      <c r="AQ712" t="str">
        <f t="shared" si="480"/>
        <v/>
      </c>
      <c r="AR712" t="str">
        <f t="shared" si="466"/>
        <v/>
      </c>
      <c r="AS712" t="str">
        <f t="shared" si="497"/>
        <v/>
      </c>
      <c r="AT712" s="25" t="str">
        <f t="shared" si="481"/>
        <v/>
      </c>
      <c r="AU712" s="26" t="str">
        <f t="shared" si="482"/>
        <v/>
      </c>
      <c r="AV712" t="str">
        <f t="shared" si="498"/>
        <v/>
      </c>
      <c r="AW712" s="25" t="str">
        <f t="shared" si="499"/>
        <v/>
      </c>
      <c r="AX712" s="26" t="str">
        <f t="shared" si="503"/>
        <v/>
      </c>
      <c r="AY712" s="27" t="str">
        <f>IF(A712="","",IF(K712&lt;&gt;0,TEXT(5,"0000"),IF(M712&lt;&gt;0,TEXT(5,"0000"),IF(Datos!N712&lt;&gt;0,TEXT(5,"0000"),""))))</f>
        <v/>
      </c>
      <c r="AZ712" s="25" t="str">
        <f t="shared" si="500"/>
        <v/>
      </c>
      <c r="BA712" s="26" t="str">
        <f t="shared" si="504"/>
        <v/>
      </c>
      <c r="BB712" s="25" t="str">
        <f t="shared" si="483"/>
        <v/>
      </c>
      <c r="BC712" s="26" t="str">
        <f t="shared" si="505"/>
        <v/>
      </c>
      <c r="BD712" s="27" t="str">
        <f t="shared" si="501"/>
        <v/>
      </c>
      <c r="BE712" s="25" t="str">
        <f t="shared" si="484"/>
        <v/>
      </c>
      <c r="BF712" s="26" t="str">
        <f t="shared" si="506"/>
        <v/>
      </c>
      <c r="BG712" s="28"/>
      <c r="BH712" t="str">
        <f t="shared" si="502"/>
        <v/>
      </c>
      <c r="BJ712" s="24" t="str">
        <f t="shared" si="485"/>
        <v/>
      </c>
      <c r="BK712" s="24" t="str">
        <f t="shared" si="486"/>
        <v/>
      </c>
    </row>
    <row r="713" spans="1:63" ht="15.75" thickBot="1">
      <c r="A713" s="183"/>
      <c r="B713" s="184"/>
      <c r="C713" s="184"/>
      <c r="D713" s="184"/>
      <c r="E713" s="184"/>
      <c r="F713" s="184"/>
      <c r="G713" s="184"/>
      <c r="H713" s="184"/>
      <c r="I713" s="184"/>
      <c r="J713" s="184"/>
      <c r="K713" s="184"/>
      <c r="L713" s="184"/>
      <c r="M713" s="184"/>
      <c r="N713" s="181"/>
      <c r="Q713" t="e">
        <f t="shared" si="507"/>
        <v>#VALUE!</v>
      </c>
      <c r="R713" t="str">
        <f t="shared" si="467"/>
        <v/>
      </c>
      <c r="S713" t="str">
        <f>IF(A713="","",TEXT(VLOOKUP(C713,Tablas!$H$3:$I$75,2,0),"000"))</f>
        <v/>
      </c>
      <c r="T713" t="str">
        <f t="shared" si="468"/>
        <v/>
      </c>
      <c r="U713" t="str">
        <f t="shared" si="487"/>
        <v/>
      </c>
      <c r="V713" t="str">
        <f t="shared" si="488"/>
        <v/>
      </c>
      <c r="W713" t="str">
        <f>IF(A713="","",IF(G713="",99,VLOOKUP(Datos!G713,Tablas!$AF$2:$AH$38,2,0)))</f>
        <v/>
      </c>
      <c r="X713" t="str">
        <f t="shared" si="469"/>
        <v/>
      </c>
      <c r="Y713" t="str">
        <f t="shared" si="470"/>
        <v/>
      </c>
      <c r="Z713" s="25" t="str">
        <f t="shared" si="489"/>
        <v/>
      </c>
      <c r="AA713" s="26" t="str">
        <f t="shared" si="471"/>
        <v/>
      </c>
      <c r="AB713" s="25" t="str">
        <f t="shared" si="490"/>
        <v/>
      </c>
      <c r="AC713" s="26" t="str">
        <f t="shared" si="472"/>
        <v/>
      </c>
      <c r="AD713" s="25" t="str">
        <f t="shared" si="491"/>
        <v/>
      </c>
      <c r="AE713" s="26" t="str">
        <f t="shared" si="473"/>
        <v/>
      </c>
      <c r="AF713" s="25" t="str">
        <f t="shared" si="492"/>
        <v/>
      </c>
      <c r="AG713" s="26" t="str">
        <f t="shared" si="474"/>
        <v/>
      </c>
      <c r="AH713" s="25" t="str">
        <f t="shared" si="493"/>
        <v/>
      </c>
      <c r="AI713" s="26" t="str">
        <f t="shared" si="475"/>
        <v/>
      </c>
      <c r="AJ713" s="25" t="str">
        <f t="shared" si="494"/>
        <v/>
      </c>
      <c r="AK713" s="26" t="str">
        <f t="shared" si="476"/>
        <v/>
      </c>
      <c r="AL713" s="25" t="str">
        <f t="shared" si="495"/>
        <v/>
      </c>
      <c r="AM713" s="26" t="str">
        <f t="shared" si="477"/>
        <v/>
      </c>
      <c r="AN713" s="25" t="str">
        <f t="shared" si="496"/>
        <v/>
      </c>
      <c r="AO713" s="26" t="str">
        <f t="shared" si="478"/>
        <v/>
      </c>
      <c r="AP713" t="str">
        <f t="shared" si="479"/>
        <v/>
      </c>
      <c r="AQ713" t="str">
        <f t="shared" si="480"/>
        <v/>
      </c>
      <c r="AR713" t="str">
        <f t="shared" si="466"/>
        <v/>
      </c>
      <c r="AS713" t="str">
        <f t="shared" si="497"/>
        <v/>
      </c>
      <c r="AT713" s="25" t="str">
        <f t="shared" si="481"/>
        <v/>
      </c>
      <c r="AU713" s="26" t="str">
        <f t="shared" si="482"/>
        <v/>
      </c>
      <c r="AV713" t="str">
        <f t="shared" si="498"/>
        <v/>
      </c>
      <c r="AW713" s="25" t="str">
        <f t="shared" si="499"/>
        <v/>
      </c>
      <c r="AX713" s="26" t="str">
        <f t="shared" si="503"/>
        <v/>
      </c>
      <c r="AY713" s="27" t="str">
        <f>IF(A713="","",IF(K713&lt;&gt;0,TEXT(5,"0000"),IF(M713&lt;&gt;0,TEXT(5,"0000"),IF(Datos!N713&lt;&gt;0,TEXT(5,"0000"),""))))</f>
        <v/>
      </c>
      <c r="AZ713" s="25" t="str">
        <f t="shared" si="500"/>
        <v/>
      </c>
      <c r="BA713" s="26" t="str">
        <f t="shared" si="504"/>
        <v/>
      </c>
      <c r="BB713" s="25" t="str">
        <f t="shared" si="483"/>
        <v/>
      </c>
      <c r="BC713" s="26" t="str">
        <f t="shared" si="505"/>
        <v/>
      </c>
      <c r="BD713" s="27" t="str">
        <f t="shared" si="501"/>
        <v/>
      </c>
      <c r="BE713" s="25" t="str">
        <f t="shared" si="484"/>
        <v/>
      </c>
      <c r="BF713" s="26" t="str">
        <f t="shared" si="506"/>
        <v/>
      </c>
      <c r="BG713" s="28"/>
      <c r="BH713" t="str">
        <f t="shared" si="502"/>
        <v/>
      </c>
      <c r="BJ713" s="24" t="str">
        <f t="shared" si="485"/>
        <v/>
      </c>
      <c r="BK713" s="24" t="str">
        <f t="shared" si="486"/>
        <v/>
      </c>
    </row>
    <row r="714" spans="1:63" ht="15.75" thickBot="1">
      <c r="A714" s="183"/>
      <c r="B714" s="184"/>
      <c r="C714" s="184"/>
      <c r="D714" s="184"/>
      <c r="E714" s="184"/>
      <c r="F714" s="184"/>
      <c r="G714" s="184"/>
      <c r="H714" s="184"/>
      <c r="I714" s="184"/>
      <c r="J714" s="184"/>
      <c r="K714" s="184"/>
      <c r="L714" s="184"/>
      <c r="M714" s="184"/>
      <c r="N714" s="181"/>
      <c r="Q714" t="e">
        <f t="shared" si="507"/>
        <v>#VALUE!</v>
      </c>
      <c r="R714" t="str">
        <f t="shared" si="467"/>
        <v/>
      </c>
      <c r="S714" t="str">
        <f>IF(A714="","",TEXT(VLOOKUP(C714,Tablas!$H$3:$I$75,2,0),"000"))</f>
        <v/>
      </c>
      <c r="T714" t="str">
        <f t="shared" si="468"/>
        <v/>
      </c>
      <c r="U714" t="str">
        <f t="shared" si="487"/>
        <v/>
      </c>
      <c r="V714" t="str">
        <f t="shared" si="488"/>
        <v/>
      </c>
      <c r="W714" t="str">
        <f>IF(A714="","",IF(G714="",99,VLOOKUP(Datos!G714,Tablas!$AF$2:$AH$38,2,0)))</f>
        <v/>
      </c>
      <c r="X714" t="str">
        <f t="shared" si="469"/>
        <v/>
      </c>
      <c r="Y714" t="str">
        <f t="shared" si="470"/>
        <v/>
      </c>
      <c r="Z714" s="25" t="str">
        <f t="shared" si="489"/>
        <v/>
      </c>
      <c r="AA714" s="26" t="str">
        <f t="shared" si="471"/>
        <v/>
      </c>
      <c r="AB714" s="25" t="str">
        <f t="shared" si="490"/>
        <v/>
      </c>
      <c r="AC714" s="26" t="str">
        <f t="shared" si="472"/>
        <v/>
      </c>
      <c r="AD714" s="25" t="str">
        <f t="shared" si="491"/>
        <v/>
      </c>
      <c r="AE714" s="26" t="str">
        <f t="shared" si="473"/>
        <v/>
      </c>
      <c r="AF714" s="25" t="str">
        <f t="shared" si="492"/>
        <v/>
      </c>
      <c r="AG714" s="26" t="str">
        <f t="shared" si="474"/>
        <v/>
      </c>
      <c r="AH714" s="25" t="str">
        <f t="shared" si="493"/>
        <v/>
      </c>
      <c r="AI714" s="26" t="str">
        <f t="shared" si="475"/>
        <v/>
      </c>
      <c r="AJ714" s="25" t="str">
        <f t="shared" si="494"/>
        <v/>
      </c>
      <c r="AK714" s="26" t="str">
        <f t="shared" si="476"/>
        <v/>
      </c>
      <c r="AL714" s="25" t="str">
        <f t="shared" si="495"/>
        <v/>
      </c>
      <c r="AM714" s="26" t="str">
        <f t="shared" si="477"/>
        <v/>
      </c>
      <c r="AN714" s="25" t="str">
        <f t="shared" si="496"/>
        <v/>
      </c>
      <c r="AO714" s="26" t="str">
        <f t="shared" si="478"/>
        <v/>
      </c>
      <c r="AP714" t="str">
        <f t="shared" si="479"/>
        <v/>
      </c>
      <c r="AQ714" t="str">
        <f t="shared" si="480"/>
        <v/>
      </c>
      <c r="AR714" t="str">
        <f t="shared" ref="AR714:AR777" si="508">IF(A714="","",IF(K714&lt;&gt;0,1,0)+IF(L714&lt;&gt;0,1,0)+IF(M714&lt;&gt;0,1,0)+IF(N714&lt;&gt;0,1,0))</f>
        <v/>
      </c>
      <c r="AS714" t="str">
        <f t="shared" si="497"/>
        <v/>
      </c>
      <c r="AT714" s="25" t="str">
        <f t="shared" si="481"/>
        <v/>
      </c>
      <c r="AU714" s="26" t="str">
        <f t="shared" si="482"/>
        <v/>
      </c>
      <c r="AV714" t="str">
        <f t="shared" si="498"/>
        <v/>
      </c>
      <c r="AW714" s="25" t="str">
        <f t="shared" si="499"/>
        <v/>
      </c>
      <c r="AX714" s="26" t="str">
        <f t="shared" si="503"/>
        <v/>
      </c>
      <c r="AY714" s="27" t="str">
        <f>IF(A714="","",IF(K714&lt;&gt;0,TEXT(5,"0000"),IF(M714&lt;&gt;0,TEXT(5,"0000"),IF(Datos!N714&lt;&gt;0,TEXT(5,"0000"),""))))</f>
        <v/>
      </c>
      <c r="AZ714" s="25" t="str">
        <f t="shared" si="500"/>
        <v/>
      </c>
      <c r="BA714" s="26" t="str">
        <f t="shared" si="504"/>
        <v/>
      </c>
      <c r="BB714" s="25" t="str">
        <f t="shared" si="483"/>
        <v/>
      </c>
      <c r="BC714" s="26" t="str">
        <f t="shared" si="505"/>
        <v/>
      </c>
      <c r="BD714" s="27" t="str">
        <f t="shared" si="501"/>
        <v/>
      </c>
      <c r="BE714" s="25" t="str">
        <f t="shared" si="484"/>
        <v/>
      </c>
      <c r="BF714" s="26" t="str">
        <f t="shared" si="506"/>
        <v/>
      </c>
      <c r="BG714" s="28"/>
      <c r="BH714" t="str">
        <f t="shared" si="502"/>
        <v/>
      </c>
      <c r="BJ714" s="24" t="str">
        <f t="shared" si="485"/>
        <v/>
      </c>
      <c r="BK714" s="24" t="str">
        <f t="shared" si="486"/>
        <v/>
      </c>
    </row>
    <row r="715" spans="1:63" ht="15.75" thickBot="1">
      <c r="A715" s="183"/>
      <c r="B715" s="184"/>
      <c r="C715" s="184"/>
      <c r="D715" s="184"/>
      <c r="E715" s="184"/>
      <c r="F715" s="184"/>
      <c r="G715" s="184"/>
      <c r="H715" s="184"/>
      <c r="I715" s="184"/>
      <c r="J715" s="184"/>
      <c r="K715" s="184"/>
      <c r="L715" s="184"/>
      <c r="M715" s="184"/>
      <c r="N715" s="181"/>
      <c r="Q715" t="e">
        <f t="shared" si="507"/>
        <v>#VALUE!</v>
      </c>
      <c r="R715" t="str">
        <f t="shared" si="467"/>
        <v/>
      </c>
      <c r="S715" t="str">
        <f>IF(A715="","",TEXT(VLOOKUP(C715,Tablas!$H$3:$I$75,2,0),"000"))</f>
        <v/>
      </c>
      <c r="T715" t="str">
        <f t="shared" si="468"/>
        <v/>
      </c>
      <c r="U715" t="str">
        <f t="shared" si="487"/>
        <v/>
      </c>
      <c r="V715" t="str">
        <f t="shared" si="488"/>
        <v/>
      </c>
      <c r="W715" t="str">
        <f>IF(A715="","",IF(G715="",99,VLOOKUP(Datos!G715,Tablas!$AF$2:$AH$38,2,0)))</f>
        <v/>
      </c>
      <c r="X715" t="str">
        <f t="shared" si="469"/>
        <v/>
      </c>
      <c r="Y715" t="str">
        <f t="shared" si="470"/>
        <v/>
      </c>
      <c r="Z715" s="25" t="str">
        <f t="shared" si="489"/>
        <v/>
      </c>
      <c r="AA715" s="26" t="str">
        <f t="shared" si="471"/>
        <v/>
      </c>
      <c r="AB715" s="25" t="str">
        <f t="shared" si="490"/>
        <v/>
      </c>
      <c r="AC715" s="26" t="str">
        <f t="shared" si="472"/>
        <v/>
      </c>
      <c r="AD715" s="25" t="str">
        <f t="shared" si="491"/>
        <v/>
      </c>
      <c r="AE715" s="26" t="str">
        <f t="shared" si="473"/>
        <v/>
      </c>
      <c r="AF715" s="25" t="str">
        <f t="shared" si="492"/>
        <v/>
      </c>
      <c r="AG715" s="26" t="str">
        <f t="shared" si="474"/>
        <v/>
      </c>
      <c r="AH715" s="25" t="str">
        <f t="shared" si="493"/>
        <v/>
      </c>
      <c r="AI715" s="26" t="str">
        <f t="shared" si="475"/>
        <v/>
      </c>
      <c r="AJ715" s="25" t="str">
        <f t="shared" si="494"/>
        <v/>
      </c>
      <c r="AK715" s="26" t="str">
        <f t="shared" si="476"/>
        <v/>
      </c>
      <c r="AL715" s="25" t="str">
        <f t="shared" si="495"/>
        <v/>
      </c>
      <c r="AM715" s="26" t="str">
        <f t="shared" si="477"/>
        <v/>
      </c>
      <c r="AN715" s="25" t="str">
        <f t="shared" si="496"/>
        <v/>
      </c>
      <c r="AO715" s="26" t="str">
        <f t="shared" si="478"/>
        <v/>
      </c>
      <c r="AP715" t="str">
        <f t="shared" si="479"/>
        <v/>
      </c>
      <c r="AQ715" t="str">
        <f t="shared" si="480"/>
        <v/>
      </c>
      <c r="AR715" t="str">
        <f t="shared" si="508"/>
        <v/>
      </c>
      <c r="AS715" t="str">
        <f t="shared" si="497"/>
        <v/>
      </c>
      <c r="AT715" s="25" t="str">
        <f t="shared" si="481"/>
        <v/>
      </c>
      <c r="AU715" s="26" t="str">
        <f t="shared" si="482"/>
        <v/>
      </c>
      <c r="AV715" t="str">
        <f t="shared" si="498"/>
        <v/>
      </c>
      <c r="AW715" s="25" t="str">
        <f t="shared" si="499"/>
        <v/>
      </c>
      <c r="AX715" s="26" t="str">
        <f t="shared" si="503"/>
        <v/>
      </c>
      <c r="AY715" s="27" t="str">
        <f>IF(A715="","",IF(K715&lt;&gt;0,TEXT(5,"0000"),IF(M715&lt;&gt;0,TEXT(5,"0000"),IF(Datos!N715&lt;&gt;0,TEXT(5,"0000"),""))))</f>
        <v/>
      </c>
      <c r="AZ715" s="25" t="str">
        <f t="shared" si="500"/>
        <v/>
      </c>
      <c r="BA715" s="26" t="str">
        <f t="shared" si="504"/>
        <v/>
      </c>
      <c r="BB715" s="25" t="str">
        <f t="shared" si="483"/>
        <v/>
      </c>
      <c r="BC715" s="26" t="str">
        <f t="shared" si="505"/>
        <v/>
      </c>
      <c r="BD715" s="27" t="str">
        <f t="shared" si="501"/>
        <v/>
      </c>
      <c r="BE715" s="25" t="str">
        <f t="shared" si="484"/>
        <v/>
      </c>
      <c r="BF715" s="26" t="str">
        <f t="shared" si="506"/>
        <v/>
      </c>
      <c r="BG715" s="28"/>
      <c r="BH715" t="str">
        <f t="shared" si="502"/>
        <v/>
      </c>
      <c r="BJ715" s="24" t="str">
        <f t="shared" si="485"/>
        <v/>
      </c>
      <c r="BK715" s="24" t="str">
        <f t="shared" si="486"/>
        <v/>
      </c>
    </row>
    <row r="716" spans="1:63" ht="15.75" thickBot="1">
      <c r="A716" s="183"/>
      <c r="B716" s="184"/>
      <c r="C716" s="184"/>
      <c r="D716" s="184"/>
      <c r="E716" s="184"/>
      <c r="F716" s="184"/>
      <c r="G716" s="184"/>
      <c r="H716" s="184"/>
      <c r="I716" s="184"/>
      <c r="J716" s="184"/>
      <c r="K716" s="184"/>
      <c r="L716" s="184"/>
      <c r="M716" s="184"/>
      <c r="N716" s="181"/>
      <c r="Q716" t="e">
        <f t="shared" si="507"/>
        <v>#VALUE!</v>
      </c>
      <c r="R716" t="str">
        <f t="shared" si="467"/>
        <v/>
      </c>
      <c r="S716" t="str">
        <f>IF(A716="","",TEXT(VLOOKUP(C716,Tablas!$H$3:$I$75,2,0),"000"))</f>
        <v/>
      </c>
      <c r="T716" t="str">
        <f t="shared" si="468"/>
        <v/>
      </c>
      <c r="U716" t="str">
        <f t="shared" si="487"/>
        <v/>
      </c>
      <c r="V716" t="str">
        <f t="shared" si="488"/>
        <v/>
      </c>
      <c r="W716" t="str">
        <f>IF(A716="","",IF(G716="",99,VLOOKUP(Datos!G716,Tablas!$AF$2:$AH$38,2,0)))</f>
        <v/>
      </c>
      <c r="X716" t="str">
        <f t="shared" si="469"/>
        <v/>
      </c>
      <c r="Y716" t="str">
        <f t="shared" si="470"/>
        <v/>
      </c>
      <c r="Z716" s="25" t="str">
        <f t="shared" si="489"/>
        <v/>
      </c>
      <c r="AA716" s="26" t="str">
        <f t="shared" si="471"/>
        <v/>
      </c>
      <c r="AB716" s="25" t="str">
        <f t="shared" si="490"/>
        <v/>
      </c>
      <c r="AC716" s="26" t="str">
        <f t="shared" si="472"/>
        <v/>
      </c>
      <c r="AD716" s="25" t="str">
        <f t="shared" si="491"/>
        <v/>
      </c>
      <c r="AE716" s="26" t="str">
        <f t="shared" si="473"/>
        <v/>
      </c>
      <c r="AF716" s="25" t="str">
        <f t="shared" si="492"/>
        <v/>
      </c>
      <c r="AG716" s="26" t="str">
        <f t="shared" si="474"/>
        <v/>
      </c>
      <c r="AH716" s="25" t="str">
        <f t="shared" si="493"/>
        <v/>
      </c>
      <c r="AI716" s="26" t="str">
        <f t="shared" si="475"/>
        <v/>
      </c>
      <c r="AJ716" s="25" t="str">
        <f t="shared" si="494"/>
        <v/>
      </c>
      <c r="AK716" s="26" t="str">
        <f t="shared" si="476"/>
        <v/>
      </c>
      <c r="AL716" s="25" t="str">
        <f t="shared" si="495"/>
        <v/>
      </c>
      <c r="AM716" s="26" t="str">
        <f t="shared" si="477"/>
        <v/>
      </c>
      <c r="AN716" s="25" t="str">
        <f t="shared" si="496"/>
        <v/>
      </c>
      <c r="AO716" s="26" t="str">
        <f t="shared" si="478"/>
        <v/>
      </c>
      <c r="AP716" t="str">
        <f t="shared" si="479"/>
        <v/>
      </c>
      <c r="AQ716" t="str">
        <f t="shared" si="480"/>
        <v/>
      </c>
      <c r="AR716" t="str">
        <f t="shared" si="508"/>
        <v/>
      </c>
      <c r="AS716" t="str">
        <f t="shared" si="497"/>
        <v/>
      </c>
      <c r="AT716" s="25" t="str">
        <f t="shared" si="481"/>
        <v/>
      </c>
      <c r="AU716" s="26" t="str">
        <f t="shared" si="482"/>
        <v/>
      </c>
      <c r="AV716" t="str">
        <f t="shared" si="498"/>
        <v/>
      </c>
      <c r="AW716" s="25" t="str">
        <f t="shared" si="499"/>
        <v/>
      </c>
      <c r="AX716" s="26" t="str">
        <f t="shared" si="503"/>
        <v/>
      </c>
      <c r="AY716" s="27" t="str">
        <f>IF(A716="","",IF(K716&lt;&gt;0,TEXT(5,"0000"),IF(M716&lt;&gt;0,TEXT(5,"0000"),IF(Datos!N716&lt;&gt;0,TEXT(5,"0000"),""))))</f>
        <v/>
      </c>
      <c r="AZ716" s="25" t="str">
        <f t="shared" si="500"/>
        <v/>
      </c>
      <c r="BA716" s="26" t="str">
        <f t="shared" si="504"/>
        <v/>
      </c>
      <c r="BB716" s="25" t="str">
        <f t="shared" si="483"/>
        <v/>
      </c>
      <c r="BC716" s="26" t="str">
        <f t="shared" si="505"/>
        <v/>
      </c>
      <c r="BD716" s="27" t="str">
        <f t="shared" si="501"/>
        <v/>
      </c>
      <c r="BE716" s="25" t="str">
        <f t="shared" si="484"/>
        <v/>
      </c>
      <c r="BF716" s="26" t="str">
        <f t="shared" si="506"/>
        <v/>
      </c>
      <c r="BG716" s="28"/>
      <c r="BH716" t="str">
        <f t="shared" si="502"/>
        <v/>
      </c>
      <c r="BJ716" s="24" t="str">
        <f t="shared" si="485"/>
        <v/>
      </c>
      <c r="BK716" s="24" t="str">
        <f t="shared" si="486"/>
        <v/>
      </c>
    </row>
    <row r="717" spans="1:63" ht="15.75" thickBot="1">
      <c r="A717" s="183"/>
      <c r="B717" s="184"/>
      <c r="C717" s="184"/>
      <c r="D717" s="184"/>
      <c r="E717" s="184"/>
      <c r="F717" s="184"/>
      <c r="G717" s="184"/>
      <c r="H717" s="184"/>
      <c r="I717" s="184"/>
      <c r="J717" s="184"/>
      <c r="K717" s="184"/>
      <c r="L717" s="184"/>
      <c r="M717" s="184"/>
      <c r="N717" s="181"/>
      <c r="Q717" t="e">
        <f t="shared" si="507"/>
        <v>#VALUE!</v>
      </c>
      <c r="R717" t="str">
        <f t="shared" si="467"/>
        <v/>
      </c>
      <c r="S717" t="str">
        <f>IF(A717="","",TEXT(VLOOKUP(C717,Tablas!$H$3:$I$75,2,0),"000"))</f>
        <v/>
      </c>
      <c r="T717" t="str">
        <f t="shared" si="468"/>
        <v/>
      </c>
      <c r="U717" t="str">
        <f t="shared" si="487"/>
        <v/>
      </c>
      <c r="V717" t="str">
        <f t="shared" si="488"/>
        <v/>
      </c>
      <c r="W717" t="str">
        <f>IF(A717="","",IF(G717="",99,VLOOKUP(Datos!G717,Tablas!$AF$2:$AH$38,2,0)))</f>
        <v/>
      </c>
      <c r="X717" t="str">
        <f t="shared" si="469"/>
        <v/>
      </c>
      <c r="Y717" t="str">
        <f t="shared" si="470"/>
        <v/>
      </c>
      <c r="Z717" s="25" t="str">
        <f t="shared" si="489"/>
        <v/>
      </c>
      <c r="AA717" s="26" t="str">
        <f t="shared" si="471"/>
        <v/>
      </c>
      <c r="AB717" s="25" t="str">
        <f t="shared" si="490"/>
        <v/>
      </c>
      <c r="AC717" s="26" t="str">
        <f t="shared" si="472"/>
        <v/>
      </c>
      <c r="AD717" s="25" t="str">
        <f t="shared" si="491"/>
        <v/>
      </c>
      <c r="AE717" s="26" t="str">
        <f t="shared" si="473"/>
        <v/>
      </c>
      <c r="AF717" s="25" t="str">
        <f t="shared" si="492"/>
        <v/>
      </c>
      <c r="AG717" s="26" t="str">
        <f t="shared" si="474"/>
        <v/>
      </c>
      <c r="AH717" s="25" t="str">
        <f t="shared" si="493"/>
        <v/>
      </c>
      <c r="AI717" s="26" t="str">
        <f t="shared" si="475"/>
        <v/>
      </c>
      <c r="AJ717" s="25" t="str">
        <f t="shared" si="494"/>
        <v/>
      </c>
      <c r="AK717" s="26" t="str">
        <f t="shared" si="476"/>
        <v/>
      </c>
      <c r="AL717" s="25" t="str">
        <f t="shared" si="495"/>
        <v/>
      </c>
      <c r="AM717" s="26" t="str">
        <f t="shared" si="477"/>
        <v/>
      </c>
      <c r="AN717" s="25" t="str">
        <f t="shared" si="496"/>
        <v/>
      </c>
      <c r="AO717" s="26" t="str">
        <f t="shared" si="478"/>
        <v/>
      </c>
      <c r="AP717" t="str">
        <f t="shared" si="479"/>
        <v/>
      </c>
      <c r="AQ717" t="str">
        <f t="shared" si="480"/>
        <v/>
      </c>
      <c r="AR717" t="str">
        <f t="shared" si="508"/>
        <v/>
      </c>
      <c r="AS717" t="str">
        <f t="shared" si="497"/>
        <v/>
      </c>
      <c r="AT717" s="25" t="str">
        <f t="shared" si="481"/>
        <v/>
      </c>
      <c r="AU717" s="26" t="str">
        <f t="shared" si="482"/>
        <v/>
      </c>
      <c r="AV717" t="str">
        <f t="shared" si="498"/>
        <v/>
      </c>
      <c r="AW717" s="25" t="str">
        <f t="shared" si="499"/>
        <v/>
      </c>
      <c r="AX717" s="26" t="str">
        <f t="shared" si="503"/>
        <v/>
      </c>
      <c r="AY717" s="27" t="str">
        <f>IF(A717="","",IF(K717&lt;&gt;0,TEXT(5,"0000"),IF(M717&lt;&gt;0,TEXT(5,"0000"),IF(Datos!N717&lt;&gt;0,TEXT(5,"0000"),""))))</f>
        <v/>
      </c>
      <c r="AZ717" s="25" t="str">
        <f t="shared" si="500"/>
        <v/>
      </c>
      <c r="BA717" s="26" t="str">
        <f t="shared" si="504"/>
        <v/>
      </c>
      <c r="BB717" s="25" t="str">
        <f t="shared" si="483"/>
        <v/>
      </c>
      <c r="BC717" s="26" t="str">
        <f t="shared" si="505"/>
        <v/>
      </c>
      <c r="BD717" s="27" t="str">
        <f t="shared" si="501"/>
        <v/>
      </c>
      <c r="BE717" s="25" t="str">
        <f t="shared" si="484"/>
        <v/>
      </c>
      <c r="BF717" s="26" t="str">
        <f t="shared" si="506"/>
        <v/>
      </c>
      <c r="BG717" s="28"/>
      <c r="BH717" t="str">
        <f t="shared" si="502"/>
        <v/>
      </c>
      <c r="BJ717" s="24" t="str">
        <f t="shared" si="485"/>
        <v/>
      </c>
      <c r="BK717" s="24" t="str">
        <f t="shared" si="486"/>
        <v/>
      </c>
    </row>
    <row r="718" spans="1:63" ht="15.75" thickBot="1">
      <c r="A718" s="183"/>
      <c r="B718" s="184"/>
      <c r="C718" s="184"/>
      <c r="D718" s="184"/>
      <c r="E718" s="184"/>
      <c r="F718" s="184"/>
      <c r="G718" s="184"/>
      <c r="H718" s="184"/>
      <c r="I718" s="184"/>
      <c r="J718" s="184"/>
      <c r="K718" s="184"/>
      <c r="L718" s="184"/>
      <c r="M718" s="184"/>
      <c r="N718" s="181"/>
      <c r="Q718" t="e">
        <f t="shared" si="507"/>
        <v>#VALUE!</v>
      </c>
      <c r="R718" t="str">
        <f t="shared" si="467"/>
        <v/>
      </c>
      <c r="S718" t="str">
        <f>IF(A718="","",TEXT(VLOOKUP(C718,Tablas!$H$3:$I$75,2,0),"000"))</f>
        <v/>
      </c>
      <c r="T718" t="str">
        <f t="shared" si="468"/>
        <v/>
      </c>
      <c r="U718" t="str">
        <f t="shared" si="487"/>
        <v/>
      </c>
      <c r="V718" t="str">
        <f t="shared" si="488"/>
        <v/>
      </c>
      <c r="W718" t="str">
        <f>IF(A718="","",IF(G718="",99,VLOOKUP(Datos!G718,Tablas!$AF$2:$AH$38,2,0)))</f>
        <v/>
      </c>
      <c r="X718" t="str">
        <f t="shared" si="469"/>
        <v/>
      </c>
      <c r="Y718" t="str">
        <f t="shared" si="470"/>
        <v/>
      </c>
      <c r="Z718" s="25" t="str">
        <f t="shared" si="489"/>
        <v/>
      </c>
      <c r="AA718" s="26" t="str">
        <f t="shared" si="471"/>
        <v/>
      </c>
      <c r="AB718" s="25" t="str">
        <f t="shared" si="490"/>
        <v/>
      </c>
      <c r="AC718" s="26" t="str">
        <f t="shared" si="472"/>
        <v/>
      </c>
      <c r="AD718" s="25" t="str">
        <f t="shared" si="491"/>
        <v/>
      </c>
      <c r="AE718" s="26" t="str">
        <f t="shared" si="473"/>
        <v/>
      </c>
      <c r="AF718" s="25" t="str">
        <f t="shared" si="492"/>
        <v/>
      </c>
      <c r="AG718" s="26" t="str">
        <f t="shared" si="474"/>
        <v/>
      </c>
      <c r="AH718" s="25" t="str">
        <f t="shared" si="493"/>
        <v/>
      </c>
      <c r="AI718" s="26" t="str">
        <f t="shared" si="475"/>
        <v/>
      </c>
      <c r="AJ718" s="25" t="str">
        <f t="shared" si="494"/>
        <v/>
      </c>
      <c r="AK718" s="26" t="str">
        <f t="shared" si="476"/>
        <v/>
      </c>
      <c r="AL718" s="25" t="str">
        <f t="shared" si="495"/>
        <v/>
      </c>
      <c r="AM718" s="26" t="str">
        <f t="shared" si="477"/>
        <v/>
      </c>
      <c r="AN718" s="25" t="str">
        <f t="shared" si="496"/>
        <v/>
      </c>
      <c r="AO718" s="26" t="str">
        <f t="shared" si="478"/>
        <v/>
      </c>
      <c r="AP718" t="str">
        <f t="shared" si="479"/>
        <v/>
      </c>
      <c r="AQ718" t="str">
        <f t="shared" si="480"/>
        <v/>
      </c>
      <c r="AR718" t="str">
        <f t="shared" si="508"/>
        <v/>
      </c>
      <c r="AS718" t="str">
        <f t="shared" si="497"/>
        <v/>
      </c>
      <c r="AT718" s="25" t="str">
        <f t="shared" si="481"/>
        <v/>
      </c>
      <c r="AU718" s="26" t="str">
        <f t="shared" si="482"/>
        <v/>
      </c>
      <c r="AV718" t="str">
        <f t="shared" si="498"/>
        <v/>
      </c>
      <c r="AW718" s="25" t="str">
        <f t="shared" si="499"/>
        <v/>
      </c>
      <c r="AX718" s="26" t="str">
        <f t="shared" si="503"/>
        <v/>
      </c>
      <c r="AY718" s="27" t="str">
        <f>IF(A718="","",IF(K718&lt;&gt;0,TEXT(5,"0000"),IF(M718&lt;&gt;0,TEXT(5,"0000"),IF(Datos!N718&lt;&gt;0,TEXT(5,"0000"),""))))</f>
        <v/>
      </c>
      <c r="AZ718" s="25" t="str">
        <f t="shared" si="500"/>
        <v/>
      </c>
      <c r="BA718" s="26" t="str">
        <f t="shared" si="504"/>
        <v/>
      </c>
      <c r="BB718" s="25" t="str">
        <f t="shared" si="483"/>
        <v/>
      </c>
      <c r="BC718" s="26" t="str">
        <f t="shared" si="505"/>
        <v/>
      </c>
      <c r="BD718" s="27" t="str">
        <f t="shared" si="501"/>
        <v/>
      </c>
      <c r="BE718" s="25" t="str">
        <f t="shared" si="484"/>
        <v/>
      </c>
      <c r="BF718" s="26" t="str">
        <f t="shared" si="506"/>
        <v/>
      </c>
      <c r="BG718" s="28"/>
      <c r="BH718" t="str">
        <f t="shared" si="502"/>
        <v/>
      </c>
      <c r="BJ718" s="24" t="str">
        <f t="shared" si="485"/>
        <v/>
      </c>
      <c r="BK718" s="24" t="str">
        <f t="shared" si="486"/>
        <v/>
      </c>
    </row>
    <row r="719" spans="1:63" ht="15.75" thickBot="1">
      <c r="A719" s="183"/>
      <c r="B719" s="184"/>
      <c r="C719" s="184"/>
      <c r="D719" s="184"/>
      <c r="E719" s="184"/>
      <c r="F719" s="184"/>
      <c r="G719" s="184"/>
      <c r="H719" s="184"/>
      <c r="I719" s="184"/>
      <c r="J719" s="184"/>
      <c r="K719" s="184"/>
      <c r="L719" s="184"/>
      <c r="M719" s="184"/>
      <c r="N719" s="181"/>
      <c r="Q719" t="e">
        <f t="shared" si="507"/>
        <v>#VALUE!</v>
      </c>
      <c r="R719" t="str">
        <f t="shared" si="467"/>
        <v/>
      </c>
      <c r="S719" t="str">
        <f>IF(A719="","",TEXT(VLOOKUP(C719,Tablas!$H$3:$I$75,2,0),"000"))</f>
        <v/>
      </c>
      <c r="T719" t="str">
        <f t="shared" si="468"/>
        <v/>
      </c>
      <c r="U719" t="str">
        <f t="shared" si="487"/>
        <v/>
      </c>
      <c r="V719" t="str">
        <f t="shared" si="488"/>
        <v/>
      </c>
      <c r="W719" t="str">
        <f>IF(A719="","",IF(G719="",99,VLOOKUP(Datos!G719,Tablas!$AF$2:$AH$38,2,0)))</f>
        <v/>
      </c>
      <c r="X719" t="str">
        <f t="shared" si="469"/>
        <v/>
      </c>
      <c r="Y719" t="str">
        <f t="shared" si="470"/>
        <v/>
      </c>
      <c r="Z719" s="25" t="str">
        <f t="shared" si="489"/>
        <v/>
      </c>
      <c r="AA719" s="26" t="str">
        <f t="shared" si="471"/>
        <v/>
      </c>
      <c r="AB719" s="25" t="str">
        <f t="shared" si="490"/>
        <v/>
      </c>
      <c r="AC719" s="26" t="str">
        <f t="shared" si="472"/>
        <v/>
      </c>
      <c r="AD719" s="25" t="str">
        <f t="shared" si="491"/>
        <v/>
      </c>
      <c r="AE719" s="26" t="str">
        <f t="shared" si="473"/>
        <v/>
      </c>
      <c r="AF719" s="25" t="str">
        <f t="shared" si="492"/>
        <v/>
      </c>
      <c r="AG719" s="26" t="str">
        <f t="shared" si="474"/>
        <v/>
      </c>
      <c r="AH719" s="25" t="str">
        <f t="shared" si="493"/>
        <v/>
      </c>
      <c r="AI719" s="26" t="str">
        <f t="shared" si="475"/>
        <v/>
      </c>
      <c r="AJ719" s="25" t="str">
        <f t="shared" si="494"/>
        <v/>
      </c>
      <c r="AK719" s="26" t="str">
        <f t="shared" si="476"/>
        <v/>
      </c>
      <c r="AL719" s="25" t="str">
        <f t="shared" si="495"/>
        <v/>
      </c>
      <c r="AM719" s="26" t="str">
        <f t="shared" si="477"/>
        <v/>
      </c>
      <c r="AN719" s="25" t="str">
        <f t="shared" si="496"/>
        <v/>
      </c>
      <c r="AO719" s="26" t="str">
        <f t="shared" si="478"/>
        <v/>
      </c>
      <c r="AP719" t="str">
        <f t="shared" si="479"/>
        <v/>
      </c>
      <c r="AQ719" t="str">
        <f t="shared" si="480"/>
        <v/>
      </c>
      <c r="AR719" t="str">
        <f t="shared" si="508"/>
        <v/>
      </c>
      <c r="AS719" t="str">
        <f t="shared" si="497"/>
        <v/>
      </c>
      <c r="AT719" s="25" t="str">
        <f t="shared" si="481"/>
        <v/>
      </c>
      <c r="AU719" s="26" t="str">
        <f t="shared" si="482"/>
        <v/>
      </c>
      <c r="AV719" t="str">
        <f t="shared" si="498"/>
        <v/>
      </c>
      <c r="AW719" s="25" t="str">
        <f t="shared" si="499"/>
        <v/>
      </c>
      <c r="AX719" s="26" t="str">
        <f t="shared" si="503"/>
        <v/>
      </c>
      <c r="AY719" s="27" t="str">
        <f>IF(A719="","",IF(K719&lt;&gt;0,TEXT(5,"0000"),IF(M719&lt;&gt;0,TEXT(5,"0000"),IF(Datos!N719&lt;&gt;0,TEXT(5,"0000"),""))))</f>
        <v/>
      </c>
      <c r="AZ719" s="25" t="str">
        <f t="shared" si="500"/>
        <v/>
      </c>
      <c r="BA719" s="26" t="str">
        <f t="shared" si="504"/>
        <v/>
      </c>
      <c r="BB719" s="25" t="str">
        <f t="shared" si="483"/>
        <v/>
      </c>
      <c r="BC719" s="26" t="str">
        <f t="shared" si="505"/>
        <v/>
      </c>
      <c r="BD719" s="27" t="str">
        <f t="shared" si="501"/>
        <v/>
      </c>
      <c r="BE719" s="25" t="str">
        <f t="shared" si="484"/>
        <v/>
      </c>
      <c r="BF719" s="26" t="str">
        <f t="shared" si="506"/>
        <v/>
      </c>
      <c r="BG719" s="28"/>
      <c r="BH719" t="str">
        <f t="shared" si="502"/>
        <v/>
      </c>
      <c r="BJ719" s="24" t="str">
        <f t="shared" si="485"/>
        <v/>
      </c>
      <c r="BK719" s="24" t="str">
        <f t="shared" si="486"/>
        <v/>
      </c>
    </row>
    <row r="720" spans="1:63" ht="15.75" thickBot="1">
      <c r="A720" s="183"/>
      <c r="B720" s="184"/>
      <c r="C720" s="184"/>
      <c r="D720" s="184"/>
      <c r="E720" s="184"/>
      <c r="F720" s="184"/>
      <c r="G720" s="184"/>
      <c r="H720" s="184"/>
      <c r="I720" s="184"/>
      <c r="J720" s="184"/>
      <c r="K720" s="184"/>
      <c r="L720" s="184"/>
      <c r="M720" s="184"/>
      <c r="N720" s="181"/>
      <c r="Q720" t="e">
        <f t="shared" si="507"/>
        <v>#VALUE!</v>
      </c>
      <c r="R720" t="str">
        <f t="shared" si="467"/>
        <v/>
      </c>
      <c r="S720" t="str">
        <f>IF(A720="","",TEXT(VLOOKUP(C720,Tablas!$H$3:$I$75,2,0),"000"))</f>
        <v/>
      </c>
      <c r="T720" t="str">
        <f t="shared" si="468"/>
        <v/>
      </c>
      <c r="U720" t="str">
        <f t="shared" si="487"/>
        <v/>
      </c>
      <c r="V720" t="str">
        <f t="shared" si="488"/>
        <v/>
      </c>
      <c r="W720" t="str">
        <f>IF(A720="","",IF(G720="",99,VLOOKUP(Datos!G720,Tablas!$AF$2:$AH$38,2,0)))</f>
        <v/>
      </c>
      <c r="X720" t="str">
        <f t="shared" si="469"/>
        <v/>
      </c>
      <c r="Y720" t="str">
        <f t="shared" si="470"/>
        <v/>
      </c>
      <c r="Z720" s="25" t="str">
        <f t="shared" si="489"/>
        <v/>
      </c>
      <c r="AA720" s="26" t="str">
        <f t="shared" si="471"/>
        <v/>
      </c>
      <c r="AB720" s="25" t="str">
        <f t="shared" si="490"/>
        <v/>
      </c>
      <c r="AC720" s="26" t="str">
        <f t="shared" si="472"/>
        <v/>
      </c>
      <c r="AD720" s="25" t="str">
        <f t="shared" si="491"/>
        <v/>
      </c>
      <c r="AE720" s="26" t="str">
        <f t="shared" si="473"/>
        <v/>
      </c>
      <c r="AF720" s="25" t="str">
        <f t="shared" si="492"/>
        <v/>
      </c>
      <c r="AG720" s="26" t="str">
        <f t="shared" si="474"/>
        <v/>
      </c>
      <c r="AH720" s="25" t="str">
        <f t="shared" si="493"/>
        <v/>
      </c>
      <c r="AI720" s="26" t="str">
        <f t="shared" si="475"/>
        <v/>
      </c>
      <c r="AJ720" s="25" t="str">
        <f t="shared" si="494"/>
        <v/>
      </c>
      <c r="AK720" s="26" t="str">
        <f t="shared" si="476"/>
        <v/>
      </c>
      <c r="AL720" s="25" t="str">
        <f t="shared" si="495"/>
        <v/>
      </c>
      <c r="AM720" s="26" t="str">
        <f t="shared" si="477"/>
        <v/>
      </c>
      <c r="AN720" s="25" t="str">
        <f t="shared" si="496"/>
        <v/>
      </c>
      <c r="AO720" s="26" t="str">
        <f t="shared" si="478"/>
        <v/>
      </c>
      <c r="AP720" t="str">
        <f t="shared" si="479"/>
        <v/>
      </c>
      <c r="AQ720" t="str">
        <f t="shared" si="480"/>
        <v/>
      </c>
      <c r="AR720" t="str">
        <f t="shared" si="508"/>
        <v/>
      </c>
      <c r="AS720" t="str">
        <f t="shared" si="497"/>
        <v/>
      </c>
      <c r="AT720" s="25" t="str">
        <f t="shared" si="481"/>
        <v/>
      </c>
      <c r="AU720" s="26" t="str">
        <f t="shared" si="482"/>
        <v/>
      </c>
      <c r="AV720" t="str">
        <f t="shared" si="498"/>
        <v/>
      </c>
      <c r="AW720" s="25" t="str">
        <f t="shared" si="499"/>
        <v/>
      </c>
      <c r="AX720" s="26" t="str">
        <f t="shared" si="503"/>
        <v/>
      </c>
      <c r="AY720" s="27" t="str">
        <f>IF(A720="","",IF(K720&lt;&gt;0,TEXT(5,"0000"),IF(M720&lt;&gt;0,TEXT(5,"0000"),IF(Datos!N720&lt;&gt;0,TEXT(5,"0000"),""))))</f>
        <v/>
      </c>
      <c r="AZ720" s="25" t="str">
        <f t="shared" si="500"/>
        <v/>
      </c>
      <c r="BA720" s="26" t="str">
        <f t="shared" si="504"/>
        <v/>
      </c>
      <c r="BB720" s="25" t="str">
        <f t="shared" si="483"/>
        <v/>
      </c>
      <c r="BC720" s="26" t="str">
        <f t="shared" si="505"/>
        <v/>
      </c>
      <c r="BD720" s="27" t="str">
        <f t="shared" si="501"/>
        <v/>
      </c>
      <c r="BE720" s="25" t="str">
        <f t="shared" si="484"/>
        <v/>
      </c>
      <c r="BF720" s="26" t="str">
        <f t="shared" si="506"/>
        <v/>
      </c>
      <c r="BG720" s="28"/>
      <c r="BH720" t="str">
        <f t="shared" si="502"/>
        <v/>
      </c>
      <c r="BJ720" s="24" t="str">
        <f t="shared" si="485"/>
        <v/>
      </c>
      <c r="BK720" s="24" t="str">
        <f t="shared" si="486"/>
        <v/>
      </c>
    </row>
    <row r="721" spans="1:63" ht="15.75" thickBot="1">
      <c r="A721" s="183"/>
      <c r="B721" s="184"/>
      <c r="C721" s="184"/>
      <c r="D721" s="184"/>
      <c r="E721" s="184"/>
      <c r="F721" s="184"/>
      <c r="G721" s="184"/>
      <c r="H721" s="184"/>
      <c r="I721" s="184"/>
      <c r="J721" s="184"/>
      <c r="K721" s="184"/>
      <c r="L721" s="184"/>
      <c r="M721" s="184"/>
      <c r="N721" s="181"/>
      <c r="Q721" t="e">
        <f t="shared" si="507"/>
        <v>#VALUE!</v>
      </c>
      <c r="R721" t="str">
        <f t="shared" si="467"/>
        <v/>
      </c>
      <c r="S721" t="str">
        <f>IF(A721="","",TEXT(VLOOKUP(C721,Tablas!$H$3:$I$75,2,0),"000"))</f>
        <v/>
      </c>
      <c r="T721" t="str">
        <f t="shared" si="468"/>
        <v/>
      </c>
      <c r="U721" t="str">
        <f t="shared" si="487"/>
        <v/>
      </c>
      <c r="V721" t="str">
        <f t="shared" si="488"/>
        <v/>
      </c>
      <c r="W721" t="str">
        <f>IF(A721="","",IF(G721="",99,VLOOKUP(Datos!G721,Tablas!$AF$2:$AH$38,2,0)))</f>
        <v/>
      </c>
      <c r="X721" t="str">
        <f t="shared" si="469"/>
        <v/>
      </c>
      <c r="Y721" t="str">
        <f t="shared" si="470"/>
        <v/>
      </c>
      <c r="Z721" s="25" t="str">
        <f t="shared" si="489"/>
        <v/>
      </c>
      <c r="AA721" s="26" t="str">
        <f t="shared" si="471"/>
        <v/>
      </c>
      <c r="AB721" s="25" t="str">
        <f t="shared" si="490"/>
        <v/>
      </c>
      <c r="AC721" s="26" t="str">
        <f t="shared" si="472"/>
        <v/>
      </c>
      <c r="AD721" s="25" t="str">
        <f t="shared" si="491"/>
        <v/>
      </c>
      <c r="AE721" s="26" t="str">
        <f t="shared" si="473"/>
        <v/>
      </c>
      <c r="AF721" s="25" t="str">
        <f t="shared" si="492"/>
        <v/>
      </c>
      <c r="AG721" s="26" t="str">
        <f t="shared" si="474"/>
        <v/>
      </c>
      <c r="AH721" s="25" t="str">
        <f t="shared" si="493"/>
        <v/>
      </c>
      <c r="AI721" s="26" t="str">
        <f t="shared" si="475"/>
        <v/>
      </c>
      <c r="AJ721" s="25" t="str">
        <f t="shared" si="494"/>
        <v/>
      </c>
      <c r="AK721" s="26" t="str">
        <f t="shared" si="476"/>
        <v/>
      </c>
      <c r="AL721" s="25" t="str">
        <f t="shared" si="495"/>
        <v/>
      </c>
      <c r="AM721" s="26" t="str">
        <f t="shared" si="477"/>
        <v/>
      </c>
      <c r="AN721" s="25" t="str">
        <f t="shared" si="496"/>
        <v/>
      </c>
      <c r="AO721" s="26" t="str">
        <f t="shared" si="478"/>
        <v/>
      </c>
      <c r="AP721" t="str">
        <f t="shared" si="479"/>
        <v/>
      </c>
      <c r="AQ721" t="str">
        <f t="shared" si="480"/>
        <v/>
      </c>
      <c r="AR721" t="str">
        <f t="shared" si="508"/>
        <v/>
      </c>
      <c r="AS721" t="str">
        <f t="shared" si="497"/>
        <v/>
      </c>
      <c r="AT721" s="25" t="str">
        <f t="shared" si="481"/>
        <v/>
      </c>
      <c r="AU721" s="26" t="str">
        <f t="shared" si="482"/>
        <v/>
      </c>
      <c r="AV721" t="str">
        <f t="shared" si="498"/>
        <v/>
      </c>
      <c r="AW721" s="25" t="str">
        <f t="shared" si="499"/>
        <v/>
      </c>
      <c r="AX721" s="26" t="str">
        <f t="shared" si="503"/>
        <v/>
      </c>
      <c r="AY721" s="27" t="str">
        <f>IF(A721="","",IF(K721&lt;&gt;0,TEXT(5,"0000"),IF(M721&lt;&gt;0,TEXT(5,"0000"),IF(Datos!N721&lt;&gt;0,TEXT(5,"0000"),""))))</f>
        <v/>
      </c>
      <c r="AZ721" s="25" t="str">
        <f t="shared" si="500"/>
        <v/>
      </c>
      <c r="BA721" s="26" t="str">
        <f t="shared" si="504"/>
        <v/>
      </c>
      <c r="BB721" s="25" t="str">
        <f t="shared" si="483"/>
        <v/>
      </c>
      <c r="BC721" s="26" t="str">
        <f t="shared" si="505"/>
        <v/>
      </c>
      <c r="BD721" s="27" t="str">
        <f t="shared" si="501"/>
        <v/>
      </c>
      <c r="BE721" s="25" t="str">
        <f t="shared" si="484"/>
        <v/>
      </c>
      <c r="BF721" s="26" t="str">
        <f t="shared" si="506"/>
        <v/>
      </c>
      <c r="BG721" s="28"/>
      <c r="BH721" t="str">
        <f t="shared" si="502"/>
        <v/>
      </c>
      <c r="BJ721" s="24" t="str">
        <f t="shared" si="485"/>
        <v/>
      </c>
      <c r="BK721" s="24" t="str">
        <f t="shared" si="486"/>
        <v/>
      </c>
    </row>
    <row r="722" spans="1:63" ht="15.75" thickBot="1">
      <c r="A722" s="183"/>
      <c r="B722" s="184"/>
      <c r="C722" s="184"/>
      <c r="D722" s="184"/>
      <c r="E722" s="184"/>
      <c r="F722" s="184"/>
      <c r="G722" s="184"/>
      <c r="H722" s="184"/>
      <c r="I722" s="184"/>
      <c r="J722" s="184"/>
      <c r="K722" s="184"/>
      <c r="L722" s="184"/>
      <c r="M722" s="184"/>
      <c r="N722" s="181"/>
      <c r="Q722" t="e">
        <f t="shared" si="507"/>
        <v>#VALUE!</v>
      </c>
      <c r="R722" t="str">
        <f t="shared" ref="R722:R759" si="509">IF(A722="","",TEXT(A722,$R$3))</f>
        <v/>
      </c>
      <c r="S722" t="str">
        <f>IF(A722="","",TEXT(VLOOKUP(C722,Tablas!$H$3:$I$75,2,0),"000"))</f>
        <v/>
      </c>
      <c r="T722" t="str">
        <f t="shared" ref="T722:T759" si="510">IF(A722="","",IF(D722="","00000",TEXT(RIGHT(D722,2)*1,"00000")))</f>
        <v/>
      </c>
      <c r="U722" t="str">
        <f t="shared" si="487"/>
        <v/>
      </c>
      <c r="V722" t="str">
        <f t="shared" si="488"/>
        <v/>
      </c>
      <c r="W722" t="str">
        <f>IF(A722="","",IF(G722="",99,VLOOKUP(Datos!G722,Tablas!$AF$2:$AH$38,2,0)))</f>
        <v/>
      </c>
      <c r="X722" t="str">
        <f t="shared" ref="X722:X759" si="511">IF(A722="","",TEXT(H722,"00000000000000000000"))</f>
        <v/>
      </c>
      <c r="Y722" t="str">
        <f t="shared" ref="Y722:Y759" si="512">IF(A722="","",IF(LEN(B722)&gt;30,LEFT(B722,30),B722&amp;REPT(" ",30-LEN(B722))))</f>
        <v/>
      </c>
      <c r="Z722" s="25" t="str">
        <f t="shared" si="489"/>
        <v/>
      </c>
      <c r="AA722" s="26" t="str">
        <f t="shared" ref="AA722:AA759" si="513">IF(Z722&lt;0,SUBSTITUTE(TEXT(Z722,"000000000000,00"),",",""),SUBSTITUTE(TEXT(Z722,"0000000000000,00"),",",""))</f>
        <v/>
      </c>
      <c r="AB722" s="25" t="str">
        <f t="shared" si="490"/>
        <v/>
      </c>
      <c r="AC722" s="26" t="str">
        <f t="shared" ref="AC722:AC759" si="514">IF(AB722&lt;0,SUBSTITUTE(TEXT(AB722,"000000000000,00"),",",""),SUBSTITUTE(TEXT(AB722,"0000000000000,00"),",",""))</f>
        <v/>
      </c>
      <c r="AD722" s="25" t="str">
        <f t="shared" si="491"/>
        <v/>
      </c>
      <c r="AE722" s="26" t="str">
        <f t="shared" ref="AE722:AE759" si="515">IF(AD722&lt;0,SUBSTITUTE(TEXT(AD722,"000000000000,00"),",",""),SUBSTITUTE(TEXT(AD722,"0000000000000,00"),",",""))</f>
        <v/>
      </c>
      <c r="AF722" s="25" t="str">
        <f t="shared" si="492"/>
        <v/>
      </c>
      <c r="AG722" s="26" t="str">
        <f t="shared" ref="AG722:AG759" si="516">IF(AF722&lt;0,SUBSTITUTE(TEXT(AF722,"000000000000,00"),",",""),SUBSTITUTE(TEXT(AF722,"0000000000000,00"),",",""))</f>
        <v/>
      </c>
      <c r="AH722" s="25" t="str">
        <f t="shared" si="493"/>
        <v/>
      </c>
      <c r="AI722" s="26" t="str">
        <f t="shared" ref="AI722:AI759" si="517">IF(AH722&lt;0,SUBSTITUTE(TEXT(AH722,"000000000000,00"),",",""),SUBSTITUTE(TEXT(AH722,"0000000000000,00"),",",""))</f>
        <v/>
      </c>
      <c r="AJ722" s="25" t="str">
        <f t="shared" si="494"/>
        <v/>
      </c>
      <c r="AK722" s="26" t="str">
        <f t="shared" ref="AK722:AK759" si="518">IF(AJ722&lt;0,SUBSTITUTE(TEXT(AJ722,"000000000000,00"),",",""),SUBSTITUTE(TEXT(AJ722,"0000000000000,00"),",",""))</f>
        <v/>
      </c>
      <c r="AL722" s="25" t="str">
        <f t="shared" si="495"/>
        <v/>
      </c>
      <c r="AM722" s="26" t="str">
        <f t="shared" ref="AM722:AM759" si="519">IF(AL722&lt;0,SUBSTITUTE(TEXT(AL722,"000000000000,00"),",",""),SUBSTITUTE(TEXT(AL722,"0000000000000,00"),",",""))</f>
        <v/>
      </c>
      <c r="AN722" s="25" t="str">
        <f t="shared" si="496"/>
        <v/>
      </c>
      <c r="AO722" s="26" t="str">
        <f t="shared" ref="AO722:AO759" si="520">IF(AN722&lt;0,SUBSTITUTE(TEXT(AN722,"000000000000,00"),",",""),SUBSTITUTE(TEXT(AN722,"0000000000000,00"),",",""))</f>
        <v/>
      </c>
      <c r="AP722" t="str">
        <f t="shared" ref="AP722:AP759" si="521">IF(A722="","","PES")</f>
        <v/>
      </c>
      <c r="AQ722" t="str">
        <f t="shared" ref="AQ722:AQ759" si="522">IF(A722="","","0001000000")</f>
        <v/>
      </c>
      <c r="AR722" t="str">
        <f t="shared" si="508"/>
        <v/>
      </c>
      <c r="AS722" t="str">
        <f t="shared" si="497"/>
        <v/>
      </c>
      <c r="AT722" s="25" t="str">
        <f t="shared" ref="AT722:AT759" si="523">IF(A722="","",0)</f>
        <v/>
      </c>
      <c r="AU722" s="26" t="str">
        <f t="shared" ref="AU722:AU759" si="524">IF(AT722&lt;0,SUBSTITUTE(TEXT(AT722,"000000000000,00"),",",""),SUBSTITUTE(TEXT(AT722,"0000000000000,00"),",",""))</f>
        <v/>
      </c>
      <c r="AV722" t="str">
        <f t="shared" si="498"/>
        <v/>
      </c>
      <c r="AW722" s="25" t="str">
        <f t="shared" si="499"/>
        <v/>
      </c>
      <c r="AX722" s="26" t="str">
        <f t="shared" si="503"/>
        <v/>
      </c>
      <c r="AY722" s="27" t="str">
        <f>IF(A722="","",IF(K722&lt;&gt;0,TEXT(5,"0000"),IF(M722&lt;&gt;0,TEXT(5,"0000"),IF(Datos!N722&lt;&gt;0,TEXT(5,"0000"),""))))</f>
        <v/>
      </c>
      <c r="AZ722" s="25" t="str">
        <f t="shared" si="500"/>
        <v/>
      </c>
      <c r="BA722" s="26" t="str">
        <f t="shared" si="504"/>
        <v/>
      </c>
      <c r="BB722" s="25" t="str">
        <f t="shared" ref="BB722:BB759" si="525">IF(A722="","",IF(L722="","",J722))</f>
        <v/>
      </c>
      <c r="BC722" s="26" t="str">
        <f t="shared" si="505"/>
        <v/>
      </c>
      <c r="BD722" s="27" t="str">
        <f t="shared" si="501"/>
        <v/>
      </c>
      <c r="BE722" s="25" t="str">
        <f t="shared" ref="BE722:BE759" si="526">IF(A722="","",IF(L722="","",L722))</f>
        <v/>
      </c>
      <c r="BF722" s="26" t="str">
        <f t="shared" si="506"/>
        <v/>
      </c>
      <c r="BG722" s="28"/>
      <c r="BH722" t="str">
        <f t="shared" si="502"/>
        <v/>
      </c>
      <c r="BJ722" s="24" t="str">
        <f t="shared" ref="BJ722:BJ759" si="527">IF(AX722="","",S722&amp;T722&amp;U722&amp;AX722&amp;AY722&amp;BA722)</f>
        <v/>
      </c>
      <c r="BK722" s="24" t="str">
        <f t="shared" ref="BK722:BK759" si="528">IF(BC722="","",S722&amp;T722&amp;U722&amp;BC722&amp;BD722&amp;BF722)</f>
        <v/>
      </c>
    </row>
    <row r="723" spans="1:63" ht="15.75" thickBot="1">
      <c r="A723" s="183"/>
      <c r="B723" s="184"/>
      <c r="C723" s="184"/>
      <c r="D723" s="184"/>
      <c r="E723" s="184"/>
      <c r="F723" s="184"/>
      <c r="G723" s="184"/>
      <c r="H723" s="184"/>
      <c r="I723" s="184"/>
      <c r="J723" s="184"/>
      <c r="K723" s="184"/>
      <c r="L723" s="184"/>
      <c r="M723" s="184"/>
      <c r="N723" s="181"/>
      <c r="Q723" t="e">
        <f t="shared" si="507"/>
        <v>#VALUE!</v>
      </c>
      <c r="R723" t="str">
        <f t="shared" si="509"/>
        <v/>
      </c>
      <c r="S723" t="str">
        <f>IF(A723="","",TEXT(VLOOKUP(C723,Tablas!$H$3:$I$75,2,0),"000"))</f>
        <v/>
      </c>
      <c r="T723" t="str">
        <f t="shared" si="510"/>
        <v/>
      </c>
      <c r="U723" t="str">
        <f t="shared" si="487"/>
        <v/>
      </c>
      <c r="V723" t="str">
        <f t="shared" si="488"/>
        <v/>
      </c>
      <c r="W723" t="str">
        <f>IF(A723="","",IF(G723="",99,VLOOKUP(Datos!G723,Tablas!$AF$2:$AH$38,2,0)))</f>
        <v/>
      </c>
      <c r="X723" t="str">
        <f t="shared" si="511"/>
        <v/>
      </c>
      <c r="Y723" t="str">
        <f t="shared" si="512"/>
        <v/>
      </c>
      <c r="Z723" s="25" t="str">
        <f t="shared" si="489"/>
        <v/>
      </c>
      <c r="AA723" s="26" t="str">
        <f t="shared" si="513"/>
        <v/>
      </c>
      <c r="AB723" s="25" t="str">
        <f t="shared" si="490"/>
        <v/>
      </c>
      <c r="AC723" s="26" t="str">
        <f t="shared" si="514"/>
        <v/>
      </c>
      <c r="AD723" s="25" t="str">
        <f t="shared" si="491"/>
        <v/>
      </c>
      <c r="AE723" s="26" t="str">
        <f t="shared" si="515"/>
        <v/>
      </c>
      <c r="AF723" s="25" t="str">
        <f t="shared" si="492"/>
        <v/>
      </c>
      <c r="AG723" s="26" t="str">
        <f t="shared" si="516"/>
        <v/>
      </c>
      <c r="AH723" s="25" t="str">
        <f t="shared" si="493"/>
        <v/>
      </c>
      <c r="AI723" s="26" t="str">
        <f t="shared" si="517"/>
        <v/>
      </c>
      <c r="AJ723" s="25" t="str">
        <f t="shared" si="494"/>
        <v/>
      </c>
      <c r="AK723" s="26" t="str">
        <f t="shared" si="518"/>
        <v/>
      </c>
      <c r="AL723" s="25" t="str">
        <f t="shared" si="495"/>
        <v/>
      </c>
      <c r="AM723" s="26" t="str">
        <f t="shared" si="519"/>
        <v/>
      </c>
      <c r="AN723" s="25" t="str">
        <f t="shared" si="496"/>
        <v/>
      </c>
      <c r="AO723" s="26" t="str">
        <f t="shared" si="520"/>
        <v/>
      </c>
      <c r="AP723" t="str">
        <f t="shared" si="521"/>
        <v/>
      </c>
      <c r="AQ723" t="str">
        <f t="shared" si="522"/>
        <v/>
      </c>
      <c r="AR723" t="str">
        <f t="shared" si="508"/>
        <v/>
      </c>
      <c r="AS723" t="str">
        <f t="shared" si="497"/>
        <v/>
      </c>
      <c r="AT723" s="25" t="str">
        <f t="shared" si="523"/>
        <v/>
      </c>
      <c r="AU723" s="26" t="str">
        <f t="shared" si="524"/>
        <v/>
      </c>
      <c r="AV723" t="str">
        <f t="shared" si="498"/>
        <v/>
      </c>
      <c r="AW723" s="25" t="str">
        <f t="shared" si="499"/>
        <v/>
      </c>
      <c r="AX723" s="26" t="str">
        <f t="shared" si="503"/>
        <v/>
      </c>
      <c r="AY723" s="27" t="str">
        <f>IF(A723="","",IF(K723&lt;&gt;0,TEXT(5,"0000"),IF(M723&lt;&gt;0,TEXT(5,"0000"),IF(Datos!N723&lt;&gt;0,TEXT(5,"0000"),""))))</f>
        <v/>
      </c>
      <c r="AZ723" s="25" t="str">
        <f t="shared" si="500"/>
        <v/>
      </c>
      <c r="BA723" s="26" t="str">
        <f t="shared" si="504"/>
        <v/>
      </c>
      <c r="BB723" s="25" t="str">
        <f t="shared" si="525"/>
        <v/>
      </c>
      <c r="BC723" s="26" t="str">
        <f t="shared" si="505"/>
        <v/>
      </c>
      <c r="BD723" s="27" t="str">
        <f t="shared" si="501"/>
        <v/>
      </c>
      <c r="BE723" s="25" t="str">
        <f t="shared" si="526"/>
        <v/>
      </c>
      <c r="BF723" s="26" t="str">
        <f t="shared" si="506"/>
        <v/>
      </c>
      <c r="BG723" s="28"/>
      <c r="BH723" t="str">
        <f t="shared" si="502"/>
        <v/>
      </c>
      <c r="BJ723" s="24" t="str">
        <f t="shared" si="527"/>
        <v/>
      </c>
      <c r="BK723" s="24" t="str">
        <f t="shared" si="528"/>
        <v/>
      </c>
    </row>
    <row r="724" spans="1:63" ht="15.75" thickBot="1">
      <c r="A724" s="183"/>
      <c r="B724" s="184"/>
      <c r="C724" s="184"/>
      <c r="D724" s="184"/>
      <c r="E724" s="184"/>
      <c r="F724" s="184"/>
      <c r="G724" s="184"/>
      <c r="H724" s="184"/>
      <c r="I724" s="184"/>
      <c r="J724" s="184"/>
      <c r="K724" s="184"/>
      <c r="L724" s="184"/>
      <c r="M724" s="184"/>
      <c r="N724" s="181"/>
      <c r="Q724" t="e">
        <f t="shared" si="507"/>
        <v>#VALUE!</v>
      </c>
      <c r="R724" t="str">
        <f t="shared" si="509"/>
        <v/>
      </c>
      <c r="S724" t="str">
        <f>IF(A724="","",TEXT(VLOOKUP(C724,Tablas!$H$3:$I$75,2,0),"000"))</f>
        <v/>
      </c>
      <c r="T724" t="str">
        <f t="shared" si="510"/>
        <v/>
      </c>
      <c r="U724" t="str">
        <f t="shared" si="487"/>
        <v/>
      </c>
      <c r="V724" t="str">
        <f t="shared" si="488"/>
        <v/>
      </c>
      <c r="W724" t="str">
        <f>IF(A724="","",IF(G724="",99,VLOOKUP(Datos!G724,Tablas!$AF$2:$AH$38,2,0)))</f>
        <v/>
      </c>
      <c r="X724" t="str">
        <f t="shared" si="511"/>
        <v/>
      </c>
      <c r="Y724" t="str">
        <f t="shared" si="512"/>
        <v/>
      </c>
      <c r="Z724" s="25" t="str">
        <f t="shared" si="489"/>
        <v/>
      </c>
      <c r="AA724" s="26" t="str">
        <f t="shared" si="513"/>
        <v/>
      </c>
      <c r="AB724" s="25" t="str">
        <f t="shared" si="490"/>
        <v/>
      </c>
      <c r="AC724" s="26" t="str">
        <f t="shared" si="514"/>
        <v/>
      </c>
      <c r="AD724" s="25" t="str">
        <f t="shared" si="491"/>
        <v/>
      </c>
      <c r="AE724" s="26" t="str">
        <f t="shared" si="515"/>
        <v/>
      </c>
      <c r="AF724" s="25" t="str">
        <f t="shared" si="492"/>
        <v/>
      </c>
      <c r="AG724" s="26" t="str">
        <f t="shared" si="516"/>
        <v/>
      </c>
      <c r="AH724" s="25" t="str">
        <f t="shared" si="493"/>
        <v/>
      </c>
      <c r="AI724" s="26" t="str">
        <f t="shared" si="517"/>
        <v/>
      </c>
      <c r="AJ724" s="25" t="str">
        <f t="shared" si="494"/>
        <v/>
      </c>
      <c r="AK724" s="26" t="str">
        <f t="shared" si="518"/>
        <v/>
      </c>
      <c r="AL724" s="25" t="str">
        <f t="shared" si="495"/>
        <v/>
      </c>
      <c r="AM724" s="26" t="str">
        <f t="shared" si="519"/>
        <v/>
      </c>
      <c r="AN724" s="25" t="str">
        <f t="shared" si="496"/>
        <v/>
      </c>
      <c r="AO724" s="26" t="str">
        <f t="shared" si="520"/>
        <v/>
      </c>
      <c r="AP724" t="str">
        <f t="shared" si="521"/>
        <v/>
      </c>
      <c r="AQ724" t="str">
        <f t="shared" si="522"/>
        <v/>
      </c>
      <c r="AR724" t="str">
        <f t="shared" si="508"/>
        <v/>
      </c>
      <c r="AS724" t="str">
        <f t="shared" si="497"/>
        <v/>
      </c>
      <c r="AT724" s="25" t="str">
        <f t="shared" si="523"/>
        <v/>
      </c>
      <c r="AU724" s="26" t="str">
        <f t="shared" si="524"/>
        <v/>
      </c>
      <c r="AV724" t="str">
        <f t="shared" si="498"/>
        <v/>
      </c>
      <c r="AW724" s="25" t="str">
        <f t="shared" si="499"/>
        <v/>
      </c>
      <c r="AX724" s="26" t="str">
        <f t="shared" si="503"/>
        <v/>
      </c>
      <c r="AY724" s="27" t="str">
        <f>IF(A724="","",IF(K724&lt;&gt;0,TEXT(5,"0000"),IF(M724&lt;&gt;0,TEXT(5,"0000"),IF(Datos!N724&lt;&gt;0,TEXT(5,"0000"),""))))</f>
        <v/>
      </c>
      <c r="AZ724" s="25" t="str">
        <f t="shared" si="500"/>
        <v/>
      </c>
      <c r="BA724" s="26" t="str">
        <f t="shared" si="504"/>
        <v/>
      </c>
      <c r="BB724" s="25" t="str">
        <f t="shared" si="525"/>
        <v/>
      </c>
      <c r="BC724" s="26" t="str">
        <f t="shared" si="505"/>
        <v/>
      </c>
      <c r="BD724" s="27" t="str">
        <f t="shared" si="501"/>
        <v/>
      </c>
      <c r="BE724" s="25" t="str">
        <f t="shared" si="526"/>
        <v/>
      </c>
      <c r="BF724" s="26" t="str">
        <f t="shared" si="506"/>
        <v/>
      </c>
      <c r="BG724" s="28"/>
      <c r="BH724" t="str">
        <f t="shared" si="502"/>
        <v/>
      </c>
      <c r="BJ724" s="24" t="str">
        <f t="shared" si="527"/>
        <v/>
      </c>
      <c r="BK724" s="24" t="str">
        <f t="shared" si="528"/>
        <v/>
      </c>
    </row>
    <row r="725" spans="1:63" ht="15.75" thickBot="1">
      <c r="A725" s="183"/>
      <c r="B725" s="184"/>
      <c r="C725" s="184"/>
      <c r="D725" s="184"/>
      <c r="E725" s="184"/>
      <c r="F725" s="184"/>
      <c r="G725" s="184"/>
      <c r="H725" s="184"/>
      <c r="I725" s="184"/>
      <c r="J725" s="184"/>
      <c r="K725" s="184"/>
      <c r="L725" s="184"/>
      <c r="M725" s="184"/>
      <c r="N725" s="181"/>
      <c r="Q725" t="e">
        <f t="shared" si="507"/>
        <v>#VALUE!</v>
      </c>
      <c r="R725" t="str">
        <f t="shared" si="509"/>
        <v/>
      </c>
      <c r="S725" t="str">
        <f>IF(A725="","",TEXT(VLOOKUP(C725,Tablas!$H$3:$I$75,2,0),"000"))</f>
        <v/>
      </c>
      <c r="T725" t="str">
        <f t="shared" si="510"/>
        <v/>
      </c>
      <c r="U725" t="str">
        <f t="shared" si="487"/>
        <v/>
      </c>
      <c r="V725" t="str">
        <f t="shared" si="488"/>
        <v/>
      </c>
      <c r="W725" t="str">
        <f>IF(A725="","",IF(G725="",99,VLOOKUP(Datos!G725,Tablas!$AF$2:$AH$38,2,0)))</f>
        <v/>
      </c>
      <c r="X725" t="str">
        <f t="shared" si="511"/>
        <v/>
      </c>
      <c r="Y725" t="str">
        <f t="shared" si="512"/>
        <v/>
      </c>
      <c r="Z725" s="25" t="str">
        <f t="shared" si="489"/>
        <v/>
      </c>
      <c r="AA725" s="26" t="str">
        <f t="shared" si="513"/>
        <v/>
      </c>
      <c r="AB725" s="25" t="str">
        <f t="shared" si="490"/>
        <v/>
      </c>
      <c r="AC725" s="26" t="str">
        <f t="shared" si="514"/>
        <v/>
      </c>
      <c r="AD725" s="25" t="str">
        <f t="shared" si="491"/>
        <v/>
      </c>
      <c r="AE725" s="26" t="str">
        <f t="shared" si="515"/>
        <v/>
      </c>
      <c r="AF725" s="25" t="str">
        <f t="shared" si="492"/>
        <v/>
      </c>
      <c r="AG725" s="26" t="str">
        <f t="shared" si="516"/>
        <v/>
      </c>
      <c r="AH725" s="25" t="str">
        <f t="shared" si="493"/>
        <v/>
      </c>
      <c r="AI725" s="26" t="str">
        <f t="shared" si="517"/>
        <v/>
      </c>
      <c r="AJ725" s="25" t="str">
        <f t="shared" si="494"/>
        <v/>
      </c>
      <c r="AK725" s="26" t="str">
        <f t="shared" si="518"/>
        <v/>
      </c>
      <c r="AL725" s="25" t="str">
        <f t="shared" si="495"/>
        <v/>
      </c>
      <c r="AM725" s="26" t="str">
        <f t="shared" si="519"/>
        <v/>
      </c>
      <c r="AN725" s="25" t="str">
        <f t="shared" si="496"/>
        <v/>
      </c>
      <c r="AO725" s="26" t="str">
        <f t="shared" si="520"/>
        <v/>
      </c>
      <c r="AP725" t="str">
        <f t="shared" si="521"/>
        <v/>
      </c>
      <c r="AQ725" t="str">
        <f t="shared" si="522"/>
        <v/>
      </c>
      <c r="AR725" t="str">
        <f t="shared" si="508"/>
        <v/>
      </c>
      <c r="AS725" t="str">
        <f t="shared" si="497"/>
        <v/>
      </c>
      <c r="AT725" s="25" t="str">
        <f t="shared" si="523"/>
        <v/>
      </c>
      <c r="AU725" s="26" t="str">
        <f t="shared" si="524"/>
        <v/>
      </c>
      <c r="AV725" t="str">
        <f t="shared" si="498"/>
        <v/>
      </c>
      <c r="AW725" s="25" t="str">
        <f t="shared" si="499"/>
        <v/>
      </c>
      <c r="AX725" s="26" t="str">
        <f t="shared" si="503"/>
        <v/>
      </c>
      <c r="AY725" s="27" t="str">
        <f>IF(A725="","",IF(K725&lt;&gt;0,TEXT(5,"0000"),IF(M725&lt;&gt;0,TEXT(5,"0000"),IF(Datos!N725&lt;&gt;0,TEXT(5,"0000"),""))))</f>
        <v/>
      </c>
      <c r="AZ725" s="25" t="str">
        <f t="shared" si="500"/>
        <v/>
      </c>
      <c r="BA725" s="26" t="str">
        <f t="shared" si="504"/>
        <v/>
      </c>
      <c r="BB725" s="25" t="str">
        <f t="shared" si="525"/>
        <v/>
      </c>
      <c r="BC725" s="26" t="str">
        <f t="shared" si="505"/>
        <v/>
      </c>
      <c r="BD725" s="27" t="str">
        <f t="shared" si="501"/>
        <v/>
      </c>
      <c r="BE725" s="25" t="str">
        <f t="shared" si="526"/>
        <v/>
      </c>
      <c r="BF725" s="26" t="str">
        <f t="shared" si="506"/>
        <v/>
      </c>
      <c r="BG725" s="28"/>
      <c r="BH725" t="str">
        <f t="shared" si="502"/>
        <v/>
      </c>
      <c r="BJ725" s="24" t="str">
        <f t="shared" si="527"/>
        <v/>
      </c>
      <c r="BK725" s="24" t="str">
        <f t="shared" si="528"/>
        <v/>
      </c>
    </row>
    <row r="726" spans="1:63" ht="15.75" thickBot="1">
      <c r="A726" s="183"/>
      <c r="B726" s="184"/>
      <c r="C726" s="184"/>
      <c r="D726" s="184"/>
      <c r="E726" s="184"/>
      <c r="F726" s="184"/>
      <c r="G726" s="184"/>
      <c r="H726" s="184"/>
      <c r="I726" s="184"/>
      <c r="J726" s="184"/>
      <c r="K726" s="184"/>
      <c r="L726" s="184"/>
      <c r="M726" s="184"/>
      <c r="N726" s="181"/>
      <c r="Q726" t="e">
        <f t="shared" si="507"/>
        <v>#VALUE!</v>
      </c>
      <c r="R726" t="str">
        <f t="shared" si="509"/>
        <v/>
      </c>
      <c r="S726" t="str">
        <f>IF(A726="","",TEXT(VLOOKUP(C726,Tablas!$H$3:$I$75,2,0),"000"))</f>
        <v/>
      </c>
      <c r="T726" t="str">
        <f t="shared" si="510"/>
        <v/>
      </c>
      <c r="U726" t="str">
        <f t="shared" si="487"/>
        <v/>
      </c>
      <c r="V726" t="str">
        <f t="shared" si="488"/>
        <v/>
      </c>
      <c r="W726" t="str">
        <f>IF(A726="","",IF(G726="",99,VLOOKUP(Datos!G726,Tablas!$AF$2:$AH$38,2,0)))</f>
        <v/>
      </c>
      <c r="X726" t="str">
        <f t="shared" si="511"/>
        <v/>
      </c>
      <c r="Y726" t="str">
        <f t="shared" si="512"/>
        <v/>
      </c>
      <c r="Z726" s="25" t="str">
        <f t="shared" si="489"/>
        <v/>
      </c>
      <c r="AA726" s="26" t="str">
        <f t="shared" si="513"/>
        <v/>
      </c>
      <c r="AB726" s="25" t="str">
        <f t="shared" si="490"/>
        <v/>
      </c>
      <c r="AC726" s="26" t="str">
        <f t="shared" si="514"/>
        <v/>
      </c>
      <c r="AD726" s="25" t="str">
        <f t="shared" si="491"/>
        <v/>
      </c>
      <c r="AE726" s="26" t="str">
        <f t="shared" si="515"/>
        <v/>
      </c>
      <c r="AF726" s="25" t="str">
        <f t="shared" si="492"/>
        <v/>
      </c>
      <c r="AG726" s="26" t="str">
        <f t="shared" si="516"/>
        <v/>
      </c>
      <c r="AH726" s="25" t="str">
        <f t="shared" si="493"/>
        <v/>
      </c>
      <c r="AI726" s="26" t="str">
        <f t="shared" si="517"/>
        <v/>
      </c>
      <c r="AJ726" s="25" t="str">
        <f t="shared" si="494"/>
        <v/>
      </c>
      <c r="AK726" s="26" t="str">
        <f t="shared" si="518"/>
        <v/>
      </c>
      <c r="AL726" s="25" t="str">
        <f t="shared" si="495"/>
        <v/>
      </c>
      <c r="AM726" s="26" t="str">
        <f t="shared" si="519"/>
        <v/>
      </c>
      <c r="AN726" s="25" t="str">
        <f t="shared" si="496"/>
        <v/>
      </c>
      <c r="AO726" s="26" t="str">
        <f t="shared" si="520"/>
        <v/>
      </c>
      <c r="AP726" t="str">
        <f t="shared" si="521"/>
        <v/>
      </c>
      <c r="AQ726" t="str">
        <f t="shared" si="522"/>
        <v/>
      </c>
      <c r="AR726" t="str">
        <f t="shared" si="508"/>
        <v/>
      </c>
      <c r="AS726" t="str">
        <f t="shared" si="497"/>
        <v/>
      </c>
      <c r="AT726" s="25" t="str">
        <f t="shared" si="523"/>
        <v/>
      </c>
      <c r="AU726" s="26" t="str">
        <f t="shared" si="524"/>
        <v/>
      </c>
      <c r="AV726" t="str">
        <f t="shared" si="498"/>
        <v/>
      </c>
      <c r="AW726" s="25" t="str">
        <f t="shared" si="499"/>
        <v/>
      </c>
      <c r="AX726" s="26" t="str">
        <f t="shared" si="503"/>
        <v/>
      </c>
      <c r="AY726" s="27" t="str">
        <f>IF(A726="","",IF(K726&lt;&gt;0,TEXT(5,"0000"),IF(M726&lt;&gt;0,TEXT(5,"0000"),IF(Datos!N726&lt;&gt;0,TEXT(5,"0000"),""))))</f>
        <v/>
      </c>
      <c r="AZ726" s="25" t="str">
        <f t="shared" si="500"/>
        <v/>
      </c>
      <c r="BA726" s="26" t="str">
        <f t="shared" si="504"/>
        <v/>
      </c>
      <c r="BB726" s="25" t="str">
        <f t="shared" si="525"/>
        <v/>
      </c>
      <c r="BC726" s="26" t="str">
        <f t="shared" si="505"/>
        <v/>
      </c>
      <c r="BD726" s="27" t="str">
        <f t="shared" si="501"/>
        <v/>
      </c>
      <c r="BE726" s="25" t="str">
        <f t="shared" si="526"/>
        <v/>
      </c>
      <c r="BF726" s="26" t="str">
        <f t="shared" si="506"/>
        <v/>
      </c>
      <c r="BG726" s="28"/>
      <c r="BH726" t="str">
        <f t="shared" si="502"/>
        <v/>
      </c>
      <c r="BJ726" s="24" t="str">
        <f t="shared" si="527"/>
        <v/>
      </c>
      <c r="BK726" s="24" t="str">
        <f t="shared" si="528"/>
        <v/>
      </c>
    </row>
    <row r="727" spans="1:63" ht="15.75" thickBot="1">
      <c r="A727" s="183"/>
      <c r="B727" s="184"/>
      <c r="C727" s="184"/>
      <c r="D727" s="184"/>
      <c r="E727" s="184"/>
      <c r="F727" s="184"/>
      <c r="G727" s="184"/>
      <c r="H727" s="184"/>
      <c r="I727" s="184"/>
      <c r="J727" s="184"/>
      <c r="K727" s="184"/>
      <c r="L727" s="184"/>
      <c r="M727" s="184"/>
      <c r="N727" s="181"/>
      <c r="Q727" t="e">
        <f t="shared" si="507"/>
        <v>#VALUE!</v>
      </c>
      <c r="R727" t="str">
        <f t="shared" si="509"/>
        <v/>
      </c>
      <c r="S727" t="str">
        <f>IF(A727="","",TEXT(VLOOKUP(C727,Tablas!$H$3:$I$75,2,0),"000"))</f>
        <v/>
      </c>
      <c r="T727" t="str">
        <f t="shared" si="510"/>
        <v/>
      </c>
      <c r="U727" t="str">
        <f t="shared" si="487"/>
        <v/>
      </c>
      <c r="V727" t="str">
        <f t="shared" si="488"/>
        <v/>
      </c>
      <c r="W727" t="str">
        <f>IF(A727="","",IF(G727="",99,VLOOKUP(Datos!G727,Tablas!$AF$2:$AH$38,2,0)))</f>
        <v/>
      </c>
      <c r="X727" t="str">
        <f t="shared" si="511"/>
        <v/>
      </c>
      <c r="Y727" t="str">
        <f t="shared" si="512"/>
        <v/>
      </c>
      <c r="Z727" s="25" t="str">
        <f t="shared" si="489"/>
        <v/>
      </c>
      <c r="AA727" s="26" t="str">
        <f t="shared" si="513"/>
        <v/>
      </c>
      <c r="AB727" s="25" t="str">
        <f t="shared" si="490"/>
        <v/>
      </c>
      <c r="AC727" s="26" t="str">
        <f t="shared" si="514"/>
        <v/>
      </c>
      <c r="AD727" s="25" t="str">
        <f t="shared" si="491"/>
        <v/>
      </c>
      <c r="AE727" s="26" t="str">
        <f t="shared" si="515"/>
        <v/>
      </c>
      <c r="AF727" s="25" t="str">
        <f t="shared" si="492"/>
        <v/>
      </c>
      <c r="AG727" s="26" t="str">
        <f t="shared" si="516"/>
        <v/>
      </c>
      <c r="AH727" s="25" t="str">
        <f t="shared" si="493"/>
        <v/>
      </c>
      <c r="AI727" s="26" t="str">
        <f t="shared" si="517"/>
        <v/>
      </c>
      <c r="AJ727" s="25" t="str">
        <f t="shared" si="494"/>
        <v/>
      </c>
      <c r="AK727" s="26" t="str">
        <f t="shared" si="518"/>
        <v/>
      </c>
      <c r="AL727" s="25" t="str">
        <f t="shared" si="495"/>
        <v/>
      </c>
      <c r="AM727" s="26" t="str">
        <f t="shared" si="519"/>
        <v/>
      </c>
      <c r="AN727" s="25" t="str">
        <f t="shared" si="496"/>
        <v/>
      </c>
      <c r="AO727" s="26" t="str">
        <f t="shared" si="520"/>
        <v/>
      </c>
      <c r="AP727" t="str">
        <f t="shared" si="521"/>
        <v/>
      </c>
      <c r="AQ727" t="str">
        <f t="shared" si="522"/>
        <v/>
      </c>
      <c r="AR727" t="str">
        <f t="shared" si="508"/>
        <v/>
      </c>
      <c r="AS727" t="str">
        <f t="shared" si="497"/>
        <v/>
      </c>
      <c r="AT727" s="25" t="str">
        <f t="shared" si="523"/>
        <v/>
      </c>
      <c r="AU727" s="26" t="str">
        <f t="shared" si="524"/>
        <v/>
      </c>
      <c r="AV727" t="str">
        <f t="shared" si="498"/>
        <v/>
      </c>
      <c r="AW727" s="25" t="str">
        <f t="shared" si="499"/>
        <v/>
      </c>
      <c r="AX727" s="26" t="str">
        <f t="shared" si="503"/>
        <v/>
      </c>
      <c r="AY727" s="27" t="str">
        <f>IF(A727="","",IF(K727&lt;&gt;0,TEXT(5,"0000"),IF(M727&lt;&gt;0,TEXT(5,"0000"),IF(Datos!N727&lt;&gt;0,TEXT(5,"0000"),""))))</f>
        <v/>
      </c>
      <c r="AZ727" s="25" t="str">
        <f t="shared" si="500"/>
        <v/>
      </c>
      <c r="BA727" s="26" t="str">
        <f t="shared" si="504"/>
        <v/>
      </c>
      <c r="BB727" s="25" t="str">
        <f t="shared" si="525"/>
        <v/>
      </c>
      <c r="BC727" s="26" t="str">
        <f t="shared" si="505"/>
        <v/>
      </c>
      <c r="BD727" s="27" t="str">
        <f t="shared" si="501"/>
        <v/>
      </c>
      <c r="BE727" s="25" t="str">
        <f t="shared" si="526"/>
        <v/>
      </c>
      <c r="BF727" s="26" t="str">
        <f t="shared" si="506"/>
        <v/>
      </c>
      <c r="BG727" s="28"/>
      <c r="BH727" t="str">
        <f t="shared" si="502"/>
        <v/>
      </c>
      <c r="BJ727" s="24" t="str">
        <f t="shared" si="527"/>
        <v/>
      </c>
      <c r="BK727" s="24" t="str">
        <f t="shared" si="528"/>
        <v/>
      </c>
    </row>
    <row r="728" spans="1:63" ht="15.75" thickBot="1">
      <c r="A728" s="183"/>
      <c r="B728" s="184"/>
      <c r="C728" s="184"/>
      <c r="D728" s="184"/>
      <c r="E728" s="184"/>
      <c r="F728" s="184"/>
      <c r="G728" s="184"/>
      <c r="H728" s="184"/>
      <c r="I728" s="184"/>
      <c r="J728" s="184"/>
      <c r="K728" s="184"/>
      <c r="L728" s="184"/>
      <c r="M728" s="184"/>
      <c r="N728" s="181"/>
      <c r="Q728" t="e">
        <f t="shared" si="507"/>
        <v>#VALUE!</v>
      </c>
      <c r="R728" t="str">
        <f t="shared" si="509"/>
        <v/>
      </c>
      <c r="S728" t="str">
        <f>IF(A728="","",TEXT(VLOOKUP(C728,Tablas!$H$3:$I$75,2,0),"000"))</f>
        <v/>
      </c>
      <c r="T728" t="str">
        <f t="shared" si="510"/>
        <v/>
      </c>
      <c r="U728" t="str">
        <f t="shared" si="487"/>
        <v/>
      </c>
      <c r="V728" t="str">
        <f t="shared" si="488"/>
        <v/>
      </c>
      <c r="W728" t="str">
        <f>IF(A728="","",IF(G728="",99,VLOOKUP(Datos!G728,Tablas!$AF$2:$AH$38,2,0)))</f>
        <v/>
      </c>
      <c r="X728" t="str">
        <f t="shared" si="511"/>
        <v/>
      </c>
      <c r="Y728" t="str">
        <f t="shared" si="512"/>
        <v/>
      </c>
      <c r="Z728" s="25" t="str">
        <f t="shared" si="489"/>
        <v/>
      </c>
      <c r="AA728" s="26" t="str">
        <f t="shared" si="513"/>
        <v/>
      </c>
      <c r="AB728" s="25" t="str">
        <f t="shared" si="490"/>
        <v/>
      </c>
      <c r="AC728" s="26" t="str">
        <f t="shared" si="514"/>
        <v/>
      </c>
      <c r="AD728" s="25" t="str">
        <f t="shared" si="491"/>
        <v/>
      </c>
      <c r="AE728" s="26" t="str">
        <f t="shared" si="515"/>
        <v/>
      </c>
      <c r="AF728" s="25" t="str">
        <f t="shared" si="492"/>
        <v/>
      </c>
      <c r="AG728" s="26" t="str">
        <f t="shared" si="516"/>
        <v/>
      </c>
      <c r="AH728" s="25" t="str">
        <f t="shared" si="493"/>
        <v/>
      </c>
      <c r="AI728" s="26" t="str">
        <f t="shared" si="517"/>
        <v/>
      </c>
      <c r="AJ728" s="25" t="str">
        <f t="shared" si="494"/>
        <v/>
      </c>
      <c r="AK728" s="26" t="str">
        <f t="shared" si="518"/>
        <v/>
      </c>
      <c r="AL728" s="25" t="str">
        <f t="shared" si="495"/>
        <v/>
      </c>
      <c r="AM728" s="26" t="str">
        <f t="shared" si="519"/>
        <v/>
      </c>
      <c r="AN728" s="25" t="str">
        <f t="shared" si="496"/>
        <v/>
      </c>
      <c r="AO728" s="26" t="str">
        <f t="shared" si="520"/>
        <v/>
      </c>
      <c r="AP728" t="str">
        <f t="shared" si="521"/>
        <v/>
      </c>
      <c r="AQ728" t="str">
        <f t="shared" si="522"/>
        <v/>
      </c>
      <c r="AR728" t="str">
        <f t="shared" si="508"/>
        <v/>
      </c>
      <c r="AS728" t="str">
        <f t="shared" si="497"/>
        <v/>
      </c>
      <c r="AT728" s="25" t="str">
        <f t="shared" si="523"/>
        <v/>
      </c>
      <c r="AU728" s="26" t="str">
        <f t="shared" si="524"/>
        <v/>
      </c>
      <c r="AV728" t="str">
        <f t="shared" si="498"/>
        <v/>
      </c>
      <c r="AW728" s="25" t="str">
        <f t="shared" si="499"/>
        <v/>
      </c>
      <c r="AX728" s="26" t="str">
        <f t="shared" si="503"/>
        <v/>
      </c>
      <c r="AY728" s="27" t="str">
        <f>IF(A728="","",IF(K728&lt;&gt;0,TEXT(5,"0000"),IF(M728&lt;&gt;0,TEXT(5,"0000"),IF(Datos!N728&lt;&gt;0,TEXT(5,"0000"),""))))</f>
        <v/>
      </c>
      <c r="AZ728" s="25" t="str">
        <f t="shared" si="500"/>
        <v/>
      </c>
      <c r="BA728" s="26" t="str">
        <f t="shared" si="504"/>
        <v/>
      </c>
      <c r="BB728" s="25" t="str">
        <f t="shared" si="525"/>
        <v/>
      </c>
      <c r="BC728" s="26" t="str">
        <f t="shared" si="505"/>
        <v/>
      </c>
      <c r="BD728" s="27" t="str">
        <f t="shared" si="501"/>
        <v/>
      </c>
      <c r="BE728" s="25" t="str">
        <f t="shared" si="526"/>
        <v/>
      </c>
      <c r="BF728" s="26" t="str">
        <f t="shared" si="506"/>
        <v/>
      </c>
      <c r="BG728" s="28"/>
      <c r="BH728" t="str">
        <f t="shared" si="502"/>
        <v/>
      </c>
      <c r="BJ728" s="24" t="str">
        <f t="shared" si="527"/>
        <v/>
      </c>
      <c r="BK728" s="24" t="str">
        <f t="shared" si="528"/>
        <v/>
      </c>
    </row>
    <row r="729" spans="1:63" ht="15.75" thickBot="1">
      <c r="A729" s="183"/>
      <c r="B729" s="184"/>
      <c r="C729" s="184"/>
      <c r="D729" s="184"/>
      <c r="E729" s="184"/>
      <c r="F729" s="184"/>
      <c r="G729" s="184"/>
      <c r="H729" s="184"/>
      <c r="I729" s="184"/>
      <c r="J729" s="184"/>
      <c r="K729" s="184"/>
      <c r="L729" s="184"/>
      <c r="M729" s="184"/>
      <c r="N729" s="181"/>
      <c r="Q729" t="e">
        <f t="shared" si="507"/>
        <v>#VALUE!</v>
      </c>
      <c r="R729" t="str">
        <f t="shared" si="509"/>
        <v/>
      </c>
      <c r="S729" t="str">
        <f>IF(A729="","",TEXT(VLOOKUP(C729,Tablas!$H$3:$I$75,2,0),"000"))</f>
        <v/>
      </c>
      <c r="T729" t="str">
        <f t="shared" si="510"/>
        <v/>
      </c>
      <c r="U729" t="str">
        <f t="shared" si="487"/>
        <v/>
      </c>
      <c r="V729" t="str">
        <f t="shared" si="488"/>
        <v/>
      </c>
      <c r="W729" t="str">
        <f>IF(A729="","",IF(G729="",99,VLOOKUP(Datos!G729,Tablas!$AF$2:$AH$38,2,0)))</f>
        <v/>
      </c>
      <c r="X729" t="str">
        <f t="shared" si="511"/>
        <v/>
      </c>
      <c r="Y729" t="str">
        <f t="shared" si="512"/>
        <v/>
      </c>
      <c r="Z729" s="25" t="str">
        <f t="shared" si="489"/>
        <v/>
      </c>
      <c r="AA729" s="26" t="str">
        <f t="shared" si="513"/>
        <v/>
      </c>
      <c r="AB729" s="25" t="str">
        <f t="shared" si="490"/>
        <v/>
      </c>
      <c r="AC729" s="26" t="str">
        <f t="shared" si="514"/>
        <v/>
      </c>
      <c r="AD729" s="25" t="str">
        <f t="shared" si="491"/>
        <v/>
      </c>
      <c r="AE729" s="26" t="str">
        <f t="shared" si="515"/>
        <v/>
      </c>
      <c r="AF729" s="25" t="str">
        <f t="shared" si="492"/>
        <v/>
      </c>
      <c r="AG729" s="26" t="str">
        <f t="shared" si="516"/>
        <v/>
      </c>
      <c r="AH729" s="25" t="str">
        <f t="shared" si="493"/>
        <v/>
      </c>
      <c r="AI729" s="26" t="str">
        <f t="shared" si="517"/>
        <v/>
      </c>
      <c r="AJ729" s="25" t="str">
        <f t="shared" si="494"/>
        <v/>
      </c>
      <c r="AK729" s="26" t="str">
        <f t="shared" si="518"/>
        <v/>
      </c>
      <c r="AL729" s="25" t="str">
        <f t="shared" si="495"/>
        <v/>
      </c>
      <c r="AM729" s="26" t="str">
        <f t="shared" si="519"/>
        <v/>
      </c>
      <c r="AN729" s="25" t="str">
        <f t="shared" si="496"/>
        <v/>
      </c>
      <c r="AO729" s="26" t="str">
        <f t="shared" si="520"/>
        <v/>
      </c>
      <c r="AP729" t="str">
        <f t="shared" si="521"/>
        <v/>
      </c>
      <c r="AQ729" t="str">
        <f t="shared" si="522"/>
        <v/>
      </c>
      <c r="AR729" t="str">
        <f t="shared" si="508"/>
        <v/>
      </c>
      <c r="AS729" t="str">
        <f t="shared" si="497"/>
        <v/>
      </c>
      <c r="AT729" s="25" t="str">
        <f t="shared" si="523"/>
        <v/>
      </c>
      <c r="AU729" s="26" t="str">
        <f t="shared" si="524"/>
        <v/>
      </c>
      <c r="AV729" t="str">
        <f t="shared" si="498"/>
        <v/>
      </c>
      <c r="AW729" s="25" t="str">
        <f t="shared" si="499"/>
        <v/>
      </c>
      <c r="AX729" s="26" t="str">
        <f t="shared" si="503"/>
        <v/>
      </c>
      <c r="AY729" s="27" t="str">
        <f>IF(A729="","",IF(K729&lt;&gt;0,TEXT(5,"0000"),IF(M729&lt;&gt;0,TEXT(5,"0000"),IF(Datos!N729&lt;&gt;0,TEXT(5,"0000"),""))))</f>
        <v/>
      </c>
      <c r="AZ729" s="25" t="str">
        <f t="shared" si="500"/>
        <v/>
      </c>
      <c r="BA729" s="26" t="str">
        <f t="shared" si="504"/>
        <v/>
      </c>
      <c r="BB729" s="25" t="str">
        <f t="shared" si="525"/>
        <v/>
      </c>
      <c r="BC729" s="26" t="str">
        <f t="shared" si="505"/>
        <v/>
      </c>
      <c r="BD729" s="27" t="str">
        <f t="shared" si="501"/>
        <v/>
      </c>
      <c r="BE729" s="25" t="str">
        <f t="shared" si="526"/>
        <v/>
      </c>
      <c r="BF729" s="26" t="str">
        <f t="shared" si="506"/>
        <v/>
      </c>
      <c r="BG729" s="28"/>
      <c r="BH729" t="str">
        <f t="shared" si="502"/>
        <v/>
      </c>
      <c r="BJ729" s="24" t="str">
        <f t="shared" si="527"/>
        <v/>
      </c>
      <c r="BK729" s="24" t="str">
        <f t="shared" si="528"/>
        <v/>
      </c>
    </row>
    <row r="730" spans="1:63" ht="15.75" thickBot="1">
      <c r="A730" s="183"/>
      <c r="B730" s="184"/>
      <c r="C730" s="184"/>
      <c r="D730" s="184"/>
      <c r="E730" s="184"/>
      <c r="F730" s="184"/>
      <c r="G730" s="184"/>
      <c r="H730" s="184"/>
      <c r="I730" s="184"/>
      <c r="J730" s="184"/>
      <c r="K730" s="184"/>
      <c r="L730" s="184"/>
      <c r="M730" s="184"/>
      <c r="N730" s="181"/>
      <c r="Q730" t="e">
        <f t="shared" si="507"/>
        <v>#VALUE!</v>
      </c>
      <c r="R730" t="str">
        <f t="shared" si="509"/>
        <v/>
      </c>
      <c r="S730" t="str">
        <f>IF(A730="","",TEXT(VLOOKUP(C730,Tablas!$H$3:$I$75,2,0),"000"))</f>
        <v/>
      </c>
      <c r="T730" t="str">
        <f t="shared" si="510"/>
        <v/>
      </c>
      <c r="U730" t="str">
        <f t="shared" si="487"/>
        <v/>
      </c>
      <c r="V730" t="str">
        <f t="shared" si="488"/>
        <v/>
      </c>
      <c r="W730" t="str">
        <f>IF(A730="","",IF(G730="",99,VLOOKUP(Datos!G730,Tablas!$AF$2:$AH$38,2,0)))</f>
        <v/>
      </c>
      <c r="X730" t="str">
        <f t="shared" si="511"/>
        <v/>
      </c>
      <c r="Y730" t="str">
        <f t="shared" si="512"/>
        <v/>
      </c>
      <c r="Z730" s="25" t="str">
        <f t="shared" si="489"/>
        <v/>
      </c>
      <c r="AA730" s="26" t="str">
        <f t="shared" si="513"/>
        <v/>
      </c>
      <c r="AB730" s="25" t="str">
        <f t="shared" si="490"/>
        <v/>
      </c>
      <c r="AC730" s="26" t="str">
        <f t="shared" si="514"/>
        <v/>
      </c>
      <c r="AD730" s="25" t="str">
        <f t="shared" si="491"/>
        <v/>
      </c>
      <c r="AE730" s="26" t="str">
        <f t="shared" si="515"/>
        <v/>
      </c>
      <c r="AF730" s="25" t="str">
        <f t="shared" si="492"/>
        <v/>
      </c>
      <c r="AG730" s="26" t="str">
        <f t="shared" si="516"/>
        <v/>
      </c>
      <c r="AH730" s="25" t="str">
        <f t="shared" si="493"/>
        <v/>
      </c>
      <c r="AI730" s="26" t="str">
        <f t="shared" si="517"/>
        <v/>
      </c>
      <c r="AJ730" s="25" t="str">
        <f t="shared" si="494"/>
        <v/>
      </c>
      <c r="AK730" s="26" t="str">
        <f t="shared" si="518"/>
        <v/>
      </c>
      <c r="AL730" s="25" t="str">
        <f t="shared" si="495"/>
        <v/>
      </c>
      <c r="AM730" s="26" t="str">
        <f t="shared" si="519"/>
        <v/>
      </c>
      <c r="AN730" s="25" t="str">
        <f t="shared" si="496"/>
        <v/>
      </c>
      <c r="AO730" s="26" t="str">
        <f t="shared" si="520"/>
        <v/>
      </c>
      <c r="AP730" t="str">
        <f t="shared" si="521"/>
        <v/>
      </c>
      <c r="AQ730" t="str">
        <f t="shared" si="522"/>
        <v/>
      </c>
      <c r="AR730" t="str">
        <f t="shared" si="508"/>
        <v/>
      </c>
      <c r="AS730" t="str">
        <f t="shared" si="497"/>
        <v/>
      </c>
      <c r="AT730" s="25" t="str">
        <f t="shared" si="523"/>
        <v/>
      </c>
      <c r="AU730" s="26" t="str">
        <f t="shared" si="524"/>
        <v/>
      </c>
      <c r="AV730" t="str">
        <f t="shared" si="498"/>
        <v/>
      </c>
      <c r="AW730" s="25" t="str">
        <f t="shared" si="499"/>
        <v/>
      </c>
      <c r="AX730" s="26" t="str">
        <f t="shared" si="503"/>
        <v/>
      </c>
      <c r="AY730" s="27" t="str">
        <f>IF(A730="","",IF(K730&lt;&gt;0,TEXT(5,"0000"),IF(M730&lt;&gt;0,TEXT(5,"0000"),IF(Datos!N730&lt;&gt;0,TEXT(5,"0000"),""))))</f>
        <v/>
      </c>
      <c r="AZ730" s="25" t="str">
        <f t="shared" si="500"/>
        <v/>
      </c>
      <c r="BA730" s="26" t="str">
        <f t="shared" si="504"/>
        <v/>
      </c>
      <c r="BB730" s="25" t="str">
        <f t="shared" si="525"/>
        <v/>
      </c>
      <c r="BC730" s="26" t="str">
        <f t="shared" si="505"/>
        <v/>
      </c>
      <c r="BD730" s="27" t="str">
        <f t="shared" si="501"/>
        <v/>
      </c>
      <c r="BE730" s="25" t="str">
        <f t="shared" si="526"/>
        <v/>
      </c>
      <c r="BF730" s="26" t="str">
        <f t="shared" si="506"/>
        <v/>
      </c>
      <c r="BG730" s="28"/>
      <c r="BH730" t="str">
        <f t="shared" si="502"/>
        <v/>
      </c>
      <c r="BJ730" s="24" t="str">
        <f t="shared" si="527"/>
        <v/>
      </c>
      <c r="BK730" s="24" t="str">
        <f t="shared" si="528"/>
        <v/>
      </c>
    </row>
    <row r="731" spans="1:63" ht="15.75" thickBot="1">
      <c r="A731" s="183"/>
      <c r="B731" s="184"/>
      <c r="C731" s="184"/>
      <c r="D731" s="184"/>
      <c r="E731" s="184"/>
      <c r="F731" s="184"/>
      <c r="G731" s="184"/>
      <c r="H731" s="184"/>
      <c r="I731" s="184"/>
      <c r="J731" s="184"/>
      <c r="K731" s="184"/>
      <c r="L731" s="184"/>
      <c r="M731" s="184"/>
      <c r="N731" s="181"/>
      <c r="Q731" t="e">
        <f t="shared" si="507"/>
        <v>#VALUE!</v>
      </c>
      <c r="R731" t="str">
        <f t="shared" si="509"/>
        <v/>
      </c>
      <c r="S731" t="str">
        <f>IF(A731="","",TEXT(VLOOKUP(C731,Tablas!$H$3:$I$75,2,0),"000"))</f>
        <v/>
      </c>
      <c r="T731" t="str">
        <f t="shared" si="510"/>
        <v/>
      </c>
      <c r="U731" t="str">
        <f t="shared" si="487"/>
        <v/>
      </c>
      <c r="V731" t="str">
        <f t="shared" si="488"/>
        <v/>
      </c>
      <c r="W731" t="str">
        <f>IF(A731="","",IF(G731="",99,VLOOKUP(Datos!G731,Tablas!$AF$2:$AH$38,2,0)))</f>
        <v/>
      </c>
      <c r="X731" t="str">
        <f t="shared" si="511"/>
        <v/>
      </c>
      <c r="Y731" t="str">
        <f t="shared" si="512"/>
        <v/>
      </c>
      <c r="Z731" s="25" t="str">
        <f t="shared" si="489"/>
        <v/>
      </c>
      <c r="AA731" s="26" t="str">
        <f t="shared" si="513"/>
        <v/>
      </c>
      <c r="AB731" s="25" t="str">
        <f t="shared" si="490"/>
        <v/>
      </c>
      <c r="AC731" s="26" t="str">
        <f t="shared" si="514"/>
        <v/>
      </c>
      <c r="AD731" s="25" t="str">
        <f t="shared" si="491"/>
        <v/>
      </c>
      <c r="AE731" s="26" t="str">
        <f t="shared" si="515"/>
        <v/>
      </c>
      <c r="AF731" s="25" t="str">
        <f t="shared" si="492"/>
        <v/>
      </c>
      <c r="AG731" s="26" t="str">
        <f t="shared" si="516"/>
        <v/>
      </c>
      <c r="AH731" s="25" t="str">
        <f t="shared" si="493"/>
        <v/>
      </c>
      <c r="AI731" s="26" t="str">
        <f t="shared" si="517"/>
        <v/>
      </c>
      <c r="AJ731" s="25" t="str">
        <f t="shared" si="494"/>
        <v/>
      </c>
      <c r="AK731" s="26" t="str">
        <f t="shared" si="518"/>
        <v/>
      </c>
      <c r="AL731" s="25" t="str">
        <f t="shared" si="495"/>
        <v/>
      </c>
      <c r="AM731" s="26" t="str">
        <f t="shared" si="519"/>
        <v/>
      </c>
      <c r="AN731" s="25" t="str">
        <f t="shared" si="496"/>
        <v/>
      </c>
      <c r="AO731" s="26" t="str">
        <f t="shared" si="520"/>
        <v/>
      </c>
      <c r="AP731" t="str">
        <f t="shared" si="521"/>
        <v/>
      </c>
      <c r="AQ731" t="str">
        <f t="shared" si="522"/>
        <v/>
      </c>
      <c r="AR731" t="str">
        <f t="shared" si="508"/>
        <v/>
      </c>
      <c r="AS731" t="str">
        <f t="shared" si="497"/>
        <v/>
      </c>
      <c r="AT731" s="25" t="str">
        <f t="shared" si="523"/>
        <v/>
      </c>
      <c r="AU731" s="26" t="str">
        <f t="shared" si="524"/>
        <v/>
      </c>
      <c r="AV731" t="str">
        <f t="shared" si="498"/>
        <v/>
      </c>
      <c r="AW731" s="25" t="str">
        <f t="shared" si="499"/>
        <v/>
      </c>
      <c r="AX731" s="26" t="str">
        <f t="shared" si="503"/>
        <v/>
      </c>
      <c r="AY731" s="27" t="str">
        <f>IF(A731="","",IF(K731&lt;&gt;0,TEXT(5,"0000"),IF(M731&lt;&gt;0,TEXT(5,"0000"),IF(Datos!N731&lt;&gt;0,TEXT(5,"0000"),""))))</f>
        <v/>
      </c>
      <c r="AZ731" s="25" t="str">
        <f t="shared" si="500"/>
        <v/>
      </c>
      <c r="BA731" s="26" t="str">
        <f t="shared" si="504"/>
        <v/>
      </c>
      <c r="BB731" s="25" t="str">
        <f t="shared" si="525"/>
        <v/>
      </c>
      <c r="BC731" s="26" t="str">
        <f t="shared" si="505"/>
        <v/>
      </c>
      <c r="BD731" s="27" t="str">
        <f t="shared" si="501"/>
        <v/>
      </c>
      <c r="BE731" s="25" t="str">
        <f t="shared" si="526"/>
        <v/>
      </c>
      <c r="BF731" s="26" t="str">
        <f t="shared" si="506"/>
        <v/>
      </c>
      <c r="BG731" s="28"/>
      <c r="BH731" t="str">
        <f t="shared" si="502"/>
        <v/>
      </c>
      <c r="BJ731" s="24" t="str">
        <f t="shared" si="527"/>
        <v/>
      </c>
      <c r="BK731" s="24" t="str">
        <f t="shared" si="528"/>
        <v/>
      </c>
    </row>
    <row r="732" spans="1:63" ht="15.75" thickBot="1">
      <c r="A732" s="183"/>
      <c r="B732" s="184"/>
      <c r="C732" s="184"/>
      <c r="D732" s="184"/>
      <c r="E732" s="184"/>
      <c r="F732" s="184"/>
      <c r="G732" s="184"/>
      <c r="H732" s="184"/>
      <c r="I732" s="184"/>
      <c r="J732" s="184"/>
      <c r="K732" s="184"/>
      <c r="L732" s="184"/>
      <c r="M732" s="184"/>
      <c r="N732" s="181"/>
      <c r="Q732" t="e">
        <f t="shared" si="507"/>
        <v>#VALUE!</v>
      </c>
      <c r="R732" t="str">
        <f t="shared" si="509"/>
        <v/>
      </c>
      <c r="S732" t="str">
        <f>IF(A732="","",TEXT(VLOOKUP(C732,Tablas!$H$3:$I$75,2,0),"000"))</f>
        <v/>
      </c>
      <c r="T732" t="str">
        <f t="shared" si="510"/>
        <v/>
      </c>
      <c r="U732" t="str">
        <f t="shared" si="487"/>
        <v/>
      </c>
      <c r="V732" t="str">
        <f t="shared" si="488"/>
        <v/>
      </c>
      <c r="W732" t="str">
        <f>IF(A732="","",IF(G732="",99,VLOOKUP(Datos!G732,Tablas!$AF$2:$AH$38,2,0)))</f>
        <v/>
      </c>
      <c r="X732" t="str">
        <f t="shared" si="511"/>
        <v/>
      </c>
      <c r="Y732" t="str">
        <f t="shared" si="512"/>
        <v/>
      </c>
      <c r="Z732" s="25" t="str">
        <f t="shared" si="489"/>
        <v/>
      </c>
      <c r="AA732" s="26" t="str">
        <f t="shared" si="513"/>
        <v/>
      </c>
      <c r="AB732" s="25" t="str">
        <f t="shared" si="490"/>
        <v/>
      </c>
      <c r="AC732" s="26" t="str">
        <f t="shared" si="514"/>
        <v/>
      </c>
      <c r="AD732" s="25" t="str">
        <f t="shared" si="491"/>
        <v/>
      </c>
      <c r="AE732" s="26" t="str">
        <f t="shared" si="515"/>
        <v/>
      </c>
      <c r="AF732" s="25" t="str">
        <f t="shared" si="492"/>
        <v/>
      </c>
      <c r="AG732" s="26" t="str">
        <f t="shared" si="516"/>
        <v/>
      </c>
      <c r="AH732" s="25" t="str">
        <f t="shared" si="493"/>
        <v/>
      </c>
      <c r="AI732" s="26" t="str">
        <f t="shared" si="517"/>
        <v/>
      </c>
      <c r="AJ732" s="25" t="str">
        <f t="shared" si="494"/>
        <v/>
      </c>
      <c r="AK732" s="26" t="str">
        <f t="shared" si="518"/>
        <v/>
      </c>
      <c r="AL732" s="25" t="str">
        <f t="shared" si="495"/>
        <v/>
      </c>
      <c r="AM732" s="26" t="str">
        <f t="shared" si="519"/>
        <v/>
      </c>
      <c r="AN732" s="25" t="str">
        <f t="shared" si="496"/>
        <v/>
      </c>
      <c r="AO732" s="26" t="str">
        <f t="shared" si="520"/>
        <v/>
      </c>
      <c r="AP732" t="str">
        <f t="shared" si="521"/>
        <v/>
      </c>
      <c r="AQ732" t="str">
        <f t="shared" si="522"/>
        <v/>
      </c>
      <c r="AR732" t="str">
        <f t="shared" si="508"/>
        <v/>
      </c>
      <c r="AS732" t="str">
        <f t="shared" si="497"/>
        <v/>
      </c>
      <c r="AT732" s="25" t="str">
        <f t="shared" si="523"/>
        <v/>
      </c>
      <c r="AU732" s="26" t="str">
        <f t="shared" si="524"/>
        <v/>
      </c>
      <c r="AV732" t="str">
        <f t="shared" si="498"/>
        <v/>
      </c>
      <c r="AW732" s="25" t="str">
        <f t="shared" si="499"/>
        <v/>
      </c>
      <c r="AX732" s="26" t="str">
        <f t="shared" si="503"/>
        <v/>
      </c>
      <c r="AY732" s="27" t="str">
        <f>IF(A732="","",IF(K732&lt;&gt;0,TEXT(5,"0000"),IF(M732&lt;&gt;0,TEXT(5,"0000"),IF(Datos!N732&lt;&gt;0,TEXT(5,"0000"),""))))</f>
        <v/>
      </c>
      <c r="AZ732" s="25" t="str">
        <f t="shared" si="500"/>
        <v/>
      </c>
      <c r="BA732" s="26" t="str">
        <f t="shared" si="504"/>
        <v/>
      </c>
      <c r="BB732" s="25" t="str">
        <f t="shared" si="525"/>
        <v/>
      </c>
      <c r="BC732" s="26" t="str">
        <f t="shared" si="505"/>
        <v/>
      </c>
      <c r="BD732" s="27" t="str">
        <f t="shared" si="501"/>
        <v/>
      </c>
      <c r="BE732" s="25" t="str">
        <f t="shared" si="526"/>
        <v/>
      </c>
      <c r="BF732" s="26" t="str">
        <f t="shared" si="506"/>
        <v/>
      </c>
      <c r="BG732" s="28"/>
      <c r="BH732" t="str">
        <f t="shared" si="502"/>
        <v/>
      </c>
      <c r="BJ732" s="24" t="str">
        <f t="shared" si="527"/>
        <v/>
      </c>
      <c r="BK732" s="24" t="str">
        <f t="shared" si="528"/>
        <v/>
      </c>
    </row>
    <row r="733" spans="1:63" ht="15.75" thickBot="1">
      <c r="A733" s="183"/>
      <c r="B733" s="184"/>
      <c r="C733" s="184"/>
      <c r="D733" s="184"/>
      <c r="E733" s="184"/>
      <c r="F733" s="184"/>
      <c r="G733" s="184"/>
      <c r="H733" s="184"/>
      <c r="I733" s="184"/>
      <c r="J733" s="184"/>
      <c r="K733" s="184"/>
      <c r="L733" s="184"/>
      <c r="M733" s="184"/>
      <c r="N733" s="181"/>
      <c r="Q733" t="e">
        <f t="shared" si="507"/>
        <v>#VALUE!</v>
      </c>
      <c r="R733" t="str">
        <f t="shared" si="509"/>
        <v/>
      </c>
      <c r="S733" t="str">
        <f>IF(A733="","",TEXT(VLOOKUP(C733,Tablas!$H$3:$I$75,2,0),"000"))</f>
        <v/>
      </c>
      <c r="T733" t="str">
        <f t="shared" si="510"/>
        <v/>
      </c>
      <c r="U733" t="str">
        <f t="shared" si="487"/>
        <v/>
      </c>
      <c r="V733" t="str">
        <f t="shared" si="488"/>
        <v/>
      </c>
      <c r="W733" t="str">
        <f>IF(A733="","",IF(G733="",99,VLOOKUP(Datos!G733,Tablas!$AF$2:$AH$38,2,0)))</f>
        <v/>
      </c>
      <c r="X733" t="str">
        <f t="shared" si="511"/>
        <v/>
      </c>
      <c r="Y733" t="str">
        <f t="shared" si="512"/>
        <v/>
      </c>
      <c r="Z733" s="25" t="str">
        <f t="shared" si="489"/>
        <v/>
      </c>
      <c r="AA733" s="26" t="str">
        <f t="shared" si="513"/>
        <v/>
      </c>
      <c r="AB733" s="25" t="str">
        <f t="shared" si="490"/>
        <v/>
      </c>
      <c r="AC733" s="26" t="str">
        <f t="shared" si="514"/>
        <v/>
      </c>
      <c r="AD733" s="25" t="str">
        <f t="shared" si="491"/>
        <v/>
      </c>
      <c r="AE733" s="26" t="str">
        <f t="shared" si="515"/>
        <v/>
      </c>
      <c r="AF733" s="25" t="str">
        <f t="shared" si="492"/>
        <v/>
      </c>
      <c r="AG733" s="26" t="str">
        <f t="shared" si="516"/>
        <v/>
      </c>
      <c r="AH733" s="25" t="str">
        <f t="shared" si="493"/>
        <v/>
      </c>
      <c r="AI733" s="26" t="str">
        <f t="shared" si="517"/>
        <v/>
      </c>
      <c r="AJ733" s="25" t="str">
        <f t="shared" si="494"/>
        <v/>
      </c>
      <c r="AK733" s="26" t="str">
        <f t="shared" si="518"/>
        <v/>
      </c>
      <c r="AL733" s="25" t="str">
        <f t="shared" si="495"/>
        <v/>
      </c>
      <c r="AM733" s="26" t="str">
        <f t="shared" si="519"/>
        <v/>
      </c>
      <c r="AN733" s="25" t="str">
        <f t="shared" si="496"/>
        <v/>
      </c>
      <c r="AO733" s="26" t="str">
        <f t="shared" si="520"/>
        <v/>
      </c>
      <c r="AP733" t="str">
        <f t="shared" si="521"/>
        <v/>
      </c>
      <c r="AQ733" t="str">
        <f t="shared" si="522"/>
        <v/>
      </c>
      <c r="AR733" t="str">
        <f t="shared" si="508"/>
        <v/>
      </c>
      <c r="AS733" t="str">
        <f t="shared" si="497"/>
        <v/>
      </c>
      <c r="AT733" s="25" t="str">
        <f t="shared" si="523"/>
        <v/>
      </c>
      <c r="AU733" s="26" t="str">
        <f t="shared" si="524"/>
        <v/>
      </c>
      <c r="AV733" t="str">
        <f t="shared" si="498"/>
        <v/>
      </c>
      <c r="AW733" s="25" t="str">
        <f t="shared" si="499"/>
        <v/>
      </c>
      <c r="AX733" s="26" t="str">
        <f t="shared" si="503"/>
        <v/>
      </c>
      <c r="AY733" s="27" t="str">
        <f>IF(A733="","",IF(K733&lt;&gt;0,TEXT(5,"0000"),IF(M733&lt;&gt;0,TEXT(5,"0000"),IF(Datos!N733&lt;&gt;0,TEXT(5,"0000"),""))))</f>
        <v/>
      </c>
      <c r="AZ733" s="25" t="str">
        <f t="shared" si="500"/>
        <v/>
      </c>
      <c r="BA733" s="26" t="str">
        <f t="shared" si="504"/>
        <v/>
      </c>
      <c r="BB733" s="25" t="str">
        <f t="shared" si="525"/>
        <v/>
      </c>
      <c r="BC733" s="26" t="str">
        <f t="shared" si="505"/>
        <v/>
      </c>
      <c r="BD733" s="27" t="str">
        <f t="shared" si="501"/>
        <v/>
      </c>
      <c r="BE733" s="25" t="str">
        <f t="shared" si="526"/>
        <v/>
      </c>
      <c r="BF733" s="26" t="str">
        <f t="shared" si="506"/>
        <v/>
      </c>
      <c r="BG733" s="28"/>
      <c r="BH733" t="str">
        <f t="shared" si="502"/>
        <v/>
      </c>
      <c r="BJ733" s="24" t="str">
        <f t="shared" si="527"/>
        <v/>
      </c>
      <c r="BK733" s="24" t="str">
        <f t="shared" si="528"/>
        <v/>
      </c>
    </row>
    <row r="734" spans="1:63" ht="15.75" thickBot="1">
      <c r="A734" s="183"/>
      <c r="B734" s="184"/>
      <c r="C734" s="184"/>
      <c r="D734" s="184"/>
      <c r="E734" s="184"/>
      <c r="F734" s="184"/>
      <c r="G734" s="184"/>
      <c r="H734" s="184"/>
      <c r="I734" s="184"/>
      <c r="J734" s="184"/>
      <c r="K734" s="184"/>
      <c r="L734" s="184"/>
      <c r="M734" s="184"/>
      <c r="N734" s="181"/>
      <c r="Q734" t="e">
        <f t="shared" si="507"/>
        <v>#VALUE!</v>
      </c>
      <c r="R734" t="str">
        <f t="shared" si="509"/>
        <v/>
      </c>
      <c r="S734" t="str">
        <f>IF(A734="","",TEXT(VLOOKUP(C734,Tablas!$H$3:$I$75,2,0),"000"))</f>
        <v/>
      </c>
      <c r="T734" t="str">
        <f t="shared" si="510"/>
        <v/>
      </c>
      <c r="U734" t="str">
        <f t="shared" si="487"/>
        <v/>
      </c>
      <c r="V734" t="str">
        <f t="shared" si="488"/>
        <v/>
      </c>
      <c r="W734" t="str">
        <f>IF(A734="","",IF(G734="",99,VLOOKUP(Datos!G734,Tablas!$AF$2:$AH$38,2,0)))</f>
        <v/>
      </c>
      <c r="X734" t="str">
        <f t="shared" si="511"/>
        <v/>
      </c>
      <c r="Y734" t="str">
        <f t="shared" si="512"/>
        <v/>
      </c>
      <c r="Z734" s="25" t="str">
        <f t="shared" si="489"/>
        <v/>
      </c>
      <c r="AA734" s="26" t="str">
        <f t="shared" si="513"/>
        <v/>
      </c>
      <c r="AB734" s="25" t="str">
        <f t="shared" si="490"/>
        <v/>
      </c>
      <c r="AC734" s="26" t="str">
        <f t="shared" si="514"/>
        <v/>
      </c>
      <c r="AD734" s="25" t="str">
        <f t="shared" si="491"/>
        <v/>
      </c>
      <c r="AE734" s="26" t="str">
        <f t="shared" si="515"/>
        <v/>
      </c>
      <c r="AF734" s="25" t="str">
        <f t="shared" si="492"/>
        <v/>
      </c>
      <c r="AG734" s="26" t="str">
        <f t="shared" si="516"/>
        <v/>
      </c>
      <c r="AH734" s="25" t="str">
        <f t="shared" si="493"/>
        <v/>
      </c>
      <c r="AI734" s="26" t="str">
        <f t="shared" si="517"/>
        <v/>
      </c>
      <c r="AJ734" s="25" t="str">
        <f t="shared" si="494"/>
        <v/>
      </c>
      <c r="AK734" s="26" t="str">
        <f t="shared" si="518"/>
        <v/>
      </c>
      <c r="AL734" s="25" t="str">
        <f t="shared" si="495"/>
        <v/>
      </c>
      <c r="AM734" s="26" t="str">
        <f t="shared" si="519"/>
        <v/>
      </c>
      <c r="AN734" s="25" t="str">
        <f t="shared" si="496"/>
        <v/>
      </c>
      <c r="AO734" s="26" t="str">
        <f t="shared" si="520"/>
        <v/>
      </c>
      <c r="AP734" t="str">
        <f t="shared" si="521"/>
        <v/>
      </c>
      <c r="AQ734" t="str">
        <f t="shared" si="522"/>
        <v/>
      </c>
      <c r="AR734" t="str">
        <f t="shared" si="508"/>
        <v/>
      </c>
      <c r="AS734" t="str">
        <f t="shared" si="497"/>
        <v/>
      </c>
      <c r="AT734" s="25" t="str">
        <f t="shared" si="523"/>
        <v/>
      </c>
      <c r="AU734" s="26" t="str">
        <f t="shared" si="524"/>
        <v/>
      </c>
      <c r="AV734" t="str">
        <f t="shared" si="498"/>
        <v/>
      </c>
      <c r="AW734" s="25" t="str">
        <f t="shared" si="499"/>
        <v/>
      </c>
      <c r="AX734" s="26" t="str">
        <f t="shared" si="503"/>
        <v/>
      </c>
      <c r="AY734" s="27" t="str">
        <f>IF(A734="","",IF(K734&lt;&gt;0,TEXT(5,"0000"),IF(M734&lt;&gt;0,TEXT(5,"0000"),IF(Datos!N734&lt;&gt;0,TEXT(5,"0000"),""))))</f>
        <v/>
      </c>
      <c r="AZ734" s="25" t="str">
        <f t="shared" si="500"/>
        <v/>
      </c>
      <c r="BA734" s="26" t="str">
        <f t="shared" si="504"/>
        <v/>
      </c>
      <c r="BB734" s="25" t="str">
        <f t="shared" si="525"/>
        <v/>
      </c>
      <c r="BC734" s="26" t="str">
        <f t="shared" si="505"/>
        <v/>
      </c>
      <c r="BD734" s="27" t="str">
        <f t="shared" si="501"/>
        <v/>
      </c>
      <c r="BE734" s="25" t="str">
        <f t="shared" si="526"/>
        <v/>
      </c>
      <c r="BF734" s="26" t="str">
        <f t="shared" si="506"/>
        <v/>
      </c>
      <c r="BG734" s="28"/>
      <c r="BH734" t="str">
        <f t="shared" si="502"/>
        <v/>
      </c>
      <c r="BJ734" s="24" t="str">
        <f t="shared" si="527"/>
        <v/>
      </c>
      <c r="BK734" s="24" t="str">
        <f t="shared" si="528"/>
        <v/>
      </c>
    </row>
    <row r="735" spans="1:63" ht="15.75" thickBot="1">
      <c r="A735" s="183"/>
      <c r="B735" s="184"/>
      <c r="C735" s="184"/>
      <c r="D735" s="184"/>
      <c r="E735" s="184"/>
      <c r="F735" s="184"/>
      <c r="G735" s="184"/>
      <c r="H735" s="184"/>
      <c r="I735" s="184"/>
      <c r="J735" s="184"/>
      <c r="K735" s="184"/>
      <c r="L735" s="184"/>
      <c r="M735" s="184"/>
      <c r="N735" s="181"/>
      <c r="Q735" t="e">
        <f t="shared" si="507"/>
        <v>#VALUE!</v>
      </c>
      <c r="R735" t="str">
        <f t="shared" si="509"/>
        <v/>
      </c>
      <c r="S735" t="str">
        <f>IF(A735="","",TEXT(VLOOKUP(C735,Tablas!$H$3:$I$75,2,0),"000"))</f>
        <v/>
      </c>
      <c r="T735" t="str">
        <f t="shared" si="510"/>
        <v/>
      </c>
      <c r="U735" t="str">
        <f t="shared" si="487"/>
        <v/>
      </c>
      <c r="V735" t="str">
        <f t="shared" si="488"/>
        <v/>
      </c>
      <c r="W735" t="str">
        <f>IF(A735="","",IF(G735="",99,VLOOKUP(Datos!G735,Tablas!$AF$2:$AH$38,2,0)))</f>
        <v/>
      </c>
      <c r="X735" t="str">
        <f t="shared" si="511"/>
        <v/>
      </c>
      <c r="Y735" t="str">
        <f t="shared" si="512"/>
        <v/>
      </c>
      <c r="Z735" s="25" t="str">
        <f t="shared" si="489"/>
        <v/>
      </c>
      <c r="AA735" s="26" t="str">
        <f t="shared" si="513"/>
        <v/>
      </c>
      <c r="AB735" s="25" t="str">
        <f t="shared" si="490"/>
        <v/>
      </c>
      <c r="AC735" s="26" t="str">
        <f t="shared" si="514"/>
        <v/>
      </c>
      <c r="AD735" s="25" t="str">
        <f t="shared" si="491"/>
        <v/>
      </c>
      <c r="AE735" s="26" t="str">
        <f t="shared" si="515"/>
        <v/>
      </c>
      <c r="AF735" s="25" t="str">
        <f t="shared" si="492"/>
        <v/>
      </c>
      <c r="AG735" s="26" t="str">
        <f t="shared" si="516"/>
        <v/>
      </c>
      <c r="AH735" s="25" t="str">
        <f t="shared" si="493"/>
        <v/>
      </c>
      <c r="AI735" s="26" t="str">
        <f t="shared" si="517"/>
        <v/>
      </c>
      <c r="AJ735" s="25" t="str">
        <f t="shared" si="494"/>
        <v/>
      </c>
      <c r="AK735" s="26" t="str">
        <f t="shared" si="518"/>
        <v/>
      </c>
      <c r="AL735" s="25" t="str">
        <f t="shared" si="495"/>
        <v/>
      </c>
      <c r="AM735" s="26" t="str">
        <f t="shared" si="519"/>
        <v/>
      </c>
      <c r="AN735" s="25" t="str">
        <f t="shared" si="496"/>
        <v/>
      </c>
      <c r="AO735" s="26" t="str">
        <f t="shared" si="520"/>
        <v/>
      </c>
      <c r="AP735" t="str">
        <f t="shared" si="521"/>
        <v/>
      </c>
      <c r="AQ735" t="str">
        <f t="shared" si="522"/>
        <v/>
      </c>
      <c r="AR735" t="str">
        <f t="shared" si="508"/>
        <v/>
      </c>
      <c r="AS735" t="str">
        <f t="shared" si="497"/>
        <v/>
      </c>
      <c r="AT735" s="25" t="str">
        <f t="shared" si="523"/>
        <v/>
      </c>
      <c r="AU735" s="26" t="str">
        <f t="shared" si="524"/>
        <v/>
      </c>
      <c r="AV735" t="str">
        <f t="shared" si="498"/>
        <v/>
      </c>
      <c r="AW735" s="25" t="str">
        <f t="shared" si="499"/>
        <v/>
      </c>
      <c r="AX735" s="26" t="str">
        <f t="shared" si="503"/>
        <v/>
      </c>
      <c r="AY735" s="27" t="str">
        <f>IF(A735="","",IF(K735&lt;&gt;0,TEXT(5,"0000"),IF(M735&lt;&gt;0,TEXT(5,"0000"),IF(Datos!N735&lt;&gt;0,TEXT(5,"0000"),""))))</f>
        <v/>
      </c>
      <c r="AZ735" s="25" t="str">
        <f t="shared" si="500"/>
        <v/>
      </c>
      <c r="BA735" s="26" t="str">
        <f t="shared" si="504"/>
        <v/>
      </c>
      <c r="BB735" s="25" t="str">
        <f t="shared" si="525"/>
        <v/>
      </c>
      <c r="BC735" s="26" t="str">
        <f t="shared" si="505"/>
        <v/>
      </c>
      <c r="BD735" s="27" t="str">
        <f t="shared" si="501"/>
        <v/>
      </c>
      <c r="BE735" s="25" t="str">
        <f t="shared" si="526"/>
        <v/>
      </c>
      <c r="BF735" s="26" t="str">
        <f t="shared" si="506"/>
        <v/>
      </c>
      <c r="BG735" s="28"/>
      <c r="BH735" t="str">
        <f t="shared" si="502"/>
        <v/>
      </c>
      <c r="BJ735" s="24" t="str">
        <f t="shared" si="527"/>
        <v/>
      </c>
      <c r="BK735" s="24" t="str">
        <f t="shared" si="528"/>
        <v/>
      </c>
    </row>
    <row r="736" spans="1:63" ht="15.75" thickBot="1">
      <c r="A736" s="183"/>
      <c r="B736" s="184"/>
      <c r="C736" s="184"/>
      <c r="D736" s="184"/>
      <c r="E736" s="184"/>
      <c r="F736" s="184"/>
      <c r="G736" s="184"/>
      <c r="H736" s="184"/>
      <c r="I736" s="184"/>
      <c r="J736" s="184"/>
      <c r="K736" s="184"/>
      <c r="L736" s="184"/>
      <c r="M736" s="184"/>
      <c r="N736" s="181"/>
      <c r="Q736" t="e">
        <f t="shared" si="507"/>
        <v>#VALUE!</v>
      </c>
      <c r="R736" t="str">
        <f t="shared" si="509"/>
        <v/>
      </c>
      <c r="S736" t="str">
        <f>IF(A736="","",TEXT(VLOOKUP(C736,Tablas!$H$3:$I$75,2,0),"000"))</f>
        <v/>
      </c>
      <c r="T736" t="str">
        <f t="shared" si="510"/>
        <v/>
      </c>
      <c r="U736" t="str">
        <f t="shared" si="487"/>
        <v/>
      </c>
      <c r="V736" t="str">
        <f t="shared" si="488"/>
        <v/>
      </c>
      <c r="W736" t="str">
        <f>IF(A736="","",IF(G736="",99,VLOOKUP(Datos!G736,Tablas!$AF$2:$AH$38,2,0)))</f>
        <v/>
      </c>
      <c r="X736" t="str">
        <f t="shared" si="511"/>
        <v/>
      </c>
      <c r="Y736" t="str">
        <f t="shared" si="512"/>
        <v/>
      </c>
      <c r="Z736" s="25" t="str">
        <f t="shared" si="489"/>
        <v/>
      </c>
      <c r="AA736" s="26" t="str">
        <f t="shared" si="513"/>
        <v/>
      </c>
      <c r="AB736" s="25" t="str">
        <f t="shared" si="490"/>
        <v/>
      </c>
      <c r="AC736" s="26" t="str">
        <f t="shared" si="514"/>
        <v/>
      </c>
      <c r="AD736" s="25" t="str">
        <f t="shared" si="491"/>
        <v/>
      </c>
      <c r="AE736" s="26" t="str">
        <f t="shared" si="515"/>
        <v/>
      </c>
      <c r="AF736" s="25" t="str">
        <f t="shared" si="492"/>
        <v/>
      </c>
      <c r="AG736" s="26" t="str">
        <f t="shared" si="516"/>
        <v/>
      </c>
      <c r="AH736" s="25" t="str">
        <f t="shared" si="493"/>
        <v/>
      </c>
      <c r="AI736" s="26" t="str">
        <f t="shared" si="517"/>
        <v/>
      </c>
      <c r="AJ736" s="25" t="str">
        <f t="shared" si="494"/>
        <v/>
      </c>
      <c r="AK736" s="26" t="str">
        <f t="shared" si="518"/>
        <v/>
      </c>
      <c r="AL736" s="25" t="str">
        <f t="shared" si="495"/>
        <v/>
      </c>
      <c r="AM736" s="26" t="str">
        <f t="shared" si="519"/>
        <v/>
      </c>
      <c r="AN736" s="25" t="str">
        <f t="shared" si="496"/>
        <v/>
      </c>
      <c r="AO736" s="26" t="str">
        <f t="shared" si="520"/>
        <v/>
      </c>
      <c r="AP736" t="str">
        <f t="shared" si="521"/>
        <v/>
      </c>
      <c r="AQ736" t="str">
        <f t="shared" si="522"/>
        <v/>
      </c>
      <c r="AR736" t="str">
        <f t="shared" si="508"/>
        <v/>
      </c>
      <c r="AS736" t="str">
        <f t="shared" si="497"/>
        <v/>
      </c>
      <c r="AT736" s="25" t="str">
        <f t="shared" si="523"/>
        <v/>
      </c>
      <c r="AU736" s="26" t="str">
        <f t="shared" si="524"/>
        <v/>
      </c>
      <c r="AV736" t="str">
        <f t="shared" si="498"/>
        <v/>
      </c>
      <c r="AW736" s="25" t="str">
        <f t="shared" si="499"/>
        <v/>
      </c>
      <c r="AX736" s="26" t="str">
        <f t="shared" si="503"/>
        <v/>
      </c>
      <c r="AY736" s="27" t="str">
        <f>IF(A736="","",IF(K736&lt;&gt;0,TEXT(5,"0000"),IF(M736&lt;&gt;0,TEXT(5,"0000"),IF(Datos!N736&lt;&gt;0,TEXT(5,"0000"),""))))</f>
        <v/>
      </c>
      <c r="AZ736" s="25" t="str">
        <f t="shared" si="500"/>
        <v/>
      </c>
      <c r="BA736" s="26" t="str">
        <f t="shared" si="504"/>
        <v/>
      </c>
      <c r="BB736" s="25" t="str">
        <f t="shared" si="525"/>
        <v/>
      </c>
      <c r="BC736" s="26" t="str">
        <f t="shared" si="505"/>
        <v/>
      </c>
      <c r="BD736" s="27" t="str">
        <f t="shared" si="501"/>
        <v/>
      </c>
      <c r="BE736" s="25" t="str">
        <f t="shared" si="526"/>
        <v/>
      </c>
      <c r="BF736" s="26" t="str">
        <f t="shared" si="506"/>
        <v/>
      </c>
      <c r="BG736" s="28"/>
      <c r="BH736" t="str">
        <f t="shared" si="502"/>
        <v/>
      </c>
      <c r="BJ736" s="24" t="str">
        <f t="shared" si="527"/>
        <v/>
      </c>
      <c r="BK736" s="24" t="str">
        <f t="shared" si="528"/>
        <v/>
      </c>
    </row>
    <row r="737" spans="1:63" ht="15.75" thickBot="1">
      <c r="A737" s="183"/>
      <c r="B737" s="184"/>
      <c r="C737" s="184"/>
      <c r="D737" s="184"/>
      <c r="E737" s="184"/>
      <c r="F737" s="184"/>
      <c r="G737" s="184"/>
      <c r="H737" s="184"/>
      <c r="I737" s="184"/>
      <c r="J737" s="184"/>
      <c r="K737" s="184"/>
      <c r="L737" s="184"/>
      <c r="M737" s="184"/>
      <c r="N737" s="181"/>
      <c r="Q737" t="e">
        <f t="shared" si="507"/>
        <v>#VALUE!</v>
      </c>
      <c r="R737" t="str">
        <f t="shared" si="509"/>
        <v/>
      </c>
      <c r="S737" t="str">
        <f>IF(A737="","",TEXT(VLOOKUP(C737,Tablas!$H$3:$I$75,2,0),"000"))</f>
        <v/>
      </c>
      <c r="T737" t="str">
        <f t="shared" si="510"/>
        <v/>
      </c>
      <c r="U737" t="str">
        <f t="shared" si="487"/>
        <v/>
      </c>
      <c r="V737" t="str">
        <f t="shared" si="488"/>
        <v/>
      </c>
      <c r="W737" t="str">
        <f>IF(A737="","",IF(G737="",99,VLOOKUP(Datos!G737,Tablas!$AF$2:$AH$38,2,0)))</f>
        <v/>
      </c>
      <c r="X737" t="str">
        <f t="shared" si="511"/>
        <v/>
      </c>
      <c r="Y737" t="str">
        <f t="shared" si="512"/>
        <v/>
      </c>
      <c r="Z737" s="25" t="str">
        <f t="shared" si="489"/>
        <v/>
      </c>
      <c r="AA737" s="26" t="str">
        <f t="shared" si="513"/>
        <v/>
      </c>
      <c r="AB737" s="25" t="str">
        <f t="shared" si="490"/>
        <v/>
      </c>
      <c r="AC737" s="26" t="str">
        <f t="shared" si="514"/>
        <v/>
      </c>
      <c r="AD737" s="25" t="str">
        <f t="shared" si="491"/>
        <v/>
      </c>
      <c r="AE737" s="26" t="str">
        <f t="shared" si="515"/>
        <v/>
      </c>
      <c r="AF737" s="25" t="str">
        <f t="shared" si="492"/>
        <v/>
      </c>
      <c r="AG737" s="26" t="str">
        <f t="shared" si="516"/>
        <v/>
      </c>
      <c r="AH737" s="25" t="str">
        <f t="shared" si="493"/>
        <v/>
      </c>
      <c r="AI737" s="26" t="str">
        <f t="shared" si="517"/>
        <v/>
      </c>
      <c r="AJ737" s="25" t="str">
        <f t="shared" si="494"/>
        <v/>
      </c>
      <c r="AK737" s="26" t="str">
        <f t="shared" si="518"/>
        <v/>
      </c>
      <c r="AL737" s="25" t="str">
        <f t="shared" si="495"/>
        <v/>
      </c>
      <c r="AM737" s="26" t="str">
        <f t="shared" si="519"/>
        <v/>
      </c>
      <c r="AN737" s="25" t="str">
        <f t="shared" si="496"/>
        <v/>
      </c>
      <c r="AO737" s="26" t="str">
        <f t="shared" si="520"/>
        <v/>
      </c>
      <c r="AP737" t="str">
        <f t="shared" si="521"/>
        <v/>
      </c>
      <c r="AQ737" t="str">
        <f t="shared" si="522"/>
        <v/>
      </c>
      <c r="AR737" t="str">
        <f t="shared" si="508"/>
        <v/>
      </c>
      <c r="AS737" t="str">
        <f t="shared" si="497"/>
        <v/>
      </c>
      <c r="AT737" s="25" t="str">
        <f t="shared" si="523"/>
        <v/>
      </c>
      <c r="AU737" s="26" t="str">
        <f t="shared" si="524"/>
        <v/>
      </c>
      <c r="AV737" t="str">
        <f t="shared" si="498"/>
        <v/>
      </c>
      <c r="AW737" s="25" t="str">
        <f t="shared" si="499"/>
        <v/>
      </c>
      <c r="AX737" s="26" t="str">
        <f t="shared" si="503"/>
        <v/>
      </c>
      <c r="AY737" s="27" t="str">
        <f>IF(A737="","",IF(K737&lt;&gt;0,TEXT(5,"0000"),IF(M737&lt;&gt;0,TEXT(5,"0000"),IF(Datos!N737&lt;&gt;0,TEXT(5,"0000"),""))))</f>
        <v/>
      </c>
      <c r="AZ737" s="25" t="str">
        <f t="shared" si="500"/>
        <v/>
      </c>
      <c r="BA737" s="26" t="str">
        <f t="shared" si="504"/>
        <v/>
      </c>
      <c r="BB737" s="25" t="str">
        <f t="shared" si="525"/>
        <v/>
      </c>
      <c r="BC737" s="26" t="str">
        <f t="shared" si="505"/>
        <v/>
      </c>
      <c r="BD737" s="27" t="str">
        <f t="shared" si="501"/>
        <v/>
      </c>
      <c r="BE737" s="25" t="str">
        <f t="shared" si="526"/>
        <v/>
      </c>
      <c r="BF737" s="26" t="str">
        <f t="shared" si="506"/>
        <v/>
      </c>
      <c r="BG737" s="28"/>
      <c r="BH737" t="str">
        <f t="shared" si="502"/>
        <v/>
      </c>
      <c r="BJ737" s="24" t="str">
        <f t="shared" si="527"/>
        <v/>
      </c>
      <c r="BK737" s="24" t="str">
        <f t="shared" si="528"/>
        <v/>
      </c>
    </row>
    <row r="738" spans="1:63" ht="15.75" thickBot="1">
      <c r="A738" s="183"/>
      <c r="B738" s="184"/>
      <c r="C738" s="184"/>
      <c r="D738" s="184"/>
      <c r="E738" s="184"/>
      <c r="F738" s="184"/>
      <c r="G738" s="184"/>
      <c r="H738" s="184"/>
      <c r="I738" s="184"/>
      <c r="J738" s="184"/>
      <c r="K738" s="184"/>
      <c r="L738" s="184"/>
      <c r="M738" s="184"/>
      <c r="N738" s="181"/>
      <c r="Q738" t="e">
        <f t="shared" si="507"/>
        <v>#VALUE!</v>
      </c>
      <c r="R738" t="str">
        <f t="shared" si="509"/>
        <v/>
      </c>
      <c r="S738" t="str">
        <f>IF(A738="","",TEXT(VLOOKUP(C738,Tablas!$H$3:$I$75,2,0),"000"))</f>
        <v/>
      </c>
      <c r="T738" t="str">
        <f t="shared" si="510"/>
        <v/>
      </c>
      <c r="U738" t="str">
        <f t="shared" ref="U738:U759" si="529">IF(A738="","",IF(E738="","00000000000000000000",TEXT(RIGHT(E738,20)*1,"00000000000000000000")))</f>
        <v/>
      </c>
      <c r="V738" t="str">
        <f t="shared" ref="V738:V801" si="530">IF(A738="","",IF(F738="",U738,TEXT(RIGHT(F738,20)*1,"00000000000000000000")))</f>
        <v/>
      </c>
      <c r="W738" t="str">
        <f>IF(A738="","",IF(G738="",99,VLOOKUP(Datos!G738,Tablas!$AF$2:$AH$38,2,0)))</f>
        <v/>
      </c>
      <c r="X738" t="str">
        <f t="shared" si="511"/>
        <v/>
      </c>
      <c r="Y738" t="str">
        <f t="shared" si="512"/>
        <v/>
      </c>
      <c r="Z738" s="25" t="str">
        <f t="shared" ref="Z738:Z759" si="531">IF(A738="","",IF(LEFT(C738,2)="NC",-I738,I738))</f>
        <v/>
      </c>
      <c r="AA738" s="26" t="str">
        <f t="shared" si="513"/>
        <v/>
      </c>
      <c r="AB738" s="25" t="str">
        <f t="shared" ref="AB738:AB801" si="532">IF($A738="","",0)</f>
        <v/>
      </c>
      <c r="AC738" s="26" t="str">
        <f t="shared" si="514"/>
        <v/>
      </c>
      <c r="AD738" s="25" t="str">
        <f t="shared" ref="AD738:AD801" si="533">IF($A738="","",0)</f>
        <v/>
      </c>
      <c r="AE738" s="26" t="str">
        <f t="shared" si="515"/>
        <v/>
      </c>
      <c r="AF738" s="25" t="str">
        <f t="shared" ref="AF738:AF801" si="534">IF($A738="","",0)</f>
        <v/>
      </c>
      <c r="AG738" s="26" t="str">
        <f t="shared" si="516"/>
        <v/>
      </c>
      <c r="AH738" s="25" t="str">
        <f t="shared" ref="AH738:AH801" si="535">IF($A738="","",0)</f>
        <v/>
      </c>
      <c r="AI738" s="26" t="str">
        <f t="shared" si="517"/>
        <v/>
      </c>
      <c r="AJ738" s="25" t="str">
        <f t="shared" ref="AJ738:AJ801" si="536">IF($A738="","",0)</f>
        <v/>
      </c>
      <c r="AK738" s="26" t="str">
        <f t="shared" si="518"/>
        <v/>
      </c>
      <c r="AL738" s="25" t="str">
        <f t="shared" ref="AL738:AL801" si="537">IF($A738="","",0)</f>
        <v/>
      </c>
      <c r="AM738" s="26" t="str">
        <f t="shared" si="519"/>
        <v/>
      </c>
      <c r="AN738" s="25" t="str">
        <f t="shared" ref="AN738:AN801" si="538">IF($A738="","",0)</f>
        <v/>
      </c>
      <c r="AO738" s="26" t="str">
        <f t="shared" si="520"/>
        <v/>
      </c>
      <c r="AP738" t="str">
        <f t="shared" si="521"/>
        <v/>
      </c>
      <c r="AQ738" t="str">
        <f t="shared" si="522"/>
        <v/>
      </c>
      <c r="AR738" t="str">
        <f t="shared" si="508"/>
        <v/>
      </c>
      <c r="AS738" t="str">
        <f t="shared" ref="AS738:AS759" si="539">IF(A738="",""," ")</f>
        <v/>
      </c>
      <c r="AT738" s="25" t="str">
        <f t="shared" si="523"/>
        <v/>
      </c>
      <c r="AU738" s="26" t="str">
        <f t="shared" si="524"/>
        <v/>
      </c>
      <c r="AV738" t="str">
        <f t="shared" ref="AV738:AV759" si="540">IF(A738="","",IF(OR(C738="TK B",C738="TK"),"00000000",TEXT(A738+30,$R$3)))</f>
        <v/>
      </c>
      <c r="AW738" s="25" t="str">
        <f t="shared" ref="AW738:AW759" si="541">IF(A738="","",IF(AND(K738=0,M738=0,N738=0),"",J738))</f>
        <v/>
      </c>
      <c r="AX738" s="26" t="str">
        <f t="shared" si="503"/>
        <v/>
      </c>
      <c r="AY738" s="27" t="str">
        <f>IF(A738="","",IF(K738&lt;&gt;0,TEXT(5,"0000"),IF(M738&lt;&gt;0,TEXT(5,"0000"),IF(Datos!N738&lt;&gt;0,TEXT(5,"0000"),""))))</f>
        <v/>
      </c>
      <c r="AZ738" s="25" t="str">
        <f t="shared" ref="AZ738:AZ759" si="542">IF(A738="","",IF(AND(K738=0,M738=0,N738=0),"",IF(K738&lt;&gt;0,K738,IF(N738&lt;&gt;0,N738,IF(M738&lt;&gt;0,M738,0)))))</f>
        <v/>
      </c>
      <c r="BA738" s="26" t="str">
        <f t="shared" si="504"/>
        <v/>
      </c>
      <c r="BB738" s="25" t="str">
        <f t="shared" si="525"/>
        <v/>
      </c>
      <c r="BC738" s="26" t="str">
        <f t="shared" si="505"/>
        <v/>
      </c>
      <c r="BD738" s="27" t="str">
        <f t="shared" ref="BD738:BD759" si="543">IF(A738="","",IF(L738="","",TEXT(4,"0000")))</f>
        <v/>
      </c>
      <c r="BE738" s="25" t="str">
        <f t="shared" si="526"/>
        <v/>
      </c>
      <c r="BF738" s="26" t="str">
        <f t="shared" si="506"/>
        <v/>
      </c>
      <c r="BG738" s="28"/>
      <c r="BH738" t="str">
        <f t="shared" ref="BH738:BH801" si="544">IF(A738="","",IF(OR(I738="",I738=0),"",R738&amp;S738&amp;T738&amp;U738&amp;V738&amp;W738&amp;X738&amp;Y738&amp;AA738&amp;AC738&amp;AE738&amp;AG738&amp;AI738&amp;AK738&amp;AM738&amp;AO738&amp;AP738&amp;AQ738&amp;AR738&amp;AS738&amp;AU738&amp;AV738))</f>
        <v/>
      </c>
      <c r="BJ738" s="24" t="str">
        <f t="shared" si="527"/>
        <v/>
      </c>
      <c r="BK738" s="24" t="str">
        <f t="shared" si="528"/>
        <v/>
      </c>
    </row>
    <row r="739" spans="1:63" ht="15.75" thickBot="1">
      <c r="A739" s="183"/>
      <c r="B739" s="184"/>
      <c r="C739" s="184"/>
      <c r="D739" s="184"/>
      <c r="E739" s="184"/>
      <c r="F739" s="184"/>
      <c r="G739" s="184"/>
      <c r="H739" s="184"/>
      <c r="I739" s="184"/>
      <c r="J739" s="184"/>
      <c r="K739" s="184"/>
      <c r="L739" s="184"/>
      <c r="M739" s="184"/>
      <c r="N739" s="181"/>
      <c r="Q739" t="e">
        <f t="shared" si="507"/>
        <v>#VALUE!</v>
      </c>
      <c r="R739" t="str">
        <f t="shared" si="509"/>
        <v/>
      </c>
      <c r="S739" t="str">
        <f>IF(A739="","",TEXT(VLOOKUP(C739,Tablas!$H$3:$I$75,2,0),"000"))</f>
        <v/>
      </c>
      <c r="T739" t="str">
        <f t="shared" si="510"/>
        <v/>
      </c>
      <c r="U739" t="str">
        <f t="shared" si="529"/>
        <v/>
      </c>
      <c r="V739" t="str">
        <f t="shared" si="530"/>
        <v/>
      </c>
      <c r="W739" t="str">
        <f>IF(A739="","",IF(G739="",99,VLOOKUP(Datos!G739,Tablas!$AF$2:$AH$38,2,0)))</f>
        <v/>
      </c>
      <c r="X739" t="str">
        <f t="shared" si="511"/>
        <v/>
      </c>
      <c r="Y739" t="str">
        <f t="shared" si="512"/>
        <v/>
      </c>
      <c r="Z739" s="25" t="str">
        <f t="shared" si="531"/>
        <v/>
      </c>
      <c r="AA739" s="26" t="str">
        <f t="shared" si="513"/>
        <v/>
      </c>
      <c r="AB739" s="25" t="str">
        <f t="shared" si="532"/>
        <v/>
      </c>
      <c r="AC739" s="26" t="str">
        <f t="shared" si="514"/>
        <v/>
      </c>
      <c r="AD739" s="25" t="str">
        <f t="shared" si="533"/>
        <v/>
      </c>
      <c r="AE739" s="26" t="str">
        <f t="shared" si="515"/>
        <v/>
      </c>
      <c r="AF739" s="25" t="str">
        <f t="shared" si="534"/>
        <v/>
      </c>
      <c r="AG739" s="26" t="str">
        <f t="shared" si="516"/>
        <v/>
      </c>
      <c r="AH739" s="25" t="str">
        <f t="shared" si="535"/>
        <v/>
      </c>
      <c r="AI739" s="26" t="str">
        <f t="shared" si="517"/>
        <v/>
      </c>
      <c r="AJ739" s="25" t="str">
        <f t="shared" si="536"/>
        <v/>
      </c>
      <c r="AK739" s="26" t="str">
        <f t="shared" si="518"/>
        <v/>
      </c>
      <c r="AL739" s="25" t="str">
        <f t="shared" si="537"/>
        <v/>
      </c>
      <c r="AM739" s="26" t="str">
        <f t="shared" si="519"/>
        <v/>
      </c>
      <c r="AN739" s="25" t="str">
        <f t="shared" si="538"/>
        <v/>
      </c>
      <c r="AO739" s="26" t="str">
        <f t="shared" si="520"/>
        <v/>
      </c>
      <c r="AP739" t="str">
        <f t="shared" si="521"/>
        <v/>
      </c>
      <c r="AQ739" t="str">
        <f t="shared" si="522"/>
        <v/>
      </c>
      <c r="AR739" t="str">
        <f t="shared" si="508"/>
        <v/>
      </c>
      <c r="AS739" t="str">
        <f t="shared" si="539"/>
        <v/>
      </c>
      <c r="AT739" s="25" t="str">
        <f t="shared" si="523"/>
        <v/>
      </c>
      <c r="AU739" s="26" t="str">
        <f t="shared" si="524"/>
        <v/>
      </c>
      <c r="AV739" t="str">
        <f t="shared" si="540"/>
        <v/>
      </c>
      <c r="AW739" s="25" t="str">
        <f t="shared" si="541"/>
        <v/>
      </c>
      <c r="AX739" s="26" t="str">
        <f t="shared" ref="AX739:AX802" si="545">IF(AY739="","",IF(AW739&lt;0,SUBSTITUTE(TEXT(-AW739,"0000000000000,00"),",",""),SUBSTITUTE(TEXT(AW739,"0000000000000,00"),",","")))</f>
        <v/>
      </c>
      <c r="AY739" s="27" t="str">
        <f>IF(A739="","",IF(K739&lt;&gt;0,TEXT(5,"0000"),IF(M739&lt;&gt;0,TEXT(5,"0000"),IF(Datos!N739&lt;&gt;0,TEXT(5,"0000"),""))))</f>
        <v/>
      </c>
      <c r="AZ739" s="25" t="str">
        <f t="shared" si="542"/>
        <v/>
      </c>
      <c r="BA739" s="26" t="str">
        <f t="shared" ref="BA739:BA802" si="546">IF(AY739="","",IF(AZ739&lt;0,SUBSTITUTE(TEXT(-AZ739,"0000000000000,00"),",",""),SUBSTITUTE(TEXT(AZ739,"0000000000000,00"),",","")))</f>
        <v/>
      </c>
      <c r="BB739" s="25" t="str">
        <f t="shared" si="525"/>
        <v/>
      </c>
      <c r="BC739" s="26" t="str">
        <f t="shared" ref="BC739:BC802" si="547">IF(BB739="","",IF(BB739&lt;0,SUBSTITUTE(TEXT(-BB739,"0000000000000,00"),",",""),SUBSTITUTE(TEXT(BB739,"0000000000000,00"),",","")))</f>
        <v/>
      </c>
      <c r="BD739" s="27" t="str">
        <f t="shared" si="543"/>
        <v/>
      </c>
      <c r="BE739" s="25" t="str">
        <f t="shared" si="526"/>
        <v/>
      </c>
      <c r="BF739" s="26" t="str">
        <f t="shared" ref="BF739:BF802" si="548">IF(BD739="","",IF(BE739&lt;0,SUBSTITUTE(TEXT(-BE739,"0000000000000,00"),",",""),SUBSTITUTE(TEXT(BE739,"0000000000000,00"),",","")))</f>
        <v/>
      </c>
      <c r="BG739" s="28"/>
      <c r="BH739" t="str">
        <f t="shared" si="544"/>
        <v/>
      </c>
      <c r="BJ739" s="24" t="str">
        <f t="shared" si="527"/>
        <v/>
      </c>
      <c r="BK739" s="24" t="str">
        <f t="shared" si="528"/>
        <v/>
      </c>
    </row>
    <row r="740" spans="1:63" ht="15.75" thickBot="1">
      <c r="A740" s="183"/>
      <c r="B740" s="184"/>
      <c r="C740" s="184"/>
      <c r="D740" s="184"/>
      <c r="E740" s="184"/>
      <c r="F740" s="184"/>
      <c r="G740" s="184"/>
      <c r="H740" s="184"/>
      <c r="I740" s="184"/>
      <c r="J740" s="184"/>
      <c r="K740" s="184"/>
      <c r="L740" s="184"/>
      <c r="M740" s="184"/>
      <c r="N740" s="181"/>
      <c r="Q740" t="e">
        <f t="shared" ref="Q740:Q803" si="549">(AC740*1+AE740*1+AG740*1+AI740*1+AK740*1+AM740*1+AO740*1+AU740*1+IF(ISERROR(BC740*1),0,BC740*1)+IF(ISERROR(BF740*1),0,BF740*1)+IF(ISERROR(BA740*1),0,BA740*1)+IF(ISERROR(AX740*1),0,AX740*1))/100</f>
        <v>#VALUE!</v>
      </c>
      <c r="R740" t="str">
        <f t="shared" si="509"/>
        <v/>
      </c>
      <c r="S740" t="str">
        <f>IF(A740="","",TEXT(VLOOKUP(C740,Tablas!$H$3:$I$75,2,0),"000"))</f>
        <v/>
      </c>
      <c r="T740" t="str">
        <f t="shared" si="510"/>
        <v/>
      </c>
      <c r="U740" t="str">
        <f t="shared" si="529"/>
        <v/>
      </c>
      <c r="V740" t="str">
        <f t="shared" si="530"/>
        <v/>
      </c>
      <c r="W740" t="str">
        <f>IF(A740="","",IF(G740="",99,VLOOKUP(Datos!G740,Tablas!$AF$2:$AH$38,2,0)))</f>
        <v/>
      </c>
      <c r="X740" t="str">
        <f t="shared" si="511"/>
        <v/>
      </c>
      <c r="Y740" t="str">
        <f t="shared" si="512"/>
        <v/>
      </c>
      <c r="Z740" s="25" t="str">
        <f t="shared" si="531"/>
        <v/>
      </c>
      <c r="AA740" s="26" t="str">
        <f t="shared" si="513"/>
        <v/>
      </c>
      <c r="AB740" s="25" t="str">
        <f t="shared" si="532"/>
        <v/>
      </c>
      <c r="AC740" s="26" t="str">
        <f t="shared" si="514"/>
        <v/>
      </c>
      <c r="AD740" s="25" t="str">
        <f t="shared" si="533"/>
        <v/>
      </c>
      <c r="AE740" s="26" t="str">
        <f t="shared" si="515"/>
        <v/>
      </c>
      <c r="AF740" s="25" t="str">
        <f t="shared" si="534"/>
        <v/>
      </c>
      <c r="AG740" s="26" t="str">
        <f t="shared" si="516"/>
        <v/>
      </c>
      <c r="AH740" s="25" t="str">
        <f t="shared" si="535"/>
        <v/>
      </c>
      <c r="AI740" s="26" t="str">
        <f t="shared" si="517"/>
        <v/>
      </c>
      <c r="AJ740" s="25" t="str">
        <f t="shared" si="536"/>
        <v/>
      </c>
      <c r="AK740" s="26" t="str">
        <f t="shared" si="518"/>
        <v/>
      </c>
      <c r="AL740" s="25" t="str">
        <f t="shared" si="537"/>
        <v/>
      </c>
      <c r="AM740" s="26" t="str">
        <f t="shared" si="519"/>
        <v/>
      </c>
      <c r="AN740" s="25" t="str">
        <f t="shared" si="538"/>
        <v/>
      </c>
      <c r="AO740" s="26" t="str">
        <f t="shared" si="520"/>
        <v/>
      </c>
      <c r="AP740" t="str">
        <f t="shared" si="521"/>
        <v/>
      </c>
      <c r="AQ740" t="str">
        <f t="shared" si="522"/>
        <v/>
      </c>
      <c r="AR740" t="str">
        <f t="shared" si="508"/>
        <v/>
      </c>
      <c r="AS740" t="str">
        <f t="shared" si="539"/>
        <v/>
      </c>
      <c r="AT740" s="25" t="str">
        <f t="shared" si="523"/>
        <v/>
      </c>
      <c r="AU740" s="26" t="str">
        <f t="shared" si="524"/>
        <v/>
      </c>
      <c r="AV740" t="str">
        <f t="shared" si="540"/>
        <v/>
      </c>
      <c r="AW740" s="25" t="str">
        <f t="shared" si="541"/>
        <v/>
      </c>
      <c r="AX740" s="26" t="str">
        <f t="shared" si="545"/>
        <v/>
      </c>
      <c r="AY740" s="27" t="str">
        <f>IF(A740="","",IF(K740&lt;&gt;0,TEXT(5,"0000"),IF(M740&lt;&gt;0,TEXT(5,"0000"),IF(Datos!N740&lt;&gt;0,TEXT(5,"0000"),""))))</f>
        <v/>
      </c>
      <c r="AZ740" s="25" t="str">
        <f t="shared" si="542"/>
        <v/>
      </c>
      <c r="BA740" s="26" t="str">
        <f t="shared" si="546"/>
        <v/>
      </c>
      <c r="BB740" s="25" t="str">
        <f t="shared" si="525"/>
        <v/>
      </c>
      <c r="BC740" s="26" t="str">
        <f t="shared" si="547"/>
        <v/>
      </c>
      <c r="BD740" s="27" t="str">
        <f t="shared" si="543"/>
        <v/>
      </c>
      <c r="BE740" s="25" t="str">
        <f t="shared" si="526"/>
        <v/>
      </c>
      <c r="BF740" s="26" t="str">
        <f t="shared" si="548"/>
        <v/>
      </c>
      <c r="BG740" s="28"/>
      <c r="BH740" t="str">
        <f t="shared" si="544"/>
        <v/>
      </c>
      <c r="BJ740" s="24" t="str">
        <f t="shared" si="527"/>
        <v/>
      </c>
      <c r="BK740" s="24" t="str">
        <f t="shared" si="528"/>
        <v/>
      </c>
    </row>
    <row r="741" spans="1:63" ht="15.75" thickBot="1">
      <c r="A741" s="183"/>
      <c r="B741" s="184"/>
      <c r="C741" s="184"/>
      <c r="D741" s="184"/>
      <c r="E741" s="184"/>
      <c r="F741" s="184"/>
      <c r="G741" s="184"/>
      <c r="H741" s="184"/>
      <c r="I741" s="184"/>
      <c r="J741" s="184"/>
      <c r="K741" s="184"/>
      <c r="L741" s="184"/>
      <c r="M741" s="184"/>
      <c r="N741" s="181"/>
      <c r="Q741" t="e">
        <f t="shared" si="549"/>
        <v>#VALUE!</v>
      </c>
      <c r="R741" t="str">
        <f t="shared" si="509"/>
        <v/>
      </c>
      <c r="S741" t="str">
        <f>IF(A741="","",TEXT(VLOOKUP(C741,Tablas!$H$3:$I$75,2,0),"000"))</f>
        <v/>
      </c>
      <c r="T741" t="str">
        <f t="shared" si="510"/>
        <v/>
      </c>
      <c r="U741" t="str">
        <f t="shared" si="529"/>
        <v/>
      </c>
      <c r="V741" t="str">
        <f t="shared" si="530"/>
        <v/>
      </c>
      <c r="W741" t="str">
        <f>IF(A741="","",IF(G741="",99,VLOOKUP(Datos!G741,Tablas!$AF$2:$AH$38,2,0)))</f>
        <v/>
      </c>
      <c r="X741" t="str">
        <f t="shared" si="511"/>
        <v/>
      </c>
      <c r="Y741" t="str">
        <f t="shared" si="512"/>
        <v/>
      </c>
      <c r="Z741" s="25" t="str">
        <f t="shared" si="531"/>
        <v/>
      </c>
      <c r="AA741" s="26" t="str">
        <f t="shared" si="513"/>
        <v/>
      </c>
      <c r="AB741" s="25" t="str">
        <f t="shared" si="532"/>
        <v/>
      </c>
      <c r="AC741" s="26" t="str">
        <f t="shared" si="514"/>
        <v/>
      </c>
      <c r="AD741" s="25" t="str">
        <f t="shared" si="533"/>
        <v/>
      </c>
      <c r="AE741" s="26" t="str">
        <f t="shared" si="515"/>
        <v/>
      </c>
      <c r="AF741" s="25" t="str">
        <f t="shared" si="534"/>
        <v/>
      </c>
      <c r="AG741" s="26" t="str">
        <f t="shared" si="516"/>
        <v/>
      </c>
      <c r="AH741" s="25" t="str">
        <f t="shared" si="535"/>
        <v/>
      </c>
      <c r="AI741" s="26" t="str">
        <f t="shared" si="517"/>
        <v/>
      </c>
      <c r="AJ741" s="25" t="str">
        <f t="shared" si="536"/>
        <v/>
      </c>
      <c r="AK741" s="26" t="str">
        <f t="shared" si="518"/>
        <v/>
      </c>
      <c r="AL741" s="25" t="str">
        <f t="shared" si="537"/>
        <v/>
      </c>
      <c r="AM741" s="26" t="str">
        <f t="shared" si="519"/>
        <v/>
      </c>
      <c r="AN741" s="25" t="str">
        <f t="shared" si="538"/>
        <v/>
      </c>
      <c r="AO741" s="26" t="str">
        <f t="shared" si="520"/>
        <v/>
      </c>
      <c r="AP741" t="str">
        <f t="shared" si="521"/>
        <v/>
      </c>
      <c r="AQ741" t="str">
        <f t="shared" si="522"/>
        <v/>
      </c>
      <c r="AR741" t="str">
        <f t="shared" si="508"/>
        <v/>
      </c>
      <c r="AS741" t="str">
        <f t="shared" si="539"/>
        <v/>
      </c>
      <c r="AT741" s="25" t="str">
        <f t="shared" si="523"/>
        <v/>
      </c>
      <c r="AU741" s="26" t="str">
        <f t="shared" si="524"/>
        <v/>
      </c>
      <c r="AV741" t="str">
        <f t="shared" si="540"/>
        <v/>
      </c>
      <c r="AW741" s="25" t="str">
        <f t="shared" si="541"/>
        <v/>
      </c>
      <c r="AX741" s="26" t="str">
        <f t="shared" si="545"/>
        <v/>
      </c>
      <c r="AY741" s="27" t="str">
        <f>IF(A741="","",IF(K741&lt;&gt;0,TEXT(5,"0000"),IF(M741&lt;&gt;0,TEXT(5,"0000"),IF(Datos!N741&lt;&gt;0,TEXT(5,"0000"),""))))</f>
        <v/>
      </c>
      <c r="AZ741" s="25" t="str">
        <f t="shared" si="542"/>
        <v/>
      </c>
      <c r="BA741" s="26" t="str">
        <f t="shared" si="546"/>
        <v/>
      </c>
      <c r="BB741" s="25" t="str">
        <f t="shared" si="525"/>
        <v/>
      </c>
      <c r="BC741" s="26" t="str">
        <f t="shared" si="547"/>
        <v/>
      </c>
      <c r="BD741" s="27" t="str">
        <f t="shared" si="543"/>
        <v/>
      </c>
      <c r="BE741" s="25" t="str">
        <f t="shared" si="526"/>
        <v/>
      </c>
      <c r="BF741" s="26" t="str">
        <f t="shared" si="548"/>
        <v/>
      </c>
      <c r="BG741" s="28"/>
      <c r="BH741" t="str">
        <f t="shared" si="544"/>
        <v/>
      </c>
      <c r="BJ741" s="24" t="str">
        <f t="shared" si="527"/>
        <v/>
      </c>
      <c r="BK741" s="24" t="str">
        <f t="shared" si="528"/>
        <v/>
      </c>
    </row>
    <row r="742" spans="1:63" ht="15.75" thickBot="1">
      <c r="A742" s="183"/>
      <c r="B742" s="184"/>
      <c r="C742" s="184"/>
      <c r="D742" s="184"/>
      <c r="E742" s="184"/>
      <c r="F742" s="184"/>
      <c r="G742" s="184"/>
      <c r="H742" s="184"/>
      <c r="I742" s="184"/>
      <c r="J742" s="184"/>
      <c r="K742" s="184"/>
      <c r="L742" s="184"/>
      <c r="M742" s="184"/>
      <c r="N742" s="181"/>
      <c r="Q742" t="e">
        <f t="shared" si="549"/>
        <v>#VALUE!</v>
      </c>
      <c r="R742" t="str">
        <f t="shared" si="509"/>
        <v/>
      </c>
      <c r="S742" t="str">
        <f>IF(A742="","",TEXT(VLOOKUP(C742,Tablas!$H$3:$I$75,2,0),"000"))</f>
        <v/>
      </c>
      <c r="T742" t="str">
        <f t="shared" si="510"/>
        <v/>
      </c>
      <c r="U742" t="str">
        <f t="shared" si="529"/>
        <v/>
      </c>
      <c r="V742" t="str">
        <f t="shared" si="530"/>
        <v/>
      </c>
      <c r="W742" t="str">
        <f>IF(A742="","",IF(G742="",99,VLOOKUP(Datos!G742,Tablas!$AF$2:$AH$38,2,0)))</f>
        <v/>
      </c>
      <c r="X742" t="str">
        <f t="shared" si="511"/>
        <v/>
      </c>
      <c r="Y742" t="str">
        <f t="shared" si="512"/>
        <v/>
      </c>
      <c r="Z742" s="25" t="str">
        <f t="shared" si="531"/>
        <v/>
      </c>
      <c r="AA742" s="26" t="str">
        <f t="shared" si="513"/>
        <v/>
      </c>
      <c r="AB742" s="25" t="str">
        <f t="shared" si="532"/>
        <v/>
      </c>
      <c r="AC742" s="26" t="str">
        <f t="shared" si="514"/>
        <v/>
      </c>
      <c r="AD742" s="25" t="str">
        <f t="shared" si="533"/>
        <v/>
      </c>
      <c r="AE742" s="26" t="str">
        <f t="shared" si="515"/>
        <v/>
      </c>
      <c r="AF742" s="25" t="str">
        <f t="shared" si="534"/>
        <v/>
      </c>
      <c r="AG742" s="26" t="str">
        <f t="shared" si="516"/>
        <v/>
      </c>
      <c r="AH742" s="25" t="str">
        <f t="shared" si="535"/>
        <v/>
      </c>
      <c r="AI742" s="26" t="str">
        <f t="shared" si="517"/>
        <v/>
      </c>
      <c r="AJ742" s="25" t="str">
        <f t="shared" si="536"/>
        <v/>
      </c>
      <c r="AK742" s="26" t="str">
        <f t="shared" si="518"/>
        <v/>
      </c>
      <c r="AL742" s="25" t="str">
        <f t="shared" si="537"/>
        <v/>
      </c>
      <c r="AM742" s="26" t="str">
        <f t="shared" si="519"/>
        <v/>
      </c>
      <c r="AN742" s="25" t="str">
        <f t="shared" si="538"/>
        <v/>
      </c>
      <c r="AO742" s="26" t="str">
        <f t="shared" si="520"/>
        <v/>
      </c>
      <c r="AP742" t="str">
        <f t="shared" si="521"/>
        <v/>
      </c>
      <c r="AQ742" t="str">
        <f t="shared" si="522"/>
        <v/>
      </c>
      <c r="AR742" t="str">
        <f t="shared" si="508"/>
        <v/>
      </c>
      <c r="AS742" t="str">
        <f t="shared" si="539"/>
        <v/>
      </c>
      <c r="AT742" s="25" t="str">
        <f t="shared" si="523"/>
        <v/>
      </c>
      <c r="AU742" s="26" t="str">
        <f t="shared" si="524"/>
        <v/>
      </c>
      <c r="AV742" t="str">
        <f t="shared" si="540"/>
        <v/>
      </c>
      <c r="AW742" s="25" t="str">
        <f t="shared" si="541"/>
        <v/>
      </c>
      <c r="AX742" s="26" t="str">
        <f t="shared" si="545"/>
        <v/>
      </c>
      <c r="AY742" s="27" t="str">
        <f>IF(A742="","",IF(K742&lt;&gt;0,TEXT(5,"0000"),IF(M742&lt;&gt;0,TEXT(5,"0000"),IF(Datos!N742&lt;&gt;0,TEXT(5,"0000"),""))))</f>
        <v/>
      </c>
      <c r="AZ742" s="25" t="str">
        <f t="shared" si="542"/>
        <v/>
      </c>
      <c r="BA742" s="26" t="str">
        <f t="shared" si="546"/>
        <v/>
      </c>
      <c r="BB742" s="25" t="str">
        <f t="shared" si="525"/>
        <v/>
      </c>
      <c r="BC742" s="26" t="str">
        <f t="shared" si="547"/>
        <v/>
      </c>
      <c r="BD742" s="27" t="str">
        <f t="shared" si="543"/>
        <v/>
      </c>
      <c r="BE742" s="25" t="str">
        <f t="shared" si="526"/>
        <v/>
      </c>
      <c r="BF742" s="26" t="str">
        <f t="shared" si="548"/>
        <v/>
      </c>
      <c r="BG742" s="28"/>
      <c r="BH742" t="str">
        <f t="shared" si="544"/>
        <v/>
      </c>
      <c r="BJ742" s="24" t="str">
        <f t="shared" si="527"/>
        <v/>
      </c>
      <c r="BK742" s="24" t="str">
        <f t="shared" si="528"/>
        <v/>
      </c>
    </row>
    <row r="743" spans="1:63" ht="15.75" thickBot="1">
      <c r="A743" s="183"/>
      <c r="B743" s="184"/>
      <c r="C743" s="184"/>
      <c r="D743" s="184"/>
      <c r="E743" s="184"/>
      <c r="F743" s="184"/>
      <c r="G743" s="184"/>
      <c r="H743" s="184"/>
      <c r="I743" s="184"/>
      <c r="J743" s="184"/>
      <c r="K743" s="184"/>
      <c r="L743" s="184"/>
      <c r="M743" s="184"/>
      <c r="N743" s="181"/>
      <c r="Q743" t="e">
        <f t="shared" si="549"/>
        <v>#VALUE!</v>
      </c>
      <c r="R743" t="str">
        <f t="shared" si="509"/>
        <v/>
      </c>
      <c r="S743" t="str">
        <f>IF(A743="","",TEXT(VLOOKUP(C743,Tablas!$H$3:$I$75,2,0),"000"))</f>
        <v/>
      </c>
      <c r="T743" t="str">
        <f t="shared" si="510"/>
        <v/>
      </c>
      <c r="U743" t="str">
        <f t="shared" si="529"/>
        <v/>
      </c>
      <c r="V743" t="str">
        <f t="shared" si="530"/>
        <v/>
      </c>
      <c r="W743" t="str">
        <f>IF(A743="","",IF(G743="",99,VLOOKUP(Datos!G743,Tablas!$AF$2:$AH$38,2,0)))</f>
        <v/>
      </c>
      <c r="X743" t="str">
        <f t="shared" si="511"/>
        <v/>
      </c>
      <c r="Y743" t="str">
        <f t="shared" si="512"/>
        <v/>
      </c>
      <c r="Z743" s="25" t="str">
        <f t="shared" si="531"/>
        <v/>
      </c>
      <c r="AA743" s="26" t="str">
        <f t="shared" si="513"/>
        <v/>
      </c>
      <c r="AB743" s="25" t="str">
        <f t="shared" si="532"/>
        <v/>
      </c>
      <c r="AC743" s="26" t="str">
        <f t="shared" si="514"/>
        <v/>
      </c>
      <c r="AD743" s="25" t="str">
        <f t="shared" si="533"/>
        <v/>
      </c>
      <c r="AE743" s="26" t="str">
        <f t="shared" si="515"/>
        <v/>
      </c>
      <c r="AF743" s="25" t="str">
        <f t="shared" si="534"/>
        <v/>
      </c>
      <c r="AG743" s="26" t="str">
        <f t="shared" si="516"/>
        <v/>
      </c>
      <c r="AH743" s="25" t="str">
        <f t="shared" si="535"/>
        <v/>
      </c>
      <c r="AI743" s="26" t="str">
        <f t="shared" si="517"/>
        <v/>
      </c>
      <c r="AJ743" s="25" t="str">
        <f t="shared" si="536"/>
        <v/>
      </c>
      <c r="AK743" s="26" t="str">
        <f t="shared" si="518"/>
        <v/>
      </c>
      <c r="AL743" s="25" t="str">
        <f t="shared" si="537"/>
        <v/>
      </c>
      <c r="AM743" s="26" t="str">
        <f t="shared" si="519"/>
        <v/>
      </c>
      <c r="AN743" s="25" t="str">
        <f t="shared" si="538"/>
        <v/>
      </c>
      <c r="AO743" s="26" t="str">
        <f t="shared" si="520"/>
        <v/>
      </c>
      <c r="AP743" t="str">
        <f t="shared" si="521"/>
        <v/>
      </c>
      <c r="AQ743" t="str">
        <f t="shared" si="522"/>
        <v/>
      </c>
      <c r="AR743" t="str">
        <f t="shared" si="508"/>
        <v/>
      </c>
      <c r="AS743" t="str">
        <f t="shared" si="539"/>
        <v/>
      </c>
      <c r="AT743" s="25" t="str">
        <f t="shared" si="523"/>
        <v/>
      </c>
      <c r="AU743" s="26" t="str">
        <f t="shared" si="524"/>
        <v/>
      </c>
      <c r="AV743" t="str">
        <f t="shared" si="540"/>
        <v/>
      </c>
      <c r="AW743" s="25" t="str">
        <f t="shared" si="541"/>
        <v/>
      </c>
      <c r="AX743" s="26" t="str">
        <f t="shared" si="545"/>
        <v/>
      </c>
      <c r="AY743" s="27" t="str">
        <f>IF(A743="","",IF(K743&lt;&gt;0,TEXT(5,"0000"),IF(M743&lt;&gt;0,TEXT(5,"0000"),IF(Datos!N743&lt;&gt;0,TEXT(5,"0000"),""))))</f>
        <v/>
      </c>
      <c r="AZ743" s="25" t="str">
        <f t="shared" si="542"/>
        <v/>
      </c>
      <c r="BA743" s="26" t="str">
        <f t="shared" si="546"/>
        <v/>
      </c>
      <c r="BB743" s="25" t="str">
        <f t="shared" si="525"/>
        <v/>
      </c>
      <c r="BC743" s="26" t="str">
        <f t="shared" si="547"/>
        <v/>
      </c>
      <c r="BD743" s="27" t="str">
        <f t="shared" si="543"/>
        <v/>
      </c>
      <c r="BE743" s="25" t="str">
        <f t="shared" si="526"/>
        <v/>
      </c>
      <c r="BF743" s="26" t="str">
        <f t="shared" si="548"/>
        <v/>
      </c>
      <c r="BG743" s="28"/>
      <c r="BH743" t="str">
        <f t="shared" si="544"/>
        <v/>
      </c>
      <c r="BJ743" s="24" t="str">
        <f t="shared" si="527"/>
        <v/>
      </c>
      <c r="BK743" s="24" t="str">
        <f t="shared" si="528"/>
        <v/>
      </c>
    </row>
    <row r="744" spans="1:63" ht="15.75" thickBot="1">
      <c r="A744" s="183"/>
      <c r="B744" s="184"/>
      <c r="C744" s="184"/>
      <c r="D744" s="184"/>
      <c r="E744" s="184"/>
      <c r="F744" s="184"/>
      <c r="G744" s="184"/>
      <c r="H744" s="184"/>
      <c r="I744" s="184"/>
      <c r="J744" s="184"/>
      <c r="K744" s="184"/>
      <c r="L744" s="184"/>
      <c r="M744" s="184"/>
      <c r="N744" s="181"/>
      <c r="Q744" t="e">
        <f t="shared" si="549"/>
        <v>#VALUE!</v>
      </c>
      <c r="R744" t="str">
        <f t="shared" si="509"/>
        <v/>
      </c>
      <c r="S744" t="str">
        <f>IF(A744="","",TEXT(VLOOKUP(C744,Tablas!$H$3:$I$75,2,0),"000"))</f>
        <v/>
      </c>
      <c r="T744" t="str">
        <f t="shared" si="510"/>
        <v/>
      </c>
      <c r="U744" t="str">
        <f t="shared" si="529"/>
        <v/>
      </c>
      <c r="V744" t="str">
        <f t="shared" si="530"/>
        <v/>
      </c>
      <c r="W744" t="str">
        <f>IF(A744="","",IF(G744="",99,VLOOKUP(Datos!G744,Tablas!$AF$2:$AH$38,2,0)))</f>
        <v/>
      </c>
      <c r="X744" t="str">
        <f t="shared" si="511"/>
        <v/>
      </c>
      <c r="Y744" t="str">
        <f t="shared" si="512"/>
        <v/>
      </c>
      <c r="Z744" s="25" t="str">
        <f t="shared" si="531"/>
        <v/>
      </c>
      <c r="AA744" s="26" t="str">
        <f t="shared" si="513"/>
        <v/>
      </c>
      <c r="AB744" s="25" t="str">
        <f t="shared" si="532"/>
        <v/>
      </c>
      <c r="AC744" s="26" t="str">
        <f t="shared" si="514"/>
        <v/>
      </c>
      <c r="AD744" s="25" t="str">
        <f t="shared" si="533"/>
        <v/>
      </c>
      <c r="AE744" s="26" t="str">
        <f t="shared" si="515"/>
        <v/>
      </c>
      <c r="AF744" s="25" t="str">
        <f t="shared" si="534"/>
        <v/>
      </c>
      <c r="AG744" s="26" t="str">
        <f t="shared" si="516"/>
        <v/>
      </c>
      <c r="AH744" s="25" t="str">
        <f t="shared" si="535"/>
        <v/>
      </c>
      <c r="AI744" s="26" t="str">
        <f t="shared" si="517"/>
        <v/>
      </c>
      <c r="AJ744" s="25" t="str">
        <f t="shared" si="536"/>
        <v/>
      </c>
      <c r="AK744" s="26" t="str">
        <f t="shared" si="518"/>
        <v/>
      </c>
      <c r="AL744" s="25" t="str">
        <f t="shared" si="537"/>
        <v/>
      </c>
      <c r="AM744" s="26" t="str">
        <f t="shared" si="519"/>
        <v/>
      </c>
      <c r="AN744" s="25" t="str">
        <f t="shared" si="538"/>
        <v/>
      </c>
      <c r="AO744" s="26" t="str">
        <f t="shared" si="520"/>
        <v/>
      </c>
      <c r="AP744" t="str">
        <f t="shared" si="521"/>
        <v/>
      </c>
      <c r="AQ744" t="str">
        <f t="shared" si="522"/>
        <v/>
      </c>
      <c r="AR744" t="str">
        <f t="shared" si="508"/>
        <v/>
      </c>
      <c r="AS744" t="str">
        <f t="shared" si="539"/>
        <v/>
      </c>
      <c r="AT744" s="25" t="str">
        <f t="shared" si="523"/>
        <v/>
      </c>
      <c r="AU744" s="26" t="str">
        <f t="shared" si="524"/>
        <v/>
      </c>
      <c r="AV744" t="str">
        <f t="shared" si="540"/>
        <v/>
      </c>
      <c r="AW744" s="25" t="str">
        <f t="shared" si="541"/>
        <v/>
      </c>
      <c r="AX744" s="26" t="str">
        <f t="shared" si="545"/>
        <v/>
      </c>
      <c r="AY744" s="27" t="str">
        <f>IF(A744="","",IF(K744&lt;&gt;0,TEXT(5,"0000"),IF(M744&lt;&gt;0,TEXT(5,"0000"),IF(Datos!N744&lt;&gt;0,TEXT(5,"0000"),""))))</f>
        <v/>
      </c>
      <c r="AZ744" s="25" t="str">
        <f t="shared" si="542"/>
        <v/>
      </c>
      <c r="BA744" s="26" t="str">
        <f t="shared" si="546"/>
        <v/>
      </c>
      <c r="BB744" s="25" t="str">
        <f t="shared" si="525"/>
        <v/>
      </c>
      <c r="BC744" s="26" t="str">
        <f t="shared" si="547"/>
        <v/>
      </c>
      <c r="BD744" s="27" t="str">
        <f t="shared" si="543"/>
        <v/>
      </c>
      <c r="BE744" s="25" t="str">
        <f t="shared" si="526"/>
        <v/>
      </c>
      <c r="BF744" s="26" t="str">
        <f t="shared" si="548"/>
        <v/>
      </c>
      <c r="BG744" s="28"/>
      <c r="BH744" t="str">
        <f t="shared" si="544"/>
        <v/>
      </c>
      <c r="BJ744" s="24" t="str">
        <f t="shared" si="527"/>
        <v/>
      </c>
      <c r="BK744" s="24" t="str">
        <f t="shared" si="528"/>
        <v/>
      </c>
    </row>
    <row r="745" spans="1:63" ht="15.75" thickBot="1">
      <c r="A745" s="183"/>
      <c r="B745" s="184"/>
      <c r="C745" s="184"/>
      <c r="D745" s="184"/>
      <c r="E745" s="184"/>
      <c r="F745" s="184"/>
      <c r="G745" s="184"/>
      <c r="H745" s="184"/>
      <c r="I745" s="184"/>
      <c r="J745" s="184"/>
      <c r="K745" s="184"/>
      <c r="L745" s="184"/>
      <c r="M745" s="184"/>
      <c r="N745" s="181"/>
      <c r="Q745" t="e">
        <f t="shared" si="549"/>
        <v>#VALUE!</v>
      </c>
      <c r="R745" t="str">
        <f t="shared" si="509"/>
        <v/>
      </c>
      <c r="S745" t="str">
        <f>IF(A745="","",TEXT(VLOOKUP(C745,Tablas!$H$3:$I$75,2,0),"000"))</f>
        <v/>
      </c>
      <c r="T745" t="str">
        <f t="shared" si="510"/>
        <v/>
      </c>
      <c r="U745" t="str">
        <f t="shared" si="529"/>
        <v/>
      </c>
      <c r="V745" t="str">
        <f t="shared" si="530"/>
        <v/>
      </c>
      <c r="W745" t="str">
        <f>IF(A745="","",IF(G745="",99,VLOOKUP(Datos!G745,Tablas!$AF$2:$AH$38,2,0)))</f>
        <v/>
      </c>
      <c r="X745" t="str">
        <f t="shared" si="511"/>
        <v/>
      </c>
      <c r="Y745" t="str">
        <f t="shared" si="512"/>
        <v/>
      </c>
      <c r="Z745" s="25" t="str">
        <f t="shared" si="531"/>
        <v/>
      </c>
      <c r="AA745" s="26" t="str">
        <f t="shared" si="513"/>
        <v/>
      </c>
      <c r="AB745" s="25" t="str">
        <f t="shared" si="532"/>
        <v/>
      </c>
      <c r="AC745" s="26" t="str">
        <f t="shared" si="514"/>
        <v/>
      </c>
      <c r="AD745" s="25" t="str">
        <f t="shared" si="533"/>
        <v/>
      </c>
      <c r="AE745" s="26" t="str">
        <f t="shared" si="515"/>
        <v/>
      </c>
      <c r="AF745" s="25" t="str">
        <f t="shared" si="534"/>
        <v/>
      </c>
      <c r="AG745" s="26" t="str">
        <f t="shared" si="516"/>
        <v/>
      </c>
      <c r="AH745" s="25" t="str">
        <f t="shared" si="535"/>
        <v/>
      </c>
      <c r="AI745" s="26" t="str">
        <f t="shared" si="517"/>
        <v/>
      </c>
      <c r="AJ745" s="25" t="str">
        <f t="shared" si="536"/>
        <v/>
      </c>
      <c r="AK745" s="26" t="str">
        <f t="shared" si="518"/>
        <v/>
      </c>
      <c r="AL745" s="25" t="str">
        <f t="shared" si="537"/>
        <v/>
      </c>
      <c r="AM745" s="26" t="str">
        <f t="shared" si="519"/>
        <v/>
      </c>
      <c r="AN745" s="25" t="str">
        <f t="shared" si="538"/>
        <v/>
      </c>
      <c r="AO745" s="26" t="str">
        <f t="shared" si="520"/>
        <v/>
      </c>
      <c r="AP745" t="str">
        <f t="shared" si="521"/>
        <v/>
      </c>
      <c r="AQ745" t="str">
        <f t="shared" si="522"/>
        <v/>
      </c>
      <c r="AR745" t="str">
        <f t="shared" si="508"/>
        <v/>
      </c>
      <c r="AS745" t="str">
        <f t="shared" si="539"/>
        <v/>
      </c>
      <c r="AT745" s="25" t="str">
        <f t="shared" si="523"/>
        <v/>
      </c>
      <c r="AU745" s="26" t="str">
        <f t="shared" si="524"/>
        <v/>
      </c>
      <c r="AV745" t="str">
        <f t="shared" si="540"/>
        <v/>
      </c>
      <c r="AW745" s="25" t="str">
        <f t="shared" si="541"/>
        <v/>
      </c>
      <c r="AX745" s="26" t="str">
        <f t="shared" si="545"/>
        <v/>
      </c>
      <c r="AY745" s="27" t="str">
        <f>IF(A745="","",IF(K745&lt;&gt;0,TEXT(5,"0000"),IF(M745&lt;&gt;0,TEXT(5,"0000"),IF(Datos!N745&lt;&gt;0,TEXT(5,"0000"),""))))</f>
        <v/>
      </c>
      <c r="AZ745" s="25" t="str">
        <f t="shared" si="542"/>
        <v/>
      </c>
      <c r="BA745" s="26" t="str">
        <f t="shared" si="546"/>
        <v/>
      </c>
      <c r="BB745" s="25" t="str">
        <f t="shared" si="525"/>
        <v/>
      </c>
      <c r="BC745" s="26" t="str">
        <f t="shared" si="547"/>
        <v/>
      </c>
      <c r="BD745" s="27" t="str">
        <f t="shared" si="543"/>
        <v/>
      </c>
      <c r="BE745" s="25" t="str">
        <f t="shared" si="526"/>
        <v/>
      </c>
      <c r="BF745" s="26" t="str">
        <f t="shared" si="548"/>
        <v/>
      </c>
      <c r="BG745" s="28"/>
      <c r="BH745" t="str">
        <f t="shared" si="544"/>
        <v/>
      </c>
      <c r="BJ745" s="24" t="str">
        <f t="shared" si="527"/>
        <v/>
      </c>
      <c r="BK745" s="24" t="str">
        <f t="shared" si="528"/>
        <v/>
      </c>
    </row>
    <row r="746" spans="1:63" ht="15.75" thickBot="1">
      <c r="A746" s="183"/>
      <c r="B746" s="184"/>
      <c r="C746" s="184"/>
      <c r="D746" s="184"/>
      <c r="E746" s="184"/>
      <c r="F746" s="184"/>
      <c r="G746" s="184"/>
      <c r="H746" s="184"/>
      <c r="I746" s="184"/>
      <c r="J746" s="184"/>
      <c r="K746" s="184"/>
      <c r="L746" s="184"/>
      <c r="M746" s="184"/>
      <c r="N746" s="181"/>
      <c r="Q746" t="e">
        <f t="shared" si="549"/>
        <v>#VALUE!</v>
      </c>
      <c r="R746" t="str">
        <f t="shared" si="509"/>
        <v/>
      </c>
      <c r="S746" t="str">
        <f>IF(A746="","",TEXT(VLOOKUP(C746,Tablas!$H$3:$I$75,2,0),"000"))</f>
        <v/>
      </c>
      <c r="T746" t="str">
        <f t="shared" si="510"/>
        <v/>
      </c>
      <c r="U746" t="str">
        <f t="shared" si="529"/>
        <v/>
      </c>
      <c r="V746" t="str">
        <f t="shared" si="530"/>
        <v/>
      </c>
      <c r="W746" t="str">
        <f>IF(A746="","",IF(G746="",99,VLOOKUP(Datos!G746,Tablas!$AF$2:$AH$38,2,0)))</f>
        <v/>
      </c>
      <c r="X746" t="str">
        <f t="shared" si="511"/>
        <v/>
      </c>
      <c r="Y746" t="str">
        <f t="shared" si="512"/>
        <v/>
      </c>
      <c r="Z746" s="25" t="str">
        <f t="shared" si="531"/>
        <v/>
      </c>
      <c r="AA746" s="26" t="str">
        <f t="shared" si="513"/>
        <v/>
      </c>
      <c r="AB746" s="25" t="str">
        <f t="shared" si="532"/>
        <v/>
      </c>
      <c r="AC746" s="26" t="str">
        <f t="shared" si="514"/>
        <v/>
      </c>
      <c r="AD746" s="25" t="str">
        <f t="shared" si="533"/>
        <v/>
      </c>
      <c r="AE746" s="26" t="str">
        <f t="shared" si="515"/>
        <v/>
      </c>
      <c r="AF746" s="25" t="str">
        <f t="shared" si="534"/>
        <v/>
      </c>
      <c r="AG746" s="26" t="str">
        <f t="shared" si="516"/>
        <v/>
      </c>
      <c r="AH746" s="25" t="str">
        <f t="shared" si="535"/>
        <v/>
      </c>
      <c r="AI746" s="26" t="str">
        <f t="shared" si="517"/>
        <v/>
      </c>
      <c r="AJ746" s="25" t="str">
        <f t="shared" si="536"/>
        <v/>
      </c>
      <c r="AK746" s="26" t="str">
        <f t="shared" si="518"/>
        <v/>
      </c>
      <c r="AL746" s="25" t="str">
        <f t="shared" si="537"/>
        <v/>
      </c>
      <c r="AM746" s="26" t="str">
        <f t="shared" si="519"/>
        <v/>
      </c>
      <c r="AN746" s="25" t="str">
        <f t="shared" si="538"/>
        <v/>
      </c>
      <c r="AO746" s="26" t="str">
        <f t="shared" si="520"/>
        <v/>
      </c>
      <c r="AP746" t="str">
        <f t="shared" si="521"/>
        <v/>
      </c>
      <c r="AQ746" t="str">
        <f t="shared" si="522"/>
        <v/>
      </c>
      <c r="AR746" t="str">
        <f t="shared" si="508"/>
        <v/>
      </c>
      <c r="AS746" t="str">
        <f t="shared" si="539"/>
        <v/>
      </c>
      <c r="AT746" s="25" t="str">
        <f t="shared" si="523"/>
        <v/>
      </c>
      <c r="AU746" s="26" t="str">
        <f t="shared" si="524"/>
        <v/>
      </c>
      <c r="AV746" t="str">
        <f t="shared" si="540"/>
        <v/>
      </c>
      <c r="AW746" s="25" t="str">
        <f t="shared" si="541"/>
        <v/>
      </c>
      <c r="AX746" s="26" t="str">
        <f t="shared" si="545"/>
        <v/>
      </c>
      <c r="AY746" s="27" t="str">
        <f>IF(A746="","",IF(K746&lt;&gt;0,TEXT(5,"0000"),IF(M746&lt;&gt;0,TEXT(5,"0000"),IF(Datos!N746&lt;&gt;0,TEXT(5,"0000"),""))))</f>
        <v/>
      </c>
      <c r="AZ746" s="25" t="str">
        <f t="shared" si="542"/>
        <v/>
      </c>
      <c r="BA746" s="26" t="str">
        <f t="shared" si="546"/>
        <v/>
      </c>
      <c r="BB746" s="25" t="str">
        <f t="shared" si="525"/>
        <v/>
      </c>
      <c r="BC746" s="26" t="str">
        <f t="shared" si="547"/>
        <v/>
      </c>
      <c r="BD746" s="27" t="str">
        <f t="shared" si="543"/>
        <v/>
      </c>
      <c r="BE746" s="25" t="str">
        <f t="shared" si="526"/>
        <v/>
      </c>
      <c r="BF746" s="26" t="str">
        <f t="shared" si="548"/>
        <v/>
      </c>
      <c r="BG746" s="28"/>
      <c r="BH746" t="str">
        <f t="shared" si="544"/>
        <v/>
      </c>
      <c r="BJ746" s="24" t="str">
        <f t="shared" si="527"/>
        <v/>
      </c>
      <c r="BK746" s="24" t="str">
        <f t="shared" si="528"/>
        <v/>
      </c>
    </row>
    <row r="747" spans="1:63" ht="15.75" thickBot="1">
      <c r="A747" s="183"/>
      <c r="B747" s="184"/>
      <c r="C747" s="184"/>
      <c r="D747" s="184"/>
      <c r="E747" s="184"/>
      <c r="F747" s="184"/>
      <c r="G747" s="184"/>
      <c r="H747" s="184"/>
      <c r="I747" s="184"/>
      <c r="J747" s="184"/>
      <c r="K747" s="184"/>
      <c r="L747" s="184"/>
      <c r="M747" s="184"/>
      <c r="N747" s="181"/>
      <c r="Q747" t="e">
        <f t="shared" si="549"/>
        <v>#VALUE!</v>
      </c>
      <c r="R747" t="str">
        <f t="shared" si="509"/>
        <v/>
      </c>
      <c r="S747" t="str">
        <f>IF(A747="","",TEXT(VLOOKUP(C747,Tablas!$H$3:$I$75,2,0),"000"))</f>
        <v/>
      </c>
      <c r="T747" t="str">
        <f t="shared" si="510"/>
        <v/>
      </c>
      <c r="U747" t="str">
        <f t="shared" si="529"/>
        <v/>
      </c>
      <c r="V747" t="str">
        <f t="shared" si="530"/>
        <v/>
      </c>
      <c r="W747" t="str">
        <f>IF(A747="","",IF(G747="",99,VLOOKUP(Datos!G747,Tablas!$AF$2:$AH$38,2,0)))</f>
        <v/>
      </c>
      <c r="X747" t="str">
        <f t="shared" si="511"/>
        <v/>
      </c>
      <c r="Y747" t="str">
        <f t="shared" si="512"/>
        <v/>
      </c>
      <c r="Z747" s="25" t="str">
        <f t="shared" si="531"/>
        <v/>
      </c>
      <c r="AA747" s="26" t="str">
        <f t="shared" si="513"/>
        <v/>
      </c>
      <c r="AB747" s="25" t="str">
        <f t="shared" si="532"/>
        <v/>
      </c>
      <c r="AC747" s="26" t="str">
        <f t="shared" si="514"/>
        <v/>
      </c>
      <c r="AD747" s="25" t="str">
        <f t="shared" si="533"/>
        <v/>
      </c>
      <c r="AE747" s="26" t="str">
        <f t="shared" si="515"/>
        <v/>
      </c>
      <c r="AF747" s="25" t="str">
        <f t="shared" si="534"/>
        <v/>
      </c>
      <c r="AG747" s="26" t="str">
        <f t="shared" si="516"/>
        <v/>
      </c>
      <c r="AH747" s="25" t="str">
        <f t="shared" si="535"/>
        <v/>
      </c>
      <c r="AI747" s="26" t="str">
        <f t="shared" si="517"/>
        <v/>
      </c>
      <c r="AJ747" s="25" t="str">
        <f t="shared" si="536"/>
        <v/>
      </c>
      <c r="AK747" s="26" t="str">
        <f t="shared" si="518"/>
        <v/>
      </c>
      <c r="AL747" s="25" t="str">
        <f t="shared" si="537"/>
        <v/>
      </c>
      <c r="AM747" s="26" t="str">
        <f t="shared" si="519"/>
        <v/>
      </c>
      <c r="AN747" s="25" t="str">
        <f t="shared" si="538"/>
        <v/>
      </c>
      <c r="AO747" s="26" t="str">
        <f t="shared" si="520"/>
        <v/>
      </c>
      <c r="AP747" t="str">
        <f t="shared" si="521"/>
        <v/>
      </c>
      <c r="AQ747" t="str">
        <f t="shared" si="522"/>
        <v/>
      </c>
      <c r="AR747" t="str">
        <f t="shared" si="508"/>
        <v/>
      </c>
      <c r="AS747" t="str">
        <f t="shared" si="539"/>
        <v/>
      </c>
      <c r="AT747" s="25" t="str">
        <f t="shared" si="523"/>
        <v/>
      </c>
      <c r="AU747" s="26" t="str">
        <f t="shared" si="524"/>
        <v/>
      </c>
      <c r="AV747" t="str">
        <f t="shared" si="540"/>
        <v/>
      </c>
      <c r="AW747" s="25" t="str">
        <f t="shared" si="541"/>
        <v/>
      </c>
      <c r="AX747" s="26" t="str">
        <f t="shared" si="545"/>
        <v/>
      </c>
      <c r="AY747" s="27" t="str">
        <f>IF(A747="","",IF(K747&lt;&gt;0,TEXT(5,"0000"),IF(M747&lt;&gt;0,TEXT(5,"0000"),IF(Datos!N747&lt;&gt;0,TEXT(5,"0000"),""))))</f>
        <v/>
      </c>
      <c r="AZ747" s="25" t="str">
        <f t="shared" si="542"/>
        <v/>
      </c>
      <c r="BA747" s="26" t="str">
        <f t="shared" si="546"/>
        <v/>
      </c>
      <c r="BB747" s="25" t="str">
        <f t="shared" si="525"/>
        <v/>
      </c>
      <c r="BC747" s="26" t="str">
        <f t="shared" si="547"/>
        <v/>
      </c>
      <c r="BD747" s="27" t="str">
        <f t="shared" si="543"/>
        <v/>
      </c>
      <c r="BE747" s="25" t="str">
        <f t="shared" si="526"/>
        <v/>
      </c>
      <c r="BF747" s="26" t="str">
        <f t="shared" si="548"/>
        <v/>
      </c>
      <c r="BG747" s="28"/>
      <c r="BH747" t="str">
        <f t="shared" si="544"/>
        <v/>
      </c>
      <c r="BJ747" s="24" t="str">
        <f t="shared" si="527"/>
        <v/>
      </c>
      <c r="BK747" s="24" t="str">
        <f t="shared" si="528"/>
        <v/>
      </c>
    </row>
    <row r="748" spans="1:63" ht="15.75" thickBot="1">
      <c r="A748" s="183"/>
      <c r="B748" s="184"/>
      <c r="C748" s="184"/>
      <c r="D748" s="184"/>
      <c r="E748" s="184"/>
      <c r="F748" s="184"/>
      <c r="G748" s="184"/>
      <c r="H748" s="184"/>
      <c r="I748" s="184"/>
      <c r="J748" s="184"/>
      <c r="K748" s="184"/>
      <c r="L748" s="184"/>
      <c r="M748" s="184"/>
      <c r="N748" s="181"/>
      <c r="Q748" t="e">
        <f t="shared" si="549"/>
        <v>#VALUE!</v>
      </c>
      <c r="R748" t="str">
        <f t="shared" si="509"/>
        <v/>
      </c>
      <c r="S748" t="str">
        <f>IF(A748="","",TEXT(VLOOKUP(C748,Tablas!$H$3:$I$75,2,0),"000"))</f>
        <v/>
      </c>
      <c r="T748" t="str">
        <f t="shared" si="510"/>
        <v/>
      </c>
      <c r="U748" t="str">
        <f t="shared" si="529"/>
        <v/>
      </c>
      <c r="V748" t="str">
        <f t="shared" si="530"/>
        <v/>
      </c>
      <c r="W748" t="str">
        <f>IF(A748="","",IF(G748="",99,VLOOKUP(Datos!G748,Tablas!$AF$2:$AH$38,2,0)))</f>
        <v/>
      </c>
      <c r="X748" t="str">
        <f t="shared" si="511"/>
        <v/>
      </c>
      <c r="Y748" t="str">
        <f t="shared" si="512"/>
        <v/>
      </c>
      <c r="Z748" s="25" t="str">
        <f t="shared" si="531"/>
        <v/>
      </c>
      <c r="AA748" s="26" t="str">
        <f t="shared" si="513"/>
        <v/>
      </c>
      <c r="AB748" s="25" t="str">
        <f t="shared" si="532"/>
        <v/>
      </c>
      <c r="AC748" s="26" t="str">
        <f t="shared" si="514"/>
        <v/>
      </c>
      <c r="AD748" s="25" t="str">
        <f t="shared" si="533"/>
        <v/>
      </c>
      <c r="AE748" s="26" t="str">
        <f t="shared" si="515"/>
        <v/>
      </c>
      <c r="AF748" s="25" t="str">
        <f t="shared" si="534"/>
        <v/>
      </c>
      <c r="AG748" s="26" t="str">
        <f t="shared" si="516"/>
        <v/>
      </c>
      <c r="AH748" s="25" t="str">
        <f t="shared" si="535"/>
        <v/>
      </c>
      <c r="AI748" s="26" t="str">
        <f t="shared" si="517"/>
        <v/>
      </c>
      <c r="AJ748" s="25" t="str">
        <f t="shared" si="536"/>
        <v/>
      </c>
      <c r="AK748" s="26" t="str">
        <f t="shared" si="518"/>
        <v/>
      </c>
      <c r="AL748" s="25" t="str">
        <f t="shared" si="537"/>
        <v/>
      </c>
      <c r="AM748" s="26" t="str">
        <f t="shared" si="519"/>
        <v/>
      </c>
      <c r="AN748" s="25" t="str">
        <f t="shared" si="538"/>
        <v/>
      </c>
      <c r="AO748" s="26" t="str">
        <f t="shared" si="520"/>
        <v/>
      </c>
      <c r="AP748" t="str">
        <f t="shared" si="521"/>
        <v/>
      </c>
      <c r="AQ748" t="str">
        <f t="shared" si="522"/>
        <v/>
      </c>
      <c r="AR748" t="str">
        <f t="shared" si="508"/>
        <v/>
      </c>
      <c r="AS748" t="str">
        <f t="shared" si="539"/>
        <v/>
      </c>
      <c r="AT748" s="25" t="str">
        <f t="shared" si="523"/>
        <v/>
      </c>
      <c r="AU748" s="26" t="str">
        <f t="shared" si="524"/>
        <v/>
      </c>
      <c r="AV748" t="str">
        <f t="shared" si="540"/>
        <v/>
      </c>
      <c r="AW748" s="25" t="str">
        <f t="shared" si="541"/>
        <v/>
      </c>
      <c r="AX748" s="26" t="str">
        <f t="shared" si="545"/>
        <v/>
      </c>
      <c r="AY748" s="27" t="str">
        <f>IF(A748="","",IF(K748&lt;&gt;0,TEXT(5,"0000"),IF(M748&lt;&gt;0,TEXT(5,"0000"),IF(Datos!N748&lt;&gt;0,TEXT(5,"0000"),""))))</f>
        <v/>
      </c>
      <c r="AZ748" s="25" t="str">
        <f t="shared" si="542"/>
        <v/>
      </c>
      <c r="BA748" s="26" t="str">
        <f t="shared" si="546"/>
        <v/>
      </c>
      <c r="BB748" s="25" t="str">
        <f t="shared" si="525"/>
        <v/>
      </c>
      <c r="BC748" s="26" t="str">
        <f t="shared" si="547"/>
        <v/>
      </c>
      <c r="BD748" s="27" t="str">
        <f t="shared" si="543"/>
        <v/>
      </c>
      <c r="BE748" s="25" t="str">
        <f t="shared" si="526"/>
        <v/>
      </c>
      <c r="BF748" s="26" t="str">
        <f t="shared" si="548"/>
        <v/>
      </c>
      <c r="BG748" s="28"/>
      <c r="BH748" t="str">
        <f t="shared" si="544"/>
        <v/>
      </c>
      <c r="BJ748" s="24" t="str">
        <f t="shared" si="527"/>
        <v/>
      </c>
      <c r="BK748" s="24" t="str">
        <f t="shared" si="528"/>
        <v/>
      </c>
    </row>
    <row r="749" spans="1:63" ht="15.75" thickBot="1">
      <c r="A749" s="183"/>
      <c r="B749" s="184"/>
      <c r="C749" s="184"/>
      <c r="D749" s="184"/>
      <c r="E749" s="184"/>
      <c r="F749" s="184"/>
      <c r="G749" s="184"/>
      <c r="H749" s="184"/>
      <c r="I749" s="184"/>
      <c r="J749" s="184"/>
      <c r="K749" s="184"/>
      <c r="L749" s="184"/>
      <c r="M749" s="184"/>
      <c r="N749" s="181"/>
      <c r="Q749" t="e">
        <f t="shared" si="549"/>
        <v>#VALUE!</v>
      </c>
      <c r="R749" t="str">
        <f t="shared" si="509"/>
        <v/>
      </c>
      <c r="S749" t="str">
        <f>IF(A749="","",TEXT(VLOOKUP(C749,Tablas!$H$3:$I$75,2,0),"000"))</f>
        <v/>
      </c>
      <c r="T749" t="str">
        <f t="shared" si="510"/>
        <v/>
      </c>
      <c r="U749" t="str">
        <f t="shared" si="529"/>
        <v/>
      </c>
      <c r="V749" t="str">
        <f t="shared" si="530"/>
        <v/>
      </c>
      <c r="W749" t="str">
        <f>IF(A749="","",IF(G749="",99,VLOOKUP(Datos!G749,Tablas!$AF$2:$AH$38,2,0)))</f>
        <v/>
      </c>
      <c r="X749" t="str">
        <f t="shared" si="511"/>
        <v/>
      </c>
      <c r="Y749" t="str">
        <f t="shared" si="512"/>
        <v/>
      </c>
      <c r="Z749" s="25" t="str">
        <f t="shared" si="531"/>
        <v/>
      </c>
      <c r="AA749" s="26" t="str">
        <f t="shared" si="513"/>
        <v/>
      </c>
      <c r="AB749" s="25" t="str">
        <f t="shared" si="532"/>
        <v/>
      </c>
      <c r="AC749" s="26" t="str">
        <f t="shared" si="514"/>
        <v/>
      </c>
      <c r="AD749" s="25" t="str">
        <f t="shared" si="533"/>
        <v/>
      </c>
      <c r="AE749" s="26" t="str">
        <f t="shared" si="515"/>
        <v/>
      </c>
      <c r="AF749" s="25" t="str">
        <f t="shared" si="534"/>
        <v/>
      </c>
      <c r="AG749" s="26" t="str">
        <f t="shared" si="516"/>
        <v/>
      </c>
      <c r="AH749" s="25" t="str">
        <f t="shared" si="535"/>
        <v/>
      </c>
      <c r="AI749" s="26" t="str">
        <f t="shared" si="517"/>
        <v/>
      </c>
      <c r="AJ749" s="25" t="str">
        <f t="shared" si="536"/>
        <v/>
      </c>
      <c r="AK749" s="26" t="str">
        <f t="shared" si="518"/>
        <v/>
      </c>
      <c r="AL749" s="25" t="str">
        <f t="shared" si="537"/>
        <v/>
      </c>
      <c r="AM749" s="26" t="str">
        <f t="shared" si="519"/>
        <v/>
      </c>
      <c r="AN749" s="25" t="str">
        <f t="shared" si="538"/>
        <v/>
      </c>
      <c r="AO749" s="26" t="str">
        <f t="shared" si="520"/>
        <v/>
      </c>
      <c r="AP749" t="str">
        <f t="shared" si="521"/>
        <v/>
      </c>
      <c r="AQ749" t="str">
        <f t="shared" si="522"/>
        <v/>
      </c>
      <c r="AR749" t="str">
        <f t="shared" si="508"/>
        <v/>
      </c>
      <c r="AS749" t="str">
        <f t="shared" si="539"/>
        <v/>
      </c>
      <c r="AT749" s="25" t="str">
        <f t="shared" si="523"/>
        <v/>
      </c>
      <c r="AU749" s="26" t="str">
        <f t="shared" si="524"/>
        <v/>
      </c>
      <c r="AV749" t="str">
        <f t="shared" si="540"/>
        <v/>
      </c>
      <c r="AW749" s="25" t="str">
        <f t="shared" si="541"/>
        <v/>
      </c>
      <c r="AX749" s="26" t="str">
        <f t="shared" si="545"/>
        <v/>
      </c>
      <c r="AY749" s="27" t="str">
        <f>IF(A749="","",IF(K749&lt;&gt;0,TEXT(5,"0000"),IF(M749&lt;&gt;0,TEXT(5,"0000"),IF(Datos!N749&lt;&gt;0,TEXT(5,"0000"),""))))</f>
        <v/>
      </c>
      <c r="AZ749" s="25" t="str">
        <f t="shared" si="542"/>
        <v/>
      </c>
      <c r="BA749" s="26" t="str">
        <f t="shared" si="546"/>
        <v/>
      </c>
      <c r="BB749" s="25" t="str">
        <f t="shared" si="525"/>
        <v/>
      </c>
      <c r="BC749" s="26" t="str">
        <f t="shared" si="547"/>
        <v/>
      </c>
      <c r="BD749" s="27" t="str">
        <f t="shared" si="543"/>
        <v/>
      </c>
      <c r="BE749" s="25" t="str">
        <f t="shared" si="526"/>
        <v/>
      </c>
      <c r="BF749" s="26" t="str">
        <f t="shared" si="548"/>
        <v/>
      </c>
      <c r="BG749" s="28"/>
      <c r="BH749" t="str">
        <f t="shared" si="544"/>
        <v/>
      </c>
      <c r="BJ749" s="24" t="str">
        <f t="shared" si="527"/>
        <v/>
      </c>
      <c r="BK749" s="24" t="str">
        <f t="shared" si="528"/>
        <v/>
      </c>
    </row>
    <row r="750" spans="1:63" ht="15.75" thickBot="1">
      <c r="A750" s="183"/>
      <c r="B750" s="184"/>
      <c r="C750" s="184"/>
      <c r="D750" s="184"/>
      <c r="E750" s="184"/>
      <c r="F750" s="184"/>
      <c r="G750" s="184"/>
      <c r="H750" s="184"/>
      <c r="I750" s="184"/>
      <c r="J750" s="184"/>
      <c r="K750" s="184"/>
      <c r="L750" s="184"/>
      <c r="M750" s="184"/>
      <c r="N750" s="181"/>
      <c r="Q750" t="e">
        <f t="shared" si="549"/>
        <v>#VALUE!</v>
      </c>
      <c r="R750" t="str">
        <f t="shared" si="509"/>
        <v/>
      </c>
      <c r="S750" t="str">
        <f>IF(A750="","",TEXT(VLOOKUP(C750,Tablas!$H$3:$I$75,2,0),"000"))</f>
        <v/>
      </c>
      <c r="T750" t="str">
        <f t="shared" si="510"/>
        <v/>
      </c>
      <c r="U750" t="str">
        <f t="shared" si="529"/>
        <v/>
      </c>
      <c r="V750" t="str">
        <f t="shared" si="530"/>
        <v/>
      </c>
      <c r="W750" t="str">
        <f>IF(A750="","",IF(G750="",99,VLOOKUP(Datos!G750,Tablas!$AF$2:$AH$38,2,0)))</f>
        <v/>
      </c>
      <c r="X750" t="str">
        <f t="shared" si="511"/>
        <v/>
      </c>
      <c r="Y750" t="str">
        <f t="shared" si="512"/>
        <v/>
      </c>
      <c r="Z750" s="25" t="str">
        <f t="shared" si="531"/>
        <v/>
      </c>
      <c r="AA750" s="26" t="str">
        <f t="shared" si="513"/>
        <v/>
      </c>
      <c r="AB750" s="25" t="str">
        <f t="shared" si="532"/>
        <v/>
      </c>
      <c r="AC750" s="26" t="str">
        <f t="shared" si="514"/>
        <v/>
      </c>
      <c r="AD750" s="25" t="str">
        <f t="shared" si="533"/>
        <v/>
      </c>
      <c r="AE750" s="26" t="str">
        <f t="shared" si="515"/>
        <v/>
      </c>
      <c r="AF750" s="25" t="str">
        <f t="shared" si="534"/>
        <v/>
      </c>
      <c r="AG750" s="26" t="str">
        <f t="shared" si="516"/>
        <v/>
      </c>
      <c r="AH750" s="25" t="str">
        <f t="shared" si="535"/>
        <v/>
      </c>
      <c r="AI750" s="26" t="str">
        <f t="shared" si="517"/>
        <v/>
      </c>
      <c r="AJ750" s="25" t="str">
        <f t="shared" si="536"/>
        <v/>
      </c>
      <c r="AK750" s="26" t="str">
        <f t="shared" si="518"/>
        <v/>
      </c>
      <c r="AL750" s="25" t="str">
        <f t="shared" si="537"/>
        <v/>
      </c>
      <c r="AM750" s="26" t="str">
        <f t="shared" si="519"/>
        <v/>
      </c>
      <c r="AN750" s="25" t="str">
        <f t="shared" si="538"/>
        <v/>
      </c>
      <c r="AO750" s="26" t="str">
        <f t="shared" si="520"/>
        <v/>
      </c>
      <c r="AP750" t="str">
        <f t="shared" si="521"/>
        <v/>
      </c>
      <c r="AQ750" t="str">
        <f t="shared" si="522"/>
        <v/>
      </c>
      <c r="AR750" t="str">
        <f t="shared" si="508"/>
        <v/>
      </c>
      <c r="AS750" t="str">
        <f t="shared" si="539"/>
        <v/>
      </c>
      <c r="AT750" s="25" t="str">
        <f t="shared" si="523"/>
        <v/>
      </c>
      <c r="AU750" s="26" t="str">
        <f t="shared" si="524"/>
        <v/>
      </c>
      <c r="AV750" t="str">
        <f t="shared" si="540"/>
        <v/>
      </c>
      <c r="AW750" s="25" t="str">
        <f t="shared" si="541"/>
        <v/>
      </c>
      <c r="AX750" s="26" t="str">
        <f t="shared" si="545"/>
        <v/>
      </c>
      <c r="AY750" s="27" t="str">
        <f>IF(A750="","",IF(K750&lt;&gt;0,TEXT(5,"0000"),IF(M750&lt;&gt;0,TEXT(5,"0000"),IF(Datos!N750&lt;&gt;0,TEXT(5,"0000"),""))))</f>
        <v/>
      </c>
      <c r="AZ750" s="25" t="str">
        <f t="shared" si="542"/>
        <v/>
      </c>
      <c r="BA750" s="26" t="str">
        <f t="shared" si="546"/>
        <v/>
      </c>
      <c r="BB750" s="25" t="str">
        <f t="shared" si="525"/>
        <v/>
      </c>
      <c r="BC750" s="26" t="str">
        <f t="shared" si="547"/>
        <v/>
      </c>
      <c r="BD750" s="27" t="str">
        <f t="shared" si="543"/>
        <v/>
      </c>
      <c r="BE750" s="25" t="str">
        <f t="shared" si="526"/>
        <v/>
      </c>
      <c r="BF750" s="26" t="str">
        <f t="shared" si="548"/>
        <v/>
      </c>
      <c r="BG750" s="28"/>
      <c r="BH750" t="str">
        <f t="shared" si="544"/>
        <v/>
      </c>
      <c r="BJ750" s="24" t="str">
        <f t="shared" si="527"/>
        <v/>
      </c>
      <c r="BK750" s="24" t="str">
        <f t="shared" si="528"/>
        <v/>
      </c>
    </row>
    <row r="751" spans="1:63" ht="15.75" thickBot="1">
      <c r="A751" s="183"/>
      <c r="B751" s="184"/>
      <c r="C751" s="184"/>
      <c r="D751" s="184"/>
      <c r="E751" s="184"/>
      <c r="F751" s="184"/>
      <c r="G751" s="184"/>
      <c r="H751" s="184"/>
      <c r="I751" s="184"/>
      <c r="J751" s="184"/>
      <c r="K751" s="184"/>
      <c r="L751" s="184"/>
      <c r="M751" s="184"/>
      <c r="N751" s="181"/>
      <c r="Q751" t="e">
        <f t="shared" si="549"/>
        <v>#VALUE!</v>
      </c>
      <c r="R751" t="str">
        <f t="shared" si="509"/>
        <v/>
      </c>
      <c r="S751" t="str">
        <f>IF(A751="","",TEXT(VLOOKUP(C751,Tablas!$H$3:$I$75,2,0),"000"))</f>
        <v/>
      </c>
      <c r="T751" t="str">
        <f t="shared" si="510"/>
        <v/>
      </c>
      <c r="U751" t="str">
        <f t="shared" si="529"/>
        <v/>
      </c>
      <c r="V751" t="str">
        <f t="shared" si="530"/>
        <v/>
      </c>
      <c r="W751" t="str">
        <f>IF(A751="","",IF(G751="",99,VLOOKUP(Datos!G751,Tablas!$AF$2:$AH$38,2,0)))</f>
        <v/>
      </c>
      <c r="X751" t="str">
        <f t="shared" si="511"/>
        <v/>
      </c>
      <c r="Y751" t="str">
        <f t="shared" si="512"/>
        <v/>
      </c>
      <c r="Z751" s="25" t="str">
        <f t="shared" si="531"/>
        <v/>
      </c>
      <c r="AA751" s="26" t="str">
        <f t="shared" si="513"/>
        <v/>
      </c>
      <c r="AB751" s="25" t="str">
        <f t="shared" si="532"/>
        <v/>
      </c>
      <c r="AC751" s="26" t="str">
        <f t="shared" si="514"/>
        <v/>
      </c>
      <c r="AD751" s="25" t="str">
        <f t="shared" si="533"/>
        <v/>
      </c>
      <c r="AE751" s="26" t="str">
        <f t="shared" si="515"/>
        <v/>
      </c>
      <c r="AF751" s="25" t="str">
        <f t="shared" si="534"/>
        <v/>
      </c>
      <c r="AG751" s="26" t="str">
        <f t="shared" si="516"/>
        <v/>
      </c>
      <c r="AH751" s="25" t="str">
        <f t="shared" si="535"/>
        <v/>
      </c>
      <c r="AI751" s="26" t="str">
        <f t="shared" si="517"/>
        <v/>
      </c>
      <c r="AJ751" s="25" t="str">
        <f t="shared" si="536"/>
        <v/>
      </c>
      <c r="AK751" s="26" t="str">
        <f t="shared" si="518"/>
        <v/>
      </c>
      <c r="AL751" s="25" t="str">
        <f t="shared" si="537"/>
        <v/>
      </c>
      <c r="AM751" s="26" t="str">
        <f t="shared" si="519"/>
        <v/>
      </c>
      <c r="AN751" s="25" t="str">
        <f t="shared" si="538"/>
        <v/>
      </c>
      <c r="AO751" s="26" t="str">
        <f t="shared" si="520"/>
        <v/>
      </c>
      <c r="AP751" t="str">
        <f t="shared" si="521"/>
        <v/>
      </c>
      <c r="AQ751" t="str">
        <f t="shared" si="522"/>
        <v/>
      </c>
      <c r="AR751" t="str">
        <f t="shared" si="508"/>
        <v/>
      </c>
      <c r="AS751" t="str">
        <f t="shared" si="539"/>
        <v/>
      </c>
      <c r="AT751" s="25" t="str">
        <f t="shared" si="523"/>
        <v/>
      </c>
      <c r="AU751" s="26" t="str">
        <f t="shared" si="524"/>
        <v/>
      </c>
      <c r="AV751" t="str">
        <f t="shared" si="540"/>
        <v/>
      </c>
      <c r="AW751" s="25" t="str">
        <f t="shared" si="541"/>
        <v/>
      </c>
      <c r="AX751" s="26" t="str">
        <f t="shared" si="545"/>
        <v/>
      </c>
      <c r="AY751" s="27" t="str">
        <f>IF(A751="","",IF(K751&lt;&gt;0,TEXT(5,"0000"),IF(M751&lt;&gt;0,TEXT(5,"0000"),IF(Datos!N751&lt;&gt;0,TEXT(5,"0000"),""))))</f>
        <v/>
      </c>
      <c r="AZ751" s="25" t="str">
        <f t="shared" si="542"/>
        <v/>
      </c>
      <c r="BA751" s="26" t="str">
        <f t="shared" si="546"/>
        <v/>
      </c>
      <c r="BB751" s="25" t="str">
        <f t="shared" si="525"/>
        <v/>
      </c>
      <c r="BC751" s="26" t="str">
        <f t="shared" si="547"/>
        <v/>
      </c>
      <c r="BD751" s="27" t="str">
        <f t="shared" si="543"/>
        <v/>
      </c>
      <c r="BE751" s="25" t="str">
        <f t="shared" si="526"/>
        <v/>
      </c>
      <c r="BF751" s="26" t="str">
        <f t="shared" si="548"/>
        <v/>
      </c>
      <c r="BG751" s="28"/>
      <c r="BH751" t="str">
        <f t="shared" si="544"/>
        <v/>
      </c>
      <c r="BJ751" s="24" t="str">
        <f t="shared" si="527"/>
        <v/>
      </c>
      <c r="BK751" s="24" t="str">
        <f t="shared" si="528"/>
        <v/>
      </c>
    </row>
    <row r="752" spans="1:63" ht="15.75" thickBot="1">
      <c r="A752" s="183"/>
      <c r="B752" s="184"/>
      <c r="C752" s="184"/>
      <c r="D752" s="184"/>
      <c r="E752" s="184"/>
      <c r="F752" s="184"/>
      <c r="G752" s="184"/>
      <c r="H752" s="184"/>
      <c r="I752" s="184"/>
      <c r="J752" s="184"/>
      <c r="K752" s="184"/>
      <c r="L752" s="184"/>
      <c r="M752" s="184"/>
      <c r="N752" s="181"/>
      <c r="Q752" t="e">
        <f t="shared" si="549"/>
        <v>#VALUE!</v>
      </c>
      <c r="R752" t="str">
        <f t="shared" si="509"/>
        <v/>
      </c>
      <c r="S752" t="str">
        <f>IF(A752="","",TEXT(VLOOKUP(C752,Tablas!$H$3:$I$75,2,0),"000"))</f>
        <v/>
      </c>
      <c r="T752" t="str">
        <f t="shared" si="510"/>
        <v/>
      </c>
      <c r="U752" t="str">
        <f t="shared" si="529"/>
        <v/>
      </c>
      <c r="V752" t="str">
        <f t="shared" si="530"/>
        <v/>
      </c>
      <c r="W752" t="str">
        <f>IF(A752="","",IF(G752="",99,VLOOKUP(Datos!G752,Tablas!$AF$2:$AH$38,2,0)))</f>
        <v/>
      </c>
      <c r="X752" t="str">
        <f t="shared" si="511"/>
        <v/>
      </c>
      <c r="Y752" t="str">
        <f t="shared" si="512"/>
        <v/>
      </c>
      <c r="Z752" s="25" t="str">
        <f t="shared" si="531"/>
        <v/>
      </c>
      <c r="AA752" s="26" t="str">
        <f t="shared" si="513"/>
        <v/>
      </c>
      <c r="AB752" s="25" t="str">
        <f t="shared" si="532"/>
        <v/>
      </c>
      <c r="AC752" s="26" t="str">
        <f t="shared" si="514"/>
        <v/>
      </c>
      <c r="AD752" s="25" t="str">
        <f t="shared" si="533"/>
        <v/>
      </c>
      <c r="AE752" s="26" t="str">
        <f t="shared" si="515"/>
        <v/>
      </c>
      <c r="AF752" s="25" t="str">
        <f t="shared" si="534"/>
        <v/>
      </c>
      <c r="AG752" s="26" t="str">
        <f t="shared" si="516"/>
        <v/>
      </c>
      <c r="AH752" s="25" t="str">
        <f t="shared" si="535"/>
        <v/>
      </c>
      <c r="AI752" s="26" t="str">
        <f t="shared" si="517"/>
        <v/>
      </c>
      <c r="AJ752" s="25" t="str">
        <f t="shared" si="536"/>
        <v/>
      </c>
      <c r="AK752" s="26" t="str">
        <f t="shared" si="518"/>
        <v/>
      </c>
      <c r="AL752" s="25" t="str">
        <f t="shared" si="537"/>
        <v/>
      </c>
      <c r="AM752" s="26" t="str">
        <f t="shared" si="519"/>
        <v/>
      </c>
      <c r="AN752" s="25" t="str">
        <f t="shared" si="538"/>
        <v/>
      </c>
      <c r="AO752" s="26" t="str">
        <f t="shared" si="520"/>
        <v/>
      </c>
      <c r="AP752" t="str">
        <f t="shared" si="521"/>
        <v/>
      </c>
      <c r="AQ752" t="str">
        <f t="shared" si="522"/>
        <v/>
      </c>
      <c r="AR752" t="str">
        <f t="shared" si="508"/>
        <v/>
      </c>
      <c r="AS752" t="str">
        <f t="shared" si="539"/>
        <v/>
      </c>
      <c r="AT752" s="25" t="str">
        <f t="shared" si="523"/>
        <v/>
      </c>
      <c r="AU752" s="26" t="str">
        <f t="shared" si="524"/>
        <v/>
      </c>
      <c r="AV752" t="str">
        <f t="shared" si="540"/>
        <v/>
      </c>
      <c r="AW752" s="25" t="str">
        <f t="shared" si="541"/>
        <v/>
      </c>
      <c r="AX752" s="26" t="str">
        <f t="shared" si="545"/>
        <v/>
      </c>
      <c r="AY752" s="27" t="str">
        <f>IF(A752="","",IF(K752&lt;&gt;0,TEXT(5,"0000"),IF(M752&lt;&gt;0,TEXT(5,"0000"),IF(Datos!N752&lt;&gt;0,TEXT(5,"0000"),""))))</f>
        <v/>
      </c>
      <c r="AZ752" s="25" t="str">
        <f t="shared" si="542"/>
        <v/>
      </c>
      <c r="BA752" s="26" t="str">
        <f t="shared" si="546"/>
        <v/>
      </c>
      <c r="BB752" s="25" t="str">
        <f t="shared" si="525"/>
        <v/>
      </c>
      <c r="BC752" s="26" t="str">
        <f t="shared" si="547"/>
        <v/>
      </c>
      <c r="BD752" s="27" t="str">
        <f t="shared" si="543"/>
        <v/>
      </c>
      <c r="BE752" s="25" t="str">
        <f t="shared" si="526"/>
        <v/>
      </c>
      <c r="BF752" s="26" t="str">
        <f t="shared" si="548"/>
        <v/>
      </c>
      <c r="BG752" s="28"/>
      <c r="BH752" t="str">
        <f t="shared" si="544"/>
        <v/>
      </c>
      <c r="BJ752" s="24" t="str">
        <f t="shared" si="527"/>
        <v/>
      </c>
      <c r="BK752" s="24" t="str">
        <f t="shared" si="528"/>
        <v/>
      </c>
    </row>
    <row r="753" spans="1:63" ht="15.75" thickBot="1">
      <c r="A753" s="183"/>
      <c r="B753" s="184"/>
      <c r="C753" s="184"/>
      <c r="D753" s="184"/>
      <c r="E753" s="184"/>
      <c r="F753" s="184"/>
      <c r="G753" s="184"/>
      <c r="H753" s="184"/>
      <c r="I753" s="184"/>
      <c r="J753" s="184"/>
      <c r="K753" s="184"/>
      <c r="L753" s="184"/>
      <c r="M753" s="184"/>
      <c r="N753" s="181"/>
      <c r="Q753" t="e">
        <f t="shared" si="549"/>
        <v>#VALUE!</v>
      </c>
      <c r="R753" t="str">
        <f t="shared" si="509"/>
        <v/>
      </c>
      <c r="S753" t="str">
        <f>IF(A753="","",TEXT(VLOOKUP(C753,Tablas!$H$3:$I$75,2,0),"000"))</f>
        <v/>
      </c>
      <c r="T753" t="str">
        <f t="shared" si="510"/>
        <v/>
      </c>
      <c r="U753" t="str">
        <f t="shared" si="529"/>
        <v/>
      </c>
      <c r="V753" t="str">
        <f t="shared" si="530"/>
        <v/>
      </c>
      <c r="W753" t="str">
        <f>IF(A753="","",IF(G753="",99,VLOOKUP(Datos!G753,Tablas!$AF$2:$AH$38,2,0)))</f>
        <v/>
      </c>
      <c r="X753" t="str">
        <f t="shared" si="511"/>
        <v/>
      </c>
      <c r="Y753" t="str">
        <f t="shared" si="512"/>
        <v/>
      </c>
      <c r="Z753" s="25" t="str">
        <f t="shared" si="531"/>
        <v/>
      </c>
      <c r="AA753" s="26" t="str">
        <f t="shared" si="513"/>
        <v/>
      </c>
      <c r="AB753" s="25" t="str">
        <f t="shared" si="532"/>
        <v/>
      </c>
      <c r="AC753" s="26" t="str">
        <f t="shared" si="514"/>
        <v/>
      </c>
      <c r="AD753" s="25" t="str">
        <f t="shared" si="533"/>
        <v/>
      </c>
      <c r="AE753" s="26" t="str">
        <f t="shared" si="515"/>
        <v/>
      </c>
      <c r="AF753" s="25" t="str">
        <f t="shared" si="534"/>
        <v/>
      </c>
      <c r="AG753" s="26" t="str">
        <f t="shared" si="516"/>
        <v/>
      </c>
      <c r="AH753" s="25" t="str">
        <f t="shared" si="535"/>
        <v/>
      </c>
      <c r="AI753" s="26" t="str">
        <f t="shared" si="517"/>
        <v/>
      </c>
      <c r="AJ753" s="25" t="str">
        <f t="shared" si="536"/>
        <v/>
      </c>
      <c r="AK753" s="26" t="str">
        <f t="shared" si="518"/>
        <v/>
      </c>
      <c r="AL753" s="25" t="str">
        <f t="shared" si="537"/>
        <v/>
      </c>
      <c r="AM753" s="26" t="str">
        <f t="shared" si="519"/>
        <v/>
      </c>
      <c r="AN753" s="25" t="str">
        <f t="shared" si="538"/>
        <v/>
      </c>
      <c r="AO753" s="26" t="str">
        <f t="shared" si="520"/>
        <v/>
      </c>
      <c r="AP753" t="str">
        <f t="shared" si="521"/>
        <v/>
      </c>
      <c r="AQ753" t="str">
        <f t="shared" si="522"/>
        <v/>
      </c>
      <c r="AR753" t="str">
        <f t="shared" si="508"/>
        <v/>
      </c>
      <c r="AS753" t="str">
        <f t="shared" si="539"/>
        <v/>
      </c>
      <c r="AT753" s="25" t="str">
        <f t="shared" si="523"/>
        <v/>
      </c>
      <c r="AU753" s="26" t="str">
        <f t="shared" si="524"/>
        <v/>
      </c>
      <c r="AV753" t="str">
        <f t="shared" si="540"/>
        <v/>
      </c>
      <c r="AW753" s="25" t="str">
        <f t="shared" si="541"/>
        <v/>
      </c>
      <c r="AX753" s="26" t="str">
        <f t="shared" si="545"/>
        <v/>
      </c>
      <c r="AY753" s="27" t="str">
        <f>IF(A753="","",IF(K753&lt;&gt;0,TEXT(5,"0000"),IF(M753&lt;&gt;0,TEXT(5,"0000"),IF(Datos!N753&lt;&gt;0,TEXT(5,"0000"),""))))</f>
        <v/>
      </c>
      <c r="AZ753" s="25" t="str">
        <f t="shared" si="542"/>
        <v/>
      </c>
      <c r="BA753" s="26" t="str">
        <f t="shared" si="546"/>
        <v/>
      </c>
      <c r="BB753" s="25" t="str">
        <f t="shared" si="525"/>
        <v/>
      </c>
      <c r="BC753" s="26" t="str">
        <f t="shared" si="547"/>
        <v/>
      </c>
      <c r="BD753" s="27" t="str">
        <f t="shared" si="543"/>
        <v/>
      </c>
      <c r="BE753" s="25" t="str">
        <f t="shared" si="526"/>
        <v/>
      </c>
      <c r="BF753" s="26" t="str">
        <f t="shared" si="548"/>
        <v/>
      </c>
      <c r="BG753" s="28"/>
      <c r="BH753" t="str">
        <f t="shared" si="544"/>
        <v/>
      </c>
      <c r="BJ753" s="24" t="str">
        <f t="shared" si="527"/>
        <v/>
      </c>
      <c r="BK753" s="24" t="str">
        <f t="shared" si="528"/>
        <v/>
      </c>
    </row>
    <row r="754" spans="1:63" ht="15.75" thickBot="1">
      <c r="A754" s="183"/>
      <c r="B754" s="184"/>
      <c r="C754" s="184"/>
      <c r="D754" s="184"/>
      <c r="E754" s="184"/>
      <c r="F754" s="184"/>
      <c r="G754" s="184"/>
      <c r="H754" s="184"/>
      <c r="I754" s="184"/>
      <c r="J754" s="184"/>
      <c r="K754" s="184"/>
      <c r="L754" s="184"/>
      <c r="M754" s="184"/>
      <c r="N754" s="181"/>
      <c r="Q754" t="e">
        <f t="shared" si="549"/>
        <v>#VALUE!</v>
      </c>
      <c r="R754" t="str">
        <f t="shared" si="509"/>
        <v/>
      </c>
      <c r="S754" t="str">
        <f>IF(A754="","",TEXT(VLOOKUP(C754,Tablas!$H$3:$I$75,2,0),"000"))</f>
        <v/>
      </c>
      <c r="T754" t="str">
        <f t="shared" si="510"/>
        <v/>
      </c>
      <c r="U754" t="str">
        <f t="shared" si="529"/>
        <v/>
      </c>
      <c r="V754" t="str">
        <f t="shared" si="530"/>
        <v/>
      </c>
      <c r="W754" t="str">
        <f>IF(A754="","",IF(G754="",99,VLOOKUP(Datos!G754,Tablas!$AF$2:$AH$38,2,0)))</f>
        <v/>
      </c>
      <c r="X754" t="str">
        <f t="shared" si="511"/>
        <v/>
      </c>
      <c r="Y754" t="str">
        <f t="shared" si="512"/>
        <v/>
      </c>
      <c r="Z754" s="25" t="str">
        <f t="shared" si="531"/>
        <v/>
      </c>
      <c r="AA754" s="26" t="str">
        <f t="shared" si="513"/>
        <v/>
      </c>
      <c r="AB754" s="25" t="str">
        <f t="shared" si="532"/>
        <v/>
      </c>
      <c r="AC754" s="26" t="str">
        <f t="shared" si="514"/>
        <v/>
      </c>
      <c r="AD754" s="25" t="str">
        <f t="shared" si="533"/>
        <v/>
      </c>
      <c r="AE754" s="26" t="str">
        <f t="shared" si="515"/>
        <v/>
      </c>
      <c r="AF754" s="25" t="str">
        <f t="shared" si="534"/>
        <v/>
      </c>
      <c r="AG754" s="26" t="str">
        <f t="shared" si="516"/>
        <v/>
      </c>
      <c r="AH754" s="25" t="str">
        <f t="shared" si="535"/>
        <v/>
      </c>
      <c r="AI754" s="26" t="str">
        <f t="shared" si="517"/>
        <v/>
      </c>
      <c r="AJ754" s="25" t="str">
        <f t="shared" si="536"/>
        <v/>
      </c>
      <c r="AK754" s="26" t="str">
        <f t="shared" si="518"/>
        <v/>
      </c>
      <c r="AL754" s="25" t="str">
        <f t="shared" si="537"/>
        <v/>
      </c>
      <c r="AM754" s="26" t="str">
        <f t="shared" si="519"/>
        <v/>
      </c>
      <c r="AN754" s="25" t="str">
        <f t="shared" si="538"/>
        <v/>
      </c>
      <c r="AO754" s="26" t="str">
        <f t="shared" si="520"/>
        <v/>
      </c>
      <c r="AP754" t="str">
        <f t="shared" si="521"/>
        <v/>
      </c>
      <c r="AQ754" t="str">
        <f t="shared" si="522"/>
        <v/>
      </c>
      <c r="AR754" t="str">
        <f t="shared" si="508"/>
        <v/>
      </c>
      <c r="AS754" t="str">
        <f t="shared" si="539"/>
        <v/>
      </c>
      <c r="AT754" s="25" t="str">
        <f t="shared" si="523"/>
        <v/>
      </c>
      <c r="AU754" s="26" t="str">
        <f t="shared" si="524"/>
        <v/>
      </c>
      <c r="AV754" t="str">
        <f t="shared" si="540"/>
        <v/>
      </c>
      <c r="AW754" s="25" t="str">
        <f t="shared" si="541"/>
        <v/>
      </c>
      <c r="AX754" s="26" t="str">
        <f t="shared" si="545"/>
        <v/>
      </c>
      <c r="AY754" s="27" t="str">
        <f>IF(A754="","",IF(K754&lt;&gt;0,TEXT(5,"0000"),IF(M754&lt;&gt;0,TEXT(5,"0000"),IF(Datos!N754&lt;&gt;0,TEXT(5,"0000"),""))))</f>
        <v/>
      </c>
      <c r="AZ754" s="25" t="str">
        <f t="shared" si="542"/>
        <v/>
      </c>
      <c r="BA754" s="26" t="str">
        <f t="shared" si="546"/>
        <v/>
      </c>
      <c r="BB754" s="25" t="str">
        <f t="shared" si="525"/>
        <v/>
      </c>
      <c r="BC754" s="26" t="str">
        <f t="shared" si="547"/>
        <v/>
      </c>
      <c r="BD754" s="27" t="str">
        <f t="shared" si="543"/>
        <v/>
      </c>
      <c r="BE754" s="25" t="str">
        <f t="shared" si="526"/>
        <v/>
      </c>
      <c r="BF754" s="26" t="str">
        <f t="shared" si="548"/>
        <v/>
      </c>
      <c r="BG754" s="28"/>
      <c r="BH754" t="str">
        <f t="shared" si="544"/>
        <v/>
      </c>
      <c r="BJ754" s="24" t="str">
        <f t="shared" si="527"/>
        <v/>
      </c>
      <c r="BK754" s="24" t="str">
        <f t="shared" si="528"/>
        <v/>
      </c>
    </row>
    <row r="755" spans="1:63" ht="15.75" thickBot="1">
      <c r="A755" s="183"/>
      <c r="B755" s="184"/>
      <c r="C755" s="184"/>
      <c r="D755" s="184"/>
      <c r="E755" s="184"/>
      <c r="F755" s="184"/>
      <c r="G755" s="184"/>
      <c r="H755" s="184"/>
      <c r="I755" s="184"/>
      <c r="J755" s="184"/>
      <c r="K755" s="184"/>
      <c r="L755" s="184"/>
      <c r="M755" s="184"/>
      <c r="N755" s="181"/>
      <c r="Q755" t="e">
        <f t="shared" si="549"/>
        <v>#VALUE!</v>
      </c>
      <c r="R755" t="str">
        <f t="shared" si="509"/>
        <v/>
      </c>
      <c r="S755" t="str">
        <f>IF(A755="","",TEXT(VLOOKUP(C755,Tablas!$H$3:$I$75,2,0),"000"))</f>
        <v/>
      </c>
      <c r="T755" t="str">
        <f t="shared" si="510"/>
        <v/>
      </c>
      <c r="U755" t="str">
        <f t="shared" si="529"/>
        <v/>
      </c>
      <c r="V755" t="str">
        <f t="shared" si="530"/>
        <v/>
      </c>
      <c r="W755" t="str">
        <f>IF(A755="","",IF(G755="",99,VLOOKUP(Datos!G755,Tablas!$AF$2:$AH$38,2,0)))</f>
        <v/>
      </c>
      <c r="X755" t="str">
        <f t="shared" si="511"/>
        <v/>
      </c>
      <c r="Y755" t="str">
        <f t="shared" si="512"/>
        <v/>
      </c>
      <c r="Z755" s="25" t="str">
        <f t="shared" si="531"/>
        <v/>
      </c>
      <c r="AA755" s="26" t="str">
        <f t="shared" si="513"/>
        <v/>
      </c>
      <c r="AB755" s="25" t="str">
        <f t="shared" si="532"/>
        <v/>
      </c>
      <c r="AC755" s="26" t="str">
        <f t="shared" si="514"/>
        <v/>
      </c>
      <c r="AD755" s="25" t="str">
        <f t="shared" si="533"/>
        <v/>
      </c>
      <c r="AE755" s="26" t="str">
        <f t="shared" si="515"/>
        <v/>
      </c>
      <c r="AF755" s="25" t="str">
        <f t="shared" si="534"/>
        <v/>
      </c>
      <c r="AG755" s="26" t="str">
        <f t="shared" si="516"/>
        <v/>
      </c>
      <c r="AH755" s="25" t="str">
        <f t="shared" si="535"/>
        <v/>
      </c>
      <c r="AI755" s="26" t="str">
        <f t="shared" si="517"/>
        <v/>
      </c>
      <c r="AJ755" s="25" t="str">
        <f t="shared" si="536"/>
        <v/>
      </c>
      <c r="AK755" s="26" t="str">
        <f t="shared" si="518"/>
        <v/>
      </c>
      <c r="AL755" s="25" t="str">
        <f t="shared" si="537"/>
        <v/>
      </c>
      <c r="AM755" s="26" t="str">
        <f t="shared" si="519"/>
        <v/>
      </c>
      <c r="AN755" s="25" t="str">
        <f t="shared" si="538"/>
        <v/>
      </c>
      <c r="AO755" s="26" t="str">
        <f t="shared" si="520"/>
        <v/>
      </c>
      <c r="AP755" t="str">
        <f t="shared" si="521"/>
        <v/>
      </c>
      <c r="AQ755" t="str">
        <f t="shared" si="522"/>
        <v/>
      </c>
      <c r="AR755" t="str">
        <f t="shared" si="508"/>
        <v/>
      </c>
      <c r="AS755" t="str">
        <f t="shared" si="539"/>
        <v/>
      </c>
      <c r="AT755" s="25" t="str">
        <f t="shared" si="523"/>
        <v/>
      </c>
      <c r="AU755" s="26" t="str">
        <f t="shared" si="524"/>
        <v/>
      </c>
      <c r="AV755" t="str">
        <f t="shared" si="540"/>
        <v/>
      </c>
      <c r="AW755" s="25" t="str">
        <f t="shared" si="541"/>
        <v/>
      </c>
      <c r="AX755" s="26" t="str">
        <f t="shared" si="545"/>
        <v/>
      </c>
      <c r="AY755" s="27" t="str">
        <f>IF(A755="","",IF(K755&lt;&gt;0,TEXT(5,"0000"),IF(M755&lt;&gt;0,TEXT(5,"0000"),IF(Datos!N755&lt;&gt;0,TEXT(5,"0000"),""))))</f>
        <v/>
      </c>
      <c r="AZ755" s="25" t="str">
        <f t="shared" si="542"/>
        <v/>
      </c>
      <c r="BA755" s="26" t="str">
        <f t="shared" si="546"/>
        <v/>
      </c>
      <c r="BB755" s="25" t="str">
        <f t="shared" si="525"/>
        <v/>
      </c>
      <c r="BC755" s="26" t="str">
        <f t="shared" si="547"/>
        <v/>
      </c>
      <c r="BD755" s="27" t="str">
        <f t="shared" si="543"/>
        <v/>
      </c>
      <c r="BE755" s="25" t="str">
        <f t="shared" si="526"/>
        <v/>
      </c>
      <c r="BF755" s="26" t="str">
        <f t="shared" si="548"/>
        <v/>
      </c>
      <c r="BG755" s="28"/>
      <c r="BH755" t="str">
        <f t="shared" si="544"/>
        <v/>
      </c>
      <c r="BJ755" s="24" t="str">
        <f t="shared" si="527"/>
        <v/>
      </c>
      <c r="BK755" s="24" t="str">
        <f t="shared" si="528"/>
        <v/>
      </c>
    </row>
    <row r="756" spans="1:63" ht="15.75" thickBot="1">
      <c r="A756" s="183"/>
      <c r="B756" s="184"/>
      <c r="C756" s="184"/>
      <c r="D756" s="184"/>
      <c r="E756" s="184"/>
      <c r="F756" s="184"/>
      <c r="G756" s="184"/>
      <c r="H756" s="184"/>
      <c r="I756" s="184"/>
      <c r="J756" s="184"/>
      <c r="K756" s="184"/>
      <c r="L756" s="184"/>
      <c r="M756" s="184"/>
      <c r="N756" s="181"/>
      <c r="Q756" t="e">
        <f t="shared" si="549"/>
        <v>#VALUE!</v>
      </c>
      <c r="R756" t="str">
        <f t="shared" si="509"/>
        <v/>
      </c>
      <c r="S756" t="str">
        <f>IF(A756="","",TEXT(VLOOKUP(C756,Tablas!$H$3:$I$75,2,0),"000"))</f>
        <v/>
      </c>
      <c r="T756" t="str">
        <f t="shared" si="510"/>
        <v/>
      </c>
      <c r="U756" t="str">
        <f t="shared" si="529"/>
        <v/>
      </c>
      <c r="V756" t="str">
        <f t="shared" si="530"/>
        <v/>
      </c>
      <c r="W756" t="str">
        <f>IF(A756="","",IF(G756="",99,VLOOKUP(Datos!G756,Tablas!$AF$2:$AH$38,2,0)))</f>
        <v/>
      </c>
      <c r="X756" t="str">
        <f t="shared" si="511"/>
        <v/>
      </c>
      <c r="Y756" t="str">
        <f t="shared" si="512"/>
        <v/>
      </c>
      <c r="Z756" s="25" t="str">
        <f t="shared" si="531"/>
        <v/>
      </c>
      <c r="AA756" s="26" t="str">
        <f t="shared" si="513"/>
        <v/>
      </c>
      <c r="AB756" s="25" t="str">
        <f t="shared" si="532"/>
        <v/>
      </c>
      <c r="AC756" s="26" t="str">
        <f t="shared" si="514"/>
        <v/>
      </c>
      <c r="AD756" s="25" t="str">
        <f t="shared" si="533"/>
        <v/>
      </c>
      <c r="AE756" s="26" t="str">
        <f t="shared" si="515"/>
        <v/>
      </c>
      <c r="AF756" s="25" t="str">
        <f t="shared" si="534"/>
        <v/>
      </c>
      <c r="AG756" s="26" t="str">
        <f t="shared" si="516"/>
        <v/>
      </c>
      <c r="AH756" s="25" t="str">
        <f t="shared" si="535"/>
        <v/>
      </c>
      <c r="AI756" s="26" t="str">
        <f t="shared" si="517"/>
        <v/>
      </c>
      <c r="AJ756" s="25" t="str">
        <f t="shared" si="536"/>
        <v/>
      </c>
      <c r="AK756" s="26" t="str">
        <f t="shared" si="518"/>
        <v/>
      </c>
      <c r="AL756" s="25" t="str">
        <f t="shared" si="537"/>
        <v/>
      </c>
      <c r="AM756" s="26" t="str">
        <f t="shared" si="519"/>
        <v/>
      </c>
      <c r="AN756" s="25" t="str">
        <f t="shared" si="538"/>
        <v/>
      </c>
      <c r="AO756" s="26" t="str">
        <f t="shared" si="520"/>
        <v/>
      </c>
      <c r="AP756" t="str">
        <f t="shared" si="521"/>
        <v/>
      </c>
      <c r="AQ756" t="str">
        <f t="shared" si="522"/>
        <v/>
      </c>
      <c r="AR756" t="str">
        <f t="shared" si="508"/>
        <v/>
      </c>
      <c r="AS756" t="str">
        <f t="shared" si="539"/>
        <v/>
      </c>
      <c r="AT756" s="25" t="str">
        <f t="shared" si="523"/>
        <v/>
      </c>
      <c r="AU756" s="26" t="str">
        <f t="shared" si="524"/>
        <v/>
      </c>
      <c r="AV756" t="str">
        <f t="shared" si="540"/>
        <v/>
      </c>
      <c r="AW756" s="25" t="str">
        <f t="shared" si="541"/>
        <v/>
      </c>
      <c r="AX756" s="26" t="str">
        <f t="shared" si="545"/>
        <v/>
      </c>
      <c r="AY756" s="27" t="str">
        <f>IF(A756="","",IF(K756&lt;&gt;0,TEXT(5,"0000"),IF(M756&lt;&gt;0,TEXT(5,"0000"),IF(Datos!N756&lt;&gt;0,TEXT(5,"0000"),""))))</f>
        <v/>
      </c>
      <c r="AZ756" s="25" t="str">
        <f t="shared" si="542"/>
        <v/>
      </c>
      <c r="BA756" s="26" t="str">
        <f t="shared" si="546"/>
        <v/>
      </c>
      <c r="BB756" s="25" t="str">
        <f t="shared" si="525"/>
        <v/>
      </c>
      <c r="BC756" s="26" t="str">
        <f t="shared" si="547"/>
        <v/>
      </c>
      <c r="BD756" s="27" t="str">
        <f t="shared" si="543"/>
        <v/>
      </c>
      <c r="BE756" s="25" t="str">
        <f t="shared" si="526"/>
        <v/>
      </c>
      <c r="BF756" s="26" t="str">
        <f t="shared" si="548"/>
        <v/>
      </c>
      <c r="BG756" s="28"/>
      <c r="BH756" t="str">
        <f t="shared" si="544"/>
        <v/>
      </c>
      <c r="BJ756" s="24" t="str">
        <f t="shared" si="527"/>
        <v/>
      </c>
      <c r="BK756" s="24" t="str">
        <f t="shared" si="528"/>
        <v/>
      </c>
    </row>
    <row r="757" spans="1:63" ht="15.75" thickBot="1">
      <c r="A757" s="183"/>
      <c r="B757" s="184"/>
      <c r="C757" s="184"/>
      <c r="D757" s="184"/>
      <c r="E757" s="184"/>
      <c r="F757" s="184"/>
      <c r="G757" s="184"/>
      <c r="H757" s="184"/>
      <c r="I757" s="184"/>
      <c r="J757" s="184"/>
      <c r="K757" s="184"/>
      <c r="L757" s="184"/>
      <c r="M757" s="184"/>
      <c r="N757" s="181"/>
      <c r="Q757" t="e">
        <f t="shared" si="549"/>
        <v>#VALUE!</v>
      </c>
      <c r="R757" t="str">
        <f t="shared" si="509"/>
        <v/>
      </c>
      <c r="S757" t="str">
        <f>IF(A757="","",TEXT(VLOOKUP(C757,Tablas!$H$3:$I$75,2,0),"000"))</f>
        <v/>
      </c>
      <c r="T757" t="str">
        <f t="shared" si="510"/>
        <v/>
      </c>
      <c r="U757" t="str">
        <f t="shared" si="529"/>
        <v/>
      </c>
      <c r="V757" t="str">
        <f t="shared" si="530"/>
        <v/>
      </c>
      <c r="W757" t="str">
        <f>IF(A757="","",IF(G757="",99,VLOOKUP(Datos!G757,Tablas!$AF$2:$AH$38,2,0)))</f>
        <v/>
      </c>
      <c r="X757" t="str">
        <f t="shared" si="511"/>
        <v/>
      </c>
      <c r="Y757" t="str">
        <f t="shared" si="512"/>
        <v/>
      </c>
      <c r="Z757" s="25" t="str">
        <f t="shared" si="531"/>
        <v/>
      </c>
      <c r="AA757" s="26" t="str">
        <f t="shared" si="513"/>
        <v/>
      </c>
      <c r="AB757" s="25" t="str">
        <f t="shared" si="532"/>
        <v/>
      </c>
      <c r="AC757" s="26" t="str">
        <f t="shared" si="514"/>
        <v/>
      </c>
      <c r="AD757" s="25" t="str">
        <f t="shared" si="533"/>
        <v/>
      </c>
      <c r="AE757" s="26" t="str">
        <f t="shared" si="515"/>
        <v/>
      </c>
      <c r="AF757" s="25" t="str">
        <f t="shared" si="534"/>
        <v/>
      </c>
      <c r="AG757" s="26" t="str">
        <f t="shared" si="516"/>
        <v/>
      </c>
      <c r="AH757" s="25" t="str">
        <f t="shared" si="535"/>
        <v/>
      </c>
      <c r="AI757" s="26" t="str">
        <f t="shared" si="517"/>
        <v/>
      </c>
      <c r="AJ757" s="25" t="str">
        <f t="shared" si="536"/>
        <v/>
      </c>
      <c r="AK757" s="26" t="str">
        <f t="shared" si="518"/>
        <v/>
      </c>
      <c r="AL757" s="25" t="str">
        <f t="shared" si="537"/>
        <v/>
      </c>
      <c r="AM757" s="26" t="str">
        <f t="shared" si="519"/>
        <v/>
      </c>
      <c r="AN757" s="25" t="str">
        <f t="shared" si="538"/>
        <v/>
      </c>
      <c r="AO757" s="26" t="str">
        <f t="shared" si="520"/>
        <v/>
      </c>
      <c r="AP757" t="str">
        <f t="shared" si="521"/>
        <v/>
      </c>
      <c r="AQ757" t="str">
        <f t="shared" si="522"/>
        <v/>
      </c>
      <c r="AR757" t="str">
        <f t="shared" si="508"/>
        <v/>
      </c>
      <c r="AS757" t="str">
        <f t="shared" si="539"/>
        <v/>
      </c>
      <c r="AT757" s="25" t="str">
        <f t="shared" si="523"/>
        <v/>
      </c>
      <c r="AU757" s="26" t="str">
        <f t="shared" si="524"/>
        <v/>
      </c>
      <c r="AV757" t="str">
        <f t="shared" si="540"/>
        <v/>
      </c>
      <c r="AW757" s="25" t="str">
        <f t="shared" si="541"/>
        <v/>
      </c>
      <c r="AX757" s="26" t="str">
        <f t="shared" si="545"/>
        <v/>
      </c>
      <c r="AY757" s="27" t="str">
        <f>IF(A757="","",IF(K757&lt;&gt;0,TEXT(5,"0000"),IF(M757&lt;&gt;0,TEXT(5,"0000"),IF(Datos!N757&lt;&gt;0,TEXT(5,"0000"),""))))</f>
        <v/>
      </c>
      <c r="AZ757" s="25" t="str">
        <f t="shared" si="542"/>
        <v/>
      </c>
      <c r="BA757" s="26" t="str">
        <f t="shared" si="546"/>
        <v/>
      </c>
      <c r="BB757" s="25" t="str">
        <f t="shared" si="525"/>
        <v/>
      </c>
      <c r="BC757" s="26" t="str">
        <f t="shared" si="547"/>
        <v/>
      </c>
      <c r="BD757" s="27" t="str">
        <f t="shared" si="543"/>
        <v/>
      </c>
      <c r="BE757" s="25" t="str">
        <f t="shared" si="526"/>
        <v/>
      </c>
      <c r="BF757" s="26" t="str">
        <f t="shared" si="548"/>
        <v/>
      </c>
      <c r="BG757" s="28"/>
      <c r="BH757" t="str">
        <f t="shared" si="544"/>
        <v/>
      </c>
      <c r="BJ757" s="24" t="str">
        <f t="shared" si="527"/>
        <v/>
      </c>
      <c r="BK757" s="24" t="str">
        <f t="shared" si="528"/>
        <v/>
      </c>
    </row>
    <row r="758" spans="1:63" ht="15.75" thickBot="1">
      <c r="A758" s="183"/>
      <c r="B758" s="184"/>
      <c r="C758" s="184"/>
      <c r="D758" s="184"/>
      <c r="E758" s="184"/>
      <c r="F758" s="184"/>
      <c r="G758" s="184"/>
      <c r="H758" s="184"/>
      <c r="I758" s="184"/>
      <c r="J758" s="184"/>
      <c r="K758" s="184"/>
      <c r="L758" s="184"/>
      <c r="M758" s="184"/>
      <c r="N758" s="181"/>
      <c r="Q758" t="e">
        <f t="shared" si="549"/>
        <v>#VALUE!</v>
      </c>
      <c r="R758" t="str">
        <f t="shared" si="509"/>
        <v/>
      </c>
      <c r="S758" t="str">
        <f>IF(A758="","",TEXT(VLOOKUP(C758,Tablas!$H$3:$I$75,2,0),"000"))</f>
        <v/>
      </c>
      <c r="T758" t="str">
        <f t="shared" si="510"/>
        <v/>
      </c>
      <c r="U758" t="str">
        <f t="shared" si="529"/>
        <v/>
      </c>
      <c r="V758" t="str">
        <f t="shared" si="530"/>
        <v/>
      </c>
      <c r="W758" t="str">
        <f>IF(A758="","",IF(G758="",99,VLOOKUP(Datos!G758,Tablas!$AF$2:$AH$38,2,0)))</f>
        <v/>
      </c>
      <c r="X758" t="str">
        <f t="shared" si="511"/>
        <v/>
      </c>
      <c r="Y758" t="str">
        <f t="shared" si="512"/>
        <v/>
      </c>
      <c r="Z758" s="25" t="str">
        <f t="shared" si="531"/>
        <v/>
      </c>
      <c r="AA758" s="26" t="str">
        <f t="shared" si="513"/>
        <v/>
      </c>
      <c r="AB758" s="25" t="str">
        <f t="shared" si="532"/>
        <v/>
      </c>
      <c r="AC758" s="26" t="str">
        <f t="shared" si="514"/>
        <v/>
      </c>
      <c r="AD758" s="25" t="str">
        <f t="shared" si="533"/>
        <v/>
      </c>
      <c r="AE758" s="26" t="str">
        <f t="shared" si="515"/>
        <v/>
      </c>
      <c r="AF758" s="25" t="str">
        <f t="shared" si="534"/>
        <v/>
      </c>
      <c r="AG758" s="26" t="str">
        <f t="shared" si="516"/>
        <v/>
      </c>
      <c r="AH758" s="25" t="str">
        <f t="shared" si="535"/>
        <v/>
      </c>
      <c r="AI758" s="26" t="str">
        <f t="shared" si="517"/>
        <v/>
      </c>
      <c r="AJ758" s="25" t="str">
        <f t="shared" si="536"/>
        <v/>
      </c>
      <c r="AK758" s="26" t="str">
        <f t="shared" si="518"/>
        <v/>
      </c>
      <c r="AL758" s="25" t="str">
        <f t="shared" si="537"/>
        <v/>
      </c>
      <c r="AM758" s="26" t="str">
        <f t="shared" si="519"/>
        <v/>
      </c>
      <c r="AN758" s="25" t="str">
        <f t="shared" si="538"/>
        <v/>
      </c>
      <c r="AO758" s="26" t="str">
        <f t="shared" si="520"/>
        <v/>
      </c>
      <c r="AP758" t="str">
        <f t="shared" si="521"/>
        <v/>
      </c>
      <c r="AQ758" t="str">
        <f t="shared" si="522"/>
        <v/>
      </c>
      <c r="AR758" t="str">
        <f t="shared" si="508"/>
        <v/>
      </c>
      <c r="AS758" t="str">
        <f t="shared" si="539"/>
        <v/>
      </c>
      <c r="AT758" s="25" t="str">
        <f t="shared" si="523"/>
        <v/>
      </c>
      <c r="AU758" s="26" t="str">
        <f t="shared" si="524"/>
        <v/>
      </c>
      <c r="AV758" t="str">
        <f t="shared" si="540"/>
        <v/>
      </c>
      <c r="AW758" s="25" t="str">
        <f t="shared" si="541"/>
        <v/>
      </c>
      <c r="AX758" s="26" t="str">
        <f t="shared" si="545"/>
        <v/>
      </c>
      <c r="AY758" s="27" t="str">
        <f>IF(A758="","",IF(K758&lt;&gt;0,TEXT(5,"0000"),IF(M758&lt;&gt;0,TEXT(5,"0000"),IF(Datos!N758&lt;&gt;0,TEXT(5,"0000"),""))))</f>
        <v/>
      </c>
      <c r="AZ758" s="25" t="str">
        <f t="shared" si="542"/>
        <v/>
      </c>
      <c r="BA758" s="26" t="str">
        <f t="shared" si="546"/>
        <v/>
      </c>
      <c r="BB758" s="25" t="str">
        <f t="shared" si="525"/>
        <v/>
      </c>
      <c r="BC758" s="26" t="str">
        <f t="shared" si="547"/>
        <v/>
      </c>
      <c r="BD758" s="27" t="str">
        <f t="shared" si="543"/>
        <v/>
      </c>
      <c r="BE758" s="25" t="str">
        <f t="shared" si="526"/>
        <v/>
      </c>
      <c r="BF758" s="26" t="str">
        <f t="shared" si="548"/>
        <v/>
      </c>
      <c r="BG758" s="28"/>
      <c r="BH758" t="str">
        <f t="shared" si="544"/>
        <v/>
      </c>
      <c r="BJ758" s="24" t="str">
        <f t="shared" si="527"/>
        <v/>
      </c>
      <c r="BK758" s="24" t="str">
        <f t="shared" si="528"/>
        <v/>
      </c>
    </row>
    <row r="759" spans="1:63" ht="15.75" thickBot="1">
      <c r="A759" s="183"/>
      <c r="B759" s="184"/>
      <c r="C759" s="184"/>
      <c r="D759" s="184"/>
      <c r="E759" s="184"/>
      <c r="F759" s="184"/>
      <c r="G759" s="184"/>
      <c r="H759" s="184"/>
      <c r="I759" s="184"/>
      <c r="J759" s="184"/>
      <c r="K759" s="184"/>
      <c r="L759" s="184"/>
      <c r="M759" s="184"/>
      <c r="N759" s="181"/>
      <c r="Q759" t="e">
        <f t="shared" si="549"/>
        <v>#VALUE!</v>
      </c>
      <c r="R759" t="str">
        <f t="shared" si="509"/>
        <v/>
      </c>
      <c r="S759" t="str">
        <f>IF(A759="","",TEXT(VLOOKUP(C759,Tablas!$H$3:$I$75,2,0),"000"))</f>
        <v/>
      </c>
      <c r="T759" t="str">
        <f t="shared" si="510"/>
        <v/>
      </c>
      <c r="U759" t="str">
        <f t="shared" si="529"/>
        <v/>
      </c>
      <c r="V759" t="str">
        <f t="shared" si="530"/>
        <v/>
      </c>
      <c r="W759" t="str">
        <f>IF(A759="","",IF(G759="",99,VLOOKUP(Datos!G759,Tablas!$AF$2:$AH$38,2,0)))</f>
        <v/>
      </c>
      <c r="X759" t="str">
        <f t="shared" si="511"/>
        <v/>
      </c>
      <c r="Y759" t="str">
        <f t="shared" si="512"/>
        <v/>
      </c>
      <c r="Z759" s="25" t="str">
        <f t="shared" si="531"/>
        <v/>
      </c>
      <c r="AA759" s="26" t="str">
        <f t="shared" si="513"/>
        <v/>
      </c>
      <c r="AB759" s="25" t="str">
        <f t="shared" si="532"/>
        <v/>
      </c>
      <c r="AC759" s="26" t="str">
        <f t="shared" si="514"/>
        <v/>
      </c>
      <c r="AD759" s="25" t="str">
        <f t="shared" si="533"/>
        <v/>
      </c>
      <c r="AE759" s="26" t="str">
        <f t="shared" si="515"/>
        <v/>
      </c>
      <c r="AF759" s="25" t="str">
        <f t="shared" si="534"/>
        <v/>
      </c>
      <c r="AG759" s="26" t="str">
        <f t="shared" si="516"/>
        <v/>
      </c>
      <c r="AH759" s="25" t="str">
        <f t="shared" si="535"/>
        <v/>
      </c>
      <c r="AI759" s="26" t="str">
        <f t="shared" si="517"/>
        <v/>
      </c>
      <c r="AJ759" s="25" t="str">
        <f t="shared" si="536"/>
        <v/>
      </c>
      <c r="AK759" s="26" t="str">
        <f t="shared" si="518"/>
        <v/>
      </c>
      <c r="AL759" s="25" t="str">
        <f t="shared" si="537"/>
        <v/>
      </c>
      <c r="AM759" s="26" t="str">
        <f t="shared" si="519"/>
        <v/>
      </c>
      <c r="AN759" s="25" t="str">
        <f t="shared" si="538"/>
        <v/>
      </c>
      <c r="AO759" s="26" t="str">
        <f t="shared" si="520"/>
        <v/>
      </c>
      <c r="AP759" t="str">
        <f t="shared" si="521"/>
        <v/>
      </c>
      <c r="AQ759" t="str">
        <f t="shared" si="522"/>
        <v/>
      </c>
      <c r="AR759" t="str">
        <f t="shared" si="508"/>
        <v/>
      </c>
      <c r="AS759" t="str">
        <f t="shared" si="539"/>
        <v/>
      </c>
      <c r="AT759" s="25" t="str">
        <f t="shared" si="523"/>
        <v/>
      </c>
      <c r="AU759" s="26" t="str">
        <f t="shared" si="524"/>
        <v/>
      </c>
      <c r="AV759" t="str">
        <f t="shared" si="540"/>
        <v/>
      </c>
      <c r="AW759" s="25" t="str">
        <f t="shared" si="541"/>
        <v/>
      </c>
      <c r="AX759" s="26" t="str">
        <f t="shared" si="545"/>
        <v/>
      </c>
      <c r="AY759" s="27" t="str">
        <f>IF(A759="","",IF(K759&lt;&gt;0,TEXT(5,"0000"),IF(M759&lt;&gt;0,TEXT(5,"0000"),IF(Datos!N759&lt;&gt;0,TEXT(5,"0000"),""))))</f>
        <v/>
      </c>
      <c r="AZ759" s="25" t="str">
        <f t="shared" si="542"/>
        <v/>
      </c>
      <c r="BA759" s="26" t="str">
        <f t="shared" si="546"/>
        <v/>
      </c>
      <c r="BB759" s="25" t="str">
        <f t="shared" si="525"/>
        <v/>
      </c>
      <c r="BC759" s="26" t="str">
        <f t="shared" si="547"/>
        <v/>
      </c>
      <c r="BD759" s="27" t="str">
        <f t="shared" si="543"/>
        <v/>
      </c>
      <c r="BE759" s="25" t="str">
        <f t="shared" si="526"/>
        <v/>
      </c>
      <c r="BF759" s="26" t="str">
        <f t="shared" si="548"/>
        <v/>
      </c>
      <c r="BG759" s="28"/>
      <c r="BH759" t="str">
        <f t="shared" si="544"/>
        <v/>
      </c>
      <c r="BJ759" s="24" t="str">
        <f t="shared" si="527"/>
        <v/>
      </c>
      <c r="BK759" s="24" t="str">
        <f t="shared" si="528"/>
        <v/>
      </c>
    </row>
    <row r="760" spans="1:63" ht="15.75" thickBot="1">
      <c r="A760" s="183"/>
      <c r="B760" s="184"/>
      <c r="C760" s="184"/>
      <c r="D760" s="184"/>
      <c r="E760" s="184"/>
      <c r="F760" s="184"/>
      <c r="G760" s="184"/>
      <c r="H760" s="184"/>
      <c r="I760" s="184"/>
      <c r="J760" s="184"/>
      <c r="K760" s="184"/>
      <c r="L760" s="184"/>
      <c r="M760" s="184"/>
      <c r="N760" s="181"/>
      <c r="Q760" t="e">
        <f t="shared" si="549"/>
        <v>#VALUE!</v>
      </c>
      <c r="R760" t="str">
        <f t="shared" ref="R760:R823" si="550">IF(A760="","",TEXT(A760,$R$3))</f>
        <v/>
      </c>
      <c r="S760" t="str">
        <f>IF(A760="","",TEXT(VLOOKUP(C760,Tablas!$H$3:$I$75,2,0),"000"))</f>
        <v/>
      </c>
      <c r="T760" t="str">
        <f t="shared" ref="T760:T823" si="551">IF(A760="","",IF(D760="","00000",TEXT(RIGHT(D760,2)*1,"00000")))</f>
        <v/>
      </c>
      <c r="U760" t="str">
        <f t="shared" ref="U760:U823" si="552">IF(A760="","",IF(E760="","00000000000000000000",TEXT(RIGHT(E760,20)*1,"00000000000000000000")))</f>
        <v/>
      </c>
      <c r="V760" t="str">
        <f t="shared" si="530"/>
        <v/>
      </c>
      <c r="W760" t="str">
        <f>IF(A760="","",IF(G760="",99,VLOOKUP(Datos!G760,Tablas!$AF$2:$AH$38,2,0)))</f>
        <v/>
      </c>
      <c r="X760" t="str">
        <f t="shared" ref="X760:X823" si="553">IF(A760="","",TEXT(H760,"00000000000000000000"))</f>
        <v/>
      </c>
      <c r="Y760" t="str">
        <f t="shared" ref="Y760:Y823" si="554">IF(A760="","",IF(LEN(B760)&gt;30,LEFT(B760,30),B760&amp;REPT(" ",30-LEN(B760))))</f>
        <v/>
      </c>
      <c r="Z760" s="25" t="str">
        <f t="shared" ref="Z760:Z823" si="555">IF(A760="","",IF(LEFT(C760,2)="NC",-I760,I760))</f>
        <v/>
      </c>
      <c r="AA760" s="26" t="str">
        <f t="shared" ref="AA760:AA823" si="556">IF(Z760&lt;0,SUBSTITUTE(TEXT(Z760,"000000000000,00"),",",""),SUBSTITUTE(TEXT(Z760,"0000000000000,00"),",",""))</f>
        <v/>
      </c>
      <c r="AB760" s="25" t="str">
        <f t="shared" si="532"/>
        <v/>
      </c>
      <c r="AC760" s="26" t="str">
        <f t="shared" ref="AC760:AC823" si="557">IF(AB760&lt;0,SUBSTITUTE(TEXT(AB760,"000000000000,00"),",",""),SUBSTITUTE(TEXT(AB760,"0000000000000,00"),",",""))</f>
        <v/>
      </c>
      <c r="AD760" s="25" t="str">
        <f t="shared" si="533"/>
        <v/>
      </c>
      <c r="AE760" s="26" t="str">
        <f t="shared" ref="AE760:AE823" si="558">IF(AD760&lt;0,SUBSTITUTE(TEXT(AD760,"000000000000,00"),",",""),SUBSTITUTE(TEXT(AD760,"0000000000000,00"),",",""))</f>
        <v/>
      </c>
      <c r="AF760" s="25" t="str">
        <f t="shared" si="534"/>
        <v/>
      </c>
      <c r="AG760" s="26" t="str">
        <f t="shared" ref="AG760:AG823" si="559">IF(AF760&lt;0,SUBSTITUTE(TEXT(AF760,"000000000000,00"),",",""),SUBSTITUTE(TEXT(AF760,"0000000000000,00"),",",""))</f>
        <v/>
      </c>
      <c r="AH760" s="25" t="str">
        <f t="shared" si="535"/>
        <v/>
      </c>
      <c r="AI760" s="26" t="str">
        <f t="shared" ref="AI760:AI823" si="560">IF(AH760&lt;0,SUBSTITUTE(TEXT(AH760,"000000000000,00"),",",""),SUBSTITUTE(TEXT(AH760,"0000000000000,00"),",",""))</f>
        <v/>
      </c>
      <c r="AJ760" s="25" t="str">
        <f t="shared" si="536"/>
        <v/>
      </c>
      <c r="AK760" s="26" t="str">
        <f t="shared" ref="AK760:AK823" si="561">IF(AJ760&lt;0,SUBSTITUTE(TEXT(AJ760,"000000000000,00"),",",""),SUBSTITUTE(TEXT(AJ760,"0000000000000,00"),",",""))</f>
        <v/>
      </c>
      <c r="AL760" s="25" t="str">
        <f t="shared" si="537"/>
        <v/>
      </c>
      <c r="AM760" s="26" t="str">
        <f t="shared" ref="AM760:AM823" si="562">IF(AL760&lt;0,SUBSTITUTE(TEXT(AL760,"000000000000,00"),",",""),SUBSTITUTE(TEXT(AL760,"0000000000000,00"),",",""))</f>
        <v/>
      </c>
      <c r="AN760" s="25" t="str">
        <f t="shared" si="538"/>
        <v/>
      </c>
      <c r="AO760" s="26" t="str">
        <f t="shared" ref="AO760:AO823" si="563">IF(AN760&lt;0,SUBSTITUTE(TEXT(AN760,"000000000000,00"),",",""),SUBSTITUTE(TEXT(AN760,"0000000000000,00"),",",""))</f>
        <v/>
      </c>
      <c r="AP760" t="str">
        <f t="shared" ref="AP760:AP823" si="564">IF(A760="","","PES")</f>
        <v/>
      </c>
      <c r="AQ760" t="str">
        <f t="shared" ref="AQ760:AQ823" si="565">IF(A760="","","0001000000")</f>
        <v/>
      </c>
      <c r="AR760" t="str">
        <f t="shared" si="508"/>
        <v/>
      </c>
      <c r="AS760" t="str">
        <f t="shared" ref="AS760:AS823" si="566">IF(A760="",""," ")</f>
        <v/>
      </c>
      <c r="AT760" s="25" t="str">
        <f t="shared" ref="AT760:AT823" si="567">IF(A760="","",0)</f>
        <v/>
      </c>
      <c r="AU760" s="26" t="str">
        <f t="shared" ref="AU760:AU823" si="568">IF(AT760&lt;0,SUBSTITUTE(TEXT(AT760,"000000000000,00"),",",""),SUBSTITUTE(TEXT(AT760,"0000000000000,00"),",",""))</f>
        <v/>
      </c>
      <c r="AV760" t="str">
        <f t="shared" ref="AV760:AV823" si="569">IF(A760="","",IF(OR(C760="TK B",C760="TK"),"00000000",TEXT(A760+30,$R$3)))</f>
        <v/>
      </c>
      <c r="AW760" s="25" t="str">
        <f t="shared" ref="AW760:AW823" si="570">IF(A760="","",IF(AND(K760=0,M760=0,N760=0),"",J760))</f>
        <v/>
      </c>
      <c r="AX760" s="26" t="str">
        <f t="shared" si="545"/>
        <v/>
      </c>
      <c r="AY760" s="27" t="str">
        <f>IF(A760="","",IF(K760&lt;&gt;0,TEXT(5,"0000"),IF(M760&lt;&gt;0,TEXT(5,"0000"),IF(Datos!N760&lt;&gt;0,TEXT(5,"0000"),""))))</f>
        <v/>
      </c>
      <c r="AZ760" s="25" t="str">
        <f t="shared" ref="AZ760:AZ823" si="571">IF(A760="","",IF(AND(K760=0,M760=0,N760=0),"",IF(K760&lt;&gt;0,K760,IF(N760&lt;&gt;0,N760,IF(M760&lt;&gt;0,M760,0)))))</f>
        <v/>
      </c>
      <c r="BA760" s="26" t="str">
        <f t="shared" si="546"/>
        <v/>
      </c>
      <c r="BB760" s="25" t="str">
        <f t="shared" ref="BB760:BB823" si="572">IF(A760="","",IF(L760="","",J760))</f>
        <v/>
      </c>
      <c r="BC760" s="26" t="str">
        <f t="shared" si="547"/>
        <v/>
      </c>
      <c r="BD760" s="27" t="str">
        <f t="shared" ref="BD760:BD823" si="573">IF(A760="","",IF(L760="","",TEXT(4,"0000")))</f>
        <v/>
      </c>
      <c r="BE760" s="25" t="str">
        <f t="shared" ref="BE760:BE823" si="574">IF(A760="","",IF(L760="","",L760))</f>
        <v/>
      </c>
      <c r="BF760" s="26" t="str">
        <f t="shared" si="548"/>
        <v/>
      </c>
      <c r="BG760" s="28"/>
      <c r="BH760" t="str">
        <f t="shared" si="544"/>
        <v/>
      </c>
      <c r="BJ760" s="24" t="str">
        <f t="shared" ref="BJ760:BJ823" si="575">IF(AX760="","",S760&amp;T760&amp;U760&amp;AX760&amp;AY760&amp;BA760)</f>
        <v/>
      </c>
      <c r="BK760" s="24" t="str">
        <f t="shared" ref="BK760:BK823" si="576">IF(BC760="","",S760&amp;T760&amp;U760&amp;BC760&amp;BD760&amp;BF760)</f>
        <v/>
      </c>
    </row>
    <row r="761" spans="1:63" ht="15.75" thickBot="1">
      <c r="A761" s="183"/>
      <c r="B761" s="184"/>
      <c r="C761" s="184"/>
      <c r="D761" s="184"/>
      <c r="E761" s="184"/>
      <c r="F761" s="184"/>
      <c r="G761" s="184"/>
      <c r="H761" s="184"/>
      <c r="I761" s="184"/>
      <c r="J761" s="184"/>
      <c r="K761" s="184"/>
      <c r="L761" s="184"/>
      <c r="M761" s="184"/>
      <c r="N761" s="181"/>
      <c r="Q761" t="e">
        <f t="shared" si="549"/>
        <v>#VALUE!</v>
      </c>
      <c r="R761" t="str">
        <f t="shared" si="550"/>
        <v/>
      </c>
      <c r="S761" t="str">
        <f>IF(A761="","",TEXT(VLOOKUP(C761,Tablas!$H$3:$I$75,2,0),"000"))</f>
        <v/>
      </c>
      <c r="T761" t="str">
        <f t="shared" si="551"/>
        <v/>
      </c>
      <c r="U761" t="str">
        <f t="shared" si="552"/>
        <v/>
      </c>
      <c r="V761" t="str">
        <f t="shared" si="530"/>
        <v/>
      </c>
      <c r="W761" t="str">
        <f>IF(A761="","",IF(G761="",99,VLOOKUP(Datos!G761,Tablas!$AF$2:$AH$38,2,0)))</f>
        <v/>
      </c>
      <c r="X761" t="str">
        <f t="shared" si="553"/>
        <v/>
      </c>
      <c r="Y761" t="str">
        <f t="shared" si="554"/>
        <v/>
      </c>
      <c r="Z761" s="25" t="str">
        <f t="shared" si="555"/>
        <v/>
      </c>
      <c r="AA761" s="26" t="str">
        <f t="shared" si="556"/>
        <v/>
      </c>
      <c r="AB761" s="25" t="str">
        <f t="shared" si="532"/>
        <v/>
      </c>
      <c r="AC761" s="26" t="str">
        <f t="shared" si="557"/>
        <v/>
      </c>
      <c r="AD761" s="25" t="str">
        <f t="shared" si="533"/>
        <v/>
      </c>
      <c r="AE761" s="26" t="str">
        <f t="shared" si="558"/>
        <v/>
      </c>
      <c r="AF761" s="25" t="str">
        <f t="shared" si="534"/>
        <v/>
      </c>
      <c r="AG761" s="26" t="str">
        <f t="shared" si="559"/>
        <v/>
      </c>
      <c r="AH761" s="25" t="str">
        <f t="shared" si="535"/>
        <v/>
      </c>
      <c r="AI761" s="26" t="str">
        <f t="shared" si="560"/>
        <v/>
      </c>
      <c r="AJ761" s="25" t="str">
        <f t="shared" si="536"/>
        <v/>
      </c>
      <c r="AK761" s="26" t="str">
        <f t="shared" si="561"/>
        <v/>
      </c>
      <c r="AL761" s="25" t="str">
        <f t="shared" si="537"/>
        <v/>
      </c>
      <c r="AM761" s="26" t="str">
        <f t="shared" si="562"/>
        <v/>
      </c>
      <c r="AN761" s="25" t="str">
        <f t="shared" si="538"/>
        <v/>
      </c>
      <c r="AO761" s="26" t="str">
        <f t="shared" si="563"/>
        <v/>
      </c>
      <c r="AP761" t="str">
        <f t="shared" si="564"/>
        <v/>
      </c>
      <c r="AQ761" t="str">
        <f t="shared" si="565"/>
        <v/>
      </c>
      <c r="AR761" t="str">
        <f t="shared" si="508"/>
        <v/>
      </c>
      <c r="AS761" t="str">
        <f t="shared" si="566"/>
        <v/>
      </c>
      <c r="AT761" s="25" t="str">
        <f t="shared" si="567"/>
        <v/>
      </c>
      <c r="AU761" s="26" t="str">
        <f t="shared" si="568"/>
        <v/>
      </c>
      <c r="AV761" t="str">
        <f t="shared" si="569"/>
        <v/>
      </c>
      <c r="AW761" s="25" t="str">
        <f t="shared" si="570"/>
        <v/>
      </c>
      <c r="AX761" s="26" t="str">
        <f t="shared" si="545"/>
        <v/>
      </c>
      <c r="AY761" s="27" t="str">
        <f>IF(A761="","",IF(K761&lt;&gt;0,TEXT(5,"0000"),IF(M761&lt;&gt;0,TEXT(5,"0000"),IF(Datos!N761&lt;&gt;0,TEXT(5,"0000"),""))))</f>
        <v/>
      </c>
      <c r="AZ761" s="25" t="str">
        <f t="shared" si="571"/>
        <v/>
      </c>
      <c r="BA761" s="26" t="str">
        <f t="shared" si="546"/>
        <v/>
      </c>
      <c r="BB761" s="25" t="str">
        <f t="shared" si="572"/>
        <v/>
      </c>
      <c r="BC761" s="26" t="str">
        <f t="shared" si="547"/>
        <v/>
      </c>
      <c r="BD761" s="27" t="str">
        <f t="shared" si="573"/>
        <v/>
      </c>
      <c r="BE761" s="25" t="str">
        <f t="shared" si="574"/>
        <v/>
      </c>
      <c r="BF761" s="26" t="str">
        <f t="shared" si="548"/>
        <v/>
      </c>
      <c r="BG761" s="28"/>
      <c r="BH761" t="str">
        <f t="shared" si="544"/>
        <v/>
      </c>
      <c r="BJ761" s="24" t="str">
        <f t="shared" si="575"/>
        <v/>
      </c>
      <c r="BK761" s="24" t="str">
        <f t="shared" si="576"/>
        <v/>
      </c>
    </row>
    <row r="762" spans="1:63" ht="15.75" thickBot="1">
      <c r="A762" s="183"/>
      <c r="B762" s="184"/>
      <c r="C762" s="184"/>
      <c r="D762" s="184"/>
      <c r="E762" s="184"/>
      <c r="F762" s="184"/>
      <c r="G762" s="184"/>
      <c r="H762" s="184"/>
      <c r="I762" s="184"/>
      <c r="J762" s="184"/>
      <c r="K762" s="184"/>
      <c r="L762" s="184"/>
      <c r="M762" s="184"/>
      <c r="N762" s="181"/>
      <c r="Q762" t="e">
        <f t="shared" si="549"/>
        <v>#VALUE!</v>
      </c>
      <c r="R762" t="str">
        <f t="shared" si="550"/>
        <v/>
      </c>
      <c r="S762" t="str">
        <f>IF(A762="","",TEXT(VLOOKUP(C762,Tablas!$H$3:$I$75,2,0),"000"))</f>
        <v/>
      </c>
      <c r="T762" t="str">
        <f t="shared" si="551"/>
        <v/>
      </c>
      <c r="U762" t="str">
        <f t="shared" si="552"/>
        <v/>
      </c>
      <c r="V762" t="str">
        <f t="shared" si="530"/>
        <v/>
      </c>
      <c r="W762" t="str">
        <f>IF(A762="","",IF(G762="",99,VLOOKUP(Datos!G762,Tablas!$AF$2:$AH$38,2,0)))</f>
        <v/>
      </c>
      <c r="X762" t="str">
        <f t="shared" si="553"/>
        <v/>
      </c>
      <c r="Y762" t="str">
        <f t="shared" si="554"/>
        <v/>
      </c>
      <c r="Z762" s="25" t="str">
        <f t="shared" si="555"/>
        <v/>
      </c>
      <c r="AA762" s="26" t="str">
        <f t="shared" si="556"/>
        <v/>
      </c>
      <c r="AB762" s="25" t="str">
        <f t="shared" si="532"/>
        <v/>
      </c>
      <c r="AC762" s="26" t="str">
        <f t="shared" si="557"/>
        <v/>
      </c>
      <c r="AD762" s="25" t="str">
        <f t="shared" si="533"/>
        <v/>
      </c>
      <c r="AE762" s="26" t="str">
        <f t="shared" si="558"/>
        <v/>
      </c>
      <c r="AF762" s="25" t="str">
        <f t="shared" si="534"/>
        <v/>
      </c>
      <c r="AG762" s="26" t="str">
        <f t="shared" si="559"/>
        <v/>
      </c>
      <c r="AH762" s="25" t="str">
        <f t="shared" si="535"/>
        <v/>
      </c>
      <c r="AI762" s="26" t="str">
        <f t="shared" si="560"/>
        <v/>
      </c>
      <c r="AJ762" s="25" t="str">
        <f t="shared" si="536"/>
        <v/>
      </c>
      <c r="AK762" s="26" t="str">
        <f t="shared" si="561"/>
        <v/>
      </c>
      <c r="AL762" s="25" t="str">
        <f t="shared" si="537"/>
        <v/>
      </c>
      <c r="AM762" s="26" t="str">
        <f t="shared" si="562"/>
        <v/>
      </c>
      <c r="AN762" s="25" t="str">
        <f t="shared" si="538"/>
        <v/>
      </c>
      <c r="AO762" s="26" t="str">
        <f t="shared" si="563"/>
        <v/>
      </c>
      <c r="AP762" t="str">
        <f t="shared" si="564"/>
        <v/>
      </c>
      <c r="AQ762" t="str">
        <f t="shared" si="565"/>
        <v/>
      </c>
      <c r="AR762" t="str">
        <f t="shared" si="508"/>
        <v/>
      </c>
      <c r="AS762" t="str">
        <f t="shared" si="566"/>
        <v/>
      </c>
      <c r="AT762" s="25" t="str">
        <f t="shared" si="567"/>
        <v/>
      </c>
      <c r="AU762" s="26" t="str">
        <f t="shared" si="568"/>
        <v/>
      </c>
      <c r="AV762" t="str">
        <f t="shared" si="569"/>
        <v/>
      </c>
      <c r="AW762" s="25" t="str">
        <f t="shared" si="570"/>
        <v/>
      </c>
      <c r="AX762" s="26" t="str">
        <f t="shared" si="545"/>
        <v/>
      </c>
      <c r="AY762" s="27" t="str">
        <f>IF(A762="","",IF(K762&lt;&gt;0,TEXT(5,"0000"),IF(M762&lt;&gt;0,TEXT(5,"0000"),IF(Datos!N762&lt;&gt;0,TEXT(5,"0000"),""))))</f>
        <v/>
      </c>
      <c r="AZ762" s="25" t="str">
        <f t="shared" si="571"/>
        <v/>
      </c>
      <c r="BA762" s="26" t="str">
        <f t="shared" si="546"/>
        <v/>
      </c>
      <c r="BB762" s="25" t="str">
        <f t="shared" si="572"/>
        <v/>
      </c>
      <c r="BC762" s="26" t="str">
        <f t="shared" si="547"/>
        <v/>
      </c>
      <c r="BD762" s="27" t="str">
        <f t="shared" si="573"/>
        <v/>
      </c>
      <c r="BE762" s="25" t="str">
        <f t="shared" si="574"/>
        <v/>
      </c>
      <c r="BF762" s="26" t="str">
        <f t="shared" si="548"/>
        <v/>
      </c>
      <c r="BG762" s="28"/>
      <c r="BH762" t="str">
        <f t="shared" si="544"/>
        <v/>
      </c>
      <c r="BJ762" s="24" t="str">
        <f t="shared" si="575"/>
        <v/>
      </c>
      <c r="BK762" s="24" t="str">
        <f t="shared" si="576"/>
        <v/>
      </c>
    </row>
    <row r="763" spans="1:63" ht="15.75" thickBot="1">
      <c r="A763" s="183"/>
      <c r="B763" s="184"/>
      <c r="C763" s="184"/>
      <c r="D763" s="184"/>
      <c r="E763" s="184"/>
      <c r="F763" s="184"/>
      <c r="G763" s="184"/>
      <c r="H763" s="184"/>
      <c r="I763" s="184"/>
      <c r="J763" s="184"/>
      <c r="K763" s="184"/>
      <c r="L763" s="184"/>
      <c r="M763" s="184"/>
      <c r="N763" s="181"/>
      <c r="Q763" t="e">
        <f t="shared" si="549"/>
        <v>#VALUE!</v>
      </c>
      <c r="R763" t="str">
        <f t="shared" si="550"/>
        <v/>
      </c>
      <c r="S763" t="str">
        <f>IF(A763="","",TEXT(VLOOKUP(C763,Tablas!$H$3:$I$75,2,0),"000"))</f>
        <v/>
      </c>
      <c r="T763" t="str">
        <f t="shared" si="551"/>
        <v/>
      </c>
      <c r="U763" t="str">
        <f t="shared" si="552"/>
        <v/>
      </c>
      <c r="V763" t="str">
        <f t="shared" si="530"/>
        <v/>
      </c>
      <c r="W763" t="str">
        <f>IF(A763="","",IF(G763="",99,VLOOKUP(Datos!G763,Tablas!$AF$2:$AH$38,2,0)))</f>
        <v/>
      </c>
      <c r="X763" t="str">
        <f t="shared" si="553"/>
        <v/>
      </c>
      <c r="Y763" t="str">
        <f t="shared" si="554"/>
        <v/>
      </c>
      <c r="Z763" s="25" t="str">
        <f t="shared" si="555"/>
        <v/>
      </c>
      <c r="AA763" s="26" t="str">
        <f t="shared" si="556"/>
        <v/>
      </c>
      <c r="AB763" s="25" t="str">
        <f t="shared" si="532"/>
        <v/>
      </c>
      <c r="AC763" s="26" t="str">
        <f t="shared" si="557"/>
        <v/>
      </c>
      <c r="AD763" s="25" t="str">
        <f t="shared" si="533"/>
        <v/>
      </c>
      <c r="AE763" s="26" t="str">
        <f t="shared" si="558"/>
        <v/>
      </c>
      <c r="AF763" s="25" t="str">
        <f t="shared" si="534"/>
        <v/>
      </c>
      <c r="AG763" s="26" t="str">
        <f t="shared" si="559"/>
        <v/>
      </c>
      <c r="AH763" s="25" t="str">
        <f t="shared" si="535"/>
        <v/>
      </c>
      <c r="AI763" s="26" t="str">
        <f t="shared" si="560"/>
        <v/>
      </c>
      <c r="AJ763" s="25" t="str">
        <f t="shared" si="536"/>
        <v/>
      </c>
      <c r="AK763" s="26" t="str">
        <f t="shared" si="561"/>
        <v/>
      </c>
      <c r="AL763" s="25" t="str">
        <f t="shared" si="537"/>
        <v/>
      </c>
      <c r="AM763" s="26" t="str">
        <f t="shared" si="562"/>
        <v/>
      </c>
      <c r="AN763" s="25" t="str">
        <f t="shared" si="538"/>
        <v/>
      </c>
      <c r="AO763" s="26" t="str">
        <f t="shared" si="563"/>
        <v/>
      </c>
      <c r="AP763" t="str">
        <f t="shared" si="564"/>
        <v/>
      </c>
      <c r="AQ763" t="str">
        <f t="shared" si="565"/>
        <v/>
      </c>
      <c r="AR763" t="str">
        <f t="shared" si="508"/>
        <v/>
      </c>
      <c r="AS763" t="str">
        <f t="shared" si="566"/>
        <v/>
      </c>
      <c r="AT763" s="25" t="str">
        <f t="shared" si="567"/>
        <v/>
      </c>
      <c r="AU763" s="26" t="str">
        <f t="shared" si="568"/>
        <v/>
      </c>
      <c r="AV763" t="str">
        <f t="shared" si="569"/>
        <v/>
      </c>
      <c r="AW763" s="25" t="str">
        <f t="shared" si="570"/>
        <v/>
      </c>
      <c r="AX763" s="26" t="str">
        <f t="shared" si="545"/>
        <v/>
      </c>
      <c r="AY763" s="27" t="str">
        <f>IF(A763="","",IF(K763&lt;&gt;0,TEXT(5,"0000"),IF(M763&lt;&gt;0,TEXT(5,"0000"),IF(Datos!N763&lt;&gt;0,TEXT(5,"0000"),""))))</f>
        <v/>
      </c>
      <c r="AZ763" s="25" t="str">
        <f t="shared" si="571"/>
        <v/>
      </c>
      <c r="BA763" s="26" t="str">
        <f t="shared" si="546"/>
        <v/>
      </c>
      <c r="BB763" s="25" t="str">
        <f t="shared" si="572"/>
        <v/>
      </c>
      <c r="BC763" s="26" t="str">
        <f t="shared" si="547"/>
        <v/>
      </c>
      <c r="BD763" s="27" t="str">
        <f t="shared" si="573"/>
        <v/>
      </c>
      <c r="BE763" s="25" t="str">
        <f t="shared" si="574"/>
        <v/>
      </c>
      <c r="BF763" s="26" t="str">
        <f t="shared" si="548"/>
        <v/>
      </c>
      <c r="BG763" s="28"/>
      <c r="BH763" t="str">
        <f t="shared" si="544"/>
        <v/>
      </c>
      <c r="BJ763" s="24" t="str">
        <f t="shared" si="575"/>
        <v/>
      </c>
      <c r="BK763" s="24" t="str">
        <f t="shared" si="576"/>
        <v/>
      </c>
    </row>
    <row r="764" spans="1:63" ht="15.75" thickBot="1">
      <c r="A764" s="183"/>
      <c r="B764" s="184"/>
      <c r="C764" s="184"/>
      <c r="D764" s="184"/>
      <c r="E764" s="184"/>
      <c r="F764" s="184"/>
      <c r="G764" s="184"/>
      <c r="H764" s="184"/>
      <c r="I764" s="184"/>
      <c r="J764" s="184"/>
      <c r="K764" s="184"/>
      <c r="L764" s="184"/>
      <c r="M764" s="184"/>
      <c r="N764" s="181"/>
      <c r="Q764" t="e">
        <f t="shared" si="549"/>
        <v>#VALUE!</v>
      </c>
      <c r="R764" t="str">
        <f t="shared" si="550"/>
        <v/>
      </c>
      <c r="S764" t="str">
        <f>IF(A764="","",TEXT(VLOOKUP(C764,Tablas!$H$3:$I$75,2,0),"000"))</f>
        <v/>
      </c>
      <c r="T764" t="str">
        <f t="shared" si="551"/>
        <v/>
      </c>
      <c r="U764" t="str">
        <f t="shared" si="552"/>
        <v/>
      </c>
      <c r="V764" t="str">
        <f t="shared" si="530"/>
        <v/>
      </c>
      <c r="W764" t="str">
        <f>IF(A764="","",IF(G764="",99,VLOOKUP(Datos!G764,Tablas!$AF$2:$AH$38,2,0)))</f>
        <v/>
      </c>
      <c r="X764" t="str">
        <f t="shared" si="553"/>
        <v/>
      </c>
      <c r="Y764" t="str">
        <f t="shared" si="554"/>
        <v/>
      </c>
      <c r="Z764" s="25" t="str">
        <f t="shared" si="555"/>
        <v/>
      </c>
      <c r="AA764" s="26" t="str">
        <f t="shared" si="556"/>
        <v/>
      </c>
      <c r="AB764" s="25" t="str">
        <f t="shared" si="532"/>
        <v/>
      </c>
      <c r="AC764" s="26" t="str">
        <f t="shared" si="557"/>
        <v/>
      </c>
      <c r="AD764" s="25" t="str">
        <f t="shared" si="533"/>
        <v/>
      </c>
      <c r="AE764" s="26" t="str">
        <f t="shared" si="558"/>
        <v/>
      </c>
      <c r="AF764" s="25" t="str">
        <f t="shared" si="534"/>
        <v/>
      </c>
      <c r="AG764" s="26" t="str">
        <f t="shared" si="559"/>
        <v/>
      </c>
      <c r="AH764" s="25" t="str">
        <f t="shared" si="535"/>
        <v/>
      </c>
      <c r="AI764" s="26" t="str">
        <f t="shared" si="560"/>
        <v/>
      </c>
      <c r="AJ764" s="25" t="str">
        <f t="shared" si="536"/>
        <v/>
      </c>
      <c r="AK764" s="26" t="str">
        <f t="shared" si="561"/>
        <v/>
      </c>
      <c r="AL764" s="25" t="str">
        <f t="shared" si="537"/>
        <v/>
      </c>
      <c r="AM764" s="26" t="str">
        <f t="shared" si="562"/>
        <v/>
      </c>
      <c r="AN764" s="25" t="str">
        <f t="shared" si="538"/>
        <v/>
      </c>
      <c r="AO764" s="26" t="str">
        <f t="shared" si="563"/>
        <v/>
      </c>
      <c r="AP764" t="str">
        <f t="shared" si="564"/>
        <v/>
      </c>
      <c r="AQ764" t="str">
        <f t="shared" si="565"/>
        <v/>
      </c>
      <c r="AR764" t="str">
        <f t="shared" si="508"/>
        <v/>
      </c>
      <c r="AS764" t="str">
        <f t="shared" si="566"/>
        <v/>
      </c>
      <c r="AT764" s="25" t="str">
        <f t="shared" si="567"/>
        <v/>
      </c>
      <c r="AU764" s="26" t="str">
        <f t="shared" si="568"/>
        <v/>
      </c>
      <c r="AV764" t="str">
        <f t="shared" si="569"/>
        <v/>
      </c>
      <c r="AW764" s="25" t="str">
        <f t="shared" si="570"/>
        <v/>
      </c>
      <c r="AX764" s="26" t="str">
        <f t="shared" si="545"/>
        <v/>
      </c>
      <c r="AY764" s="27" t="str">
        <f>IF(A764="","",IF(K764&lt;&gt;0,TEXT(5,"0000"),IF(M764&lt;&gt;0,TEXT(5,"0000"),IF(Datos!N764&lt;&gt;0,TEXT(5,"0000"),""))))</f>
        <v/>
      </c>
      <c r="AZ764" s="25" t="str">
        <f t="shared" si="571"/>
        <v/>
      </c>
      <c r="BA764" s="26" t="str">
        <f t="shared" si="546"/>
        <v/>
      </c>
      <c r="BB764" s="25" t="str">
        <f t="shared" si="572"/>
        <v/>
      </c>
      <c r="BC764" s="26" t="str">
        <f t="shared" si="547"/>
        <v/>
      </c>
      <c r="BD764" s="27" t="str">
        <f t="shared" si="573"/>
        <v/>
      </c>
      <c r="BE764" s="25" t="str">
        <f t="shared" si="574"/>
        <v/>
      </c>
      <c r="BF764" s="26" t="str">
        <f t="shared" si="548"/>
        <v/>
      </c>
      <c r="BG764" s="28"/>
      <c r="BH764" t="str">
        <f t="shared" si="544"/>
        <v/>
      </c>
      <c r="BJ764" s="24" t="str">
        <f t="shared" si="575"/>
        <v/>
      </c>
      <c r="BK764" s="24" t="str">
        <f t="shared" si="576"/>
        <v/>
      </c>
    </row>
    <row r="765" spans="1:63" ht="15.75" thickBot="1">
      <c r="A765" s="183"/>
      <c r="B765" s="184"/>
      <c r="C765" s="184"/>
      <c r="D765" s="184"/>
      <c r="E765" s="184"/>
      <c r="F765" s="184"/>
      <c r="G765" s="184"/>
      <c r="H765" s="184"/>
      <c r="I765" s="184"/>
      <c r="J765" s="184"/>
      <c r="K765" s="184"/>
      <c r="L765" s="184"/>
      <c r="M765" s="184"/>
      <c r="N765" s="181"/>
      <c r="Q765" t="e">
        <f t="shared" si="549"/>
        <v>#VALUE!</v>
      </c>
      <c r="R765" t="str">
        <f t="shared" si="550"/>
        <v/>
      </c>
      <c r="S765" t="str">
        <f>IF(A765="","",TEXT(VLOOKUP(C765,Tablas!$H$3:$I$75,2,0),"000"))</f>
        <v/>
      </c>
      <c r="T765" t="str">
        <f t="shared" si="551"/>
        <v/>
      </c>
      <c r="U765" t="str">
        <f t="shared" si="552"/>
        <v/>
      </c>
      <c r="V765" t="str">
        <f t="shared" si="530"/>
        <v/>
      </c>
      <c r="W765" t="str">
        <f>IF(A765="","",IF(G765="",99,VLOOKUP(Datos!G765,Tablas!$AF$2:$AH$38,2,0)))</f>
        <v/>
      </c>
      <c r="X765" t="str">
        <f t="shared" si="553"/>
        <v/>
      </c>
      <c r="Y765" t="str">
        <f t="shared" si="554"/>
        <v/>
      </c>
      <c r="Z765" s="25" t="str">
        <f t="shared" si="555"/>
        <v/>
      </c>
      <c r="AA765" s="26" t="str">
        <f t="shared" si="556"/>
        <v/>
      </c>
      <c r="AB765" s="25" t="str">
        <f t="shared" si="532"/>
        <v/>
      </c>
      <c r="AC765" s="26" t="str">
        <f t="shared" si="557"/>
        <v/>
      </c>
      <c r="AD765" s="25" t="str">
        <f t="shared" si="533"/>
        <v/>
      </c>
      <c r="AE765" s="26" t="str">
        <f t="shared" si="558"/>
        <v/>
      </c>
      <c r="AF765" s="25" t="str">
        <f t="shared" si="534"/>
        <v/>
      </c>
      <c r="AG765" s="26" t="str">
        <f t="shared" si="559"/>
        <v/>
      </c>
      <c r="AH765" s="25" t="str">
        <f t="shared" si="535"/>
        <v/>
      </c>
      <c r="AI765" s="26" t="str">
        <f t="shared" si="560"/>
        <v/>
      </c>
      <c r="AJ765" s="25" t="str">
        <f t="shared" si="536"/>
        <v/>
      </c>
      <c r="AK765" s="26" t="str">
        <f t="shared" si="561"/>
        <v/>
      </c>
      <c r="AL765" s="25" t="str">
        <f t="shared" si="537"/>
        <v/>
      </c>
      <c r="AM765" s="26" t="str">
        <f t="shared" si="562"/>
        <v/>
      </c>
      <c r="AN765" s="25" t="str">
        <f t="shared" si="538"/>
        <v/>
      </c>
      <c r="AO765" s="26" t="str">
        <f t="shared" si="563"/>
        <v/>
      </c>
      <c r="AP765" t="str">
        <f t="shared" si="564"/>
        <v/>
      </c>
      <c r="AQ765" t="str">
        <f t="shared" si="565"/>
        <v/>
      </c>
      <c r="AR765" t="str">
        <f t="shared" si="508"/>
        <v/>
      </c>
      <c r="AS765" t="str">
        <f t="shared" si="566"/>
        <v/>
      </c>
      <c r="AT765" s="25" t="str">
        <f t="shared" si="567"/>
        <v/>
      </c>
      <c r="AU765" s="26" t="str">
        <f t="shared" si="568"/>
        <v/>
      </c>
      <c r="AV765" t="str">
        <f t="shared" si="569"/>
        <v/>
      </c>
      <c r="AW765" s="25" t="str">
        <f t="shared" si="570"/>
        <v/>
      </c>
      <c r="AX765" s="26" t="str">
        <f t="shared" si="545"/>
        <v/>
      </c>
      <c r="AY765" s="27" t="str">
        <f>IF(A765="","",IF(K765&lt;&gt;0,TEXT(5,"0000"),IF(M765&lt;&gt;0,TEXT(5,"0000"),IF(Datos!N765&lt;&gt;0,TEXT(5,"0000"),""))))</f>
        <v/>
      </c>
      <c r="AZ765" s="25" t="str">
        <f t="shared" si="571"/>
        <v/>
      </c>
      <c r="BA765" s="26" t="str">
        <f t="shared" si="546"/>
        <v/>
      </c>
      <c r="BB765" s="25" t="str">
        <f t="shared" si="572"/>
        <v/>
      </c>
      <c r="BC765" s="26" t="str">
        <f t="shared" si="547"/>
        <v/>
      </c>
      <c r="BD765" s="27" t="str">
        <f t="shared" si="573"/>
        <v/>
      </c>
      <c r="BE765" s="25" t="str">
        <f t="shared" si="574"/>
        <v/>
      </c>
      <c r="BF765" s="26" t="str">
        <f t="shared" si="548"/>
        <v/>
      </c>
      <c r="BG765" s="28"/>
      <c r="BH765" t="str">
        <f t="shared" si="544"/>
        <v/>
      </c>
      <c r="BJ765" s="24" t="str">
        <f t="shared" si="575"/>
        <v/>
      </c>
      <c r="BK765" s="24" t="str">
        <f t="shared" si="576"/>
        <v/>
      </c>
    </row>
    <row r="766" spans="1:63" ht="15.75" thickBot="1">
      <c r="A766" s="183"/>
      <c r="B766" s="184"/>
      <c r="C766" s="184"/>
      <c r="D766" s="184"/>
      <c r="E766" s="184"/>
      <c r="F766" s="184"/>
      <c r="G766" s="184"/>
      <c r="H766" s="184"/>
      <c r="I766" s="184"/>
      <c r="J766" s="184"/>
      <c r="K766" s="184"/>
      <c r="L766" s="184"/>
      <c r="M766" s="184"/>
      <c r="N766" s="181"/>
      <c r="Q766" t="e">
        <f t="shared" si="549"/>
        <v>#VALUE!</v>
      </c>
      <c r="R766" t="str">
        <f t="shared" si="550"/>
        <v/>
      </c>
      <c r="S766" t="str">
        <f>IF(A766="","",TEXT(VLOOKUP(C766,Tablas!$H$3:$I$75,2,0),"000"))</f>
        <v/>
      </c>
      <c r="T766" t="str">
        <f t="shared" si="551"/>
        <v/>
      </c>
      <c r="U766" t="str">
        <f t="shared" si="552"/>
        <v/>
      </c>
      <c r="V766" t="str">
        <f t="shared" si="530"/>
        <v/>
      </c>
      <c r="W766" t="str">
        <f>IF(A766="","",IF(G766="",99,VLOOKUP(Datos!G766,Tablas!$AF$2:$AH$38,2,0)))</f>
        <v/>
      </c>
      <c r="X766" t="str">
        <f t="shared" si="553"/>
        <v/>
      </c>
      <c r="Y766" t="str">
        <f t="shared" si="554"/>
        <v/>
      </c>
      <c r="Z766" s="25" t="str">
        <f t="shared" si="555"/>
        <v/>
      </c>
      <c r="AA766" s="26" t="str">
        <f t="shared" si="556"/>
        <v/>
      </c>
      <c r="AB766" s="25" t="str">
        <f t="shared" si="532"/>
        <v/>
      </c>
      <c r="AC766" s="26" t="str">
        <f t="shared" si="557"/>
        <v/>
      </c>
      <c r="AD766" s="25" t="str">
        <f t="shared" si="533"/>
        <v/>
      </c>
      <c r="AE766" s="26" t="str">
        <f t="shared" si="558"/>
        <v/>
      </c>
      <c r="AF766" s="25" t="str">
        <f t="shared" si="534"/>
        <v/>
      </c>
      <c r="AG766" s="26" t="str">
        <f t="shared" si="559"/>
        <v/>
      </c>
      <c r="AH766" s="25" t="str">
        <f t="shared" si="535"/>
        <v/>
      </c>
      <c r="AI766" s="26" t="str">
        <f t="shared" si="560"/>
        <v/>
      </c>
      <c r="AJ766" s="25" t="str">
        <f t="shared" si="536"/>
        <v/>
      </c>
      <c r="AK766" s="26" t="str">
        <f t="shared" si="561"/>
        <v/>
      </c>
      <c r="AL766" s="25" t="str">
        <f t="shared" si="537"/>
        <v/>
      </c>
      <c r="AM766" s="26" t="str">
        <f t="shared" si="562"/>
        <v/>
      </c>
      <c r="AN766" s="25" t="str">
        <f t="shared" si="538"/>
        <v/>
      </c>
      <c r="AO766" s="26" t="str">
        <f t="shared" si="563"/>
        <v/>
      </c>
      <c r="AP766" t="str">
        <f t="shared" si="564"/>
        <v/>
      </c>
      <c r="AQ766" t="str">
        <f t="shared" si="565"/>
        <v/>
      </c>
      <c r="AR766" t="str">
        <f t="shared" si="508"/>
        <v/>
      </c>
      <c r="AS766" t="str">
        <f t="shared" si="566"/>
        <v/>
      </c>
      <c r="AT766" s="25" t="str">
        <f t="shared" si="567"/>
        <v/>
      </c>
      <c r="AU766" s="26" t="str">
        <f t="shared" si="568"/>
        <v/>
      </c>
      <c r="AV766" t="str">
        <f t="shared" si="569"/>
        <v/>
      </c>
      <c r="AW766" s="25" t="str">
        <f t="shared" si="570"/>
        <v/>
      </c>
      <c r="AX766" s="26" t="str">
        <f t="shared" si="545"/>
        <v/>
      </c>
      <c r="AY766" s="27" t="str">
        <f>IF(A766="","",IF(K766&lt;&gt;0,TEXT(5,"0000"),IF(M766&lt;&gt;0,TEXT(5,"0000"),IF(Datos!N766&lt;&gt;0,TEXT(5,"0000"),""))))</f>
        <v/>
      </c>
      <c r="AZ766" s="25" t="str">
        <f t="shared" si="571"/>
        <v/>
      </c>
      <c r="BA766" s="26" t="str">
        <f t="shared" si="546"/>
        <v/>
      </c>
      <c r="BB766" s="25" t="str">
        <f t="shared" si="572"/>
        <v/>
      </c>
      <c r="BC766" s="26" t="str">
        <f t="shared" si="547"/>
        <v/>
      </c>
      <c r="BD766" s="27" t="str">
        <f t="shared" si="573"/>
        <v/>
      </c>
      <c r="BE766" s="25" t="str">
        <f t="shared" si="574"/>
        <v/>
      </c>
      <c r="BF766" s="26" t="str">
        <f t="shared" si="548"/>
        <v/>
      </c>
      <c r="BG766" s="28"/>
      <c r="BH766" t="str">
        <f t="shared" si="544"/>
        <v/>
      </c>
      <c r="BJ766" s="24" t="str">
        <f t="shared" si="575"/>
        <v/>
      </c>
      <c r="BK766" s="24" t="str">
        <f t="shared" si="576"/>
        <v/>
      </c>
    </row>
    <row r="767" spans="1:63" ht="15.75" thickBot="1">
      <c r="A767" s="183"/>
      <c r="B767" s="184"/>
      <c r="C767" s="184"/>
      <c r="D767" s="184"/>
      <c r="E767" s="184"/>
      <c r="F767" s="184"/>
      <c r="G767" s="184"/>
      <c r="H767" s="184"/>
      <c r="I767" s="184"/>
      <c r="J767" s="184"/>
      <c r="K767" s="184"/>
      <c r="L767" s="184"/>
      <c r="M767" s="184"/>
      <c r="N767" s="181"/>
      <c r="Q767" t="e">
        <f t="shared" si="549"/>
        <v>#VALUE!</v>
      </c>
      <c r="R767" t="str">
        <f t="shared" si="550"/>
        <v/>
      </c>
      <c r="S767" t="str">
        <f>IF(A767="","",TEXT(VLOOKUP(C767,Tablas!$H$3:$I$75,2,0),"000"))</f>
        <v/>
      </c>
      <c r="T767" t="str">
        <f t="shared" si="551"/>
        <v/>
      </c>
      <c r="U767" t="str">
        <f t="shared" si="552"/>
        <v/>
      </c>
      <c r="V767" t="str">
        <f t="shared" si="530"/>
        <v/>
      </c>
      <c r="W767" t="str">
        <f>IF(A767="","",IF(G767="",99,VLOOKUP(Datos!G767,Tablas!$AF$2:$AH$38,2,0)))</f>
        <v/>
      </c>
      <c r="X767" t="str">
        <f t="shared" si="553"/>
        <v/>
      </c>
      <c r="Y767" t="str">
        <f t="shared" si="554"/>
        <v/>
      </c>
      <c r="Z767" s="25" t="str">
        <f t="shared" si="555"/>
        <v/>
      </c>
      <c r="AA767" s="26" t="str">
        <f t="shared" si="556"/>
        <v/>
      </c>
      <c r="AB767" s="25" t="str">
        <f t="shared" si="532"/>
        <v/>
      </c>
      <c r="AC767" s="26" t="str">
        <f t="shared" si="557"/>
        <v/>
      </c>
      <c r="AD767" s="25" t="str">
        <f t="shared" si="533"/>
        <v/>
      </c>
      <c r="AE767" s="26" t="str">
        <f t="shared" si="558"/>
        <v/>
      </c>
      <c r="AF767" s="25" t="str">
        <f t="shared" si="534"/>
        <v/>
      </c>
      <c r="AG767" s="26" t="str">
        <f t="shared" si="559"/>
        <v/>
      </c>
      <c r="AH767" s="25" t="str">
        <f t="shared" si="535"/>
        <v/>
      </c>
      <c r="AI767" s="26" t="str">
        <f t="shared" si="560"/>
        <v/>
      </c>
      <c r="AJ767" s="25" t="str">
        <f t="shared" si="536"/>
        <v/>
      </c>
      <c r="AK767" s="26" t="str">
        <f t="shared" si="561"/>
        <v/>
      </c>
      <c r="AL767" s="25" t="str">
        <f t="shared" si="537"/>
        <v/>
      </c>
      <c r="AM767" s="26" t="str">
        <f t="shared" si="562"/>
        <v/>
      </c>
      <c r="AN767" s="25" t="str">
        <f t="shared" si="538"/>
        <v/>
      </c>
      <c r="AO767" s="26" t="str">
        <f t="shared" si="563"/>
        <v/>
      </c>
      <c r="AP767" t="str">
        <f t="shared" si="564"/>
        <v/>
      </c>
      <c r="AQ767" t="str">
        <f t="shared" si="565"/>
        <v/>
      </c>
      <c r="AR767" t="str">
        <f t="shared" si="508"/>
        <v/>
      </c>
      <c r="AS767" t="str">
        <f t="shared" si="566"/>
        <v/>
      </c>
      <c r="AT767" s="25" t="str">
        <f t="shared" si="567"/>
        <v/>
      </c>
      <c r="AU767" s="26" t="str">
        <f t="shared" si="568"/>
        <v/>
      </c>
      <c r="AV767" t="str">
        <f t="shared" si="569"/>
        <v/>
      </c>
      <c r="AW767" s="25" t="str">
        <f t="shared" si="570"/>
        <v/>
      </c>
      <c r="AX767" s="26" t="str">
        <f t="shared" si="545"/>
        <v/>
      </c>
      <c r="AY767" s="27" t="str">
        <f>IF(A767="","",IF(K767&lt;&gt;0,TEXT(5,"0000"),IF(M767&lt;&gt;0,TEXT(5,"0000"),IF(Datos!N767&lt;&gt;0,TEXT(5,"0000"),""))))</f>
        <v/>
      </c>
      <c r="AZ767" s="25" t="str">
        <f t="shared" si="571"/>
        <v/>
      </c>
      <c r="BA767" s="26" t="str">
        <f t="shared" si="546"/>
        <v/>
      </c>
      <c r="BB767" s="25" t="str">
        <f t="shared" si="572"/>
        <v/>
      </c>
      <c r="BC767" s="26" t="str">
        <f t="shared" si="547"/>
        <v/>
      </c>
      <c r="BD767" s="27" t="str">
        <f t="shared" si="573"/>
        <v/>
      </c>
      <c r="BE767" s="25" t="str">
        <f t="shared" si="574"/>
        <v/>
      </c>
      <c r="BF767" s="26" t="str">
        <f t="shared" si="548"/>
        <v/>
      </c>
      <c r="BG767" s="28"/>
      <c r="BH767" t="str">
        <f t="shared" si="544"/>
        <v/>
      </c>
      <c r="BJ767" s="24" t="str">
        <f t="shared" si="575"/>
        <v/>
      </c>
      <c r="BK767" s="24" t="str">
        <f t="shared" si="576"/>
        <v/>
      </c>
    </row>
    <row r="768" spans="1:63" ht="15.75" thickBot="1">
      <c r="A768" s="183"/>
      <c r="B768" s="184"/>
      <c r="C768" s="184"/>
      <c r="D768" s="184"/>
      <c r="E768" s="184"/>
      <c r="F768" s="184"/>
      <c r="G768" s="184"/>
      <c r="H768" s="184"/>
      <c r="I768" s="184"/>
      <c r="J768" s="184"/>
      <c r="K768" s="184"/>
      <c r="L768" s="184"/>
      <c r="M768" s="184"/>
      <c r="N768" s="181"/>
      <c r="Q768" t="e">
        <f t="shared" si="549"/>
        <v>#VALUE!</v>
      </c>
      <c r="R768" t="str">
        <f t="shared" si="550"/>
        <v/>
      </c>
      <c r="S768" t="str">
        <f>IF(A768="","",TEXT(VLOOKUP(C768,Tablas!$H$3:$I$75,2,0),"000"))</f>
        <v/>
      </c>
      <c r="T768" t="str">
        <f t="shared" si="551"/>
        <v/>
      </c>
      <c r="U768" t="str">
        <f t="shared" si="552"/>
        <v/>
      </c>
      <c r="V768" t="str">
        <f t="shared" si="530"/>
        <v/>
      </c>
      <c r="W768" t="str">
        <f>IF(A768="","",IF(G768="",99,VLOOKUP(Datos!G768,Tablas!$AF$2:$AH$38,2,0)))</f>
        <v/>
      </c>
      <c r="X768" t="str">
        <f t="shared" si="553"/>
        <v/>
      </c>
      <c r="Y768" t="str">
        <f t="shared" si="554"/>
        <v/>
      </c>
      <c r="Z768" s="25" t="str">
        <f t="shared" si="555"/>
        <v/>
      </c>
      <c r="AA768" s="26" t="str">
        <f t="shared" si="556"/>
        <v/>
      </c>
      <c r="AB768" s="25" t="str">
        <f t="shared" si="532"/>
        <v/>
      </c>
      <c r="AC768" s="26" t="str">
        <f t="shared" si="557"/>
        <v/>
      </c>
      <c r="AD768" s="25" t="str">
        <f t="shared" si="533"/>
        <v/>
      </c>
      <c r="AE768" s="26" t="str">
        <f t="shared" si="558"/>
        <v/>
      </c>
      <c r="AF768" s="25" t="str">
        <f t="shared" si="534"/>
        <v/>
      </c>
      <c r="AG768" s="26" t="str">
        <f t="shared" si="559"/>
        <v/>
      </c>
      <c r="AH768" s="25" t="str">
        <f t="shared" si="535"/>
        <v/>
      </c>
      <c r="AI768" s="26" t="str">
        <f t="shared" si="560"/>
        <v/>
      </c>
      <c r="AJ768" s="25" t="str">
        <f t="shared" si="536"/>
        <v/>
      </c>
      <c r="AK768" s="26" t="str">
        <f t="shared" si="561"/>
        <v/>
      </c>
      <c r="AL768" s="25" t="str">
        <f t="shared" si="537"/>
        <v/>
      </c>
      <c r="AM768" s="26" t="str">
        <f t="shared" si="562"/>
        <v/>
      </c>
      <c r="AN768" s="25" t="str">
        <f t="shared" si="538"/>
        <v/>
      </c>
      <c r="AO768" s="26" t="str">
        <f t="shared" si="563"/>
        <v/>
      </c>
      <c r="AP768" t="str">
        <f t="shared" si="564"/>
        <v/>
      </c>
      <c r="AQ768" t="str">
        <f t="shared" si="565"/>
        <v/>
      </c>
      <c r="AR768" t="str">
        <f t="shared" si="508"/>
        <v/>
      </c>
      <c r="AS768" t="str">
        <f t="shared" si="566"/>
        <v/>
      </c>
      <c r="AT768" s="25" t="str">
        <f t="shared" si="567"/>
        <v/>
      </c>
      <c r="AU768" s="26" t="str">
        <f t="shared" si="568"/>
        <v/>
      </c>
      <c r="AV768" t="str">
        <f t="shared" si="569"/>
        <v/>
      </c>
      <c r="AW768" s="25" t="str">
        <f t="shared" si="570"/>
        <v/>
      </c>
      <c r="AX768" s="26" t="str">
        <f t="shared" si="545"/>
        <v/>
      </c>
      <c r="AY768" s="27" t="str">
        <f>IF(A768="","",IF(K768&lt;&gt;0,TEXT(5,"0000"),IF(M768&lt;&gt;0,TEXT(5,"0000"),IF(Datos!N768&lt;&gt;0,TEXT(5,"0000"),""))))</f>
        <v/>
      </c>
      <c r="AZ768" s="25" t="str">
        <f t="shared" si="571"/>
        <v/>
      </c>
      <c r="BA768" s="26" t="str">
        <f t="shared" si="546"/>
        <v/>
      </c>
      <c r="BB768" s="25" t="str">
        <f t="shared" si="572"/>
        <v/>
      </c>
      <c r="BC768" s="26" t="str">
        <f t="shared" si="547"/>
        <v/>
      </c>
      <c r="BD768" s="27" t="str">
        <f t="shared" si="573"/>
        <v/>
      </c>
      <c r="BE768" s="25" t="str">
        <f t="shared" si="574"/>
        <v/>
      </c>
      <c r="BF768" s="26" t="str">
        <f t="shared" si="548"/>
        <v/>
      </c>
      <c r="BG768" s="28"/>
      <c r="BH768" t="str">
        <f t="shared" si="544"/>
        <v/>
      </c>
      <c r="BJ768" s="24" t="str">
        <f t="shared" si="575"/>
        <v/>
      </c>
      <c r="BK768" s="24" t="str">
        <f t="shared" si="576"/>
        <v/>
      </c>
    </row>
    <row r="769" spans="1:63" ht="15.75" thickBot="1">
      <c r="A769" s="183"/>
      <c r="B769" s="184"/>
      <c r="C769" s="184"/>
      <c r="D769" s="184"/>
      <c r="E769" s="184"/>
      <c r="F769" s="184"/>
      <c r="G769" s="184"/>
      <c r="H769" s="184"/>
      <c r="I769" s="184"/>
      <c r="J769" s="184"/>
      <c r="K769" s="184"/>
      <c r="L769" s="184"/>
      <c r="M769" s="184"/>
      <c r="N769" s="181"/>
      <c r="Q769" t="e">
        <f t="shared" si="549"/>
        <v>#VALUE!</v>
      </c>
      <c r="R769" t="str">
        <f t="shared" si="550"/>
        <v/>
      </c>
      <c r="S769" t="str">
        <f>IF(A769="","",TEXT(VLOOKUP(C769,Tablas!$H$3:$I$75,2,0),"000"))</f>
        <v/>
      </c>
      <c r="T769" t="str">
        <f t="shared" si="551"/>
        <v/>
      </c>
      <c r="U769" t="str">
        <f t="shared" si="552"/>
        <v/>
      </c>
      <c r="V769" t="str">
        <f t="shared" si="530"/>
        <v/>
      </c>
      <c r="W769" t="str">
        <f>IF(A769="","",IF(G769="",99,VLOOKUP(Datos!G769,Tablas!$AF$2:$AH$38,2,0)))</f>
        <v/>
      </c>
      <c r="X769" t="str">
        <f t="shared" si="553"/>
        <v/>
      </c>
      <c r="Y769" t="str">
        <f t="shared" si="554"/>
        <v/>
      </c>
      <c r="Z769" s="25" t="str">
        <f t="shared" si="555"/>
        <v/>
      </c>
      <c r="AA769" s="26" t="str">
        <f t="shared" si="556"/>
        <v/>
      </c>
      <c r="AB769" s="25" t="str">
        <f t="shared" si="532"/>
        <v/>
      </c>
      <c r="AC769" s="26" t="str">
        <f t="shared" si="557"/>
        <v/>
      </c>
      <c r="AD769" s="25" t="str">
        <f t="shared" si="533"/>
        <v/>
      </c>
      <c r="AE769" s="26" t="str">
        <f t="shared" si="558"/>
        <v/>
      </c>
      <c r="AF769" s="25" t="str">
        <f t="shared" si="534"/>
        <v/>
      </c>
      <c r="AG769" s="26" t="str">
        <f t="shared" si="559"/>
        <v/>
      </c>
      <c r="AH769" s="25" t="str">
        <f t="shared" si="535"/>
        <v/>
      </c>
      <c r="AI769" s="26" t="str">
        <f t="shared" si="560"/>
        <v/>
      </c>
      <c r="AJ769" s="25" t="str">
        <f t="shared" si="536"/>
        <v/>
      </c>
      <c r="AK769" s="26" t="str">
        <f t="shared" si="561"/>
        <v/>
      </c>
      <c r="AL769" s="25" t="str">
        <f t="shared" si="537"/>
        <v/>
      </c>
      <c r="AM769" s="26" t="str">
        <f t="shared" si="562"/>
        <v/>
      </c>
      <c r="AN769" s="25" t="str">
        <f t="shared" si="538"/>
        <v/>
      </c>
      <c r="AO769" s="26" t="str">
        <f t="shared" si="563"/>
        <v/>
      </c>
      <c r="AP769" t="str">
        <f t="shared" si="564"/>
        <v/>
      </c>
      <c r="AQ769" t="str">
        <f t="shared" si="565"/>
        <v/>
      </c>
      <c r="AR769" t="str">
        <f t="shared" si="508"/>
        <v/>
      </c>
      <c r="AS769" t="str">
        <f t="shared" si="566"/>
        <v/>
      </c>
      <c r="AT769" s="25" t="str">
        <f t="shared" si="567"/>
        <v/>
      </c>
      <c r="AU769" s="26" t="str">
        <f t="shared" si="568"/>
        <v/>
      </c>
      <c r="AV769" t="str">
        <f t="shared" si="569"/>
        <v/>
      </c>
      <c r="AW769" s="25" t="str">
        <f t="shared" si="570"/>
        <v/>
      </c>
      <c r="AX769" s="26" t="str">
        <f t="shared" si="545"/>
        <v/>
      </c>
      <c r="AY769" s="27" t="str">
        <f>IF(A769="","",IF(K769&lt;&gt;0,TEXT(5,"0000"),IF(M769&lt;&gt;0,TEXT(5,"0000"),IF(Datos!N769&lt;&gt;0,TEXT(5,"0000"),""))))</f>
        <v/>
      </c>
      <c r="AZ769" s="25" t="str">
        <f t="shared" si="571"/>
        <v/>
      </c>
      <c r="BA769" s="26" t="str">
        <f t="shared" si="546"/>
        <v/>
      </c>
      <c r="BB769" s="25" t="str">
        <f t="shared" si="572"/>
        <v/>
      </c>
      <c r="BC769" s="26" t="str">
        <f t="shared" si="547"/>
        <v/>
      </c>
      <c r="BD769" s="27" t="str">
        <f t="shared" si="573"/>
        <v/>
      </c>
      <c r="BE769" s="25" t="str">
        <f t="shared" si="574"/>
        <v/>
      </c>
      <c r="BF769" s="26" t="str">
        <f t="shared" si="548"/>
        <v/>
      </c>
      <c r="BG769" s="28"/>
      <c r="BH769" t="str">
        <f t="shared" si="544"/>
        <v/>
      </c>
      <c r="BJ769" s="24" t="str">
        <f t="shared" si="575"/>
        <v/>
      </c>
      <c r="BK769" s="24" t="str">
        <f t="shared" si="576"/>
        <v/>
      </c>
    </row>
    <row r="770" spans="1:63" ht="15.75" thickBot="1">
      <c r="A770" s="183"/>
      <c r="B770" s="184"/>
      <c r="C770" s="184"/>
      <c r="D770" s="184"/>
      <c r="E770" s="184"/>
      <c r="F770" s="184"/>
      <c r="G770" s="184"/>
      <c r="H770" s="184"/>
      <c r="I770" s="184"/>
      <c r="J770" s="184"/>
      <c r="K770" s="184"/>
      <c r="L770" s="184"/>
      <c r="M770" s="184"/>
      <c r="N770" s="181"/>
      <c r="Q770" t="e">
        <f t="shared" si="549"/>
        <v>#VALUE!</v>
      </c>
      <c r="R770" t="str">
        <f t="shared" si="550"/>
        <v/>
      </c>
      <c r="S770" t="str">
        <f>IF(A770="","",TEXT(VLOOKUP(C770,Tablas!$H$3:$I$75,2,0),"000"))</f>
        <v/>
      </c>
      <c r="T770" t="str">
        <f t="shared" si="551"/>
        <v/>
      </c>
      <c r="U770" t="str">
        <f t="shared" si="552"/>
        <v/>
      </c>
      <c r="V770" t="str">
        <f t="shared" si="530"/>
        <v/>
      </c>
      <c r="W770" t="str">
        <f>IF(A770="","",IF(G770="",99,VLOOKUP(Datos!G770,Tablas!$AF$2:$AH$38,2,0)))</f>
        <v/>
      </c>
      <c r="X770" t="str">
        <f t="shared" si="553"/>
        <v/>
      </c>
      <c r="Y770" t="str">
        <f t="shared" si="554"/>
        <v/>
      </c>
      <c r="Z770" s="25" t="str">
        <f t="shared" si="555"/>
        <v/>
      </c>
      <c r="AA770" s="26" t="str">
        <f t="shared" si="556"/>
        <v/>
      </c>
      <c r="AB770" s="25" t="str">
        <f t="shared" si="532"/>
        <v/>
      </c>
      <c r="AC770" s="26" t="str">
        <f t="shared" si="557"/>
        <v/>
      </c>
      <c r="AD770" s="25" t="str">
        <f t="shared" si="533"/>
        <v/>
      </c>
      <c r="AE770" s="26" t="str">
        <f t="shared" si="558"/>
        <v/>
      </c>
      <c r="AF770" s="25" t="str">
        <f t="shared" si="534"/>
        <v/>
      </c>
      <c r="AG770" s="26" t="str">
        <f t="shared" si="559"/>
        <v/>
      </c>
      <c r="AH770" s="25" t="str">
        <f t="shared" si="535"/>
        <v/>
      </c>
      <c r="AI770" s="26" t="str">
        <f t="shared" si="560"/>
        <v/>
      </c>
      <c r="AJ770" s="25" t="str">
        <f t="shared" si="536"/>
        <v/>
      </c>
      <c r="AK770" s="26" t="str">
        <f t="shared" si="561"/>
        <v/>
      </c>
      <c r="AL770" s="25" t="str">
        <f t="shared" si="537"/>
        <v/>
      </c>
      <c r="AM770" s="26" t="str">
        <f t="shared" si="562"/>
        <v/>
      </c>
      <c r="AN770" s="25" t="str">
        <f t="shared" si="538"/>
        <v/>
      </c>
      <c r="AO770" s="26" t="str">
        <f t="shared" si="563"/>
        <v/>
      </c>
      <c r="AP770" t="str">
        <f t="shared" si="564"/>
        <v/>
      </c>
      <c r="AQ770" t="str">
        <f t="shared" si="565"/>
        <v/>
      </c>
      <c r="AR770" t="str">
        <f t="shared" si="508"/>
        <v/>
      </c>
      <c r="AS770" t="str">
        <f t="shared" si="566"/>
        <v/>
      </c>
      <c r="AT770" s="25" t="str">
        <f t="shared" si="567"/>
        <v/>
      </c>
      <c r="AU770" s="26" t="str">
        <f t="shared" si="568"/>
        <v/>
      </c>
      <c r="AV770" t="str">
        <f t="shared" si="569"/>
        <v/>
      </c>
      <c r="AW770" s="25" t="str">
        <f t="shared" si="570"/>
        <v/>
      </c>
      <c r="AX770" s="26" t="str">
        <f t="shared" si="545"/>
        <v/>
      </c>
      <c r="AY770" s="27" t="str">
        <f>IF(A770="","",IF(K770&lt;&gt;0,TEXT(5,"0000"),IF(M770&lt;&gt;0,TEXT(5,"0000"),IF(Datos!N770&lt;&gt;0,TEXT(5,"0000"),""))))</f>
        <v/>
      </c>
      <c r="AZ770" s="25" t="str">
        <f t="shared" si="571"/>
        <v/>
      </c>
      <c r="BA770" s="26" t="str">
        <f t="shared" si="546"/>
        <v/>
      </c>
      <c r="BB770" s="25" t="str">
        <f t="shared" si="572"/>
        <v/>
      </c>
      <c r="BC770" s="26" t="str">
        <f t="shared" si="547"/>
        <v/>
      </c>
      <c r="BD770" s="27" t="str">
        <f t="shared" si="573"/>
        <v/>
      </c>
      <c r="BE770" s="25" t="str">
        <f t="shared" si="574"/>
        <v/>
      </c>
      <c r="BF770" s="26" t="str">
        <f t="shared" si="548"/>
        <v/>
      </c>
      <c r="BG770" s="28"/>
      <c r="BH770" t="str">
        <f t="shared" si="544"/>
        <v/>
      </c>
      <c r="BJ770" s="24" t="str">
        <f t="shared" si="575"/>
        <v/>
      </c>
      <c r="BK770" s="24" t="str">
        <f t="shared" si="576"/>
        <v/>
      </c>
    </row>
    <row r="771" spans="1:63" ht="15.75" thickBot="1">
      <c r="A771" s="183"/>
      <c r="B771" s="184"/>
      <c r="C771" s="184"/>
      <c r="D771" s="184"/>
      <c r="E771" s="184"/>
      <c r="F771" s="184"/>
      <c r="G771" s="184"/>
      <c r="H771" s="184"/>
      <c r="I771" s="184"/>
      <c r="J771" s="184"/>
      <c r="K771" s="184"/>
      <c r="L771" s="184"/>
      <c r="M771" s="184"/>
      <c r="N771" s="181"/>
      <c r="Q771" t="e">
        <f t="shared" si="549"/>
        <v>#VALUE!</v>
      </c>
      <c r="R771" t="str">
        <f t="shared" si="550"/>
        <v/>
      </c>
      <c r="S771" t="str">
        <f>IF(A771="","",TEXT(VLOOKUP(C771,Tablas!$H$3:$I$75,2,0),"000"))</f>
        <v/>
      </c>
      <c r="T771" t="str">
        <f t="shared" si="551"/>
        <v/>
      </c>
      <c r="U771" t="str">
        <f t="shared" si="552"/>
        <v/>
      </c>
      <c r="V771" t="str">
        <f t="shared" si="530"/>
        <v/>
      </c>
      <c r="W771" t="str">
        <f>IF(A771="","",IF(G771="",99,VLOOKUP(Datos!G771,Tablas!$AF$2:$AH$38,2,0)))</f>
        <v/>
      </c>
      <c r="X771" t="str">
        <f t="shared" si="553"/>
        <v/>
      </c>
      <c r="Y771" t="str">
        <f t="shared" si="554"/>
        <v/>
      </c>
      <c r="Z771" s="25" t="str">
        <f t="shared" si="555"/>
        <v/>
      </c>
      <c r="AA771" s="26" t="str">
        <f t="shared" si="556"/>
        <v/>
      </c>
      <c r="AB771" s="25" t="str">
        <f t="shared" si="532"/>
        <v/>
      </c>
      <c r="AC771" s="26" t="str">
        <f t="shared" si="557"/>
        <v/>
      </c>
      <c r="AD771" s="25" t="str">
        <f t="shared" si="533"/>
        <v/>
      </c>
      <c r="AE771" s="26" t="str">
        <f t="shared" si="558"/>
        <v/>
      </c>
      <c r="AF771" s="25" t="str">
        <f t="shared" si="534"/>
        <v/>
      </c>
      <c r="AG771" s="26" t="str">
        <f t="shared" si="559"/>
        <v/>
      </c>
      <c r="AH771" s="25" t="str">
        <f t="shared" si="535"/>
        <v/>
      </c>
      <c r="AI771" s="26" t="str">
        <f t="shared" si="560"/>
        <v/>
      </c>
      <c r="AJ771" s="25" t="str">
        <f t="shared" si="536"/>
        <v/>
      </c>
      <c r="AK771" s="26" t="str">
        <f t="shared" si="561"/>
        <v/>
      </c>
      <c r="AL771" s="25" t="str">
        <f t="shared" si="537"/>
        <v/>
      </c>
      <c r="AM771" s="26" t="str">
        <f t="shared" si="562"/>
        <v/>
      </c>
      <c r="AN771" s="25" t="str">
        <f t="shared" si="538"/>
        <v/>
      </c>
      <c r="AO771" s="26" t="str">
        <f t="shared" si="563"/>
        <v/>
      </c>
      <c r="AP771" t="str">
        <f t="shared" si="564"/>
        <v/>
      </c>
      <c r="AQ771" t="str">
        <f t="shared" si="565"/>
        <v/>
      </c>
      <c r="AR771" t="str">
        <f t="shared" si="508"/>
        <v/>
      </c>
      <c r="AS771" t="str">
        <f t="shared" si="566"/>
        <v/>
      </c>
      <c r="AT771" s="25" t="str">
        <f t="shared" si="567"/>
        <v/>
      </c>
      <c r="AU771" s="26" t="str">
        <f t="shared" si="568"/>
        <v/>
      </c>
      <c r="AV771" t="str">
        <f t="shared" si="569"/>
        <v/>
      </c>
      <c r="AW771" s="25" t="str">
        <f t="shared" si="570"/>
        <v/>
      </c>
      <c r="AX771" s="26" t="str">
        <f t="shared" si="545"/>
        <v/>
      </c>
      <c r="AY771" s="27" t="str">
        <f>IF(A771="","",IF(K771&lt;&gt;0,TEXT(5,"0000"),IF(M771&lt;&gt;0,TEXT(5,"0000"),IF(Datos!N771&lt;&gt;0,TEXT(5,"0000"),""))))</f>
        <v/>
      </c>
      <c r="AZ771" s="25" t="str">
        <f t="shared" si="571"/>
        <v/>
      </c>
      <c r="BA771" s="26" t="str">
        <f t="shared" si="546"/>
        <v/>
      </c>
      <c r="BB771" s="25" t="str">
        <f t="shared" si="572"/>
        <v/>
      </c>
      <c r="BC771" s="26" t="str">
        <f t="shared" si="547"/>
        <v/>
      </c>
      <c r="BD771" s="27" t="str">
        <f t="shared" si="573"/>
        <v/>
      </c>
      <c r="BE771" s="25" t="str">
        <f t="shared" si="574"/>
        <v/>
      </c>
      <c r="BF771" s="26" t="str">
        <f t="shared" si="548"/>
        <v/>
      </c>
      <c r="BG771" s="28"/>
      <c r="BH771" t="str">
        <f t="shared" si="544"/>
        <v/>
      </c>
      <c r="BJ771" s="24" t="str">
        <f t="shared" si="575"/>
        <v/>
      </c>
      <c r="BK771" s="24" t="str">
        <f t="shared" si="576"/>
        <v/>
      </c>
    </row>
    <row r="772" spans="1:63" ht="15.75" thickBot="1">
      <c r="A772" s="183"/>
      <c r="B772" s="184"/>
      <c r="C772" s="184"/>
      <c r="D772" s="184"/>
      <c r="E772" s="184"/>
      <c r="F772" s="184"/>
      <c r="G772" s="184"/>
      <c r="H772" s="184"/>
      <c r="I772" s="184"/>
      <c r="J772" s="184"/>
      <c r="K772" s="184"/>
      <c r="L772" s="184"/>
      <c r="M772" s="184"/>
      <c r="N772" s="181"/>
      <c r="Q772" t="e">
        <f t="shared" si="549"/>
        <v>#VALUE!</v>
      </c>
      <c r="R772" t="str">
        <f t="shared" si="550"/>
        <v/>
      </c>
      <c r="S772" t="str">
        <f>IF(A772="","",TEXT(VLOOKUP(C772,Tablas!$H$3:$I$75,2,0),"000"))</f>
        <v/>
      </c>
      <c r="T772" t="str">
        <f t="shared" si="551"/>
        <v/>
      </c>
      <c r="U772" t="str">
        <f t="shared" si="552"/>
        <v/>
      </c>
      <c r="V772" t="str">
        <f t="shared" si="530"/>
        <v/>
      </c>
      <c r="W772" t="str">
        <f>IF(A772="","",IF(G772="",99,VLOOKUP(Datos!G772,Tablas!$AF$2:$AH$38,2,0)))</f>
        <v/>
      </c>
      <c r="X772" t="str">
        <f t="shared" si="553"/>
        <v/>
      </c>
      <c r="Y772" t="str">
        <f t="shared" si="554"/>
        <v/>
      </c>
      <c r="Z772" s="25" t="str">
        <f t="shared" si="555"/>
        <v/>
      </c>
      <c r="AA772" s="26" t="str">
        <f t="shared" si="556"/>
        <v/>
      </c>
      <c r="AB772" s="25" t="str">
        <f t="shared" si="532"/>
        <v/>
      </c>
      <c r="AC772" s="26" t="str">
        <f t="shared" si="557"/>
        <v/>
      </c>
      <c r="AD772" s="25" t="str">
        <f t="shared" si="533"/>
        <v/>
      </c>
      <c r="AE772" s="26" t="str">
        <f t="shared" si="558"/>
        <v/>
      </c>
      <c r="AF772" s="25" t="str">
        <f t="shared" si="534"/>
        <v/>
      </c>
      <c r="AG772" s="26" t="str">
        <f t="shared" si="559"/>
        <v/>
      </c>
      <c r="AH772" s="25" t="str">
        <f t="shared" si="535"/>
        <v/>
      </c>
      <c r="AI772" s="26" t="str">
        <f t="shared" si="560"/>
        <v/>
      </c>
      <c r="AJ772" s="25" t="str">
        <f t="shared" si="536"/>
        <v/>
      </c>
      <c r="AK772" s="26" t="str">
        <f t="shared" si="561"/>
        <v/>
      </c>
      <c r="AL772" s="25" t="str">
        <f t="shared" si="537"/>
        <v/>
      </c>
      <c r="AM772" s="26" t="str">
        <f t="shared" si="562"/>
        <v/>
      </c>
      <c r="AN772" s="25" t="str">
        <f t="shared" si="538"/>
        <v/>
      </c>
      <c r="AO772" s="26" t="str">
        <f t="shared" si="563"/>
        <v/>
      </c>
      <c r="AP772" t="str">
        <f t="shared" si="564"/>
        <v/>
      </c>
      <c r="AQ772" t="str">
        <f t="shared" si="565"/>
        <v/>
      </c>
      <c r="AR772" t="str">
        <f t="shared" si="508"/>
        <v/>
      </c>
      <c r="AS772" t="str">
        <f t="shared" si="566"/>
        <v/>
      </c>
      <c r="AT772" s="25" t="str">
        <f t="shared" si="567"/>
        <v/>
      </c>
      <c r="AU772" s="26" t="str">
        <f t="shared" si="568"/>
        <v/>
      </c>
      <c r="AV772" t="str">
        <f t="shared" si="569"/>
        <v/>
      </c>
      <c r="AW772" s="25" t="str">
        <f t="shared" si="570"/>
        <v/>
      </c>
      <c r="AX772" s="26" t="str">
        <f t="shared" si="545"/>
        <v/>
      </c>
      <c r="AY772" s="27" t="str">
        <f>IF(A772="","",IF(K772&lt;&gt;0,TEXT(5,"0000"),IF(M772&lt;&gt;0,TEXT(5,"0000"),IF(Datos!N772&lt;&gt;0,TEXT(5,"0000"),""))))</f>
        <v/>
      </c>
      <c r="AZ772" s="25" t="str">
        <f t="shared" si="571"/>
        <v/>
      </c>
      <c r="BA772" s="26" t="str">
        <f t="shared" si="546"/>
        <v/>
      </c>
      <c r="BB772" s="25" t="str">
        <f t="shared" si="572"/>
        <v/>
      </c>
      <c r="BC772" s="26" t="str">
        <f t="shared" si="547"/>
        <v/>
      </c>
      <c r="BD772" s="27" t="str">
        <f t="shared" si="573"/>
        <v/>
      </c>
      <c r="BE772" s="25" t="str">
        <f t="shared" si="574"/>
        <v/>
      </c>
      <c r="BF772" s="26" t="str">
        <f t="shared" si="548"/>
        <v/>
      </c>
      <c r="BG772" s="28"/>
      <c r="BH772" t="str">
        <f t="shared" si="544"/>
        <v/>
      </c>
      <c r="BJ772" s="24" t="str">
        <f t="shared" si="575"/>
        <v/>
      </c>
      <c r="BK772" s="24" t="str">
        <f t="shared" si="576"/>
        <v/>
      </c>
    </row>
    <row r="773" spans="1:63" ht="15.75" thickBot="1">
      <c r="A773" s="183"/>
      <c r="B773" s="184"/>
      <c r="C773" s="184"/>
      <c r="D773" s="184"/>
      <c r="E773" s="184"/>
      <c r="F773" s="184"/>
      <c r="G773" s="184"/>
      <c r="H773" s="184"/>
      <c r="I773" s="184"/>
      <c r="J773" s="184"/>
      <c r="K773" s="184"/>
      <c r="L773" s="184"/>
      <c r="M773" s="184"/>
      <c r="N773" s="181"/>
      <c r="Q773" t="e">
        <f t="shared" si="549"/>
        <v>#VALUE!</v>
      </c>
      <c r="R773" t="str">
        <f t="shared" si="550"/>
        <v/>
      </c>
      <c r="S773" t="str">
        <f>IF(A773="","",TEXT(VLOOKUP(C773,Tablas!$H$3:$I$75,2,0),"000"))</f>
        <v/>
      </c>
      <c r="T773" t="str">
        <f t="shared" si="551"/>
        <v/>
      </c>
      <c r="U773" t="str">
        <f t="shared" si="552"/>
        <v/>
      </c>
      <c r="V773" t="str">
        <f t="shared" si="530"/>
        <v/>
      </c>
      <c r="W773" t="str">
        <f>IF(A773="","",IF(G773="",99,VLOOKUP(Datos!G773,Tablas!$AF$2:$AH$38,2,0)))</f>
        <v/>
      </c>
      <c r="X773" t="str">
        <f t="shared" si="553"/>
        <v/>
      </c>
      <c r="Y773" t="str">
        <f t="shared" si="554"/>
        <v/>
      </c>
      <c r="Z773" s="25" t="str">
        <f t="shared" si="555"/>
        <v/>
      </c>
      <c r="AA773" s="26" t="str">
        <f t="shared" si="556"/>
        <v/>
      </c>
      <c r="AB773" s="25" t="str">
        <f t="shared" si="532"/>
        <v/>
      </c>
      <c r="AC773" s="26" t="str">
        <f t="shared" si="557"/>
        <v/>
      </c>
      <c r="AD773" s="25" t="str">
        <f t="shared" si="533"/>
        <v/>
      </c>
      <c r="AE773" s="26" t="str">
        <f t="shared" si="558"/>
        <v/>
      </c>
      <c r="AF773" s="25" t="str">
        <f t="shared" si="534"/>
        <v/>
      </c>
      <c r="AG773" s="26" t="str">
        <f t="shared" si="559"/>
        <v/>
      </c>
      <c r="AH773" s="25" t="str">
        <f t="shared" si="535"/>
        <v/>
      </c>
      <c r="AI773" s="26" t="str">
        <f t="shared" si="560"/>
        <v/>
      </c>
      <c r="AJ773" s="25" t="str">
        <f t="shared" si="536"/>
        <v/>
      </c>
      <c r="AK773" s="26" t="str">
        <f t="shared" si="561"/>
        <v/>
      </c>
      <c r="AL773" s="25" t="str">
        <f t="shared" si="537"/>
        <v/>
      </c>
      <c r="AM773" s="26" t="str">
        <f t="shared" si="562"/>
        <v/>
      </c>
      <c r="AN773" s="25" t="str">
        <f t="shared" si="538"/>
        <v/>
      </c>
      <c r="AO773" s="26" t="str">
        <f t="shared" si="563"/>
        <v/>
      </c>
      <c r="AP773" t="str">
        <f t="shared" si="564"/>
        <v/>
      </c>
      <c r="AQ773" t="str">
        <f t="shared" si="565"/>
        <v/>
      </c>
      <c r="AR773" t="str">
        <f t="shared" si="508"/>
        <v/>
      </c>
      <c r="AS773" t="str">
        <f t="shared" si="566"/>
        <v/>
      </c>
      <c r="AT773" s="25" t="str">
        <f t="shared" si="567"/>
        <v/>
      </c>
      <c r="AU773" s="26" t="str">
        <f t="shared" si="568"/>
        <v/>
      </c>
      <c r="AV773" t="str">
        <f t="shared" si="569"/>
        <v/>
      </c>
      <c r="AW773" s="25" t="str">
        <f t="shared" si="570"/>
        <v/>
      </c>
      <c r="AX773" s="26" t="str">
        <f t="shared" si="545"/>
        <v/>
      </c>
      <c r="AY773" s="27" t="str">
        <f>IF(A773="","",IF(K773&lt;&gt;0,TEXT(5,"0000"),IF(M773&lt;&gt;0,TEXT(5,"0000"),IF(Datos!N773&lt;&gt;0,TEXT(5,"0000"),""))))</f>
        <v/>
      </c>
      <c r="AZ773" s="25" t="str">
        <f t="shared" si="571"/>
        <v/>
      </c>
      <c r="BA773" s="26" t="str">
        <f t="shared" si="546"/>
        <v/>
      </c>
      <c r="BB773" s="25" t="str">
        <f t="shared" si="572"/>
        <v/>
      </c>
      <c r="BC773" s="26" t="str">
        <f t="shared" si="547"/>
        <v/>
      </c>
      <c r="BD773" s="27" t="str">
        <f t="shared" si="573"/>
        <v/>
      </c>
      <c r="BE773" s="25" t="str">
        <f t="shared" si="574"/>
        <v/>
      </c>
      <c r="BF773" s="26" t="str">
        <f t="shared" si="548"/>
        <v/>
      </c>
      <c r="BG773" s="28"/>
      <c r="BH773" t="str">
        <f t="shared" si="544"/>
        <v/>
      </c>
      <c r="BJ773" s="24" t="str">
        <f t="shared" si="575"/>
        <v/>
      </c>
      <c r="BK773" s="24" t="str">
        <f t="shared" si="576"/>
        <v/>
      </c>
    </row>
    <row r="774" spans="1:63" ht="15.75" thickBot="1">
      <c r="A774" s="183"/>
      <c r="B774" s="184"/>
      <c r="C774" s="184"/>
      <c r="D774" s="184"/>
      <c r="E774" s="184"/>
      <c r="F774" s="184"/>
      <c r="G774" s="184"/>
      <c r="H774" s="184"/>
      <c r="I774" s="184"/>
      <c r="J774" s="184"/>
      <c r="K774" s="184"/>
      <c r="L774" s="184"/>
      <c r="M774" s="184"/>
      <c r="N774" s="181"/>
      <c r="Q774" t="e">
        <f t="shared" si="549"/>
        <v>#VALUE!</v>
      </c>
      <c r="R774" t="str">
        <f t="shared" si="550"/>
        <v/>
      </c>
      <c r="S774" t="str">
        <f>IF(A774="","",TEXT(VLOOKUP(C774,Tablas!$H$3:$I$75,2,0),"000"))</f>
        <v/>
      </c>
      <c r="T774" t="str">
        <f t="shared" si="551"/>
        <v/>
      </c>
      <c r="U774" t="str">
        <f t="shared" si="552"/>
        <v/>
      </c>
      <c r="V774" t="str">
        <f t="shared" si="530"/>
        <v/>
      </c>
      <c r="W774" t="str">
        <f>IF(A774="","",IF(G774="",99,VLOOKUP(Datos!G774,Tablas!$AF$2:$AH$38,2,0)))</f>
        <v/>
      </c>
      <c r="X774" t="str">
        <f t="shared" si="553"/>
        <v/>
      </c>
      <c r="Y774" t="str">
        <f t="shared" si="554"/>
        <v/>
      </c>
      <c r="Z774" s="25" t="str">
        <f t="shared" si="555"/>
        <v/>
      </c>
      <c r="AA774" s="26" t="str">
        <f t="shared" si="556"/>
        <v/>
      </c>
      <c r="AB774" s="25" t="str">
        <f t="shared" si="532"/>
        <v/>
      </c>
      <c r="AC774" s="26" t="str">
        <f t="shared" si="557"/>
        <v/>
      </c>
      <c r="AD774" s="25" t="str">
        <f t="shared" si="533"/>
        <v/>
      </c>
      <c r="AE774" s="26" t="str">
        <f t="shared" si="558"/>
        <v/>
      </c>
      <c r="AF774" s="25" t="str">
        <f t="shared" si="534"/>
        <v/>
      </c>
      <c r="AG774" s="26" t="str">
        <f t="shared" si="559"/>
        <v/>
      </c>
      <c r="AH774" s="25" t="str">
        <f t="shared" si="535"/>
        <v/>
      </c>
      <c r="AI774" s="26" t="str">
        <f t="shared" si="560"/>
        <v/>
      </c>
      <c r="AJ774" s="25" t="str">
        <f t="shared" si="536"/>
        <v/>
      </c>
      <c r="AK774" s="26" t="str">
        <f t="shared" si="561"/>
        <v/>
      </c>
      <c r="AL774" s="25" t="str">
        <f t="shared" si="537"/>
        <v/>
      </c>
      <c r="AM774" s="26" t="str">
        <f t="shared" si="562"/>
        <v/>
      </c>
      <c r="AN774" s="25" t="str">
        <f t="shared" si="538"/>
        <v/>
      </c>
      <c r="AO774" s="26" t="str">
        <f t="shared" si="563"/>
        <v/>
      </c>
      <c r="AP774" t="str">
        <f t="shared" si="564"/>
        <v/>
      </c>
      <c r="AQ774" t="str">
        <f t="shared" si="565"/>
        <v/>
      </c>
      <c r="AR774" t="str">
        <f t="shared" si="508"/>
        <v/>
      </c>
      <c r="AS774" t="str">
        <f t="shared" si="566"/>
        <v/>
      </c>
      <c r="AT774" s="25" t="str">
        <f t="shared" si="567"/>
        <v/>
      </c>
      <c r="AU774" s="26" t="str">
        <f t="shared" si="568"/>
        <v/>
      </c>
      <c r="AV774" t="str">
        <f t="shared" si="569"/>
        <v/>
      </c>
      <c r="AW774" s="25" t="str">
        <f t="shared" si="570"/>
        <v/>
      </c>
      <c r="AX774" s="26" t="str">
        <f t="shared" si="545"/>
        <v/>
      </c>
      <c r="AY774" s="27" t="str">
        <f>IF(A774="","",IF(K774&lt;&gt;0,TEXT(5,"0000"),IF(M774&lt;&gt;0,TEXT(5,"0000"),IF(Datos!N774&lt;&gt;0,TEXT(5,"0000"),""))))</f>
        <v/>
      </c>
      <c r="AZ774" s="25" t="str">
        <f t="shared" si="571"/>
        <v/>
      </c>
      <c r="BA774" s="26" t="str">
        <f t="shared" si="546"/>
        <v/>
      </c>
      <c r="BB774" s="25" t="str">
        <f t="shared" si="572"/>
        <v/>
      </c>
      <c r="BC774" s="26" t="str">
        <f t="shared" si="547"/>
        <v/>
      </c>
      <c r="BD774" s="27" t="str">
        <f t="shared" si="573"/>
        <v/>
      </c>
      <c r="BE774" s="25" t="str">
        <f t="shared" si="574"/>
        <v/>
      </c>
      <c r="BF774" s="26" t="str">
        <f t="shared" si="548"/>
        <v/>
      </c>
      <c r="BG774" s="28"/>
      <c r="BH774" t="str">
        <f t="shared" si="544"/>
        <v/>
      </c>
      <c r="BJ774" s="24" t="str">
        <f t="shared" si="575"/>
        <v/>
      </c>
      <c r="BK774" s="24" t="str">
        <f t="shared" si="576"/>
        <v/>
      </c>
    </row>
    <row r="775" spans="1:63" ht="15.75" thickBot="1">
      <c r="A775" s="183"/>
      <c r="B775" s="184"/>
      <c r="C775" s="184"/>
      <c r="D775" s="184"/>
      <c r="E775" s="184"/>
      <c r="F775" s="184"/>
      <c r="G775" s="184"/>
      <c r="H775" s="184"/>
      <c r="I775" s="184"/>
      <c r="J775" s="184"/>
      <c r="K775" s="184"/>
      <c r="L775" s="184"/>
      <c r="M775" s="184"/>
      <c r="N775" s="181"/>
      <c r="Q775" t="e">
        <f t="shared" si="549"/>
        <v>#VALUE!</v>
      </c>
      <c r="R775" t="str">
        <f t="shared" si="550"/>
        <v/>
      </c>
      <c r="S775" t="str">
        <f>IF(A775="","",TEXT(VLOOKUP(C775,Tablas!$H$3:$I$75,2,0),"000"))</f>
        <v/>
      </c>
      <c r="T775" t="str">
        <f t="shared" si="551"/>
        <v/>
      </c>
      <c r="U775" t="str">
        <f t="shared" si="552"/>
        <v/>
      </c>
      <c r="V775" t="str">
        <f t="shared" si="530"/>
        <v/>
      </c>
      <c r="W775" t="str">
        <f>IF(A775="","",IF(G775="",99,VLOOKUP(Datos!G775,Tablas!$AF$2:$AH$38,2,0)))</f>
        <v/>
      </c>
      <c r="X775" t="str">
        <f t="shared" si="553"/>
        <v/>
      </c>
      <c r="Y775" t="str">
        <f t="shared" si="554"/>
        <v/>
      </c>
      <c r="Z775" s="25" t="str">
        <f t="shared" si="555"/>
        <v/>
      </c>
      <c r="AA775" s="26" t="str">
        <f t="shared" si="556"/>
        <v/>
      </c>
      <c r="AB775" s="25" t="str">
        <f t="shared" si="532"/>
        <v/>
      </c>
      <c r="AC775" s="26" t="str">
        <f t="shared" si="557"/>
        <v/>
      </c>
      <c r="AD775" s="25" t="str">
        <f t="shared" si="533"/>
        <v/>
      </c>
      <c r="AE775" s="26" t="str">
        <f t="shared" si="558"/>
        <v/>
      </c>
      <c r="AF775" s="25" t="str">
        <f t="shared" si="534"/>
        <v/>
      </c>
      <c r="AG775" s="26" t="str">
        <f t="shared" si="559"/>
        <v/>
      </c>
      <c r="AH775" s="25" t="str">
        <f t="shared" si="535"/>
        <v/>
      </c>
      <c r="AI775" s="26" t="str">
        <f t="shared" si="560"/>
        <v/>
      </c>
      <c r="AJ775" s="25" t="str">
        <f t="shared" si="536"/>
        <v/>
      </c>
      <c r="AK775" s="26" t="str">
        <f t="shared" si="561"/>
        <v/>
      </c>
      <c r="AL775" s="25" t="str">
        <f t="shared" si="537"/>
        <v/>
      </c>
      <c r="AM775" s="26" t="str">
        <f t="shared" si="562"/>
        <v/>
      </c>
      <c r="AN775" s="25" t="str">
        <f t="shared" si="538"/>
        <v/>
      </c>
      <c r="AO775" s="26" t="str">
        <f t="shared" si="563"/>
        <v/>
      </c>
      <c r="AP775" t="str">
        <f t="shared" si="564"/>
        <v/>
      </c>
      <c r="AQ775" t="str">
        <f t="shared" si="565"/>
        <v/>
      </c>
      <c r="AR775" t="str">
        <f t="shared" si="508"/>
        <v/>
      </c>
      <c r="AS775" t="str">
        <f t="shared" si="566"/>
        <v/>
      </c>
      <c r="AT775" s="25" t="str">
        <f t="shared" si="567"/>
        <v/>
      </c>
      <c r="AU775" s="26" t="str">
        <f t="shared" si="568"/>
        <v/>
      </c>
      <c r="AV775" t="str">
        <f t="shared" si="569"/>
        <v/>
      </c>
      <c r="AW775" s="25" t="str">
        <f t="shared" si="570"/>
        <v/>
      </c>
      <c r="AX775" s="26" t="str">
        <f t="shared" si="545"/>
        <v/>
      </c>
      <c r="AY775" s="27" t="str">
        <f>IF(A775="","",IF(K775&lt;&gt;0,TEXT(5,"0000"),IF(M775&lt;&gt;0,TEXT(5,"0000"),IF(Datos!N775&lt;&gt;0,TEXT(5,"0000"),""))))</f>
        <v/>
      </c>
      <c r="AZ775" s="25" t="str">
        <f t="shared" si="571"/>
        <v/>
      </c>
      <c r="BA775" s="26" t="str">
        <f t="shared" si="546"/>
        <v/>
      </c>
      <c r="BB775" s="25" t="str">
        <f t="shared" si="572"/>
        <v/>
      </c>
      <c r="BC775" s="26" t="str">
        <f t="shared" si="547"/>
        <v/>
      </c>
      <c r="BD775" s="27" t="str">
        <f t="shared" si="573"/>
        <v/>
      </c>
      <c r="BE775" s="25" t="str">
        <f t="shared" si="574"/>
        <v/>
      </c>
      <c r="BF775" s="26" t="str">
        <f t="shared" si="548"/>
        <v/>
      </c>
      <c r="BG775" s="28"/>
      <c r="BH775" t="str">
        <f t="shared" si="544"/>
        <v/>
      </c>
      <c r="BJ775" s="24" t="str">
        <f t="shared" si="575"/>
        <v/>
      </c>
      <c r="BK775" s="24" t="str">
        <f t="shared" si="576"/>
        <v/>
      </c>
    </row>
    <row r="776" spans="1:63" ht="15.75" thickBot="1">
      <c r="A776" s="183"/>
      <c r="B776" s="184"/>
      <c r="C776" s="184"/>
      <c r="D776" s="184"/>
      <c r="E776" s="184"/>
      <c r="F776" s="184"/>
      <c r="G776" s="184"/>
      <c r="H776" s="184"/>
      <c r="I776" s="184"/>
      <c r="J776" s="184"/>
      <c r="K776" s="184"/>
      <c r="L776" s="184"/>
      <c r="M776" s="184"/>
      <c r="N776" s="181"/>
      <c r="Q776" t="e">
        <f t="shared" si="549"/>
        <v>#VALUE!</v>
      </c>
      <c r="R776" t="str">
        <f t="shared" si="550"/>
        <v/>
      </c>
      <c r="S776" t="str">
        <f>IF(A776="","",TEXT(VLOOKUP(C776,Tablas!$H$3:$I$75,2,0),"000"))</f>
        <v/>
      </c>
      <c r="T776" t="str">
        <f t="shared" si="551"/>
        <v/>
      </c>
      <c r="U776" t="str">
        <f t="shared" si="552"/>
        <v/>
      </c>
      <c r="V776" t="str">
        <f t="shared" si="530"/>
        <v/>
      </c>
      <c r="W776" t="str">
        <f>IF(A776="","",IF(G776="",99,VLOOKUP(Datos!G776,Tablas!$AF$2:$AH$38,2,0)))</f>
        <v/>
      </c>
      <c r="X776" t="str">
        <f t="shared" si="553"/>
        <v/>
      </c>
      <c r="Y776" t="str">
        <f t="shared" si="554"/>
        <v/>
      </c>
      <c r="Z776" s="25" t="str">
        <f t="shared" si="555"/>
        <v/>
      </c>
      <c r="AA776" s="26" t="str">
        <f t="shared" si="556"/>
        <v/>
      </c>
      <c r="AB776" s="25" t="str">
        <f t="shared" si="532"/>
        <v/>
      </c>
      <c r="AC776" s="26" t="str">
        <f t="shared" si="557"/>
        <v/>
      </c>
      <c r="AD776" s="25" t="str">
        <f t="shared" si="533"/>
        <v/>
      </c>
      <c r="AE776" s="26" t="str">
        <f t="shared" si="558"/>
        <v/>
      </c>
      <c r="AF776" s="25" t="str">
        <f t="shared" si="534"/>
        <v/>
      </c>
      <c r="AG776" s="26" t="str">
        <f t="shared" si="559"/>
        <v/>
      </c>
      <c r="AH776" s="25" t="str">
        <f t="shared" si="535"/>
        <v/>
      </c>
      <c r="AI776" s="26" t="str">
        <f t="shared" si="560"/>
        <v/>
      </c>
      <c r="AJ776" s="25" t="str">
        <f t="shared" si="536"/>
        <v/>
      </c>
      <c r="AK776" s="26" t="str">
        <f t="shared" si="561"/>
        <v/>
      </c>
      <c r="AL776" s="25" t="str">
        <f t="shared" si="537"/>
        <v/>
      </c>
      <c r="AM776" s="26" t="str">
        <f t="shared" si="562"/>
        <v/>
      </c>
      <c r="AN776" s="25" t="str">
        <f t="shared" si="538"/>
        <v/>
      </c>
      <c r="AO776" s="26" t="str">
        <f t="shared" si="563"/>
        <v/>
      </c>
      <c r="AP776" t="str">
        <f t="shared" si="564"/>
        <v/>
      </c>
      <c r="AQ776" t="str">
        <f t="shared" si="565"/>
        <v/>
      </c>
      <c r="AR776" t="str">
        <f t="shared" si="508"/>
        <v/>
      </c>
      <c r="AS776" t="str">
        <f t="shared" si="566"/>
        <v/>
      </c>
      <c r="AT776" s="25" t="str">
        <f t="shared" si="567"/>
        <v/>
      </c>
      <c r="AU776" s="26" t="str">
        <f t="shared" si="568"/>
        <v/>
      </c>
      <c r="AV776" t="str">
        <f t="shared" si="569"/>
        <v/>
      </c>
      <c r="AW776" s="25" t="str">
        <f t="shared" si="570"/>
        <v/>
      </c>
      <c r="AX776" s="26" t="str">
        <f t="shared" si="545"/>
        <v/>
      </c>
      <c r="AY776" s="27" t="str">
        <f>IF(A776="","",IF(K776&lt;&gt;0,TEXT(5,"0000"),IF(M776&lt;&gt;0,TEXT(5,"0000"),IF(Datos!N776&lt;&gt;0,TEXT(5,"0000"),""))))</f>
        <v/>
      </c>
      <c r="AZ776" s="25" t="str">
        <f t="shared" si="571"/>
        <v/>
      </c>
      <c r="BA776" s="26" t="str">
        <f t="shared" si="546"/>
        <v/>
      </c>
      <c r="BB776" s="25" t="str">
        <f t="shared" si="572"/>
        <v/>
      </c>
      <c r="BC776" s="26" t="str">
        <f t="shared" si="547"/>
        <v/>
      </c>
      <c r="BD776" s="27" t="str">
        <f t="shared" si="573"/>
        <v/>
      </c>
      <c r="BE776" s="25" t="str">
        <f t="shared" si="574"/>
        <v/>
      </c>
      <c r="BF776" s="26" t="str">
        <f t="shared" si="548"/>
        <v/>
      </c>
      <c r="BG776" s="28"/>
      <c r="BH776" t="str">
        <f t="shared" si="544"/>
        <v/>
      </c>
      <c r="BJ776" s="24" t="str">
        <f t="shared" si="575"/>
        <v/>
      </c>
      <c r="BK776" s="24" t="str">
        <f t="shared" si="576"/>
        <v/>
      </c>
    </row>
    <row r="777" spans="1:63" ht="15.75" thickBot="1">
      <c r="A777" s="183"/>
      <c r="B777" s="184"/>
      <c r="C777" s="184"/>
      <c r="D777" s="184"/>
      <c r="E777" s="184"/>
      <c r="F777" s="184"/>
      <c r="G777" s="184"/>
      <c r="H777" s="184"/>
      <c r="I777" s="184"/>
      <c r="J777" s="184"/>
      <c r="K777" s="184"/>
      <c r="L777" s="184"/>
      <c r="M777" s="184"/>
      <c r="N777" s="181"/>
      <c r="Q777" t="e">
        <f t="shared" si="549"/>
        <v>#VALUE!</v>
      </c>
      <c r="R777" t="str">
        <f t="shared" si="550"/>
        <v/>
      </c>
      <c r="S777" t="str">
        <f>IF(A777="","",TEXT(VLOOKUP(C777,Tablas!$H$3:$I$75,2,0),"000"))</f>
        <v/>
      </c>
      <c r="T777" t="str">
        <f t="shared" si="551"/>
        <v/>
      </c>
      <c r="U777" t="str">
        <f t="shared" si="552"/>
        <v/>
      </c>
      <c r="V777" t="str">
        <f t="shared" si="530"/>
        <v/>
      </c>
      <c r="W777" t="str">
        <f>IF(A777="","",IF(G777="",99,VLOOKUP(Datos!G777,Tablas!$AF$2:$AH$38,2,0)))</f>
        <v/>
      </c>
      <c r="X777" t="str">
        <f t="shared" si="553"/>
        <v/>
      </c>
      <c r="Y777" t="str">
        <f t="shared" si="554"/>
        <v/>
      </c>
      <c r="Z777" s="25" t="str">
        <f t="shared" si="555"/>
        <v/>
      </c>
      <c r="AA777" s="26" t="str">
        <f t="shared" si="556"/>
        <v/>
      </c>
      <c r="AB777" s="25" t="str">
        <f t="shared" si="532"/>
        <v/>
      </c>
      <c r="AC777" s="26" t="str">
        <f t="shared" si="557"/>
        <v/>
      </c>
      <c r="AD777" s="25" t="str">
        <f t="shared" si="533"/>
        <v/>
      </c>
      <c r="AE777" s="26" t="str">
        <f t="shared" si="558"/>
        <v/>
      </c>
      <c r="AF777" s="25" t="str">
        <f t="shared" si="534"/>
        <v/>
      </c>
      <c r="AG777" s="26" t="str">
        <f t="shared" si="559"/>
        <v/>
      </c>
      <c r="AH777" s="25" t="str">
        <f t="shared" si="535"/>
        <v/>
      </c>
      <c r="AI777" s="26" t="str">
        <f t="shared" si="560"/>
        <v/>
      </c>
      <c r="AJ777" s="25" t="str">
        <f t="shared" si="536"/>
        <v/>
      </c>
      <c r="AK777" s="26" t="str">
        <f t="shared" si="561"/>
        <v/>
      </c>
      <c r="AL777" s="25" t="str">
        <f t="shared" si="537"/>
        <v/>
      </c>
      <c r="AM777" s="26" t="str">
        <f t="shared" si="562"/>
        <v/>
      </c>
      <c r="AN777" s="25" t="str">
        <f t="shared" si="538"/>
        <v/>
      </c>
      <c r="AO777" s="26" t="str">
        <f t="shared" si="563"/>
        <v/>
      </c>
      <c r="AP777" t="str">
        <f t="shared" si="564"/>
        <v/>
      </c>
      <c r="AQ777" t="str">
        <f t="shared" si="565"/>
        <v/>
      </c>
      <c r="AR777" t="str">
        <f t="shared" si="508"/>
        <v/>
      </c>
      <c r="AS777" t="str">
        <f t="shared" si="566"/>
        <v/>
      </c>
      <c r="AT777" s="25" t="str">
        <f t="shared" si="567"/>
        <v/>
      </c>
      <c r="AU777" s="26" t="str">
        <f t="shared" si="568"/>
        <v/>
      </c>
      <c r="AV777" t="str">
        <f t="shared" si="569"/>
        <v/>
      </c>
      <c r="AW777" s="25" t="str">
        <f t="shared" si="570"/>
        <v/>
      </c>
      <c r="AX777" s="26" t="str">
        <f t="shared" si="545"/>
        <v/>
      </c>
      <c r="AY777" s="27" t="str">
        <f>IF(A777="","",IF(K777&lt;&gt;0,TEXT(5,"0000"),IF(M777&lt;&gt;0,TEXT(5,"0000"),IF(Datos!N777&lt;&gt;0,TEXT(5,"0000"),""))))</f>
        <v/>
      </c>
      <c r="AZ777" s="25" t="str">
        <f t="shared" si="571"/>
        <v/>
      </c>
      <c r="BA777" s="26" t="str">
        <f t="shared" si="546"/>
        <v/>
      </c>
      <c r="BB777" s="25" t="str">
        <f t="shared" si="572"/>
        <v/>
      </c>
      <c r="BC777" s="26" t="str">
        <f t="shared" si="547"/>
        <v/>
      </c>
      <c r="BD777" s="27" t="str">
        <f t="shared" si="573"/>
        <v/>
      </c>
      <c r="BE777" s="25" t="str">
        <f t="shared" si="574"/>
        <v/>
      </c>
      <c r="BF777" s="26" t="str">
        <f t="shared" si="548"/>
        <v/>
      </c>
      <c r="BG777" s="28"/>
      <c r="BH777" t="str">
        <f t="shared" si="544"/>
        <v/>
      </c>
      <c r="BJ777" s="24" t="str">
        <f t="shared" si="575"/>
        <v/>
      </c>
      <c r="BK777" s="24" t="str">
        <f t="shared" si="576"/>
        <v/>
      </c>
    </row>
    <row r="778" spans="1:63" ht="15.75" thickBot="1">
      <c r="A778" s="183"/>
      <c r="B778" s="184"/>
      <c r="C778" s="184"/>
      <c r="D778" s="184"/>
      <c r="E778" s="184"/>
      <c r="F778" s="184"/>
      <c r="G778" s="184"/>
      <c r="H778" s="184"/>
      <c r="I778" s="184"/>
      <c r="J778" s="184"/>
      <c r="K778" s="184"/>
      <c r="L778" s="184"/>
      <c r="M778" s="184"/>
      <c r="N778" s="181"/>
      <c r="Q778" t="e">
        <f t="shared" si="549"/>
        <v>#VALUE!</v>
      </c>
      <c r="R778" t="str">
        <f t="shared" si="550"/>
        <v/>
      </c>
      <c r="S778" t="str">
        <f>IF(A778="","",TEXT(VLOOKUP(C778,Tablas!$H$3:$I$75,2,0),"000"))</f>
        <v/>
      </c>
      <c r="T778" t="str">
        <f t="shared" si="551"/>
        <v/>
      </c>
      <c r="U778" t="str">
        <f t="shared" si="552"/>
        <v/>
      </c>
      <c r="V778" t="str">
        <f t="shared" si="530"/>
        <v/>
      </c>
      <c r="W778" t="str">
        <f>IF(A778="","",IF(G778="",99,VLOOKUP(Datos!G778,Tablas!$AF$2:$AH$38,2,0)))</f>
        <v/>
      </c>
      <c r="X778" t="str">
        <f t="shared" si="553"/>
        <v/>
      </c>
      <c r="Y778" t="str">
        <f t="shared" si="554"/>
        <v/>
      </c>
      <c r="Z778" s="25" t="str">
        <f t="shared" si="555"/>
        <v/>
      </c>
      <c r="AA778" s="26" t="str">
        <f t="shared" si="556"/>
        <v/>
      </c>
      <c r="AB778" s="25" t="str">
        <f t="shared" si="532"/>
        <v/>
      </c>
      <c r="AC778" s="26" t="str">
        <f t="shared" si="557"/>
        <v/>
      </c>
      <c r="AD778" s="25" t="str">
        <f t="shared" si="533"/>
        <v/>
      </c>
      <c r="AE778" s="26" t="str">
        <f t="shared" si="558"/>
        <v/>
      </c>
      <c r="AF778" s="25" t="str">
        <f t="shared" si="534"/>
        <v/>
      </c>
      <c r="AG778" s="26" t="str">
        <f t="shared" si="559"/>
        <v/>
      </c>
      <c r="AH778" s="25" t="str">
        <f t="shared" si="535"/>
        <v/>
      </c>
      <c r="AI778" s="26" t="str">
        <f t="shared" si="560"/>
        <v/>
      </c>
      <c r="AJ778" s="25" t="str">
        <f t="shared" si="536"/>
        <v/>
      </c>
      <c r="AK778" s="26" t="str">
        <f t="shared" si="561"/>
        <v/>
      </c>
      <c r="AL778" s="25" t="str">
        <f t="shared" si="537"/>
        <v/>
      </c>
      <c r="AM778" s="26" t="str">
        <f t="shared" si="562"/>
        <v/>
      </c>
      <c r="AN778" s="25" t="str">
        <f t="shared" si="538"/>
        <v/>
      </c>
      <c r="AO778" s="26" t="str">
        <f t="shared" si="563"/>
        <v/>
      </c>
      <c r="AP778" t="str">
        <f t="shared" si="564"/>
        <v/>
      </c>
      <c r="AQ778" t="str">
        <f t="shared" si="565"/>
        <v/>
      </c>
      <c r="AR778" t="str">
        <f t="shared" ref="AR778:AR841" si="577">IF(A778="","",IF(K778&lt;&gt;0,1,0)+IF(L778&lt;&gt;0,1,0)+IF(M778&lt;&gt;0,1,0)+IF(N778&lt;&gt;0,1,0))</f>
        <v/>
      </c>
      <c r="AS778" t="str">
        <f t="shared" si="566"/>
        <v/>
      </c>
      <c r="AT778" s="25" t="str">
        <f t="shared" si="567"/>
        <v/>
      </c>
      <c r="AU778" s="26" t="str">
        <f t="shared" si="568"/>
        <v/>
      </c>
      <c r="AV778" t="str">
        <f t="shared" si="569"/>
        <v/>
      </c>
      <c r="AW778" s="25" t="str">
        <f t="shared" si="570"/>
        <v/>
      </c>
      <c r="AX778" s="26" t="str">
        <f t="shared" si="545"/>
        <v/>
      </c>
      <c r="AY778" s="27" t="str">
        <f>IF(A778="","",IF(K778&lt;&gt;0,TEXT(5,"0000"),IF(M778&lt;&gt;0,TEXT(5,"0000"),IF(Datos!N778&lt;&gt;0,TEXT(5,"0000"),""))))</f>
        <v/>
      </c>
      <c r="AZ778" s="25" t="str">
        <f t="shared" si="571"/>
        <v/>
      </c>
      <c r="BA778" s="26" t="str">
        <f t="shared" si="546"/>
        <v/>
      </c>
      <c r="BB778" s="25" t="str">
        <f t="shared" si="572"/>
        <v/>
      </c>
      <c r="BC778" s="26" t="str">
        <f t="shared" si="547"/>
        <v/>
      </c>
      <c r="BD778" s="27" t="str">
        <f t="shared" si="573"/>
        <v/>
      </c>
      <c r="BE778" s="25" t="str">
        <f t="shared" si="574"/>
        <v/>
      </c>
      <c r="BF778" s="26" t="str">
        <f t="shared" si="548"/>
        <v/>
      </c>
      <c r="BG778" s="28"/>
      <c r="BH778" t="str">
        <f t="shared" si="544"/>
        <v/>
      </c>
      <c r="BJ778" s="24" t="str">
        <f t="shared" si="575"/>
        <v/>
      </c>
      <c r="BK778" s="24" t="str">
        <f t="shared" si="576"/>
        <v/>
      </c>
    </row>
    <row r="779" spans="1:63" ht="15.75" thickBot="1">
      <c r="A779" s="183"/>
      <c r="B779" s="184"/>
      <c r="C779" s="184"/>
      <c r="D779" s="184"/>
      <c r="E779" s="184"/>
      <c r="F779" s="184"/>
      <c r="G779" s="184"/>
      <c r="H779" s="184"/>
      <c r="I779" s="184"/>
      <c r="J779" s="184"/>
      <c r="K779" s="184"/>
      <c r="L779" s="184"/>
      <c r="M779" s="184"/>
      <c r="N779" s="181"/>
      <c r="Q779" t="e">
        <f t="shared" si="549"/>
        <v>#VALUE!</v>
      </c>
      <c r="R779" t="str">
        <f t="shared" si="550"/>
        <v/>
      </c>
      <c r="S779" t="str">
        <f>IF(A779="","",TEXT(VLOOKUP(C779,Tablas!$H$3:$I$75,2,0),"000"))</f>
        <v/>
      </c>
      <c r="T779" t="str">
        <f t="shared" si="551"/>
        <v/>
      </c>
      <c r="U779" t="str">
        <f t="shared" si="552"/>
        <v/>
      </c>
      <c r="V779" t="str">
        <f t="shared" si="530"/>
        <v/>
      </c>
      <c r="W779" t="str">
        <f>IF(A779="","",IF(G779="",99,VLOOKUP(Datos!G779,Tablas!$AF$2:$AH$38,2,0)))</f>
        <v/>
      </c>
      <c r="X779" t="str">
        <f t="shared" si="553"/>
        <v/>
      </c>
      <c r="Y779" t="str">
        <f t="shared" si="554"/>
        <v/>
      </c>
      <c r="Z779" s="25" t="str">
        <f t="shared" si="555"/>
        <v/>
      </c>
      <c r="AA779" s="26" t="str">
        <f t="shared" si="556"/>
        <v/>
      </c>
      <c r="AB779" s="25" t="str">
        <f t="shared" si="532"/>
        <v/>
      </c>
      <c r="AC779" s="26" t="str">
        <f t="shared" si="557"/>
        <v/>
      </c>
      <c r="AD779" s="25" t="str">
        <f t="shared" si="533"/>
        <v/>
      </c>
      <c r="AE779" s="26" t="str">
        <f t="shared" si="558"/>
        <v/>
      </c>
      <c r="AF779" s="25" t="str">
        <f t="shared" si="534"/>
        <v/>
      </c>
      <c r="AG779" s="26" t="str">
        <f t="shared" si="559"/>
        <v/>
      </c>
      <c r="AH779" s="25" t="str">
        <f t="shared" si="535"/>
        <v/>
      </c>
      <c r="AI779" s="26" t="str">
        <f t="shared" si="560"/>
        <v/>
      </c>
      <c r="AJ779" s="25" t="str">
        <f t="shared" si="536"/>
        <v/>
      </c>
      <c r="AK779" s="26" t="str">
        <f t="shared" si="561"/>
        <v/>
      </c>
      <c r="AL779" s="25" t="str">
        <f t="shared" si="537"/>
        <v/>
      </c>
      <c r="AM779" s="26" t="str">
        <f t="shared" si="562"/>
        <v/>
      </c>
      <c r="AN779" s="25" t="str">
        <f t="shared" si="538"/>
        <v/>
      </c>
      <c r="AO779" s="26" t="str">
        <f t="shared" si="563"/>
        <v/>
      </c>
      <c r="AP779" t="str">
        <f t="shared" si="564"/>
        <v/>
      </c>
      <c r="AQ779" t="str">
        <f t="shared" si="565"/>
        <v/>
      </c>
      <c r="AR779" t="str">
        <f t="shared" si="577"/>
        <v/>
      </c>
      <c r="AS779" t="str">
        <f t="shared" si="566"/>
        <v/>
      </c>
      <c r="AT779" s="25" t="str">
        <f t="shared" si="567"/>
        <v/>
      </c>
      <c r="AU779" s="26" t="str">
        <f t="shared" si="568"/>
        <v/>
      </c>
      <c r="AV779" t="str">
        <f t="shared" si="569"/>
        <v/>
      </c>
      <c r="AW779" s="25" t="str">
        <f t="shared" si="570"/>
        <v/>
      </c>
      <c r="AX779" s="26" t="str">
        <f t="shared" si="545"/>
        <v/>
      </c>
      <c r="AY779" s="27" t="str">
        <f>IF(A779="","",IF(K779&lt;&gt;0,TEXT(5,"0000"),IF(M779&lt;&gt;0,TEXT(5,"0000"),IF(Datos!N779&lt;&gt;0,TEXT(5,"0000"),""))))</f>
        <v/>
      </c>
      <c r="AZ779" s="25" t="str">
        <f t="shared" si="571"/>
        <v/>
      </c>
      <c r="BA779" s="26" t="str">
        <f t="shared" si="546"/>
        <v/>
      </c>
      <c r="BB779" s="25" t="str">
        <f t="shared" si="572"/>
        <v/>
      </c>
      <c r="BC779" s="26" t="str">
        <f t="shared" si="547"/>
        <v/>
      </c>
      <c r="BD779" s="27" t="str">
        <f t="shared" si="573"/>
        <v/>
      </c>
      <c r="BE779" s="25" t="str">
        <f t="shared" si="574"/>
        <v/>
      </c>
      <c r="BF779" s="26" t="str">
        <f t="shared" si="548"/>
        <v/>
      </c>
      <c r="BG779" s="28"/>
      <c r="BH779" t="str">
        <f t="shared" si="544"/>
        <v/>
      </c>
      <c r="BJ779" s="24" t="str">
        <f t="shared" si="575"/>
        <v/>
      </c>
      <c r="BK779" s="24" t="str">
        <f t="shared" si="576"/>
        <v/>
      </c>
    </row>
    <row r="780" spans="1:63" ht="15.75" thickBot="1">
      <c r="A780" s="183"/>
      <c r="B780" s="184"/>
      <c r="C780" s="184"/>
      <c r="D780" s="184"/>
      <c r="E780" s="184"/>
      <c r="F780" s="184"/>
      <c r="G780" s="184"/>
      <c r="H780" s="184"/>
      <c r="I780" s="184"/>
      <c r="J780" s="184"/>
      <c r="K780" s="184"/>
      <c r="L780" s="184"/>
      <c r="M780" s="184"/>
      <c r="N780" s="181"/>
      <c r="Q780" t="e">
        <f t="shared" si="549"/>
        <v>#VALUE!</v>
      </c>
      <c r="R780" t="str">
        <f t="shared" si="550"/>
        <v/>
      </c>
      <c r="S780" t="str">
        <f>IF(A780="","",TEXT(VLOOKUP(C780,Tablas!$H$3:$I$75,2,0),"000"))</f>
        <v/>
      </c>
      <c r="T780" t="str">
        <f t="shared" si="551"/>
        <v/>
      </c>
      <c r="U780" t="str">
        <f t="shared" si="552"/>
        <v/>
      </c>
      <c r="V780" t="str">
        <f t="shared" si="530"/>
        <v/>
      </c>
      <c r="W780" t="str">
        <f>IF(A780="","",IF(G780="",99,VLOOKUP(Datos!G780,Tablas!$AF$2:$AH$38,2,0)))</f>
        <v/>
      </c>
      <c r="X780" t="str">
        <f t="shared" si="553"/>
        <v/>
      </c>
      <c r="Y780" t="str">
        <f t="shared" si="554"/>
        <v/>
      </c>
      <c r="Z780" s="25" t="str">
        <f t="shared" si="555"/>
        <v/>
      </c>
      <c r="AA780" s="26" t="str">
        <f t="shared" si="556"/>
        <v/>
      </c>
      <c r="AB780" s="25" t="str">
        <f t="shared" si="532"/>
        <v/>
      </c>
      <c r="AC780" s="26" t="str">
        <f t="shared" si="557"/>
        <v/>
      </c>
      <c r="AD780" s="25" t="str">
        <f t="shared" si="533"/>
        <v/>
      </c>
      <c r="AE780" s="26" t="str">
        <f t="shared" si="558"/>
        <v/>
      </c>
      <c r="AF780" s="25" t="str">
        <f t="shared" si="534"/>
        <v/>
      </c>
      <c r="AG780" s="26" t="str">
        <f t="shared" si="559"/>
        <v/>
      </c>
      <c r="AH780" s="25" t="str">
        <f t="shared" si="535"/>
        <v/>
      </c>
      <c r="AI780" s="26" t="str">
        <f t="shared" si="560"/>
        <v/>
      </c>
      <c r="AJ780" s="25" t="str">
        <f t="shared" si="536"/>
        <v/>
      </c>
      <c r="AK780" s="26" t="str">
        <f t="shared" si="561"/>
        <v/>
      </c>
      <c r="AL780" s="25" t="str">
        <f t="shared" si="537"/>
        <v/>
      </c>
      <c r="AM780" s="26" t="str">
        <f t="shared" si="562"/>
        <v/>
      </c>
      <c r="AN780" s="25" t="str">
        <f t="shared" si="538"/>
        <v/>
      </c>
      <c r="AO780" s="26" t="str">
        <f t="shared" si="563"/>
        <v/>
      </c>
      <c r="AP780" t="str">
        <f t="shared" si="564"/>
        <v/>
      </c>
      <c r="AQ780" t="str">
        <f t="shared" si="565"/>
        <v/>
      </c>
      <c r="AR780" t="str">
        <f t="shared" si="577"/>
        <v/>
      </c>
      <c r="AS780" t="str">
        <f t="shared" si="566"/>
        <v/>
      </c>
      <c r="AT780" s="25" t="str">
        <f t="shared" si="567"/>
        <v/>
      </c>
      <c r="AU780" s="26" t="str">
        <f t="shared" si="568"/>
        <v/>
      </c>
      <c r="AV780" t="str">
        <f t="shared" si="569"/>
        <v/>
      </c>
      <c r="AW780" s="25" t="str">
        <f t="shared" si="570"/>
        <v/>
      </c>
      <c r="AX780" s="26" t="str">
        <f t="shared" si="545"/>
        <v/>
      </c>
      <c r="AY780" s="27" t="str">
        <f>IF(A780="","",IF(K780&lt;&gt;0,TEXT(5,"0000"),IF(M780&lt;&gt;0,TEXT(5,"0000"),IF(Datos!N780&lt;&gt;0,TEXT(5,"0000"),""))))</f>
        <v/>
      </c>
      <c r="AZ780" s="25" t="str">
        <f t="shared" si="571"/>
        <v/>
      </c>
      <c r="BA780" s="26" t="str">
        <f t="shared" si="546"/>
        <v/>
      </c>
      <c r="BB780" s="25" t="str">
        <f t="shared" si="572"/>
        <v/>
      </c>
      <c r="BC780" s="26" t="str">
        <f t="shared" si="547"/>
        <v/>
      </c>
      <c r="BD780" s="27" t="str">
        <f t="shared" si="573"/>
        <v/>
      </c>
      <c r="BE780" s="25" t="str">
        <f t="shared" si="574"/>
        <v/>
      </c>
      <c r="BF780" s="26" t="str">
        <f t="shared" si="548"/>
        <v/>
      </c>
      <c r="BG780" s="28"/>
      <c r="BH780" t="str">
        <f t="shared" si="544"/>
        <v/>
      </c>
      <c r="BJ780" s="24" t="str">
        <f t="shared" si="575"/>
        <v/>
      </c>
      <c r="BK780" s="24" t="str">
        <f t="shared" si="576"/>
        <v/>
      </c>
    </row>
    <row r="781" spans="1:63" ht="15.75" thickBot="1">
      <c r="A781" s="183"/>
      <c r="B781" s="184"/>
      <c r="C781" s="184"/>
      <c r="D781" s="184"/>
      <c r="E781" s="184"/>
      <c r="F781" s="184"/>
      <c r="G781" s="184"/>
      <c r="H781" s="184"/>
      <c r="I781" s="184"/>
      <c r="J781" s="184"/>
      <c r="K781" s="184"/>
      <c r="L781" s="184"/>
      <c r="M781" s="184"/>
      <c r="N781" s="181"/>
      <c r="Q781" t="e">
        <f t="shared" si="549"/>
        <v>#VALUE!</v>
      </c>
      <c r="R781" t="str">
        <f t="shared" si="550"/>
        <v/>
      </c>
      <c r="S781" t="str">
        <f>IF(A781="","",TEXT(VLOOKUP(C781,Tablas!$H$3:$I$75,2,0),"000"))</f>
        <v/>
      </c>
      <c r="T781" t="str">
        <f t="shared" si="551"/>
        <v/>
      </c>
      <c r="U781" t="str">
        <f t="shared" si="552"/>
        <v/>
      </c>
      <c r="V781" t="str">
        <f t="shared" si="530"/>
        <v/>
      </c>
      <c r="W781" t="str">
        <f>IF(A781="","",IF(G781="",99,VLOOKUP(Datos!G781,Tablas!$AF$2:$AH$38,2,0)))</f>
        <v/>
      </c>
      <c r="X781" t="str">
        <f t="shared" si="553"/>
        <v/>
      </c>
      <c r="Y781" t="str">
        <f t="shared" si="554"/>
        <v/>
      </c>
      <c r="Z781" s="25" t="str">
        <f t="shared" si="555"/>
        <v/>
      </c>
      <c r="AA781" s="26" t="str">
        <f t="shared" si="556"/>
        <v/>
      </c>
      <c r="AB781" s="25" t="str">
        <f t="shared" si="532"/>
        <v/>
      </c>
      <c r="AC781" s="26" t="str">
        <f t="shared" si="557"/>
        <v/>
      </c>
      <c r="AD781" s="25" t="str">
        <f t="shared" si="533"/>
        <v/>
      </c>
      <c r="AE781" s="26" t="str">
        <f t="shared" si="558"/>
        <v/>
      </c>
      <c r="AF781" s="25" t="str">
        <f t="shared" si="534"/>
        <v/>
      </c>
      <c r="AG781" s="26" t="str">
        <f t="shared" si="559"/>
        <v/>
      </c>
      <c r="AH781" s="25" t="str">
        <f t="shared" si="535"/>
        <v/>
      </c>
      <c r="AI781" s="26" t="str">
        <f t="shared" si="560"/>
        <v/>
      </c>
      <c r="AJ781" s="25" t="str">
        <f t="shared" si="536"/>
        <v/>
      </c>
      <c r="AK781" s="26" t="str">
        <f t="shared" si="561"/>
        <v/>
      </c>
      <c r="AL781" s="25" t="str">
        <f t="shared" si="537"/>
        <v/>
      </c>
      <c r="AM781" s="26" t="str">
        <f t="shared" si="562"/>
        <v/>
      </c>
      <c r="AN781" s="25" t="str">
        <f t="shared" si="538"/>
        <v/>
      </c>
      <c r="AO781" s="26" t="str">
        <f t="shared" si="563"/>
        <v/>
      </c>
      <c r="AP781" t="str">
        <f t="shared" si="564"/>
        <v/>
      </c>
      <c r="AQ781" t="str">
        <f t="shared" si="565"/>
        <v/>
      </c>
      <c r="AR781" t="str">
        <f t="shared" si="577"/>
        <v/>
      </c>
      <c r="AS781" t="str">
        <f t="shared" si="566"/>
        <v/>
      </c>
      <c r="AT781" s="25" t="str">
        <f t="shared" si="567"/>
        <v/>
      </c>
      <c r="AU781" s="26" t="str">
        <f t="shared" si="568"/>
        <v/>
      </c>
      <c r="AV781" t="str">
        <f t="shared" si="569"/>
        <v/>
      </c>
      <c r="AW781" s="25" t="str">
        <f t="shared" si="570"/>
        <v/>
      </c>
      <c r="AX781" s="26" t="str">
        <f t="shared" si="545"/>
        <v/>
      </c>
      <c r="AY781" s="27" t="str">
        <f>IF(A781="","",IF(K781&lt;&gt;0,TEXT(5,"0000"),IF(M781&lt;&gt;0,TEXT(5,"0000"),IF(Datos!N781&lt;&gt;0,TEXT(5,"0000"),""))))</f>
        <v/>
      </c>
      <c r="AZ781" s="25" t="str">
        <f t="shared" si="571"/>
        <v/>
      </c>
      <c r="BA781" s="26" t="str">
        <f t="shared" si="546"/>
        <v/>
      </c>
      <c r="BB781" s="25" t="str">
        <f t="shared" si="572"/>
        <v/>
      </c>
      <c r="BC781" s="26" t="str">
        <f t="shared" si="547"/>
        <v/>
      </c>
      <c r="BD781" s="27" t="str">
        <f t="shared" si="573"/>
        <v/>
      </c>
      <c r="BE781" s="25" t="str">
        <f t="shared" si="574"/>
        <v/>
      </c>
      <c r="BF781" s="26" t="str">
        <f t="shared" si="548"/>
        <v/>
      </c>
      <c r="BG781" s="28"/>
      <c r="BH781" t="str">
        <f t="shared" si="544"/>
        <v/>
      </c>
      <c r="BJ781" s="24" t="str">
        <f t="shared" si="575"/>
        <v/>
      </c>
      <c r="BK781" s="24" t="str">
        <f t="shared" si="576"/>
        <v/>
      </c>
    </row>
    <row r="782" spans="1:63" ht="15.75" thickBot="1">
      <c r="A782" s="183"/>
      <c r="B782" s="184"/>
      <c r="C782" s="184"/>
      <c r="D782" s="184"/>
      <c r="E782" s="184"/>
      <c r="F782" s="184"/>
      <c r="G782" s="184"/>
      <c r="H782" s="184"/>
      <c r="I782" s="184"/>
      <c r="J782" s="184"/>
      <c r="K782" s="184"/>
      <c r="L782" s="184"/>
      <c r="M782" s="184"/>
      <c r="N782" s="181"/>
      <c r="Q782" t="e">
        <f t="shared" si="549"/>
        <v>#VALUE!</v>
      </c>
      <c r="R782" t="str">
        <f t="shared" si="550"/>
        <v/>
      </c>
      <c r="S782" t="str">
        <f>IF(A782="","",TEXT(VLOOKUP(C782,Tablas!$H$3:$I$75,2,0),"000"))</f>
        <v/>
      </c>
      <c r="T782" t="str">
        <f t="shared" si="551"/>
        <v/>
      </c>
      <c r="U782" t="str">
        <f t="shared" si="552"/>
        <v/>
      </c>
      <c r="V782" t="str">
        <f t="shared" si="530"/>
        <v/>
      </c>
      <c r="W782" t="str">
        <f>IF(A782="","",IF(G782="",99,VLOOKUP(Datos!G782,Tablas!$AF$2:$AH$38,2,0)))</f>
        <v/>
      </c>
      <c r="X782" t="str">
        <f t="shared" si="553"/>
        <v/>
      </c>
      <c r="Y782" t="str">
        <f t="shared" si="554"/>
        <v/>
      </c>
      <c r="Z782" s="25" t="str">
        <f t="shared" si="555"/>
        <v/>
      </c>
      <c r="AA782" s="26" t="str">
        <f t="shared" si="556"/>
        <v/>
      </c>
      <c r="AB782" s="25" t="str">
        <f t="shared" si="532"/>
        <v/>
      </c>
      <c r="AC782" s="26" t="str">
        <f t="shared" si="557"/>
        <v/>
      </c>
      <c r="AD782" s="25" t="str">
        <f t="shared" si="533"/>
        <v/>
      </c>
      <c r="AE782" s="26" t="str">
        <f t="shared" si="558"/>
        <v/>
      </c>
      <c r="AF782" s="25" t="str">
        <f t="shared" si="534"/>
        <v/>
      </c>
      <c r="AG782" s="26" t="str">
        <f t="shared" si="559"/>
        <v/>
      </c>
      <c r="AH782" s="25" t="str">
        <f t="shared" si="535"/>
        <v/>
      </c>
      <c r="AI782" s="26" t="str">
        <f t="shared" si="560"/>
        <v/>
      </c>
      <c r="AJ782" s="25" t="str">
        <f t="shared" si="536"/>
        <v/>
      </c>
      <c r="AK782" s="26" t="str">
        <f t="shared" si="561"/>
        <v/>
      </c>
      <c r="AL782" s="25" t="str">
        <f t="shared" si="537"/>
        <v/>
      </c>
      <c r="AM782" s="26" t="str">
        <f t="shared" si="562"/>
        <v/>
      </c>
      <c r="AN782" s="25" t="str">
        <f t="shared" si="538"/>
        <v/>
      </c>
      <c r="AO782" s="26" t="str">
        <f t="shared" si="563"/>
        <v/>
      </c>
      <c r="AP782" t="str">
        <f t="shared" si="564"/>
        <v/>
      </c>
      <c r="AQ782" t="str">
        <f t="shared" si="565"/>
        <v/>
      </c>
      <c r="AR782" t="str">
        <f t="shared" si="577"/>
        <v/>
      </c>
      <c r="AS782" t="str">
        <f t="shared" si="566"/>
        <v/>
      </c>
      <c r="AT782" s="25" t="str">
        <f t="shared" si="567"/>
        <v/>
      </c>
      <c r="AU782" s="26" t="str">
        <f t="shared" si="568"/>
        <v/>
      </c>
      <c r="AV782" t="str">
        <f t="shared" si="569"/>
        <v/>
      </c>
      <c r="AW782" s="25" t="str">
        <f t="shared" si="570"/>
        <v/>
      </c>
      <c r="AX782" s="26" t="str">
        <f t="shared" si="545"/>
        <v/>
      </c>
      <c r="AY782" s="27" t="str">
        <f>IF(A782="","",IF(K782&lt;&gt;0,TEXT(5,"0000"),IF(M782&lt;&gt;0,TEXT(5,"0000"),IF(Datos!N782&lt;&gt;0,TEXT(5,"0000"),""))))</f>
        <v/>
      </c>
      <c r="AZ782" s="25" t="str">
        <f t="shared" si="571"/>
        <v/>
      </c>
      <c r="BA782" s="26" t="str">
        <f t="shared" si="546"/>
        <v/>
      </c>
      <c r="BB782" s="25" t="str">
        <f t="shared" si="572"/>
        <v/>
      </c>
      <c r="BC782" s="26" t="str">
        <f t="shared" si="547"/>
        <v/>
      </c>
      <c r="BD782" s="27" t="str">
        <f t="shared" si="573"/>
        <v/>
      </c>
      <c r="BE782" s="25" t="str">
        <f t="shared" si="574"/>
        <v/>
      </c>
      <c r="BF782" s="26" t="str">
        <f t="shared" si="548"/>
        <v/>
      </c>
      <c r="BG782" s="28"/>
      <c r="BH782" t="str">
        <f t="shared" si="544"/>
        <v/>
      </c>
      <c r="BJ782" s="24" t="str">
        <f t="shared" si="575"/>
        <v/>
      </c>
      <c r="BK782" s="24" t="str">
        <f t="shared" si="576"/>
        <v/>
      </c>
    </row>
    <row r="783" spans="1:63" ht="15.75" thickBot="1">
      <c r="A783" s="183"/>
      <c r="B783" s="184"/>
      <c r="C783" s="184"/>
      <c r="D783" s="184"/>
      <c r="E783" s="184"/>
      <c r="F783" s="184"/>
      <c r="G783" s="184"/>
      <c r="H783" s="184"/>
      <c r="I783" s="184"/>
      <c r="J783" s="184"/>
      <c r="K783" s="184"/>
      <c r="L783" s="184"/>
      <c r="M783" s="184"/>
      <c r="N783" s="181"/>
      <c r="Q783" t="e">
        <f t="shared" si="549"/>
        <v>#VALUE!</v>
      </c>
      <c r="R783" t="str">
        <f t="shared" si="550"/>
        <v/>
      </c>
      <c r="S783" t="str">
        <f>IF(A783="","",TEXT(VLOOKUP(C783,Tablas!$H$3:$I$75,2,0),"000"))</f>
        <v/>
      </c>
      <c r="T783" t="str">
        <f t="shared" si="551"/>
        <v/>
      </c>
      <c r="U783" t="str">
        <f t="shared" si="552"/>
        <v/>
      </c>
      <c r="V783" t="str">
        <f t="shared" si="530"/>
        <v/>
      </c>
      <c r="W783" t="str">
        <f>IF(A783="","",IF(G783="",99,VLOOKUP(Datos!G783,Tablas!$AF$2:$AH$38,2,0)))</f>
        <v/>
      </c>
      <c r="X783" t="str">
        <f t="shared" si="553"/>
        <v/>
      </c>
      <c r="Y783" t="str">
        <f t="shared" si="554"/>
        <v/>
      </c>
      <c r="Z783" s="25" t="str">
        <f t="shared" si="555"/>
        <v/>
      </c>
      <c r="AA783" s="26" t="str">
        <f t="shared" si="556"/>
        <v/>
      </c>
      <c r="AB783" s="25" t="str">
        <f t="shared" si="532"/>
        <v/>
      </c>
      <c r="AC783" s="26" t="str">
        <f t="shared" si="557"/>
        <v/>
      </c>
      <c r="AD783" s="25" t="str">
        <f t="shared" si="533"/>
        <v/>
      </c>
      <c r="AE783" s="26" t="str">
        <f t="shared" si="558"/>
        <v/>
      </c>
      <c r="AF783" s="25" t="str">
        <f t="shared" si="534"/>
        <v/>
      </c>
      <c r="AG783" s="26" t="str">
        <f t="shared" si="559"/>
        <v/>
      </c>
      <c r="AH783" s="25" t="str">
        <f t="shared" si="535"/>
        <v/>
      </c>
      <c r="AI783" s="26" t="str">
        <f t="shared" si="560"/>
        <v/>
      </c>
      <c r="AJ783" s="25" t="str">
        <f t="shared" si="536"/>
        <v/>
      </c>
      <c r="AK783" s="26" t="str">
        <f t="shared" si="561"/>
        <v/>
      </c>
      <c r="AL783" s="25" t="str">
        <f t="shared" si="537"/>
        <v/>
      </c>
      <c r="AM783" s="26" t="str">
        <f t="shared" si="562"/>
        <v/>
      </c>
      <c r="AN783" s="25" t="str">
        <f t="shared" si="538"/>
        <v/>
      </c>
      <c r="AO783" s="26" t="str">
        <f t="shared" si="563"/>
        <v/>
      </c>
      <c r="AP783" t="str">
        <f t="shared" si="564"/>
        <v/>
      </c>
      <c r="AQ783" t="str">
        <f t="shared" si="565"/>
        <v/>
      </c>
      <c r="AR783" t="str">
        <f t="shared" si="577"/>
        <v/>
      </c>
      <c r="AS783" t="str">
        <f t="shared" si="566"/>
        <v/>
      </c>
      <c r="AT783" s="25" t="str">
        <f t="shared" si="567"/>
        <v/>
      </c>
      <c r="AU783" s="26" t="str">
        <f t="shared" si="568"/>
        <v/>
      </c>
      <c r="AV783" t="str">
        <f t="shared" si="569"/>
        <v/>
      </c>
      <c r="AW783" s="25" t="str">
        <f t="shared" si="570"/>
        <v/>
      </c>
      <c r="AX783" s="26" t="str">
        <f t="shared" si="545"/>
        <v/>
      </c>
      <c r="AY783" s="27" t="str">
        <f>IF(A783="","",IF(K783&lt;&gt;0,TEXT(5,"0000"),IF(M783&lt;&gt;0,TEXT(5,"0000"),IF(Datos!N783&lt;&gt;0,TEXT(5,"0000"),""))))</f>
        <v/>
      </c>
      <c r="AZ783" s="25" t="str">
        <f t="shared" si="571"/>
        <v/>
      </c>
      <c r="BA783" s="26" t="str">
        <f t="shared" si="546"/>
        <v/>
      </c>
      <c r="BB783" s="25" t="str">
        <f t="shared" si="572"/>
        <v/>
      </c>
      <c r="BC783" s="26" t="str">
        <f t="shared" si="547"/>
        <v/>
      </c>
      <c r="BD783" s="27" t="str">
        <f t="shared" si="573"/>
        <v/>
      </c>
      <c r="BE783" s="25" t="str">
        <f t="shared" si="574"/>
        <v/>
      </c>
      <c r="BF783" s="26" t="str">
        <f t="shared" si="548"/>
        <v/>
      </c>
      <c r="BG783" s="28"/>
      <c r="BH783" t="str">
        <f t="shared" si="544"/>
        <v/>
      </c>
      <c r="BJ783" s="24" t="str">
        <f t="shared" si="575"/>
        <v/>
      </c>
      <c r="BK783" s="24" t="str">
        <f t="shared" si="576"/>
        <v/>
      </c>
    </row>
    <row r="784" spans="1:63" ht="15.75" thickBot="1">
      <c r="A784" s="183"/>
      <c r="B784" s="184"/>
      <c r="C784" s="184"/>
      <c r="D784" s="184"/>
      <c r="E784" s="184"/>
      <c r="F784" s="184"/>
      <c r="G784" s="184"/>
      <c r="H784" s="184"/>
      <c r="I784" s="184"/>
      <c r="J784" s="184"/>
      <c r="K784" s="184"/>
      <c r="L784" s="184"/>
      <c r="M784" s="184"/>
      <c r="N784" s="181"/>
      <c r="Q784" t="e">
        <f t="shared" si="549"/>
        <v>#VALUE!</v>
      </c>
      <c r="R784" t="str">
        <f t="shared" si="550"/>
        <v/>
      </c>
      <c r="S784" t="str">
        <f>IF(A784="","",TEXT(VLOOKUP(C784,Tablas!$H$3:$I$75,2,0),"000"))</f>
        <v/>
      </c>
      <c r="T784" t="str">
        <f t="shared" si="551"/>
        <v/>
      </c>
      <c r="U784" t="str">
        <f t="shared" si="552"/>
        <v/>
      </c>
      <c r="V784" t="str">
        <f t="shared" si="530"/>
        <v/>
      </c>
      <c r="W784" t="str">
        <f>IF(A784="","",IF(G784="",99,VLOOKUP(Datos!G784,Tablas!$AF$2:$AH$38,2,0)))</f>
        <v/>
      </c>
      <c r="X784" t="str">
        <f t="shared" si="553"/>
        <v/>
      </c>
      <c r="Y784" t="str">
        <f t="shared" si="554"/>
        <v/>
      </c>
      <c r="Z784" s="25" t="str">
        <f t="shared" si="555"/>
        <v/>
      </c>
      <c r="AA784" s="26" t="str">
        <f t="shared" si="556"/>
        <v/>
      </c>
      <c r="AB784" s="25" t="str">
        <f t="shared" si="532"/>
        <v/>
      </c>
      <c r="AC784" s="26" t="str">
        <f t="shared" si="557"/>
        <v/>
      </c>
      <c r="AD784" s="25" t="str">
        <f t="shared" si="533"/>
        <v/>
      </c>
      <c r="AE784" s="26" t="str">
        <f t="shared" si="558"/>
        <v/>
      </c>
      <c r="AF784" s="25" t="str">
        <f t="shared" si="534"/>
        <v/>
      </c>
      <c r="AG784" s="26" t="str">
        <f t="shared" si="559"/>
        <v/>
      </c>
      <c r="AH784" s="25" t="str">
        <f t="shared" si="535"/>
        <v/>
      </c>
      <c r="AI784" s="26" t="str">
        <f t="shared" si="560"/>
        <v/>
      </c>
      <c r="AJ784" s="25" t="str">
        <f t="shared" si="536"/>
        <v/>
      </c>
      <c r="AK784" s="26" t="str">
        <f t="shared" si="561"/>
        <v/>
      </c>
      <c r="AL784" s="25" t="str">
        <f t="shared" si="537"/>
        <v/>
      </c>
      <c r="AM784" s="26" t="str">
        <f t="shared" si="562"/>
        <v/>
      </c>
      <c r="AN784" s="25" t="str">
        <f t="shared" si="538"/>
        <v/>
      </c>
      <c r="AO784" s="26" t="str">
        <f t="shared" si="563"/>
        <v/>
      </c>
      <c r="AP784" t="str">
        <f t="shared" si="564"/>
        <v/>
      </c>
      <c r="AQ784" t="str">
        <f t="shared" si="565"/>
        <v/>
      </c>
      <c r="AR784" t="str">
        <f t="shared" si="577"/>
        <v/>
      </c>
      <c r="AS784" t="str">
        <f t="shared" si="566"/>
        <v/>
      </c>
      <c r="AT784" s="25" t="str">
        <f t="shared" si="567"/>
        <v/>
      </c>
      <c r="AU784" s="26" t="str">
        <f t="shared" si="568"/>
        <v/>
      </c>
      <c r="AV784" t="str">
        <f t="shared" si="569"/>
        <v/>
      </c>
      <c r="AW784" s="25" t="str">
        <f t="shared" si="570"/>
        <v/>
      </c>
      <c r="AX784" s="26" t="str">
        <f t="shared" si="545"/>
        <v/>
      </c>
      <c r="AY784" s="27" t="str">
        <f>IF(A784="","",IF(K784&lt;&gt;0,TEXT(5,"0000"),IF(M784&lt;&gt;0,TEXT(5,"0000"),IF(Datos!N784&lt;&gt;0,TEXT(5,"0000"),""))))</f>
        <v/>
      </c>
      <c r="AZ784" s="25" t="str">
        <f t="shared" si="571"/>
        <v/>
      </c>
      <c r="BA784" s="26" t="str">
        <f t="shared" si="546"/>
        <v/>
      </c>
      <c r="BB784" s="25" t="str">
        <f t="shared" si="572"/>
        <v/>
      </c>
      <c r="BC784" s="26" t="str">
        <f t="shared" si="547"/>
        <v/>
      </c>
      <c r="BD784" s="27" t="str">
        <f t="shared" si="573"/>
        <v/>
      </c>
      <c r="BE784" s="25" t="str">
        <f t="shared" si="574"/>
        <v/>
      </c>
      <c r="BF784" s="26" t="str">
        <f t="shared" si="548"/>
        <v/>
      </c>
      <c r="BG784" s="28"/>
      <c r="BH784" t="str">
        <f t="shared" si="544"/>
        <v/>
      </c>
      <c r="BJ784" s="24" t="str">
        <f t="shared" si="575"/>
        <v/>
      </c>
      <c r="BK784" s="24" t="str">
        <f t="shared" si="576"/>
        <v/>
      </c>
    </row>
    <row r="785" spans="1:63" ht="15.75" thickBot="1">
      <c r="A785" s="183"/>
      <c r="B785" s="184"/>
      <c r="C785" s="184"/>
      <c r="D785" s="184"/>
      <c r="E785" s="184"/>
      <c r="F785" s="184"/>
      <c r="G785" s="184"/>
      <c r="H785" s="184"/>
      <c r="I785" s="184"/>
      <c r="J785" s="184"/>
      <c r="K785" s="184"/>
      <c r="L785" s="184"/>
      <c r="M785" s="184"/>
      <c r="N785" s="181"/>
      <c r="Q785" t="e">
        <f t="shared" si="549"/>
        <v>#VALUE!</v>
      </c>
      <c r="R785" t="str">
        <f t="shared" si="550"/>
        <v/>
      </c>
      <c r="S785" t="str">
        <f>IF(A785="","",TEXT(VLOOKUP(C785,Tablas!$H$3:$I$75,2,0),"000"))</f>
        <v/>
      </c>
      <c r="T785" t="str">
        <f t="shared" si="551"/>
        <v/>
      </c>
      <c r="U785" t="str">
        <f t="shared" si="552"/>
        <v/>
      </c>
      <c r="V785" t="str">
        <f t="shared" si="530"/>
        <v/>
      </c>
      <c r="W785" t="str">
        <f>IF(A785="","",IF(G785="",99,VLOOKUP(Datos!G785,Tablas!$AF$2:$AH$38,2,0)))</f>
        <v/>
      </c>
      <c r="X785" t="str">
        <f t="shared" si="553"/>
        <v/>
      </c>
      <c r="Y785" t="str">
        <f t="shared" si="554"/>
        <v/>
      </c>
      <c r="Z785" s="25" t="str">
        <f t="shared" si="555"/>
        <v/>
      </c>
      <c r="AA785" s="26" t="str">
        <f t="shared" si="556"/>
        <v/>
      </c>
      <c r="AB785" s="25" t="str">
        <f t="shared" si="532"/>
        <v/>
      </c>
      <c r="AC785" s="26" t="str">
        <f t="shared" si="557"/>
        <v/>
      </c>
      <c r="AD785" s="25" t="str">
        <f t="shared" si="533"/>
        <v/>
      </c>
      <c r="AE785" s="26" t="str">
        <f t="shared" si="558"/>
        <v/>
      </c>
      <c r="AF785" s="25" t="str">
        <f t="shared" si="534"/>
        <v/>
      </c>
      <c r="AG785" s="26" t="str">
        <f t="shared" si="559"/>
        <v/>
      </c>
      <c r="AH785" s="25" t="str">
        <f t="shared" si="535"/>
        <v/>
      </c>
      <c r="AI785" s="26" t="str">
        <f t="shared" si="560"/>
        <v/>
      </c>
      <c r="AJ785" s="25" t="str">
        <f t="shared" si="536"/>
        <v/>
      </c>
      <c r="AK785" s="26" t="str">
        <f t="shared" si="561"/>
        <v/>
      </c>
      <c r="AL785" s="25" t="str">
        <f t="shared" si="537"/>
        <v/>
      </c>
      <c r="AM785" s="26" t="str">
        <f t="shared" si="562"/>
        <v/>
      </c>
      <c r="AN785" s="25" t="str">
        <f t="shared" si="538"/>
        <v/>
      </c>
      <c r="AO785" s="26" t="str">
        <f t="shared" si="563"/>
        <v/>
      </c>
      <c r="AP785" t="str">
        <f t="shared" si="564"/>
        <v/>
      </c>
      <c r="AQ785" t="str">
        <f t="shared" si="565"/>
        <v/>
      </c>
      <c r="AR785" t="str">
        <f t="shared" si="577"/>
        <v/>
      </c>
      <c r="AS785" t="str">
        <f t="shared" si="566"/>
        <v/>
      </c>
      <c r="AT785" s="25" t="str">
        <f t="shared" si="567"/>
        <v/>
      </c>
      <c r="AU785" s="26" t="str">
        <f t="shared" si="568"/>
        <v/>
      </c>
      <c r="AV785" t="str">
        <f t="shared" si="569"/>
        <v/>
      </c>
      <c r="AW785" s="25" t="str">
        <f t="shared" si="570"/>
        <v/>
      </c>
      <c r="AX785" s="26" t="str">
        <f t="shared" si="545"/>
        <v/>
      </c>
      <c r="AY785" s="27" t="str">
        <f>IF(A785="","",IF(K785&lt;&gt;0,TEXT(5,"0000"),IF(M785&lt;&gt;0,TEXT(5,"0000"),IF(Datos!N785&lt;&gt;0,TEXT(5,"0000"),""))))</f>
        <v/>
      </c>
      <c r="AZ785" s="25" t="str">
        <f t="shared" si="571"/>
        <v/>
      </c>
      <c r="BA785" s="26" t="str">
        <f t="shared" si="546"/>
        <v/>
      </c>
      <c r="BB785" s="25" t="str">
        <f t="shared" si="572"/>
        <v/>
      </c>
      <c r="BC785" s="26" t="str">
        <f t="shared" si="547"/>
        <v/>
      </c>
      <c r="BD785" s="27" t="str">
        <f t="shared" si="573"/>
        <v/>
      </c>
      <c r="BE785" s="25" t="str">
        <f t="shared" si="574"/>
        <v/>
      </c>
      <c r="BF785" s="26" t="str">
        <f t="shared" si="548"/>
        <v/>
      </c>
      <c r="BG785" s="28"/>
      <c r="BH785" t="str">
        <f t="shared" si="544"/>
        <v/>
      </c>
      <c r="BJ785" s="24" t="str">
        <f t="shared" si="575"/>
        <v/>
      </c>
      <c r="BK785" s="24" t="str">
        <f t="shared" si="576"/>
        <v/>
      </c>
    </row>
    <row r="786" spans="1:63" ht="15.75" thickBot="1">
      <c r="A786" s="183"/>
      <c r="B786" s="184"/>
      <c r="C786" s="184"/>
      <c r="D786" s="184"/>
      <c r="E786" s="184"/>
      <c r="F786" s="184"/>
      <c r="G786" s="184"/>
      <c r="H786" s="184"/>
      <c r="I786" s="184"/>
      <c r="J786" s="184"/>
      <c r="K786" s="184"/>
      <c r="L786" s="184"/>
      <c r="M786" s="184"/>
      <c r="N786" s="181"/>
      <c r="Q786" t="e">
        <f t="shared" si="549"/>
        <v>#VALUE!</v>
      </c>
      <c r="R786" t="str">
        <f t="shared" si="550"/>
        <v/>
      </c>
      <c r="S786" t="str">
        <f>IF(A786="","",TEXT(VLOOKUP(C786,Tablas!$H$3:$I$75,2,0),"000"))</f>
        <v/>
      </c>
      <c r="T786" t="str">
        <f t="shared" si="551"/>
        <v/>
      </c>
      <c r="U786" t="str">
        <f t="shared" si="552"/>
        <v/>
      </c>
      <c r="V786" t="str">
        <f t="shared" si="530"/>
        <v/>
      </c>
      <c r="W786" t="str">
        <f>IF(A786="","",IF(G786="",99,VLOOKUP(Datos!G786,Tablas!$AF$2:$AH$38,2,0)))</f>
        <v/>
      </c>
      <c r="X786" t="str">
        <f t="shared" si="553"/>
        <v/>
      </c>
      <c r="Y786" t="str">
        <f t="shared" si="554"/>
        <v/>
      </c>
      <c r="Z786" s="25" t="str">
        <f t="shared" si="555"/>
        <v/>
      </c>
      <c r="AA786" s="26" t="str">
        <f t="shared" si="556"/>
        <v/>
      </c>
      <c r="AB786" s="25" t="str">
        <f t="shared" si="532"/>
        <v/>
      </c>
      <c r="AC786" s="26" t="str">
        <f t="shared" si="557"/>
        <v/>
      </c>
      <c r="AD786" s="25" t="str">
        <f t="shared" si="533"/>
        <v/>
      </c>
      <c r="AE786" s="26" t="str">
        <f t="shared" si="558"/>
        <v/>
      </c>
      <c r="AF786" s="25" t="str">
        <f t="shared" si="534"/>
        <v/>
      </c>
      <c r="AG786" s="26" t="str">
        <f t="shared" si="559"/>
        <v/>
      </c>
      <c r="AH786" s="25" t="str">
        <f t="shared" si="535"/>
        <v/>
      </c>
      <c r="AI786" s="26" t="str">
        <f t="shared" si="560"/>
        <v/>
      </c>
      <c r="AJ786" s="25" t="str">
        <f t="shared" si="536"/>
        <v/>
      </c>
      <c r="AK786" s="26" t="str">
        <f t="shared" si="561"/>
        <v/>
      </c>
      <c r="AL786" s="25" t="str">
        <f t="shared" si="537"/>
        <v/>
      </c>
      <c r="AM786" s="26" t="str">
        <f t="shared" si="562"/>
        <v/>
      </c>
      <c r="AN786" s="25" t="str">
        <f t="shared" si="538"/>
        <v/>
      </c>
      <c r="AO786" s="26" t="str">
        <f t="shared" si="563"/>
        <v/>
      </c>
      <c r="AP786" t="str">
        <f t="shared" si="564"/>
        <v/>
      </c>
      <c r="AQ786" t="str">
        <f t="shared" si="565"/>
        <v/>
      </c>
      <c r="AR786" t="str">
        <f t="shared" si="577"/>
        <v/>
      </c>
      <c r="AS786" t="str">
        <f t="shared" si="566"/>
        <v/>
      </c>
      <c r="AT786" s="25" t="str">
        <f t="shared" si="567"/>
        <v/>
      </c>
      <c r="AU786" s="26" t="str">
        <f t="shared" si="568"/>
        <v/>
      </c>
      <c r="AV786" t="str">
        <f t="shared" si="569"/>
        <v/>
      </c>
      <c r="AW786" s="25" t="str">
        <f t="shared" si="570"/>
        <v/>
      </c>
      <c r="AX786" s="26" t="str">
        <f t="shared" si="545"/>
        <v/>
      </c>
      <c r="AY786" s="27" t="str">
        <f>IF(A786="","",IF(K786&lt;&gt;0,TEXT(5,"0000"),IF(M786&lt;&gt;0,TEXT(5,"0000"),IF(Datos!N786&lt;&gt;0,TEXT(5,"0000"),""))))</f>
        <v/>
      </c>
      <c r="AZ786" s="25" t="str">
        <f t="shared" si="571"/>
        <v/>
      </c>
      <c r="BA786" s="26" t="str">
        <f t="shared" si="546"/>
        <v/>
      </c>
      <c r="BB786" s="25" t="str">
        <f t="shared" si="572"/>
        <v/>
      </c>
      <c r="BC786" s="26" t="str">
        <f t="shared" si="547"/>
        <v/>
      </c>
      <c r="BD786" s="27" t="str">
        <f t="shared" si="573"/>
        <v/>
      </c>
      <c r="BE786" s="25" t="str">
        <f t="shared" si="574"/>
        <v/>
      </c>
      <c r="BF786" s="26" t="str">
        <f t="shared" si="548"/>
        <v/>
      </c>
      <c r="BG786" s="28"/>
      <c r="BH786" t="str">
        <f t="shared" si="544"/>
        <v/>
      </c>
      <c r="BJ786" s="24" t="str">
        <f t="shared" si="575"/>
        <v/>
      </c>
      <c r="BK786" s="24" t="str">
        <f t="shared" si="576"/>
        <v/>
      </c>
    </row>
    <row r="787" spans="1:63" ht="15.75" thickBot="1">
      <c r="A787" s="183"/>
      <c r="B787" s="184"/>
      <c r="C787" s="184"/>
      <c r="D787" s="184"/>
      <c r="E787" s="184"/>
      <c r="F787" s="184"/>
      <c r="G787" s="184"/>
      <c r="H787" s="184"/>
      <c r="I787" s="184"/>
      <c r="J787" s="184"/>
      <c r="K787" s="184"/>
      <c r="L787" s="184"/>
      <c r="M787" s="184"/>
      <c r="N787" s="181"/>
      <c r="Q787" t="e">
        <f t="shared" si="549"/>
        <v>#VALUE!</v>
      </c>
      <c r="R787" t="str">
        <f t="shared" si="550"/>
        <v/>
      </c>
      <c r="S787" t="str">
        <f>IF(A787="","",TEXT(VLOOKUP(C787,Tablas!$H$3:$I$75,2,0),"000"))</f>
        <v/>
      </c>
      <c r="T787" t="str">
        <f t="shared" si="551"/>
        <v/>
      </c>
      <c r="U787" t="str">
        <f t="shared" si="552"/>
        <v/>
      </c>
      <c r="V787" t="str">
        <f t="shared" si="530"/>
        <v/>
      </c>
      <c r="W787" t="str">
        <f>IF(A787="","",IF(G787="",99,VLOOKUP(Datos!G787,Tablas!$AF$2:$AH$38,2,0)))</f>
        <v/>
      </c>
      <c r="X787" t="str">
        <f t="shared" si="553"/>
        <v/>
      </c>
      <c r="Y787" t="str">
        <f t="shared" si="554"/>
        <v/>
      </c>
      <c r="Z787" s="25" t="str">
        <f t="shared" si="555"/>
        <v/>
      </c>
      <c r="AA787" s="26" t="str">
        <f t="shared" si="556"/>
        <v/>
      </c>
      <c r="AB787" s="25" t="str">
        <f t="shared" si="532"/>
        <v/>
      </c>
      <c r="AC787" s="26" t="str">
        <f t="shared" si="557"/>
        <v/>
      </c>
      <c r="AD787" s="25" t="str">
        <f t="shared" si="533"/>
        <v/>
      </c>
      <c r="AE787" s="26" t="str">
        <f t="shared" si="558"/>
        <v/>
      </c>
      <c r="AF787" s="25" t="str">
        <f t="shared" si="534"/>
        <v/>
      </c>
      <c r="AG787" s="26" t="str">
        <f t="shared" si="559"/>
        <v/>
      </c>
      <c r="AH787" s="25" t="str">
        <f t="shared" si="535"/>
        <v/>
      </c>
      <c r="AI787" s="26" t="str">
        <f t="shared" si="560"/>
        <v/>
      </c>
      <c r="AJ787" s="25" t="str">
        <f t="shared" si="536"/>
        <v/>
      </c>
      <c r="AK787" s="26" t="str">
        <f t="shared" si="561"/>
        <v/>
      </c>
      <c r="AL787" s="25" t="str">
        <f t="shared" si="537"/>
        <v/>
      </c>
      <c r="AM787" s="26" t="str">
        <f t="shared" si="562"/>
        <v/>
      </c>
      <c r="AN787" s="25" t="str">
        <f t="shared" si="538"/>
        <v/>
      </c>
      <c r="AO787" s="26" t="str">
        <f t="shared" si="563"/>
        <v/>
      </c>
      <c r="AP787" t="str">
        <f t="shared" si="564"/>
        <v/>
      </c>
      <c r="AQ787" t="str">
        <f t="shared" si="565"/>
        <v/>
      </c>
      <c r="AR787" t="str">
        <f t="shared" si="577"/>
        <v/>
      </c>
      <c r="AS787" t="str">
        <f t="shared" si="566"/>
        <v/>
      </c>
      <c r="AT787" s="25" t="str">
        <f t="shared" si="567"/>
        <v/>
      </c>
      <c r="AU787" s="26" t="str">
        <f t="shared" si="568"/>
        <v/>
      </c>
      <c r="AV787" t="str">
        <f t="shared" si="569"/>
        <v/>
      </c>
      <c r="AW787" s="25" t="str">
        <f t="shared" si="570"/>
        <v/>
      </c>
      <c r="AX787" s="26" t="str">
        <f t="shared" si="545"/>
        <v/>
      </c>
      <c r="AY787" s="27" t="str">
        <f>IF(A787="","",IF(K787&lt;&gt;0,TEXT(5,"0000"),IF(M787&lt;&gt;0,TEXT(5,"0000"),IF(Datos!N787&lt;&gt;0,TEXT(5,"0000"),""))))</f>
        <v/>
      </c>
      <c r="AZ787" s="25" t="str">
        <f t="shared" si="571"/>
        <v/>
      </c>
      <c r="BA787" s="26" t="str">
        <f t="shared" si="546"/>
        <v/>
      </c>
      <c r="BB787" s="25" t="str">
        <f t="shared" si="572"/>
        <v/>
      </c>
      <c r="BC787" s="26" t="str">
        <f t="shared" si="547"/>
        <v/>
      </c>
      <c r="BD787" s="27" t="str">
        <f t="shared" si="573"/>
        <v/>
      </c>
      <c r="BE787" s="25" t="str">
        <f t="shared" si="574"/>
        <v/>
      </c>
      <c r="BF787" s="26" t="str">
        <f t="shared" si="548"/>
        <v/>
      </c>
      <c r="BG787" s="28"/>
      <c r="BH787" t="str">
        <f t="shared" si="544"/>
        <v/>
      </c>
      <c r="BJ787" s="24" t="str">
        <f t="shared" si="575"/>
        <v/>
      </c>
      <c r="BK787" s="24" t="str">
        <f t="shared" si="576"/>
        <v/>
      </c>
    </row>
    <row r="788" spans="1:63" ht="15.75" thickBot="1">
      <c r="A788" s="183"/>
      <c r="B788" s="184"/>
      <c r="C788" s="184"/>
      <c r="D788" s="184"/>
      <c r="E788" s="184"/>
      <c r="F788" s="184"/>
      <c r="G788" s="184"/>
      <c r="H788" s="184"/>
      <c r="I788" s="184"/>
      <c r="J788" s="184"/>
      <c r="K788" s="184"/>
      <c r="L788" s="184"/>
      <c r="M788" s="184"/>
      <c r="N788" s="181"/>
      <c r="Q788" t="e">
        <f t="shared" si="549"/>
        <v>#VALUE!</v>
      </c>
      <c r="R788" t="str">
        <f t="shared" si="550"/>
        <v/>
      </c>
      <c r="S788" t="str">
        <f>IF(A788="","",TEXT(VLOOKUP(C788,Tablas!$H$3:$I$75,2,0),"000"))</f>
        <v/>
      </c>
      <c r="T788" t="str">
        <f t="shared" si="551"/>
        <v/>
      </c>
      <c r="U788" t="str">
        <f t="shared" si="552"/>
        <v/>
      </c>
      <c r="V788" t="str">
        <f t="shared" si="530"/>
        <v/>
      </c>
      <c r="W788" t="str">
        <f>IF(A788="","",IF(G788="",99,VLOOKUP(Datos!G788,Tablas!$AF$2:$AH$38,2,0)))</f>
        <v/>
      </c>
      <c r="X788" t="str">
        <f t="shared" si="553"/>
        <v/>
      </c>
      <c r="Y788" t="str">
        <f t="shared" si="554"/>
        <v/>
      </c>
      <c r="Z788" s="25" t="str">
        <f t="shared" si="555"/>
        <v/>
      </c>
      <c r="AA788" s="26" t="str">
        <f t="shared" si="556"/>
        <v/>
      </c>
      <c r="AB788" s="25" t="str">
        <f t="shared" si="532"/>
        <v/>
      </c>
      <c r="AC788" s="26" t="str">
        <f t="shared" si="557"/>
        <v/>
      </c>
      <c r="AD788" s="25" t="str">
        <f t="shared" si="533"/>
        <v/>
      </c>
      <c r="AE788" s="26" t="str">
        <f t="shared" si="558"/>
        <v/>
      </c>
      <c r="AF788" s="25" t="str">
        <f t="shared" si="534"/>
        <v/>
      </c>
      <c r="AG788" s="26" t="str">
        <f t="shared" si="559"/>
        <v/>
      </c>
      <c r="AH788" s="25" t="str">
        <f t="shared" si="535"/>
        <v/>
      </c>
      <c r="AI788" s="26" t="str">
        <f t="shared" si="560"/>
        <v/>
      </c>
      <c r="AJ788" s="25" t="str">
        <f t="shared" si="536"/>
        <v/>
      </c>
      <c r="AK788" s="26" t="str">
        <f t="shared" si="561"/>
        <v/>
      </c>
      <c r="AL788" s="25" t="str">
        <f t="shared" si="537"/>
        <v/>
      </c>
      <c r="AM788" s="26" t="str">
        <f t="shared" si="562"/>
        <v/>
      </c>
      <c r="AN788" s="25" t="str">
        <f t="shared" si="538"/>
        <v/>
      </c>
      <c r="AO788" s="26" t="str">
        <f t="shared" si="563"/>
        <v/>
      </c>
      <c r="AP788" t="str">
        <f t="shared" si="564"/>
        <v/>
      </c>
      <c r="AQ788" t="str">
        <f t="shared" si="565"/>
        <v/>
      </c>
      <c r="AR788" t="str">
        <f t="shared" si="577"/>
        <v/>
      </c>
      <c r="AS788" t="str">
        <f t="shared" si="566"/>
        <v/>
      </c>
      <c r="AT788" s="25" t="str">
        <f t="shared" si="567"/>
        <v/>
      </c>
      <c r="AU788" s="26" t="str">
        <f t="shared" si="568"/>
        <v/>
      </c>
      <c r="AV788" t="str">
        <f t="shared" si="569"/>
        <v/>
      </c>
      <c r="AW788" s="25" t="str">
        <f t="shared" si="570"/>
        <v/>
      </c>
      <c r="AX788" s="26" t="str">
        <f t="shared" si="545"/>
        <v/>
      </c>
      <c r="AY788" s="27" t="str">
        <f>IF(A788="","",IF(K788&lt;&gt;0,TEXT(5,"0000"),IF(M788&lt;&gt;0,TEXT(5,"0000"),IF(Datos!N788&lt;&gt;0,TEXT(5,"0000"),""))))</f>
        <v/>
      </c>
      <c r="AZ788" s="25" t="str">
        <f t="shared" si="571"/>
        <v/>
      </c>
      <c r="BA788" s="26" t="str">
        <f t="shared" si="546"/>
        <v/>
      </c>
      <c r="BB788" s="25" t="str">
        <f t="shared" si="572"/>
        <v/>
      </c>
      <c r="BC788" s="26" t="str">
        <f t="shared" si="547"/>
        <v/>
      </c>
      <c r="BD788" s="27" t="str">
        <f t="shared" si="573"/>
        <v/>
      </c>
      <c r="BE788" s="25" t="str">
        <f t="shared" si="574"/>
        <v/>
      </c>
      <c r="BF788" s="26" t="str">
        <f t="shared" si="548"/>
        <v/>
      </c>
      <c r="BG788" s="28"/>
      <c r="BH788" t="str">
        <f t="shared" si="544"/>
        <v/>
      </c>
      <c r="BJ788" s="24" t="str">
        <f t="shared" si="575"/>
        <v/>
      </c>
      <c r="BK788" s="24" t="str">
        <f t="shared" si="576"/>
        <v/>
      </c>
    </row>
    <row r="789" spans="1:63" ht="15.75" thickBot="1">
      <c r="A789" s="183"/>
      <c r="B789" s="184"/>
      <c r="C789" s="184"/>
      <c r="D789" s="184"/>
      <c r="E789" s="184"/>
      <c r="F789" s="184"/>
      <c r="G789" s="184"/>
      <c r="H789" s="184"/>
      <c r="I789" s="184"/>
      <c r="J789" s="184"/>
      <c r="K789" s="184"/>
      <c r="L789" s="184"/>
      <c r="M789" s="184"/>
      <c r="N789" s="181"/>
      <c r="Q789" t="e">
        <f t="shared" si="549"/>
        <v>#VALUE!</v>
      </c>
      <c r="R789" t="str">
        <f t="shared" si="550"/>
        <v/>
      </c>
      <c r="S789" t="str">
        <f>IF(A789="","",TEXT(VLOOKUP(C789,Tablas!$H$3:$I$75,2,0),"000"))</f>
        <v/>
      </c>
      <c r="T789" t="str">
        <f t="shared" si="551"/>
        <v/>
      </c>
      <c r="U789" t="str">
        <f t="shared" si="552"/>
        <v/>
      </c>
      <c r="V789" t="str">
        <f t="shared" si="530"/>
        <v/>
      </c>
      <c r="W789" t="str">
        <f>IF(A789="","",IF(G789="",99,VLOOKUP(Datos!G789,Tablas!$AF$2:$AH$38,2,0)))</f>
        <v/>
      </c>
      <c r="X789" t="str">
        <f t="shared" si="553"/>
        <v/>
      </c>
      <c r="Y789" t="str">
        <f t="shared" si="554"/>
        <v/>
      </c>
      <c r="Z789" s="25" t="str">
        <f t="shared" si="555"/>
        <v/>
      </c>
      <c r="AA789" s="26" t="str">
        <f t="shared" si="556"/>
        <v/>
      </c>
      <c r="AB789" s="25" t="str">
        <f t="shared" si="532"/>
        <v/>
      </c>
      <c r="AC789" s="26" t="str">
        <f t="shared" si="557"/>
        <v/>
      </c>
      <c r="AD789" s="25" t="str">
        <f t="shared" si="533"/>
        <v/>
      </c>
      <c r="AE789" s="26" t="str">
        <f t="shared" si="558"/>
        <v/>
      </c>
      <c r="AF789" s="25" t="str">
        <f t="shared" si="534"/>
        <v/>
      </c>
      <c r="AG789" s="26" t="str">
        <f t="shared" si="559"/>
        <v/>
      </c>
      <c r="AH789" s="25" t="str">
        <f t="shared" si="535"/>
        <v/>
      </c>
      <c r="AI789" s="26" t="str">
        <f t="shared" si="560"/>
        <v/>
      </c>
      <c r="AJ789" s="25" t="str">
        <f t="shared" si="536"/>
        <v/>
      </c>
      <c r="AK789" s="26" t="str">
        <f t="shared" si="561"/>
        <v/>
      </c>
      <c r="AL789" s="25" t="str">
        <f t="shared" si="537"/>
        <v/>
      </c>
      <c r="AM789" s="26" t="str">
        <f t="shared" si="562"/>
        <v/>
      </c>
      <c r="AN789" s="25" t="str">
        <f t="shared" si="538"/>
        <v/>
      </c>
      <c r="AO789" s="26" t="str">
        <f t="shared" si="563"/>
        <v/>
      </c>
      <c r="AP789" t="str">
        <f t="shared" si="564"/>
        <v/>
      </c>
      <c r="AQ789" t="str">
        <f t="shared" si="565"/>
        <v/>
      </c>
      <c r="AR789" t="str">
        <f t="shared" si="577"/>
        <v/>
      </c>
      <c r="AS789" t="str">
        <f t="shared" si="566"/>
        <v/>
      </c>
      <c r="AT789" s="25" t="str">
        <f t="shared" si="567"/>
        <v/>
      </c>
      <c r="AU789" s="26" t="str">
        <f t="shared" si="568"/>
        <v/>
      </c>
      <c r="AV789" t="str">
        <f t="shared" si="569"/>
        <v/>
      </c>
      <c r="AW789" s="25" t="str">
        <f t="shared" si="570"/>
        <v/>
      </c>
      <c r="AX789" s="26" t="str">
        <f t="shared" si="545"/>
        <v/>
      </c>
      <c r="AY789" s="27" t="str">
        <f>IF(A789="","",IF(K789&lt;&gt;0,TEXT(5,"0000"),IF(M789&lt;&gt;0,TEXT(5,"0000"),IF(Datos!N789&lt;&gt;0,TEXT(5,"0000"),""))))</f>
        <v/>
      </c>
      <c r="AZ789" s="25" t="str">
        <f t="shared" si="571"/>
        <v/>
      </c>
      <c r="BA789" s="26" t="str">
        <f t="shared" si="546"/>
        <v/>
      </c>
      <c r="BB789" s="25" t="str">
        <f t="shared" si="572"/>
        <v/>
      </c>
      <c r="BC789" s="26" t="str">
        <f t="shared" si="547"/>
        <v/>
      </c>
      <c r="BD789" s="27" t="str">
        <f t="shared" si="573"/>
        <v/>
      </c>
      <c r="BE789" s="25" t="str">
        <f t="shared" si="574"/>
        <v/>
      </c>
      <c r="BF789" s="26" t="str">
        <f t="shared" si="548"/>
        <v/>
      </c>
      <c r="BG789" s="28"/>
      <c r="BH789" t="str">
        <f t="shared" si="544"/>
        <v/>
      </c>
      <c r="BJ789" s="24" t="str">
        <f t="shared" si="575"/>
        <v/>
      </c>
      <c r="BK789" s="24" t="str">
        <f t="shared" si="576"/>
        <v/>
      </c>
    </row>
    <row r="790" spans="1:63" ht="15.75" thickBot="1">
      <c r="A790" s="183"/>
      <c r="B790" s="184"/>
      <c r="C790" s="184"/>
      <c r="D790" s="184"/>
      <c r="E790" s="184"/>
      <c r="F790" s="184"/>
      <c r="G790" s="184"/>
      <c r="H790" s="184"/>
      <c r="I790" s="184"/>
      <c r="J790" s="184"/>
      <c r="K790" s="184"/>
      <c r="L790" s="184"/>
      <c r="M790" s="184"/>
      <c r="N790" s="181"/>
      <c r="Q790" t="e">
        <f t="shared" si="549"/>
        <v>#VALUE!</v>
      </c>
      <c r="R790" t="str">
        <f t="shared" si="550"/>
        <v/>
      </c>
      <c r="S790" t="str">
        <f>IF(A790="","",TEXT(VLOOKUP(C790,Tablas!$H$3:$I$75,2,0),"000"))</f>
        <v/>
      </c>
      <c r="T790" t="str">
        <f t="shared" si="551"/>
        <v/>
      </c>
      <c r="U790" t="str">
        <f t="shared" si="552"/>
        <v/>
      </c>
      <c r="V790" t="str">
        <f t="shared" si="530"/>
        <v/>
      </c>
      <c r="W790" t="str">
        <f>IF(A790="","",IF(G790="",99,VLOOKUP(Datos!G790,Tablas!$AF$2:$AH$38,2,0)))</f>
        <v/>
      </c>
      <c r="X790" t="str">
        <f t="shared" si="553"/>
        <v/>
      </c>
      <c r="Y790" t="str">
        <f t="shared" si="554"/>
        <v/>
      </c>
      <c r="Z790" s="25" t="str">
        <f t="shared" si="555"/>
        <v/>
      </c>
      <c r="AA790" s="26" t="str">
        <f t="shared" si="556"/>
        <v/>
      </c>
      <c r="AB790" s="25" t="str">
        <f t="shared" si="532"/>
        <v/>
      </c>
      <c r="AC790" s="26" t="str">
        <f t="shared" si="557"/>
        <v/>
      </c>
      <c r="AD790" s="25" t="str">
        <f t="shared" si="533"/>
        <v/>
      </c>
      <c r="AE790" s="26" t="str">
        <f t="shared" si="558"/>
        <v/>
      </c>
      <c r="AF790" s="25" t="str">
        <f t="shared" si="534"/>
        <v/>
      </c>
      <c r="AG790" s="26" t="str">
        <f t="shared" si="559"/>
        <v/>
      </c>
      <c r="AH790" s="25" t="str">
        <f t="shared" si="535"/>
        <v/>
      </c>
      <c r="AI790" s="26" t="str">
        <f t="shared" si="560"/>
        <v/>
      </c>
      <c r="AJ790" s="25" t="str">
        <f t="shared" si="536"/>
        <v/>
      </c>
      <c r="AK790" s="26" t="str">
        <f t="shared" si="561"/>
        <v/>
      </c>
      <c r="AL790" s="25" t="str">
        <f t="shared" si="537"/>
        <v/>
      </c>
      <c r="AM790" s="26" t="str">
        <f t="shared" si="562"/>
        <v/>
      </c>
      <c r="AN790" s="25" t="str">
        <f t="shared" si="538"/>
        <v/>
      </c>
      <c r="AO790" s="26" t="str">
        <f t="shared" si="563"/>
        <v/>
      </c>
      <c r="AP790" t="str">
        <f t="shared" si="564"/>
        <v/>
      </c>
      <c r="AQ790" t="str">
        <f t="shared" si="565"/>
        <v/>
      </c>
      <c r="AR790" t="str">
        <f t="shared" si="577"/>
        <v/>
      </c>
      <c r="AS790" t="str">
        <f t="shared" si="566"/>
        <v/>
      </c>
      <c r="AT790" s="25" t="str">
        <f t="shared" si="567"/>
        <v/>
      </c>
      <c r="AU790" s="26" t="str">
        <f t="shared" si="568"/>
        <v/>
      </c>
      <c r="AV790" t="str">
        <f t="shared" si="569"/>
        <v/>
      </c>
      <c r="AW790" s="25" t="str">
        <f t="shared" si="570"/>
        <v/>
      </c>
      <c r="AX790" s="26" t="str">
        <f t="shared" si="545"/>
        <v/>
      </c>
      <c r="AY790" s="27" t="str">
        <f>IF(A790="","",IF(K790&lt;&gt;0,TEXT(5,"0000"),IF(M790&lt;&gt;0,TEXT(5,"0000"),IF(Datos!N790&lt;&gt;0,TEXT(5,"0000"),""))))</f>
        <v/>
      </c>
      <c r="AZ790" s="25" t="str">
        <f t="shared" si="571"/>
        <v/>
      </c>
      <c r="BA790" s="26" t="str">
        <f t="shared" si="546"/>
        <v/>
      </c>
      <c r="BB790" s="25" t="str">
        <f t="shared" si="572"/>
        <v/>
      </c>
      <c r="BC790" s="26" t="str">
        <f t="shared" si="547"/>
        <v/>
      </c>
      <c r="BD790" s="27" t="str">
        <f t="shared" si="573"/>
        <v/>
      </c>
      <c r="BE790" s="25" t="str">
        <f t="shared" si="574"/>
        <v/>
      </c>
      <c r="BF790" s="26" t="str">
        <f t="shared" si="548"/>
        <v/>
      </c>
      <c r="BG790" s="28"/>
      <c r="BH790" t="str">
        <f t="shared" si="544"/>
        <v/>
      </c>
      <c r="BJ790" s="24" t="str">
        <f t="shared" si="575"/>
        <v/>
      </c>
      <c r="BK790" s="24" t="str">
        <f t="shared" si="576"/>
        <v/>
      </c>
    </row>
    <row r="791" spans="1:63" ht="15.75" thickBot="1">
      <c r="A791" s="183"/>
      <c r="B791" s="184"/>
      <c r="C791" s="184"/>
      <c r="D791" s="184"/>
      <c r="E791" s="184"/>
      <c r="F791" s="184"/>
      <c r="G791" s="184"/>
      <c r="H791" s="184"/>
      <c r="I791" s="184"/>
      <c r="J791" s="184"/>
      <c r="K791" s="184"/>
      <c r="L791" s="184"/>
      <c r="M791" s="184"/>
      <c r="N791" s="181"/>
      <c r="Q791" t="e">
        <f t="shared" si="549"/>
        <v>#VALUE!</v>
      </c>
      <c r="R791" t="str">
        <f t="shared" si="550"/>
        <v/>
      </c>
      <c r="S791" t="str">
        <f>IF(A791="","",TEXT(VLOOKUP(C791,Tablas!$H$3:$I$75,2,0),"000"))</f>
        <v/>
      </c>
      <c r="T791" t="str">
        <f t="shared" si="551"/>
        <v/>
      </c>
      <c r="U791" t="str">
        <f t="shared" si="552"/>
        <v/>
      </c>
      <c r="V791" t="str">
        <f t="shared" si="530"/>
        <v/>
      </c>
      <c r="W791" t="str">
        <f>IF(A791="","",IF(G791="",99,VLOOKUP(Datos!G791,Tablas!$AF$2:$AH$38,2,0)))</f>
        <v/>
      </c>
      <c r="X791" t="str">
        <f t="shared" si="553"/>
        <v/>
      </c>
      <c r="Y791" t="str">
        <f t="shared" si="554"/>
        <v/>
      </c>
      <c r="Z791" s="25" t="str">
        <f t="shared" si="555"/>
        <v/>
      </c>
      <c r="AA791" s="26" t="str">
        <f t="shared" si="556"/>
        <v/>
      </c>
      <c r="AB791" s="25" t="str">
        <f t="shared" si="532"/>
        <v/>
      </c>
      <c r="AC791" s="26" t="str">
        <f t="shared" si="557"/>
        <v/>
      </c>
      <c r="AD791" s="25" t="str">
        <f t="shared" si="533"/>
        <v/>
      </c>
      <c r="AE791" s="26" t="str">
        <f t="shared" si="558"/>
        <v/>
      </c>
      <c r="AF791" s="25" t="str">
        <f t="shared" si="534"/>
        <v/>
      </c>
      <c r="AG791" s="26" t="str">
        <f t="shared" si="559"/>
        <v/>
      </c>
      <c r="AH791" s="25" t="str">
        <f t="shared" si="535"/>
        <v/>
      </c>
      <c r="AI791" s="26" t="str">
        <f t="shared" si="560"/>
        <v/>
      </c>
      <c r="AJ791" s="25" t="str">
        <f t="shared" si="536"/>
        <v/>
      </c>
      <c r="AK791" s="26" t="str">
        <f t="shared" si="561"/>
        <v/>
      </c>
      <c r="AL791" s="25" t="str">
        <f t="shared" si="537"/>
        <v/>
      </c>
      <c r="AM791" s="26" t="str">
        <f t="shared" si="562"/>
        <v/>
      </c>
      <c r="AN791" s="25" t="str">
        <f t="shared" si="538"/>
        <v/>
      </c>
      <c r="AO791" s="26" t="str">
        <f t="shared" si="563"/>
        <v/>
      </c>
      <c r="AP791" t="str">
        <f t="shared" si="564"/>
        <v/>
      </c>
      <c r="AQ791" t="str">
        <f t="shared" si="565"/>
        <v/>
      </c>
      <c r="AR791" t="str">
        <f t="shared" si="577"/>
        <v/>
      </c>
      <c r="AS791" t="str">
        <f t="shared" si="566"/>
        <v/>
      </c>
      <c r="AT791" s="25" t="str">
        <f t="shared" si="567"/>
        <v/>
      </c>
      <c r="AU791" s="26" t="str">
        <f t="shared" si="568"/>
        <v/>
      </c>
      <c r="AV791" t="str">
        <f t="shared" si="569"/>
        <v/>
      </c>
      <c r="AW791" s="25" t="str">
        <f t="shared" si="570"/>
        <v/>
      </c>
      <c r="AX791" s="26" t="str">
        <f t="shared" si="545"/>
        <v/>
      </c>
      <c r="AY791" s="27" t="str">
        <f>IF(A791="","",IF(K791&lt;&gt;0,TEXT(5,"0000"),IF(M791&lt;&gt;0,TEXT(5,"0000"),IF(Datos!N791&lt;&gt;0,TEXT(5,"0000"),""))))</f>
        <v/>
      </c>
      <c r="AZ791" s="25" t="str">
        <f t="shared" si="571"/>
        <v/>
      </c>
      <c r="BA791" s="26" t="str">
        <f t="shared" si="546"/>
        <v/>
      </c>
      <c r="BB791" s="25" t="str">
        <f t="shared" si="572"/>
        <v/>
      </c>
      <c r="BC791" s="26" t="str">
        <f t="shared" si="547"/>
        <v/>
      </c>
      <c r="BD791" s="27" t="str">
        <f t="shared" si="573"/>
        <v/>
      </c>
      <c r="BE791" s="25" t="str">
        <f t="shared" si="574"/>
        <v/>
      </c>
      <c r="BF791" s="26" t="str">
        <f t="shared" si="548"/>
        <v/>
      </c>
      <c r="BG791" s="28"/>
      <c r="BH791" t="str">
        <f t="shared" si="544"/>
        <v/>
      </c>
      <c r="BJ791" s="24" t="str">
        <f t="shared" si="575"/>
        <v/>
      </c>
      <c r="BK791" s="24" t="str">
        <f t="shared" si="576"/>
        <v/>
      </c>
    </row>
    <row r="792" spans="1:63" ht="15.75" thickBot="1">
      <c r="A792" s="183"/>
      <c r="B792" s="184"/>
      <c r="C792" s="184"/>
      <c r="D792" s="184"/>
      <c r="E792" s="184"/>
      <c r="F792" s="184"/>
      <c r="G792" s="184"/>
      <c r="H792" s="184"/>
      <c r="I792" s="184"/>
      <c r="J792" s="184"/>
      <c r="K792" s="184"/>
      <c r="L792" s="184"/>
      <c r="M792" s="184"/>
      <c r="N792" s="181"/>
      <c r="Q792" t="e">
        <f t="shared" si="549"/>
        <v>#VALUE!</v>
      </c>
      <c r="R792" t="str">
        <f t="shared" si="550"/>
        <v/>
      </c>
      <c r="S792" t="str">
        <f>IF(A792="","",TEXT(VLOOKUP(C792,Tablas!$H$3:$I$75,2,0),"000"))</f>
        <v/>
      </c>
      <c r="T792" t="str">
        <f t="shared" si="551"/>
        <v/>
      </c>
      <c r="U792" t="str">
        <f t="shared" si="552"/>
        <v/>
      </c>
      <c r="V792" t="str">
        <f t="shared" si="530"/>
        <v/>
      </c>
      <c r="W792" t="str">
        <f>IF(A792="","",IF(G792="",99,VLOOKUP(Datos!G792,Tablas!$AF$2:$AH$38,2,0)))</f>
        <v/>
      </c>
      <c r="X792" t="str">
        <f t="shared" si="553"/>
        <v/>
      </c>
      <c r="Y792" t="str">
        <f t="shared" si="554"/>
        <v/>
      </c>
      <c r="Z792" s="25" t="str">
        <f t="shared" si="555"/>
        <v/>
      </c>
      <c r="AA792" s="26" t="str">
        <f t="shared" si="556"/>
        <v/>
      </c>
      <c r="AB792" s="25" t="str">
        <f t="shared" si="532"/>
        <v/>
      </c>
      <c r="AC792" s="26" t="str">
        <f t="shared" si="557"/>
        <v/>
      </c>
      <c r="AD792" s="25" t="str">
        <f t="shared" si="533"/>
        <v/>
      </c>
      <c r="AE792" s="26" t="str">
        <f t="shared" si="558"/>
        <v/>
      </c>
      <c r="AF792" s="25" t="str">
        <f t="shared" si="534"/>
        <v/>
      </c>
      <c r="AG792" s="26" t="str">
        <f t="shared" si="559"/>
        <v/>
      </c>
      <c r="AH792" s="25" t="str">
        <f t="shared" si="535"/>
        <v/>
      </c>
      <c r="AI792" s="26" t="str">
        <f t="shared" si="560"/>
        <v/>
      </c>
      <c r="AJ792" s="25" t="str">
        <f t="shared" si="536"/>
        <v/>
      </c>
      <c r="AK792" s="26" t="str">
        <f t="shared" si="561"/>
        <v/>
      </c>
      <c r="AL792" s="25" t="str">
        <f t="shared" si="537"/>
        <v/>
      </c>
      <c r="AM792" s="26" t="str">
        <f t="shared" si="562"/>
        <v/>
      </c>
      <c r="AN792" s="25" t="str">
        <f t="shared" si="538"/>
        <v/>
      </c>
      <c r="AO792" s="26" t="str">
        <f t="shared" si="563"/>
        <v/>
      </c>
      <c r="AP792" t="str">
        <f t="shared" si="564"/>
        <v/>
      </c>
      <c r="AQ792" t="str">
        <f t="shared" si="565"/>
        <v/>
      </c>
      <c r="AR792" t="str">
        <f t="shared" si="577"/>
        <v/>
      </c>
      <c r="AS792" t="str">
        <f t="shared" si="566"/>
        <v/>
      </c>
      <c r="AT792" s="25" t="str">
        <f t="shared" si="567"/>
        <v/>
      </c>
      <c r="AU792" s="26" t="str">
        <f t="shared" si="568"/>
        <v/>
      </c>
      <c r="AV792" t="str">
        <f t="shared" si="569"/>
        <v/>
      </c>
      <c r="AW792" s="25" t="str">
        <f t="shared" si="570"/>
        <v/>
      </c>
      <c r="AX792" s="26" t="str">
        <f t="shared" si="545"/>
        <v/>
      </c>
      <c r="AY792" s="27" t="str">
        <f>IF(A792="","",IF(K792&lt;&gt;0,TEXT(5,"0000"),IF(M792&lt;&gt;0,TEXT(5,"0000"),IF(Datos!N792&lt;&gt;0,TEXT(5,"0000"),""))))</f>
        <v/>
      </c>
      <c r="AZ792" s="25" t="str">
        <f t="shared" si="571"/>
        <v/>
      </c>
      <c r="BA792" s="26" t="str">
        <f t="shared" si="546"/>
        <v/>
      </c>
      <c r="BB792" s="25" t="str">
        <f t="shared" si="572"/>
        <v/>
      </c>
      <c r="BC792" s="26" t="str">
        <f t="shared" si="547"/>
        <v/>
      </c>
      <c r="BD792" s="27" t="str">
        <f t="shared" si="573"/>
        <v/>
      </c>
      <c r="BE792" s="25" t="str">
        <f t="shared" si="574"/>
        <v/>
      </c>
      <c r="BF792" s="26" t="str">
        <f t="shared" si="548"/>
        <v/>
      </c>
      <c r="BG792" s="28"/>
      <c r="BH792" t="str">
        <f t="shared" si="544"/>
        <v/>
      </c>
      <c r="BJ792" s="24" t="str">
        <f t="shared" si="575"/>
        <v/>
      </c>
      <c r="BK792" s="24" t="str">
        <f t="shared" si="576"/>
        <v/>
      </c>
    </row>
    <row r="793" spans="1:63" ht="15.75" thickBot="1">
      <c r="A793" s="183"/>
      <c r="B793" s="184"/>
      <c r="C793" s="184"/>
      <c r="D793" s="184"/>
      <c r="E793" s="184"/>
      <c r="F793" s="184"/>
      <c r="G793" s="184"/>
      <c r="H793" s="184"/>
      <c r="I793" s="184"/>
      <c r="J793" s="184"/>
      <c r="K793" s="184"/>
      <c r="L793" s="184"/>
      <c r="M793" s="184"/>
      <c r="N793" s="181"/>
      <c r="Q793" t="e">
        <f t="shared" si="549"/>
        <v>#VALUE!</v>
      </c>
      <c r="R793" t="str">
        <f t="shared" si="550"/>
        <v/>
      </c>
      <c r="S793" t="str">
        <f>IF(A793="","",TEXT(VLOOKUP(C793,Tablas!$H$3:$I$75,2,0),"000"))</f>
        <v/>
      </c>
      <c r="T793" t="str">
        <f t="shared" si="551"/>
        <v/>
      </c>
      <c r="U793" t="str">
        <f t="shared" si="552"/>
        <v/>
      </c>
      <c r="V793" t="str">
        <f t="shared" si="530"/>
        <v/>
      </c>
      <c r="W793" t="str">
        <f>IF(A793="","",IF(G793="",99,VLOOKUP(Datos!G793,Tablas!$AF$2:$AH$38,2,0)))</f>
        <v/>
      </c>
      <c r="X793" t="str">
        <f t="shared" si="553"/>
        <v/>
      </c>
      <c r="Y793" t="str">
        <f t="shared" si="554"/>
        <v/>
      </c>
      <c r="Z793" s="25" t="str">
        <f t="shared" si="555"/>
        <v/>
      </c>
      <c r="AA793" s="26" t="str">
        <f t="shared" si="556"/>
        <v/>
      </c>
      <c r="AB793" s="25" t="str">
        <f t="shared" si="532"/>
        <v/>
      </c>
      <c r="AC793" s="26" t="str">
        <f t="shared" si="557"/>
        <v/>
      </c>
      <c r="AD793" s="25" t="str">
        <f t="shared" si="533"/>
        <v/>
      </c>
      <c r="AE793" s="26" t="str">
        <f t="shared" si="558"/>
        <v/>
      </c>
      <c r="AF793" s="25" t="str">
        <f t="shared" si="534"/>
        <v/>
      </c>
      <c r="AG793" s="26" t="str">
        <f t="shared" si="559"/>
        <v/>
      </c>
      <c r="AH793" s="25" t="str">
        <f t="shared" si="535"/>
        <v/>
      </c>
      <c r="AI793" s="26" t="str">
        <f t="shared" si="560"/>
        <v/>
      </c>
      <c r="AJ793" s="25" t="str">
        <f t="shared" si="536"/>
        <v/>
      </c>
      <c r="AK793" s="26" t="str">
        <f t="shared" si="561"/>
        <v/>
      </c>
      <c r="AL793" s="25" t="str">
        <f t="shared" si="537"/>
        <v/>
      </c>
      <c r="AM793" s="26" t="str">
        <f t="shared" si="562"/>
        <v/>
      </c>
      <c r="AN793" s="25" t="str">
        <f t="shared" si="538"/>
        <v/>
      </c>
      <c r="AO793" s="26" t="str">
        <f t="shared" si="563"/>
        <v/>
      </c>
      <c r="AP793" t="str">
        <f t="shared" si="564"/>
        <v/>
      </c>
      <c r="AQ793" t="str">
        <f t="shared" si="565"/>
        <v/>
      </c>
      <c r="AR793" t="str">
        <f t="shared" si="577"/>
        <v/>
      </c>
      <c r="AS793" t="str">
        <f t="shared" si="566"/>
        <v/>
      </c>
      <c r="AT793" s="25" t="str">
        <f t="shared" si="567"/>
        <v/>
      </c>
      <c r="AU793" s="26" t="str">
        <f t="shared" si="568"/>
        <v/>
      </c>
      <c r="AV793" t="str">
        <f t="shared" si="569"/>
        <v/>
      </c>
      <c r="AW793" s="25" t="str">
        <f t="shared" si="570"/>
        <v/>
      </c>
      <c r="AX793" s="26" t="str">
        <f t="shared" si="545"/>
        <v/>
      </c>
      <c r="AY793" s="27" t="str">
        <f>IF(A793="","",IF(K793&lt;&gt;0,TEXT(5,"0000"),IF(M793&lt;&gt;0,TEXT(5,"0000"),IF(Datos!N793&lt;&gt;0,TEXT(5,"0000"),""))))</f>
        <v/>
      </c>
      <c r="AZ793" s="25" t="str">
        <f t="shared" si="571"/>
        <v/>
      </c>
      <c r="BA793" s="26" t="str">
        <f t="shared" si="546"/>
        <v/>
      </c>
      <c r="BB793" s="25" t="str">
        <f t="shared" si="572"/>
        <v/>
      </c>
      <c r="BC793" s="26" t="str">
        <f t="shared" si="547"/>
        <v/>
      </c>
      <c r="BD793" s="27" t="str">
        <f t="shared" si="573"/>
        <v/>
      </c>
      <c r="BE793" s="25" t="str">
        <f t="shared" si="574"/>
        <v/>
      </c>
      <c r="BF793" s="26" t="str">
        <f t="shared" si="548"/>
        <v/>
      </c>
      <c r="BG793" s="28"/>
      <c r="BH793" t="str">
        <f t="shared" si="544"/>
        <v/>
      </c>
      <c r="BJ793" s="24" t="str">
        <f t="shared" si="575"/>
        <v/>
      </c>
      <c r="BK793" s="24" t="str">
        <f t="shared" si="576"/>
        <v/>
      </c>
    </row>
    <row r="794" spans="1:63" ht="15.75" thickBot="1">
      <c r="A794" s="183"/>
      <c r="B794" s="184"/>
      <c r="C794" s="184"/>
      <c r="D794" s="184"/>
      <c r="E794" s="184"/>
      <c r="F794" s="184"/>
      <c r="G794" s="184"/>
      <c r="H794" s="184"/>
      <c r="I794" s="184"/>
      <c r="J794" s="184"/>
      <c r="K794" s="184"/>
      <c r="L794" s="184"/>
      <c r="M794" s="184"/>
      <c r="N794" s="181"/>
      <c r="Q794" t="e">
        <f t="shared" si="549"/>
        <v>#VALUE!</v>
      </c>
      <c r="R794" t="str">
        <f t="shared" si="550"/>
        <v/>
      </c>
      <c r="S794" t="str">
        <f>IF(A794="","",TEXT(VLOOKUP(C794,Tablas!$H$3:$I$75,2,0),"000"))</f>
        <v/>
      </c>
      <c r="T794" t="str">
        <f t="shared" si="551"/>
        <v/>
      </c>
      <c r="U794" t="str">
        <f t="shared" si="552"/>
        <v/>
      </c>
      <c r="V794" t="str">
        <f t="shared" si="530"/>
        <v/>
      </c>
      <c r="W794" t="str">
        <f>IF(A794="","",IF(G794="",99,VLOOKUP(Datos!G794,Tablas!$AF$2:$AH$38,2,0)))</f>
        <v/>
      </c>
      <c r="X794" t="str">
        <f t="shared" si="553"/>
        <v/>
      </c>
      <c r="Y794" t="str">
        <f t="shared" si="554"/>
        <v/>
      </c>
      <c r="Z794" s="25" t="str">
        <f t="shared" si="555"/>
        <v/>
      </c>
      <c r="AA794" s="26" t="str">
        <f t="shared" si="556"/>
        <v/>
      </c>
      <c r="AB794" s="25" t="str">
        <f t="shared" si="532"/>
        <v/>
      </c>
      <c r="AC794" s="26" t="str">
        <f t="shared" si="557"/>
        <v/>
      </c>
      <c r="AD794" s="25" t="str">
        <f t="shared" si="533"/>
        <v/>
      </c>
      <c r="AE794" s="26" t="str">
        <f t="shared" si="558"/>
        <v/>
      </c>
      <c r="AF794" s="25" t="str">
        <f t="shared" si="534"/>
        <v/>
      </c>
      <c r="AG794" s="26" t="str">
        <f t="shared" si="559"/>
        <v/>
      </c>
      <c r="AH794" s="25" t="str">
        <f t="shared" si="535"/>
        <v/>
      </c>
      <c r="AI794" s="26" t="str">
        <f t="shared" si="560"/>
        <v/>
      </c>
      <c r="AJ794" s="25" t="str">
        <f t="shared" si="536"/>
        <v/>
      </c>
      <c r="AK794" s="26" t="str">
        <f t="shared" si="561"/>
        <v/>
      </c>
      <c r="AL794" s="25" t="str">
        <f t="shared" si="537"/>
        <v/>
      </c>
      <c r="AM794" s="26" t="str">
        <f t="shared" si="562"/>
        <v/>
      </c>
      <c r="AN794" s="25" t="str">
        <f t="shared" si="538"/>
        <v/>
      </c>
      <c r="AO794" s="26" t="str">
        <f t="shared" si="563"/>
        <v/>
      </c>
      <c r="AP794" t="str">
        <f t="shared" si="564"/>
        <v/>
      </c>
      <c r="AQ794" t="str">
        <f t="shared" si="565"/>
        <v/>
      </c>
      <c r="AR794" t="str">
        <f t="shared" si="577"/>
        <v/>
      </c>
      <c r="AS794" t="str">
        <f t="shared" si="566"/>
        <v/>
      </c>
      <c r="AT794" s="25" t="str">
        <f t="shared" si="567"/>
        <v/>
      </c>
      <c r="AU794" s="26" t="str">
        <f t="shared" si="568"/>
        <v/>
      </c>
      <c r="AV794" t="str">
        <f t="shared" si="569"/>
        <v/>
      </c>
      <c r="AW794" s="25" t="str">
        <f t="shared" si="570"/>
        <v/>
      </c>
      <c r="AX794" s="26" t="str">
        <f t="shared" si="545"/>
        <v/>
      </c>
      <c r="AY794" s="27" t="str">
        <f>IF(A794="","",IF(K794&lt;&gt;0,TEXT(5,"0000"),IF(M794&lt;&gt;0,TEXT(5,"0000"),IF(Datos!N794&lt;&gt;0,TEXT(5,"0000"),""))))</f>
        <v/>
      </c>
      <c r="AZ794" s="25" t="str">
        <f t="shared" si="571"/>
        <v/>
      </c>
      <c r="BA794" s="26" t="str">
        <f t="shared" si="546"/>
        <v/>
      </c>
      <c r="BB794" s="25" t="str">
        <f t="shared" si="572"/>
        <v/>
      </c>
      <c r="BC794" s="26" t="str">
        <f t="shared" si="547"/>
        <v/>
      </c>
      <c r="BD794" s="27" t="str">
        <f t="shared" si="573"/>
        <v/>
      </c>
      <c r="BE794" s="25" t="str">
        <f t="shared" si="574"/>
        <v/>
      </c>
      <c r="BF794" s="26" t="str">
        <f t="shared" si="548"/>
        <v/>
      </c>
      <c r="BG794" s="28"/>
      <c r="BH794" t="str">
        <f t="shared" si="544"/>
        <v/>
      </c>
      <c r="BJ794" s="24" t="str">
        <f t="shared" si="575"/>
        <v/>
      </c>
      <c r="BK794" s="24" t="str">
        <f t="shared" si="576"/>
        <v/>
      </c>
    </row>
    <row r="795" spans="1:63" ht="15.75" thickBot="1">
      <c r="A795" s="183"/>
      <c r="B795" s="184"/>
      <c r="C795" s="184"/>
      <c r="D795" s="184"/>
      <c r="E795" s="184"/>
      <c r="F795" s="184"/>
      <c r="G795" s="184"/>
      <c r="H795" s="184"/>
      <c r="I795" s="184"/>
      <c r="J795" s="184"/>
      <c r="K795" s="184"/>
      <c r="L795" s="184"/>
      <c r="M795" s="184"/>
      <c r="N795" s="181"/>
      <c r="Q795" t="e">
        <f t="shared" si="549"/>
        <v>#VALUE!</v>
      </c>
      <c r="R795" t="str">
        <f t="shared" si="550"/>
        <v/>
      </c>
      <c r="S795" t="str">
        <f>IF(A795="","",TEXT(VLOOKUP(C795,Tablas!$H$3:$I$75,2,0),"000"))</f>
        <v/>
      </c>
      <c r="T795" t="str">
        <f t="shared" si="551"/>
        <v/>
      </c>
      <c r="U795" t="str">
        <f t="shared" si="552"/>
        <v/>
      </c>
      <c r="V795" t="str">
        <f t="shared" si="530"/>
        <v/>
      </c>
      <c r="W795" t="str">
        <f>IF(A795="","",IF(G795="",99,VLOOKUP(Datos!G795,Tablas!$AF$2:$AH$38,2,0)))</f>
        <v/>
      </c>
      <c r="X795" t="str">
        <f t="shared" si="553"/>
        <v/>
      </c>
      <c r="Y795" t="str">
        <f t="shared" si="554"/>
        <v/>
      </c>
      <c r="Z795" s="25" t="str">
        <f t="shared" si="555"/>
        <v/>
      </c>
      <c r="AA795" s="26" t="str">
        <f t="shared" si="556"/>
        <v/>
      </c>
      <c r="AB795" s="25" t="str">
        <f t="shared" si="532"/>
        <v/>
      </c>
      <c r="AC795" s="26" t="str">
        <f t="shared" si="557"/>
        <v/>
      </c>
      <c r="AD795" s="25" t="str">
        <f t="shared" si="533"/>
        <v/>
      </c>
      <c r="AE795" s="26" t="str">
        <f t="shared" si="558"/>
        <v/>
      </c>
      <c r="AF795" s="25" t="str">
        <f t="shared" si="534"/>
        <v/>
      </c>
      <c r="AG795" s="26" t="str">
        <f t="shared" si="559"/>
        <v/>
      </c>
      <c r="AH795" s="25" t="str">
        <f t="shared" si="535"/>
        <v/>
      </c>
      <c r="AI795" s="26" t="str">
        <f t="shared" si="560"/>
        <v/>
      </c>
      <c r="AJ795" s="25" t="str">
        <f t="shared" si="536"/>
        <v/>
      </c>
      <c r="AK795" s="26" t="str">
        <f t="shared" si="561"/>
        <v/>
      </c>
      <c r="AL795" s="25" t="str">
        <f t="shared" si="537"/>
        <v/>
      </c>
      <c r="AM795" s="26" t="str">
        <f t="shared" si="562"/>
        <v/>
      </c>
      <c r="AN795" s="25" t="str">
        <f t="shared" si="538"/>
        <v/>
      </c>
      <c r="AO795" s="26" t="str">
        <f t="shared" si="563"/>
        <v/>
      </c>
      <c r="AP795" t="str">
        <f t="shared" si="564"/>
        <v/>
      </c>
      <c r="AQ795" t="str">
        <f t="shared" si="565"/>
        <v/>
      </c>
      <c r="AR795" t="str">
        <f t="shared" si="577"/>
        <v/>
      </c>
      <c r="AS795" t="str">
        <f t="shared" si="566"/>
        <v/>
      </c>
      <c r="AT795" s="25" t="str">
        <f t="shared" si="567"/>
        <v/>
      </c>
      <c r="AU795" s="26" t="str">
        <f t="shared" si="568"/>
        <v/>
      </c>
      <c r="AV795" t="str">
        <f t="shared" si="569"/>
        <v/>
      </c>
      <c r="AW795" s="25" t="str">
        <f t="shared" si="570"/>
        <v/>
      </c>
      <c r="AX795" s="26" t="str">
        <f t="shared" si="545"/>
        <v/>
      </c>
      <c r="AY795" s="27" t="str">
        <f>IF(A795="","",IF(K795&lt;&gt;0,TEXT(5,"0000"),IF(M795&lt;&gt;0,TEXT(5,"0000"),IF(Datos!N795&lt;&gt;0,TEXT(5,"0000"),""))))</f>
        <v/>
      </c>
      <c r="AZ795" s="25" t="str">
        <f t="shared" si="571"/>
        <v/>
      </c>
      <c r="BA795" s="26" t="str">
        <f t="shared" si="546"/>
        <v/>
      </c>
      <c r="BB795" s="25" t="str">
        <f t="shared" si="572"/>
        <v/>
      </c>
      <c r="BC795" s="26" t="str">
        <f t="shared" si="547"/>
        <v/>
      </c>
      <c r="BD795" s="27" t="str">
        <f t="shared" si="573"/>
        <v/>
      </c>
      <c r="BE795" s="25" t="str">
        <f t="shared" si="574"/>
        <v/>
      </c>
      <c r="BF795" s="26" t="str">
        <f t="shared" si="548"/>
        <v/>
      </c>
      <c r="BG795" s="28"/>
      <c r="BH795" t="str">
        <f t="shared" si="544"/>
        <v/>
      </c>
      <c r="BJ795" s="24" t="str">
        <f t="shared" si="575"/>
        <v/>
      </c>
      <c r="BK795" s="24" t="str">
        <f t="shared" si="576"/>
        <v/>
      </c>
    </row>
    <row r="796" spans="1:63" ht="15.75" thickBot="1">
      <c r="A796" s="183"/>
      <c r="B796" s="184"/>
      <c r="C796" s="184"/>
      <c r="D796" s="184"/>
      <c r="E796" s="184"/>
      <c r="F796" s="184"/>
      <c r="G796" s="184"/>
      <c r="H796" s="184"/>
      <c r="I796" s="184"/>
      <c r="J796" s="184"/>
      <c r="K796" s="184"/>
      <c r="L796" s="184"/>
      <c r="M796" s="184"/>
      <c r="N796" s="181"/>
      <c r="Q796" t="e">
        <f t="shared" si="549"/>
        <v>#VALUE!</v>
      </c>
      <c r="R796" t="str">
        <f t="shared" si="550"/>
        <v/>
      </c>
      <c r="S796" t="str">
        <f>IF(A796="","",TEXT(VLOOKUP(C796,Tablas!$H$3:$I$75,2,0),"000"))</f>
        <v/>
      </c>
      <c r="T796" t="str">
        <f t="shared" si="551"/>
        <v/>
      </c>
      <c r="U796" t="str">
        <f t="shared" si="552"/>
        <v/>
      </c>
      <c r="V796" t="str">
        <f t="shared" si="530"/>
        <v/>
      </c>
      <c r="W796" t="str">
        <f>IF(A796="","",IF(G796="",99,VLOOKUP(Datos!G796,Tablas!$AF$2:$AH$38,2,0)))</f>
        <v/>
      </c>
      <c r="X796" t="str">
        <f t="shared" si="553"/>
        <v/>
      </c>
      <c r="Y796" t="str">
        <f t="shared" si="554"/>
        <v/>
      </c>
      <c r="Z796" s="25" t="str">
        <f t="shared" si="555"/>
        <v/>
      </c>
      <c r="AA796" s="26" t="str">
        <f t="shared" si="556"/>
        <v/>
      </c>
      <c r="AB796" s="25" t="str">
        <f t="shared" si="532"/>
        <v/>
      </c>
      <c r="AC796" s="26" t="str">
        <f t="shared" si="557"/>
        <v/>
      </c>
      <c r="AD796" s="25" t="str">
        <f t="shared" si="533"/>
        <v/>
      </c>
      <c r="AE796" s="26" t="str">
        <f t="shared" si="558"/>
        <v/>
      </c>
      <c r="AF796" s="25" t="str">
        <f t="shared" si="534"/>
        <v/>
      </c>
      <c r="AG796" s="26" t="str">
        <f t="shared" si="559"/>
        <v/>
      </c>
      <c r="AH796" s="25" t="str">
        <f t="shared" si="535"/>
        <v/>
      </c>
      <c r="AI796" s="26" t="str">
        <f t="shared" si="560"/>
        <v/>
      </c>
      <c r="AJ796" s="25" t="str">
        <f t="shared" si="536"/>
        <v/>
      </c>
      <c r="AK796" s="26" t="str">
        <f t="shared" si="561"/>
        <v/>
      </c>
      <c r="AL796" s="25" t="str">
        <f t="shared" si="537"/>
        <v/>
      </c>
      <c r="AM796" s="26" t="str">
        <f t="shared" si="562"/>
        <v/>
      </c>
      <c r="AN796" s="25" t="str">
        <f t="shared" si="538"/>
        <v/>
      </c>
      <c r="AO796" s="26" t="str">
        <f t="shared" si="563"/>
        <v/>
      </c>
      <c r="AP796" t="str">
        <f t="shared" si="564"/>
        <v/>
      </c>
      <c r="AQ796" t="str">
        <f t="shared" si="565"/>
        <v/>
      </c>
      <c r="AR796" t="str">
        <f t="shared" si="577"/>
        <v/>
      </c>
      <c r="AS796" t="str">
        <f t="shared" si="566"/>
        <v/>
      </c>
      <c r="AT796" s="25" t="str">
        <f t="shared" si="567"/>
        <v/>
      </c>
      <c r="AU796" s="26" t="str">
        <f t="shared" si="568"/>
        <v/>
      </c>
      <c r="AV796" t="str">
        <f t="shared" si="569"/>
        <v/>
      </c>
      <c r="AW796" s="25" t="str">
        <f t="shared" si="570"/>
        <v/>
      </c>
      <c r="AX796" s="26" t="str">
        <f t="shared" si="545"/>
        <v/>
      </c>
      <c r="AY796" s="27" t="str">
        <f>IF(A796="","",IF(K796&lt;&gt;0,TEXT(5,"0000"),IF(M796&lt;&gt;0,TEXT(5,"0000"),IF(Datos!N796&lt;&gt;0,TEXT(5,"0000"),""))))</f>
        <v/>
      </c>
      <c r="AZ796" s="25" t="str">
        <f t="shared" si="571"/>
        <v/>
      </c>
      <c r="BA796" s="26" t="str">
        <f t="shared" si="546"/>
        <v/>
      </c>
      <c r="BB796" s="25" t="str">
        <f t="shared" si="572"/>
        <v/>
      </c>
      <c r="BC796" s="26" t="str">
        <f t="shared" si="547"/>
        <v/>
      </c>
      <c r="BD796" s="27" t="str">
        <f t="shared" si="573"/>
        <v/>
      </c>
      <c r="BE796" s="25" t="str">
        <f t="shared" si="574"/>
        <v/>
      </c>
      <c r="BF796" s="26" t="str">
        <f t="shared" si="548"/>
        <v/>
      </c>
      <c r="BG796" s="28"/>
      <c r="BH796" t="str">
        <f t="shared" si="544"/>
        <v/>
      </c>
      <c r="BJ796" s="24" t="str">
        <f t="shared" si="575"/>
        <v/>
      </c>
      <c r="BK796" s="24" t="str">
        <f t="shared" si="576"/>
        <v/>
      </c>
    </row>
    <row r="797" spans="1:63" ht="15.75" thickBot="1">
      <c r="A797" s="183"/>
      <c r="B797" s="184"/>
      <c r="C797" s="184"/>
      <c r="D797" s="184"/>
      <c r="E797" s="184"/>
      <c r="F797" s="184"/>
      <c r="G797" s="184"/>
      <c r="H797" s="184"/>
      <c r="I797" s="184"/>
      <c r="J797" s="184"/>
      <c r="K797" s="184"/>
      <c r="L797" s="184"/>
      <c r="M797" s="184"/>
      <c r="N797" s="181"/>
      <c r="Q797" t="e">
        <f t="shared" si="549"/>
        <v>#VALUE!</v>
      </c>
      <c r="R797" t="str">
        <f t="shared" si="550"/>
        <v/>
      </c>
      <c r="S797" t="str">
        <f>IF(A797="","",TEXT(VLOOKUP(C797,Tablas!$H$3:$I$75,2,0),"000"))</f>
        <v/>
      </c>
      <c r="T797" t="str">
        <f t="shared" si="551"/>
        <v/>
      </c>
      <c r="U797" t="str">
        <f t="shared" si="552"/>
        <v/>
      </c>
      <c r="V797" t="str">
        <f t="shared" si="530"/>
        <v/>
      </c>
      <c r="W797" t="str">
        <f>IF(A797="","",IF(G797="",99,VLOOKUP(Datos!G797,Tablas!$AF$2:$AH$38,2,0)))</f>
        <v/>
      </c>
      <c r="X797" t="str">
        <f t="shared" si="553"/>
        <v/>
      </c>
      <c r="Y797" t="str">
        <f t="shared" si="554"/>
        <v/>
      </c>
      <c r="Z797" s="25" t="str">
        <f t="shared" si="555"/>
        <v/>
      </c>
      <c r="AA797" s="26" t="str">
        <f t="shared" si="556"/>
        <v/>
      </c>
      <c r="AB797" s="25" t="str">
        <f t="shared" si="532"/>
        <v/>
      </c>
      <c r="AC797" s="26" t="str">
        <f t="shared" si="557"/>
        <v/>
      </c>
      <c r="AD797" s="25" t="str">
        <f t="shared" si="533"/>
        <v/>
      </c>
      <c r="AE797" s="26" t="str">
        <f t="shared" si="558"/>
        <v/>
      </c>
      <c r="AF797" s="25" t="str">
        <f t="shared" si="534"/>
        <v/>
      </c>
      <c r="AG797" s="26" t="str">
        <f t="shared" si="559"/>
        <v/>
      </c>
      <c r="AH797" s="25" t="str">
        <f t="shared" si="535"/>
        <v/>
      </c>
      <c r="AI797" s="26" t="str">
        <f t="shared" si="560"/>
        <v/>
      </c>
      <c r="AJ797" s="25" t="str">
        <f t="shared" si="536"/>
        <v/>
      </c>
      <c r="AK797" s="26" t="str">
        <f t="shared" si="561"/>
        <v/>
      </c>
      <c r="AL797" s="25" t="str">
        <f t="shared" si="537"/>
        <v/>
      </c>
      <c r="AM797" s="26" t="str">
        <f t="shared" si="562"/>
        <v/>
      </c>
      <c r="AN797" s="25" t="str">
        <f t="shared" si="538"/>
        <v/>
      </c>
      <c r="AO797" s="26" t="str">
        <f t="shared" si="563"/>
        <v/>
      </c>
      <c r="AP797" t="str">
        <f t="shared" si="564"/>
        <v/>
      </c>
      <c r="AQ797" t="str">
        <f t="shared" si="565"/>
        <v/>
      </c>
      <c r="AR797" t="str">
        <f t="shared" si="577"/>
        <v/>
      </c>
      <c r="AS797" t="str">
        <f t="shared" si="566"/>
        <v/>
      </c>
      <c r="AT797" s="25" t="str">
        <f t="shared" si="567"/>
        <v/>
      </c>
      <c r="AU797" s="26" t="str">
        <f t="shared" si="568"/>
        <v/>
      </c>
      <c r="AV797" t="str">
        <f t="shared" si="569"/>
        <v/>
      </c>
      <c r="AW797" s="25" t="str">
        <f t="shared" si="570"/>
        <v/>
      </c>
      <c r="AX797" s="26" t="str">
        <f t="shared" si="545"/>
        <v/>
      </c>
      <c r="AY797" s="27" t="str">
        <f>IF(A797="","",IF(K797&lt;&gt;0,TEXT(5,"0000"),IF(M797&lt;&gt;0,TEXT(5,"0000"),IF(Datos!N797&lt;&gt;0,TEXT(5,"0000"),""))))</f>
        <v/>
      </c>
      <c r="AZ797" s="25" t="str">
        <f t="shared" si="571"/>
        <v/>
      </c>
      <c r="BA797" s="26" t="str">
        <f t="shared" si="546"/>
        <v/>
      </c>
      <c r="BB797" s="25" t="str">
        <f t="shared" si="572"/>
        <v/>
      </c>
      <c r="BC797" s="26" t="str">
        <f t="shared" si="547"/>
        <v/>
      </c>
      <c r="BD797" s="27" t="str">
        <f t="shared" si="573"/>
        <v/>
      </c>
      <c r="BE797" s="25" t="str">
        <f t="shared" si="574"/>
        <v/>
      </c>
      <c r="BF797" s="26" t="str">
        <f t="shared" si="548"/>
        <v/>
      </c>
      <c r="BG797" s="28"/>
      <c r="BH797" t="str">
        <f t="shared" si="544"/>
        <v/>
      </c>
      <c r="BJ797" s="24" t="str">
        <f t="shared" si="575"/>
        <v/>
      </c>
      <c r="BK797" s="24" t="str">
        <f t="shared" si="576"/>
        <v/>
      </c>
    </row>
    <row r="798" spans="1:63" ht="15.75" thickBot="1">
      <c r="A798" s="183"/>
      <c r="B798" s="184"/>
      <c r="C798" s="184"/>
      <c r="D798" s="184"/>
      <c r="E798" s="184"/>
      <c r="F798" s="184"/>
      <c r="G798" s="184"/>
      <c r="H798" s="184"/>
      <c r="I798" s="184"/>
      <c r="J798" s="184"/>
      <c r="K798" s="184"/>
      <c r="L798" s="184"/>
      <c r="M798" s="184"/>
      <c r="N798" s="181"/>
      <c r="Q798" t="e">
        <f t="shared" si="549"/>
        <v>#VALUE!</v>
      </c>
      <c r="R798" t="str">
        <f t="shared" si="550"/>
        <v/>
      </c>
      <c r="S798" t="str">
        <f>IF(A798="","",TEXT(VLOOKUP(C798,Tablas!$H$3:$I$75,2,0),"000"))</f>
        <v/>
      </c>
      <c r="T798" t="str">
        <f t="shared" si="551"/>
        <v/>
      </c>
      <c r="U798" t="str">
        <f t="shared" si="552"/>
        <v/>
      </c>
      <c r="V798" t="str">
        <f t="shared" si="530"/>
        <v/>
      </c>
      <c r="W798" t="str">
        <f>IF(A798="","",IF(G798="",99,VLOOKUP(Datos!G798,Tablas!$AF$2:$AH$38,2,0)))</f>
        <v/>
      </c>
      <c r="X798" t="str">
        <f t="shared" si="553"/>
        <v/>
      </c>
      <c r="Y798" t="str">
        <f t="shared" si="554"/>
        <v/>
      </c>
      <c r="Z798" s="25" t="str">
        <f t="shared" si="555"/>
        <v/>
      </c>
      <c r="AA798" s="26" t="str">
        <f t="shared" si="556"/>
        <v/>
      </c>
      <c r="AB798" s="25" t="str">
        <f t="shared" si="532"/>
        <v/>
      </c>
      <c r="AC798" s="26" t="str">
        <f t="shared" si="557"/>
        <v/>
      </c>
      <c r="AD798" s="25" t="str">
        <f t="shared" si="533"/>
        <v/>
      </c>
      <c r="AE798" s="26" t="str">
        <f t="shared" si="558"/>
        <v/>
      </c>
      <c r="AF798" s="25" t="str">
        <f t="shared" si="534"/>
        <v/>
      </c>
      <c r="AG798" s="26" t="str">
        <f t="shared" si="559"/>
        <v/>
      </c>
      <c r="AH798" s="25" t="str">
        <f t="shared" si="535"/>
        <v/>
      </c>
      <c r="AI798" s="26" t="str">
        <f t="shared" si="560"/>
        <v/>
      </c>
      <c r="AJ798" s="25" t="str">
        <f t="shared" si="536"/>
        <v/>
      </c>
      <c r="AK798" s="26" t="str">
        <f t="shared" si="561"/>
        <v/>
      </c>
      <c r="AL798" s="25" t="str">
        <f t="shared" si="537"/>
        <v/>
      </c>
      <c r="AM798" s="26" t="str">
        <f t="shared" si="562"/>
        <v/>
      </c>
      <c r="AN798" s="25" t="str">
        <f t="shared" si="538"/>
        <v/>
      </c>
      <c r="AO798" s="26" t="str">
        <f t="shared" si="563"/>
        <v/>
      </c>
      <c r="AP798" t="str">
        <f t="shared" si="564"/>
        <v/>
      </c>
      <c r="AQ798" t="str">
        <f t="shared" si="565"/>
        <v/>
      </c>
      <c r="AR798" t="str">
        <f t="shared" si="577"/>
        <v/>
      </c>
      <c r="AS798" t="str">
        <f t="shared" si="566"/>
        <v/>
      </c>
      <c r="AT798" s="25" t="str">
        <f t="shared" si="567"/>
        <v/>
      </c>
      <c r="AU798" s="26" t="str">
        <f t="shared" si="568"/>
        <v/>
      </c>
      <c r="AV798" t="str">
        <f t="shared" si="569"/>
        <v/>
      </c>
      <c r="AW798" s="25" t="str">
        <f t="shared" si="570"/>
        <v/>
      </c>
      <c r="AX798" s="26" t="str">
        <f t="shared" si="545"/>
        <v/>
      </c>
      <c r="AY798" s="27" t="str">
        <f>IF(A798="","",IF(K798&lt;&gt;0,TEXT(5,"0000"),IF(M798&lt;&gt;0,TEXT(5,"0000"),IF(Datos!N798&lt;&gt;0,TEXT(5,"0000"),""))))</f>
        <v/>
      </c>
      <c r="AZ798" s="25" t="str">
        <f t="shared" si="571"/>
        <v/>
      </c>
      <c r="BA798" s="26" t="str">
        <f t="shared" si="546"/>
        <v/>
      </c>
      <c r="BB798" s="25" t="str">
        <f t="shared" si="572"/>
        <v/>
      </c>
      <c r="BC798" s="26" t="str">
        <f t="shared" si="547"/>
        <v/>
      </c>
      <c r="BD798" s="27" t="str">
        <f t="shared" si="573"/>
        <v/>
      </c>
      <c r="BE798" s="25" t="str">
        <f t="shared" si="574"/>
        <v/>
      </c>
      <c r="BF798" s="26" t="str">
        <f t="shared" si="548"/>
        <v/>
      </c>
      <c r="BG798" s="28"/>
      <c r="BH798" t="str">
        <f t="shared" si="544"/>
        <v/>
      </c>
      <c r="BJ798" s="24" t="str">
        <f t="shared" si="575"/>
        <v/>
      </c>
      <c r="BK798" s="24" t="str">
        <f t="shared" si="576"/>
        <v/>
      </c>
    </row>
    <row r="799" spans="1:63" ht="15.75" thickBot="1">
      <c r="A799" s="183"/>
      <c r="B799" s="184"/>
      <c r="C799" s="184"/>
      <c r="D799" s="184"/>
      <c r="E799" s="184"/>
      <c r="F799" s="184"/>
      <c r="G799" s="184"/>
      <c r="H799" s="184"/>
      <c r="I799" s="184"/>
      <c r="J799" s="184"/>
      <c r="K799" s="184"/>
      <c r="L799" s="184"/>
      <c r="M799" s="184"/>
      <c r="N799" s="181"/>
      <c r="Q799" t="e">
        <f t="shared" si="549"/>
        <v>#VALUE!</v>
      </c>
      <c r="R799" t="str">
        <f t="shared" si="550"/>
        <v/>
      </c>
      <c r="S799" t="str">
        <f>IF(A799="","",TEXT(VLOOKUP(C799,Tablas!$H$3:$I$75,2,0),"000"))</f>
        <v/>
      </c>
      <c r="T799" t="str">
        <f t="shared" si="551"/>
        <v/>
      </c>
      <c r="U799" t="str">
        <f t="shared" si="552"/>
        <v/>
      </c>
      <c r="V799" t="str">
        <f t="shared" si="530"/>
        <v/>
      </c>
      <c r="W799" t="str">
        <f>IF(A799="","",IF(G799="",99,VLOOKUP(Datos!G799,Tablas!$AF$2:$AH$38,2,0)))</f>
        <v/>
      </c>
      <c r="X799" t="str">
        <f t="shared" si="553"/>
        <v/>
      </c>
      <c r="Y799" t="str">
        <f t="shared" si="554"/>
        <v/>
      </c>
      <c r="Z799" s="25" t="str">
        <f t="shared" si="555"/>
        <v/>
      </c>
      <c r="AA799" s="26" t="str">
        <f t="shared" si="556"/>
        <v/>
      </c>
      <c r="AB799" s="25" t="str">
        <f t="shared" si="532"/>
        <v/>
      </c>
      <c r="AC799" s="26" t="str">
        <f t="shared" si="557"/>
        <v/>
      </c>
      <c r="AD799" s="25" t="str">
        <f t="shared" si="533"/>
        <v/>
      </c>
      <c r="AE799" s="26" t="str">
        <f t="shared" si="558"/>
        <v/>
      </c>
      <c r="AF799" s="25" t="str">
        <f t="shared" si="534"/>
        <v/>
      </c>
      <c r="AG799" s="26" t="str">
        <f t="shared" si="559"/>
        <v/>
      </c>
      <c r="AH799" s="25" t="str">
        <f t="shared" si="535"/>
        <v/>
      </c>
      <c r="AI799" s="26" t="str">
        <f t="shared" si="560"/>
        <v/>
      </c>
      <c r="AJ799" s="25" t="str">
        <f t="shared" si="536"/>
        <v/>
      </c>
      <c r="AK799" s="26" t="str">
        <f t="shared" si="561"/>
        <v/>
      </c>
      <c r="AL799" s="25" t="str">
        <f t="shared" si="537"/>
        <v/>
      </c>
      <c r="AM799" s="26" t="str">
        <f t="shared" si="562"/>
        <v/>
      </c>
      <c r="AN799" s="25" t="str">
        <f t="shared" si="538"/>
        <v/>
      </c>
      <c r="AO799" s="26" t="str">
        <f t="shared" si="563"/>
        <v/>
      </c>
      <c r="AP799" t="str">
        <f t="shared" si="564"/>
        <v/>
      </c>
      <c r="AQ799" t="str">
        <f t="shared" si="565"/>
        <v/>
      </c>
      <c r="AR799" t="str">
        <f t="shared" si="577"/>
        <v/>
      </c>
      <c r="AS799" t="str">
        <f t="shared" si="566"/>
        <v/>
      </c>
      <c r="AT799" s="25" t="str">
        <f t="shared" si="567"/>
        <v/>
      </c>
      <c r="AU799" s="26" t="str">
        <f t="shared" si="568"/>
        <v/>
      </c>
      <c r="AV799" t="str">
        <f t="shared" si="569"/>
        <v/>
      </c>
      <c r="AW799" s="25" t="str">
        <f t="shared" si="570"/>
        <v/>
      </c>
      <c r="AX799" s="26" t="str">
        <f t="shared" si="545"/>
        <v/>
      </c>
      <c r="AY799" s="27" t="str">
        <f>IF(A799="","",IF(K799&lt;&gt;0,TEXT(5,"0000"),IF(M799&lt;&gt;0,TEXT(5,"0000"),IF(Datos!N799&lt;&gt;0,TEXT(5,"0000"),""))))</f>
        <v/>
      </c>
      <c r="AZ799" s="25" t="str">
        <f t="shared" si="571"/>
        <v/>
      </c>
      <c r="BA799" s="26" t="str">
        <f t="shared" si="546"/>
        <v/>
      </c>
      <c r="BB799" s="25" t="str">
        <f t="shared" si="572"/>
        <v/>
      </c>
      <c r="BC799" s="26" t="str">
        <f t="shared" si="547"/>
        <v/>
      </c>
      <c r="BD799" s="27" t="str">
        <f t="shared" si="573"/>
        <v/>
      </c>
      <c r="BE799" s="25" t="str">
        <f t="shared" si="574"/>
        <v/>
      </c>
      <c r="BF799" s="26" t="str">
        <f t="shared" si="548"/>
        <v/>
      </c>
      <c r="BG799" s="28"/>
      <c r="BH799" t="str">
        <f t="shared" si="544"/>
        <v/>
      </c>
      <c r="BJ799" s="24" t="str">
        <f t="shared" si="575"/>
        <v/>
      </c>
      <c r="BK799" s="24" t="str">
        <f t="shared" si="576"/>
        <v/>
      </c>
    </row>
    <row r="800" spans="1:63" ht="15.75" thickBot="1">
      <c r="A800" s="183"/>
      <c r="B800" s="184"/>
      <c r="C800" s="184"/>
      <c r="D800" s="184"/>
      <c r="E800" s="184"/>
      <c r="F800" s="184"/>
      <c r="G800" s="184"/>
      <c r="H800" s="184"/>
      <c r="I800" s="184"/>
      <c r="J800" s="184"/>
      <c r="K800" s="184"/>
      <c r="L800" s="184"/>
      <c r="M800" s="184"/>
      <c r="N800" s="181"/>
      <c r="Q800" t="e">
        <f t="shared" si="549"/>
        <v>#VALUE!</v>
      </c>
      <c r="R800" t="str">
        <f t="shared" si="550"/>
        <v/>
      </c>
      <c r="S800" t="str">
        <f>IF(A800="","",TEXT(VLOOKUP(C800,Tablas!$H$3:$I$75,2,0),"000"))</f>
        <v/>
      </c>
      <c r="T800" t="str">
        <f t="shared" si="551"/>
        <v/>
      </c>
      <c r="U800" t="str">
        <f t="shared" si="552"/>
        <v/>
      </c>
      <c r="V800" t="str">
        <f t="shared" si="530"/>
        <v/>
      </c>
      <c r="W800" t="str">
        <f>IF(A800="","",IF(G800="",99,VLOOKUP(Datos!G800,Tablas!$AF$2:$AH$38,2,0)))</f>
        <v/>
      </c>
      <c r="X800" t="str">
        <f t="shared" si="553"/>
        <v/>
      </c>
      <c r="Y800" t="str">
        <f t="shared" si="554"/>
        <v/>
      </c>
      <c r="Z800" s="25" t="str">
        <f t="shared" si="555"/>
        <v/>
      </c>
      <c r="AA800" s="26" t="str">
        <f t="shared" si="556"/>
        <v/>
      </c>
      <c r="AB800" s="25" t="str">
        <f t="shared" si="532"/>
        <v/>
      </c>
      <c r="AC800" s="26" t="str">
        <f t="shared" si="557"/>
        <v/>
      </c>
      <c r="AD800" s="25" t="str">
        <f t="shared" si="533"/>
        <v/>
      </c>
      <c r="AE800" s="26" t="str">
        <f t="shared" si="558"/>
        <v/>
      </c>
      <c r="AF800" s="25" t="str">
        <f t="shared" si="534"/>
        <v/>
      </c>
      <c r="AG800" s="26" t="str">
        <f t="shared" si="559"/>
        <v/>
      </c>
      <c r="AH800" s="25" t="str">
        <f t="shared" si="535"/>
        <v/>
      </c>
      <c r="AI800" s="26" t="str">
        <f t="shared" si="560"/>
        <v/>
      </c>
      <c r="AJ800" s="25" t="str">
        <f t="shared" si="536"/>
        <v/>
      </c>
      <c r="AK800" s="26" t="str">
        <f t="shared" si="561"/>
        <v/>
      </c>
      <c r="AL800" s="25" t="str">
        <f t="shared" si="537"/>
        <v/>
      </c>
      <c r="AM800" s="26" t="str">
        <f t="shared" si="562"/>
        <v/>
      </c>
      <c r="AN800" s="25" t="str">
        <f t="shared" si="538"/>
        <v/>
      </c>
      <c r="AO800" s="26" t="str">
        <f t="shared" si="563"/>
        <v/>
      </c>
      <c r="AP800" t="str">
        <f t="shared" si="564"/>
        <v/>
      </c>
      <c r="AQ800" t="str">
        <f t="shared" si="565"/>
        <v/>
      </c>
      <c r="AR800" t="str">
        <f t="shared" si="577"/>
        <v/>
      </c>
      <c r="AS800" t="str">
        <f t="shared" si="566"/>
        <v/>
      </c>
      <c r="AT800" s="25" t="str">
        <f t="shared" si="567"/>
        <v/>
      </c>
      <c r="AU800" s="26" t="str">
        <f t="shared" si="568"/>
        <v/>
      </c>
      <c r="AV800" t="str">
        <f t="shared" si="569"/>
        <v/>
      </c>
      <c r="AW800" s="25" t="str">
        <f t="shared" si="570"/>
        <v/>
      </c>
      <c r="AX800" s="26" t="str">
        <f t="shared" si="545"/>
        <v/>
      </c>
      <c r="AY800" s="27" t="str">
        <f>IF(A800="","",IF(K800&lt;&gt;0,TEXT(5,"0000"),IF(M800&lt;&gt;0,TEXT(5,"0000"),IF(Datos!N800&lt;&gt;0,TEXT(5,"0000"),""))))</f>
        <v/>
      </c>
      <c r="AZ800" s="25" t="str">
        <f t="shared" si="571"/>
        <v/>
      </c>
      <c r="BA800" s="26" t="str">
        <f t="shared" si="546"/>
        <v/>
      </c>
      <c r="BB800" s="25" t="str">
        <f t="shared" si="572"/>
        <v/>
      </c>
      <c r="BC800" s="26" t="str">
        <f t="shared" si="547"/>
        <v/>
      </c>
      <c r="BD800" s="27" t="str">
        <f t="shared" si="573"/>
        <v/>
      </c>
      <c r="BE800" s="25" t="str">
        <f t="shared" si="574"/>
        <v/>
      </c>
      <c r="BF800" s="26" t="str">
        <f t="shared" si="548"/>
        <v/>
      </c>
      <c r="BG800" s="28"/>
      <c r="BH800" t="str">
        <f t="shared" si="544"/>
        <v/>
      </c>
      <c r="BJ800" s="24" t="str">
        <f t="shared" si="575"/>
        <v/>
      </c>
      <c r="BK800" s="24" t="str">
        <f t="shared" si="576"/>
        <v/>
      </c>
    </row>
    <row r="801" spans="1:63" ht="15.75" thickBot="1">
      <c r="A801" s="183"/>
      <c r="B801" s="184"/>
      <c r="C801" s="184"/>
      <c r="D801" s="184"/>
      <c r="E801" s="184"/>
      <c r="F801" s="184"/>
      <c r="G801" s="184"/>
      <c r="H801" s="184"/>
      <c r="I801" s="184"/>
      <c r="J801" s="184"/>
      <c r="K801" s="184"/>
      <c r="L801" s="184"/>
      <c r="M801" s="184"/>
      <c r="N801" s="181"/>
      <c r="Q801" t="e">
        <f t="shared" si="549"/>
        <v>#VALUE!</v>
      </c>
      <c r="R801" t="str">
        <f t="shared" si="550"/>
        <v/>
      </c>
      <c r="S801" t="str">
        <f>IF(A801="","",TEXT(VLOOKUP(C801,Tablas!$H$3:$I$75,2,0),"000"))</f>
        <v/>
      </c>
      <c r="T801" t="str">
        <f t="shared" si="551"/>
        <v/>
      </c>
      <c r="U801" t="str">
        <f t="shared" si="552"/>
        <v/>
      </c>
      <c r="V801" t="str">
        <f t="shared" si="530"/>
        <v/>
      </c>
      <c r="W801" t="str">
        <f>IF(A801="","",IF(G801="",99,VLOOKUP(Datos!G801,Tablas!$AF$2:$AH$38,2,0)))</f>
        <v/>
      </c>
      <c r="X801" t="str">
        <f t="shared" si="553"/>
        <v/>
      </c>
      <c r="Y801" t="str">
        <f t="shared" si="554"/>
        <v/>
      </c>
      <c r="Z801" s="25" t="str">
        <f t="shared" si="555"/>
        <v/>
      </c>
      <c r="AA801" s="26" t="str">
        <f t="shared" si="556"/>
        <v/>
      </c>
      <c r="AB801" s="25" t="str">
        <f t="shared" si="532"/>
        <v/>
      </c>
      <c r="AC801" s="26" t="str">
        <f t="shared" si="557"/>
        <v/>
      </c>
      <c r="AD801" s="25" t="str">
        <f t="shared" si="533"/>
        <v/>
      </c>
      <c r="AE801" s="26" t="str">
        <f t="shared" si="558"/>
        <v/>
      </c>
      <c r="AF801" s="25" t="str">
        <f t="shared" si="534"/>
        <v/>
      </c>
      <c r="AG801" s="26" t="str">
        <f t="shared" si="559"/>
        <v/>
      </c>
      <c r="AH801" s="25" t="str">
        <f t="shared" si="535"/>
        <v/>
      </c>
      <c r="AI801" s="26" t="str">
        <f t="shared" si="560"/>
        <v/>
      </c>
      <c r="AJ801" s="25" t="str">
        <f t="shared" si="536"/>
        <v/>
      </c>
      <c r="AK801" s="26" t="str">
        <f t="shared" si="561"/>
        <v/>
      </c>
      <c r="AL801" s="25" t="str">
        <f t="shared" si="537"/>
        <v/>
      </c>
      <c r="AM801" s="26" t="str">
        <f t="shared" si="562"/>
        <v/>
      </c>
      <c r="AN801" s="25" t="str">
        <f t="shared" si="538"/>
        <v/>
      </c>
      <c r="AO801" s="26" t="str">
        <f t="shared" si="563"/>
        <v/>
      </c>
      <c r="AP801" t="str">
        <f t="shared" si="564"/>
        <v/>
      </c>
      <c r="AQ801" t="str">
        <f t="shared" si="565"/>
        <v/>
      </c>
      <c r="AR801" t="str">
        <f t="shared" si="577"/>
        <v/>
      </c>
      <c r="AS801" t="str">
        <f t="shared" si="566"/>
        <v/>
      </c>
      <c r="AT801" s="25" t="str">
        <f t="shared" si="567"/>
        <v/>
      </c>
      <c r="AU801" s="26" t="str">
        <f t="shared" si="568"/>
        <v/>
      </c>
      <c r="AV801" t="str">
        <f t="shared" si="569"/>
        <v/>
      </c>
      <c r="AW801" s="25" t="str">
        <f t="shared" si="570"/>
        <v/>
      </c>
      <c r="AX801" s="26" t="str">
        <f t="shared" si="545"/>
        <v/>
      </c>
      <c r="AY801" s="27" t="str">
        <f>IF(A801="","",IF(K801&lt;&gt;0,TEXT(5,"0000"),IF(M801&lt;&gt;0,TEXT(5,"0000"),IF(Datos!N801&lt;&gt;0,TEXT(5,"0000"),""))))</f>
        <v/>
      </c>
      <c r="AZ801" s="25" t="str">
        <f t="shared" si="571"/>
        <v/>
      </c>
      <c r="BA801" s="26" t="str">
        <f t="shared" si="546"/>
        <v/>
      </c>
      <c r="BB801" s="25" t="str">
        <f t="shared" si="572"/>
        <v/>
      </c>
      <c r="BC801" s="26" t="str">
        <f t="shared" si="547"/>
        <v/>
      </c>
      <c r="BD801" s="27" t="str">
        <f t="shared" si="573"/>
        <v/>
      </c>
      <c r="BE801" s="25" t="str">
        <f t="shared" si="574"/>
        <v/>
      </c>
      <c r="BF801" s="26" t="str">
        <f t="shared" si="548"/>
        <v/>
      </c>
      <c r="BG801" s="28"/>
      <c r="BH801" t="str">
        <f t="shared" si="544"/>
        <v/>
      </c>
      <c r="BJ801" s="24" t="str">
        <f t="shared" si="575"/>
        <v/>
      </c>
      <c r="BK801" s="24" t="str">
        <f t="shared" si="576"/>
        <v/>
      </c>
    </row>
    <row r="802" spans="1:63" ht="15.75" thickBot="1">
      <c r="A802" s="183"/>
      <c r="B802" s="184"/>
      <c r="C802" s="184"/>
      <c r="D802" s="184"/>
      <c r="E802" s="184"/>
      <c r="F802" s="184"/>
      <c r="G802" s="184"/>
      <c r="H802" s="184"/>
      <c r="I802" s="184"/>
      <c r="J802" s="184"/>
      <c r="K802" s="184"/>
      <c r="L802" s="184"/>
      <c r="M802" s="184"/>
      <c r="N802" s="181"/>
      <c r="Q802" t="e">
        <f t="shared" si="549"/>
        <v>#VALUE!</v>
      </c>
      <c r="R802" t="str">
        <f t="shared" si="550"/>
        <v/>
      </c>
      <c r="S802" t="str">
        <f>IF(A802="","",TEXT(VLOOKUP(C802,Tablas!$H$3:$I$75,2,0),"000"))</f>
        <v/>
      </c>
      <c r="T802" t="str">
        <f t="shared" si="551"/>
        <v/>
      </c>
      <c r="U802" t="str">
        <f t="shared" si="552"/>
        <v/>
      </c>
      <c r="V802" t="str">
        <f t="shared" ref="V802:V865" si="578">IF(A802="","",IF(F802="",U802,TEXT(RIGHT(F802,20)*1,"00000000000000000000")))</f>
        <v/>
      </c>
      <c r="W802" t="str">
        <f>IF(A802="","",IF(G802="",99,VLOOKUP(Datos!G802,Tablas!$AF$2:$AH$38,2,0)))</f>
        <v/>
      </c>
      <c r="X802" t="str">
        <f t="shared" si="553"/>
        <v/>
      </c>
      <c r="Y802" t="str">
        <f t="shared" si="554"/>
        <v/>
      </c>
      <c r="Z802" s="25" t="str">
        <f t="shared" si="555"/>
        <v/>
      </c>
      <c r="AA802" s="26" t="str">
        <f t="shared" si="556"/>
        <v/>
      </c>
      <c r="AB802" s="25" t="str">
        <f t="shared" ref="AB802:AB865" si="579">IF($A802="","",0)</f>
        <v/>
      </c>
      <c r="AC802" s="26" t="str">
        <f t="shared" si="557"/>
        <v/>
      </c>
      <c r="AD802" s="25" t="str">
        <f t="shared" ref="AD802:AD865" si="580">IF($A802="","",0)</f>
        <v/>
      </c>
      <c r="AE802" s="26" t="str">
        <f t="shared" si="558"/>
        <v/>
      </c>
      <c r="AF802" s="25" t="str">
        <f t="shared" ref="AF802:AF865" si="581">IF($A802="","",0)</f>
        <v/>
      </c>
      <c r="AG802" s="26" t="str">
        <f t="shared" si="559"/>
        <v/>
      </c>
      <c r="AH802" s="25" t="str">
        <f t="shared" ref="AH802:AH865" si="582">IF($A802="","",0)</f>
        <v/>
      </c>
      <c r="AI802" s="26" t="str">
        <f t="shared" si="560"/>
        <v/>
      </c>
      <c r="AJ802" s="25" t="str">
        <f t="shared" ref="AJ802:AJ865" si="583">IF($A802="","",0)</f>
        <v/>
      </c>
      <c r="AK802" s="26" t="str">
        <f t="shared" si="561"/>
        <v/>
      </c>
      <c r="AL802" s="25" t="str">
        <f t="shared" ref="AL802:AL865" si="584">IF($A802="","",0)</f>
        <v/>
      </c>
      <c r="AM802" s="26" t="str">
        <f t="shared" si="562"/>
        <v/>
      </c>
      <c r="AN802" s="25" t="str">
        <f t="shared" ref="AN802:AN865" si="585">IF($A802="","",0)</f>
        <v/>
      </c>
      <c r="AO802" s="26" t="str">
        <f t="shared" si="563"/>
        <v/>
      </c>
      <c r="AP802" t="str">
        <f t="shared" si="564"/>
        <v/>
      </c>
      <c r="AQ802" t="str">
        <f t="shared" si="565"/>
        <v/>
      </c>
      <c r="AR802" t="str">
        <f t="shared" si="577"/>
        <v/>
      </c>
      <c r="AS802" t="str">
        <f t="shared" si="566"/>
        <v/>
      </c>
      <c r="AT802" s="25" t="str">
        <f t="shared" si="567"/>
        <v/>
      </c>
      <c r="AU802" s="26" t="str">
        <f t="shared" si="568"/>
        <v/>
      </c>
      <c r="AV802" t="str">
        <f t="shared" si="569"/>
        <v/>
      </c>
      <c r="AW802" s="25" t="str">
        <f t="shared" si="570"/>
        <v/>
      </c>
      <c r="AX802" s="26" t="str">
        <f t="shared" si="545"/>
        <v/>
      </c>
      <c r="AY802" s="27" t="str">
        <f>IF(A802="","",IF(K802&lt;&gt;0,TEXT(5,"0000"),IF(M802&lt;&gt;0,TEXT(5,"0000"),IF(Datos!N802&lt;&gt;0,TEXT(5,"0000"),""))))</f>
        <v/>
      </c>
      <c r="AZ802" s="25" t="str">
        <f t="shared" si="571"/>
        <v/>
      </c>
      <c r="BA802" s="26" t="str">
        <f t="shared" si="546"/>
        <v/>
      </c>
      <c r="BB802" s="25" t="str">
        <f t="shared" si="572"/>
        <v/>
      </c>
      <c r="BC802" s="26" t="str">
        <f t="shared" si="547"/>
        <v/>
      </c>
      <c r="BD802" s="27" t="str">
        <f t="shared" si="573"/>
        <v/>
      </c>
      <c r="BE802" s="25" t="str">
        <f t="shared" si="574"/>
        <v/>
      </c>
      <c r="BF802" s="26" t="str">
        <f t="shared" si="548"/>
        <v/>
      </c>
      <c r="BG802" s="28"/>
      <c r="BH802" t="str">
        <f t="shared" ref="BH802:BH865" si="586">IF(A802="","",IF(OR(I802="",I802=0),"",R802&amp;S802&amp;T802&amp;U802&amp;V802&amp;W802&amp;X802&amp;Y802&amp;AA802&amp;AC802&amp;AE802&amp;AG802&amp;AI802&amp;AK802&amp;AM802&amp;AO802&amp;AP802&amp;AQ802&amp;AR802&amp;AS802&amp;AU802&amp;AV802))</f>
        <v/>
      </c>
      <c r="BJ802" s="24" t="str">
        <f t="shared" si="575"/>
        <v/>
      </c>
      <c r="BK802" s="24" t="str">
        <f t="shared" si="576"/>
        <v/>
      </c>
    </row>
    <row r="803" spans="1:63" ht="15.75" thickBot="1">
      <c r="A803" s="183"/>
      <c r="B803" s="184"/>
      <c r="C803" s="184"/>
      <c r="D803" s="184"/>
      <c r="E803" s="184"/>
      <c r="F803" s="184"/>
      <c r="G803" s="184"/>
      <c r="H803" s="184"/>
      <c r="I803" s="184"/>
      <c r="J803" s="184"/>
      <c r="K803" s="184"/>
      <c r="L803" s="184"/>
      <c r="M803" s="184"/>
      <c r="N803" s="181"/>
      <c r="Q803" t="e">
        <f t="shared" si="549"/>
        <v>#VALUE!</v>
      </c>
      <c r="R803" t="str">
        <f t="shared" si="550"/>
        <v/>
      </c>
      <c r="S803" t="str">
        <f>IF(A803="","",TEXT(VLOOKUP(C803,Tablas!$H$3:$I$75,2,0),"000"))</f>
        <v/>
      </c>
      <c r="T803" t="str">
        <f t="shared" si="551"/>
        <v/>
      </c>
      <c r="U803" t="str">
        <f t="shared" si="552"/>
        <v/>
      </c>
      <c r="V803" t="str">
        <f t="shared" si="578"/>
        <v/>
      </c>
      <c r="W803" t="str">
        <f>IF(A803="","",IF(G803="",99,VLOOKUP(Datos!G803,Tablas!$AF$2:$AH$38,2,0)))</f>
        <v/>
      </c>
      <c r="X803" t="str">
        <f t="shared" si="553"/>
        <v/>
      </c>
      <c r="Y803" t="str">
        <f t="shared" si="554"/>
        <v/>
      </c>
      <c r="Z803" s="25" t="str">
        <f t="shared" si="555"/>
        <v/>
      </c>
      <c r="AA803" s="26" t="str">
        <f t="shared" si="556"/>
        <v/>
      </c>
      <c r="AB803" s="25" t="str">
        <f t="shared" si="579"/>
        <v/>
      </c>
      <c r="AC803" s="26" t="str">
        <f t="shared" si="557"/>
        <v/>
      </c>
      <c r="AD803" s="25" t="str">
        <f t="shared" si="580"/>
        <v/>
      </c>
      <c r="AE803" s="26" t="str">
        <f t="shared" si="558"/>
        <v/>
      </c>
      <c r="AF803" s="25" t="str">
        <f t="shared" si="581"/>
        <v/>
      </c>
      <c r="AG803" s="26" t="str">
        <f t="shared" si="559"/>
        <v/>
      </c>
      <c r="AH803" s="25" t="str">
        <f t="shared" si="582"/>
        <v/>
      </c>
      <c r="AI803" s="26" t="str">
        <f t="shared" si="560"/>
        <v/>
      </c>
      <c r="AJ803" s="25" t="str">
        <f t="shared" si="583"/>
        <v/>
      </c>
      <c r="AK803" s="26" t="str">
        <f t="shared" si="561"/>
        <v/>
      </c>
      <c r="AL803" s="25" t="str">
        <f t="shared" si="584"/>
        <v/>
      </c>
      <c r="AM803" s="26" t="str">
        <f t="shared" si="562"/>
        <v/>
      </c>
      <c r="AN803" s="25" t="str">
        <f t="shared" si="585"/>
        <v/>
      </c>
      <c r="AO803" s="26" t="str">
        <f t="shared" si="563"/>
        <v/>
      </c>
      <c r="AP803" t="str">
        <f t="shared" si="564"/>
        <v/>
      </c>
      <c r="AQ803" t="str">
        <f t="shared" si="565"/>
        <v/>
      </c>
      <c r="AR803" t="str">
        <f t="shared" si="577"/>
        <v/>
      </c>
      <c r="AS803" t="str">
        <f t="shared" si="566"/>
        <v/>
      </c>
      <c r="AT803" s="25" t="str">
        <f t="shared" si="567"/>
        <v/>
      </c>
      <c r="AU803" s="26" t="str">
        <f t="shared" si="568"/>
        <v/>
      </c>
      <c r="AV803" t="str">
        <f t="shared" si="569"/>
        <v/>
      </c>
      <c r="AW803" s="25" t="str">
        <f t="shared" si="570"/>
        <v/>
      </c>
      <c r="AX803" s="26" t="str">
        <f t="shared" ref="AX803:AX866" si="587">IF(AY803="","",IF(AW803&lt;0,SUBSTITUTE(TEXT(-AW803,"0000000000000,00"),",",""),SUBSTITUTE(TEXT(AW803,"0000000000000,00"),",","")))</f>
        <v/>
      </c>
      <c r="AY803" s="27" t="str">
        <f>IF(A803="","",IF(K803&lt;&gt;0,TEXT(5,"0000"),IF(M803&lt;&gt;0,TEXT(5,"0000"),IF(Datos!N803&lt;&gt;0,TEXT(5,"0000"),""))))</f>
        <v/>
      </c>
      <c r="AZ803" s="25" t="str">
        <f t="shared" si="571"/>
        <v/>
      </c>
      <c r="BA803" s="26" t="str">
        <f t="shared" ref="BA803:BA866" si="588">IF(AY803="","",IF(AZ803&lt;0,SUBSTITUTE(TEXT(-AZ803,"0000000000000,00"),",",""),SUBSTITUTE(TEXT(AZ803,"0000000000000,00"),",","")))</f>
        <v/>
      </c>
      <c r="BB803" s="25" t="str">
        <f t="shared" si="572"/>
        <v/>
      </c>
      <c r="BC803" s="26" t="str">
        <f t="shared" ref="BC803:BC866" si="589">IF(BB803="","",IF(BB803&lt;0,SUBSTITUTE(TEXT(-BB803,"0000000000000,00"),",",""),SUBSTITUTE(TEXT(BB803,"0000000000000,00"),",","")))</f>
        <v/>
      </c>
      <c r="BD803" s="27" t="str">
        <f t="shared" si="573"/>
        <v/>
      </c>
      <c r="BE803" s="25" t="str">
        <f t="shared" si="574"/>
        <v/>
      </c>
      <c r="BF803" s="26" t="str">
        <f t="shared" ref="BF803:BF866" si="590">IF(BD803="","",IF(BE803&lt;0,SUBSTITUTE(TEXT(-BE803,"0000000000000,00"),",",""),SUBSTITUTE(TEXT(BE803,"0000000000000,00"),",","")))</f>
        <v/>
      </c>
      <c r="BG803" s="28"/>
      <c r="BH803" t="str">
        <f t="shared" si="586"/>
        <v/>
      </c>
      <c r="BJ803" s="24" t="str">
        <f t="shared" si="575"/>
        <v/>
      </c>
      <c r="BK803" s="24" t="str">
        <f t="shared" si="576"/>
        <v/>
      </c>
    </row>
    <row r="804" spans="1:63" ht="15.75" thickBot="1">
      <c r="A804" s="183"/>
      <c r="B804" s="184"/>
      <c r="C804" s="184"/>
      <c r="D804" s="184"/>
      <c r="E804" s="184"/>
      <c r="F804" s="184"/>
      <c r="G804" s="184"/>
      <c r="H804" s="184"/>
      <c r="I804" s="184"/>
      <c r="J804" s="184"/>
      <c r="K804" s="184"/>
      <c r="L804" s="184"/>
      <c r="M804" s="184"/>
      <c r="N804" s="181"/>
      <c r="Q804" t="e">
        <f t="shared" ref="Q804:Q867" si="591">(AC804*1+AE804*1+AG804*1+AI804*1+AK804*1+AM804*1+AO804*1+AU804*1+IF(ISERROR(BC804*1),0,BC804*1)+IF(ISERROR(BF804*1),0,BF804*1)+IF(ISERROR(BA804*1),0,BA804*1)+IF(ISERROR(AX804*1),0,AX804*1))/100</f>
        <v>#VALUE!</v>
      </c>
      <c r="R804" t="str">
        <f t="shared" si="550"/>
        <v/>
      </c>
      <c r="S804" t="str">
        <f>IF(A804="","",TEXT(VLOOKUP(C804,Tablas!$H$3:$I$75,2,0),"000"))</f>
        <v/>
      </c>
      <c r="T804" t="str">
        <f t="shared" si="551"/>
        <v/>
      </c>
      <c r="U804" t="str">
        <f t="shared" si="552"/>
        <v/>
      </c>
      <c r="V804" t="str">
        <f t="shared" si="578"/>
        <v/>
      </c>
      <c r="W804" t="str">
        <f>IF(A804="","",IF(G804="",99,VLOOKUP(Datos!G804,Tablas!$AF$2:$AH$38,2,0)))</f>
        <v/>
      </c>
      <c r="X804" t="str">
        <f t="shared" si="553"/>
        <v/>
      </c>
      <c r="Y804" t="str">
        <f t="shared" si="554"/>
        <v/>
      </c>
      <c r="Z804" s="25" t="str">
        <f t="shared" si="555"/>
        <v/>
      </c>
      <c r="AA804" s="26" t="str">
        <f t="shared" si="556"/>
        <v/>
      </c>
      <c r="AB804" s="25" t="str">
        <f t="shared" si="579"/>
        <v/>
      </c>
      <c r="AC804" s="26" t="str">
        <f t="shared" si="557"/>
        <v/>
      </c>
      <c r="AD804" s="25" t="str">
        <f t="shared" si="580"/>
        <v/>
      </c>
      <c r="AE804" s="26" t="str">
        <f t="shared" si="558"/>
        <v/>
      </c>
      <c r="AF804" s="25" t="str">
        <f t="shared" si="581"/>
        <v/>
      </c>
      <c r="AG804" s="26" t="str">
        <f t="shared" si="559"/>
        <v/>
      </c>
      <c r="AH804" s="25" t="str">
        <f t="shared" si="582"/>
        <v/>
      </c>
      <c r="AI804" s="26" t="str">
        <f t="shared" si="560"/>
        <v/>
      </c>
      <c r="AJ804" s="25" t="str">
        <f t="shared" si="583"/>
        <v/>
      </c>
      <c r="AK804" s="26" t="str">
        <f t="shared" si="561"/>
        <v/>
      </c>
      <c r="AL804" s="25" t="str">
        <f t="shared" si="584"/>
        <v/>
      </c>
      <c r="AM804" s="26" t="str">
        <f t="shared" si="562"/>
        <v/>
      </c>
      <c r="AN804" s="25" t="str">
        <f t="shared" si="585"/>
        <v/>
      </c>
      <c r="AO804" s="26" t="str">
        <f t="shared" si="563"/>
        <v/>
      </c>
      <c r="AP804" t="str">
        <f t="shared" si="564"/>
        <v/>
      </c>
      <c r="AQ804" t="str">
        <f t="shared" si="565"/>
        <v/>
      </c>
      <c r="AR804" t="str">
        <f t="shared" si="577"/>
        <v/>
      </c>
      <c r="AS804" t="str">
        <f t="shared" si="566"/>
        <v/>
      </c>
      <c r="AT804" s="25" t="str">
        <f t="shared" si="567"/>
        <v/>
      </c>
      <c r="AU804" s="26" t="str">
        <f t="shared" si="568"/>
        <v/>
      </c>
      <c r="AV804" t="str">
        <f t="shared" si="569"/>
        <v/>
      </c>
      <c r="AW804" s="25" t="str">
        <f t="shared" si="570"/>
        <v/>
      </c>
      <c r="AX804" s="26" t="str">
        <f t="shared" si="587"/>
        <v/>
      </c>
      <c r="AY804" s="27" t="str">
        <f>IF(A804="","",IF(K804&lt;&gt;0,TEXT(5,"0000"),IF(M804&lt;&gt;0,TEXT(5,"0000"),IF(Datos!N804&lt;&gt;0,TEXT(5,"0000"),""))))</f>
        <v/>
      </c>
      <c r="AZ804" s="25" t="str">
        <f t="shared" si="571"/>
        <v/>
      </c>
      <c r="BA804" s="26" t="str">
        <f t="shared" si="588"/>
        <v/>
      </c>
      <c r="BB804" s="25" t="str">
        <f t="shared" si="572"/>
        <v/>
      </c>
      <c r="BC804" s="26" t="str">
        <f t="shared" si="589"/>
        <v/>
      </c>
      <c r="BD804" s="27" t="str">
        <f t="shared" si="573"/>
        <v/>
      </c>
      <c r="BE804" s="25" t="str">
        <f t="shared" si="574"/>
        <v/>
      </c>
      <c r="BF804" s="26" t="str">
        <f t="shared" si="590"/>
        <v/>
      </c>
      <c r="BG804" s="28"/>
      <c r="BH804" t="str">
        <f t="shared" si="586"/>
        <v/>
      </c>
      <c r="BJ804" s="24" t="str">
        <f t="shared" si="575"/>
        <v/>
      </c>
      <c r="BK804" s="24" t="str">
        <f t="shared" si="576"/>
        <v/>
      </c>
    </row>
    <row r="805" spans="1:63" ht="15.75" thickBot="1">
      <c r="A805" s="183"/>
      <c r="B805" s="184"/>
      <c r="C805" s="184"/>
      <c r="D805" s="184"/>
      <c r="E805" s="184"/>
      <c r="F805" s="184"/>
      <c r="G805" s="184"/>
      <c r="H805" s="184"/>
      <c r="I805" s="184"/>
      <c r="J805" s="184"/>
      <c r="K805" s="184"/>
      <c r="L805" s="184"/>
      <c r="M805" s="184"/>
      <c r="N805" s="181"/>
      <c r="Q805" t="e">
        <f t="shared" si="591"/>
        <v>#VALUE!</v>
      </c>
      <c r="R805" t="str">
        <f t="shared" si="550"/>
        <v/>
      </c>
      <c r="S805" t="str">
        <f>IF(A805="","",TEXT(VLOOKUP(C805,Tablas!$H$3:$I$75,2,0),"000"))</f>
        <v/>
      </c>
      <c r="T805" t="str">
        <f t="shared" si="551"/>
        <v/>
      </c>
      <c r="U805" t="str">
        <f t="shared" si="552"/>
        <v/>
      </c>
      <c r="V805" t="str">
        <f t="shared" si="578"/>
        <v/>
      </c>
      <c r="W805" t="str">
        <f>IF(A805="","",IF(G805="",99,VLOOKUP(Datos!G805,Tablas!$AF$2:$AH$38,2,0)))</f>
        <v/>
      </c>
      <c r="X805" t="str">
        <f t="shared" si="553"/>
        <v/>
      </c>
      <c r="Y805" t="str">
        <f t="shared" si="554"/>
        <v/>
      </c>
      <c r="Z805" s="25" t="str">
        <f t="shared" si="555"/>
        <v/>
      </c>
      <c r="AA805" s="26" t="str">
        <f t="shared" si="556"/>
        <v/>
      </c>
      <c r="AB805" s="25" t="str">
        <f t="shared" si="579"/>
        <v/>
      </c>
      <c r="AC805" s="26" t="str">
        <f t="shared" si="557"/>
        <v/>
      </c>
      <c r="AD805" s="25" t="str">
        <f t="shared" si="580"/>
        <v/>
      </c>
      <c r="AE805" s="26" t="str">
        <f t="shared" si="558"/>
        <v/>
      </c>
      <c r="AF805" s="25" t="str">
        <f t="shared" si="581"/>
        <v/>
      </c>
      <c r="AG805" s="26" t="str">
        <f t="shared" si="559"/>
        <v/>
      </c>
      <c r="AH805" s="25" t="str">
        <f t="shared" si="582"/>
        <v/>
      </c>
      <c r="AI805" s="26" t="str">
        <f t="shared" si="560"/>
        <v/>
      </c>
      <c r="AJ805" s="25" t="str">
        <f t="shared" si="583"/>
        <v/>
      </c>
      <c r="AK805" s="26" t="str">
        <f t="shared" si="561"/>
        <v/>
      </c>
      <c r="AL805" s="25" t="str">
        <f t="shared" si="584"/>
        <v/>
      </c>
      <c r="AM805" s="26" t="str">
        <f t="shared" si="562"/>
        <v/>
      </c>
      <c r="AN805" s="25" t="str">
        <f t="shared" si="585"/>
        <v/>
      </c>
      <c r="AO805" s="26" t="str">
        <f t="shared" si="563"/>
        <v/>
      </c>
      <c r="AP805" t="str">
        <f t="shared" si="564"/>
        <v/>
      </c>
      <c r="AQ805" t="str">
        <f t="shared" si="565"/>
        <v/>
      </c>
      <c r="AR805" t="str">
        <f t="shared" si="577"/>
        <v/>
      </c>
      <c r="AS805" t="str">
        <f t="shared" si="566"/>
        <v/>
      </c>
      <c r="AT805" s="25" t="str">
        <f t="shared" si="567"/>
        <v/>
      </c>
      <c r="AU805" s="26" t="str">
        <f t="shared" si="568"/>
        <v/>
      </c>
      <c r="AV805" t="str">
        <f t="shared" si="569"/>
        <v/>
      </c>
      <c r="AW805" s="25" t="str">
        <f t="shared" si="570"/>
        <v/>
      </c>
      <c r="AX805" s="26" t="str">
        <f t="shared" si="587"/>
        <v/>
      </c>
      <c r="AY805" s="27" t="str">
        <f>IF(A805="","",IF(K805&lt;&gt;0,TEXT(5,"0000"),IF(M805&lt;&gt;0,TEXT(5,"0000"),IF(Datos!N805&lt;&gt;0,TEXT(5,"0000"),""))))</f>
        <v/>
      </c>
      <c r="AZ805" s="25" t="str">
        <f t="shared" si="571"/>
        <v/>
      </c>
      <c r="BA805" s="26" t="str">
        <f t="shared" si="588"/>
        <v/>
      </c>
      <c r="BB805" s="25" t="str">
        <f t="shared" si="572"/>
        <v/>
      </c>
      <c r="BC805" s="26" t="str">
        <f t="shared" si="589"/>
        <v/>
      </c>
      <c r="BD805" s="27" t="str">
        <f t="shared" si="573"/>
        <v/>
      </c>
      <c r="BE805" s="25" t="str">
        <f t="shared" si="574"/>
        <v/>
      </c>
      <c r="BF805" s="26" t="str">
        <f t="shared" si="590"/>
        <v/>
      </c>
      <c r="BG805" s="28"/>
      <c r="BH805" t="str">
        <f t="shared" si="586"/>
        <v/>
      </c>
      <c r="BJ805" s="24" t="str">
        <f t="shared" si="575"/>
        <v/>
      </c>
      <c r="BK805" s="24" t="str">
        <f t="shared" si="576"/>
        <v/>
      </c>
    </row>
    <row r="806" spans="1:63" ht="15.75" thickBot="1">
      <c r="A806" s="183"/>
      <c r="B806" s="184"/>
      <c r="C806" s="184"/>
      <c r="D806" s="184"/>
      <c r="E806" s="184"/>
      <c r="F806" s="184"/>
      <c r="G806" s="184"/>
      <c r="H806" s="184"/>
      <c r="I806" s="184"/>
      <c r="J806" s="184"/>
      <c r="K806" s="184"/>
      <c r="L806" s="184"/>
      <c r="M806" s="184"/>
      <c r="N806" s="181"/>
      <c r="Q806" t="e">
        <f t="shared" si="591"/>
        <v>#VALUE!</v>
      </c>
      <c r="R806" t="str">
        <f t="shared" si="550"/>
        <v/>
      </c>
      <c r="S806" t="str">
        <f>IF(A806="","",TEXT(VLOOKUP(C806,Tablas!$H$3:$I$75,2,0),"000"))</f>
        <v/>
      </c>
      <c r="T806" t="str">
        <f t="shared" si="551"/>
        <v/>
      </c>
      <c r="U806" t="str">
        <f t="shared" si="552"/>
        <v/>
      </c>
      <c r="V806" t="str">
        <f t="shared" si="578"/>
        <v/>
      </c>
      <c r="W806" t="str">
        <f>IF(A806="","",IF(G806="",99,VLOOKUP(Datos!G806,Tablas!$AF$2:$AH$38,2,0)))</f>
        <v/>
      </c>
      <c r="X806" t="str">
        <f t="shared" si="553"/>
        <v/>
      </c>
      <c r="Y806" t="str">
        <f t="shared" si="554"/>
        <v/>
      </c>
      <c r="Z806" s="25" t="str">
        <f t="shared" si="555"/>
        <v/>
      </c>
      <c r="AA806" s="26" t="str">
        <f t="shared" si="556"/>
        <v/>
      </c>
      <c r="AB806" s="25" t="str">
        <f t="shared" si="579"/>
        <v/>
      </c>
      <c r="AC806" s="26" t="str">
        <f t="shared" si="557"/>
        <v/>
      </c>
      <c r="AD806" s="25" t="str">
        <f t="shared" si="580"/>
        <v/>
      </c>
      <c r="AE806" s="26" t="str">
        <f t="shared" si="558"/>
        <v/>
      </c>
      <c r="AF806" s="25" t="str">
        <f t="shared" si="581"/>
        <v/>
      </c>
      <c r="AG806" s="26" t="str">
        <f t="shared" si="559"/>
        <v/>
      </c>
      <c r="AH806" s="25" t="str">
        <f t="shared" si="582"/>
        <v/>
      </c>
      <c r="AI806" s="26" t="str">
        <f t="shared" si="560"/>
        <v/>
      </c>
      <c r="AJ806" s="25" t="str">
        <f t="shared" si="583"/>
        <v/>
      </c>
      <c r="AK806" s="26" t="str">
        <f t="shared" si="561"/>
        <v/>
      </c>
      <c r="AL806" s="25" t="str">
        <f t="shared" si="584"/>
        <v/>
      </c>
      <c r="AM806" s="26" t="str">
        <f t="shared" si="562"/>
        <v/>
      </c>
      <c r="AN806" s="25" t="str">
        <f t="shared" si="585"/>
        <v/>
      </c>
      <c r="AO806" s="26" t="str">
        <f t="shared" si="563"/>
        <v/>
      </c>
      <c r="AP806" t="str">
        <f t="shared" si="564"/>
        <v/>
      </c>
      <c r="AQ806" t="str">
        <f t="shared" si="565"/>
        <v/>
      </c>
      <c r="AR806" t="str">
        <f t="shared" si="577"/>
        <v/>
      </c>
      <c r="AS806" t="str">
        <f t="shared" si="566"/>
        <v/>
      </c>
      <c r="AT806" s="25" t="str">
        <f t="shared" si="567"/>
        <v/>
      </c>
      <c r="AU806" s="26" t="str">
        <f t="shared" si="568"/>
        <v/>
      </c>
      <c r="AV806" t="str">
        <f t="shared" si="569"/>
        <v/>
      </c>
      <c r="AW806" s="25" t="str">
        <f t="shared" si="570"/>
        <v/>
      </c>
      <c r="AX806" s="26" t="str">
        <f t="shared" si="587"/>
        <v/>
      </c>
      <c r="AY806" s="27" t="str">
        <f>IF(A806="","",IF(K806&lt;&gt;0,TEXT(5,"0000"),IF(M806&lt;&gt;0,TEXT(5,"0000"),IF(Datos!N806&lt;&gt;0,TEXT(5,"0000"),""))))</f>
        <v/>
      </c>
      <c r="AZ806" s="25" t="str">
        <f t="shared" si="571"/>
        <v/>
      </c>
      <c r="BA806" s="26" t="str">
        <f t="shared" si="588"/>
        <v/>
      </c>
      <c r="BB806" s="25" t="str">
        <f t="shared" si="572"/>
        <v/>
      </c>
      <c r="BC806" s="26" t="str">
        <f t="shared" si="589"/>
        <v/>
      </c>
      <c r="BD806" s="27" t="str">
        <f t="shared" si="573"/>
        <v/>
      </c>
      <c r="BE806" s="25" t="str">
        <f t="shared" si="574"/>
        <v/>
      </c>
      <c r="BF806" s="26" t="str">
        <f t="shared" si="590"/>
        <v/>
      </c>
      <c r="BG806" s="28"/>
      <c r="BH806" t="str">
        <f t="shared" si="586"/>
        <v/>
      </c>
      <c r="BJ806" s="24" t="str">
        <f t="shared" si="575"/>
        <v/>
      </c>
      <c r="BK806" s="24" t="str">
        <f t="shared" si="576"/>
        <v/>
      </c>
    </row>
    <row r="807" spans="1:63" ht="15.75" thickBot="1">
      <c r="A807" s="183"/>
      <c r="B807" s="184"/>
      <c r="C807" s="184"/>
      <c r="D807" s="184"/>
      <c r="E807" s="184"/>
      <c r="F807" s="184"/>
      <c r="G807" s="184"/>
      <c r="H807" s="184"/>
      <c r="I807" s="184"/>
      <c r="J807" s="184"/>
      <c r="K807" s="184"/>
      <c r="L807" s="184"/>
      <c r="M807" s="184"/>
      <c r="N807" s="181"/>
      <c r="Q807" t="e">
        <f t="shared" si="591"/>
        <v>#VALUE!</v>
      </c>
      <c r="R807" t="str">
        <f t="shared" si="550"/>
        <v/>
      </c>
      <c r="S807" t="str">
        <f>IF(A807="","",TEXT(VLOOKUP(C807,Tablas!$H$3:$I$75,2,0),"000"))</f>
        <v/>
      </c>
      <c r="T807" t="str">
        <f t="shared" si="551"/>
        <v/>
      </c>
      <c r="U807" t="str">
        <f t="shared" si="552"/>
        <v/>
      </c>
      <c r="V807" t="str">
        <f t="shared" si="578"/>
        <v/>
      </c>
      <c r="W807" t="str">
        <f>IF(A807="","",IF(G807="",99,VLOOKUP(Datos!G807,Tablas!$AF$2:$AH$38,2,0)))</f>
        <v/>
      </c>
      <c r="X807" t="str">
        <f t="shared" si="553"/>
        <v/>
      </c>
      <c r="Y807" t="str">
        <f t="shared" si="554"/>
        <v/>
      </c>
      <c r="Z807" s="25" t="str">
        <f t="shared" si="555"/>
        <v/>
      </c>
      <c r="AA807" s="26" t="str">
        <f t="shared" si="556"/>
        <v/>
      </c>
      <c r="AB807" s="25" t="str">
        <f t="shared" si="579"/>
        <v/>
      </c>
      <c r="AC807" s="26" t="str">
        <f t="shared" si="557"/>
        <v/>
      </c>
      <c r="AD807" s="25" t="str">
        <f t="shared" si="580"/>
        <v/>
      </c>
      <c r="AE807" s="26" t="str">
        <f t="shared" si="558"/>
        <v/>
      </c>
      <c r="AF807" s="25" t="str">
        <f t="shared" si="581"/>
        <v/>
      </c>
      <c r="AG807" s="26" t="str">
        <f t="shared" si="559"/>
        <v/>
      </c>
      <c r="AH807" s="25" t="str">
        <f t="shared" si="582"/>
        <v/>
      </c>
      <c r="AI807" s="26" t="str">
        <f t="shared" si="560"/>
        <v/>
      </c>
      <c r="AJ807" s="25" t="str">
        <f t="shared" si="583"/>
        <v/>
      </c>
      <c r="AK807" s="26" t="str">
        <f t="shared" si="561"/>
        <v/>
      </c>
      <c r="AL807" s="25" t="str">
        <f t="shared" si="584"/>
        <v/>
      </c>
      <c r="AM807" s="26" t="str">
        <f t="shared" si="562"/>
        <v/>
      </c>
      <c r="AN807" s="25" t="str">
        <f t="shared" si="585"/>
        <v/>
      </c>
      <c r="AO807" s="26" t="str">
        <f t="shared" si="563"/>
        <v/>
      </c>
      <c r="AP807" t="str">
        <f t="shared" si="564"/>
        <v/>
      </c>
      <c r="AQ807" t="str">
        <f t="shared" si="565"/>
        <v/>
      </c>
      <c r="AR807" t="str">
        <f t="shared" si="577"/>
        <v/>
      </c>
      <c r="AS807" t="str">
        <f t="shared" si="566"/>
        <v/>
      </c>
      <c r="AT807" s="25" t="str">
        <f t="shared" si="567"/>
        <v/>
      </c>
      <c r="AU807" s="26" t="str">
        <f t="shared" si="568"/>
        <v/>
      </c>
      <c r="AV807" t="str">
        <f t="shared" si="569"/>
        <v/>
      </c>
      <c r="AW807" s="25" t="str">
        <f t="shared" si="570"/>
        <v/>
      </c>
      <c r="AX807" s="26" t="str">
        <f t="shared" si="587"/>
        <v/>
      </c>
      <c r="AY807" s="27" t="str">
        <f>IF(A807="","",IF(K807&lt;&gt;0,TEXT(5,"0000"),IF(M807&lt;&gt;0,TEXT(5,"0000"),IF(Datos!N807&lt;&gt;0,TEXT(5,"0000"),""))))</f>
        <v/>
      </c>
      <c r="AZ807" s="25" t="str">
        <f t="shared" si="571"/>
        <v/>
      </c>
      <c r="BA807" s="26" t="str">
        <f t="shared" si="588"/>
        <v/>
      </c>
      <c r="BB807" s="25" t="str">
        <f t="shared" si="572"/>
        <v/>
      </c>
      <c r="BC807" s="26" t="str">
        <f t="shared" si="589"/>
        <v/>
      </c>
      <c r="BD807" s="27" t="str">
        <f t="shared" si="573"/>
        <v/>
      </c>
      <c r="BE807" s="25" t="str">
        <f t="shared" si="574"/>
        <v/>
      </c>
      <c r="BF807" s="26" t="str">
        <f t="shared" si="590"/>
        <v/>
      </c>
      <c r="BG807" s="28"/>
      <c r="BH807" t="str">
        <f t="shared" si="586"/>
        <v/>
      </c>
      <c r="BJ807" s="24" t="str">
        <f t="shared" si="575"/>
        <v/>
      </c>
      <c r="BK807" s="24" t="str">
        <f t="shared" si="576"/>
        <v/>
      </c>
    </row>
    <row r="808" spans="1:63" ht="15.75" thickBot="1">
      <c r="A808" s="183"/>
      <c r="B808" s="184"/>
      <c r="C808" s="184"/>
      <c r="D808" s="184"/>
      <c r="E808" s="184"/>
      <c r="F808" s="184"/>
      <c r="G808" s="184"/>
      <c r="H808" s="184"/>
      <c r="I808" s="184"/>
      <c r="J808" s="184"/>
      <c r="K808" s="184"/>
      <c r="L808" s="184"/>
      <c r="M808" s="184"/>
      <c r="N808" s="181"/>
      <c r="Q808" t="e">
        <f t="shared" si="591"/>
        <v>#VALUE!</v>
      </c>
      <c r="R808" t="str">
        <f t="shared" si="550"/>
        <v/>
      </c>
      <c r="S808" t="str">
        <f>IF(A808="","",TEXT(VLOOKUP(C808,Tablas!$H$3:$I$75,2,0),"000"))</f>
        <v/>
      </c>
      <c r="T808" t="str">
        <f t="shared" si="551"/>
        <v/>
      </c>
      <c r="U808" t="str">
        <f t="shared" si="552"/>
        <v/>
      </c>
      <c r="V808" t="str">
        <f t="shared" si="578"/>
        <v/>
      </c>
      <c r="W808" t="str">
        <f>IF(A808="","",IF(G808="",99,VLOOKUP(Datos!G808,Tablas!$AF$2:$AH$38,2,0)))</f>
        <v/>
      </c>
      <c r="X808" t="str">
        <f t="shared" si="553"/>
        <v/>
      </c>
      <c r="Y808" t="str">
        <f t="shared" si="554"/>
        <v/>
      </c>
      <c r="Z808" s="25" t="str">
        <f t="shared" si="555"/>
        <v/>
      </c>
      <c r="AA808" s="26" t="str">
        <f t="shared" si="556"/>
        <v/>
      </c>
      <c r="AB808" s="25" t="str">
        <f t="shared" si="579"/>
        <v/>
      </c>
      <c r="AC808" s="26" t="str">
        <f t="shared" si="557"/>
        <v/>
      </c>
      <c r="AD808" s="25" t="str">
        <f t="shared" si="580"/>
        <v/>
      </c>
      <c r="AE808" s="26" t="str">
        <f t="shared" si="558"/>
        <v/>
      </c>
      <c r="AF808" s="25" t="str">
        <f t="shared" si="581"/>
        <v/>
      </c>
      <c r="AG808" s="26" t="str">
        <f t="shared" si="559"/>
        <v/>
      </c>
      <c r="AH808" s="25" t="str">
        <f t="shared" si="582"/>
        <v/>
      </c>
      <c r="AI808" s="26" t="str">
        <f t="shared" si="560"/>
        <v/>
      </c>
      <c r="AJ808" s="25" t="str">
        <f t="shared" si="583"/>
        <v/>
      </c>
      <c r="AK808" s="26" t="str">
        <f t="shared" si="561"/>
        <v/>
      </c>
      <c r="AL808" s="25" t="str">
        <f t="shared" si="584"/>
        <v/>
      </c>
      <c r="AM808" s="26" t="str">
        <f t="shared" si="562"/>
        <v/>
      </c>
      <c r="AN808" s="25" t="str">
        <f t="shared" si="585"/>
        <v/>
      </c>
      <c r="AO808" s="26" t="str">
        <f t="shared" si="563"/>
        <v/>
      </c>
      <c r="AP808" t="str">
        <f t="shared" si="564"/>
        <v/>
      </c>
      <c r="AQ808" t="str">
        <f t="shared" si="565"/>
        <v/>
      </c>
      <c r="AR808" t="str">
        <f t="shared" si="577"/>
        <v/>
      </c>
      <c r="AS808" t="str">
        <f t="shared" si="566"/>
        <v/>
      </c>
      <c r="AT808" s="25" t="str">
        <f t="shared" si="567"/>
        <v/>
      </c>
      <c r="AU808" s="26" t="str">
        <f t="shared" si="568"/>
        <v/>
      </c>
      <c r="AV808" t="str">
        <f t="shared" si="569"/>
        <v/>
      </c>
      <c r="AW808" s="25" t="str">
        <f t="shared" si="570"/>
        <v/>
      </c>
      <c r="AX808" s="26" t="str">
        <f t="shared" si="587"/>
        <v/>
      </c>
      <c r="AY808" s="27" t="str">
        <f>IF(A808="","",IF(K808&lt;&gt;0,TEXT(5,"0000"),IF(M808&lt;&gt;0,TEXT(5,"0000"),IF(Datos!N808&lt;&gt;0,TEXT(5,"0000"),""))))</f>
        <v/>
      </c>
      <c r="AZ808" s="25" t="str">
        <f t="shared" si="571"/>
        <v/>
      </c>
      <c r="BA808" s="26" t="str">
        <f t="shared" si="588"/>
        <v/>
      </c>
      <c r="BB808" s="25" t="str">
        <f t="shared" si="572"/>
        <v/>
      </c>
      <c r="BC808" s="26" t="str">
        <f t="shared" si="589"/>
        <v/>
      </c>
      <c r="BD808" s="27" t="str">
        <f t="shared" si="573"/>
        <v/>
      </c>
      <c r="BE808" s="25" t="str">
        <f t="shared" si="574"/>
        <v/>
      </c>
      <c r="BF808" s="26" t="str">
        <f t="shared" si="590"/>
        <v/>
      </c>
      <c r="BG808" s="28"/>
      <c r="BH808" t="str">
        <f t="shared" si="586"/>
        <v/>
      </c>
      <c r="BJ808" s="24" t="str">
        <f t="shared" si="575"/>
        <v/>
      </c>
      <c r="BK808" s="24" t="str">
        <f t="shared" si="576"/>
        <v/>
      </c>
    </row>
    <row r="809" spans="1:63" ht="15.75" thickBot="1">
      <c r="A809" s="183"/>
      <c r="B809" s="184"/>
      <c r="C809" s="184"/>
      <c r="D809" s="184"/>
      <c r="E809" s="184"/>
      <c r="F809" s="184"/>
      <c r="G809" s="184"/>
      <c r="H809" s="184"/>
      <c r="I809" s="184"/>
      <c r="J809" s="184"/>
      <c r="K809" s="184"/>
      <c r="L809" s="184"/>
      <c r="M809" s="184"/>
      <c r="N809" s="181"/>
      <c r="Q809" t="e">
        <f t="shared" si="591"/>
        <v>#VALUE!</v>
      </c>
      <c r="R809" t="str">
        <f t="shared" si="550"/>
        <v/>
      </c>
      <c r="S809" t="str">
        <f>IF(A809="","",TEXT(VLOOKUP(C809,Tablas!$H$3:$I$75,2,0),"000"))</f>
        <v/>
      </c>
      <c r="T809" t="str">
        <f t="shared" si="551"/>
        <v/>
      </c>
      <c r="U809" t="str">
        <f t="shared" si="552"/>
        <v/>
      </c>
      <c r="V809" t="str">
        <f t="shared" si="578"/>
        <v/>
      </c>
      <c r="W809" t="str">
        <f>IF(A809="","",IF(G809="",99,VLOOKUP(Datos!G809,Tablas!$AF$2:$AH$38,2,0)))</f>
        <v/>
      </c>
      <c r="X809" t="str">
        <f t="shared" si="553"/>
        <v/>
      </c>
      <c r="Y809" t="str">
        <f t="shared" si="554"/>
        <v/>
      </c>
      <c r="Z809" s="25" t="str">
        <f t="shared" si="555"/>
        <v/>
      </c>
      <c r="AA809" s="26" t="str">
        <f t="shared" si="556"/>
        <v/>
      </c>
      <c r="AB809" s="25" t="str">
        <f t="shared" si="579"/>
        <v/>
      </c>
      <c r="AC809" s="26" t="str">
        <f t="shared" si="557"/>
        <v/>
      </c>
      <c r="AD809" s="25" t="str">
        <f t="shared" si="580"/>
        <v/>
      </c>
      <c r="AE809" s="26" t="str">
        <f t="shared" si="558"/>
        <v/>
      </c>
      <c r="AF809" s="25" t="str">
        <f t="shared" si="581"/>
        <v/>
      </c>
      <c r="AG809" s="26" t="str">
        <f t="shared" si="559"/>
        <v/>
      </c>
      <c r="AH809" s="25" t="str">
        <f t="shared" si="582"/>
        <v/>
      </c>
      <c r="AI809" s="26" t="str">
        <f t="shared" si="560"/>
        <v/>
      </c>
      <c r="AJ809" s="25" t="str">
        <f t="shared" si="583"/>
        <v/>
      </c>
      <c r="AK809" s="26" t="str">
        <f t="shared" si="561"/>
        <v/>
      </c>
      <c r="AL809" s="25" t="str">
        <f t="shared" si="584"/>
        <v/>
      </c>
      <c r="AM809" s="26" t="str">
        <f t="shared" si="562"/>
        <v/>
      </c>
      <c r="AN809" s="25" t="str">
        <f t="shared" si="585"/>
        <v/>
      </c>
      <c r="AO809" s="26" t="str">
        <f t="shared" si="563"/>
        <v/>
      </c>
      <c r="AP809" t="str">
        <f t="shared" si="564"/>
        <v/>
      </c>
      <c r="AQ809" t="str">
        <f t="shared" si="565"/>
        <v/>
      </c>
      <c r="AR809" t="str">
        <f t="shared" si="577"/>
        <v/>
      </c>
      <c r="AS809" t="str">
        <f t="shared" si="566"/>
        <v/>
      </c>
      <c r="AT809" s="25" t="str">
        <f t="shared" si="567"/>
        <v/>
      </c>
      <c r="AU809" s="26" t="str">
        <f t="shared" si="568"/>
        <v/>
      </c>
      <c r="AV809" t="str">
        <f t="shared" si="569"/>
        <v/>
      </c>
      <c r="AW809" s="25" t="str">
        <f t="shared" si="570"/>
        <v/>
      </c>
      <c r="AX809" s="26" t="str">
        <f t="shared" si="587"/>
        <v/>
      </c>
      <c r="AY809" s="27" t="str">
        <f>IF(A809="","",IF(K809&lt;&gt;0,TEXT(5,"0000"),IF(M809&lt;&gt;0,TEXT(5,"0000"),IF(Datos!N809&lt;&gt;0,TEXT(5,"0000"),""))))</f>
        <v/>
      </c>
      <c r="AZ809" s="25" t="str">
        <f t="shared" si="571"/>
        <v/>
      </c>
      <c r="BA809" s="26" t="str">
        <f t="shared" si="588"/>
        <v/>
      </c>
      <c r="BB809" s="25" t="str">
        <f t="shared" si="572"/>
        <v/>
      </c>
      <c r="BC809" s="26" t="str">
        <f t="shared" si="589"/>
        <v/>
      </c>
      <c r="BD809" s="27" t="str">
        <f t="shared" si="573"/>
        <v/>
      </c>
      <c r="BE809" s="25" t="str">
        <f t="shared" si="574"/>
        <v/>
      </c>
      <c r="BF809" s="26" t="str">
        <f t="shared" si="590"/>
        <v/>
      </c>
      <c r="BG809" s="28"/>
      <c r="BH809" t="str">
        <f t="shared" si="586"/>
        <v/>
      </c>
      <c r="BJ809" s="24" t="str">
        <f t="shared" si="575"/>
        <v/>
      </c>
      <c r="BK809" s="24" t="str">
        <f t="shared" si="576"/>
        <v/>
      </c>
    </row>
    <row r="810" spans="1:63" ht="15.75" thickBot="1">
      <c r="A810" s="183"/>
      <c r="B810" s="184"/>
      <c r="C810" s="184"/>
      <c r="D810" s="184"/>
      <c r="E810" s="184"/>
      <c r="F810" s="184"/>
      <c r="G810" s="184"/>
      <c r="H810" s="184"/>
      <c r="I810" s="184"/>
      <c r="J810" s="184"/>
      <c r="K810" s="184"/>
      <c r="L810" s="184"/>
      <c r="M810" s="184"/>
      <c r="N810" s="181"/>
      <c r="Q810" t="e">
        <f t="shared" si="591"/>
        <v>#VALUE!</v>
      </c>
      <c r="R810" t="str">
        <f t="shared" si="550"/>
        <v/>
      </c>
      <c r="S810" t="str">
        <f>IF(A810="","",TEXT(VLOOKUP(C810,Tablas!$H$3:$I$75,2,0),"000"))</f>
        <v/>
      </c>
      <c r="T810" t="str">
        <f t="shared" si="551"/>
        <v/>
      </c>
      <c r="U810" t="str">
        <f t="shared" si="552"/>
        <v/>
      </c>
      <c r="V810" t="str">
        <f t="shared" si="578"/>
        <v/>
      </c>
      <c r="W810" t="str">
        <f>IF(A810="","",IF(G810="",99,VLOOKUP(Datos!G810,Tablas!$AF$2:$AH$38,2,0)))</f>
        <v/>
      </c>
      <c r="X810" t="str">
        <f t="shared" si="553"/>
        <v/>
      </c>
      <c r="Y810" t="str">
        <f t="shared" si="554"/>
        <v/>
      </c>
      <c r="Z810" s="25" t="str">
        <f t="shared" si="555"/>
        <v/>
      </c>
      <c r="AA810" s="26" t="str">
        <f t="shared" si="556"/>
        <v/>
      </c>
      <c r="AB810" s="25" t="str">
        <f t="shared" si="579"/>
        <v/>
      </c>
      <c r="AC810" s="26" t="str">
        <f t="shared" si="557"/>
        <v/>
      </c>
      <c r="AD810" s="25" t="str">
        <f t="shared" si="580"/>
        <v/>
      </c>
      <c r="AE810" s="26" t="str">
        <f t="shared" si="558"/>
        <v/>
      </c>
      <c r="AF810" s="25" t="str">
        <f t="shared" si="581"/>
        <v/>
      </c>
      <c r="AG810" s="26" t="str">
        <f t="shared" si="559"/>
        <v/>
      </c>
      <c r="AH810" s="25" t="str">
        <f t="shared" si="582"/>
        <v/>
      </c>
      <c r="AI810" s="26" t="str">
        <f t="shared" si="560"/>
        <v/>
      </c>
      <c r="AJ810" s="25" t="str">
        <f t="shared" si="583"/>
        <v/>
      </c>
      <c r="AK810" s="26" t="str">
        <f t="shared" si="561"/>
        <v/>
      </c>
      <c r="AL810" s="25" t="str">
        <f t="shared" si="584"/>
        <v/>
      </c>
      <c r="AM810" s="26" t="str">
        <f t="shared" si="562"/>
        <v/>
      </c>
      <c r="AN810" s="25" t="str">
        <f t="shared" si="585"/>
        <v/>
      </c>
      <c r="AO810" s="26" t="str">
        <f t="shared" si="563"/>
        <v/>
      </c>
      <c r="AP810" t="str">
        <f t="shared" si="564"/>
        <v/>
      </c>
      <c r="AQ810" t="str">
        <f t="shared" si="565"/>
        <v/>
      </c>
      <c r="AR810" t="str">
        <f t="shared" si="577"/>
        <v/>
      </c>
      <c r="AS810" t="str">
        <f t="shared" si="566"/>
        <v/>
      </c>
      <c r="AT810" s="25" t="str">
        <f t="shared" si="567"/>
        <v/>
      </c>
      <c r="AU810" s="26" t="str">
        <f t="shared" si="568"/>
        <v/>
      </c>
      <c r="AV810" t="str">
        <f t="shared" si="569"/>
        <v/>
      </c>
      <c r="AW810" s="25" t="str">
        <f t="shared" si="570"/>
        <v/>
      </c>
      <c r="AX810" s="26" t="str">
        <f t="shared" si="587"/>
        <v/>
      </c>
      <c r="AY810" s="27" t="str">
        <f>IF(A810="","",IF(K810&lt;&gt;0,TEXT(5,"0000"),IF(M810&lt;&gt;0,TEXT(5,"0000"),IF(Datos!N810&lt;&gt;0,TEXT(5,"0000"),""))))</f>
        <v/>
      </c>
      <c r="AZ810" s="25" t="str">
        <f t="shared" si="571"/>
        <v/>
      </c>
      <c r="BA810" s="26" t="str">
        <f t="shared" si="588"/>
        <v/>
      </c>
      <c r="BB810" s="25" t="str">
        <f t="shared" si="572"/>
        <v/>
      </c>
      <c r="BC810" s="26" t="str">
        <f t="shared" si="589"/>
        <v/>
      </c>
      <c r="BD810" s="27" t="str">
        <f t="shared" si="573"/>
        <v/>
      </c>
      <c r="BE810" s="25" t="str">
        <f t="shared" si="574"/>
        <v/>
      </c>
      <c r="BF810" s="26" t="str">
        <f t="shared" si="590"/>
        <v/>
      </c>
      <c r="BG810" s="28"/>
      <c r="BH810" t="str">
        <f t="shared" si="586"/>
        <v/>
      </c>
      <c r="BJ810" s="24" t="str">
        <f t="shared" si="575"/>
        <v/>
      </c>
      <c r="BK810" s="24" t="str">
        <f t="shared" si="576"/>
        <v/>
      </c>
    </row>
    <row r="811" spans="1:63" ht="15.75" thickBot="1">
      <c r="A811" s="183"/>
      <c r="B811" s="184"/>
      <c r="C811" s="184"/>
      <c r="D811" s="184"/>
      <c r="E811" s="184"/>
      <c r="F811" s="184"/>
      <c r="G811" s="184"/>
      <c r="H811" s="184"/>
      <c r="I811" s="184"/>
      <c r="J811" s="184"/>
      <c r="K811" s="184"/>
      <c r="L811" s="184"/>
      <c r="M811" s="184"/>
      <c r="N811" s="181"/>
      <c r="Q811" t="e">
        <f t="shared" si="591"/>
        <v>#VALUE!</v>
      </c>
      <c r="R811" t="str">
        <f t="shared" si="550"/>
        <v/>
      </c>
      <c r="S811" t="str">
        <f>IF(A811="","",TEXT(VLOOKUP(C811,Tablas!$H$3:$I$75,2,0),"000"))</f>
        <v/>
      </c>
      <c r="T811" t="str">
        <f t="shared" si="551"/>
        <v/>
      </c>
      <c r="U811" t="str">
        <f t="shared" si="552"/>
        <v/>
      </c>
      <c r="V811" t="str">
        <f t="shared" si="578"/>
        <v/>
      </c>
      <c r="W811" t="str">
        <f>IF(A811="","",IF(G811="",99,VLOOKUP(Datos!G811,Tablas!$AF$2:$AH$38,2,0)))</f>
        <v/>
      </c>
      <c r="X811" t="str">
        <f t="shared" si="553"/>
        <v/>
      </c>
      <c r="Y811" t="str">
        <f t="shared" si="554"/>
        <v/>
      </c>
      <c r="Z811" s="25" t="str">
        <f t="shared" si="555"/>
        <v/>
      </c>
      <c r="AA811" s="26" t="str">
        <f t="shared" si="556"/>
        <v/>
      </c>
      <c r="AB811" s="25" t="str">
        <f t="shared" si="579"/>
        <v/>
      </c>
      <c r="AC811" s="26" t="str">
        <f t="shared" si="557"/>
        <v/>
      </c>
      <c r="AD811" s="25" t="str">
        <f t="shared" si="580"/>
        <v/>
      </c>
      <c r="AE811" s="26" t="str">
        <f t="shared" si="558"/>
        <v/>
      </c>
      <c r="AF811" s="25" t="str">
        <f t="shared" si="581"/>
        <v/>
      </c>
      <c r="AG811" s="26" t="str">
        <f t="shared" si="559"/>
        <v/>
      </c>
      <c r="AH811" s="25" t="str">
        <f t="shared" si="582"/>
        <v/>
      </c>
      <c r="AI811" s="26" t="str">
        <f t="shared" si="560"/>
        <v/>
      </c>
      <c r="AJ811" s="25" t="str">
        <f t="shared" si="583"/>
        <v/>
      </c>
      <c r="AK811" s="26" t="str">
        <f t="shared" si="561"/>
        <v/>
      </c>
      <c r="AL811" s="25" t="str">
        <f t="shared" si="584"/>
        <v/>
      </c>
      <c r="AM811" s="26" t="str">
        <f t="shared" si="562"/>
        <v/>
      </c>
      <c r="AN811" s="25" t="str">
        <f t="shared" si="585"/>
        <v/>
      </c>
      <c r="AO811" s="26" t="str">
        <f t="shared" si="563"/>
        <v/>
      </c>
      <c r="AP811" t="str">
        <f t="shared" si="564"/>
        <v/>
      </c>
      <c r="AQ811" t="str">
        <f t="shared" si="565"/>
        <v/>
      </c>
      <c r="AR811" t="str">
        <f t="shared" si="577"/>
        <v/>
      </c>
      <c r="AS811" t="str">
        <f t="shared" si="566"/>
        <v/>
      </c>
      <c r="AT811" s="25" t="str">
        <f t="shared" si="567"/>
        <v/>
      </c>
      <c r="AU811" s="26" t="str">
        <f t="shared" si="568"/>
        <v/>
      </c>
      <c r="AV811" t="str">
        <f t="shared" si="569"/>
        <v/>
      </c>
      <c r="AW811" s="25" t="str">
        <f t="shared" si="570"/>
        <v/>
      </c>
      <c r="AX811" s="26" t="str">
        <f t="shared" si="587"/>
        <v/>
      </c>
      <c r="AY811" s="27" t="str">
        <f>IF(A811="","",IF(K811&lt;&gt;0,TEXT(5,"0000"),IF(M811&lt;&gt;0,TEXT(5,"0000"),IF(Datos!N811&lt;&gt;0,TEXT(5,"0000"),""))))</f>
        <v/>
      </c>
      <c r="AZ811" s="25" t="str">
        <f t="shared" si="571"/>
        <v/>
      </c>
      <c r="BA811" s="26" t="str">
        <f t="shared" si="588"/>
        <v/>
      </c>
      <c r="BB811" s="25" t="str">
        <f t="shared" si="572"/>
        <v/>
      </c>
      <c r="BC811" s="26" t="str">
        <f t="shared" si="589"/>
        <v/>
      </c>
      <c r="BD811" s="27" t="str">
        <f t="shared" si="573"/>
        <v/>
      </c>
      <c r="BE811" s="25" t="str">
        <f t="shared" si="574"/>
        <v/>
      </c>
      <c r="BF811" s="26" t="str">
        <f t="shared" si="590"/>
        <v/>
      </c>
      <c r="BG811" s="28"/>
      <c r="BH811" t="str">
        <f t="shared" si="586"/>
        <v/>
      </c>
      <c r="BJ811" s="24" t="str">
        <f t="shared" si="575"/>
        <v/>
      </c>
      <c r="BK811" s="24" t="str">
        <f t="shared" si="576"/>
        <v/>
      </c>
    </row>
    <row r="812" spans="1:63" ht="15.75" thickBot="1">
      <c r="A812" s="183"/>
      <c r="B812" s="184"/>
      <c r="C812" s="184"/>
      <c r="D812" s="184"/>
      <c r="E812" s="184"/>
      <c r="F812" s="184"/>
      <c r="G812" s="184"/>
      <c r="H812" s="184"/>
      <c r="I812" s="184"/>
      <c r="J812" s="184"/>
      <c r="K812" s="184"/>
      <c r="L812" s="184"/>
      <c r="M812" s="184"/>
      <c r="N812" s="181"/>
      <c r="Q812" t="e">
        <f t="shared" si="591"/>
        <v>#VALUE!</v>
      </c>
      <c r="R812" t="str">
        <f t="shared" si="550"/>
        <v/>
      </c>
      <c r="S812" t="str">
        <f>IF(A812="","",TEXT(VLOOKUP(C812,Tablas!$H$3:$I$75,2,0),"000"))</f>
        <v/>
      </c>
      <c r="T812" t="str">
        <f t="shared" si="551"/>
        <v/>
      </c>
      <c r="U812" t="str">
        <f t="shared" si="552"/>
        <v/>
      </c>
      <c r="V812" t="str">
        <f t="shared" si="578"/>
        <v/>
      </c>
      <c r="W812" t="str">
        <f>IF(A812="","",IF(G812="",99,VLOOKUP(Datos!G812,Tablas!$AF$2:$AH$38,2,0)))</f>
        <v/>
      </c>
      <c r="X812" t="str">
        <f t="shared" si="553"/>
        <v/>
      </c>
      <c r="Y812" t="str">
        <f t="shared" si="554"/>
        <v/>
      </c>
      <c r="Z812" s="25" t="str">
        <f t="shared" si="555"/>
        <v/>
      </c>
      <c r="AA812" s="26" t="str">
        <f t="shared" si="556"/>
        <v/>
      </c>
      <c r="AB812" s="25" t="str">
        <f t="shared" si="579"/>
        <v/>
      </c>
      <c r="AC812" s="26" t="str">
        <f t="shared" si="557"/>
        <v/>
      </c>
      <c r="AD812" s="25" t="str">
        <f t="shared" si="580"/>
        <v/>
      </c>
      <c r="AE812" s="26" t="str">
        <f t="shared" si="558"/>
        <v/>
      </c>
      <c r="AF812" s="25" t="str">
        <f t="shared" si="581"/>
        <v/>
      </c>
      <c r="AG812" s="26" t="str">
        <f t="shared" si="559"/>
        <v/>
      </c>
      <c r="AH812" s="25" t="str">
        <f t="shared" si="582"/>
        <v/>
      </c>
      <c r="AI812" s="26" t="str">
        <f t="shared" si="560"/>
        <v/>
      </c>
      <c r="AJ812" s="25" t="str">
        <f t="shared" si="583"/>
        <v/>
      </c>
      <c r="AK812" s="26" t="str">
        <f t="shared" si="561"/>
        <v/>
      </c>
      <c r="AL812" s="25" t="str">
        <f t="shared" si="584"/>
        <v/>
      </c>
      <c r="AM812" s="26" t="str">
        <f t="shared" si="562"/>
        <v/>
      </c>
      <c r="AN812" s="25" t="str">
        <f t="shared" si="585"/>
        <v/>
      </c>
      <c r="AO812" s="26" t="str">
        <f t="shared" si="563"/>
        <v/>
      </c>
      <c r="AP812" t="str">
        <f t="shared" si="564"/>
        <v/>
      </c>
      <c r="AQ812" t="str">
        <f t="shared" si="565"/>
        <v/>
      </c>
      <c r="AR812" t="str">
        <f t="shared" si="577"/>
        <v/>
      </c>
      <c r="AS812" t="str">
        <f t="shared" si="566"/>
        <v/>
      </c>
      <c r="AT812" s="25" t="str">
        <f t="shared" si="567"/>
        <v/>
      </c>
      <c r="AU812" s="26" t="str">
        <f t="shared" si="568"/>
        <v/>
      </c>
      <c r="AV812" t="str">
        <f t="shared" si="569"/>
        <v/>
      </c>
      <c r="AW812" s="25" t="str">
        <f t="shared" si="570"/>
        <v/>
      </c>
      <c r="AX812" s="26" t="str">
        <f t="shared" si="587"/>
        <v/>
      </c>
      <c r="AY812" s="27" t="str">
        <f>IF(A812="","",IF(K812&lt;&gt;0,TEXT(5,"0000"),IF(M812&lt;&gt;0,TEXT(5,"0000"),IF(Datos!N812&lt;&gt;0,TEXT(5,"0000"),""))))</f>
        <v/>
      </c>
      <c r="AZ812" s="25" t="str">
        <f t="shared" si="571"/>
        <v/>
      </c>
      <c r="BA812" s="26" t="str">
        <f t="shared" si="588"/>
        <v/>
      </c>
      <c r="BB812" s="25" t="str">
        <f t="shared" si="572"/>
        <v/>
      </c>
      <c r="BC812" s="26" t="str">
        <f t="shared" si="589"/>
        <v/>
      </c>
      <c r="BD812" s="27" t="str">
        <f t="shared" si="573"/>
        <v/>
      </c>
      <c r="BE812" s="25" t="str">
        <f t="shared" si="574"/>
        <v/>
      </c>
      <c r="BF812" s="26" t="str">
        <f t="shared" si="590"/>
        <v/>
      </c>
      <c r="BG812" s="28"/>
      <c r="BH812" t="str">
        <f t="shared" si="586"/>
        <v/>
      </c>
      <c r="BJ812" s="24" t="str">
        <f t="shared" si="575"/>
        <v/>
      </c>
      <c r="BK812" s="24" t="str">
        <f t="shared" si="576"/>
        <v/>
      </c>
    </row>
    <row r="813" spans="1:63" ht="15.75" thickBot="1">
      <c r="A813" s="183"/>
      <c r="B813" s="184"/>
      <c r="C813" s="184"/>
      <c r="D813" s="184"/>
      <c r="E813" s="184"/>
      <c r="F813" s="184"/>
      <c r="G813" s="184"/>
      <c r="H813" s="184"/>
      <c r="I813" s="184"/>
      <c r="J813" s="184"/>
      <c r="K813" s="184"/>
      <c r="L813" s="184"/>
      <c r="M813" s="184"/>
      <c r="N813" s="181"/>
      <c r="Q813" t="e">
        <f t="shared" si="591"/>
        <v>#VALUE!</v>
      </c>
      <c r="R813" t="str">
        <f t="shared" si="550"/>
        <v/>
      </c>
      <c r="S813" t="str">
        <f>IF(A813="","",TEXT(VLOOKUP(C813,Tablas!$H$3:$I$75,2,0),"000"))</f>
        <v/>
      </c>
      <c r="T813" t="str">
        <f t="shared" si="551"/>
        <v/>
      </c>
      <c r="U813" t="str">
        <f t="shared" si="552"/>
        <v/>
      </c>
      <c r="V813" t="str">
        <f t="shared" si="578"/>
        <v/>
      </c>
      <c r="W813" t="str">
        <f>IF(A813="","",IF(G813="",99,VLOOKUP(Datos!G813,Tablas!$AF$2:$AH$38,2,0)))</f>
        <v/>
      </c>
      <c r="X813" t="str">
        <f t="shared" si="553"/>
        <v/>
      </c>
      <c r="Y813" t="str">
        <f t="shared" si="554"/>
        <v/>
      </c>
      <c r="Z813" s="25" t="str">
        <f t="shared" si="555"/>
        <v/>
      </c>
      <c r="AA813" s="26" t="str">
        <f t="shared" si="556"/>
        <v/>
      </c>
      <c r="AB813" s="25" t="str">
        <f t="shared" si="579"/>
        <v/>
      </c>
      <c r="AC813" s="26" t="str">
        <f t="shared" si="557"/>
        <v/>
      </c>
      <c r="AD813" s="25" t="str">
        <f t="shared" si="580"/>
        <v/>
      </c>
      <c r="AE813" s="26" t="str">
        <f t="shared" si="558"/>
        <v/>
      </c>
      <c r="AF813" s="25" t="str">
        <f t="shared" si="581"/>
        <v/>
      </c>
      <c r="AG813" s="26" t="str">
        <f t="shared" si="559"/>
        <v/>
      </c>
      <c r="AH813" s="25" t="str">
        <f t="shared" si="582"/>
        <v/>
      </c>
      <c r="AI813" s="26" t="str">
        <f t="shared" si="560"/>
        <v/>
      </c>
      <c r="AJ813" s="25" t="str">
        <f t="shared" si="583"/>
        <v/>
      </c>
      <c r="AK813" s="26" t="str">
        <f t="shared" si="561"/>
        <v/>
      </c>
      <c r="AL813" s="25" t="str">
        <f t="shared" si="584"/>
        <v/>
      </c>
      <c r="AM813" s="26" t="str">
        <f t="shared" si="562"/>
        <v/>
      </c>
      <c r="AN813" s="25" t="str">
        <f t="shared" si="585"/>
        <v/>
      </c>
      <c r="AO813" s="26" t="str">
        <f t="shared" si="563"/>
        <v/>
      </c>
      <c r="AP813" t="str">
        <f t="shared" si="564"/>
        <v/>
      </c>
      <c r="AQ813" t="str">
        <f t="shared" si="565"/>
        <v/>
      </c>
      <c r="AR813" t="str">
        <f t="shared" si="577"/>
        <v/>
      </c>
      <c r="AS813" t="str">
        <f t="shared" si="566"/>
        <v/>
      </c>
      <c r="AT813" s="25" t="str">
        <f t="shared" si="567"/>
        <v/>
      </c>
      <c r="AU813" s="26" t="str">
        <f t="shared" si="568"/>
        <v/>
      </c>
      <c r="AV813" t="str">
        <f t="shared" si="569"/>
        <v/>
      </c>
      <c r="AW813" s="25" t="str">
        <f t="shared" si="570"/>
        <v/>
      </c>
      <c r="AX813" s="26" t="str">
        <f t="shared" si="587"/>
        <v/>
      </c>
      <c r="AY813" s="27" t="str">
        <f>IF(A813="","",IF(K813&lt;&gt;0,TEXT(5,"0000"),IF(M813&lt;&gt;0,TEXT(5,"0000"),IF(Datos!N813&lt;&gt;0,TEXT(5,"0000"),""))))</f>
        <v/>
      </c>
      <c r="AZ813" s="25" t="str">
        <f t="shared" si="571"/>
        <v/>
      </c>
      <c r="BA813" s="26" t="str">
        <f t="shared" si="588"/>
        <v/>
      </c>
      <c r="BB813" s="25" t="str">
        <f t="shared" si="572"/>
        <v/>
      </c>
      <c r="BC813" s="26" t="str">
        <f t="shared" si="589"/>
        <v/>
      </c>
      <c r="BD813" s="27" t="str">
        <f t="shared" si="573"/>
        <v/>
      </c>
      <c r="BE813" s="25" t="str">
        <f t="shared" si="574"/>
        <v/>
      </c>
      <c r="BF813" s="26" t="str">
        <f t="shared" si="590"/>
        <v/>
      </c>
      <c r="BG813" s="28"/>
      <c r="BH813" t="str">
        <f t="shared" si="586"/>
        <v/>
      </c>
      <c r="BJ813" s="24" t="str">
        <f t="shared" si="575"/>
        <v/>
      </c>
      <c r="BK813" s="24" t="str">
        <f t="shared" si="576"/>
        <v/>
      </c>
    </row>
    <row r="814" spans="1:63" ht="15.75" thickBot="1">
      <c r="A814" s="183"/>
      <c r="B814" s="184"/>
      <c r="C814" s="184"/>
      <c r="D814" s="184"/>
      <c r="E814" s="184"/>
      <c r="F814" s="184"/>
      <c r="G814" s="184"/>
      <c r="H814" s="184"/>
      <c r="I814" s="184"/>
      <c r="J814" s="184"/>
      <c r="K814" s="184"/>
      <c r="L814" s="184"/>
      <c r="M814" s="184"/>
      <c r="N814" s="181"/>
      <c r="Q814" t="e">
        <f t="shared" si="591"/>
        <v>#VALUE!</v>
      </c>
      <c r="R814" t="str">
        <f t="shared" si="550"/>
        <v/>
      </c>
      <c r="S814" t="str">
        <f>IF(A814="","",TEXT(VLOOKUP(C814,Tablas!$H$3:$I$75,2,0),"000"))</f>
        <v/>
      </c>
      <c r="T814" t="str">
        <f t="shared" si="551"/>
        <v/>
      </c>
      <c r="U814" t="str">
        <f t="shared" si="552"/>
        <v/>
      </c>
      <c r="V814" t="str">
        <f t="shared" si="578"/>
        <v/>
      </c>
      <c r="W814" t="str">
        <f>IF(A814="","",IF(G814="",99,VLOOKUP(Datos!G814,Tablas!$AF$2:$AH$38,2,0)))</f>
        <v/>
      </c>
      <c r="X814" t="str">
        <f t="shared" si="553"/>
        <v/>
      </c>
      <c r="Y814" t="str">
        <f t="shared" si="554"/>
        <v/>
      </c>
      <c r="Z814" s="25" t="str">
        <f t="shared" si="555"/>
        <v/>
      </c>
      <c r="AA814" s="26" t="str">
        <f t="shared" si="556"/>
        <v/>
      </c>
      <c r="AB814" s="25" t="str">
        <f t="shared" si="579"/>
        <v/>
      </c>
      <c r="AC814" s="26" t="str">
        <f t="shared" si="557"/>
        <v/>
      </c>
      <c r="AD814" s="25" t="str">
        <f t="shared" si="580"/>
        <v/>
      </c>
      <c r="AE814" s="26" t="str">
        <f t="shared" si="558"/>
        <v/>
      </c>
      <c r="AF814" s="25" t="str">
        <f t="shared" si="581"/>
        <v/>
      </c>
      <c r="AG814" s="26" t="str">
        <f t="shared" si="559"/>
        <v/>
      </c>
      <c r="AH814" s="25" t="str">
        <f t="shared" si="582"/>
        <v/>
      </c>
      <c r="AI814" s="26" t="str">
        <f t="shared" si="560"/>
        <v/>
      </c>
      <c r="AJ814" s="25" t="str">
        <f t="shared" si="583"/>
        <v/>
      </c>
      <c r="AK814" s="26" t="str">
        <f t="shared" si="561"/>
        <v/>
      </c>
      <c r="AL814" s="25" t="str">
        <f t="shared" si="584"/>
        <v/>
      </c>
      <c r="AM814" s="26" t="str">
        <f t="shared" si="562"/>
        <v/>
      </c>
      <c r="AN814" s="25" t="str">
        <f t="shared" si="585"/>
        <v/>
      </c>
      <c r="AO814" s="26" t="str">
        <f t="shared" si="563"/>
        <v/>
      </c>
      <c r="AP814" t="str">
        <f t="shared" si="564"/>
        <v/>
      </c>
      <c r="AQ814" t="str">
        <f t="shared" si="565"/>
        <v/>
      </c>
      <c r="AR814" t="str">
        <f t="shared" si="577"/>
        <v/>
      </c>
      <c r="AS814" t="str">
        <f t="shared" si="566"/>
        <v/>
      </c>
      <c r="AT814" s="25" t="str">
        <f t="shared" si="567"/>
        <v/>
      </c>
      <c r="AU814" s="26" t="str">
        <f t="shared" si="568"/>
        <v/>
      </c>
      <c r="AV814" t="str">
        <f t="shared" si="569"/>
        <v/>
      </c>
      <c r="AW814" s="25" t="str">
        <f t="shared" si="570"/>
        <v/>
      </c>
      <c r="AX814" s="26" t="str">
        <f t="shared" si="587"/>
        <v/>
      </c>
      <c r="AY814" s="27" t="str">
        <f>IF(A814="","",IF(K814&lt;&gt;0,TEXT(5,"0000"),IF(M814&lt;&gt;0,TEXT(5,"0000"),IF(Datos!N814&lt;&gt;0,TEXT(5,"0000"),""))))</f>
        <v/>
      </c>
      <c r="AZ814" s="25" t="str">
        <f t="shared" si="571"/>
        <v/>
      </c>
      <c r="BA814" s="26" t="str">
        <f t="shared" si="588"/>
        <v/>
      </c>
      <c r="BB814" s="25" t="str">
        <f t="shared" si="572"/>
        <v/>
      </c>
      <c r="BC814" s="26" t="str">
        <f t="shared" si="589"/>
        <v/>
      </c>
      <c r="BD814" s="27" t="str">
        <f t="shared" si="573"/>
        <v/>
      </c>
      <c r="BE814" s="25" t="str">
        <f t="shared" si="574"/>
        <v/>
      </c>
      <c r="BF814" s="26" t="str">
        <f t="shared" si="590"/>
        <v/>
      </c>
      <c r="BG814" s="28"/>
      <c r="BH814" t="str">
        <f t="shared" si="586"/>
        <v/>
      </c>
      <c r="BJ814" s="24" t="str">
        <f t="shared" si="575"/>
        <v/>
      </c>
      <c r="BK814" s="24" t="str">
        <f t="shared" si="576"/>
        <v/>
      </c>
    </row>
    <row r="815" spans="1:63" ht="15.75" thickBot="1">
      <c r="A815" s="183"/>
      <c r="B815" s="184"/>
      <c r="C815" s="184"/>
      <c r="D815" s="184"/>
      <c r="E815" s="184"/>
      <c r="F815" s="184"/>
      <c r="G815" s="184"/>
      <c r="H815" s="184"/>
      <c r="I815" s="184"/>
      <c r="J815" s="184"/>
      <c r="K815" s="184"/>
      <c r="L815" s="184"/>
      <c r="M815" s="184"/>
      <c r="N815" s="181"/>
      <c r="Q815" t="e">
        <f t="shared" si="591"/>
        <v>#VALUE!</v>
      </c>
      <c r="R815" t="str">
        <f t="shared" si="550"/>
        <v/>
      </c>
      <c r="S815" t="str">
        <f>IF(A815="","",TEXT(VLOOKUP(C815,Tablas!$H$3:$I$75,2,0),"000"))</f>
        <v/>
      </c>
      <c r="T815" t="str">
        <f t="shared" si="551"/>
        <v/>
      </c>
      <c r="U815" t="str">
        <f t="shared" si="552"/>
        <v/>
      </c>
      <c r="V815" t="str">
        <f t="shared" si="578"/>
        <v/>
      </c>
      <c r="W815" t="str">
        <f>IF(A815="","",IF(G815="",99,VLOOKUP(Datos!G815,Tablas!$AF$2:$AH$38,2,0)))</f>
        <v/>
      </c>
      <c r="X815" t="str">
        <f t="shared" si="553"/>
        <v/>
      </c>
      <c r="Y815" t="str">
        <f t="shared" si="554"/>
        <v/>
      </c>
      <c r="Z815" s="25" t="str">
        <f t="shared" si="555"/>
        <v/>
      </c>
      <c r="AA815" s="26" t="str">
        <f t="shared" si="556"/>
        <v/>
      </c>
      <c r="AB815" s="25" t="str">
        <f t="shared" si="579"/>
        <v/>
      </c>
      <c r="AC815" s="26" t="str">
        <f t="shared" si="557"/>
        <v/>
      </c>
      <c r="AD815" s="25" t="str">
        <f t="shared" si="580"/>
        <v/>
      </c>
      <c r="AE815" s="26" t="str">
        <f t="shared" si="558"/>
        <v/>
      </c>
      <c r="AF815" s="25" t="str">
        <f t="shared" si="581"/>
        <v/>
      </c>
      <c r="AG815" s="26" t="str">
        <f t="shared" si="559"/>
        <v/>
      </c>
      <c r="AH815" s="25" t="str">
        <f t="shared" si="582"/>
        <v/>
      </c>
      <c r="AI815" s="26" t="str">
        <f t="shared" si="560"/>
        <v/>
      </c>
      <c r="AJ815" s="25" t="str">
        <f t="shared" si="583"/>
        <v/>
      </c>
      <c r="AK815" s="26" t="str">
        <f t="shared" si="561"/>
        <v/>
      </c>
      <c r="AL815" s="25" t="str">
        <f t="shared" si="584"/>
        <v/>
      </c>
      <c r="AM815" s="26" t="str">
        <f t="shared" si="562"/>
        <v/>
      </c>
      <c r="AN815" s="25" t="str">
        <f t="shared" si="585"/>
        <v/>
      </c>
      <c r="AO815" s="26" t="str">
        <f t="shared" si="563"/>
        <v/>
      </c>
      <c r="AP815" t="str">
        <f t="shared" si="564"/>
        <v/>
      </c>
      <c r="AQ815" t="str">
        <f t="shared" si="565"/>
        <v/>
      </c>
      <c r="AR815" t="str">
        <f t="shared" si="577"/>
        <v/>
      </c>
      <c r="AS815" t="str">
        <f t="shared" si="566"/>
        <v/>
      </c>
      <c r="AT815" s="25" t="str">
        <f t="shared" si="567"/>
        <v/>
      </c>
      <c r="AU815" s="26" t="str">
        <f t="shared" si="568"/>
        <v/>
      </c>
      <c r="AV815" t="str">
        <f t="shared" si="569"/>
        <v/>
      </c>
      <c r="AW815" s="25" t="str">
        <f t="shared" si="570"/>
        <v/>
      </c>
      <c r="AX815" s="26" t="str">
        <f t="shared" si="587"/>
        <v/>
      </c>
      <c r="AY815" s="27" t="str">
        <f>IF(A815="","",IF(K815&lt;&gt;0,TEXT(5,"0000"),IF(M815&lt;&gt;0,TEXT(5,"0000"),IF(Datos!N815&lt;&gt;0,TEXT(5,"0000"),""))))</f>
        <v/>
      </c>
      <c r="AZ815" s="25" t="str">
        <f t="shared" si="571"/>
        <v/>
      </c>
      <c r="BA815" s="26" t="str">
        <f t="shared" si="588"/>
        <v/>
      </c>
      <c r="BB815" s="25" t="str">
        <f t="shared" si="572"/>
        <v/>
      </c>
      <c r="BC815" s="26" t="str">
        <f t="shared" si="589"/>
        <v/>
      </c>
      <c r="BD815" s="27" t="str">
        <f t="shared" si="573"/>
        <v/>
      </c>
      <c r="BE815" s="25" t="str">
        <f t="shared" si="574"/>
        <v/>
      </c>
      <c r="BF815" s="26" t="str">
        <f t="shared" si="590"/>
        <v/>
      </c>
      <c r="BG815" s="28"/>
      <c r="BH815" t="str">
        <f t="shared" si="586"/>
        <v/>
      </c>
      <c r="BJ815" s="24" t="str">
        <f t="shared" si="575"/>
        <v/>
      </c>
      <c r="BK815" s="24" t="str">
        <f t="shared" si="576"/>
        <v/>
      </c>
    </row>
    <row r="816" spans="1:63" ht="15.75" thickBot="1">
      <c r="A816" s="183"/>
      <c r="B816" s="184"/>
      <c r="C816" s="184"/>
      <c r="D816" s="184"/>
      <c r="E816" s="184"/>
      <c r="F816" s="184"/>
      <c r="G816" s="184"/>
      <c r="H816" s="184"/>
      <c r="I816" s="184"/>
      <c r="J816" s="184"/>
      <c r="K816" s="184"/>
      <c r="L816" s="184"/>
      <c r="M816" s="184"/>
      <c r="N816" s="181"/>
      <c r="Q816" t="e">
        <f t="shared" si="591"/>
        <v>#VALUE!</v>
      </c>
      <c r="R816" t="str">
        <f t="shared" si="550"/>
        <v/>
      </c>
      <c r="S816" t="str">
        <f>IF(A816="","",TEXT(VLOOKUP(C816,Tablas!$H$3:$I$75,2,0),"000"))</f>
        <v/>
      </c>
      <c r="T816" t="str">
        <f t="shared" si="551"/>
        <v/>
      </c>
      <c r="U816" t="str">
        <f t="shared" si="552"/>
        <v/>
      </c>
      <c r="V816" t="str">
        <f t="shared" si="578"/>
        <v/>
      </c>
      <c r="W816" t="str">
        <f>IF(A816="","",IF(G816="",99,VLOOKUP(Datos!G816,Tablas!$AF$2:$AH$38,2,0)))</f>
        <v/>
      </c>
      <c r="X816" t="str">
        <f t="shared" si="553"/>
        <v/>
      </c>
      <c r="Y816" t="str">
        <f t="shared" si="554"/>
        <v/>
      </c>
      <c r="Z816" s="25" t="str">
        <f t="shared" si="555"/>
        <v/>
      </c>
      <c r="AA816" s="26" t="str">
        <f t="shared" si="556"/>
        <v/>
      </c>
      <c r="AB816" s="25" t="str">
        <f t="shared" si="579"/>
        <v/>
      </c>
      <c r="AC816" s="26" t="str">
        <f t="shared" si="557"/>
        <v/>
      </c>
      <c r="AD816" s="25" t="str">
        <f t="shared" si="580"/>
        <v/>
      </c>
      <c r="AE816" s="26" t="str">
        <f t="shared" si="558"/>
        <v/>
      </c>
      <c r="AF816" s="25" t="str">
        <f t="shared" si="581"/>
        <v/>
      </c>
      <c r="AG816" s="26" t="str">
        <f t="shared" si="559"/>
        <v/>
      </c>
      <c r="AH816" s="25" t="str">
        <f t="shared" si="582"/>
        <v/>
      </c>
      <c r="AI816" s="26" t="str">
        <f t="shared" si="560"/>
        <v/>
      </c>
      <c r="AJ816" s="25" t="str">
        <f t="shared" si="583"/>
        <v/>
      </c>
      <c r="AK816" s="26" t="str">
        <f t="shared" si="561"/>
        <v/>
      </c>
      <c r="AL816" s="25" t="str">
        <f t="shared" si="584"/>
        <v/>
      </c>
      <c r="AM816" s="26" t="str">
        <f t="shared" si="562"/>
        <v/>
      </c>
      <c r="AN816" s="25" t="str">
        <f t="shared" si="585"/>
        <v/>
      </c>
      <c r="AO816" s="26" t="str">
        <f t="shared" si="563"/>
        <v/>
      </c>
      <c r="AP816" t="str">
        <f t="shared" si="564"/>
        <v/>
      </c>
      <c r="AQ816" t="str">
        <f t="shared" si="565"/>
        <v/>
      </c>
      <c r="AR816" t="str">
        <f t="shared" si="577"/>
        <v/>
      </c>
      <c r="AS816" t="str">
        <f t="shared" si="566"/>
        <v/>
      </c>
      <c r="AT816" s="25" t="str">
        <f t="shared" si="567"/>
        <v/>
      </c>
      <c r="AU816" s="26" t="str">
        <f t="shared" si="568"/>
        <v/>
      </c>
      <c r="AV816" t="str">
        <f t="shared" si="569"/>
        <v/>
      </c>
      <c r="AW816" s="25" t="str">
        <f t="shared" si="570"/>
        <v/>
      </c>
      <c r="AX816" s="26" t="str">
        <f t="shared" si="587"/>
        <v/>
      </c>
      <c r="AY816" s="27" t="str">
        <f>IF(A816="","",IF(K816&lt;&gt;0,TEXT(5,"0000"),IF(M816&lt;&gt;0,TEXT(5,"0000"),IF(Datos!N816&lt;&gt;0,TEXT(5,"0000"),""))))</f>
        <v/>
      </c>
      <c r="AZ816" s="25" t="str">
        <f t="shared" si="571"/>
        <v/>
      </c>
      <c r="BA816" s="26" t="str">
        <f t="shared" si="588"/>
        <v/>
      </c>
      <c r="BB816" s="25" t="str">
        <f t="shared" si="572"/>
        <v/>
      </c>
      <c r="BC816" s="26" t="str">
        <f t="shared" si="589"/>
        <v/>
      </c>
      <c r="BD816" s="27" t="str">
        <f t="shared" si="573"/>
        <v/>
      </c>
      <c r="BE816" s="25" t="str">
        <f t="shared" si="574"/>
        <v/>
      </c>
      <c r="BF816" s="26" t="str">
        <f t="shared" si="590"/>
        <v/>
      </c>
      <c r="BG816" s="28"/>
      <c r="BH816" t="str">
        <f t="shared" si="586"/>
        <v/>
      </c>
      <c r="BJ816" s="24" t="str">
        <f t="shared" si="575"/>
        <v/>
      </c>
      <c r="BK816" s="24" t="str">
        <f t="shared" si="576"/>
        <v/>
      </c>
    </row>
    <row r="817" spans="1:63" ht="15.75" thickBot="1">
      <c r="A817" s="183"/>
      <c r="B817" s="184"/>
      <c r="C817" s="184"/>
      <c r="D817" s="184"/>
      <c r="E817" s="184"/>
      <c r="F817" s="184"/>
      <c r="G817" s="184"/>
      <c r="H817" s="184"/>
      <c r="I817" s="184"/>
      <c r="J817" s="184"/>
      <c r="K817" s="184"/>
      <c r="L817" s="184"/>
      <c r="M817" s="184"/>
      <c r="N817" s="181"/>
      <c r="Q817" t="e">
        <f t="shared" si="591"/>
        <v>#VALUE!</v>
      </c>
      <c r="R817" t="str">
        <f t="shared" si="550"/>
        <v/>
      </c>
      <c r="S817" t="str">
        <f>IF(A817="","",TEXT(VLOOKUP(C817,Tablas!$H$3:$I$75,2,0),"000"))</f>
        <v/>
      </c>
      <c r="T817" t="str">
        <f t="shared" si="551"/>
        <v/>
      </c>
      <c r="U817" t="str">
        <f t="shared" si="552"/>
        <v/>
      </c>
      <c r="V817" t="str">
        <f t="shared" si="578"/>
        <v/>
      </c>
      <c r="W817" t="str">
        <f>IF(A817="","",IF(G817="",99,VLOOKUP(Datos!G817,Tablas!$AF$2:$AH$38,2,0)))</f>
        <v/>
      </c>
      <c r="X817" t="str">
        <f t="shared" si="553"/>
        <v/>
      </c>
      <c r="Y817" t="str">
        <f t="shared" si="554"/>
        <v/>
      </c>
      <c r="Z817" s="25" t="str">
        <f t="shared" si="555"/>
        <v/>
      </c>
      <c r="AA817" s="26" t="str">
        <f t="shared" si="556"/>
        <v/>
      </c>
      <c r="AB817" s="25" t="str">
        <f t="shared" si="579"/>
        <v/>
      </c>
      <c r="AC817" s="26" t="str">
        <f t="shared" si="557"/>
        <v/>
      </c>
      <c r="AD817" s="25" t="str">
        <f t="shared" si="580"/>
        <v/>
      </c>
      <c r="AE817" s="26" t="str">
        <f t="shared" si="558"/>
        <v/>
      </c>
      <c r="AF817" s="25" t="str">
        <f t="shared" si="581"/>
        <v/>
      </c>
      <c r="AG817" s="26" t="str">
        <f t="shared" si="559"/>
        <v/>
      </c>
      <c r="AH817" s="25" t="str">
        <f t="shared" si="582"/>
        <v/>
      </c>
      <c r="AI817" s="26" t="str">
        <f t="shared" si="560"/>
        <v/>
      </c>
      <c r="AJ817" s="25" t="str">
        <f t="shared" si="583"/>
        <v/>
      </c>
      <c r="AK817" s="26" t="str">
        <f t="shared" si="561"/>
        <v/>
      </c>
      <c r="AL817" s="25" t="str">
        <f t="shared" si="584"/>
        <v/>
      </c>
      <c r="AM817" s="26" t="str">
        <f t="shared" si="562"/>
        <v/>
      </c>
      <c r="AN817" s="25" t="str">
        <f t="shared" si="585"/>
        <v/>
      </c>
      <c r="AO817" s="26" t="str">
        <f t="shared" si="563"/>
        <v/>
      </c>
      <c r="AP817" t="str">
        <f t="shared" si="564"/>
        <v/>
      </c>
      <c r="AQ817" t="str">
        <f t="shared" si="565"/>
        <v/>
      </c>
      <c r="AR817" t="str">
        <f t="shared" si="577"/>
        <v/>
      </c>
      <c r="AS817" t="str">
        <f t="shared" si="566"/>
        <v/>
      </c>
      <c r="AT817" s="25" t="str">
        <f t="shared" si="567"/>
        <v/>
      </c>
      <c r="AU817" s="26" t="str">
        <f t="shared" si="568"/>
        <v/>
      </c>
      <c r="AV817" t="str">
        <f t="shared" si="569"/>
        <v/>
      </c>
      <c r="AW817" s="25" t="str">
        <f t="shared" si="570"/>
        <v/>
      </c>
      <c r="AX817" s="26" t="str">
        <f t="shared" si="587"/>
        <v/>
      </c>
      <c r="AY817" s="27" t="str">
        <f>IF(A817="","",IF(K817&lt;&gt;0,TEXT(5,"0000"),IF(M817&lt;&gt;0,TEXT(5,"0000"),IF(Datos!N817&lt;&gt;0,TEXT(5,"0000"),""))))</f>
        <v/>
      </c>
      <c r="AZ817" s="25" t="str">
        <f t="shared" si="571"/>
        <v/>
      </c>
      <c r="BA817" s="26" t="str">
        <f t="shared" si="588"/>
        <v/>
      </c>
      <c r="BB817" s="25" t="str">
        <f t="shared" si="572"/>
        <v/>
      </c>
      <c r="BC817" s="26" t="str">
        <f t="shared" si="589"/>
        <v/>
      </c>
      <c r="BD817" s="27" t="str">
        <f t="shared" si="573"/>
        <v/>
      </c>
      <c r="BE817" s="25" t="str">
        <f t="shared" si="574"/>
        <v/>
      </c>
      <c r="BF817" s="26" t="str">
        <f t="shared" si="590"/>
        <v/>
      </c>
      <c r="BG817" s="28"/>
      <c r="BH817" t="str">
        <f t="shared" si="586"/>
        <v/>
      </c>
      <c r="BJ817" s="24" t="str">
        <f t="shared" si="575"/>
        <v/>
      </c>
      <c r="BK817" s="24" t="str">
        <f t="shared" si="576"/>
        <v/>
      </c>
    </row>
    <row r="818" spans="1:63" ht="15.75" thickBot="1">
      <c r="A818" s="183"/>
      <c r="B818" s="184"/>
      <c r="C818" s="184"/>
      <c r="D818" s="184"/>
      <c r="E818" s="184"/>
      <c r="F818" s="184"/>
      <c r="G818" s="184"/>
      <c r="H818" s="184"/>
      <c r="I818" s="184"/>
      <c r="J818" s="184"/>
      <c r="K818" s="184"/>
      <c r="L818" s="184"/>
      <c r="M818" s="184"/>
      <c r="N818" s="181"/>
      <c r="Q818" t="e">
        <f t="shared" si="591"/>
        <v>#VALUE!</v>
      </c>
      <c r="R818" t="str">
        <f t="shared" si="550"/>
        <v/>
      </c>
      <c r="S818" t="str">
        <f>IF(A818="","",TEXT(VLOOKUP(C818,Tablas!$H$3:$I$75,2,0),"000"))</f>
        <v/>
      </c>
      <c r="T818" t="str">
        <f t="shared" si="551"/>
        <v/>
      </c>
      <c r="U818" t="str">
        <f t="shared" si="552"/>
        <v/>
      </c>
      <c r="V818" t="str">
        <f t="shared" si="578"/>
        <v/>
      </c>
      <c r="W818" t="str">
        <f>IF(A818="","",IF(G818="",99,VLOOKUP(Datos!G818,Tablas!$AF$2:$AH$38,2,0)))</f>
        <v/>
      </c>
      <c r="X818" t="str">
        <f t="shared" si="553"/>
        <v/>
      </c>
      <c r="Y818" t="str">
        <f t="shared" si="554"/>
        <v/>
      </c>
      <c r="Z818" s="25" t="str">
        <f t="shared" si="555"/>
        <v/>
      </c>
      <c r="AA818" s="26" t="str">
        <f t="shared" si="556"/>
        <v/>
      </c>
      <c r="AB818" s="25" t="str">
        <f t="shared" si="579"/>
        <v/>
      </c>
      <c r="AC818" s="26" t="str">
        <f t="shared" si="557"/>
        <v/>
      </c>
      <c r="AD818" s="25" t="str">
        <f t="shared" si="580"/>
        <v/>
      </c>
      <c r="AE818" s="26" t="str">
        <f t="shared" si="558"/>
        <v/>
      </c>
      <c r="AF818" s="25" t="str">
        <f t="shared" si="581"/>
        <v/>
      </c>
      <c r="AG818" s="26" t="str">
        <f t="shared" si="559"/>
        <v/>
      </c>
      <c r="AH818" s="25" t="str">
        <f t="shared" si="582"/>
        <v/>
      </c>
      <c r="AI818" s="26" t="str">
        <f t="shared" si="560"/>
        <v/>
      </c>
      <c r="AJ818" s="25" t="str">
        <f t="shared" si="583"/>
        <v/>
      </c>
      <c r="AK818" s="26" t="str">
        <f t="shared" si="561"/>
        <v/>
      </c>
      <c r="AL818" s="25" t="str">
        <f t="shared" si="584"/>
        <v/>
      </c>
      <c r="AM818" s="26" t="str">
        <f t="shared" si="562"/>
        <v/>
      </c>
      <c r="AN818" s="25" t="str">
        <f t="shared" si="585"/>
        <v/>
      </c>
      <c r="AO818" s="26" t="str">
        <f t="shared" si="563"/>
        <v/>
      </c>
      <c r="AP818" t="str">
        <f t="shared" si="564"/>
        <v/>
      </c>
      <c r="AQ818" t="str">
        <f t="shared" si="565"/>
        <v/>
      </c>
      <c r="AR818" t="str">
        <f t="shared" si="577"/>
        <v/>
      </c>
      <c r="AS818" t="str">
        <f t="shared" si="566"/>
        <v/>
      </c>
      <c r="AT818" s="25" t="str">
        <f t="shared" si="567"/>
        <v/>
      </c>
      <c r="AU818" s="26" t="str">
        <f t="shared" si="568"/>
        <v/>
      </c>
      <c r="AV818" t="str">
        <f t="shared" si="569"/>
        <v/>
      </c>
      <c r="AW818" s="25" t="str">
        <f t="shared" si="570"/>
        <v/>
      </c>
      <c r="AX818" s="26" t="str">
        <f t="shared" si="587"/>
        <v/>
      </c>
      <c r="AY818" s="27" t="str">
        <f>IF(A818="","",IF(K818&lt;&gt;0,TEXT(5,"0000"),IF(M818&lt;&gt;0,TEXT(5,"0000"),IF(Datos!N818&lt;&gt;0,TEXT(5,"0000"),""))))</f>
        <v/>
      </c>
      <c r="AZ818" s="25" t="str">
        <f t="shared" si="571"/>
        <v/>
      </c>
      <c r="BA818" s="26" t="str">
        <f t="shared" si="588"/>
        <v/>
      </c>
      <c r="BB818" s="25" t="str">
        <f t="shared" si="572"/>
        <v/>
      </c>
      <c r="BC818" s="26" t="str">
        <f t="shared" si="589"/>
        <v/>
      </c>
      <c r="BD818" s="27" t="str">
        <f t="shared" si="573"/>
        <v/>
      </c>
      <c r="BE818" s="25" t="str">
        <f t="shared" si="574"/>
        <v/>
      </c>
      <c r="BF818" s="26" t="str">
        <f t="shared" si="590"/>
        <v/>
      </c>
      <c r="BG818" s="28"/>
      <c r="BH818" t="str">
        <f t="shared" si="586"/>
        <v/>
      </c>
      <c r="BJ818" s="24" t="str">
        <f t="shared" si="575"/>
        <v/>
      </c>
      <c r="BK818" s="24" t="str">
        <f t="shared" si="576"/>
        <v/>
      </c>
    </row>
    <row r="819" spans="1:63" ht="15.75" thickBot="1">
      <c r="A819" s="183"/>
      <c r="B819" s="184"/>
      <c r="C819" s="184"/>
      <c r="D819" s="184"/>
      <c r="E819" s="184"/>
      <c r="F819" s="184"/>
      <c r="G819" s="184"/>
      <c r="H819" s="184"/>
      <c r="I819" s="184"/>
      <c r="J819" s="184"/>
      <c r="K819" s="184"/>
      <c r="L819" s="184"/>
      <c r="M819" s="184"/>
      <c r="N819" s="181"/>
      <c r="Q819" t="e">
        <f t="shared" si="591"/>
        <v>#VALUE!</v>
      </c>
      <c r="R819" t="str">
        <f t="shared" si="550"/>
        <v/>
      </c>
      <c r="S819" t="str">
        <f>IF(A819="","",TEXT(VLOOKUP(C819,Tablas!$H$3:$I$75,2,0),"000"))</f>
        <v/>
      </c>
      <c r="T819" t="str">
        <f t="shared" si="551"/>
        <v/>
      </c>
      <c r="U819" t="str">
        <f t="shared" si="552"/>
        <v/>
      </c>
      <c r="V819" t="str">
        <f t="shared" si="578"/>
        <v/>
      </c>
      <c r="W819" t="str">
        <f>IF(A819="","",IF(G819="",99,VLOOKUP(Datos!G819,Tablas!$AF$2:$AH$38,2,0)))</f>
        <v/>
      </c>
      <c r="X819" t="str">
        <f t="shared" si="553"/>
        <v/>
      </c>
      <c r="Y819" t="str">
        <f t="shared" si="554"/>
        <v/>
      </c>
      <c r="Z819" s="25" t="str">
        <f t="shared" si="555"/>
        <v/>
      </c>
      <c r="AA819" s="26" t="str">
        <f t="shared" si="556"/>
        <v/>
      </c>
      <c r="AB819" s="25" t="str">
        <f t="shared" si="579"/>
        <v/>
      </c>
      <c r="AC819" s="26" t="str">
        <f t="shared" si="557"/>
        <v/>
      </c>
      <c r="AD819" s="25" t="str">
        <f t="shared" si="580"/>
        <v/>
      </c>
      <c r="AE819" s="26" t="str">
        <f t="shared" si="558"/>
        <v/>
      </c>
      <c r="AF819" s="25" t="str">
        <f t="shared" si="581"/>
        <v/>
      </c>
      <c r="AG819" s="26" t="str">
        <f t="shared" si="559"/>
        <v/>
      </c>
      <c r="AH819" s="25" t="str">
        <f t="shared" si="582"/>
        <v/>
      </c>
      <c r="AI819" s="26" t="str">
        <f t="shared" si="560"/>
        <v/>
      </c>
      <c r="AJ819" s="25" t="str">
        <f t="shared" si="583"/>
        <v/>
      </c>
      <c r="AK819" s="26" t="str">
        <f t="shared" si="561"/>
        <v/>
      </c>
      <c r="AL819" s="25" t="str">
        <f t="shared" si="584"/>
        <v/>
      </c>
      <c r="AM819" s="26" t="str">
        <f t="shared" si="562"/>
        <v/>
      </c>
      <c r="AN819" s="25" t="str">
        <f t="shared" si="585"/>
        <v/>
      </c>
      <c r="AO819" s="26" t="str">
        <f t="shared" si="563"/>
        <v/>
      </c>
      <c r="AP819" t="str">
        <f t="shared" si="564"/>
        <v/>
      </c>
      <c r="AQ819" t="str">
        <f t="shared" si="565"/>
        <v/>
      </c>
      <c r="AR819" t="str">
        <f t="shared" si="577"/>
        <v/>
      </c>
      <c r="AS819" t="str">
        <f t="shared" si="566"/>
        <v/>
      </c>
      <c r="AT819" s="25" t="str">
        <f t="shared" si="567"/>
        <v/>
      </c>
      <c r="AU819" s="26" t="str">
        <f t="shared" si="568"/>
        <v/>
      </c>
      <c r="AV819" t="str">
        <f t="shared" si="569"/>
        <v/>
      </c>
      <c r="AW819" s="25" t="str">
        <f t="shared" si="570"/>
        <v/>
      </c>
      <c r="AX819" s="26" t="str">
        <f t="shared" si="587"/>
        <v/>
      </c>
      <c r="AY819" s="27" t="str">
        <f>IF(A819="","",IF(K819&lt;&gt;0,TEXT(5,"0000"),IF(M819&lt;&gt;0,TEXT(5,"0000"),IF(Datos!N819&lt;&gt;0,TEXT(5,"0000"),""))))</f>
        <v/>
      </c>
      <c r="AZ819" s="25" t="str">
        <f t="shared" si="571"/>
        <v/>
      </c>
      <c r="BA819" s="26" t="str">
        <f t="shared" si="588"/>
        <v/>
      </c>
      <c r="BB819" s="25" t="str">
        <f t="shared" si="572"/>
        <v/>
      </c>
      <c r="BC819" s="26" t="str">
        <f t="shared" si="589"/>
        <v/>
      </c>
      <c r="BD819" s="27" t="str">
        <f t="shared" si="573"/>
        <v/>
      </c>
      <c r="BE819" s="25" t="str">
        <f t="shared" si="574"/>
        <v/>
      </c>
      <c r="BF819" s="26" t="str">
        <f t="shared" si="590"/>
        <v/>
      </c>
      <c r="BG819" s="28"/>
      <c r="BH819" t="str">
        <f t="shared" si="586"/>
        <v/>
      </c>
      <c r="BJ819" s="24" t="str">
        <f t="shared" si="575"/>
        <v/>
      </c>
      <c r="BK819" s="24" t="str">
        <f t="shared" si="576"/>
        <v/>
      </c>
    </row>
    <row r="820" spans="1:63" ht="15.75" thickBot="1">
      <c r="A820" s="183"/>
      <c r="B820" s="184"/>
      <c r="C820" s="184"/>
      <c r="D820" s="184"/>
      <c r="E820" s="184"/>
      <c r="F820" s="184"/>
      <c r="G820" s="184"/>
      <c r="H820" s="184"/>
      <c r="I820" s="184"/>
      <c r="J820" s="184"/>
      <c r="K820" s="184"/>
      <c r="L820" s="184"/>
      <c r="M820" s="184"/>
      <c r="N820" s="181"/>
      <c r="Q820" t="e">
        <f t="shared" si="591"/>
        <v>#VALUE!</v>
      </c>
      <c r="R820" t="str">
        <f t="shared" si="550"/>
        <v/>
      </c>
      <c r="S820" t="str">
        <f>IF(A820="","",TEXT(VLOOKUP(C820,Tablas!$H$3:$I$75,2,0),"000"))</f>
        <v/>
      </c>
      <c r="T820" t="str">
        <f t="shared" si="551"/>
        <v/>
      </c>
      <c r="U820" t="str">
        <f t="shared" si="552"/>
        <v/>
      </c>
      <c r="V820" t="str">
        <f t="shared" si="578"/>
        <v/>
      </c>
      <c r="W820" t="str">
        <f>IF(A820="","",IF(G820="",99,VLOOKUP(Datos!G820,Tablas!$AF$2:$AH$38,2,0)))</f>
        <v/>
      </c>
      <c r="X820" t="str">
        <f t="shared" si="553"/>
        <v/>
      </c>
      <c r="Y820" t="str">
        <f t="shared" si="554"/>
        <v/>
      </c>
      <c r="Z820" s="25" t="str">
        <f t="shared" si="555"/>
        <v/>
      </c>
      <c r="AA820" s="26" t="str">
        <f t="shared" si="556"/>
        <v/>
      </c>
      <c r="AB820" s="25" t="str">
        <f t="shared" si="579"/>
        <v/>
      </c>
      <c r="AC820" s="26" t="str">
        <f t="shared" si="557"/>
        <v/>
      </c>
      <c r="AD820" s="25" t="str">
        <f t="shared" si="580"/>
        <v/>
      </c>
      <c r="AE820" s="26" t="str">
        <f t="shared" si="558"/>
        <v/>
      </c>
      <c r="AF820" s="25" t="str">
        <f t="shared" si="581"/>
        <v/>
      </c>
      <c r="AG820" s="26" t="str">
        <f t="shared" si="559"/>
        <v/>
      </c>
      <c r="AH820" s="25" t="str">
        <f t="shared" si="582"/>
        <v/>
      </c>
      <c r="AI820" s="26" t="str">
        <f t="shared" si="560"/>
        <v/>
      </c>
      <c r="AJ820" s="25" t="str">
        <f t="shared" si="583"/>
        <v/>
      </c>
      <c r="AK820" s="26" t="str">
        <f t="shared" si="561"/>
        <v/>
      </c>
      <c r="AL820" s="25" t="str">
        <f t="shared" si="584"/>
        <v/>
      </c>
      <c r="AM820" s="26" t="str">
        <f t="shared" si="562"/>
        <v/>
      </c>
      <c r="AN820" s="25" t="str">
        <f t="shared" si="585"/>
        <v/>
      </c>
      <c r="AO820" s="26" t="str">
        <f t="shared" si="563"/>
        <v/>
      </c>
      <c r="AP820" t="str">
        <f t="shared" si="564"/>
        <v/>
      </c>
      <c r="AQ820" t="str">
        <f t="shared" si="565"/>
        <v/>
      </c>
      <c r="AR820" t="str">
        <f t="shared" si="577"/>
        <v/>
      </c>
      <c r="AS820" t="str">
        <f t="shared" si="566"/>
        <v/>
      </c>
      <c r="AT820" s="25" t="str">
        <f t="shared" si="567"/>
        <v/>
      </c>
      <c r="AU820" s="26" t="str">
        <f t="shared" si="568"/>
        <v/>
      </c>
      <c r="AV820" t="str">
        <f t="shared" si="569"/>
        <v/>
      </c>
      <c r="AW820" s="25" t="str">
        <f t="shared" si="570"/>
        <v/>
      </c>
      <c r="AX820" s="26" t="str">
        <f t="shared" si="587"/>
        <v/>
      </c>
      <c r="AY820" s="27" t="str">
        <f>IF(A820="","",IF(K820&lt;&gt;0,TEXT(5,"0000"),IF(M820&lt;&gt;0,TEXT(5,"0000"),IF(Datos!N820&lt;&gt;0,TEXT(5,"0000"),""))))</f>
        <v/>
      </c>
      <c r="AZ820" s="25" t="str">
        <f t="shared" si="571"/>
        <v/>
      </c>
      <c r="BA820" s="26" t="str">
        <f t="shared" si="588"/>
        <v/>
      </c>
      <c r="BB820" s="25" t="str">
        <f t="shared" si="572"/>
        <v/>
      </c>
      <c r="BC820" s="26" t="str">
        <f t="shared" si="589"/>
        <v/>
      </c>
      <c r="BD820" s="27" t="str">
        <f t="shared" si="573"/>
        <v/>
      </c>
      <c r="BE820" s="25" t="str">
        <f t="shared" si="574"/>
        <v/>
      </c>
      <c r="BF820" s="26" t="str">
        <f t="shared" si="590"/>
        <v/>
      </c>
      <c r="BG820" s="28"/>
      <c r="BH820" t="str">
        <f t="shared" si="586"/>
        <v/>
      </c>
      <c r="BJ820" s="24" t="str">
        <f t="shared" si="575"/>
        <v/>
      </c>
      <c r="BK820" s="24" t="str">
        <f t="shared" si="576"/>
        <v/>
      </c>
    </row>
    <row r="821" spans="1:63" ht="15.75" thickBot="1">
      <c r="A821" s="183"/>
      <c r="B821" s="184"/>
      <c r="C821" s="184"/>
      <c r="D821" s="184"/>
      <c r="E821" s="184"/>
      <c r="F821" s="184"/>
      <c r="G821" s="184"/>
      <c r="H821" s="184"/>
      <c r="I821" s="184"/>
      <c r="J821" s="184"/>
      <c r="K821" s="184"/>
      <c r="L821" s="184"/>
      <c r="M821" s="184"/>
      <c r="N821" s="181"/>
      <c r="Q821" t="e">
        <f t="shared" si="591"/>
        <v>#VALUE!</v>
      </c>
      <c r="R821" t="str">
        <f t="shared" si="550"/>
        <v/>
      </c>
      <c r="S821" t="str">
        <f>IF(A821="","",TEXT(VLOOKUP(C821,Tablas!$H$3:$I$75,2,0),"000"))</f>
        <v/>
      </c>
      <c r="T821" t="str">
        <f t="shared" si="551"/>
        <v/>
      </c>
      <c r="U821" t="str">
        <f t="shared" si="552"/>
        <v/>
      </c>
      <c r="V821" t="str">
        <f t="shared" si="578"/>
        <v/>
      </c>
      <c r="W821" t="str">
        <f>IF(A821="","",IF(G821="",99,VLOOKUP(Datos!G821,Tablas!$AF$2:$AH$38,2,0)))</f>
        <v/>
      </c>
      <c r="X821" t="str">
        <f t="shared" si="553"/>
        <v/>
      </c>
      <c r="Y821" t="str">
        <f t="shared" si="554"/>
        <v/>
      </c>
      <c r="Z821" s="25" t="str">
        <f t="shared" si="555"/>
        <v/>
      </c>
      <c r="AA821" s="26" t="str">
        <f t="shared" si="556"/>
        <v/>
      </c>
      <c r="AB821" s="25" t="str">
        <f t="shared" si="579"/>
        <v/>
      </c>
      <c r="AC821" s="26" t="str">
        <f t="shared" si="557"/>
        <v/>
      </c>
      <c r="AD821" s="25" t="str">
        <f t="shared" si="580"/>
        <v/>
      </c>
      <c r="AE821" s="26" t="str">
        <f t="shared" si="558"/>
        <v/>
      </c>
      <c r="AF821" s="25" t="str">
        <f t="shared" si="581"/>
        <v/>
      </c>
      <c r="AG821" s="26" t="str">
        <f t="shared" si="559"/>
        <v/>
      </c>
      <c r="AH821" s="25" t="str">
        <f t="shared" si="582"/>
        <v/>
      </c>
      <c r="AI821" s="26" t="str">
        <f t="shared" si="560"/>
        <v/>
      </c>
      <c r="AJ821" s="25" t="str">
        <f t="shared" si="583"/>
        <v/>
      </c>
      <c r="AK821" s="26" t="str">
        <f t="shared" si="561"/>
        <v/>
      </c>
      <c r="AL821" s="25" t="str">
        <f t="shared" si="584"/>
        <v/>
      </c>
      <c r="AM821" s="26" t="str">
        <f t="shared" si="562"/>
        <v/>
      </c>
      <c r="AN821" s="25" t="str">
        <f t="shared" si="585"/>
        <v/>
      </c>
      <c r="AO821" s="26" t="str">
        <f t="shared" si="563"/>
        <v/>
      </c>
      <c r="AP821" t="str">
        <f t="shared" si="564"/>
        <v/>
      </c>
      <c r="AQ821" t="str">
        <f t="shared" si="565"/>
        <v/>
      </c>
      <c r="AR821" t="str">
        <f t="shared" si="577"/>
        <v/>
      </c>
      <c r="AS821" t="str">
        <f t="shared" si="566"/>
        <v/>
      </c>
      <c r="AT821" s="25" t="str">
        <f t="shared" si="567"/>
        <v/>
      </c>
      <c r="AU821" s="26" t="str">
        <f t="shared" si="568"/>
        <v/>
      </c>
      <c r="AV821" t="str">
        <f t="shared" si="569"/>
        <v/>
      </c>
      <c r="AW821" s="25" t="str">
        <f t="shared" si="570"/>
        <v/>
      </c>
      <c r="AX821" s="26" t="str">
        <f t="shared" si="587"/>
        <v/>
      </c>
      <c r="AY821" s="27" t="str">
        <f>IF(A821="","",IF(K821&lt;&gt;0,TEXT(5,"0000"),IF(M821&lt;&gt;0,TEXT(5,"0000"),IF(Datos!N821&lt;&gt;0,TEXT(5,"0000"),""))))</f>
        <v/>
      </c>
      <c r="AZ821" s="25" t="str">
        <f t="shared" si="571"/>
        <v/>
      </c>
      <c r="BA821" s="26" t="str">
        <f t="shared" si="588"/>
        <v/>
      </c>
      <c r="BB821" s="25" t="str">
        <f t="shared" si="572"/>
        <v/>
      </c>
      <c r="BC821" s="26" t="str">
        <f t="shared" si="589"/>
        <v/>
      </c>
      <c r="BD821" s="27" t="str">
        <f t="shared" si="573"/>
        <v/>
      </c>
      <c r="BE821" s="25" t="str">
        <f t="shared" si="574"/>
        <v/>
      </c>
      <c r="BF821" s="26" t="str">
        <f t="shared" si="590"/>
        <v/>
      </c>
      <c r="BG821" s="28"/>
      <c r="BH821" t="str">
        <f t="shared" si="586"/>
        <v/>
      </c>
      <c r="BJ821" s="24" t="str">
        <f t="shared" si="575"/>
        <v/>
      </c>
      <c r="BK821" s="24" t="str">
        <f t="shared" si="576"/>
        <v/>
      </c>
    </row>
    <row r="822" spans="1:63" ht="15.75" thickBot="1">
      <c r="A822" s="183"/>
      <c r="B822" s="184"/>
      <c r="C822" s="184"/>
      <c r="D822" s="184"/>
      <c r="E822" s="184"/>
      <c r="F822" s="184"/>
      <c r="G822" s="184"/>
      <c r="H822" s="184"/>
      <c r="I822" s="184"/>
      <c r="J822" s="184"/>
      <c r="K822" s="184"/>
      <c r="L822" s="184"/>
      <c r="M822" s="184"/>
      <c r="N822" s="181"/>
      <c r="Q822" t="e">
        <f t="shared" si="591"/>
        <v>#VALUE!</v>
      </c>
      <c r="R822" t="str">
        <f t="shared" si="550"/>
        <v/>
      </c>
      <c r="S822" t="str">
        <f>IF(A822="","",TEXT(VLOOKUP(C822,Tablas!$H$3:$I$75,2,0),"000"))</f>
        <v/>
      </c>
      <c r="T822" t="str">
        <f t="shared" si="551"/>
        <v/>
      </c>
      <c r="U822" t="str">
        <f t="shared" si="552"/>
        <v/>
      </c>
      <c r="V822" t="str">
        <f t="shared" si="578"/>
        <v/>
      </c>
      <c r="W822" t="str">
        <f>IF(A822="","",IF(G822="",99,VLOOKUP(Datos!G822,Tablas!$AF$2:$AH$38,2,0)))</f>
        <v/>
      </c>
      <c r="X822" t="str">
        <f t="shared" si="553"/>
        <v/>
      </c>
      <c r="Y822" t="str">
        <f t="shared" si="554"/>
        <v/>
      </c>
      <c r="Z822" s="25" t="str">
        <f t="shared" si="555"/>
        <v/>
      </c>
      <c r="AA822" s="26" t="str">
        <f t="shared" si="556"/>
        <v/>
      </c>
      <c r="AB822" s="25" t="str">
        <f t="shared" si="579"/>
        <v/>
      </c>
      <c r="AC822" s="26" t="str">
        <f t="shared" si="557"/>
        <v/>
      </c>
      <c r="AD822" s="25" t="str">
        <f t="shared" si="580"/>
        <v/>
      </c>
      <c r="AE822" s="26" t="str">
        <f t="shared" si="558"/>
        <v/>
      </c>
      <c r="AF822" s="25" t="str">
        <f t="shared" si="581"/>
        <v/>
      </c>
      <c r="AG822" s="26" t="str">
        <f t="shared" si="559"/>
        <v/>
      </c>
      <c r="AH822" s="25" t="str">
        <f t="shared" si="582"/>
        <v/>
      </c>
      <c r="AI822" s="26" t="str">
        <f t="shared" si="560"/>
        <v/>
      </c>
      <c r="AJ822" s="25" t="str">
        <f t="shared" si="583"/>
        <v/>
      </c>
      <c r="AK822" s="26" t="str">
        <f t="shared" si="561"/>
        <v/>
      </c>
      <c r="AL822" s="25" t="str">
        <f t="shared" si="584"/>
        <v/>
      </c>
      <c r="AM822" s="26" t="str">
        <f t="shared" si="562"/>
        <v/>
      </c>
      <c r="AN822" s="25" t="str">
        <f t="shared" si="585"/>
        <v/>
      </c>
      <c r="AO822" s="26" t="str">
        <f t="shared" si="563"/>
        <v/>
      </c>
      <c r="AP822" t="str">
        <f t="shared" si="564"/>
        <v/>
      </c>
      <c r="AQ822" t="str">
        <f t="shared" si="565"/>
        <v/>
      </c>
      <c r="AR822" t="str">
        <f t="shared" si="577"/>
        <v/>
      </c>
      <c r="AS822" t="str">
        <f t="shared" si="566"/>
        <v/>
      </c>
      <c r="AT822" s="25" t="str">
        <f t="shared" si="567"/>
        <v/>
      </c>
      <c r="AU822" s="26" t="str">
        <f t="shared" si="568"/>
        <v/>
      </c>
      <c r="AV822" t="str">
        <f t="shared" si="569"/>
        <v/>
      </c>
      <c r="AW822" s="25" t="str">
        <f t="shared" si="570"/>
        <v/>
      </c>
      <c r="AX822" s="26" t="str">
        <f t="shared" si="587"/>
        <v/>
      </c>
      <c r="AY822" s="27" t="str">
        <f>IF(A822="","",IF(K822&lt;&gt;0,TEXT(5,"0000"),IF(M822&lt;&gt;0,TEXT(5,"0000"),IF(Datos!N822&lt;&gt;0,TEXT(5,"0000"),""))))</f>
        <v/>
      </c>
      <c r="AZ822" s="25" t="str">
        <f t="shared" si="571"/>
        <v/>
      </c>
      <c r="BA822" s="26" t="str">
        <f t="shared" si="588"/>
        <v/>
      </c>
      <c r="BB822" s="25" t="str">
        <f t="shared" si="572"/>
        <v/>
      </c>
      <c r="BC822" s="26" t="str">
        <f t="shared" si="589"/>
        <v/>
      </c>
      <c r="BD822" s="27" t="str">
        <f t="shared" si="573"/>
        <v/>
      </c>
      <c r="BE822" s="25" t="str">
        <f t="shared" si="574"/>
        <v/>
      </c>
      <c r="BF822" s="26" t="str">
        <f t="shared" si="590"/>
        <v/>
      </c>
      <c r="BG822" s="28"/>
      <c r="BH822" t="str">
        <f t="shared" si="586"/>
        <v/>
      </c>
      <c r="BJ822" s="24" t="str">
        <f t="shared" si="575"/>
        <v/>
      </c>
      <c r="BK822" s="24" t="str">
        <f t="shared" si="576"/>
        <v/>
      </c>
    </row>
    <row r="823" spans="1:63" ht="15.75" thickBot="1">
      <c r="A823" s="183"/>
      <c r="B823" s="184"/>
      <c r="C823" s="184"/>
      <c r="D823" s="184"/>
      <c r="E823" s="184"/>
      <c r="F823" s="184"/>
      <c r="G823" s="184"/>
      <c r="H823" s="184"/>
      <c r="I823" s="184"/>
      <c r="J823" s="184"/>
      <c r="K823" s="184"/>
      <c r="L823" s="184"/>
      <c r="M823" s="184"/>
      <c r="N823" s="181"/>
      <c r="Q823" t="e">
        <f t="shared" si="591"/>
        <v>#VALUE!</v>
      </c>
      <c r="R823" t="str">
        <f t="shared" si="550"/>
        <v/>
      </c>
      <c r="S823" t="str">
        <f>IF(A823="","",TEXT(VLOOKUP(C823,Tablas!$H$3:$I$75,2,0),"000"))</f>
        <v/>
      </c>
      <c r="T823" t="str">
        <f t="shared" si="551"/>
        <v/>
      </c>
      <c r="U823" t="str">
        <f t="shared" si="552"/>
        <v/>
      </c>
      <c r="V823" t="str">
        <f t="shared" si="578"/>
        <v/>
      </c>
      <c r="W823" t="str">
        <f>IF(A823="","",IF(G823="",99,VLOOKUP(Datos!G823,Tablas!$AF$2:$AH$38,2,0)))</f>
        <v/>
      </c>
      <c r="X823" t="str">
        <f t="shared" si="553"/>
        <v/>
      </c>
      <c r="Y823" t="str">
        <f t="shared" si="554"/>
        <v/>
      </c>
      <c r="Z823" s="25" t="str">
        <f t="shared" si="555"/>
        <v/>
      </c>
      <c r="AA823" s="26" t="str">
        <f t="shared" si="556"/>
        <v/>
      </c>
      <c r="AB823" s="25" t="str">
        <f t="shared" si="579"/>
        <v/>
      </c>
      <c r="AC823" s="26" t="str">
        <f t="shared" si="557"/>
        <v/>
      </c>
      <c r="AD823" s="25" t="str">
        <f t="shared" si="580"/>
        <v/>
      </c>
      <c r="AE823" s="26" t="str">
        <f t="shared" si="558"/>
        <v/>
      </c>
      <c r="AF823" s="25" t="str">
        <f t="shared" si="581"/>
        <v/>
      </c>
      <c r="AG823" s="26" t="str">
        <f t="shared" si="559"/>
        <v/>
      </c>
      <c r="AH823" s="25" t="str">
        <f t="shared" si="582"/>
        <v/>
      </c>
      <c r="AI823" s="26" t="str">
        <f t="shared" si="560"/>
        <v/>
      </c>
      <c r="AJ823" s="25" t="str">
        <f t="shared" si="583"/>
        <v/>
      </c>
      <c r="AK823" s="26" t="str">
        <f t="shared" si="561"/>
        <v/>
      </c>
      <c r="AL823" s="25" t="str">
        <f t="shared" si="584"/>
        <v/>
      </c>
      <c r="AM823" s="26" t="str">
        <f t="shared" si="562"/>
        <v/>
      </c>
      <c r="AN823" s="25" t="str">
        <f t="shared" si="585"/>
        <v/>
      </c>
      <c r="AO823" s="26" t="str">
        <f t="shared" si="563"/>
        <v/>
      </c>
      <c r="AP823" t="str">
        <f t="shared" si="564"/>
        <v/>
      </c>
      <c r="AQ823" t="str">
        <f t="shared" si="565"/>
        <v/>
      </c>
      <c r="AR823" t="str">
        <f t="shared" si="577"/>
        <v/>
      </c>
      <c r="AS823" t="str">
        <f t="shared" si="566"/>
        <v/>
      </c>
      <c r="AT823" s="25" t="str">
        <f t="shared" si="567"/>
        <v/>
      </c>
      <c r="AU823" s="26" t="str">
        <f t="shared" si="568"/>
        <v/>
      </c>
      <c r="AV823" t="str">
        <f t="shared" si="569"/>
        <v/>
      </c>
      <c r="AW823" s="25" t="str">
        <f t="shared" si="570"/>
        <v/>
      </c>
      <c r="AX823" s="26" t="str">
        <f t="shared" si="587"/>
        <v/>
      </c>
      <c r="AY823" s="27" t="str">
        <f>IF(A823="","",IF(K823&lt;&gt;0,TEXT(5,"0000"),IF(M823&lt;&gt;0,TEXT(5,"0000"),IF(Datos!N823&lt;&gt;0,TEXT(5,"0000"),""))))</f>
        <v/>
      </c>
      <c r="AZ823" s="25" t="str">
        <f t="shared" si="571"/>
        <v/>
      </c>
      <c r="BA823" s="26" t="str">
        <f t="shared" si="588"/>
        <v/>
      </c>
      <c r="BB823" s="25" t="str">
        <f t="shared" si="572"/>
        <v/>
      </c>
      <c r="BC823" s="26" t="str">
        <f t="shared" si="589"/>
        <v/>
      </c>
      <c r="BD823" s="27" t="str">
        <f t="shared" si="573"/>
        <v/>
      </c>
      <c r="BE823" s="25" t="str">
        <f t="shared" si="574"/>
        <v/>
      </c>
      <c r="BF823" s="26" t="str">
        <f t="shared" si="590"/>
        <v/>
      </c>
      <c r="BG823" s="28"/>
      <c r="BH823" t="str">
        <f t="shared" si="586"/>
        <v/>
      </c>
      <c r="BJ823" s="24" t="str">
        <f t="shared" si="575"/>
        <v/>
      </c>
      <c r="BK823" s="24" t="str">
        <f t="shared" si="576"/>
        <v/>
      </c>
    </row>
    <row r="824" spans="1:63" ht="15.75" thickBot="1">
      <c r="A824" s="183"/>
      <c r="B824" s="184"/>
      <c r="C824" s="184"/>
      <c r="D824" s="184"/>
      <c r="E824" s="184"/>
      <c r="F824" s="184"/>
      <c r="G824" s="184"/>
      <c r="H824" s="184"/>
      <c r="I824" s="184"/>
      <c r="J824" s="184"/>
      <c r="K824" s="184"/>
      <c r="L824" s="184"/>
      <c r="M824" s="184"/>
      <c r="N824" s="181"/>
      <c r="Q824" t="e">
        <f t="shared" si="591"/>
        <v>#VALUE!</v>
      </c>
      <c r="R824" t="str">
        <f t="shared" ref="R824:R887" si="592">IF(A824="","",TEXT(A824,$R$3))</f>
        <v/>
      </c>
      <c r="S824" t="str">
        <f>IF(A824="","",TEXT(VLOOKUP(C824,Tablas!$H$3:$I$75,2,0),"000"))</f>
        <v/>
      </c>
      <c r="T824" t="str">
        <f t="shared" ref="T824:T887" si="593">IF(A824="","",IF(D824="","00000",TEXT(RIGHT(D824,2)*1,"00000")))</f>
        <v/>
      </c>
      <c r="U824" t="str">
        <f t="shared" ref="U824:U887" si="594">IF(A824="","",IF(E824="","00000000000000000000",TEXT(RIGHT(E824,20)*1,"00000000000000000000")))</f>
        <v/>
      </c>
      <c r="V824" t="str">
        <f t="shared" si="578"/>
        <v/>
      </c>
      <c r="W824" t="str">
        <f>IF(A824="","",IF(G824="",99,VLOOKUP(Datos!G824,Tablas!$AF$2:$AH$38,2,0)))</f>
        <v/>
      </c>
      <c r="X824" t="str">
        <f t="shared" ref="X824:X887" si="595">IF(A824="","",TEXT(H824,"00000000000000000000"))</f>
        <v/>
      </c>
      <c r="Y824" t="str">
        <f t="shared" ref="Y824:Y887" si="596">IF(A824="","",IF(LEN(B824)&gt;30,LEFT(B824,30),B824&amp;REPT(" ",30-LEN(B824))))</f>
        <v/>
      </c>
      <c r="Z824" s="25" t="str">
        <f t="shared" ref="Z824:Z887" si="597">IF(A824="","",IF(LEFT(C824,2)="NC",-I824,I824))</f>
        <v/>
      </c>
      <c r="AA824" s="26" t="str">
        <f t="shared" ref="AA824:AA887" si="598">IF(Z824&lt;0,SUBSTITUTE(TEXT(Z824,"000000000000,00"),",",""),SUBSTITUTE(TEXT(Z824,"0000000000000,00"),",",""))</f>
        <v/>
      </c>
      <c r="AB824" s="25" t="str">
        <f t="shared" si="579"/>
        <v/>
      </c>
      <c r="AC824" s="26" t="str">
        <f t="shared" ref="AC824:AC887" si="599">IF(AB824&lt;0,SUBSTITUTE(TEXT(AB824,"000000000000,00"),",",""),SUBSTITUTE(TEXT(AB824,"0000000000000,00"),",",""))</f>
        <v/>
      </c>
      <c r="AD824" s="25" t="str">
        <f t="shared" si="580"/>
        <v/>
      </c>
      <c r="AE824" s="26" t="str">
        <f t="shared" ref="AE824:AE887" si="600">IF(AD824&lt;0,SUBSTITUTE(TEXT(AD824,"000000000000,00"),",",""),SUBSTITUTE(TEXT(AD824,"0000000000000,00"),",",""))</f>
        <v/>
      </c>
      <c r="AF824" s="25" t="str">
        <f t="shared" si="581"/>
        <v/>
      </c>
      <c r="AG824" s="26" t="str">
        <f t="shared" ref="AG824:AG887" si="601">IF(AF824&lt;0,SUBSTITUTE(TEXT(AF824,"000000000000,00"),",",""),SUBSTITUTE(TEXT(AF824,"0000000000000,00"),",",""))</f>
        <v/>
      </c>
      <c r="AH824" s="25" t="str">
        <f t="shared" si="582"/>
        <v/>
      </c>
      <c r="AI824" s="26" t="str">
        <f t="shared" ref="AI824:AI887" si="602">IF(AH824&lt;0,SUBSTITUTE(TEXT(AH824,"000000000000,00"),",",""),SUBSTITUTE(TEXT(AH824,"0000000000000,00"),",",""))</f>
        <v/>
      </c>
      <c r="AJ824" s="25" t="str">
        <f t="shared" si="583"/>
        <v/>
      </c>
      <c r="AK824" s="26" t="str">
        <f t="shared" ref="AK824:AK887" si="603">IF(AJ824&lt;0,SUBSTITUTE(TEXT(AJ824,"000000000000,00"),",",""),SUBSTITUTE(TEXT(AJ824,"0000000000000,00"),",",""))</f>
        <v/>
      </c>
      <c r="AL824" s="25" t="str">
        <f t="shared" si="584"/>
        <v/>
      </c>
      <c r="AM824" s="26" t="str">
        <f t="shared" ref="AM824:AM887" si="604">IF(AL824&lt;0,SUBSTITUTE(TEXT(AL824,"000000000000,00"),",",""),SUBSTITUTE(TEXT(AL824,"0000000000000,00"),",",""))</f>
        <v/>
      </c>
      <c r="AN824" s="25" t="str">
        <f t="shared" si="585"/>
        <v/>
      </c>
      <c r="AO824" s="26" t="str">
        <f t="shared" ref="AO824:AO887" si="605">IF(AN824&lt;0,SUBSTITUTE(TEXT(AN824,"000000000000,00"),",",""),SUBSTITUTE(TEXT(AN824,"0000000000000,00"),",",""))</f>
        <v/>
      </c>
      <c r="AP824" t="str">
        <f t="shared" ref="AP824:AP887" si="606">IF(A824="","","PES")</f>
        <v/>
      </c>
      <c r="AQ824" t="str">
        <f t="shared" ref="AQ824:AQ887" si="607">IF(A824="","","0001000000")</f>
        <v/>
      </c>
      <c r="AR824" t="str">
        <f t="shared" si="577"/>
        <v/>
      </c>
      <c r="AS824" t="str">
        <f t="shared" ref="AS824:AS887" si="608">IF(A824="",""," ")</f>
        <v/>
      </c>
      <c r="AT824" s="25" t="str">
        <f t="shared" ref="AT824:AT887" si="609">IF(A824="","",0)</f>
        <v/>
      </c>
      <c r="AU824" s="26" t="str">
        <f t="shared" ref="AU824:AU887" si="610">IF(AT824&lt;0,SUBSTITUTE(TEXT(AT824,"000000000000,00"),",",""),SUBSTITUTE(TEXT(AT824,"0000000000000,00"),",",""))</f>
        <v/>
      </c>
      <c r="AV824" t="str">
        <f t="shared" ref="AV824:AV887" si="611">IF(A824="","",IF(OR(C824="TK B",C824="TK"),"00000000",TEXT(A824+30,$R$3)))</f>
        <v/>
      </c>
      <c r="AW824" s="25" t="str">
        <f t="shared" ref="AW824:AW887" si="612">IF(A824="","",IF(AND(K824=0,M824=0,N824=0),"",J824))</f>
        <v/>
      </c>
      <c r="AX824" s="26" t="str">
        <f t="shared" si="587"/>
        <v/>
      </c>
      <c r="AY824" s="27" t="str">
        <f>IF(A824="","",IF(K824&lt;&gt;0,TEXT(5,"0000"),IF(M824&lt;&gt;0,TEXT(5,"0000"),IF(Datos!N824&lt;&gt;0,TEXT(5,"0000"),""))))</f>
        <v/>
      </c>
      <c r="AZ824" s="25" t="str">
        <f t="shared" ref="AZ824:AZ887" si="613">IF(A824="","",IF(AND(K824=0,M824=0,N824=0),"",IF(K824&lt;&gt;0,K824,IF(N824&lt;&gt;0,N824,IF(M824&lt;&gt;0,M824,0)))))</f>
        <v/>
      </c>
      <c r="BA824" s="26" t="str">
        <f t="shared" si="588"/>
        <v/>
      </c>
      <c r="BB824" s="25" t="str">
        <f t="shared" ref="BB824:BB887" si="614">IF(A824="","",IF(L824="","",J824))</f>
        <v/>
      </c>
      <c r="BC824" s="26" t="str">
        <f t="shared" si="589"/>
        <v/>
      </c>
      <c r="BD824" s="27" t="str">
        <f t="shared" ref="BD824:BD887" si="615">IF(A824="","",IF(L824="","",TEXT(4,"0000")))</f>
        <v/>
      </c>
      <c r="BE824" s="25" t="str">
        <f t="shared" ref="BE824:BE887" si="616">IF(A824="","",IF(L824="","",L824))</f>
        <v/>
      </c>
      <c r="BF824" s="26" t="str">
        <f t="shared" si="590"/>
        <v/>
      </c>
      <c r="BG824" s="28"/>
      <c r="BH824" t="str">
        <f t="shared" si="586"/>
        <v/>
      </c>
      <c r="BJ824" s="24" t="str">
        <f t="shared" ref="BJ824:BJ887" si="617">IF(AX824="","",S824&amp;T824&amp;U824&amp;AX824&amp;AY824&amp;BA824)</f>
        <v/>
      </c>
      <c r="BK824" s="24" t="str">
        <f t="shared" ref="BK824:BK887" si="618">IF(BC824="","",S824&amp;T824&amp;U824&amp;BC824&amp;BD824&amp;BF824)</f>
        <v/>
      </c>
    </row>
    <row r="825" spans="1:63" ht="15.75" thickBot="1">
      <c r="A825" s="183"/>
      <c r="B825" s="184"/>
      <c r="C825" s="184"/>
      <c r="D825" s="184"/>
      <c r="E825" s="184"/>
      <c r="F825" s="184"/>
      <c r="G825" s="184"/>
      <c r="H825" s="184"/>
      <c r="I825" s="184"/>
      <c r="J825" s="184"/>
      <c r="K825" s="184"/>
      <c r="L825" s="184"/>
      <c r="M825" s="184"/>
      <c r="N825" s="181"/>
      <c r="Q825" t="e">
        <f t="shared" si="591"/>
        <v>#VALUE!</v>
      </c>
      <c r="R825" t="str">
        <f t="shared" si="592"/>
        <v/>
      </c>
      <c r="S825" t="str">
        <f>IF(A825="","",TEXT(VLOOKUP(C825,Tablas!$H$3:$I$75,2,0),"000"))</f>
        <v/>
      </c>
      <c r="T825" t="str">
        <f t="shared" si="593"/>
        <v/>
      </c>
      <c r="U825" t="str">
        <f t="shared" si="594"/>
        <v/>
      </c>
      <c r="V825" t="str">
        <f t="shared" si="578"/>
        <v/>
      </c>
      <c r="W825" t="str">
        <f>IF(A825="","",IF(G825="",99,VLOOKUP(Datos!G825,Tablas!$AF$2:$AH$38,2,0)))</f>
        <v/>
      </c>
      <c r="X825" t="str">
        <f t="shared" si="595"/>
        <v/>
      </c>
      <c r="Y825" t="str">
        <f t="shared" si="596"/>
        <v/>
      </c>
      <c r="Z825" s="25" t="str">
        <f t="shared" si="597"/>
        <v/>
      </c>
      <c r="AA825" s="26" t="str">
        <f t="shared" si="598"/>
        <v/>
      </c>
      <c r="AB825" s="25" t="str">
        <f t="shared" si="579"/>
        <v/>
      </c>
      <c r="AC825" s="26" t="str">
        <f t="shared" si="599"/>
        <v/>
      </c>
      <c r="AD825" s="25" t="str">
        <f t="shared" si="580"/>
        <v/>
      </c>
      <c r="AE825" s="26" t="str">
        <f t="shared" si="600"/>
        <v/>
      </c>
      <c r="AF825" s="25" t="str">
        <f t="shared" si="581"/>
        <v/>
      </c>
      <c r="AG825" s="26" t="str">
        <f t="shared" si="601"/>
        <v/>
      </c>
      <c r="AH825" s="25" t="str">
        <f t="shared" si="582"/>
        <v/>
      </c>
      <c r="AI825" s="26" t="str">
        <f t="shared" si="602"/>
        <v/>
      </c>
      <c r="AJ825" s="25" t="str">
        <f t="shared" si="583"/>
        <v/>
      </c>
      <c r="AK825" s="26" t="str">
        <f t="shared" si="603"/>
        <v/>
      </c>
      <c r="AL825" s="25" t="str">
        <f t="shared" si="584"/>
        <v/>
      </c>
      <c r="AM825" s="26" t="str">
        <f t="shared" si="604"/>
        <v/>
      </c>
      <c r="AN825" s="25" t="str">
        <f t="shared" si="585"/>
        <v/>
      </c>
      <c r="AO825" s="26" t="str">
        <f t="shared" si="605"/>
        <v/>
      </c>
      <c r="AP825" t="str">
        <f t="shared" si="606"/>
        <v/>
      </c>
      <c r="AQ825" t="str">
        <f t="shared" si="607"/>
        <v/>
      </c>
      <c r="AR825" t="str">
        <f t="shared" si="577"/>
        <v/>
      </c>
      <c r="AS825" t="str">
        <f t="shared" si="608"/>
        <v/>
      </c>
      <c r="AT825" s="25" t="str">
        <f t="shared" si="609"/>
        <v/>
      </c>
      <c r="AU825" s="26" t="str">
        <f t="shared" si="610"/>
        <v/>
      </c>
      <c r="AV825" t="str">
        <f t="shared" si="611"/>
        <v/>
      </c>
      <c r="AW825" s="25" t="str">
        <f t="shared" si="612"/>
        <v/>
      </c>
      <c r="AX825" s="26" t="str">
        <f t="shared" si="587"/>
        <v/>
      </c>
      <c r="AY825" s="27" t="str">
        <f>IF(A825="","",IF(K825&lt;&gt;0,TEXT(5,"0000"),IF(M825&lt;&gt;0,TEXT(5,"0000"),IF(Datos!N825&lt;&gt;0,TEXT(5,"0000"),""))))</f>
        <v/>
      </c>
      <c r="AZ825" s="25" t="str">
        <f t="shared" si="613"/>
        <v/>
      </c>
      <c r="BA825" s="26" t="str">
        <f t="shared" si="588"/>
        <v/>
      </c>
      <c r="BB825" s="25" t="str">
        <f t="shared" si="614"/>
        <v/>
      </c>
      <c r="BC825" s="26" t="str">
        <f t="shared" si="589"/>
        <v/>
      </c>
      <c r="BD825" s="27" t="str">
        <f t="shared" si="615"/>
        <v/>
      </c>
      <c r="BE825" s="25" t="str">
        <f t="shared" si="616"/>
        <v/>
      </c>
      <c r="BF825" s="26" t="str">
        <f t="shared" si="590"/>
        <v/>
      </c>
      <c r="BG825" s="28"/>
      <c r="BH825" t="str">
        <f t="shared" si="586"/>
        <v/>
      </c>
      <c r="BJ825" s="24" t="str">
        <f t="shared" si="617"/>
        <v/>
      </c>
      <c r="BK825" s="24" t="str">
        <f t="shared" si="618"/>
        <v/>
      </c>
    </row>
    <row r="826" spans="1:63" ht="15.75" thickBot="1">
      <c r="A826" s="183"/>
      <c r="B826" s="184"/>
      <c r="C826" s="184"/>
      <c r="D826" s="184"/>
      <c r="E826" s="184"/>
      <c r="F826" s="184"/>
      <c r="G826" s="184"/>
      <c r="H826" s="184"/>
      <c r="I826" s="184"/>
      <c r="J826" s="184"/>
      <c r="K826" s="184"/>
      <c r="L826" s="184"/>
      <c r="M826" s="184"/>
      <c r="N826" s="181"/>
      <c r="Q826" t="e">
        <f t="shared" si="591"/>
        <v>#VALUE!</v>
      </c>
      <c r="R826" t="str">
        <f t="shared" si="592"/>
        <v/>
      </c>
      <c r="S826" t="str">
        <f>IF(A826="","",TEXT(VLOOKUP(C826,Tablas!$H$3:$I$75,2,0),"000"))</f>
        <v/>
      </c>
      <c r="T826" t="str">
        <f t="shared" si="593"/>
        <v/>
      </c>
      <c r="U826" t="str">
        <f t="shared" si="594"/>
        <v/>
      </c>
      <c r="V826" t="str">
        <f t="shared" si="578"/>
        <v/>
      </c>
      <c r="W826" t="str">
        <f>IF(A826="","",IF(G826="",99,VLOOKUP(Datos!G826,Tablas!$AF$2:$AH$38,2,0)))</f>
        <v/>
      </c>
      <c r="X826" t="str">
        <f t="shared" si="595"/>
        <v/>
      </c>
      <c r="Y826" t="str">
        <f t="shared" si="596"/>
        <v/>
      </c>
      <c r="Z826" s="25" t="str">
        <f t="shared" si="597"/>
        <v/>
      </c>
      <c r="AA826" s="26" t="str">
        <f t="shared" si="598"/>
        <v/>
      </c>
      <c r="AB826" s="25" t="str">
        <f t="shared" si="579"/>
        <v/>
      </c>
      <c r="AC826" s="26" t="str">
        <f t="shared" si="599"/>
        <v/>
      </c>
      <c r="AD826" s="25" t="str">
        <f t="shared" si="580"/>
        <v/>
      </c>
      <c r="AE826" s="26" t="str">
        <f t="shared" si="600"/>
        <v/>
      </c>
      <c r="AF826" s="25" t="str">
        <f t="shared" si="581"/>
        <v/>
      </c>
      <c r="AG826" s="26" t="str">
        <f t="shared" si="601"/>
        <v/>
      </c>
      <c r="AH826" s="25" t="str">
        <f t="shared" si="582"/>
        <v/>
      </c>
      <c r="AI826" s="26" t="str">
        <f t="shared" si="602"/>
        <v/>
      </c>
      <c r="AJ826" s="25" t="str">
        <f t="shared" si="583"/>
        <v/>
      </c>
      <c r="AK826" s="26" t="str">
        <f t="shared" si="603"/>
        <v/>
      </c>
      <c r="AL826" s="25" t="str">
        <f t="shared" si="584"/>
        <v/>
      </c>
      <c r="AM826" s="26" t="str">
        <f t="shared" si="604"/>
        <v/>
      </c>
      <c r="AN826" s="25" t="str">
        <f t="shared" si="585"/>
        <v/>
      </c>
      <c r="AO826" s="26" t="str">
        <f t="shared" si="605"/>
        <v/>
      </c>
      <c r="AP826" t="str">
        <f t="shared" si="606"/>
        <v/>
      </c>
      <c r="AQ826" t="str">
        <f t="shared" si="607"/>
        <v/>
      </c>
      <c r="AR826" t="str">
        <f t="shared" si="577"/>
        <v/>
      </c>
      <c r="AS826" t="str">
        <f t="shared" si="608"/>
        <v/>
      </c>
      <c r="AT826" s="25" t="str">
        <f t="shared" si="609"/>
        <v/>
      </c>
      <c r="AU826" s="26" t="str">
        <f t="shared" si="610"/>
        <v/>
      </c>
      <c r="AV826" t="str">
        <f t="shared" si="611"/>
        <v/>
      </c>
      <c r="AW826" s="25" t="str">
        <f t="shared" si="612"/>
        <v/>
      </c>
      <c r="AX826" s="26" t="str">
        <f t="shared" si="587"/>
        <v/>
      </c>
      <c r="AY826" s="27" t="str">
        <f>IF(A826="","",IF(K826&lt;&gt;0,TEXT(5,"0000"),IF(M826&lt;&gt;0,TEXT(5,"0000"),IF(Datos!N826&lt;&gt;0,TEXT(5,"0000"),""))))</f>
        <v/>
      </c>
      <c r="AZ826" s="25" t="str">
        <f t="shared" si="613"/>
        <v/>
      </c>
      <c r="BA826" s="26" t="str">
        <f t="shared" si="588"/>
        <v/>
      </c>
      <c r="BB826" s="25" t="str">
        <f t="shared" si="614"/>
        <v/>
      </c>
      <c r="BC826" s="26" t="str">
        <f t="shared" si="589"/>
        <v/>
      </c>
      <c r="BD826" s="27" t="str">
        <f t="shared" si="615"/>
        <v/>
      </c>
      <c r="BE826" s="25" t="str">
        <f t="shared" si="616"/>
        <v/>
      </c>
      <c r="BF826" s="26" t="str">
        <f t="shared" si="590"/>
        <v/>
      </c>
      <c r="BG826" s="28"/>
      <c r="BH826" t="str">
        <f t="shared" si="586"/>
        <v/>
      </c>
      <c r="BJ826" s="24" t="str">
        <f t="shared" si="617"/>
        <v/>
      </c>
      <c r="BK826" s="24" t="str">
        <f t="shared" si="618"/>
        <v/>
      </c>
    </row>
    <row r="827" spans="1:63" ht="15.75" thickBot="1">
      <c r="A827" s="183"/>
      <c r="B827" s="184"/>
      <c r="C827" s="184"/>
      <c r="D827" s="184"/>
      <c r="E827" s="184"/>
      <c r="F827" s="184"/>
      <c r="G827" s="184"/>
      <c r="H827" s="184"/>
      <c r="I827" s="184"/>
      <c r="J827" s="184"/>
      <c r="K827" s="184"/>
      <c r="L827" s="184"/>
      <c r="M827" s="184"/>
      <c r="N827" s="181"/>
      <c r="Q827" t="e">
        <f t="shared" si="591"/>
        <v>#VALUE!</v>
      </c>
      <c r="R827" t="str">
        <f t="shared" si="592"/>
        <v/>
      </c>
      <c r="S827" t="str">
        <f>IF(A827="","",TEXT(VLOOKUP(C827,Tablas!$H$3:$I$75,2,0),"000"))</f>
        <v/>
      </c>
      <c r="T827" t="str">
        <f t="shared" si="593"/>
        <v/>
      </c>
      <c r="U827" t="str">
        <f t="shared" si="594"/>
        <v/>
      </c>
      <c r="V827" t="str">
        <f t="shared" si="578"/>
        <v/>
      </c>
      <c r="W827" t="str">
        <f>IF(A827="","",IF(G827="",99,VLOOKUP(Datos!G827,Tablas!$AF$2:$AH$38,2,0)))</f>
        <v/>
      </c>
      <c r="X827" t="str">
        <f t="shared" si="595"/>
        <v/>
      </c>
      <c r="Y827" t="str">
        <f t="shared" si="596"/>
        <v/>
      </c>
      <c r="Z827" s="25" t="str">
        <f t="shared" si="597"/>
        <v/>
      </c>
      <c r="AA827" s="26" t="str">
        <f t="shared" si="598"/>
        <v/>
      </c>
      <c r="AB827" s="25" t="str">
        <f t="shared" si="579"/>
        <v/>
      </c>
      <c r="AC827" s="26" t="str">
        <f t="shared" si="599"/>
        <v/>
      </c>
      <c r="AD827" s="25" t="str">
        <f t="shared" si="580"/>
        <v/>
      </c>
      <c r="AE827" s="26" t="str">
        <f t="shared" si="600"/>
        <v/>
      </c>
      <c r="AF827" s="25" t="str">
        <f t="shared" si="581"/>
        <v/>
      </c>
      <c r="AG827" s="26" t="str">
        <f t="shared" si="601"/>
        <v/>
      </c>
      <c r="AH827" s="25" t="str">
        <f t="shared" si="582"/>
        <v/>
      </c>
      <c r="AI827" s="26" t="str">
        <f t="shared" si="602"/>
        <v/>
      </c>
      <c r="AJ827" s="25" t="str">
        <f t="shared" si="583"/>
        <v/>
      </c>
      <c r="AK827" s="26" t="str">
        <f t="shared" si="603"/>
        <v/>
      </c>
      <c r="AL827" s="25" t="str">
        <f t="shared" si="584"/>
        <v/>
      </c>
      <c r="AM827" s="26" t="str">
        <f t="shared" si="604"/>
        <v/>
      </c>
      <c r="AN827" s="25" t="str">
        <f t="shared" si="585"/>
        <v/>
      </c>
      <c r="AO827" s="26" t="str">
        <f t="shared" si="605"/>
        <v/>
      </c>
      <c r="AP827" t="str">
        <f t="shared" si="606"/>
        <v/>
      </c>
      <c r="AQ827" t="str">
        <f t="shared" si="607"/>
        <v/>
      </c>
      <c r="AR827" t="str">
        <f t="shared" si="577"/>
        <v/>
      </c>
      <c r="AS827" t="str">
        <f t="shared" si="608"/>
        <v/>
      </c>
      <c r="AT827" s="25" t="str">
        <f t="shared" si="609"/>
        <v/>
      </c>
      <c r="AU827" s="26" t="str">
        <f t="shared" si="610"/>
        <v/>
      </c>
      <c r="AV827" t="str">
        <f t="shared" si="611"/>
        <v/>
      </c>
      <c r="AW827" s="25" t="str">
        <f t="shared" si="612"/>
        <v/>
      </c>
      <c r="AX827" s="26" t="str">
        <f t="shared" si="587"/>
        <v/>
      </c>
      <c r="AY827" s="27" t="str">
        <f>IF(A827="","",IF(K827&lt;&gt;0,TEXT(5,"0000"),IF(M827&lt;&gt;0,TEXT(5,"0000"),IF(Datos!N827&lt;&gt;0,TEXT(5,"0000"),""))))</f>
        <v/>
      </c>
      <c r="AZ827" s="25" t="str">
        <f t="shared" si="613"/>
        <v/>
      </c>
      <c r="BA827" s="26" t="str">
        <f t="shared" si="588"/>
        <v/>
      </c>
      <c r="BB827" s="25" t="str">
        <f t="shared" si="614"/>
        <v/>
      </c>
      <c r="BC827" s="26" t="str">
        <f t="shared" si="589"/>
        <v/>
      </c>
      <c r="BD827" s="27" t="str">
        <f t="shared" si="615"/>
        <v/>
      </c>
      <c r="BE827" s="25" t="str">
        <f t="shared" si="616"/>
        <v/>
      </c>
      <c r="BF827" s="26" t="str">
        <f t="shared" si="590"/>
        <v/>
      </c>
      <c r="BG827" s="28"/>
      <c r="BH827" t="str">
        <f t="shared" si="586"/>
        <v/>
      </c>
      <c r="BJ827" s="24" t="str">
        <f t="shared" si="617"/>
        <v/>
      </c>
      <c r="BK827" s="24" t="str">
        <f t="shared" si="618"/>
        <v/>
      </c>
    </row>
    <row r="828" spans="1:63" ht="15.75" thickBot="1">
      <c r="A828" s="183"/>
      <c r="B828" s="184"/>
      <c r="C828" s="184"/>
      <c r="D828" s="184"/>
      <c r="E828" s="184"/>
      <c r="F828" s="184"/>
      <c r="G828" s="184"/>
      <c r="H828" s="184"/>
      <c r="I828" s="184"/>
      <c r="J828" s="184"/>
      <c r="K828" s="184"/>
      <c r="L828" s="184"/>
      <c r="M828" s="184"/>
      <c r="N828" s="181"/>
      <c r="Q828" t="e">
        <f t="shared" si="591"/>
        <v>#VALUE!</v>
      </c>
      <c r="R828" t="str">
        <f t="shared" si="592"/>
        <v/>
      </c>
      <c r="S828" t="str">
        <f>IF(A828="","",TEXT(VLOOKUP(C828,Tablas!$H$3:$I$75,2,0),"000"))</f>
        <v/>
      </c>
      <c r="T828" t="str">
        <f t="shared" si="593"/>
        <v/>
      </c>
      <c r="U828" t="str">
        <f t="shared" si="594"/>
        <v/>
      </c>
      <c r="V828" t="str">
        <f t="shared" si="578"/>
        <v/>
      </c>
      <c r="W828" t="str">
        <f>IF(A828="","",IF(G828="",99,VLOOKUP(Datos!G828,Tablas!$AF$2:$AH$38,2,0)))</f>
        <v/>
      </c>
      <c r="X828" t="str">
        <f t="shared" si="595"/>
        <v/>
      </c>
      <c r="Y828" t="str">
        <f t="shared" si="596"/>
        <v/>
      </c>
      <c r="Z828" s="25" t="str">
        <f t="shared" si="597"/>
        <v/>
      </c>
      <c r="AA828" s="26" t="str">
        <f t="shared" si="598"/>
        <v/>
      </c>
      <c r="AB828" s="25" t="str">
        <f t="shared" si="579"/>
        <v/>
      </c>
      <c r="AC828" s="26" t="str">
        <f t="shared" si="599"/>
        <v/>
      </c>
      <c r="AD828" s="25" t="str">
        <f t="shared" si="580"/>
        <v/>
      </c>
      <c r="AE828" s="26" t="str">
        <f t="shared" si="600"/>
        <v/>
      </c>
      <c r="AF828" s="25" t="str">
        <f t="shared" si="581"/>
        <v/>
      </c>
      <c r="AG828" s="26" t="str">
        <f t="shared" si="601"/>
        <v/>
      </c>
      <c r="AH828" s="25" t="str">
        <f t="shared" si="582"/>
        <v/>
      </c>
      <c r="AI828" s="26" t="str">
        <f t="shared" si="602"/>
        <v/>
      </c>
      <c r="AJ828" s="25" t="str">
        <f t="shared" si="583"/>
        <v/>
      </c>
      <c r="AK828" s="26" t="str">
        <f t="shared" si="603"/>
        <v/>
      </c>
      <c r="AL828" s="25" t="str">
        <f t="shared" si="584"/>
        <v/>
      </c>
      <c r="AM828" s="26" t="str">
        <f t="shared" si="604"/>
        <v/>
      </c>
      <c r="AN828" s="25" t="str">
        <f t="shared" si="585"/>
        <v/>
      </c>
      <c r="AO828" s="26" t="str">
        <f t="shared" si="605"/>
        <v/>
      </c>
      <c r="AP828" t="str">
        <f t="shared" si="606"/>
        <v/>
      </c>
      <c r="AQ828" t="str">
        <f t="shared" si="607"/>
        <v/>
      </c>
      <c r="AR828" t="str">
        <f t="shared" si="577"/>
        <v/>
      </c>
      <c r="AS828" t="str">
        <f t="shared" si="608"/>
        <v/>
      </c>
      <c r="AT828" s="25" t="str">
        <f t="shared" si="609"/>
        <v/>
      </c>
      <c r="AU828" s="26" t="str">
        <f t="shared" si="610"/>
        <v/>
      </c>
      <c r="AV828" t="str">
        <f t="shared" si="611"/>
        <v/>
      </c>
      <c r="AW828" s="25" t="str">
        <f t="shared" si="612"/>
        <v/>
      </c>
      <c r="AX828" s="26" t="str">
        <f t="shared" si="587"/>
        <v/>
      </c>
      <c r="AY828" s="27" t="str">
        <f>IF(A828="","",IF(K828&lt;&gt;0,TEXT(5,"0000"),IF(M828&lt;&gt;0,TEXT(5,"0000"),IF(Datos!N828&lt;&gt;0,TEXT(5,"0000"),""))))</f>
        <v/>
      </c>
      <c r="AZ828" s="25" t="str">
        <f t="shared" si="613"/>
        <v/>
      </c>
      <c r="BA828" s="26" t="str">
        <f t="shared" si="588"/>
        <v/>
      </c>
      <c r="BB828" s="25" t="str">
        <f t="shared" si="614"/>
        <v/>
      </c>
      <c r="BC828" s="26" t="str">
        <f t="shared" si="589"/>
        <v/>
      </c>
      <c r="BD828" s="27" t="str">
        <f t="shared" si="615"/>
        <v/>
      </c>
      <c r="BE828" s="25" t="str">
        <f t="shared" si="616"/>
        <v/>
      </c>
      <c r="BF828" s="26" t="str">
        <f t="shared" si="590"/>
        <v/>
      </c>
      <c r="BG828" s="28"/>
      <c r="BH828" t="str">
        <f t="shared" si="586"/>
        <v/>
      </c>
      <c r="BJ828" s="24" t="str">
        <f t="shared" si="617"/>
        <v/>
      </c>
      <c r="BK828" s="24" t="str">
        <f t="shared" si="618"/>
        <v/>
      </c>
    </row>
    <row r="829" spans="1:63" ht="15.75" thickBot="1">
      <c r="A829" s="183"/>
      <c r="B829" s="184"/>
      <c r="C829" s="184"/>
      <c r="D829" s="184"/>
      <c r="E829" s="184"/>
      <c r="F829" s="184"/>
      <c r="G829" s="184"/>
      <c r="H829" s="184"/>
      <c r="I829" s="184"/>
      <c r="J829" s="184"/>
      <c r="K829" s="184"/>
      <c r="L829" s="184"/>
      <c r="M829" s="184"/>
      <c r="N829" s="181"/>
      <c r="Q829" t="e">
        <f t="shared" si="591"/>
        <v>#VALUE!</v>
      </c>
      <c r="R829" t="str">
        <f t="shared" si="592"/>
        <v/>
      </c>
      <c r="S829" t="str">
        <f>IF(A829="","",TEXT(VLOOKUP(C829,Tablas!$H$3:$I$75,2,0),"000"))</f>
        <v/>
      </c>
      <c r="T829" t="str">
        <f t="shared" si="593"/>
        <v/>
      </c>
      <c r="U829" t="str">
        <f t="shared" si="594"/>
        <v/>
      </c>
      <c r="V829" t="str">
        <f t="shared" si="578"/>
        <v/>
      </c>
      <c r="W829" t="str">
        <f>IF(A829="","",IF(G829="",99,VLOOKUP(Datos!G829,Tablas!$AF$2:$AH$38,2,0)))</f>
        <v/>
      </c>
      <c r="X829" t="str">
        <f t="shared" si="595"/>
        <v/>
      </c>
      <c r="Y829" t="str">
        <f t="shared" si="596"/>
        <v/>
      </c>
      <c r="Z829" s="25" t="str">
        <f t="shared" si="597"/>
        <v/>
      </c>
      <c r="AA829" s="26" t="str">
        <f t="shared" si="598"/>
        <v/>
      </c>
      <c r="AB829" s="25" t="str">
        <f t="shared" si="579"/>
        <v/>
      </c>
      <c r="AC829" s="26" t="str">
        <f t="shared" si="599"/>
        <v/>
      </c>
      <c r="AD829" s="25" t="str">
        <f t="shared" si="580"/>
        <v/>
      </c>
      <c r="AE829" s="26" t="str">
        <f t="shared" si="600"/>
        <v/>
      </c>
      <c r="AF829" s="25" t="str">
        <f t="shared" si="581"/>
        <v/>
      </c>
      <c r="AG829" s="26" t="str">
        <f t="shared" si="601"/>
        <v/>
      </c>
      <c r="AH829" s="25" t="str">
        <f t="shared" si="582"/>
        <v/>
      </c>
      <c r="AI829" s="26" t="str">
        <f t="shared" si="602"/>
        <v/>
      </c>
      <c r="AJ829" s="25" t="str">
        <f t="shared" si="583"/>
        <v/>
      </c>
      <c r="AK829" s="26" t="str">
        <f t="shared" si="603"/>
        <v/>
      </c>
      <c r="AL829" s="25" t="str">
        <f t="shared" si="584"/>
        <v/>
      </c>
      <c r="AM829" s="26" t="str">
        <f t="shared" si="604"/>
        <v/>
      </c>
      <c r="AN829" s="25" t="str">
        <f t="shared" si="585"/>
        <v/>
      </c>
      <c r="AO829" s="26" t="str">
        <f t="shared" si="605"/>
        <v/>
      </c>
      <c r="AP829" t="str">
        <f t="shared" si="606"/>
        <v/>
      </c>
      <c r="AQ829" t="str">
        <f t="shared" si="607"/>
        <v/>
      </c>
      <c r="AR829" t="str">
        <f t="shared" si="577"/>
        <v/>
      </c>
      <c r="AS829" t="str">
        <f t="shared" si="608"/>
        <v/>
      </c>
      <c r="AT829" s="25" t="str">
        <f t="shared" si="609"/>
        <v/>
      </c>
      <c r="AU829" s="26" t="str">
        <f t="shared" si="610"/>
        <v/>
      </c>
      <c r="AV829" t="str">
        <f t="shared" si="611"/>
        <v/>
      </c>
      <c r="AW829" s="25" t="str">
        <f t="shared" si="612"/>
        <v/>
      </c>
      <c r="AX829" s="26" t="str">
        <f t="shared" si="587"/>
        <v/>
      </c>
      <c r="AY829" s="27" t="str">
        <f>IF(A829="","",IF(K829&lt;&gt;0,TEXT(5,"0000"),IF(M829&lt;&gt;0,TEXT(5,"0000"),IF(Datos!N829&lt;&gt;0,TEXT(5,"0000"),""))))</f>
        <v/>
      </c>
      <c r="AZ829" s="25" t="str">
        <f t="shared" si="613"/>
        <v/>
      </c>
      <c r="BA829" s="26" t="str">
        <f t="shared" si="588"/>
        <v/>
      </c>
      <c r="BB829" s="25" t="str">
        <f t="shared" si="614"/>
        <v/>
      </c>
      <c r="BC829" s="26" t="str">
        <f t="shared" si="589"/>
        <v/>
      </c>
      <c r="BD829" s="27" t="str">
        <f t="shared" si="615"/>
        <v/>
      </c>
      <c r="BE829" s="25" t="str">
        <f t="shared" si="616"/>
        <v/>
      </c>
      <c r="BF829" s="26" t="str">
        <f t="shared" si="590"/>
        <v/>
      </c>
      <c r="BG829" s="28"/>
      <c r="BH829" t="str">
        <f t="shared" si="586"/>
        <v/>
      </c>
      <c r="BJ829" s="24" t="str">
        <f t="shared" si="617"/>
        <v/>
      </c>
      <c r="BK829" s="24" t="str">
        <f t="shared" si="618"/>
        <v/>
      </c>
    </row>
    <row r="830" spans="1:63" ht="15.75" thickBot="1">
      <c r="A830" s="183"/>
      <c r="B830" s="184"/>
      <c r="C830" s="184"/>
      <c r="D830" s="184"/>
      <c r="E830" s="184"/>
      <c r="F830" s="184"/>
      <c r="G830" s="184"/>
      <c r="H830" s="184"/>
      <c r="I830" s="184"/>
      <c r="J830" s="184"/>
      <c r="K830" s="184"/>
      <c r="L830" s="184"/>
      <c r="M830" s="184"/>
      <c r="N830" s="181"/>
      <c r="Q830" t="e">
        <f t="shared" si="591"/>
        <v>#VALUE!</v>
      </c>
      <c r="R830" t="str">
        <f t="shared" si="592"/>
        <v/>
      </c>
      <c r="S830" t="str">
        <f>IF(A830="","",TEXT(VLOOKUP(C830,Tablas!$H$3:$I$75,2,0),"000"))</f>
        <v/>
      </c>
      <c r="T830" t="str">
        <f t="shared" si="593"/>
        <v/>
      </c>
      <c r="U830" t="str">
        <f t="shared" si="594"/>
        <v/>
      </c>
      <c r="V830" t="str">
        <f t="shared" si="578"/>
        <v/>
      </c>
      <c r="W830" t="str">
        <f>IF(A830="","",IF(G830="",99,VLOOKUP(Datos!G830,Tablas!$AF$2:$AH$38,2,0)))</f>
        <v/>
      </c>
      <c r="X830" t="str">
        <f t="shared" si="595"/>
        <v/>
      </c>
      <c r="Y830" t="str">
        <f t="shared" si="596"/>
        <v/>
      </c>
      <c r="Z830" s="25" t="str">
        <f t="shared" si="597"/>
        <v/>
      </c>
      <c r="AA830" s="26" t="str">
        <f t="shared" si="598"/>
        <v/>
      </c>
      <c r="AB830" s="25" t="str">
        <f t="shared" si="579"/>
        <v/>
      </c>
      <c r="AC830" s="26" t="str">
        <f t="shared" si="599"/>
        <v/>
      </c>
      <c r="AD830" s="25" t="str">
        <f t="shared" si="580"/>
        <v/>
      </c>
      <c r="AE830" s="26" t="str">
        <f t="shared" si="600"/>
        <v/>
      </c>
      <c r="AF830" s="25" t="str">
        <f t="shared" si="581"/>
        <v/>
      </c>
      <c r="AG830" s="26" t="str">
        <f t="shared" si="601"/>
        <v/>
      </c>
      <c r="AH830" s="25" t="str">
        <f t="shared" si="582"/>
        <v/>
      </c>
      <c r="AI830" s="26" t="str">
        <f t="shared" si="602"/>
        <v/>
      </c>
      <c r="AJ830" s="25" t="str">
        <f t="shared" si="583"/>
        <v/>
      </c>
      <c r="AK830" s="26" t="str">
        <f t="shared" si="603"/>
        <v/>
      </c>
      <c r="AL830" s="25" t="str">
        <f t="shared" si="584"/>
        <v/>
      </c>
      <c r="AM830" s="26" t="str">
        <f t="shared" si="604"/>
        <v/>
      </c>
      <c r="AN830" s="25" t="str">
        <f t="shared" si="585"/>
        <v/>
      </c>
      <c r="AO830" s="26" t="str">
        <f t="shared" si="605"/>
        <v/>
      </c>
      <c r="AP830" t="str">
        <f t="shared" si="606"/>
        <v/>
      </c>
      <c r="AQ830" t="str">
        <f t="shared" si="607"/>
        <v/>
      </c>
      <c r="AR830" t="str">
        <f t="shared" si="577"/>
        <v/>
      </c>
      <c r="AS830" t="str">
        <f t="shared" si="608"/>
        <v/>
      </c>
      <c r="AT830" s="25" t="str">
        <f t="shared" si="609"/>
        <v/>
      </c>
      <c r="AU830" s="26" t="str">
        <f t="shared" si="610"/>
        <v/>
      </c>
      <c r="AV830" t="str">
        <f t="shared" si="611"/>
        <v/>
      </c>
      <c r="AW830" s="25" t="str">
        <f t="shared" si="612"/>
        <v/>
      </c>
      <c r="AX830" s="26" t="str">
        <f t="shared" si="587"/>
        <v/>
      </c>
      <c r="AY830" s="27" t="str">
        <f>IF(A830="","",IF(K830&lt;&gt;0,TEXT(5,"0000"),IF(M830&lt;&gt;0,TEXT(5,"0000"),IF(Datos!N830&lt;&gt;0,TEXT(5,"0000"),""))))</f>
        <v/>
      </c>
      <c r="AZ830" s="25" t="str">
        <f t="shared" si="613"/>
        <v/>
      </c>
      <c r="BA830" s="26" t="str">
        <f t="shared" si="588"/>
        <v/>
      </c>
      <c r="BB830" s="25" t="str">
        <f t="shared" si="614"/>
        <v/>
      </c>
      <c r="BC830" s="26" t="str">
        <f t="shared" si="589"/>
        <v/>
      </c>
      <c r="BD830" s="27" t="str">
        <f t="shared" si="615"/>
        <v/>
      </c>
      <c r="BE830" s="25" t="str">
        <f t="shared" si="616"/>
        <v/>
      </c>
      <c r="BF830" s="26" t="str">
        <f t="shared" si="590"/>
        <v/>
      </c>
      <c r="BG830" s="28"/>
      <c r="BH830" t="str">
        <f t="shared" si="586"/>
        <v/>
      </c>
      <c r="BJ830" s="24" t="str">
        <f t="shared" si="617"/>
        <v/>
      </c>
      <c r="BK830" s="24" t="str">
        <f t="shared" si="618"/>
        <v/>
      </c>
    </row>
    <row r="831" spans="1:63" ht="15.75" thickBot="1">
      <c r="A831" s="183"/>
      <c r="B831" s="184"/>
      <c r="C831" s="184"/>
      <c r="D831" s="184"/>
      <c r="E831" s="184"/>
      <c r="F831" s="184"/>
      <c r="G831" s="184"/>
      <c r="H831" s="184"/>
      <c r="I831" s="184"/>
      <c r="J831" s="184"/>
      <c r="K831" s="184"/>
      <c r="L831" s="184"/>
      <c r="M831" s="184"/>
      <c r="N831" s="181"/>
      <c r="Q831" t="e">
        <f t="shared" si="591"/>
        <v>#VALUE!</v>
      </c>
      <c r="R831" t="str">
        <f t="shared" si="592"/>
        <v/>
      </c>
      <c r="S831" t="str">
        <f>IF(A831="","",TEXT(VLOOKUP(C831,Tablas!$H$3:$I$75,2,0),"000"))</f>
        <v/>
      </c>
      <c r="T831" t="str">
        <f t="shared" si="593"/>
        <v/>
      </c>
      <c r="U831" t="str">
        <f t="shared" si="594"/>
        <v/>
      </c>
      <c r="V831" t="str">
        <f t="shared" si="578"/>
        <v/>
      </c>
      <c r="W831" t="str">
        <f>IF(A831="","",IF(G831="",99,VLOOKUP(Datos!G831,Tablas!$AF$2:$AH$38,2,0)))</f>
        <v/>
      </c>
      <c r="X831" t="str">
        <f t="shared" si="595"/>
        <v/>
      </c>
      <c r="Y831" t="str">
        <f t="shared" si="596"/>
        <v/>
      </c>
      <c r="Z831" s="25" t="str">
        <f t="shared" si="597"/>
        <v/>
      </c>
      <c r="AA831" s="26" t="str">
        <f t="shared" si="598"/>
        <v/>
      </c>
      <c r="AB831" s="25" t="str">
        <f t="shared" si="579"/>
        <v/>
      </c>
      <c r="AC831" s="26" t="str">
        <f t="shared" si="599"/>
        <v/>
      </c>
      <c r="AD831" s="25" t="str">
        <f t="shared" si="580"/>
        <v/>
      </c>
      <c r="AE831" s="26" t="str">
        <f t="shared" si="600"/>
        <v/>
      </c>
      <c r="AF831" s="25" t="str">
        <f t="shared" si="581"/>
        <v/>
      </c>
      <c r="AG831" s="26" t="str">
        <f t="shared" si="601"/>
        <v/>
      </c>
      <c r="AH831" s="25" t="str">
        <f t="shared" si="582"/>
        <v/>
      </c>
      <c r="AI831" s="26" t="str">
        <f t="shared" si="602"/>
        <v/>
      </c>
      <c r="AJ831" s="25" t="str">
        <f t="shared" si="583"/>
        <v/>
      </c>
      <c r="AK831" s="26" t="str">
        <f t="shared" si="603"/>
        <v/>
      </c>
      <c r="AL831" s="25" t="str">
        <f t="shared" si="584"/>
        <v/>
      </c>
      <c r="AM831" s="26" t="str">
        <f t="shared" si="604"/>
        <v/>
      </c>
      <c r="AN831" s="25" t="str">
        <f t="shared" si="585"/>
        <v/>
      </c>
      <c r="AO831" s="26" t="str">
        <f t="shared" si="605"/>
        <v/>
      </c>
      <c r="AP831" t="str">
        <f t="shared" si="606"/>
        <v/>
      </c>
      <c r="AQ831" t="str">
        <f t="shared" si="607"/>
        <v/>
      </c>
      <c r="AR831" t="str">
        <f t="shared" si="577"/>
        <v/>
      </c>
      <c r="AS831" t="str">
        <f t="shared" si="608"/>
        <v/>
      </c>
      <c r="AT831" s="25" t="str">
        <f t="shared" si="609"/>
        <v/>
      </c>
      <c r="AU831" s="26" t="str">
        <f t="shared" si="610"/>
        <v/>
      </c>
      <c r="AV831" t="str">
        <f t="shared" si="611"/>
        <v/>
      </c>
      <c r="AW831" s="25" t="str">
        <f t="shared" si="612"/>
        <v/>
      </c>
      <c r="AX831" s="26" t="str">
        <f t="shared" si="587"/>
        <v/>
      </c>
      <c r="AY831" s="27" t="str">
        <f>IF(A831="","",IF(K831&lt;&gt;0,TEXT(5,"0000"),IF(M831&lt;&gt;0,TEXT(5,"0000"),IF(Datos!N831&lt;&gt;0,TEXT(5,"0000"),""))))</f>
        <v/>
      </c>
      <c r="AZ831" s="25" t="str">
        <f t="shared" si="613"/>
        <v/>
      </c>
      <c r="BA831" s="26" t="str">
        <f t="shared" si="588"/>
        <v/>
      </c>
      <c r="BB831" s="25" t="str">
        <f t="shared" si="614"/>
        <v/>
      </c>
      <c r="BC831" s="26" t="str">
        <f t="shared" si="589"/>
        <v/>
      </c>
      <c r="BD831" s="27" t="str">
        <f t="shared" si="615"/>
        <v/>
      </c>
      <c r="BE831" s="25" t="str">
        <f t="shared" si="616"/>
        <v/>
      </c>
      <c r="BF831" s="26" t="str">
        <f t="shared" si="590"/>
        <v/>
      </c>
      <c r="BG831" s="28"/>
      <c r="BH831" t="str">
        <f t="shared" si="586"/>
        <v/>
      </c>
      <c r="BJ831" s="24" t="str">
        <f t="shared" si="617"/>
        <v/>
      </c>
      <c r="BK831" s="24" t="str">
        <f t="shared" si="618"/>
        <v/>
      </c>
    </row>
    <row r="832" spans="1:63" ht="15.75" thickBot="1">
      <c r="A832" s="183"/>
      <c r="B832" s="184"/>
      <c r="C832" s="184"/>
      <c r="D832" s="184"/>
      <c r="E832" s="184"/>
      <c r="F832" s="184"/>
      <c r="G832" s="184"/>
      <c r="H832" s="184"/>
      <c r="I832" s="184"/>
      <c r="J832" s="184"/>
      <c r="K832" s="184"/>
      <c r="L832" s="184"/>
      <c r="M832" s="184"/>
      <c r="N832" s="181"/>
      <c r="Q832" t="e">
        <f t="shared" si="591"/>
        <v>#VALUE!</v>
      </c>
      <c r="R832" t="str">
        <f t="shared" si="592"/>
        <v/>
      </c>
      <c r="S832" t="str">
        <f>IF(A832="","",TEXT(VLOOKUP(C832,Tablas!$H$3:$I$75,2,0),"000"))</f>
        <v/>
      </c>
      <c r="T832" t="str">
        <f t="shared" si="593"/>
        <v/>
      </c>
      <c r="U832" t="str">
        <f t="shared" si="594"/>
        <v/>
      </c>
      <c r="V832" t="str">
        <f t="shared" si="578"/>
        <v/>
      </c>
      <c r="W832" t="str">
        <f>IF(A832="","",IF(G832="",99,VLOOKUP(Datos!G832,Tablas!$AF$2:$AH$38,2,0)))</f>
        <v/>
      </c>
      <c r="X832" t="str">
        <f t="shared" si="595"/>
        <v/>
      </c>
      <c r="Y832" t="str">
        <f t="shared" si="596"/>
        <v/>
      </c>
      <c r="Z832" s="25" t="str">
        <f t="shared" si="597"/>
        <v/>
      </c>
      <c r="AA832" s="26" t="str">
        <f t="shared" si="598"/>
        <v/>
      </c>
      <c r="AB832" s="25" t="str">
        <f t="shared" si="579"/>
        <v/>
      </c>
      <c r="AC832" s="26" t="str">
        <f t="shared" si="599"/>
        <v/>
      </c>
      <c r="AD832" s="25" t="str">
        <f t="shared" si="580"/>
        <v/>
      </c>
      <c r="AE832" s="26" t="str">
        <f t="shared" si="600"/>
        <v/>
      </c>
      <c r="AF832" s="25" t="str">
        <f t="shared" si="581"/>
        <v/>
      </c>
      <c r="AG832" s="26" t="str">
        <f t="shared" si="601"/>
        <v/>
      </c>
      <c r="AH832" s="25" t="str">
        <f t="shared" si="582"/>
        <v/>
      </c>
      <c r="AI832" s="26" t="str">
        <f t="shared" si="602"/>
        <v/>
      </c>
      <c r="AJ832" s="25" t="str">
        <f t="shared" si="583"/>
        <v/>
      </c>
      <c r="AK832" s="26" t="str">
        <f t="shared" si="603"/>
        <v/>
      </c>
      <c r="AL832" s="25" t="str">
        <f t="shared" si="584"/>
        <v/>
      </c>
      <c r="AM832" s="26" t="str">
        <f t="shared" si="604"/>
        <v/>
      </c>
      <c r="AN832" s="25" t="str">
        <f t="shared" si="585"/>
        <v/>
      </c>
      <c r="AO832" s="26" t="str">
        <f t="shared" si="605"/>
        <v/>
      </c>
      <c r="AP832" t="str">
        <f t="shared" si="606"/>
        <v/>
      </c>
      <c r="AQ832" t="str">
        <f t="shared" si="607"/>
        <v/>
      </c>
      <c r="AR832" t="str">
        <f t="shared" si="577"/>
        <v/>
      </c>
      <c r="AS832" t="str">
        <f t="shared" si="608"/>
        <v/>
      </c>
      <c r="AT832" s="25" t="str">
        <f t="shared" si="609"/>
        <v/>
      </c>
      <c r="AU832" s="26" t="str">
        <f t="shared" si="610"/>
        <v/>
      </c>
      <c r="AV832" t="str">
        <f t="shared" si="611"/>
        <v/>
      </c>
      <c r="AW832" s="25" t="str">
        <f t="shared" si="612"/>
        <v/>
      </c>
      <c r="AX832" s="26" t="str">
        <f t="shared" si="587"/>
        <v/>
      </c>
      <c r="AY832" s="27" t="str">
        <f>IF(A832="","",IF(K832&lt;&gt;0,TEXT(5,"0000"),IF(M832&lt;&gt;0,TEXT(5,"0000"),IF(Datos!N832&lt;&gt;0,TEXT(5,"0000"),""))))</f>
        <v/>
      </c>
      <c r="AZ832" s="25" t="str">
        <f t="shared" si="613"/>
        <v/>
      </c>
      <c r="BA832" s="26" t="str">
        <f t="shared" si="588"/>
        <v/>
      </c>
      <c r="BB832" s="25" t="str">
        <f t="shared" si="614"/>
        <v/>
      </c>
      <c r="BC832" s="26" t="str">
        <f t="shared" si="589"/>
        <v/>
      </c>
      <c r="BD832" s="27" t="str">
        <f t="shared" si="615"/>
        <v/>
      </c>
      <c r="BE832" s="25" t="str">
        <f t="shared" si="616"/>
        <v/>
      </c>
      <c r="BF832" s="26" t="str">
        <f t="shared" si="590"/>
        <v/>
      </c>
      <c r="BG832" s="28"/>
      <c r="BH832" t="str">
        <f t="shared" si="586"/>
        <v/>
      </c>
      <c r="BJ832" s="24" t="str">
        <f t="shared" si="617"/>
        <v/>
      </c>
      <c r="BK832" s="24" t="str">
        <f t="shared" si="618"/>
        <v/>
      </c>
    </row>
    <row r="833" spans="1:63" ht="15.75" thickBot="1">
      <c r="A833" s="183"/>
      <c r="B833" s="184"/>
      <c r="C833" s="184"/>
      <c r="D833" s="184"/>
      <c r="E833" s="184"/>
      <c r="F833" s="184"/>
      <c r="G833" s="184"/>
      <c r="H833" s="184"/>
      <c r="I833" s="184"/>
      <c r="J833" s="184"/>
      <c r="K833" s="184"/>
      <c r="L833" s="184"/>
      <c r="M833" s="184"/>
      <c r="N833" s="181"/>
      <c r="Q833" t="e">
        <f t="shared" si="591"/>
        <v>#VALUE!</v>
      </c>
      <c r="R833" t="str">
        <f t="shared" si="592"/>
        <v/>
      </c>
      <c r="S833" t="str">
        <f>IF(A833="","",TEXT(VLOOKUP(C833,Tablas!$H$3:$I$75,2,0),"000"))</f>
        <v/>
      </c>
      <c r="T833" t="str">
        <f t="shared" si="593"/>
        <v/>
      </c>
      <c r="U833" t="str">
        <f t="shared" si="594"/>
        <v/>
      </c>
      <c r="V833" t="str">
        <f t="shared" si="578"/>
        <v/>
      </c>
      <c r="W833" t="str">
        <f>IF(A833="","",IF(G833="",99,VLOOKUP(Datos!G833,Tablas!$AF$2:$AH$38,2,0)))</f>
        <v/>
      </c>
      <c r="X833" t="str">
        <f t="shared" si="595"/>
        <v/>
      </c>
      <c r="Y833" t="str">
        <f t="shared" si="596"/>
        <v/>
      </c>
      <c r="Z833" s="25" t="str">
        <f t="shared" si="597"/>
        <v/>
      </c>
      <c r="AA833" s="26" t="str">
        <f t="shared" si="598"/>
        <v/>
      </c>
      <c r="AB833" s="25" t="str">
        <f t="shared" si="579"/>
        <v/>
      </c>
      <c r="AC833" s="26" t="str">
        <f t="shared" si="599"/>
        <v/>
      </c>
      <c r="AD833" s="25" t="str">
        <f t="shared" si="580"/>
        <v/>
      </c>
      <c r="AE833" s="26" t="str">
        <f t="shared" si="600"/>
        <v/>
      </c>
      <c r="AF833" s="25" t="str">
        <f t="shared" si="581"/>
        <v/>
      </c>
      <c r="AG833" s="26" t="str">
        <f t="shared" si="601"/>
        <v/>
      </c>
      <c r="AH833" s="25" t="str">
        <f t="shared" si="582"/>
        <v/>
      </c>
      <c r="AI833" s="26" t="str">
        <f t="shared" si="602"/>
        <v/>
      </c>
      <c r="AJ833" s="25" t="str">
        <f t="shared" si="583"/>
        <v/>
      </c>
      <c r="AK833" s="26" t="str">
        <f t="shared" si="603"/>
        <v/>
      </c>
      <c r="AL833" s="25" t="str">
        <f t="shared" si="584"/>
        <v/>
      </c>
      <c r="AM833" s="26" t="str">
        <f t="shared" si="604"/>
        <v/>
      </c>
      <c r="AN833" s="25" t="str">
        <f t="shared" si="585"/>
        <v/>
      </c>
      <c r="AO833" s="26" t="str">
        <f t="shared" si="605"/>
        <v/>
      </c>
      <c r="AP833" t="str">
        <f t="shared" si="606"/>
        <v/>
      </c>
      <c r="AQ833" t="str">
        <f t="shared" si="607"/>
        <v/>
      </c>
      <c r="AR833" t="str">
        <f t="shared" si="577"/>
        <v/>
      </c>
      <c r="AS833" t="str">
        <f t="shared" si="608"/>
        <v/>
      </c>
      <c r="AT833" s="25" t="str">
        <f t="shared" si="609"/>
        <v/>
      </c>
      <c r="AU833" s="26" t="str">
        <f t="shared" si="610"/>
        <v/>
      </c>
      <c r="AV833" t="str">
        <f t="shared" si="611"/>
        <v/>
      </c>
      <c r="AW833" s="25" t="str">
        <f t="shared" si="612"/>
        <v/>
      </c>
      <c r="AX833" s="26" t="str">
        <f t="shared" si="587"/>
        <v/>
      </c>
      <c r="AY833" s="27" t="str">
        <f>IF(A833="","",IF(K833&lt;&gt;0,TEXT(5,"0000"),IF(M833&lt;&gt;0,TEXT(5,"0000"),IF(Datos!N833&lt;&gt;0,TEXT(5,"0000"),""))))</f>
        <v/>
      </c>
      <c r="AZ833" s="25" t="str">
        <f t="shared" si="613"/>
        <v/>
      </c>
      <c r="BA833" s="26" t="str">
        <f t="shared" si="588"/>
        <v/>
      </c>
      <c r="BB833" s="25" t="str">
        <f t="shared" si="614"/>
        <v/>
      </c>
      <c r="BC833" s="26" t="str">
        <f t="shared" si="589"/>
        <v/>
      </c>
      <c r="BD833" s="27" t="str">
        <f t="shared" si="615"/>
        <v/>
      </c>
      <c r="BE833" s="25" t="str">
        <f t="shared" si="616"/>
        <v/>
      </c>
      <c r="BF833" s="26" t="str">
        <f t="shared" si="590"/>
        <v/>
      </c>
      <c r="BG833" s="28"/>
      <c r="BH833" t="str">
        <f t="shared" si="586"/>
        <v/>
      </c>
      <c r="BJ833" s="24" t="str">
        <f t="shared" si="617"/>
        <v/>
      </c>
      <c r="BK833" s="24" t="str">
        <f t="shared" si="618"/>
        <v/>
      </c>
    </row>
    <row r="834" spans="1:63" ht="15.75" thickBot="1">
      <c r="A834" s="183"/>
      <c r="B834" s="184"/>
      <c r="C834" s="184"/>
      <c r="D834" s="184"/>
      <c r="E834" s="184"/>
      <c r="F834" s="184"/>
      <c r="G834" s="184"/>
      <c r="H834" s="184"/>
      <c r="I834" s="184"/>
      <c r="J834" s="184"/>
      <c r="K834" s="184"/>
      <c r="L834" s="184"/>
      <c r="M834" s="184"/>
      <c r="N834" s="181"/>
      <c r="Q834" t="e">
        <f t="shared" si="591"/>
        <v>#VALUE!</v>
      </c>
      <c r="R834" t="str">
        <f t="shared" si="592"/>
        <v/>
      </c>
      <c r="S834" t="str">
        <f>IF(A834="","",TEXT(VLOOKUP(C834,Tablas!$H$3:$I$75,2,0),"000"))</f>
        <v/>
      </c>
      <c r="T834" t="str">
        <f t="shared" si="593"/>
        <v/>
      </c>
      <c r="U834" t="str">
        <f t="shared" si="594"/>
        <v/>
      </c>
      <c r="V834" t="str">
        <f t="shared" si="578"/>
        <v/>
      </c>
      <c r="W834" t="str">
        <f>IF(A834="","",IF(G834="",99,VLOOKUP(Datos!G834,Tablas!$AF$2:$AH$38,2,0)))</f>
        <v/>
      </c>
      <c r="X834" t="str">
        <f t="shared" si="595"/>
        <v/>
      </c>
      <c r="Y834" t="str">
        <f t="shared" si="596"/>
        <v/>
      </c>
      <c r="Z834" s="25" t="str">
        <f t="shared" si="597"/>
        <v/>
      </c>
      <c r="AA834" s="26" t="str">
        <f t="shared" si="598"/>
        <v/>
      </c>
      <c r="AB834" s="25" t="str">
        <f t="shared" si="579"/>
        <v/>
      </c>
      <c r="AC834" s="26" t="str">
        <f t="shared" si="599"/>
        <v/>
      </c>
      <c r="AD834" s="25" t="str">
        <f t="shared" si="580"/>
        <v/>
      </c>
      <c r="AE834" s="26" t="str">
        <f t="shared" si="600"/>
        <v/>
      </c>
      <c r="AF834" s="25" t="str">
        <f t="shared" si="581"/>
        <v/>
      </c>
      <c r="AG834" s="26" t="str">
        <f t="shared" si="601"/>
        <v/>
      </c>
      <c r="AH834" s="25" t="str">
        <f t="shared" si="582"/>
        <v/>
      </c>
      <c r="AI834" s="26" t="str">
        <f t="shared" si="602"/>
        <v/>
      </c>
      <c r="AJ834" s="25" t="str">
        <f t="shared" si="583"/>
        <v/>
      </c>
      <c r="AK834" s="26" t="str">
        <f t="shared" si="603"/>
        <v/>
      </c>
      <c r="AL834" s="25" t="str">
        <f t="shared" si="584"/>
        <v/>
      </c>
      <c r="AM834" s="26" t="str">
        <f t="shared" si="604"/>
        <v/>
      </c>
      <c r="AN834" s="25" t="str">
        <f t="shared" si="585"/>
        <v/>
      </c>
      <c r="AO834" s="26" t="str">
        <f t="shared" si="605"/>
        <v/>
      </c>
      <c r="AP834" t="str">
        <f t="shared" si="606"/>
        <v/>
      </c>
      <c r="AQ834" t="str">
        <f t="shared" si="607"/>
        <v/>
      </c>
      <c r="AR834" t="str">
        <f t="shared" si="577"/>
        <v/>
      </c>
      <c r="AS834" t="str">
        <f t="shared" si="608"/>
        <v/>
      </c>
      <c r="AT834" s="25" t="str">
        <f t="shared" si="609"/>
        <v/>
      </c>
      <c r="AU834" s="26" t="str">
        <f t="shared" si="610"/>
        <v/>
      </c>
      <c r="AV834" t="str">
        <f t="shared" si="611"/>
        <v/>
      </c>
      <c r="AW834" s="25" t="str">
        <f t="shared" si="612"/>
        <v/>
      </c>
      <c r="AX834" s="26" t="str">
        <f t="shared" si="587"/>
        <v/>
      </c>
      <c r="AY834" s="27" t="str">
        <f>IF(A834="","",IF(K834&lt;&gt;0,TEXT(5,"0000"),IF(M834&lt;&gt;0,TEXT(5,"0000"),IF(Datos!N834&lt;&gt;0,TEXT(5,"0000"),""))))</f>
        <v/>
      </c>
      <c r="AZ834" s="25" t="str">
        <f t="shared" si="613"/>
        <v/>
      </c>
      <c r="BA834" s="26" t="str">
        <f t="shared" si="588"/>
        <v/>
      </c>
      <c r="BB834" s="25" t="str">
        <f t="shared" si="614"/>
        <v/>
      </c>
      <c r="BC834" s="26" t="str">
        <f t="shared" si="589"/>
        <v/>
      </c>
      <c r="BD834" s="27" t="str">
        <f t="shared" si="615"/>
        <v/>
      </c>
      <c r="BE834" s="25" t="str">
        <f t="shared" si="616"/>
        <v/>
      </c>
      <c r="BF834" s="26" t="str">
        <f t="shared" si="590"/>
        <v/>
      </c>
      <c r="BG834" s="28"/>
      <c r="BH834" t="str">
        <f t="shared" si="586"/>
        <v/>
      </c>
      <c r="BJ834" s="24" t="str">
        <f t="shared" si="617"/>
        <v/>
      </c>
      <c r="BK834" s="24" t="str">
        <f t="shared" si="618"/>
        <v/>
      </c>
    </row>
    <row r="835" spans="1:63" ht="15.75" thickBot="1">
      <c r="A835" s="183"/>
      <c r="B835" s="184"/>
      <c r="C835" s="184"/>
      <c r="D835" s="184"/>
      <c r="E835" s="184"/>
      <c r="F835" s="184"/>
      <c r="G835" s="184"/>
      <c r="H835" s="184"/>
      <c r="I835" s="184"/>
      <c r="J835" s="184"/>
      <c r="K835" s="184"/>
      <c r="L835" s="184"/>
      <c r="M835" s="184"/>
      <c r="N835" s="181"/>
      <c r="Q835" t="e">
        <f t="shared" si="591"/>
        <v>#VALUE!</v>
      </c>
      <c r="R835" t="str">
        <f t="shared" si="592"/>
        <v/>
      </c>
      <c r="S835" t="str">
        <f>IF(A835="","",TEXT(VLOOKUP(C835,Tablas!$H$3:$I$75,2,0),"000"))</f>
        <v/>
      </c>
      <c r="T835" t="str">
        <f t="shared" si="593"/>
        <v/>
      </c>
      <c r="U835" t="str">
        <f t="shared" si="594"/>
        <v/>
      </c>
      <c r="V835" t="str">
        <f t="shared" si="578"/>
        <v/>
      </c>
      <c r="W835" t="str">
        <f>IF(A835="","",IF(G835="",99,VLOOKUP(Datos!G835,Tablas!$AF$2:$AH$38,2,0)))</f>
        <v/>
      </c>
      <c r="X835" t="str">
        <f t="shared" si="595"/>
        <v/>
      </c>
      <c r="Y835" t="str">
        <f t="shared" si="596"/>
        <v/>
      </c>
      <c r="Z835" s="25" t="str">
        <f t="shared" si="597"/>
        <v/>
      </c>
      <c r="AA835" s="26" t="str">
        <f t="shared" si="598"/>
        <v/>
      </c>
      <c r="AB835" s="25" t="str">
        <f t="shared" si="579"/>
        <v/>
      </c>
      <c r="AC835" s="26" t="str">
        <f t="shared" si="599"/>
        <v/>
      </c>
      <c r="AD835" s="25" t="str">
        <f t="shared" si="580"/>
        <v/>
      </c>
      <c r="AE835" s="26" t="str">
        <f t="shared" si="600"/>
        <v/>
      </c>
      <c r="AF835" s="25" t="str">
        <f t="shared" si="581"/>
        <v/>
      </c>
      <c r="AG835" s="26" t="str">
        <f t="shared" si="601"/>
        <v/>
      </c>
      <c r="AH835" s="25" t="str">
        <f t="shared" si="582"/>
        <v/>
      </c>
      <c r="AI835" s="26" t="str">
        <f t="shared" si="602"/>
        <v/>
      </c>
      <c r="AJ835" s="25" t="str">
        <f t="shared" si="583"/>
        <v/>
      </c>
      <c r="AK835" s="26" t="str">
        <f t="shared" si="603"/>
        <v/>
      </c>
      <c r="AL835" s="25" t="str">
        <f t="shared" si="584"/>
        <v/>
      </c>
      <c r="AM835" s="26" t="str">
        <f t="shared" si="604"/>
        <v/>
      </c>
      <c r="AN835" s="25" t="str">
        <f t="shared" si="585"/>
        <v/>
      </c>
      <c r="AO835" s="26" t="str">
        <f t="shared" si="605"/>
        <v/>
      </c>
      <c r="AP835" t="str">
        <f t="shared" si="606"/>
        <v/>
      </c>
      <c r="AQ835" t="str">
        <f t="shared" si="607"/>
        <v/>
      </c>
      <c r="AR835" t="str">
        <f t="shared" si="577"/>
        <v/>
      </c>
      <c r="AS835" t="str">
        <f t="shared" si="608"/>
        <v/>
      </c>
      <c r="AT835" s="25" t="str">
        <f t="shared" si="609"/>
        <v/>
      </c>
      <c r="AU835" s="26" t="str">
        <f t="shared" si="610"/>
        <v/>
      </c>
      <c r="AV835" t="str">
        <f t="shared" si="611"/>
        <v/>
      </c>
      <c r="AW835" s="25" t="str">
        <f t="shared" si="612"/>
        <v/>
      </c>
      <c r="AX835" s="26" t="str">
        <f t="shared" si="587"/>
        <v/>
      </c>
      <c r="AY835" s="27" t="str">
        <f>IF(A835="","",IF(K835&lt;&gt;0,TEXT(5,"0000"),IF(M835&lt;&gt;0,TEXT(5,"0000"),IF(Datos!N835&lt;&gt;0,TEXT(5,"0000"),""))))</f>
        <v/>
      </c>
      <c r="AZ835" s="25" t="str">
        <f t="shared" si="613"/>
        <v/>
      </c>
      <c r="BA835" s="26" t="str">
        <f t="shared" si="588"/>
        <v/>
      </c>
      <c r="BB835" s="25" t="str">
        <f t="shared" si="614"/>
        <v/>
      </c>
      <c r="BC835" s="26" t="str">
        <f t="shared" si="589"/>
        <v/>
      </c>
      <c r="BD835" s="27" t="str">
        <f t="shared" si="615"/>
        <v/>
      </c>
      <c r="BE835" s="25" t="str">
        <f t="shared" si="616"/>
        <v/>
      </c>
      <c r="BF835" s="26" t="str">
        <f t="shared" si="590"/>
        <v/>
      </c>
      <c r="BG835" s="28"/>
      <c r="BH835" t="str">
        <f t="shared" si="586"/>
        <v/>
      </c>
      <c r="BJ835" s="24" t="str">
        <f t="shared" si="617"/>
        <v/>
      </c>
      <c r="BK835" s="24" t="str">
        <f t="shared" si="618"/>
        <v/>
      </c>
    </row>
    <row r="836" spans="1:63" ht="15.75" thickBot="1">
      <c r="A836" s="183"/>
      <c r="B836" s="184"/>
      <c r="C836" s="184"/>
      <c r="D836" s="184"/>
      <c r="E836" s="184"/>
      <c r="F836" s="184"/>
      <c r="G836" s="184"/>
      <c r="H836" s="184"/>
      <c r="I836" s="184"/>
      <c r="J836" s="184"/>
      <c r="K836" s="184"/>
      <c r="L836" s="184"/>
      <c r="M836" s="184"/>
      <c r="N836" s="181"/>
      <c r="Q836" t="e">
        <f t="shared" si="591"/>
        <v>#VALUE!</v>
      </c>
      <c r="R836" t="str">
        <f t="shared" si="592"/>
        <v/>
      </c>
      <c r="S836" t="str">
        <f>IF(A836="","",TEXT(VLOOKUP(C836,Tablas!$H$3:$I$75,2,0),"000"))</f>
        <v/>
      </c>
      <c r="T836" t="str">
        <f t="shared" si="593"/>
        <v/>
      </c>
      <c r="U836" t="str">
        <f t="shared" si="594"/>
        <v/>
      </c>
      <c r="V836" t="str">
        <f t="shared" si="578"/>
        <v/>
      </c>
      <c r="W836" t="str">
        <f>IF(A836="","",IF(G836="",99,VLOOKUP(Datos!G836,Tablas!$AF$2:$AH$38,2,0)))</f>
        <v/>
      </c>
      <c r="X836" t="str">
        <f t="shared" si="595"/>
        <v/>
      </c>
      <c r="Y836" t="str">
        <f t="shared" si="596"/>
        <v/>
      </c>
      <c r="Z836" s="25" t="str">
        <f t="shared" si="597"/>
        <v/>
      </c>
      <c r="AA836" s="26" t="str">
        <f t="shared" si="598"/>
        <v/>
      </c>
      <c r="AB836" s="25" t="str">
        <f t="shared" si="579"/>
        <v/>
      </c>
      <c r="AC836" s="26" t="str">
        <f t="shared" si="599"/>
        <v/>
      </c>
      <c r="AD836" s="25" t="str">
        <f t="shared" si="580"/>
        <v/>
      </c>
      <c r="AE836" s="26" t="str">
        <f t="shared" si="600"/>
        <v/>
      </c>
      <c r="AF836" s="25" t="str">
        <f t="shared" si="581"/>
        <v/>
      </c>
      <c r="AG836" s="26" t="str">
        <f t="shared" si="601"/>
        <v/>
      </c>
      <c r="AH836" s="25" t="str">
        <f t="shared" si="582"/>
        <v/>
      </c>
      <c r="AI836" s="26" t="str">
        <f t="shared" si="602"/>
        <v/>
      </c>
      <c r="AJ836" s="25" t="str">
        <f t="shared" si="583"/>
        <v/>
      </c>
      <c r="AK836" s="26" t="str">
        <f t="shared" si="603"/>
        <v/>
      </c>
      <c r="AL836" s="25" t="str">
        <f t="shared" si="584"/>
        <v/>
      </c>
      <c r="AM836" s="26" t="str">
        <f t="shared" si="604"/>
        <v/>
      </c>
      <c r="AN836" s="25" t="str">
        <f t="shared" si="585"/>
        <v/>
      </c>
      <c r="AO836" s="26" t="str">
        <f t="shared" si="605"/>
        <v/>
      </c>
      <c r="AP836" t="str">
        <f t="shared" si="606"/>
        <v/>
      </c>
      <c r="AQ836" t="str">
        <f t="shared" si="607"/>
        <v/>
      </c>
      <c r="AR836" t="str">
        <f t="shared" si="577"/>
        <v/>
      </c>
      <c r="AS836" t="str">
        <f t="shared" si="608"/>
        <v/>
      </c>
      <c r="AT836" s="25" t="str">
        <f t="shared" si="609"/>
        <v/>
      </c>
      <c r="AU836" s="26" t="str">
        <f t="shared" si="610"/>
        <v/>
      </c>
      <c r="AV836" t="str">
        <f t="shared" si="611"/>
        <v/>
      </c>
      <c r="AW836" s="25" t="str">
        <f t="shared" si="612"/>
        <v/>
      </c>
      <c r="AX836" s="26" t="str">
        <f t="shared" si="587"/>
        <v/>
      </c>
      <c r="AY836" s="27" t="str">
        <f>IF(A836="","",IF(K836&lt;&gt;0,TEXT(5,"0000"),IF(M836&lt;&gt;0,TEXT(5,"0000"),IF(Datos!N836&lt;&gt;0,TEXT(5,"0000"),""))))</f>
        <v/>
      </c>
      <c r="AZ836" s="25" t="str">
        <f t="shared" si="613"/>
        <v/>
      </c>
      <c r="BA836" s="26" t="str">
        <f t="shared" si="588"/>
        <v/>
      </c>
      <c r="BB836" s="25" t="str">
        <f t="shared" si="614"/>
        <v/>
      </c>
      <c r="BC836" s="26" t="str">
        <f t="shared" si="589"/>
        <v/>
      </c>
      <c r="BD836" s="27" t="str">
        <f t="shared" si="615"/>
        <v/>
      </c>
      <c r="BE836" s="25" t="str">
        <f t="shared" si="616"/>
        <v/>
      </c>
      <c r="BF836" s="26" t="str">
        <f t="shared" si="590"/>
        <v/>
      </c>
      <c r="BG836" s="28"/>
      <c r="BH836" t="str">
        <f t="shared" si="586"/>
        <v/>
      </c>
      <c r="BJ836" s="24" t="str">
        <f t="shared" si="617"/>
        <v/>
      </c>
      <c r="BK836" s="24" t="str">
        <f t="shared" si="618"/>
        <v/>
      </c>
    </row>
    <row r="837" spans="1:63" ht="15.75" thickBot="1">
      <c r="A837" s="183"/>
      <c r="B837" s="184"/>
      <c r="C837" s="184"/>
      <c r="D837" s="184"/>
      <c r="E837" s="184"/>
      <c r="F837" s="184"/>
      <c r="G837" s="184"/>
      <c r="H837" s="184"/>
      <c r="I837" s="184"/>
      <c r="J837" s="184"/>
      <c r="K837" s="184"/>
      <c r="L837" s="184"/>
      <c r="M837" s="184"/>
      <c r="N837" s="181"/>
      <c r="Q837" t="e">
        <f t="shared" si="591"/>
        <v>#VALUE!</v>
      </c>
      <c r="R837" t="str">
        <f t="shared" si="592"/>
        <v/>
      </c>
      <c r="S837" t="str">
        <f>IF(A837="","",TEXT(VLOOKUP(C837,Tablas!$H$3:$I$75,2,0),"000"))</f>
        <v/>
      </c>
      <c r="T837" t="str">
        <f t="shared" si="593"/>
        <v/>
      </c>
      <c r="U837" t="str">
        <f t="shared" si="594"/>
        <v/>
      </c>
      <c r="V837" t="str">
        <f t="shared" si="578"/>
        <v/>
      </c>
      <c r="W837" t="str">
        <f>IF(A837="","",IF(G837="",99,VLOOKUP(Datos!G837,Tablas!$AF$2:$AH$38,2,0)))</f>
        <v/>
      </c>
      <c r="X837" t="str">
        <f t="shared" si="595"/>
        <v/>
      </c>
      <c r="Y837" t="str">
        <f t="shared" si="596"/>
        <v/>
      </c>
      <c r="Z837" s="25" t="str">
        <f t="shared" si="597"/>
        <v/>
      </c>
      <c r="AA837" s="26" t="str">
        <f t="shared" si="598"/>
        <v/>
      </c>
      <c r="AB837" s="25" t="str">
        <f t="shared" si="579"/>
        <v/>
      </c>
      <c r="AC837" s="26" t="str">
        <f t="shared" si="599"/>
        <v/>
      </c>
      <c r="AD837" s="25" t="str">
        <f t="shared" si="580"/>
        <v/>
      </c>
      <c r="AE837" s="26" t="str">
        <f t="shared" si="600"/>
        <v/>
      </c>
      <c r="AF837" s="25" t="str">
        <f t="shared" si="581"/>
        <v/>
      </c>
      <c r="AG837" s="26" t="str">
        <f t="shared" si="601"/>
        <v/>
      </c>
      <c r="AH837" s="25" t="str">
        <f t="shared" si="582"/>
        <v/>
      </c>
      <c r="AI837" s="26" t="str">
        <f t="shared" si="602"/>
        <v/>
      </c>
      <c r="AJ837" s="25" t="str">
        <f t="shared" si="583"/>
        <v/>
      </c>
      <c r="AK837" s="26" t="str">
        <f t="shared" si="603"/>
        <v/>
      </c>
      <c r="AL837" s="25" t="str">
        <f t="shared" si="584"/>
        <v/>
      </c>
      <c r="AM837" s="26" t="str">
        <f t="shared" si="604"/>
        <v/>
      </c>
      <c r="AN837" s="25" t="str">
        <f t="shared" si="585"/>
        <v/>
      </c>
      <c r="AO837" s="26" t="str">
        <f t="shared" si="605"/>
        <v/>
      </c>
      <c r="AP837" t="str">
        <f t="shared" si="606"/>
        <v/>
      </c>
      <c r="AQ837" t="str">
        <f t="shared" si="607"/>
        <v/>
      </c>
      <c r="AR837" t="str">
        <f t="shared" si="577"/>
        <v/>
      </c>
      <c r="AS837" t="str">
        <f t="shared" si="608"/>
        <v/>
      </c>
      <c r="AT837" s="25" t="str">
        <f t="shared" si="609"/>
        <v/>
      </c>
      <c r="AU837" s="26" t="str">
        <f t="shared" si="610"/>
        <v/>
      </c>
      <c r="AV837" t="str">
        <f t="shared" si="611"/>
        <v/>
      </c>
      <c r="AW837" s="25" t="str">
        <f t="shared" si="612"/>
        <v/>
      </c>
      <c r="AX837" s="26" t="str">
        <f t="shared" si="587"/>
        <v/>
      </c>
      <c r="AY837" s="27" t="str">
        <f>IF(A837="","",IF(K837&lt;&gt;0,TEXT(5,"0000"),IF(M837&lt;&gt;0,TEXT(5,"0000"),IF(Datos!N837&lt;&gt;0,TEXT(5,"0000"),""))))</f>
        <v/>
      </c>
      <c r="AZ837" s="25" t="str">
        <f t="shared" si="613"/>
        <v/>
      </c>
      <c r="BA837" s="26" t="str">
        <f t="shared" si="588"/>
        <v/>
      </c>
      <c r="BB837" s="25" t="str">
        <f t="shared" si="614"/>
        <v/>
      </c>
      <c r="BC837" s="26" t="str">
        <f t="shared" si="589"/>
        <v/>
      </c>
      <c r="BD837" s="27" t="str">
        <f t="shared" si="615"/>
        <v/>
      </c>
      <c r="BE837" s="25" t="str">
        <f t="shared" si="616"/>
        <v/>
      </c>
      <c r="BF837" s="26" t="str">
        <f t="shared" si="590"/>
        <v/>
      </c>
      <c r="BG837" s="28"/>
      <c r="BH837" t="str">
        <f t="shared" si="586"/>
        <v/>
      </c>
      <c r="BJ837" s="24" t="str">
        <f t="shared" si="617"/>
        <v/>
      </c>
      <c r="BK837" s="24" t="str">
        <f t="shared" si="618"/>
        <v/>
      </c>
    </row>
    <row r="838" spans="1:63" ht="15.75" thickBot="1">
      <c r="A838" s="183"/>
      <c r="B838" s="184"/>
      <c r="C838" s="184"/>
      <c r="D838" s="184"/>
      <c r="E838" s="184"/>
      <c r="F838" s="184"/>
      <c r="G838" s="184"/>
      <c r="H838" s="184"/>
      <c r="I838" s="184"/>
      <c r="J838" s="184"/>
      <c r="K838" s="184"/>
      <c r="L838" s="184"/>
      <c r="M838" s="184"/>
      <c r="N838" s="181"/>
      <c r="Q838" t="e">
        <f t="shared" si="591"/>
        <v>#VALUE!</v>
      </c>
      <c r="R838" t="str">
        <f t="shared" si="592"/>
        <v/>
      </c>
      <c r="S838" t="str">
        <f>IF(A838="","",TEXT(VLOOKUP(C838,Tablas!$H$3:$I$75,2,0),"000"))</f>
        <v/>
      </c>
      <c r="T838" t="str">
        <f t="shared" si="593"/>
        <v/>
      </c>
      <c r="U838" t="str">
        <f t="shared" si="594"/>
        <v/>
      </c>
      <c r="V838" t="str">
        <f t="shared" si="578"/>
        <v/>
      </c>
      <c r="W838" t="str">
        <f>IF(A838="","",IF(G838="",99,VLOOKUP(Datos!G838,Tablas!$AF$2:$AH$38,2,0)))</f>
        <v/>
      </c>
      <c r="X838" t="str">
        <f t="shared" si="595"/>
        <v/>
      </c>
      <c r="Y838" t="str">
        <f t="shared" si="596"/>
        <v/>
      </c>
      <c r="Z838" s="25" t="str">
        <f t="shared" si="597"/>
        <v/>
      </c>
      <c r="AA838" s="26" t="str">
        <f t="shared" si="598"/>
        <v/>
      </c>
      <c r="AB838" s="25" t="str">
        <f t="shared" si="579"/>
        <v/>
      </c>
      <c r="AC838" s="26" t="str">
        <f t="shared" si="599"/>
        <v/>
      </c>
      <c r="AD838" s="25" t="str">
        <f t="shared" si="580"/>
        <v/>
      </c>
      <c r="AE838" s="26" t="str">
        <f t="shared" si="600"/>
        <v/>
      </c>
      <c r="AF838" s="25" t="str">
        <f t="shared" si="581"/>
        <v/>
      </c>
      <c r="AG838" s="26" t="str">
        <f t="shared" si="601"/>
        <v/>
      </c>
      <c r="AH838" s="25" t="str">
        <f t="shared" si="582"/>
        <v/>
      </c>
      <c r="AI838" s="26" t="str">
        <f t="shared" si="602"/>
        <v/>
      </c>
      <c r="AJ838" s="25" t="str">
        <f t="shared" si="583"/>
        <v/>
      </c>
      <c r="AK838" s="26" t="str">
        <f t="shared" si="603"/>
        <v/>
      </c>
      <c r="AL838" s="25" t="str">
        <f t="shared" si="584"/>
        <v/>
      </c>
      <c r="AM838" s="26" t="str">
        <f t="shared" si="604"/>
        <v/>
      </c>
      <c r="AN838" s="25" t="str">
        <f t="shared" si="585"/>
        <v/>
      </c>
      <c r="AO838" s="26" t="str">
        <f t="shared" si="605"/>
        <v/>
      </c>
      <c r="AP838" t="str">
        <f t="shared" si="606"/>
        <v/>
      </c>
      <c r="AQ838" t="str">
        <f t="shared" si="607"/>
        <v/>
      </c>
      <c r="AR838" t="str">
        <f t="shared" si="577"/>
        <v/>
      </c>
      <c r="AS838" t="str">
        <f t="shared" si="608"/>
        <v/>
      </c>
      <c r="AT838" s="25" t="str">
        <f t="shared" si="609"/>
        <v/>
      </c>
      <c r="AU838" s="26" t="str">
        <f t="shared" si="610"/>
        <v/>
      </c>
      <c r="AV838" t="str">
        <f t="shared" si="611"/>
        <v/>
      </c>
      <c r="AW838" s="25" t="str">
        <f t="shared" si="612"/>
        <v/>
      </c>
      <c r="AX838" s="26" t="str">
        <f t="shared" si="587"/>
        <v/>
      </c>
      <c r="AY838" s="27" t="str">
        <f>IF(A838="","",IF(K838&lt;&gt;0,TEXT(5,"0000"),IF(M838&lt;&gt;0,TEXT(5,"0000"),IF(Datos!N838&lt;&gt;0,TEXT(5,"0000"),""))))</f>
        <v/>
      </c>
      <c r="AZ838" s="25" t="str">
        <f t="shared" si="613"/>
        <v/>
      </c>
      <c r="BA838" s="26" t="str">
        <f t="shared" si="588"/>
        <v/>
      </c>
      <c r="BB838" s="25" t="str">
        <f t="shared" si="614"/>
        <v/>
      </c>
      <c r="BC838" s="26" t="str">
        <f t="shared" si="589"/>
        <v/>
      </c>
      <c r="BD838" s="27" t="str">
        <f t="shared" si="615"/>
        <v/>
      </c>
      <c r="BE838" s="25" t="str">
        <f t="shared" si="616"/>
        <v/>
      </c>
      <c r="BF838" s="26" t="str">
        <f t="shared" si="590"/>
        <v/>
      </c>
      <c r="BG838" s="28"/>
      <c r="BH838" t="str">
        <f t="shared" si="586"/>
        <v/>
      </c>
      <c r="BJ838" s="24" t="str">
        <f t="shared" si="617"/>
        <v/>
      </c>
      <c r="BK838" s="24" t="str">
        <f t="shared" si="618"/>
        <v/>
      </c>
    </row>
    <row r="839" spans="1:63" ht="15.75" thickBot="1">
      <c r="A839" s="183"/>
      <c r="B839" s="184"/>
      <c r="C839" s="184"/>
      <c r="D839" s="184"/>
      <c r="E839" s="184"/>
      <c r="F839" s="184"/>
      <c r="G839" s="184"/>
      <c r="H839" s="184"/>
      <c r="I839" s="184"/>
      <c r="J839" s="184"/>
      <c r="K839" s="184"/>
      <c r="L839" s="184"/>
      <c r="M839" s="184"/>
      <c r="N839" s="181"/>
      <c r="Q839" t="e">
        <f t="shared" si="591"/>
        <v>#VALUE!</v>
      </c>
      <c r="R839" t="str">
        <f t="shared" si="592"/>
        <v/>
      </c>
      <c r="S839" t="str">
        <f>IF(A839="","",TEXT(VLOOKUP(C839,Tablas!$H$3:$I$75,2,0),"000"))</f>
        <v/>
      </c>
      <c r="T839" t="str">
        <f t="shared" si="593"/>
        <v/>
      </c>
      <c r="U839" t="str">
        <f t="shared" si="594"/>
        <v/>
      </c>
      <c r="V839" t="str">
        <f t="shared" si="578"/>
        <v/>
      </c>
      <c r="W839" t="str">
        <f>IF(A839="","",IF(G839="",99,VLOOKUP(Datos!G839,Tablas!$AF$2:$AH$38,2,0)))</f>
        <v/>
      </c>
      <c r="X839" t="str">
        <f t="shared" si="595"/>
        <v/>
      </c>
      <c r="Y839" t="str">
        <f t="shared" si="596"/>
        <v/>
      </c>
      <c r="Z839" s="25" t="str">
        <f t="shared" si="597"/>
        <v/>
      </c>
      <c r="AA839" s="26" t="str">
        <f t="shared" si="598"/>
        <v/>
      </c>
      <c r="AB839" s="25" t="str">
        <f t="shared" si="579"/>
        <v/>
      </c>
      <c r="AC839" s="26" t="str">
        <f t="shared" si="599"/>
        <v/>
      </c>
      <c r="AD839" s="25" t="str">
        <f t="shared" si="580"/>
        <v/>
      </c>
      <c r="AE839" s="26" t="str">
        <f t="shared" si="600"/>
        <v/>
      </c>
      <c r="AF839" s="25" t="str">
        <f t="shared" si="581"/>
        <v/>
      </c>
      <c r="AG839" s="26" t="str">
        <f t="shared" si="601"/>
        <v/>
      </c>
      <c r="AH839" s="25" t="str">
        <f t="shared" si="582"/>
        <v/>
      </c>
      <c r="AI839" s="26" t="str">
        <f t="shared" si="602"/>
        <v/>
      </c>
      <c r="AJ839" s="25" t="str">
        <f t="shared" si="583"/>
        <v/>
      </c>
      <c r="AK839" s="26" t="str">
        <f t="shared" si="603"/>
        <v/>
      </c>
      <c r="AL839" s="25" t="str">
        <f t="shared" si="584"/>
        <v/>
      </c>
      <c r="AM839" s="26" t="str">
        <f t="shared" si="604"/>
        <v/>
      </c>
      <c r="AN839" s="25" t="str">
        <f t="shared" si="585"/>
        <v/>
      </c>
      <c r="AO839" s="26" t="str">
        <f t="shared" si="605"/>
        <v/>
      </c>
      <c r="AP839" t="str">
        <f t="shared" si="606"/>
        <v/>
      </c>
      <c r="AQ839" t="str">
        <f t="shared" si="607"/>
        <v/>
      </c>
      <c r="AR839" t="str">
        <f t="shared" si="577"/>
        <v/>
      </c>
      <c r="AS839" t="str">
        <f t="shared" si="608"/>
        <v/>
      </c>
      <c r="AT839" s="25" t="str">
        <f t="shared" si="609"/>
        <v/>
      </c>
      <c r="AU839" s="26" t="str">
        <f t="shared" si="610"/>
        <v/>
      </c>
      <c r="AV839" t="str">
        <f t="shared" si="611"/>
        <v/>
      </c>
      <c r="AW839" s="25" t="str">
        <f t="shared" si="612"/>
        <v/>
      </c>
      <c r="AX839" s="26" t="str">
        <f t="shared" si="587"/>
        <v/>
      </c>
      <c r="AY839" s="27" t="str">
        <f>IF(A839="","",IF(K839&lt;&gt;0,TEXT(5,"0000"),IF(M839&lt;&gt;0,TEXT(5,"0000"),IF(Datos!N839&lt;&gt;0,TEXT(5,"0000"),""))))</f>
        <v/>
      </c>
      <c r="AZ839" s="25" t="str">
        <f t="shared" si="613"/>
        <v/>
      </c>
      <c r="BA839" s="26" t="str">
        <f t="shared" si="588"/>
        <v/>
      </c>
      <c r="BB839" s="25" t="str">
        <f t="shared" si="614"/>
        <v/>
      </c>
      <c r="BC839" s="26" t="str">
        <f t="shared" si="589"/>
        <v/>
      </c>
      <c r="BD839" s="27" t="str">
        <f t="shared" si="615"/>
        <v/>
      </c>
      <c r="BE839" s="25" t="str">
        <f t="shared" si="616"/>
        <v/>
      </c>
      <c r="BF839" s="26" t="str">
        <f t="shared" si="590"/>
        <v/>
      </c>
      <c r="BG839" s="28"/>
      <c r="BH839" t="str">
        <f t="shared" si="586"/>
        <v/>
      </c>
      <c r="BJ839" s="24" t="str">
        <f t="shared" si="617"/>
        <v/>
      </c>
      <c r="BK839" s="24" t="str">
        <f t="shared" si="618"/>
        <v/>
      </c>
    </row>
    <row r="840" spans="1:63" ht="15.75" thickBot="1">
      <c r="A840" s="183"/>
      <c r="B840" s="184"/>
      <c r="C840" s="184"/>
      <c r="D840" s="184"/>
      <c r="E840" s="184"/>
      <c r="F840" s="184"/>
      <c r="G840" s="184"/>
      <c r="H840" s="184"/>
      <c r="I840" s="184"/>
      <c r="J840" s="184"/>
      <c r="K840" s="184"/>
      <c r="L840" s="184"/>
      <c r="M840" s="184"/>
      <c r="N840" s="181"/>
      <c r="Q840" t="e">
        <f t="shared" si="591"/>
        <v>#VALUE!</v>
      </c>
      <c r="R840" t="str">
        <f t="shared" si="592"/>
        <v/>
      </c>
      <c r="S840" t="str">
        <f>IF(A840="","",TEXT(VLOOKUP(C840,Tablas!$H$3:$I$75,2,0),"000"))</f>
        <v/>
      </c>
      <c r="T840" t="str">
        <f t="shared" si="593"/>
        <v/>
      </c>
      <c r="U840" t="str">
        <f t="shared" si="594"/>
        <v/>
      </c>
      <c r="V840" t="str">
        <f t="shared" si="578"/>
        <v/>
      </c>
      <c r="W840" t="str">
        <f>IF(A840="","",IF(G840="",99,VLOOKUP(Datos!G840,Tablas!$AF$2:$AH$38,2,0)))</f>
        <v/>
      </c>
      <c r="X840" t="str">
        <f t="shared" si="595"/>
        <v/>
      </c>
      <c r="Y840" t="str">
        <f t="shared" si="596"/>
        <v/>
      </c>
      <c r="Z840" s="25" t="str">
        <f t="shared" si="597"/>
        <v/>
      </c>
      <c r="AA840" s="26" t="str">
        <f t="shared" si="598"/>
        <v/>
      </c>
      <c r="AB840" s="25" t="str">
        <f t="shared" si="579"/>
        <v/>
      </c>
      <c r="AC840" s="26" t="str">
        <f t="shared" si="599"/>
        <v/>
      </c>
      <c r="AD840" s="25" t="str">
        <f t="shared" si="580"/>
        <v/>
      </c>
      <c r="AE840" s="26" t="str">
        <f t="shared" si="600"/>
        <v/>
      </c>
      <c r="AF840" s="25" t="str">
        <f t="shared" si="581"/>
        <v/>
      </c>
      <c r="AG840" s="26" t="str">
        <f t="shared" si="601"/>
        <v/>
      </c>
      <c r="AH840" s="25" t="str">
        <f t="shared" si="582"/>
        <v/>
      </c>
      <c r="AI840" s="26" t="str">
        <f t="shared" si="602"/>
        <v/>
      </c>
      <c r="AJ840" s="25" t="str">
        <f t="shared" si="583"/>
        <v/>
      </c>
      <c r="AK840" s="26" t="str">
        <f t="shared" si="603"/>
        <v/>
      </c>
      <c r="AL840" s="25" t="str">
        <f t="shared" si="584"/>
        <v/>
      </c>
      <c r="AM840" s="26" t="str">
        <f t="shared" si="604"/>
        <v/>
      </c>
      <c r="AN840" s="25" t="str">
        <f t="shared" si="585"/>
        <v/>
      </c>
      <c r="AO840" s="26" t="str">
        <f t="shared" si="605"/>
        <v/>
      </c>
      <c r="AP840" t="str">
        <f t="shared" si="606"/>
        <v/>
      </c>
      <c r="AQ840" t="str">
        <f t="shared" si="607"/>
        <v/>
      </c>
      <c r="AR840" t="str">
        <f t="shared" si="577"/>
        <v/>
      </c>
      <c r="AS840" t="str">
        <f t="shared" si="608"/>
        <v/>
      </c>
      <c r="AT840" s="25" t="str">
        <f t="shared" si="609"/>
        <v/>
      </c>
      <c r="AU840" s="26" t="str">
        <f t="shared" si="610"/>
        <v/>
      </c>
      <c r="AV840" t="str">
        <f t="shared" si="611"/>
        <v/>
      </c>
      <c r="AW840" s="25" t="str">
        <f t="shared" si="612"/>
        <v/>
      </c>
      <c r="AX840" s="26" t="str">
        <f t="shared" si="587"/>
        <v/>
      </c>
      <c r="AY840" s="27" t="str">
        <f>IF(A840="","",IF(K840&lt;&gt;0,TEXT(5,"0000"),IF(M840&lt;&gt;0,TEXT(5,"0000"),IF(Datos!N840&lt;&gt;0,TEXT(5,"0000"),""))))</f>
        <v/>
      </c>
      <c r="AZ840" s="25" t="str">
        <f t="shared" si="613"/>
        <v/>
      </c>
      <c r="BA840" s="26" t="str">
        <f t="shared" si="588"/>
        <v/>
      </c>
      <c r="BB840" s="25" t="str">
        <f t="shared" si="614"/>
        <v/>
      </c>
      <c r="BC840" s="26" t="str">
        <f t="shared" si="589"/>
        <v/>
      </c>
      <c r="BD840" s="27" t="str">
        <f t="shared" si="615"/>
        <v/>
      </c>
      <c r="BE840" s="25" t="str">
        <f t="shared" si="616"/>
        <v/>
      </c>
      <c r="BF840" s="26" t="str">
        <f t="shared" si="590"/>
        <v/>
      </c>
      <c r="BG840" s="28"/>
      <c r="BH840" t="str">
        <f t="shared" si="586"/>
        <v/>
      </c>
      <c r="BJ840" s="24" t="str">
        <f t="shared" si="617"/>
        <v/>
      </c>
      <c r="BK840" s="24" t="str">
        <f t="shared" si="618"/>
        <v/>
      </c>
    </row>
    <row r="841" spans="1:63" ht="15.75" thickBot="1">
      <c r="A841" s="183"/>
      <c r="B841" s="184"/>
      <c r="C841" s="184"/>
      <c r="D841" s="184"/>
      <c r="E841" s="184"/>
      <c r="F841" s="184"/>
      <c r="G841" s="184"/>
      <c r="H841" s="184"/>
      <c r="I841" s="184"/>
      <c r="J841" s="184"/>
      <c r="K841" s="184"/>
      <c r="L841" s="184"/>
      <c r="M841" s="184"/>
      <c r="N841" s="181"/>
      <c r="Q841" t="e">
        <f t="shared" si="591"/>
        <v>#VALUE!</v>
      </c>
      <c r="R841" t="str">
        <f t="shared" si="592"/>
        <v/>
      </c>
      <c r="S841" t="str">
        <f>IF(A841="","",TEXT(VLOOKUP(C841,Tablas!$H$3:$I$75,2,0),"000"))</f>
        <v/>
      </c>
      <c r="T841" t="str">
        <f t="shared" si="593"/>
        <v/>
      </c>
      <c r="U841" t="str">
        <f t="shared" si="594"/>
        <v/>
      </c>
      <c r="V841" t="str">
        <f t="shared" si="578"/>
        <v/>
      </c>
      <c r="W841" t="str">
        <f>IF(A841="","",IF(G841="",99,VLOOKUP(Datos!G841,Tablas!$AF$2:$AH$38,2,0)))</f>
        <v/>
      </c>
      <c r="X841" t="str">
        <f t="shared" si="595"/>
        <v/>
      </c>
      <c r="Y841" t="str">
        <f t="shared" si="596"/>
        <v/>
      </c>
      <c r="Z841" s="25" t="str">
        <f t="shared" si="597"/>
        <v/>
      </c>
      <c r="AA841" s="26" t="str">
        <f t="shared" si="598"/>
        <v/>
      </c>
      <c r="AB841" s="25" t="str">
        <f t="shared" si="579"/>
        <v/>
      </c>
      <c r="AC841" s="26" t="str">
        <f t="shared" si="599"/>
        <v/>
      </c>
      <c r="AD841" s="25" t="str">
        <f t="shared" si="580"/>
        <v/>
      </c>
      <c r="AE841" s="26" t="str">
        <f t="shared" si="600"/>
        <v/>
      </c>
      <c r="AF841" s="25" t="str">
        <f t="shared" si="581"/>
        <v/>
      </c>
      <c r="AG841" s="26" t="str">
        <f t="shared" si="601"/>
        <v/>
      </c>
      <c r="AH841" s="25" t="str">
        <f t="shared" si="582"/>
        <v/>
      </c>
      <c r="AI841" s="26" t="str">
        <f t="shared" si="602"/>
        <v/>
      </c>
      <c r="AJ841" s="25" t="str">
        <f t="shared" si="583"/>
        <v/>
      </c>
      <c r="AK841" s="26" t="str">
        <f t="shared" si="603"/>
        <v/>
      </c>
      <c r="AL841" s="25" t="str">
        <f t="shared" si="584"/>
        <v/>
      </c>
      <c r="AM841" s="26" t="str">
        <f t="shared" si="604"/>
        <v/>
      </c>
      <c r="AN841" s="25" t="str">
        <f t="shared" si="585"/>
        <v/>
      </c>
      <c r="AO841" s="26" t="str">
        <f t="shared" si="605"/>
        <v/>
      </c>
      <c r="AP841" t="str">
        <f t="shared" si="606"/>
        <v/>
      </c>
      <c r="AQ841" t="str">
        <f t="shared" si="607"/>
        <v/>
      </c>
      <c r="AR841" t="str">
        <f t="shared" si="577"/>
        <v/>
      </c>
      <c r="AS841" t="str">
        <f t="shared" si="608"/>
        <v/>
      </c>
      <c r="AT841" s="25" t="str">
        <f t="shared" si="609"/>
        <v/>
      </c>
      <c r="AU841" s="26" t="str">
        <f t="shared" si="610"/>
        <v/>
      </c>
      <c r="AV841" t="str">
        <f t="shared" si="611"/>
        <v/>
      </c>
      <c r="AW841" s="25" t="str">
        <f t="shared" si="612"/>
        <v/>
      </c>
      <c r="AX841" s="26" t="str">
        <f t="shared" si="587"/>
        <v/>
      </c>
      <c r="AY841" s="27" t="str">
        <f>IF(A841="","",IF(K841&lt;&gt;0,TEXT(5,"0000"),IF(M841&lt;&gt;0,TEXT(5,"0000"),IF(Datos!N841&lt;&gt;0,TEXT(5,"0000"),""))))</f>
        <v/>
      </c>
      <c r="AZ841" s="25" t="str">
        <f t="shared" si="613"/>
        <v/>
      </c>
      <c r="BA841" s="26" t="str">
        <f t="shared" si="588"/>
        <v/>
      </c>
      <c r="BB841" s="25" t="str">
        <f t="shared" si="614"/>
        <v/>
      </c>
      <c r="BC841" s="26" t="str">
        <f t="shared" si="589"/>
        <v/>
      </c>
      <c r="BD841" s="27" t="str">
        <f t="shared" si="615"/>
        <v/>
      </c>
      <c r="BE841" s="25" t="str">
        <f t="shared" si="616"/>
        <v/>
      </c>
      <c r="BF841" s="26" t="str">
        <f t="shared" si="590"/>
        <v/>
      </c>
      <c r="BG841" s="28"/>
      <c r="BH841" t="str">
        <f t="shared" si="586"/>
        <v/>
      </c>
      <c r="BJ841" s="24" t="str">
        <f t="shared" si="617"/>
        <v/>
      </c>
      <c r="BK841" s="24" t="str">
        <f t="shared" si="618"/>
        <v/>
      </c>
    </row>
    <row r="842" spans="1:63" ht="15.75" thickBot="1">
      <c r="A842" s="183"/>
      <c r="B842" s="184"/>
      <c r="C842" s="184"/>
      <c r="D842" s="184"/>
      <c r="E842" s="184"/>
      <c r="F842" s="184"/>
      <c r="G842" s="184"/>
      <c r="H842" s="184"/>
      <c r="I842" s="184"/>
      <c r="J842" s="184"/>
      <c r="K842" s="184"/>
      <c r="L842" s="184"/>
      <c r="M842" s="184"/>
      <c r="N842" s="181"/>
      <c r="Q842" t="e">
        <f t="shared" si="591"/>
        <v>#VALUE!</v>
      </c>
      <c r="R842" t="str">
        <f t="shared" si="592"/>
        <v/>
      </c>
      <c r="S842" t="str">
        <f>IF(A842="","",TEXT(VLOOKUP(C842,Tablas!$H$3:$I$75,2,0),"000"))</f>
        <v/>
      </c>
      <c r="T842" t="str">
        <f t="shared" si="593"/>
        <v/>
      </c>
      <c r="U842" t="str">
        <f t="shared" si="594"/>
        <v/>
      </c>
      <c r="V842" t="str">
        <f t="shared" si="578"/>
        <v/>
      </c>
      <c r="W842" t="str">
        <f>IF(A842="","",IF(G842="",99,VLOOKUP(Datos!G842,Tablas!$AF$2:$AH$38,2,0)))</f>
        <v/>
      </c>
      <c r="X842" t="str">
        <f t="shared" si="595"/>
        <v/>
      </c>
      <c r="Y842" t="str">
        <f t="shared" si="596"/>
        <v/>
      </c>
      <c r="Z842" s="25" t="str">
        <f t="shared" si="597"/>
        <v/>
      </c>
      <c r="AA842" s="26" t="str">
        <f t="shared" si="598"/>
        <v/>
      </c>
      <c r="AB842" s="25" t="str">
        <f t="shared" si="579"/>
        <v/>
      </c>
      <c r="AC842" s="26" t="str">
        <f t="shared" si="599"/>
        <v/>
      </c>
      <c r="AD842" s="25" t="str">
        <f t="shared" si="580"/>
        <v/>
      </c>
      <c r="AE842" s="26" t="str">
        <f t="shared" si="600"/>
        <v/>
      </c>
      <c r="AF842" s="25" t="str">
        <f t="shared" si="581"/>
        <v/>
      </c>
      <c r="AG842" s="26" t="str">
        <f t="shared" si="601"/>
        <v/>
      </c>
      <c r="AH842" s="25" t="str">
        <f t="shared" si="582"/>
        <v/>
      </c>
      <c r="AI842" s="26" t="str">
        <f t="shared" si="602"/>
        <v/>
      </c>
      <c r="AJ842" s="25" t="str">
        <f t="shared" si="583"/>
        <v/>
      </c>
      <c r="AK842" s="26" t="str">
        <f t="shared" si="603"/>
        <v/>
      </c>
      <c r="AL842" s="25" t="str">
        <f t="shared" si="584"/>
        <v/>
      </c>
      <c r="AM842" s="26" t="str">
        <f t="shared" si="604"/>
        <v/>
      </c>
      <c r="AN842" s="25" t="str">
        <f t="shared" si="585"/>
        <v/>
      </c>
      <c r="AO842" s="26" t="str">
        <f t="shared" si="605"/>
        <v/>
      </c>
      <c r="AP842" t="str">
        <f t="shared" si="606"/>
        <v/>
      </c>
      <c r="AQ842" t="str">
        <f t="shared" si="607"/>
        <v/>
      </c>
      <c r="AR842" t="str">
        <f t="shared" ref="AR842:AR905" si="619">IF(A842="","",IF(K842&lt;&gt;0,1,0)+IF(L842&lt;&gt;0,1,0)+IF(M842&lt;&gt;0,1,0)+IF(N842&lt;&gt;0,1,0))</f>
        <v/>
      </c>
      <c r="AS842" t="str">
        <f t="shared" si="608"/>
        <v/>
      </c>
      <c r="AT842" s="25" t="str">
        <f t="shared" si="609"/>
        <v/>
      </c>
      <c r="AU842" s="26" t="str">
        <f t="shared" si="610"/>
        <v/>
      </c>
      <c r="AV842" t="str">
        <f t="shared" si="611"/>
        <v/>
      </c>
      <c r="AW842" s="25" t="str">
        <f t="shared" si="612"/>
        <v/>
      </c>
      <c r="AX842" s="26" t="str">
        <f t="shared" si="587"/>
        <v/>
      </c>
      <c r="AY842" s="27" t="str">
        <f>IF(A842="","",IF(K842&lt;&gt;0,TEXT(5,"0000"),IF(M842&lt;&gt;0,TEXT(5,"0000"),IF(Datos!N842&lt;&gt;0,TEXT(5,"0000"),""))))</f>
        <v/>
      </c>
      <c r="AZ842" s="25" t="str">
        <f t="shared" si="613"/>
        <v/>
      </c>
      <c r="BA842" s="26" t="str">
        <f t="shared" si="588"/>
        <v/>
      </c>
      <c r="BB842" s="25" t="str">
        <f t="shared" si="614"/>
        <v/>
      </c>
      <c r="BC842" s="26" t="str">
        <f t="shared" si="589"/>
        <v/>
      </c>
      <c r="BD842" s="27" t="str">
        <f t="shared" si="615"/>
        <v/>
      </c>
      <c r="BE842" s="25" t="str">
        <f t="shared" si="616"/>
        <v/>
      </c>
      <c r="BF842" s="26" t="str">
        <f t="shared" si="590"/>
        <v/>
      </c>
      <c r="BG842" s="28"/>
      <c r="BH842" t="str">
        <f t="shared" si="586"/>
        <v/>
      </c>
      <c r="BJ842" s="24" t="str">
        <f t="shared" si="617"/>
        <v/>
      </c>
      <c r="BK842" s="24" t="str">
        <f t="shared" si="618"/>
        <v/>
      </c>
    </row>
    <row r="843" spans="1:63" ht="15.75" thickBot="1">
      <c r="A843" s="183"/>
      <c r="B843" s="184"/>
      <c r="C843" s="184"/>
      <c r="D843" s="184"/>
      <c r="E843" s="184"/>
      <c r="F843" s="184"/>
      <c r="G843" s="184"/>
      <c r="H843" s="184"/>
      <c r="I843" s="184"/>
      <c r="J843" s="184"/>
      <c r="K843" s="184"/>
      <c r="L843" s="184"/>
      <c r="M843" s="184"/>
      <c r="N843" s="181"/>
      <c r="Q843" t="e">
        <f t="shared" si="591"/>
        <v>#VALUE!</v>
      </c>
      <c r="R843" t="str">
        <f t="shared" si="592"/>
        <v/>
      </c>
      <c r="S843" t="str">
        <f>IF(A843="","",TEXT(VLOOKUP(C843,Tablas!$H$3:$I$75,2,0),"000"))</f>
        <v/>
      </c>
      <c r="T843" t="str">
        <f t="shared" si="593"/>
        <v/>
      </c>
      <c r="U843" t="str">
        <f t="shared" si="594"/>
        <v/>
      </c>
      <c r="V843" t="str">
        <f t="shared" si="578"/>
        <v/>
      </c>
      <c r="W843" t="str">
        <f>IF(A843="","",IF(G843="",99,VLOOKUP(Datos!G843,Tablas!$AF$2:$AH$38,2,0)))</f>
        <v/>
      </c>
      <c r="X843" t="str">
        <f t="shared" si="595"/>
        <v/>
      </c>
      <c r="Y843" t="str">
        <f t="shared" si="596"/>
        <v/>
      </c>
      <c r="Z843" s="25" t="str">
        <f t="shared" si="597"/>
        <v/>
      </c>
      <c r="AA843" s="26" t="str">
        <f t="shared" si="598"/>
        <v/>
      </c>
      <c r="AB843" s="25" t="str">
        <f t="shared" si="579"/>
        <v/>
      </c>
      <c r="AC843" s="26" t="str">
        <f t="shared" si="599"/>
        <v/>
      </c>
      <c r="AD843" s="25" t="str">
        <f t="shared" si="580"/>
        <v/>
      </c>
      <c r="AE843" s="26" t="str">
        <f t="shared" si="600"/>
        <v/>
      </c>
      <c r="AF843" s="25" t="str">
        <f t="shared" si="581"/>
        <v/>
      </c>
      <c r="AG843" s="26" t="str">
        <f t="shared" si="601"/>
        <v/>
      </c>
      <c r="AH843" s="25" t="str">
        <f t="shared" si="582"/>
        <v/>
      </c>
      <c r="AI843" s="26" t="str">
        <f t="shared" si="602"/>
        <v/>
      </c>
      <c r="AJ843" s="25" t="str">
        <f t="shared" si="583"/>
        <v/>
      </c>
      <c r="AK843" s="26" t="str">
        <f t="shared" si="603"/>
        <v/>
      </c>
      <c r="AL843" s="25" t="str">
        <f t="shared" si="584"/>
        <v/>
      </c>
      <c r="AM843" s="26" t="str">
        <f t="shared" si="604"/>
        <v/>
      </c>
      <c r="AN843" s="25" t="str">
        <f t="shared" si="585"/>
        <v/>
      </c>
      <c r="AO843" s="26" t="str">
        <f t="shared" si="605"/>
        <v/>
      </c>
      <c r="AP843" t="str">
        <f t="shared" si="606"/>
        <v/>
      </c>
      <c r="AQ843" t="str">
        <f t="shared" si="607"/>
        <v/>
      </c>
      <c r="AR843" t="str">
        <f t="shared" si="619"/>
        <v/>
      </c>
      <c r="AS843" t="str">
        <f t="shared" si="608"/>
        <v/>
      </c>
      <c r="AT843" s="25" t="str">
        <f t="shared" si="609"/>
        <v/>
      </c>
      <c r="AU843" s="26" t="str">
        <f t="shared" si="610"/>
        <v/>
      </c>
      <c r="AV843" t="str">
        <f t="shared" si="611"/>
        <v/>
      </c>
      <c r="AW843" s="25" t="str">
        <f t="shared" si="612"/>
        <v/>
      </c>
      <c r="AX843" s="26" t="str">
        <f t="shared" si="587"/>
        <v/>
      </c>
      <c r="AY843" s="27" t="str">
        <f>IF(A843="","",IF(K843&lt;&gt;0,TEXT(5,"0000"),IF(M843&lt;&gt;0,TEXT(5,"0000"),IF(Datos!N843&lt;&gt;0,TEXT(5,"0000"),""))))</f>
        <v/>
      </c>
      <c r="AZ843" s="25" t="str">
        <f t="shared" si="613"/>
        <v/>
      </c>
      <c r="BA843" s="26" t="str">
        <f t="shared" si="588"/>
        <v/>
      </c>
      <c r="BB843" s="25" t="str">
        <f t="shared" si="614"/>
        <v/>
      </c>
      <c r="BC843" s="26" t="str">
        <f t="shared" si="589"/>
        <v/>
      </c>
      <c r="BD843" s="27" t="str">
        <f t="shared" si="615"/>
        <v/>
      </c>
      <c r="BE843" s="25" t="str">
        <f t="shared" si="616"/>
        <v/>
      </c>
      <c r="BF843" s="26" t="str">
        <f t="shared" si="590"/>
        <v/>
      </c>
      <c r="BG843" s="28"/>
      <c r="BH843" t="str">
        <f t="shared" si="586"/>
        <v/>
      </c>
      <c r="BJ843" s="24" t="str">
        <f t="shared" si="617"/>
        <v/>
      </c>
      <c r="BK843" s="24" t="str">
        <f t="shared" si="618"/>
        <v/>
      </c>
    </row>
    <row r="844" spans="1:63" ht="15.75" thickBot="1">
      <c r="A844" s="183"/>
      <c r="B844" s="184"/>
      <c r="C844" s="184"/>
      <c r="D844" s="184"/>
      <c r="E844" s="184"/>
      <c r="F844" s="184"/>
      <c r="G844" s="184"/>
      <c r="H844" s="184"/>
      <c r="I844" s="184"/>
      <c r="J844" s="184"/>
      <c r="K844" s="184"/>
      <c r="L844" s="184"/>
      <c r="M844" s="184"/>
      <c r="N844" s="181"/>
      <c r="Q844" t="e">
        <f t="shared" si="591"/>
        <v>#VALUE!</v>
      </c>
      <c r="R844" t="str">
        <f t="shared" si="592"/>
        <v/>
      </c>
      <c r="S844" t="str">
        <f>IF(A844="","",TEXT(VLOOKUP(C844,Tablas!$H$3:$I$75,2,0),"000"))</f>
        <v/>
      </c>
      <c r="T844" t="str">
        <f t="shared" si="593"/>
        <v/>
      </c>
      <c r="U844" t="str">
        <f t="shared" si="594"/>
        <v/>
      </c>
      <c r="V844" t="str">
        <f t="shared" si="578"/>
        <v/>
      </c>
      <c r="W844" t="str">
        <f>IF(A844="","",IF(G844="",99,VLOOKUP(Datos!G844,Tablas!$AF$2:$AH$38,2,0)))</f>
        <v/>
      </c>
      <c r="X844" t="str">
        <f t="shared" si="595"/>
        <v/>
      </c>
      <c r="Y844" t="str">
        <f t="shared" si="596"/>
        <v/>
      </c>
      <c r="Z844" s="25" t="str">
        <f t="shared" si="597"/>
        <v/>
      </c>
      <c r="AA844" s="26" t="str">
        <f t="shared" si="598"/>
        <v/>
      </c>
      <c r="AB844" s="25" t="str">
        <f t="shared" si="579"/>
        <v/>
      </c>
      <c r="AC844" s="26" t="str">
        <f t="shared" si="599"/>
        <v/>
      </c>
      <c r="AD844" s="25" t="str">
        <f t="shared" si="580"/>
        <v/>
      </c>
      <c r="AE844" s="26" t="str">
        <f t="shared" si="600"/>
        <v/>
      </c>
      <c r="AF844" s="25" t="str">
        <f t="shared" si="581"/>
        <v/>
      </c>
      <c r="AG844" s="26" t="str">
        <f t="shared" si="601"/>
        <v/>
      </c>
      <c r="AH844" s="25" t="str">
        <f t="shared" si="582"/>
        <v/>
      </c>
      <c r="AI844" s="26" t="str">
        <f t="shared" si="602"/>
        <v/>
      </c>
      <c r="AJ844" s="25" t="str">
        <f t="shared" si="583"/>
        <v/>
      </c>
      <c r="AK844" s="26" t="str">
        <f t="shared" si="603"/>
        <v/>
      </c>
      <c r="AL844" s="25" t="str">
        <f t="shared" si="584"/>
        <v/>
      </c>
      <c r="AM844" s="26" t="str">
        <f t="shared" si="604"/>
        <v/>
      </c>
      <c r="AN844" s="25" t="str">
        <f t="shared" si="585"/>
        <v/>
      </c>
      <c r="AO844" s="26" t="str">
        <f t="shared" si="605"/>
        <v/>
      </c>
      <c r="AP844" t="str">
        <f t="shared" si="606"/>
        <v/>
      </c>
      <c r="AQ844" t="str">
        <f t="shared" si="607"/>
        <v/>
      </c>
      <c r="AR844" t="str">
        <f t="shared" si="619"/>
        <v/>
      </c>
      <c r="AS844" t="str">
        <f t="shared" si="608"/>
        <v/>
      </c>
      <c r="AT844" s="25" t="str">
        <f t="shared" si="609"/>
        <v/>
      </c>
      <c r="AU844" s="26" t="str">
        <f t="shared" si="610"/>
        <v/>
      </c>
      <c r="AV844" t="str">
        <f t="shared" si="611"/>
        <v/>
      </c>
      <c r="AW844" s="25" t="str">
        <f t="shared" si="612"/>
        <v/>
      </c>
      <c r="AX844" s="26" t="str">
        <f t="shared" si="587"/>
        <v/>
      </c>
      <c r="AY844" s="27" t="str">
        <f>IF(A844="","",IF(K844&lt;&gt;0,TEXT(5,"0000"),IF(M844&lt;&gt;0,TEXT(5,"0000"),IF(Datos!N844&lt;&gt;0,TEXT(5,"0000"),""))))</f>
        <v/>
      </c>
      <c r="AZ844" s="25" t="str">
        <f t="shared" si="613"/>
        <v/>
      </c>
      <c r="BA844" s="26" t="str">
        <f t="shared" si="588"/>
        <v/>
      </c>
      <c r="BB844" s="25" t="str">
        <f t="shared" si="614"/>
        <v/>
      </c>
      <c r="BC844" s="26" t="str">
        <f t="shared" si="589"/>
        <v/>
      </c>
      <c r="BD844" s="27" t="str">
        <f t="shared" si="615"/>
        <v/>
      </c>
      <c r="BE844" s="25" t="str">
        <f t="shared" si="616"/>
        <v/>
      </c>
      <c r="BF844" s="26" t="str">
        <f t="shared" si="590"/>
        <v/>
      </c>
      <c r="BG844" s="28"/>
      <c r="BH844" t="str">
        <f t="shared" si="586"/>
        <v/>
      </c>
      <c r="BJ844" s="24" t="str">
        <f t="shared" si="617"/>
        <v/>
      </c>
      <c r="BK844" s="24" t="str">
        <f t="shared" si="618"/>
        <v/>
      </c>
    </row>
    <row r="845" spans="1:63" ht="15.75" thickBot="1">
      <c r="A845" s="183"/>
      <c r="B845" s="184"/>
      <c r="C845" s="184"/>
      <c r="D845" s="184"/>
      <c r="E845" s="184"/>
      <c r="F845" s="184"/>
      <c r="G845" s="184"/>
      <c r="H845" s="184"/>
      <c r="I845" s="184"/>
      <c r="J845" s="184"/>
      <c r="K845" s="184"/>
      <c r="L845" s="184"/>
      <c r="M845" s="184"/>
      <c r="N845" s="181"/>
      <c r="Q845" t="e">
        <f t="shared" si="591"/>
        <v>#VALUE!</v>
      </c>
      <c r="R845" t="str">
        <f t="shared" si="592"/>
        <v/>
      </c>
      <c r="S845" t="str">
        <f>IF(A845="","",TEXT(VLOOKUP(C845,Tablas!$H$3:$I$75,2,0),"000"))</f>
        <v/>
      </c>
      <c r="T845" t="str">
        <f t="shared" si="593"/>
        <v/>
      </c>
      <c r="U845" t="str">
        <f t="shared" si="594"/>
        <v/>
      </c>
      <c r="V845" t="str">
        <f t="shared" si="578"/>
        <v/>
      </c>
      <c r="W845" t="str">
        <f>IF(A845="","",IF(G845="",99,VLOOKUP(Datos!G845,Tablas!$AF$2:$AH$38,2,0)))</f>
        <v/>
      </c>
      <c r="X845" t="str">
        <f t="shared" si="595"/>
        <v/>
      </c>
      <c r="Y845" t="str">
        <f t="shared" si="596"/>
        <v/>
      </c>
      <c r="Z845" s="25" t="str">
        <f t="shared" si="597"/>
        <v/>
      </c>
      <c r="AA845" s="26" t="str">
        <f t="shared" si="598"/>
        <v/>
      </c>
      <c r="AB845" s="25" t="str">
        <f t="shared" si="579"/>
        <v/>
      </c>
      <c r="AC845" s="26" t="str">
        <f t="shared" si="599"/>
        <v/>
      </c>
      <c r="AD845" s="25" t="str">
        <f t="shared" si="580"/>
        <v/>
      </c>
      <c r="AE845" s="26" t="str">
        <f t="shared" si="600"/>
        <v/>
      </c>
      <c r="AF845" s="25" t="str">
        <f t="shared" si="581"/>
        <v/>
      </c>
      <c r="AG845" s="26" t="str">
        <f t="shared" si="601"/>
        <v/>
      </c>
      <c r="AH845" s="25" t="str">
        <f t="shared" si="582"/>
        <v/>
      </c>
      <c r="AI845" s="26" t="str">
        <f t="shared" si="602"/>
        <v/>
      </c>
      <c r="AJ845" s="25" t="str">
        <f t="shared" si="583"/>
        <v/>
      </c>
      <c r="AK845" s="26" t="str">
        <f t="shared" si="603"/>
        <v/>
      </c>
      <c r="AL845" s="25" t="str">
        <f t="shared" si="584"/>
        <v/>
      </c>
      <c r="AM845" s="26" t="str">
        <f t="shared" si="604"/>
        <v/>
      </c>
      <c r="AN845" s="25" t="str">
        <f t="shared" si="585"/>
        <v/>
      </c>
      <c r="AO845" s="26" t="str">
        <f t="shared" si="605"/>
        <v/>
      </c>
      <c r="AP845" t="str">
        <f t="shared" si="606"/>
        <v/>
      </c>
      <c r="AQ845" t="str">
        <f t="shared" si="607"/>
        <v/>
      </c>
      <c r="AR845" t="str">
        <f t="shared" si="619"/>
        <v/>
      </c>
      <c r="AS845" t="str">
        <f t="shared" si="608"/>
        <v/>
      </c>
      <c r="AT845" s="25" t="str">
        <f t="shared" si="609"/>
        <v/>
      </c>
      <c r="AU845" s="26" t="str">
        <f t="shared" si="610"/>
        <v/>
      </c>
      <c r="AV845" t="str">
        <f t="shared" si="611"/>
        <v/>
      </c>
      <c r="AW845" s="25" t="str">
        <f t="shared" si="612"/>
        <v/>
      </c>
      <c r="AX845" s="26" t="str">
        <f t="shared" si="587"/>
        <v/>
      </c>
      <c r="AY845" s="27" t="str">
        <f>IF(A845="","",IF(K845&lt;&gt;0,TEXT(5,"0000"),IF(M845&lt;&gt;0,TEXT(5,"0000"),IF(Datos!N845&lt;&gt;0,TEXT(5,"0000"),""))))</f>
        <v/>
      </c>
      <c r="AZ845" s="25" t="str">
        <f t="shared" si="613"/>
        <v/>
      </c>
      <c r="BA845" s="26" t="str">
        <f t="shared" si="588"/>
        <v/>
      </c>
      <c r="BB845" s="25" t="str">
        <f t="shared" si="614"/>
        <v/>
      </c>
      <c r="BC845" s="26" t="str">
        <f t="shared" si="589"/>
        <v/>
      </c>
      <c r="BD845" s="27" t="str">
        <f t="shared" si="615"/>
        <v/>
      </c>
      <c r="BE845" s="25" t="str">
        <f t="shared" si="616"/>
        <v/>
      </c>
      <c r="BF845" s="26" t="str">
        <f t="shared" si="590"/>
        <v/>
      </c>
      <c r="BG845" s="28"/>
      <c r="BH845" t="str">
        <f t="shared" si="586"/>
        <v/>
      </c>
      <c r="BJ845" s="24" t="str">
        <f t="shared" si="617"/>
        <v/>
      </c>
      <c r="BK845" s="24" t="str">
        <f t="shared" si="618"/>
        <v/>
      </c>
    </row>
    <row r="846" spans="1:63" ht="15.75" thickBot="1">
      <c r="A846" s="183"/>
      <c r="B846" s="184"/>
      <c r="C846" s="184"/>
      <c r="D846" s="184"/>
      <c r="E846" s="184"/>
      <c r="F846" s="184"/>
      <c r="G846" s="184"/>
      <c r="H846" s="184"/>
      <c r="I846" s="184"/>
      <c r="J846" s="184"/>
      <c r="K846" s="184"/>
      <c r="L846" s="184"/>
      <c r="M846" s="184"/>
      <c r="N846" s="181"/>
      <c r="Q846" t="e">
        <f t="shared" si="591"/>
        <v>#VALUE!</v>
      </c>
      <c r="R846" t="str">
        <f t="shared" si="592"/>
        <v/>
      </c>
      <c r="S846" t="str">
        <f>IF(A846="","",TEXT(VLOOKUP(C846,Tablas!$H$3:$I$75,2,0),"000"))</f>
        <v/>
      </c>
      <c r="T846" t="str">
        <f t="shared" si="593"/>
        <v/>
      </c>
      <c r="U846" t="str">
        <f t="shared" si="594"/>
        <v/>
      </c>
      <c r="V846" t="str">
        <f t="shared" si="578"/>
        <v/>
      </c>
      <c r="W846" t="str">
        <f>IF(A846="","",IF(G846="",99,VLOOKUP(Datos!G846,Tablas!$AF$2:$AH$38,2,0)))</f>
        <v/>
      </c>
      <c r="X846" t="str">
        <f t="shared" si="595"/>
        <v/>
      </c>
      <c r="Y846" t="str">
        <f t="shared" si="596"/>
        <v/>
      </c>
      <c r="Z846" s="25" t="str">
        <f t="shared" si="597"/>
        <v/>
      </c>
      <c r="AA846" s="26" t="str">
        <f t="shared" si="598"/>
        <v/>
      </c>
      <c r="AB846" s="25" t="str">
        <f t="shared" si="579"/>
        <v/>
      </c>
      <c r="AC846" s="26" t="str">
        <f t="shared" si="599"/>
        <v/>
      </c>
      <c r="AD846" s="25" t="str">
        <f t="shared" si="580"/>
        <v/>
      </c>
      <c r="AE846" s="26" t="str">
        <f t="shared" si="600"/>
        <v/>
      </c>
      <c r="AF846" s="25" t="str">
        <f t="shared" si="581"/>
        <v/>
      </c>
      <c r="AG846" s="26" t="str">
        <f t="shared" si="601"/>
        <v/>
      </c>
      <c r="AH846" s="25" t="str">
        <f t="shared" si="582"/>
        <v/>
      </c>
      <c r="AI846" s="26" t="str">
        <f t="shared" si="602"/>
        <v/>
      </c>
      <c r="AJ846" s="25" t="str">
        <f t="shared" si="583"/>
        <v/>
      </c>
      <c r="AK846" s="26" t="str">
        <f t="shared" si="603"/>
        <v/>
      </c>
      <c r="AL846" s="25" t="str">
        <f t="shared" si="584"/>
        <v/>
      </c>
      <c r="AM846" s="26" t="str">
        <f t="shared" si="604"/>
        <v/>
      </c>
      <c r="AN846" s="25" t="str">
        <f t="shared" si="585"/>
        <v/>
      </c>
      <c r="AO846" s="26" t="str">
        <f t="shared" si="605"/>
        <v/>
      </c>
      <c r="AP846" t="str">
        <f t="shared" si="606"/>
        <v/>
      </c>
      <c r="AQ846" t="str">
        <f t="shared" si="607"/>
        <v/>
      </c>
      <c r="AR846" t="str">
        <f t="shared" si="619"/>
        <v/>
      </c>
      <c r="AS846" t="str">
        <f t="shared" si="608"/>
        <v/>
      </c>
      <c r="AT846" s="25" t="str">
        <f t="shared" si="609"/>
        <v/>
      </c>
      <c r="AU846" s="26" t="str">
        <f t="shared" si="610"/>
        <v/>
      </c>
      <c r="AV846" t="str">
        <f t="shared" si="611"/>
        <v/>
      </c>
      <c r="AW846" s="25" t="str">
        <f t="shared" si="612"/>
        <v/>
      </c>
      <c r="AX846" s="26" t="str">
        <f t="shared" si="587"/>
        <v/>
      </c>
      <c r="AY846" s="27" t="str">
        <f>IF(A846="","",IF(K846&lt;&gt;0,TEXT(5,"0000"),IF(M846&lt;&gt;0,TEXT(5,"0000"),IF(Datos!N846&lt;&gt;0,TEXT(5,"0000"),""))))</f>
        <v/>
      </c>
      <c r="AZ846" s="25" t="str">
        <f t="shared" si="613"/>
        <v/>
      </c>
      <c r="BA846" s="26" t="str">
        <f t="shared" si="588"/>
        <v/>
      </c>
      <c r="BB846" s="25" t="str">
        <f t="shared" si="614"/>
        <v/>
      </c>
      <c r="BC846" s="26" t="str">
        <f t="shared" si="589"/>
        <v/>
      </c>
      <c r="BD846" s="27" t="str">
        <f t="shared" si="615"/>
        <v/>
      </c>
      <c r="BE846" s="25" t="str">
        <f t="shared" si="616"/>
        <v/>
      </c>
      <c r="BF846" s="26" t="str">
        <f t="shared" si="590"/>
        <v/>
      </c>
      <c r="BG846" s="28"/>
      <c r="BH846" t="str">
        <f t="shared" si="586"/>
        <v/>
      </c>
      <c r="BJ846" s="24" t="str">
        <f t="shared" si="617"/>
        <v/>
      </c>
      <c r="BK846" s="24" t="str">
        <f t="shared" si="618"/>
        <v/>
      </c>
    </row>
    <row r="847" spans="1:63" ht="15.75" thickBot="1">
      <c r="A847" s="183"/>
      <c r="B847" s="184"/>
      <c r="C847" s="184"/>
      <c r="D847" s="184"/>
      <c r="E847" s="184"/>
      <c r="F847" s="184"/>
      <c r="G847" s="184"/>
      <c r="H847" s="184"/>
      <c r="I847" s="184"/>
      <c r="J847" s="184"/>
      <c r="K847" s="184"/>
      <c r="L847" s="184"/>
      <c r="M847" s="184"/>
      <c r="N847" s="181"/>
      <c r="Q847" t="e">
        <f t="shared" si="591"/>
        <v>#VALUE!</v>
      </c>
      <c r="R847" t="str">
        <f t="shared" si="592"/>
        <v/>
      </c>
      <c r="S847" t="str">
        <f>IF(A847="","",TEXT(VLOOKUP(C847,Tablas!$H$3:$I$75,2,0),"000"))</f>
        <v/>
      </c>
      <c r="T847" t="str">
        <f t="shared" si="593"/>
        <v/>
      </c>
      <c r="U847" t="str">
        <f t="shared" si="594"/>
        <v/>
      </c>
      <c r="V847" t="str">
        <f t="shared" si="578"/>
        <v/>
      </c>
      <c r="W847" t="str">
        <f>IF(A847="","",IF(G847="",99,VLOOKUP(Datos!G847,Tablas!$AF$2:$AH$38,2,0)))</f>
        <v/>
      </c>
      <c r="X847" t="str">
        <f t="shared" si="595"/>
        <v/>
      </c>
      <c r="Y847" t="str">
        <f t="shared" si="596"/>
        <v/>
      </c>
      <c r="Z847" s="25" t="str">
        <f t="shared" si="597"/>
        <v/>
      </c>
      <c r="AA847" s="26" t="str">
        <f t="shared" si="598"/>
        <v/>
      </c>
      <c r="AB847" s="25" t="str">
        <f t="shared" si="579"/>
        <v/>
      </c>
      <c r="AC847" s="26" t="str">
        <f t="shared" si="599"/>
        <v/>
      </c>
      <c r="AD847" s="25" t="str">
        <f t="shared" si="580"/>
        <v/>
      </c>
      <c r="AE847" s="26" t="str">
        <f t="shared" si="600"/>
        <v/>
      </c>
      <c r="AF847" s="25" t="str">
        <f t="shared" si="581"/>
        <v/>
      </c>
      <c r="AG847" s="26" t="str">
        <f t="shared" si="601"/>
        <v/>
      </c>
      <c r="AH847" s="25" t="str">
        <f t="shared" si="582"/>
        <v/>
      </c>
      <c r="AI847" s="26" t="str">
        <f t="shared" si="602"/>
        <v/>
      </c>
      <c r="AJ847" s="25" t="str">
        <f t="shared" si="583"/>
        <v/>
      </c>
      <c r="AK847" s="26" t="str">
        <f t="shared" si="603"/>
        <v/>
      </c>
      <c r="AL847" s="25" t="str">
        <f t="shared" si="584"/>
        <v/>
      </c>
      <c r="AM847" s="26" t="str">
        <f t="shared" si="604"/>
        <v/>
      </c>
      <c r="AN847" s="25" t="str">
        <f t="shared" si="585"/>
        <v/>
      </c>
      <c r="AO847" s="26" t="str">
        <f t="shared" si="605"/>
        <v/>
      </c>
      <c r="AP847" t="str">
        <f t="shared" si="606"/>
        <v/>
      </c>
      <c r="AQ847" t="str">
        <f t="shared" si="607"/>
        <v/>
      </c>
      <c r="AR847" t="str">
        <f t="shared" si="619"/>
        <v/>
      </c>
      <c r="AS847" t="str">
        <f t="shared" si="608"/>
        <v/>
      </c>
      <c r="AT847" s="25" t="str">
        <f t="shared" si="609"/>
        <v/>
      </c>
      <c r="AU847" s="26" t="str">
        <f t="shared" si="610"/>
        <v/>
      </c>
      <c r="AV847" t="str">
        <f t="shared" si="611"/>
        <v/>
      </c>
      <c r="AW847" s="25" t="str">
        <f t="shared" si="612"/>
        <v/>
      </c>
      <c r="AX847" s="26" t="str">
        <f t="shared" si="587"/>
        <v/>
      </c>
      <c r="AY847" s="27" t="str">
        <f>IF(A847="","",IF(K847&lt;&gt;0,TEXT(5,"0000"),IF(M847&lt;&gt;0,TEXT(5,"0000"),IF(Datos!N847&lt;&gt;0,TEXT(5,"0000"),""))))</f>
        <v/>
      </c>
      <c r="AZ847" s="25" t="str">
        <f t="shared" si="613"/>
        <v/>
      </c>
      <c r="BA847" s="26" t="str">
        <f t="shared" si="588"/>
        <v/>
      </c>
      <c r="BB847" s="25" t="str">
        <f t="shared" si="614"/>
        <v/>
      </c>
      <c r="BC847" s="26" t="str">
        <f t="shared" si="589"/>
        <v/>
      </c>
      <c r="BD847" s="27" t="str">
        <f t="shared" si="615"/>
        <v/>
      </c>
      <c r="BE847" s="25" t="str">
        <f t="shared" si="616"/>
        <v/>
      </c>
      <c r="BF847" s="26" t="str">
        <f t="shared" si="590"/>
        <v/>
      </c>
      <c r="BG847" s="28"/>
      <c r="BH847" t="str">
        <f t="shared" si="586"/>
        <v/>
      </c>
      <c r="BJ847" s="24" t="str">
        <f t="shared" si="617"/>
        <v/>
      </c>
      <c r="BK847" s="24" t="str">
        <f t="shared" si="618"/>
        <v/>
      </c>
    </row>
    <row r="848" spans="1:63" ht="15.75" thickBot="1">
      <c r="A848" s="183"/>
      <c r="B848" s="184"/>
      <c r="C848" s="184"/>
      <c r="D848" s="184"/>
      <c r="E848" s="184"/>
      <c r="F848" s="184"/>
      <c r="G848" s="184"/>
      <c r="H848" s="184"/>
      <c r="I848" s="184"/>
      <c r="J848" s="184"/>
      <c r="K848" s="184"/>
      <c r="L848" s="184"/>
      <c r="M848" s="184"/>
      <c r="N848" s="181"/>
      <c r="Q848" t="e">
        <f t="shared" si="591"/>
        <v>#VALUE!</v>
      </c>
      <c r="R848" t="str">
        <f t="shared" si="592"/>
        <v/>
      </c>
      <c r="S848" t="str">
        <f>IF(A848="","",TEXT(VLOOKUP(C848,Tablas!$H$3:$I$75,2,0),"000"))</f>
        <v/>
      </c>
      <c r="T848" t="str">
        <f t="shared" si="593"/>
        <v/>
      </c>
      <c r="U848" t="str">
        <f t="shared" si="594"/>
        <v/>
      </c>
      <c r="V848" t="str">
        <f t="shared" si="578"/>
        <v/>
      </c>
      <c r="W848" t="str">
        <f>IF(A848="","",IF(G848="",99,VLOOKUP(Datos!G848,Tablas!$AF$2:$AH$38,2,0)))</f>
        <v/>
      </c>
      <c r="X848" t="str">
        <f t="shared" si="595"/>
        <v/>
      </c>
      <c r="Y848" t="str">
        <f t="shared" si="596"/>
        <v/>
      </c>
      <c r="Z848" s="25" t="str">
        <f t="shared" si="597"/>
        <v/>
      </c>
      <c r="AA848" s="26" t="str">
        <f t="shared" si="598"/>
        <v/>
      </c>
      <c r="AB848" s="25" t="str">
        <f t="shared" si="579"/>
        <v/>
      </c>
      <c r="AC848" s="26" t="str">
        <f t="shared" si="599"/>
        <v/>
      </c>
      <c r="AD848" s="25" t="str">
        <f t="shared" si="580"/>
        <v/>
      </c>
      <c r="AE848" s="26" t="str">
        <f t="shared" si="600"/>
        <v/>
      </c>
      <c r="AF848" s="25" t="str">
        <f t="shared" si="581"/>
        <v/>
      </c>
      <c r="AG848" s="26" t="str">
        <f t="shared" si="601"/>
        <v/>
      </c>
      <c r="AH848" s="25" t="str">
        <f t="shared" si="582"/>
        <v/>
      </c>
      <c r="AI848" s="26" t="str">
        <f t="shared" si="602"/>
        <v/>
      </c>
      <c r="AJ848" s="25" t="str">
        <f t="shared" si="583"/>
        <v/>
      </c>
      <c r="AK848" s="26" t="str">
        <f t="shared" si="603"/>
        <v/>
      </c>
      <c r="AL848" s="25" t="str">
        <f t="shared" si="584"/>
        <v/>
      </c>
      <c r="AM848" s="26" t="str">
        <f t="shared" si="604"/>
        <v/>
      </c>
      <c r="AN848" s="25" t="str">
        <f t="shared" si="585"/>
        <v/>
      </c>
      <c r="AO848" s="26" t="str">
        <f t="shared" si="605"/>
        <v/>
      </c>
      <c r="AP848" t="str">
        <f t="shared" si="606"/>
        <v/>
      </c>
      <c r="AQ848" t="str">
        <f t="shared" si="607"/>
        <v/>
      </c>
      <c r="AR848" t="str">
        <f t="shared" si="619"/>
        <v/>
      </c>
      <c r="AS848" t="str">
        <f t="shared" si="608"/>
        <v/>
      </c>
      <c r="AT848" s="25" t="str">
        <f t="shared" si="609"/>
        <v/>
      </c>
      <c r="AU848" s="26" t="str">
        <f t="shared" si="610"/>
        <v/>
      </c>
      <c r="AV848" t="str">
        <f t="shared" si="611"/>
        <v/>
      </c>
      <c r="AW848" s="25" t="str">
        <f t="shared" si="612"/>
        <v/>
      </c>
      <c r="AX848" s="26" t="str">
        <f t="shared" si="587"/>
        <v/>
      </c>
      <c r="AY848" s="27" t="str">
        <f>IF(A848="","",IF(K848&lt;&gt;0,TEXT(5,"0000"),IF(M848&lt;&gt;0,TEXT(5,"0000"),IF(Datos!N848&lt;&gt;0,TEXT(5,"0000"),""))))</f>
        <v/>
      </c>
      <c r="AZ848" s="25" t="str">
        <f t="shared" si="613"/>
        <v/>
      </c>
      <c r="BA848" s="26" t="str">
        <f t="shared" si="588"/>
        <v/>
      </c>
      <c r="BB848" s="25" t="str">
        <f t="shared" si="614"/>
        <v/>
      </c>
      <c r="BC848" s="26" t="str">
        <f t="shared" si="589"/>
        <v/>
      </c>
      <c r="BD848" s="27" t="str">
        <f t="shared" si="615"/>
        <v/>
      </c>
      <c r="BE848" s="25" t="str">
        <f t="shared" si="616"/>
        <v/>
      </c>
      <c r="BF848" s="26" t="str">
        <f t="shared" si="590"/>
        <v/>
      </c>
      <c r="BG848" s="28"/>
      <c r="BH848" t="str">
        <f t="shared" si="586"/>
        <v/>
      </c>
      <c r="BJ848" s="24" t="str">
        <f t="shared" si="617"/>
        <v/>
      </c>
      <c r="BK848" s="24" t="str">
        <f t="shared" si="618"/>
        <v/>
      </c>
    </row>
    <row r="849" spans="1:63" ht="15.75" thickBot="1">
      <c r="A849" s="183"/>
      <c r="B849" s="184"/>
      <c r="C849" s="184"/>
      <c r="D849" s="184"/>
      <c r="E849" s="184"/>
      <c r="F849" s="184"/>
      <c r="G849" s="184"/>
      <c r="H849" s="184"/>
      <c r="I849" s="184"/>
      <c r="J849" s="184"/>
      <c r="K849" s="184"/>
      <c r="L849" s="184"/>
      <c r="M849" s="184"/>
      <c r="N849" s="181"/>
      <c r="Q849" t="e">
        <f t="shared" si="591"/>
        <v>#VALUE!</v>
      </c>
      <c r="R849" t="str">
        <f t="shared" si="592"/>
        <v/>
      </c>
      <c r="S849" t="str">
        <f>IF(A849="","",TEXT(VLOOKUP(C849,Tablas!$H$3:$I$75,2,0),"000"))</f>
        <v/>
      </c>
      <c r="T849" t="str">
        <f t="shared" si="593"/>
        <v/>
      </c>
      <c r="U849" t="str">
        <f t="shared" si="594"/>
        <v/>
      </c>
      <c r="V849" t="str">
        <f t="shared" si="578"/>
        <v/>
      </c>
      <c r="W849" t="str">
        <f>IF(A849="","",IF(G849="",99,VLOOKUP(Datos!G849,Tablas!$AF$2:$AH$38,2,0)))</f>
        <v/>
      </c>
      <c r="X849" t="str">
        <f t="shared" si="595"/>
        <v/>
      </c>
      <c r="Y849" t="str">
        <f t="shared" si="596"/>
        <v/>
      </c>
      <c r="Z849" s="25" t="str">
        <f t="shared" si="597"/>
        <v/>
      </c>
      <c r="AA849" s="26" t="str">
        <f t="shared" si="598"/>
        <v/>
      </c>
      <c r="AB849" s="25" t="str">
        <f t="shared" si="579"/>
        <v/>
      </c>
      <c r="AC849" s="26" t="str">
        <f t="shared" si="599"/>
        <v/>
      </c>
      <c r="AD849" s="25" t="str">
        <f t="shared" si="580"/>
        <v/>
      </c>
      <c r="AE849" s="26" t="str">
        <f t="shared" si="600"/>
        <v/>
      </c>
      <c r="AF849" s="25" t="str">
        <f t="shared" si="581"/>
        <v/>
      </c>
      <c r="AG849" s="26" t="str">
        <f t="shared" si="601"/>
        <v/>
      </c>
      <c r="AH849" s="25" t="str">
        <f t="shared" si="582"/>
        <v/>
      </c>
      <c r="AI849" s="26" t="str">
        <f t="shared" si="602"/>
        <v/>
      </c>
      <c r="AJ849" s="25" t="str">
        <f t="shared" si="583"/>
        <v/>
      </c>
      <c r="AK849" s="26" t="str">
        <f t="shared" si="603"/>
        <v/>
      </c>
      <c r="AL849" s="25" t="str">
        <f t="shared" si="584"/>
        <v/>
      </c>
      <c r="AM849" s="26" t="str">
        <f t="shared" si="604"/>
        <v/>
      </c>
      <c r="AN849" s="25" t="str">
        <f t="shared" si="585"/>
        <v/>
      </c>
      <c r="AO849" s="26" t="str">
        <f t="shared" si="605"/>
        <v/>
      </c>
      <c r="AP849" t="str">
        <f t="shared" si="606"/>
        <v/>
      </c>
      <c r="AQ849" t="str">
        <f t="shared" si="607"/>
        <v/>
      </c>
      <c r="AR849" t="str">
        <f t="shared" si="619"/>
        <v/>
      </c>
      <c r="AS849" t="str">
        <f t="shared" si="608"/>
        <v/>
      </c>
      <c r="AT849" s="25" t="str">
        <f t="shared" si="609"/>
        <v/>
      </c>
      <c r="AU849" s="26" t="str">
        <f t="shared" si="610"/>
        <v/>
      </c>
      <c r="AV849" t="str">
        <f t="shared" si="611"/>
        <v/>
      </c>
      <c r="AW849" s="25" t="str">
        <f t="shared" si="612"/>
        <v/>
      </c>
      <c r="AX849" s="26" t="str">
        <f t="shared" si="587"/>
        <v/>
      </c>
      <c r="AY849" s="27" t="str">
        <f>IF(A849="","",IF(K849&lt;&gt;0,TEXT(5,"0000"),IF(M849&lt;&gt;0,TEXT(5,"0000"),IF(Datos!N849&lt;&gt;0,TEXT(5,"0000"),""))))</f>
        <v/>
      </c>
      <c r="AZ849" s="25" t="str">
        <f t="shared" si="613"/>
        <v/>
      </c>
      <c r="BA849" s="26" t="str">
        <f t="shared" si="588"/>
        <v/>
      </c>
      <c r="BB849" s="25" t="str">
        <f t="shared" si="614"/>
        <v/>
      </c>
      <c r="BC849" s="26" t="str">
        <f t="shared" si="589"/>
        <v/>
      </c>
      <c r="BD849" s="27" t="str">
        <f t="shared" si="615"/>
        <v/>
      </c>
      <c r="BE849" s="25" t="str">
        <f t="shared" si="616"/>
        <v/>
      </c>
      <c r="BF849" s="26" t="str">
        <f t="shared" si="590"/>
        <v/>
      </c>
      <c r="BG849" s="28"/>
      <c r="BH849" t="str">
        <f t="shared" si="586"/>
        <v/>
      </c>
      <c r="BJ849" s="24" t="str">
        <f t="shared" si="617"/>
        <v/>
      </c>
      <c r="BK849" s="24" t="str">
        <f t="shared" si="618"/>
        <v/>
      </c>
    </row>
    <row r="850" spans="1:63" ht="15.75" thickBot="1">
      <c r="A850" s="183"/>
      <c r="B850" s="184"/>
      <c r="C850" s="184"/>
      <c r="D850" s="184"/>
      <c r="E850" s="184"/>
      <c r="F850" s="184"/>
      <c r="G850" s="184"/>
      <c r="H850" s="184"/>
      <c r="I850" s="184"/>
      <c r="J850" s="184"/>
      <c r="K850" s="184"/>
      <c r="L850" s="184"/>
      <c r="M850" s="184"/>
      <c r="N850" s="181"/>
      <c r="Q850" t="e">
        <f t="shared" si="591"/>
        <v>#VALUE!</v>
      </c>
      <c r="R850" t="str">
        <f t="shared" si="592"/>
        <v/>
      </c>
      <c r="S850" t="str">
        <f>IF(A850="","",TEXT(VLOOKUP(C850,Tablas!$H$3:$I$75,2,0),"000"))</f>
        <v/>
      </c>
      <c r="T850" t="str">
        <f t="shared" si="593"/>
        <v/>
      </c>
      <c r="U850" t="str">
        <f t="shared" si="594"/>
        <v/>
      </c>
      <c r="V850" t="str">
        <f t="shared" si="578"/>
        <v/>
      </c>
      <c r="W850" t="str">
        <f>IF(A850="","",IF(G850="",99,VLOOKUP(Datos!G850,Tablas!$AF$2:$AH$38,2,0)))</f>
        <v/>
      </c>
      <c r="X850" t="str">
        <f t="shared" si="595"/>
        <v/>
      </c>
      <c r="Y850" t="str">
        <f t="shared" si="596"/>
        <v/>
      </c>
      <c r="Z850" s="25" t="str">
        <f t="shared" si="597"/>
        <v/>
      </c>
      <c r="AA850" s="26" t="str">
        <f t="shared" si="598"/>
        <v/>
      </c>
      <c r="AB850" s="25" t="str">
        <f t="shared" si="579"/>
        <v/>
      </c>
      <c r="AC850" s="26" t="str">
        <f t="shared" si="599"/>
        <v/>
      </c>
      <c r="AD850" s="25" t="str">
        <f t="shared" si="580"/>
        <v/>
      </c>
      <c r="AE850" s="26" t="str">
        <f t="shared" si="600"/>
        <v/>
      </c>
      <c r="AF850" s="25" t="str">
        <f t="shared" si="581"/>
        <v/>
      </c>
      <c r="AG850" s="26" t="str">
        <f t="shared" si="601"/>
        <v/>
      </c>
      <c r="AH850" s="25" t="str">
        <f t="shared" si="582"/>
        <v/>
      </c>
      <c r="AI850" s="26" t="str">
        <f t="shared" si="602"/>
        <v/>
      </c>
      <c r="AJ850" s="25" t="str">
        <f t="shared" si="583"/>
        <v/>
      </c>
      <c r="AK850" s="26" t="str">
        <f t="shared" si="603"/>
        <v/>
      </c>
      <c r="AL850" s="25" t="str">
        <f t="shared" si="584"/>
        <v/>
      </c>
      <c r="AM850" s="26" t="str">
        <f t="shared" si="604"/>
        <v/>
      </c>
      <c r="AN850" s="25" t="str">
        <f t="shared" si="585"/>
        <v/>
      </c>
      <c r="AO850" s="26" t="str">
        <f t="shared" si="605"/>
        <v/>
      </c>
      <c r="AP850" t="str">
        <f t="shared" si="606"/>
        <v/>
      </c>
      <c r="AQ850" t="str">
        <f t="shared" si="607"/>
        <v/>
      </c>
      <c r="AR850" t="str">
        <f t="shared" si="619"/>
        <v/>
      </c>
      <c r="AS850" t="str">
        <f t="shared" si="608"/>
        <v/>
      </c>
      <c r="AT850" s="25" t="str">
        <f t="shared" si="609"/>
        <v/>
      </c>
      <c r="AU850" s="26" t="str">
        <f t="shared" si="610"/>
        <v/>
      </c>
      <c r="AV850" t="str">
        <f t="shared" si="611"/>
        <v/>
      </c>
      <c r="AW850" s="25" t="str">
        <f t="shared" si="612"/>
        <v/>
      </c>
      <c r="AX850" s="26" t="str">
        <f t="shared" si="587"/>
        <v/>
      </c>
      <c r="AY850" s="27" t="str">
        <f>IF(A850="","",IF(K850&lt;&gt;0,TEXT(5,"0000"),IF(M850&lt;&gt;0,TEXT(5,"0000"),IF(Datos!N850&lt;&gt;0,TEXT(5,"0000"),""))))</f>
        <v/>
      </c>
      <c r="AZ850" s="25" t="str">
        <f t="shared" si="613"/>
        <v/>
      </c>
      <c r="BA850" s="26" t="str">
        <f t="shared" si="588"/>
        <v/>
      </c>
      <c r="BB850" s="25" t="str">
        <f t="shared" si="614"/>
        <v/>
      </c>
      <c r="BC850" s="26" t="str">
        <f t="shared" si="589"/>
        <v/>
      </c>
      <c r="BD850" s="27" t="str">
        <f t="shared" si="615"/>
        <v/>
      </c>
      <c r="BE850" s="25" t="str">
        <f t="shared" si="616"/>
        <v/>
      </c>
      <c r="BF850" s="26" t="str">
        <f t="shared" si="590"/>
        <v/>
      </c>
      <c r="BG850" s="28"/>
      <c r="BH850" t="str">
        <f t="shared" si="586"/>
        <v/>
      </c>
      <c r="BJ850" s="24" t="str">
        <f t="shared" si="617"/>
        <v/>
      </c>
      <c r="BK850" s="24" t="str">
        <f t="shared" si="618"/>
        <v/>
      </c>
    </row>
    <row r="851" spans="1:63" ht="15.75" thickBot="1">
      <c r="A851" s="183"/>
      <c r="B851" s="184"/>
      <c r="C851" s="184"/>
      <c r="D851" s="184"/>
      <c r="E851" s="184"/>
      <c r="F851" s="184"/>
      <c r="G851" s="184"/>
      <c r="H851" s="184"/>
      <c r="I851" s="184"/>
      <c r="J851" s="184"/>
      <c r="K851" s="184"/>
      <c r="L851" s="184"/>
      <c r="M851" s="184"/>
      <c r="N851" s="181"/>
      <c r="Q851" t="e">
        <f t="shared" si="591"/>
        <v>#VALUE!</v>
      </c>
      <c r="R851" t="str">
        <f t="shared" si="592"/>
        <v/>
      </c>
      <c r="S851" t="str">
        <f>IF(A851="","",TEXT(VLOOKUP(C851,Tablas!$H$3:$I$75,2,0),"000"))</f>
        <v/>
      </c>
      <c r="T851" t="str">
        <f t="shared" si="593"/>
        <v/>
      </c>
      <c r="U851" t="str">
        <f t="shared" si="594"/>
        <v/>
      </c>
      <c r="V851" t="str">
        <f t="shared" si="578"/>
        <v/>
      </c>
      <c r="W851" t="str">
        <f>IF(A851="","",IF(G851="",99,VLOOKUP(Datos!G851,Tablas!$AF$2:$AH$38,2,0)))</f>
        <v/>
      </c>
      <c r="X851" t="str">
        <f t="shared" si="595"/>
        <v/>
      </c>
      <c r="Y851" t="str">
        <f t="shared" si="596"/>
        <v/>
      </c>
      <c r="Z851" s="25" t="str">
        <f t="shared" si="597"/>
        <v/>
      </c>
      <c r="AA851" s="26" t="str">
        <f t="shared" si="598"/>
        <v/>
      </c>
      <c r="AB851" s="25" t="str">
        <f t="shared" si="579"/>
        <v/>
      </c>
      <c r="AC851" s="26" t="str">
        <f t="shared" si="599"/>
        <v/>
      </c>
      <c r="AD851" s="25" t="str">
        <f t="shared" si="580"/>
        <v/>
      </c>
      <c r="AE851" s="26" t="str">
        <f t="shared" si="600"/>
        <v/>
      </c>
      <c r="AF851" s="25" t="str">
        <f t="shared" si="581"/>
        <v/>
      </c>
      <c r="AG851" s="26" t="str">
        <f t="shared" si="601"/>
        <v/>
      </c>
      <c r="AH851" s="25" t="str">
        <f t="shared" si="582"/>
        <v/>
      </c>
      <c r="AI851" s="26" t="str">
        <f t="shared" si="602"/>
        <v/>
      </c>
      <c r="AJ851" s="25" t="str">
        <f t="shared" si="583"/>
        <v/>
      </c>
      <c r="AK851" s="26" t="str">
        <f t="shared" si="603"/>
        <v/>
      </c>
      <c r="AL851" s="25" t="str">
        <f t="shared" si="584"/>
        <v/>
      </c>
      <c r="AM851" s="26" t="str">
        <f t="shared" si="604"/>
        <v/>
      </c>
      <c r="AN851" s="25" t="str">
        <f t="shared" si="585"/>
        <v/>
      </c>
      <c r="AO851" s="26" t="str">
        <f t="shared" si="605"/>
        <v/>
      </c>
      <c r="AP851" t="str">
        <f t="shared" si="606"/>
        <v/>
      </c>
      <c r="AQ851" t="str">
        <f t="shared" si="607"/>
        <v/>
      </c>
      <c r="AR851" t="str">
        <f t="shared" si="619"/>
        <v/>
      </c>
      <c r="AS851" t="str">
        <f t="shared" si="608"/>
        <v/>
      </c>
      <c r="AT851" s="25" t="str">
        <f t="shared" si="609"/>
        <v/>
      </c>
      <c r="AU851" s="26" t="str">
        <f t="shared" si="610"/>
        <v/>
      </c>
      <c r="AV851" t="str">
        <f t="shared" si="611"/>
        <v/>
      </c>
      <c r="AW851" s="25" t="str">
        <f t="shared" si="612"/>
        <v/>
      </c>
      <c r="AX851" s="26" t="str">
        <f t="shared" si="587"/>
        <v/>
      </c>
      <c r="AY851" s="27" t="str">
        <f>IF(A851="","",IF(K851&lt;&gt;0,TEXT(5,"0000"),IF(M851&lt;&gt;0,TEXT(5,"0000"),IF(Datos!N851&lt;&gt;0,TEXT(5,"0000"),""))))</f>
        <v/>
      </c>
      <c r="AZ851" s="25" t="str">
        <f t="shared" si="613"/>
        <v/>
      </c>
      <c r="BA851" s="26" t="str">
        <f t="shared" si="588"/>
        <v/>
      </c>
      <c r="BB851" s="25" t="str">
        <f t="shared" si="614"/>
        <v/>
      </c>
      <c r="BC851" s="26" t="str">
        <f t="shared" si="589"/>
        <v/>
      </c>
      <c r="BD851" s="27" t="str">
        <f t="shared" si="615"/>
        <v/>
      </c>
      <c r="BE851" s="25" t="str">
        <f t="shared" si="616"/>
        <v/>
      </c>
      <c r="BF851" s="26" t="str">
        <f t="shared" si="590"/>
        <v/>
      </c>
      <c r="BG851" s="28"/>
      <c r="BH851" t="str">
        <f t="shared" si="586"/>
        <v/>
      </c>
      <c r="BJ851" s="24" t="str">
        <f t="shared" si="617"/>
        <v/>
      </c>
      <c r="BK851" s="24" t="str">
        <f t="shared" si="618"/>
        <v/>
      </c>
    </row>
    <row r="852" spans="1:63" ht="15.75" thickBot="1">
      <c r="A852" s="183"/>
      <c r="B852" s="184"/>
      <c r="C852" s="184"/>
      <c r="D852" s="184"/>
      <c r="E852" s="184"/>
      <c r="F852" s="184"/>
      <c r="G852" s="184"/>
      <c r="H852" s="184"/>
      <c r="I852" s="184"/>
      <c r="J852" s="184"/>
      <c r="K852" s="184"/>
      <c r="L852" s="184"/>
      <c r="M852" s="184"/>
      <c r="N852" s="181"/>
      <c r="Q852" t="e">
        <f t="shared" si="591"/>
        <v>#VALUE!</v>
      </c>
      <c r="R852" t="str">
        <f t="shared" si="592"/>
        <v/>
      </c>
      <c r="S852" t="str">
        <f>IF(A852="","",TEXT(VLOOKUP(C852,Tablas!$H$3:$I$75,2,0),"000"))</f>
        <v/>
      </c>
      <c r="T852" t="str">
        <f t="shared" si="593"/>
        <v/>
      </c>
      <c r="U852" t="str">
        <f t="shared" si="594"/>
        <v/>
      </c>
      <c r="V852" t="str">
        <f t="shared" si="578"/>
        <v/>
      </c>
      <c r="W852" t="str">
        <f>IF(A852="","",IF(G852="",99,VLOOKUP(Datos!G852,Tablas!$AF$2:$AH$38,2,0)))</f>
        <v/>
      </c>
      <c r="X852" t="str">
        <f t="shared" si="595"/>
        <v/>
      </c>
      <c r="Y852" t="str">
        <f t="shared" si="596"/>
        <v/>
      </c>
      <c r="Z852" s="25" t="str">
        <f t="shared" si="597"/>
        <v/>
      </c>
      <c r="AA852" s="26" t="str">
        <f t="shared" si="598"/>
        <v/>
      </c>
      <c r="AB852" s="25" t="str">
        <f t="shared" si="579"/>
        <v/>
      </c>
      <c r="AC852" s="26" t="str">
        <f t="shared" si="599"/>
        <v/>
      </c>
      <c r="AD852" s="25" t="str">
        <f t="shared" si="580"/>
        <v/>
      </c>
      <c r="AE852" s="26" t="str">
        <f t="shared" si="600"/>
        <v/>
      </c>
      <c r="AF852" s="25" t="str">
        <f t="shared" si="581"/>
        <v/>
      </c>
      <c r="AG852" s="26" t="str">
        <f t="shared" si="601"/>
        <v/>
      </c>
      <c r="AH852" s="25" t="str">
        <f t="shared" si="582"/>
        <v/>
      </c>
      <c r="AI852" s="26" t="str">
        <f t="shared" si="602"/>
        <v/>
      </c>
      <c r="AJ852" s="25" t="str">
        <f t="shared" si="583"/>
        <v/>
      </c>
      <c r="AK852" s="26" t="str">
        <f t="shared" si="603"/>
        <v/>
      </c>
      <c r="AL852" s="25" t="str">
        <f t="shared" si="584"/>
        <v/>
      </c>
      <c r="AM852" s="26" t="str">
        <f t="shared" si="604"/>
        <v/>
      </c>
      <c r="AN852" s="25" t="str">
        <f t="shared" si="585"/>
        <v/>
      </c>
      <c r="AO852" s="26" t="str">
        <f t="shared" si="605"/>
        <v/>
      </c>
      <c r="AP852" t="str">
        <f t="shared" si="606"/>
        <v/>
      </c>
      <c r="AQ852" t="str">
        <f t="shared" si="607"/>
        <v/>
      </c>
      <c r="AR852" t="str">
        <f t="shared" si="619"/>
        <v/>
      </c>
      <c r="AS852" t="str">
        <f t="shared" si="608"/>
        <v/>
      </c>
      <c r="AT852" s="25" t="str">
        <f t="shared" si="609"/>
        <v/>
      </c>
      <c r="AU852" s="26" t="str">
        <f t="shared" si="610"/>
        <v/>
      </c>
      <c r="AV852" t="str">
        <f t="shared" si="611"/>
        <v/>
      </c>
      <c r="AW852" s="25" t="str">
        <f t="shared" si="612"/>
        <v/>
      </c>
      <c r="AX852" s="26" t="str">
        <f t="shared" si="587"/>
        <v/>
      </c>
      <c r="AY852" s="27" t="str">
        <f>IF(A852="","",IF(K852&lt;&gt;0,TEXT(5,"0000"),IF(M852&lt;&gt;0,TEXT(5,"0000"),IF(Datos!N852&lt;&gt;0,TEXT(5,"0000"),""))))</f>
        <v/>
      </c>
      <c r="AZ852" s="25" t="str">
        <f t="shared" si="613"/>
        <v/>
      </c>
      <c r="BA852" s="26" t="str">
        <f t="shared" si="588"/>
        <v/>
      </c>
      <c r="BB852" s="25" t="str">
        <f t="shared" si="614"/>
        <v/>
      </c>
      <c r="BC852" s="26" t="str">
        <f t="shared" si="589"/>
        <v/>
      </c>
      <c r="BD852" s="27" t="str">
        <f t="shared" si="615"/>
        <v/>
      </c>
      <c r="BE852" s="25" t="str">
        <f t="shared" si="616"/>
        <v/>
      </c>
      <c r="BF852" s="26" t="str">
        <f t="shared" si="590"/>
        <v/>
      </c>
      <c r="BG852" s="28"/>
      <c r="BH852" t="str">
        <f t="shared" si="586"/>
        <v/>
      </c>
      <c r="BJ852" s="24" t="str">
        <f t="shared" si="617"/>
        <v/>
      </c>
      <c r="BK852" s="24" t="str">
        <f t="shared" si="618"/>
        <v/>
      </c>
    </row>
    <row r="853" spans="1:63" ht="15.75" thickBot="1">
      <c r="A853" s="183"/>
      <c r="B853" s="184"/>
      <c r="C853" s="184"/>
      <c r="D853" s="184"/>
      <c r="E853" s="184"/>
      <c r="F853" s="184"/>
      <c r="G853" s="184"/>
      <c r="H853" s="184"/>
      <c r="I853" s="184"/>
      <c r="J853" s="184"/>
      <c r="K853" s="184"/>
      <c r="L853" s="184"/>
      <c r="M853" s="184"/>
      <c r="N853" s="181"/>
      <c r="Q853" t="e">
        <f t="shared" si="591"/>
        <v>#VALUE!</v>
      </c>
      <c r="R853" t="str">
        <f t="shared" si="592"/>
        <v/>
      </c>
      <c r="S853" t="str">
        <f>IF(A853="","",TEXT(VLOOKUP(C853,Tablas!$H$3:$I$75,2,0),"000"))</f>
        <v/>
      </c>
      <c r="T853" t="str">
        <f t="shared" si="593"/>
        <v/>
      </c>
      <c r="U853" t="str">
        <f t="shared" si="594"/>
        <v/>
      </c>
      <c r="V853" t="str">
        <f t="shared" si="578"/>
        <v/>
      </c>
      <c r="W853" t="str">
        <f>IF(A853="","",IF(G853="",99,VLOOKUP(Datos!G853,Tablas!$AF$2:$AH$38,2,0)))</f>
        <v/>
      </c>
      <c r="X853" t="str">
        <f t="shared" si="595"/>
        <v/>
      </c>
      <c r="Y853" t="str">
        <f t="shared" si="596"/>
        <v/>
      </c>
      <c r="Z853" s="25" t="str">
        <f t="shared" si="597"/>
        <v/>
      </c>
      <c r="AA853" s="26" t="str">
        <f t="shared" si="598"/>
        <v/>
      </c>
      <c r="AB853" s="25" t="str">
        <f t="shared" si="579"/>
        <v/>
      </c>
      <c r="AC853" s="26" t="str">
        <f t="shared" si="599"/>
        <v/>
      </c>
      <c r="AD853" s="25" t="str">
        <f t="shared" si="580"/>
        <v/>
      </c>
      <c r="AE853" s="26" t="str">
        <f t="shared" si="600"/>
        <v/>
      </c>
      <c r="AF853" s="25" t="str">
        <f t="shared" si="581"/>
        <v/>
      </c>
      <c r="AG853" s="26" t="str">
        <f t="shared" si="601"/>
        <v/>
      </c>
      <c r="AH853" s="25" t="str">
        <f t="shared" si="582"/>
        <v/>
      </c>
      <c r="AI853" s="26" t="str">
        <f t="shared" si="602"/>
        <v/>
      </c>
      <c r="AJ853" s="25" t="str">
        <f t="shared" si="583"/>
        <v/>
      </c>
      <c r="AK853" s="26" t="str">
        <f t="shared" si="603"/>
        <v/>
      </c>
      <c r="AL853" s="25" t="str">
        <f t="shared" si="584"/>
        <v/>
      </c>
      <c r="AM853" s="26" t="str">
        <f t="shared" si="604"/>
        <v/>
      </c>
      <c r="AN853" s="25" t="str">
        <f t="shared" si="585"/>
        <v/>
      </c>
      <c r="AO853" s="26" t="str">
        <f t="shared" si="605"/>
        <v/>
      </c>
      <c r="AP853" t="str">
        <f t="shared" si="606"/>
        <v/>
      </c>
      <c r="AQ853" t="str">
        <f t="shared" si="607"/>
        <v/>
      </c>
      <c r="AR853" t="str">
        <f t="shared" si="619"/>
        <v/>
      </c>
      <c r="AS853" t="str">
        <f t="shared" si="608"/>
        <v/>
      </c>
      <c r="AT853" s="25" t="str">
        <f t="shared" si="609"/>
        <v/>
      </c>
      <c r="AU853" s="26" t="str">
        <f t="shared" si="610"/>
        <v/>
      </c>
      <c r="AV853" t="str">
        <f t="shared" si="611"/>
        <v/>
      </c>
      <c r="AW853" s="25" t="str">
        <f t="shared" si="612"/>
        <v/>
      </c>
      <c r="AX853" s="26" t="str">
        <f t="shared" si="587"/>
        <v/>
      </c>
      <c r="AY853" s="27" t="str">
        <f>IF(A853="","",IF(K853&lt;&gt;0,TEXT(5,"0000"),IF(M853&lt;&gt;0,TEXT(5,"0000"),IF(Datos!N853&lt;&gt;0,TEXT(5,"0000"),""))))</f>
        <v/>
      </c>
      <c r="AZ853" s="25" t="str">
        <f t="shared" si="613"/>
        <v/>
      </c>
      <c r="BA853" s="26" t="str">
        <f t="shared" si="588"/>
        <v/>
      </c>
      <c r="BB853" s="25" t="str">
        <f t="shared" si="614"/>
        <v/>
      </c>
      <c r="BC853" s="26" t="str">
        <f t="shared" si="589"/>
        <v/>
      </c>
      <c r="BD853" s="27" t="str">
        <f t="shared" si="615"/>
        <v/>
      </c>
      <c r="BE853" s="25" t="str">
        <f t="shared" si="616"/>
        <v/>
      </c>
      <c r="BF853" s="26" t="str">
        <f t="shared" si="590"/>
        <v/>
      </c>
      <c r="BG853" s="28"/>
      <c r="BH853" t="str">
        <f t="shared" si="586"/>
        <v/>
      </c>
      <c r="BJ853" s="24" t="str">
        <f t="shared" si="617"/>
        <v/>
      </c>
      <c r="BK853" s="24" t="str">
        <f t="shared" si="618"/>
        <v/>
      </c>
    </row>
    <row r="854" spans="1:63" ht="15.75" thickBot="1">
      <c r="A854" s="183"/>
      <c r="B854" s="184"/>
      <c r="C854" s="184"/>
      <c r="D854" s="184"/>
      <c r="E854" s="184"/>
      <c r="F854" s="184"/>
      <c r="G854" s="184"/>
      <c r="H854" s="184"/>
      <c r="I854" s="184"/>
      <c r="J854" s="184"/>
      <c r="K854" s="184"/>
      <c r="L854" s="184"/>
      <c r="M854" s="184"/>
      <c r="N854" s="181"/>
      <c r="Q854" t="e">
        <f t="shared" si="591"/>
        <v>#VALUE!</v>
      </c>
      <c r="R854" t="str">
        <f t="shared" si="592"/>
        <v/>
      </c>
      <c r="S854" t="str">
        <f>IF(A854="","",TEXT(VLOOKUP(C854,Tablas!$H$3:$I$75,2,0),"000"))</f>
        <v/>
      </c>
      <c r="T854" t="str">
        <f t="shared" si="593"/>
        <v/>
      </c>
      <c r="U854" t="str">
        <f t="shared" si="594"/>
        <v/>
      </c>
      <c r="V854" t="str">
        <f t="shared" si="578"/>
        <v/>
      </c>
      <c r="W854" t="str">
        <f>IF(A854="","",IF(G854="",99,VLOOKUP(Datos!G854,Tablas!$AF$2:$AH$38,2,0)))</f>
        <v/>
      </c>
      <c r="X854" t="str">
        <f t="shared" si="595"/>
        <v/>
      </c>
      <c r="Y854" t="str">
        <f t="shared" si="596"/>
        <v/>
      </c>
      <c r="Z854" s="25" t="str">
        <f t="shared" si="597"/>
        <v/>
      </c>
      <c r="AA854" s="26" t="str">
        <f t="shared" si="598"/>
        <v/>
      </c>
      <c r="AB854" s="25" t="str">
        <f t="shared" si="579"/>
        <v/>
      </c>
      <c r="AC854" s="26" t="str">
        <f t="shared" si="599"/>
        <v/>
      </c>
      <c r="AD854" s="25" t="str">
        <f t="shared" si="580"/>
        <v/>
      </c>
      <c r="AE854" s="26" t="str">
        <f t="shared" si="600"/>
        <v/>
      </c>
      <c r="AF854" s="25" t="str">
        <f t="shared" si="581"/>
        <v/>
      </c>
      <c r="AG854" s="26" t="str">
        <f t="shared" si="601"/>
        <v/>
      </c>
      <c r="AH854" s="25" t="str">
        <f t="shared" si="582"/>
        <v/>
      </c>
      <c r="AI854" s="26" t="str">
        <f t="shared" si="602"/>
        <v/>
      </c>
      <c r="AJ854" s="25" t="str">
        <f t="shared" si="583"/>
        <v/>
      </c>
      <c r="AK854" s="26" t="str">
        <f t="shared" si="603"/>
        <v/>
      </c>
      <c r="AL854" s="25" t="str">
        <f t="shared" si="584"/>
        <v/>
      </c>
      <c r="AM854" s="26" t="str">
        <f t="shared" si="604"/>
        <v/>
      </c>
      <c r="AN854" s="25" t="str">
        <f t="shared" si="585"/>
        <v/>
      </c>
      <c r="AO854" s="26" t="str">
        <f t="shared" si="605"/>
        <v/>
      </c>
      <c r="AP854" t="str">
        <f t="shared" si="606"/>
        <v/>
      </c>
      <c r="AQ854" t="str">
        <f t="shared" si="607"/>
        <v/>
      </c>
      <c r="AR854" t="str">
        <f t="shared" si="619"/>
        <v/>
      </c>
      <c r="AS854" t="str">
        <f t="shared" si="608"/>
        <v/>
      </c>
      <c r="AT854" s="25" t="str">
        <f t="shared" si="609"/>
        <v/>
      </c>
      <c r="AU854" s="26" t="str">
        <f t="shared" si="610"/>
        <v/>
      </c>
      <c r="AV854" t="str">
        <f t="shared" si="611"/>
        <v/>
      </c>
      <c r="AW854" s="25" t="str">
        <f t="shared" si="612"/>
        <v/>
      </c>
      <c r="AX854" s="26" t="str">
        <f t="shared" si="587"/>
        <v/>
      </c>
      <c r="AY854" s="27" t="str">
        <f>IF(A854="","",IF(K854&lt;&gt;0,TEXT(5,"0000"),IF(M854&lt;&gt;0,TEXT(5,"0000"),IF(Datos!N854&lt;&gt;0,TEXT(5,"0000"),""))))</f>
        <v/>
      </c>
      <c r="AZ854" s="25" t="str">
        <f t="shared" si="613"/>
        <v/>
      </c>
      <c r="BA854" s="26" t="str">
        <f t="shared" si="588"/>
        <v/>
      </c>
      <c r="BB854" s="25" t="str">
        <f t="shared" si="614"/>
        <v/>
      </c>
      <c r="BC854" s="26" t="str">
        <f t="shared" si="589"/>
        <v/>
      </c>
      <c r="BD854" s="27" t="str">
        <f t="shared" si="615"/>
        <v/>
      </c>
      <c r="BE854" s="25" t="str">
        <f t="shared" si="616"/>
        <v/>
      </c>
      <c r="BF854" s="26" t="str">
        <f t="shared" si="590"/>
        <v/>
      </c>
      <c r="BG854" s="28"/>
      <c r="BH854" t="str">
        <f t="shared" si="586"/>
        <v/>
      </c>
      <c r="BJ854" s="24" t="str">
        <f t="shared" si="617"/>
        <v/>
      </c>
      <c r="BK854" s="24" t="str">
        <f t="shared" si="618"/>
        <v/>
      </c>
    </row>
    <row r="855" spans="1:63" ht="15.75" thickBot="1">
      <c r="A855" s="183"/>
      <c r="B855" s="184"/>
      <c r="C855" s="184"/>
      <c r="D855" s="184"/>
      <c r="E855" s="184"/>
      <c r="F855" s="184"/>
      <c r="G855" s="184"/>
      <c r="H855" s="184"/>
      <c r="I855" s="184"/>
      <c r="J855" s="184"/>
      <c r="K855" s="184"/>
      <c r="L855" s="184"/>
      <c r="M855" s="184"/>
      <c r="N855" s="181"/>
      <c r="Q855" t="e">
        <f t="shared" si="591"/>
        <v>#VALUE!</v>
      </c>
      <c r="R855" t="str">
        <f t="shared" si="592"/>
        <v/>
      </c>
      <c r="S855" t="str">
        <f>IF(A855="","",TEXT(VLOOKUP(C855,Tablas!$H$3:$I$75,2,0),"000"))</f>
        <v/>
      </c>
      <c r="T855" t="str">
        <f t="shared" si="593"/>
        <v/>
      </c>
      <c r="U855" t="str">
        <f t="shared" si="594"/>
        <v/>
      </c>
      <c r="V855" t="str">
        <f t="shared" si="578"/>
        <v/>
      </c>
      <c r="W855" t="str">
        <f>IF(A855="","",IF(G855="",99,VLOOKUP(Datos!G855,Tablas!$AF$2:$AH$38,2,0)))</f>
        <v/>
      </c>
      <c r="X855" t="str">
        <f t="shared" si="595"/>
        <v/>
      </c>
      <c r="Y855" t="str">
        <f t="shared" si="596"/>
        <v/>
      </c>
      <c r="Z855" s="25" t="str">
        <f t="shared" si="597"/>
        <v/>
      </c>
      <c r="AA855" s="26" t="str">
        <f t="shared" si="598"/>
        <v/>
      </c>
      <c r="AB855" s="25" t="str">
        <f t="shared" si="579"/>
        <v/>
      </c>
      <c r="AC855" s="26" t="str">
        <f t="shared" si="599"/>
        <v/>
      </c>
      <c r="AD855" s="25" t="str">
        <f t="shared" si="580"/>
        <v/>
      </c>
      <c r="AE855" s="26" t="str">
        <f t="shared" si="600"/>
        <v/>
      </c>
      <c r="AF855" s="25" t="str">
        <f t="shared" si="581"/>
        <v/>
      </c>
      <c r="AG855" s="26" t="str">
        <f t="shared" si="601"/>
        <v/>
      </c>
      <c r="AH855" s="25" t="str">
        <f t="shared" si="582"/>
        <v/>
      </c>
      <c r="AI855" s="26" t="str">
        <f t="shared" si="602"/>
        <v/>
      </c>
      <c r="AJ855" s="25" t="str">
        <f t="shared" si="583"/>
        <v/>
      </c>
      <c r="AK855" s="26" t="str">
        <f t="shared" si="603"/>
        <v/>
      </c>
      <c r="AL855" s="25" t="str">
        <f t="shared" si="584"/>
        <v/>
      </c>
      <c r="AM855" s="26" t="str">
        <f t="shared" si="604"/>
        <v/>
      </c>
      <c r="AN855" s="25" t="str">
        <f t="shared" si="585"/>
        <v/>
      </c>
      <c r="AO855" s="26" t="str">
        <f t="shared" si="605"/>
        <v/>
      </c>
      <c r="AP855" t="str">
        <f t="shared" si="606"/>
        <v/>
      </c>
      <c r="AQ855" t="str">
        <f t="shared" si="607"/>
        <v/>
      </c>
      <c r="AR855" t="str">
        <f t="shared" si="619"/>
        <v/>
      </c>
      <c r="AS855" t="str">
        <f t="shared" si="608"/>
        <v/>
      </c>
      <c r="AT855" s="25" t="str">
        <f t="shared" si="609"/>
        <v/>
      </c>
      <c r="AU855" s="26" t="str">
        <f t="shared" si="610"/>
        <v/>
      </c>
      <c r="AV855" t="str">
        <f t="shared" si="611"/>
        <v/>
      </c>
      <c r="AW855" s="25" t="str">
        <f t="shared" si="612"/>
        <v/>
      </c>
      <c r="AX855" s="26" t="str">
        <f t="shared" si="587"/>
        <v/>
      </c>
      <c r="AY855" s="27" t="str">
        <f>IF(A855="","",IF(K855&lt;&gt;0,TEXT(5,"0000"),IF(M855&lt;&gt;0,TEXT(5,"0000"),IF(Datos!N855&lt;&gt;0,TEXT(5,"0000"),""))))</f>
        <v/>
      </c>
      <c r="AZ855" s="25" t="str">
        <f t="shared" si="613"/>
        <v/>
      </c>
      <c r="BA855" s="26" t="str">
        <f t="shared" si="588"/>
        <v/>
      </c>
      <c r="BB855" s="25" t="str">
        <f t="shared" si="614"/>
        <v/>
      </c>
      <c r="BC855" s="26" t="str">
        <f t="shared" si="589"/>
        <v/>
      </c>
      <c r="BD855" s="27" t="str">
        <f t="shared" si="615"/>
        <v/>
      </c>
      <c r="BE855" s="25" t="str">
        <f t="shared" si="616"/>
        <v/>
      </c>
      <c r="BF855" s="26" t="str">
        <f t="shared" si="590"/>
        <v/>
      </c>
      <c r="BG855" s="28"/>
      <c r="BH855" t="str">
        <f t="shared" si="586"/>
        <v/>
      </c>
      <c r="BJ855" s="24" t="str">
        <f t="shared" si="617"/>
        <v/>
      </c>
      <c r="BK855" s="24" t="str">
        <f t="shared" si="618"/>
        <v/>
      </c>
    </row>
    <row r="856" spans="1:63" ht="15.75" thickBot="1">
      <c r="A856" s="183"/>
      <c r="B856" s="184"/>
      <c r="C856" s="184"/>
      <c r="D856" s="184"/>
      <c r="E856" s="184"/>
      <c r="F856" s="184"/>
      <c r="G856" s="184"/>
      <c r="H856" s="184"/>
      <c r="I856" s="184"/>
      <c r="J856" s="184"/>
      <c r="K856" s="184"/>
      <c r="L856" s="184"/>
      <c r="M856" s="184"/>
      <c r="N856" s="181"/>
      <c r="Q856" t="e">
        <f t="shared" si="591"/>
        <v>#VALUE!</v>
      </c>
      <c r="R856" t="str">
        <f t="shared" si="592"/>
        <v/>
      </c>
      <c r="S856" t="str">
        <f>IF(A856="","",TEXT(VLOOKUP(C856,Tablas!$H$3:$I$75,2,0),"000"))</f>
        <v/>
      </c>
      <c r="T856" t="str">
        <f t="shared" si="593"/>
        <v/>
      </c>
      <c r="U856" t="str">
        <f t="shared" si="594"/>
        <v/>
      </c>
      <c r="V856" t="str">
        <f t="shared" si="578"/>
        <v/>
      </c>
      <c r="W856" t="str">
        <f>IF(A856="","",IF(G856="",99,VLOOKUP(Datos!G856,Tablas!$AF$2:$AH$38,2,0)))</f>
        <v/>
      </c>
      <c r="X856" t="str">
        <f t="shared" si="595"/>
        <v/>
      </c>
      <c r="Y856" t="str">
        <f t="shared" si="596"/>
        <v/>
      </c>
      <c r="Z856" s="25" t="str">
        <f t="shared" si="597"/>
        <v/>
      </c>
      <c r="AA856" s="26" t="str">
        <f t="shared" si="598"/>
        <v/>
      </c>
      <c r="AB856" s="25" t="str">
        <f t="shared" si="579"/>
        <v/>
      </c>
      <c r="AC856" s="26" t="str">
        <f t="shared" si="599"/>
        <v/>
      </c>
      <c r="AD856" s="25" t="str">
        <f t="shared" si="580"/>
        <v/>
      </c>
      <c r="AE856" s="26" t="str">
        <f t="shared" si="600"/>
        <v/>
      </c>
      <c r="AF856" s="25" t="str">
        <f t="shared" si="581"/>
        <v/>
      </c>
      <c r="AG856" s="26" t="str">
        <f t="shared" si="601"/>
        <v/>
      </c>
      <c r="AH856" s="25" t="str">
        <f t="shared" si="582"/>
        <v/>
      </c>
      <c r="AI856" s="26" t="str">
        <f t="shared" si="602"/>
        <v/>
      </c>
      <c r="AJ856" s="25" t="str">
        <f t="shared" si="583"/>
        <v/>
      </c>
      <c r="AK856" s="26" t="str">
        <f t="shared" si="603"/>
        <v/>
      </c>
      <c r="AL856" s="25" t="str">
        <f t="shared" si="584"/>
        <v/>
      </c>
      <c r="AM856" s="26" t="str">
        <f t="shared" si="604"/>
        <v/>
      </c>
      <c r="AN856" s="25" t="str">
        <f t="shared" si="585"/>
        <v/>
      </c>
      <c r="AO856" s="26" t="str">
        <f t="shared" si="605"/>
        <v/>
      </c>
      <c r="AP856" t="str">
        <f t="shared" si="606"/>
        <v/>
      </c>
      <c r="AQ856" t="str">
        <f t="shared" si="607"/>
        <v/>
      </c>
      <c r="AR856" t="str">
        <f t="shared" si="619"/>
        <v/>
      </c>
      <c r="AS856" t="str">
        <f t="shared" si="608"/>
        <v/>
      </c>
      <c r="AT856" s="25" t="str">
        <f t="shared" si="609"/>
        <v/>
      </c>
      <c r="AU856" s="26" t="str">
        <f t="shared" si="610"/>
        <v/>
      </c>
      <c r="AV856" t="str">
        <f t="shared" si="611"/>
        <v/>
      </c>
      <c r="AW856" s="25" t="str">
        <f t="shared" si="612"/>
        <v/>
      </c>
      <c r="AX856" s="26" t="str">
        <f t="shared" si="587"/>
        <v/>
      </c>
      <c r="AY856" s="27" t="str">
        <f>IF(A856="","",IF(K856&lt;&gt;0,TEXT(5,"0000"),IF(M856&lt;&gt;0,TEXT(5,"0000"),IF(Datos!N856&lt;&gt;0,TEXT(5,"0000"),""))))</f>
        <v/>
      </c>
      <c r="AZ856" s="25" t="str">
        <f t="shared" si="613"/>
        <v/>
      </c>
      <c r="BA856" s="26" t="str">
        <f t="shared" si="588"/>
        <v/>
      </c>
      <c r="BB856" s="25" t="str">
        <f t="shared" si="614"/>
        <v/>
      </c>
      <c r="BC856" s="26" t="str">
        <f t="shared" si="589"/>
        <v/>
      </c>
      <c r="BD856" s="27" t="str">
        <f t="shared" si="615"/>
        <v/>
      </c>
      <c r="BE856" s="25" t="str">
        <f t="shared" si="616"/>
        <v/>
      </c>
      <c r="BF856" s="26" t="str">
        <f t="shared" si="590"/>
        <v/>
      </c>
      <c r="BG856" s="28"/>
      <c r="BH856" t="str">
        <f t="shared" si="586"/>
        <v/>
      </c>
      <c r="BJ856" s="24" t="str">
        <f t="shared" si="617"/>
        <v/>
      </c>
      <c r="BK856" s="24" t="str">
        <f t="shared" si="618"/>
        <v/>
      </c>
    </row>
    <row r="857" spans="1:63" ht="15.75" thickBot="1">
      <c r="A857" s="183"/>
      <c r="B857" s="184"/>
      <c r="C857" s="184"/>
      <c r="D857" s="184"/>
      <c r="E857" s="184"/>
      <c r="F857" s="184"/>
      <c r="G857" s="184"/>
      <c r="H857" s="184"/>
      <c r="I857" s="184"/>
      <c r="J857" s="184"/>
      <c r="K857" s="184"/>
      <c r="L857" s="184"/>
      <c r="M857" s="184"/>
      <c r="N857" s="181"/>
      <c r="Q857" t="e">
        <f t="shared" si="591"/>
        <v>#VALUE!</v>
      </c>
      <c r="R857" t="str">
        <f t="shared" si="592"/>
        <v/>
      </c>
      <c r="S857" t="str">
        <f>IF(A857="","",TEXT(VLOOKUP(C857,Tablas!$H$3:$I$75,2,0),"000"))</f>
        <v/>
      </c>
      <c r="T857" t="str">
        <f t="shared" si="593"/>
        <v/>
      </c>
      <c r="U857" t="str">
        <f t="shared" si="594"/>
        <v/>
      </c>
      <c r="V857" t="str">
        <f t="shared" si="578"/>
        <v/>
      </c>
      <c r="W857" t="str">
        <f>IF(A857="","",IF(G857="",99,VLOOKUP(Datos!G857,Tablas!$AF$2:$AH$38,2,0)))</f>
        <v/>
      </c>
      <c r="X857" t="str">
        <f t="shared" si="595"/>
        <v/>
      </c>
      <c r="Y857" t="str">
        <f t="shared" si="596"/>
        <v/>
      </c>
      <c r="Z857" s="25" t="str">
        <f t="shared" si="597"/>
        <v/>
      </c>
      <c r="AA857" s="26" t="str">
        <f t="shared" si="598"/>
        <v/>
      </c>
      <c r="AB857" s="25" t="str">
        <f t="shared" si="579"/>
        <v/>
      </c>
      <c r="AC857" s="26" t="str">
        <f t="shared" si="599"/>
        <v/>
      </c>
      <c r="AD857" s="25" t="str">
        <f t="shared" si="580"/>
        <v/>
      </c>
      <c r="AE857" s="26" t="str">
        <f t="shared" si="600"/>
        <v/>
      </c>
      <c r="AF857" s="25" t="str">
        <f t="shared" si="581"/>
        <v/>
      </c>
      <c r="AG857" s="26" t="str">
        <f t="shared" si="601"/>
        <v/>
      </c>
      <c r="AH857" s="25" t="str">
        <f t="shared" si="582"/>
        <v/>
      </c>
      <c r="AI857" s="26" t="str">
        <f t="shared" si="602"/>
        <v/>
      </c>
      <c r="AJ857" s="25" t="str">
        <f t="shared" si="583"/>
        <v/>
      </c>
      <c r="AK857" s="26" t="str">
        <f t="shared" si="603"/>
        <v/>
      </c>
      <c r="AL857" s="25" t="str">
        <f t="shared" si="584"/>
        <v/>
      </c>
      <c r="AM857" s="26" t="str">
        <f t="shared" si="604"/>
        <v/>
      </c>
      <c r="AN857" s="25" t="str">
        <f t="shared" si="585"/>
        <v/>
      </c>
      <c r="AO857" s="26" t="str">
        <f t="shared" si="605"/>
        <v/>
      </c>
      <c r="AP857" t="str">
        <f t="shared" si="606"/>
        <v/>
      </c>
      <c r="AQ857" t="str">
        <f t="shared" si="607"/>
        <v/>
      </c>
      <c r="AR857" t="str">
        <f t="shared" si="619"/>
        <v/>
      </c>
      <c r="AS857" t="str">
        <f t="shared" si="608"/>
        <v/>
      </c>
      <c r="AT857" s="25" t="str">
        <f t="shared" si="609"/>
        <v/>
      </c>
      <c r="AU857" s="26" t="str">
        <f t="shared" si="610"/>
        <v/>
      </c>
      <c r="AV857" t="str">
        <f t="shared" si="611"/>
        <v/>
      </c>
      <c r="AW857" s="25" t="str">
        <f t="shared" si="612"/>
        <v/>
      </c>
      <c r="AX857" s="26" t="str">
        <f t="shared" si="587"/>
        <v/>
      </c>
      <c r="AY857" s="27" t="str">
        <f>IF(A857="","",IF(K857&lt;&gt;0,TEXT(5,"0000"),IF(M857&lt;&gt;0,TEXT(5,"0000"),IF(Datos!N857&lt;&gt;0,TEXT(5,"0000"),""))))</f>
        <v/>
      </c>
      <c r="AZ857" s="25" t="str">
        <f t="shared" si="613"/>
        <v/>
      </c>
      <c r="BA857" s="26" t="str">
        <f t="shared" si="588"/>
        <v/>
      </c>
      <c r="BB857" s="25" t="str">
        <f t="shared" si="614"/>
        <v/>
      </c>
      <c r="BC857" s="26" t="str">
        <f t="shared" si="589"/>
        <v/>
      </c>
      <c r="BD857" s="27" t="str">
        <f t="shared" si="615"/>
        <v/>
      </c>
      <c r="BE857" s="25" t="str">
        <f t="shared" si="616"/>
        <v/>
      </c>
      <c r="BF857" s="26" t="str">
        <f t="shared" si="590"/>
        <v/>
      </c>
      <c r="BG857" s="28"/>
      <c r="BH857" t="str">
        <f t="shared" si="586"/>
        <v/>
      </c>
      <c r="BJ857" s="24" t="str">
        <f t="shared" si="617"/>
        <v/>
      </c>
      <c r="BK857" s="24" t="str">
        <f t="shared" si="618"/>
        <v/>
      </c>
    </row>
    <row r="858" spans="1:63" ht="15.75" thickBot="1">
      <c r="A858" s="183"/>
      <c r="B858" s="184"/>
      <c r="C858" s="184"/>
      <c r="D858" s="184"/>
      <c r="E858" s="184"/>
      <c r="F858" s="184"/>
      <c r="G858" s="184"/>
      <c r="H858" s="184"/>
      <c r="I858" s="184"/>
      <c r="J858" s="184"/>
      <c r="K858" s="184"/>
      <c r="L858" s="184"/>
      <c r="M858" s="184"/>
      <c r="N858" s="181"/>
      <c r="Q858" t="e">
        <f t="shared" si="591"/>
        <v>#VALUE!</v>
      </c>
      <c r="R858" t="str">
        <f t="shared" si="592"/>
        <v/>
      </c>
      <c r="S858" t="str">
        <f>IF(A858="","",TEXT(VLOOKUP(C858,Tablas!$H$3:$I$75,2,0),"000"))</f>
        <v/>
      </c>
      <c r="T858" t="str">
        <f t="shared" si="593"/>
        <v/>
      </c>
      <c r="U858" t="str">
        <f t="shared" si="594"/>
        <v/>
      </c>
      <c r="V858" t="str">
        <f t="shared" si="578"/>
        <v/>
      </c>
      <c r="W858" t="str">
        <f>IF(A858="","",IF(G858="",99,VLOOKUP(Datos!G858,Tablas!$AF$2:$AH$38,2,0)))</f>
        <v/>
      </c>
      <c r="X858" t="str">
        <f t="shared" si="595"/>
        <v/>
      </c>
      <c r="Y858" t="str">
        <f t="shared" si="596"/>
        <v/>
      </c>
      <c r="Z858" s="25" t="str">
        <f t="shared" si="597"/>
        <v/>
      </c>
      <c r="AA858" s="26" t="str">
        <f t="shared" si="598"/>
        <v/>
      </c>
      <c r="AB858" s="25" t="str">
        <f t="shared" si="579"/>
        <v/>
      </c>
      <c r="AC858" s="26" t="str">
        <f t="shared" si="599"/>
        <v/>
      </c>
      <c r="AD858" s="25" t="str">
        <f t="shared" si="580"/>
        <v/>
      </c>
      <c r="AE858" s="26" t="str">
        <f t="shared" si="600"/>
        <v/>
      </c>
      <c r="AF858" s="25" t="str">
        <f t="shared" si="581"/>
        <v/>
      </c>
      <c r="AG858" s="26" t="str">
        <f t="shared" si="601"/>
        <v/>
      </c>
      <c r="AH858" s="25" t="str">
        <f t="shared" si="582"/>
        <v/>
      </c>
      <c r="AI858" s="26" t="str">
        <f t="shared" si="602"/>
        <v/>
      </c>
      <c r="AJ858" s="25" t="str">
        <f t="shared" si="583"/>
        <v/>
      </c>
      <c r="AK858" s="26" t="str">
        <f t="shared" si="603"/>
        <v/>
      </c>
      <c r="AL858" s="25" t="str">
        <f t="shared" si="584"/>
        <v/>
      </c>
      <c r="AM858" s="26" t="str">
        <f t="shared" si="604"/>
        <v/>
      </c>
      <c r="AN858" s="25" t="str">
        <f t="shared" si="585"/>
        <v/>
      </c>
      <c r="AO858" s="26" t="str">
        <f t="shared" si="605"/>
        <v/>
      </c>
      <c r="AP858" t="str">
        <f t="shared" si="606"/>
        <v/>
      </c>
      <c r="AQ858" t="str">
        <f t="shared" si="607"/>
        <v/>
      </c>
      <c r="AR858" t="str">
        <f t="shared" si="619"/>
        <v/>
      </c>
      <c r="AS858" t="str">
        <f t="shared" si="608"/>
        <v/>
      </c>
      <c r="AT858" s="25" t="str">
        <f t="shared" si="609"/>
        <v/>
      </c>
      <c r="AU858" s="26" t="str">
        <f t="shared" si="610"/>
        <v/>
      </c>
      <c r="AV858" t="str">
        <f t="shared" si="611"/>
        <v/>
      </c>
      <c r="AW858" s="25" t="str">
        <f t="shared" si="612"/>
        <v/>
      </c>
      <c r="AX858" s="26" t="str">
        <f t="shared" si="587"/>
        <v/>
      </c>
      <c r="AY858" s="27" t="str">
        <f>IF(A858="","",IF(K858&lt;&gt;0,TEXT(5,"0000"),IF(M858&lt;&gt;0,TEXT(5,"0000"),IF(Datos!N858&lt;&gt;0,TEXT(5,"0000"),""))))</f>
        <v/>
      </c>
      <c r="AZ858" s="25" t="str">
        <f t="shared" si="613"/>
        <v/>
      </c>
      <c r="BA858" s="26" t="str">
        <f t="shared" si="588"/>
        <v/>
      </c>
      <c r="BB858" s="25" t="str">
        <f t="shared" si="614"/>
        <v/>
      </c>
      <c r="BC858" s="26" t="str">
        <f t="shared" si="589"/>
        <v/>
      </c>
      <c r="BD858" s="27" t="str">
        <f t="shared" si="615"/>
        <v/>
      </c>
      <c r="BE858" s="25" t="str">
        <f t="shared" si="616"/>
        <v/>
      </c>
      <c r="BF858" s="26" t="str">
        <f t="shared" si="590"/>
        <v/>
      </c>
      <c r="BG858" s="28"/>
      <c r="BH858" t="str">
        <f t="shared" si="586"/>
        <v/>
      </c>
      <c r="BJ858" s="24" t="str">
        <f t="shared" si="617"/>
        <v/>
      </c>
      <c r="BK858" s="24" t="str">
        <f t="shared" si="618"/>
        <v/>
      </c>
    </row>
    <row r="859" spans="1:63" ht="15.75" thickBot="1">
      <c r="A859" s="183"/>
      <c r="B859" s="184"/>
      <c r="C859" s="184"/>
      <c r="D859" s="184"/>
      <c r="E859" s="184"/>
      <c r="F859" s="184"/>
      <c r="G859" s="184"/>
      <c r="H859" s="184"/>
      <c r="I859" s="184"/>
      <c r="J859" s="184"/>
      <c r="K859" s="184"/>
      <c r="L859" s="184"/>
      <c r="M859" s="184"/>
      <c r="N859" s="181"/>
      <c r="Q859" t="e">
        <f t="shared" si="591"/>
        <v>#VALUE!</v>
      </c>
      <c r="R859" t="str">
        <f t="shared" si="592"/>
        <v/>
      </c>
      <c r="S859" t="str">
        <f>IF(A859="","",TEXT(VLOOKUP(C859,Tablas!$H$3:$I$75,2,0),"000"))</f>
        <v/>
      </c>
      <c r="T859" t="str">
        <f t="shared" si="593"/>
        <v/>
      </c>
      <c r="U859" t="str">
        <f t="shared" si="594"/>
        <v/>
      </c>
      <c r="V859" t="str">
        <f t="shared" si="578"/>
        <v/>
      </c>
      <c r="W859" t="str">
        <f>IF(A859="","",IF(G859="",99,VLOOKUP(Datos!G859,Tablas!$AF$2:$AH$38,2,0)))</f>
        <v/>
      </c>
      <c r="X859" t="str">
        <f t="shared" si="595"/>
        <v/>
      </c>
      <c r="Y859" t="str">
        <f t="shared" si="596"/>
        <v/>
      </c>
      <c r="Z859" s="25" t="str">
        <f t="shared" si="597"/>
        <v/>
      </c>
      <c r="AA859" s="26" t="str">
        <f t="shared" si="598"/>
        <v/>
      </c>
      <c r="AB859" s="25" t="str">
        <f t="shared" si="579"/>
        <v/>
      </c>
      <c r="AC859" s="26" t="str">
        <f t="shared" si="599"/>
        <v/>
      </c>
      <c r="AD859" s="25" t="str">
        <f t="shared" si="580"/>
        <v/>
      </c>
      <c r="AE859" s="26" t="str">
        <f t="shared" si="600"/>
        <v/>
      </c>
      <c r="AF859" s="25" t="str">
        <f t="shared" si="581"/>
        <v/>
      </c>
      <c r="AG859" s="26" t="str">
        <f t="shared" si="601"/>
        <v/>
      </c>
      <c r="AH859" s="25" t="str">
        <f t="shared" si="582"/>
        <v/>
      </c>
      <c r="AI859" s="26" t="str">
        <f t="shared" si="602"/>
        <v/>
      </c>
      <c r="AJ859" s="25" t="str">
        <f t="shared" si="583"/>
        <v/>
      </c>
      <c r="AK859" s="26" t="str">
        <f t="shared" si="603"/>
        <v/>
      </c>
      <c r="AL859" s="25" t="str">
        <f t="shared" si="584"/>
        <v/>
      </c>
      <c r="AM859" s="26" t="str">
        <f t="shared" si="604"/>
        <v/>
      </c>
      <c r="AN859" s="25" t="str">
        <f t="shared" si="585"/>
        <v/>
      </c>
      <c r="AO859" s="26" t="str">
        <f t="shared" si="605"/>
        <v/>
      </c>
      <c r="AP859" t="str">
        <f t="shared" si="606"/>
        <v/>
      </c>
      <c r="AQ859" t="str">
        <f t="shared" si="607"/>
        <v/>
      </c>
      <c r="AR859" t="str">
        <f t="shared" si="619"/>
        <v/>
      </c>
      <c r="AS859" t="str">
        <f t="shared" si="608"/>
        <v/>
      </c>
      <c r="AT859" s="25" t="str">
        <f t="shared" si="609"/>
        <v/>
      </c>
      <c r="AU859" s="26" t="str">
        <f t="shared" si="610"/>
        <v/>
      </c>
      <c r="AV859" t="str">
        <f t="shared" si="611"/>
        <v/>
      </c>
      <c r="AW859" s="25" t="str">
        <f t="shared" si="612"/>
        <v/>
      </c>
      <c r="AX859" s="26" t="str">
        <f t="shared" si="587"/>
        <v/>
      </c>
      <c r="AY859" s="27" t="str">
        <f>IF(A859="","",IF(K859&lt;&gt;0,TEXT(5,"0000"),IF(M859&lt;&gt;0,TEXT(5,"0000"),IF(Datos!N859&lt;&gt;0,TEXT(5,"0000"),""))))</f>
        <v/>
      </c>
      <c r="AZ859" s="25" t="str">
        <f t="shared" si="613"/>
        <v/>
      </c>
      <c r="BA859" s="26" t="str">
        <f t="shared" si="588"/>
        <v/>
      </c>
      <c r="BB859" s="25" t="str">
        <f t="shared" si="614"/>
        <v/>
      </c>
      <c r="BC859" s="26" t="str">
        <f t="shared" si="589"/>
        <v/>
      </c>
      <c r="BD859" s="27" t="str">
        <f t="shared" si="615"/>
        <v/>
      </c>
      <c r="BE859" s="25" t="str">
        <f t="shared" si="616"/>
        <v/>
      </c>
      <c r="BF859" s="26" t="str">
        <f t="shared" si="590"/>
        <v/>
      </c>
      <c r="BG859" s="28"/>
      <c r="BH859" t="str">
        <f t="shared" si="586"/>
        <v/>
      </c>
      <c r="BJ859" s="24" t="str">
        <f t="shared" si="617"/>
        <v/>
      </c>
      <c r="BK859" s="24" t="str">
        <f t="shared" si="618"/>
        <v/>
      </c>
    </row>
    <row r="860" spans="1:63" ht="15.75" thickBot="1">
      <c r="A860" s="183"/>
      <c r="B860" s="184"/>
      <c r="C860" s="184"/>
      <c r="D860" s="184"/>
      <c r="E860" s="184"/>
      <c r="F860" s="184"/>
      <c r="G860" s="184"/>
      <c r="H860" s="184"/>
      <c r="I860" s="184"/>
      <c r="J860" s="184"/>
      <c r="K860" s="184"/>
      <c r="L860" s="184"/>
      <c r="M860" s="184"/>
      <c r="N860" s="181"/>
      <c r="Q860" t="e">
        <f t="shared" si="591"/>
        <v>#VALUE!</v>
      </c>
      <c r="R860" t="str">
        <f t="shared" si="592"/>
        <v/>
      </c>
      <c r="S860" t="str">
        <f>IF(A860="","",TEXT(VLOOKUP(C860,Tablas!$H$3:$I$75,2,0),"000"))</f>
        <v/>
      </c>
      <c r="T860" t="str">
        <f t="shared" si="593"/>
        <v/>
      </c>
      <c r="U860" t="str">
        <f t="shared" si="594"/>
        <v/>
      </c>
      <c r="V860" t="str">
        <f t="shared" si="578"/>
        <v/>
      </c>
      <c r="W860" t="str">
        <f>IF(A860="","",IF(G860="",99,VLOOKUP(Datos!G860,Tablas!$AF$2:$AH$38,2,0)))</f>
        <v/>
      </c>
      <c r="X860" t="str">
        <f t="shared" si="595"/>
        <v/>
      </c>
      <c r="Y860" t="str">
        <f t="shared" si="596"/>
        <v/>
      </c>
      <c r="Z860" s="25" t="str">
        <f t="shared" si="597"/>
        <v/>
      </c>
      <c r="AA860" s="26" t="str">
        <f t="shared" si="598"/>
        <v/>
      </c>
      <c r="AB860" s="25" t="str">
        <f t="shared" si="579"/>
        <v/>
      </c>
      <c r="AC860" s="26" t="str">
        <f t="shared" si="599"/>
        <v/>
      </c>
      <c r="AD860" s="25" t="str">
        <f t="shared" si="580"/>
        <v/>
      </c>
      <c r="AE860" s="26" t="str">
        <f t="shared" si="600"/>
        <v/>
      </c>
      <c r="AF860" s="25" t="str">
        <f t="shared" si="581"/>
        <v/>
      </c>
      <c r="AG860" s="26" t="str">
        <f t="shared" si="601"/>
        <v/>
      </c>
      <c r="AH860" s="25" t="str">
        <f t="shared" si="582"/>
        <v/>
      </c>
      <c r="AI860" s="26" t="str">
        <f t="shared" si="602"/>
        <v/>
      </c>
      <c r="AJ860" s="25" t="str">
        <f t="shared" si="583"/>
        <v/>
      </c>
      <c r="AK860" s="26" t="str">
        <f t="shared" si="603"/>
        <v/>
      </c>
      <c r="AL860" s="25" t="str">
        <f t="shared" si="584"/>
        <v/>
      </c>
      <c r="AM860" s="26" t="str">
        <f t="shared" si="604"/>
        <v/>
      </c>
      <c r="AN860" s="25" t="str">
        <f t="shared" si="585"/>
        <v/>
      </c>
      <c r="AO860" s="26" t="str">
        <f t="shared" si="605"/>
        <v/>
      </c>
      <c r="AP860" t="str">
        <f t="shared" si="606"/>
        <v/>
      </c>
      <c r="AQ860" t="str">
        <f t="shared" si="607"/>
        <v/>
      </c>
      <c r="AR860" t="str">
        <f t="shared" si="619"/>
        <v/>
      </c>
      <c r="AS860" t="str">
        <f t="shared" si="608"/>
        <v/>
      </c>
      <c r="AT860" s="25" t="str">
        <f t="shared" si="609"/>
        <v/>
      </c>
      <c r="AU860" s="26" t="str">
        <f t="shared" si="610"/>
        <v/>
      </c>
      <c r="AV860" t="str">
        <f t="shared" si="611"/>
        <v/>
      </c>
      <c r="AW860" s="25" t="str">
        <f t="shared" si="612"/>
        <v/>
      </c>
      <c r="AX860" s="26" t="str">
        <f t="shared" si="587"/>
        <v/>
      </c>
      <c r="AY860" s="27" t="str">
        <f>IF(A860="","",IF(K860&lt;&gt;0,TEXT(5,"0000"),IF(M860&lt;&gt;0,TEXT(5,"0000"),IF(Datos!N860&lt;&gt;0,TEXT(5,"0000"),""))))</f>
        <v/>
      </c>
      <c r="AZ860" s="25" t="str">
        <f t="shared" si="613"/>
        <v/>
      </c>
      <c r="BA860" s="26" t="str">
        <f t="shared" si="588"/>
        <v/>
      </c>
      <c r="BB860" s="25" t="str">
        <f t="shared" si="614"/>
        <v/>
      </c>
      <c r="BC860" s="26" t="str">
        <f t="shared" si="589"/>
        <v/>
      </c>
      <c r="BD860" s="27" t="str">
        <f t="shared" si="615"/>
        <v/>
      </c>
      <c r="BE860" s="25" t="str">
        <f t="shared" si="616"/>
        <v/>
      </c>
      <c r="BF860" s="26" t="str">
        <f t="shared" si="590"/>
        <v/>
      </c>
      <c r="BG860" s="28"/>
      <c r="BH860" t="str">
        <f t="shared" si="586"/>
        <v/>
      </c>
      <c r="BJ860" s="24" t="str">
        <f t="shared" si="617"/>
        <v/>
      </c>
      <c r="BK860" s="24" t="str">
        <f t="shared" si="618"/>
        <v/>
      </c>
    </row>
    <row r="861" spans="1:63" ht="15.75" thickBot="1">
      <c r="A861" s="183"/>
      <c r="B861" s="184"/>
      <c r="C861" s="184"/>
      <c r="D861" s="184"/>
      <c r="E861" s="184"/>
      <c r="F861" s="184"/>
      <c r="G861" s="184"/>
      <c r="H861" s="184"/>
      <c r="I861" s="184"/>
      <c r="J861" s="184"/>
      <c r="K861" s="184"/>
      <c r="L861" s="184"/>
      <c r="M861" s="184"/>
      <c r="N861" s="181"/>
      <c r="Q861" t="e">
        <f t="shared" si="591"/>
        <v>#VALUE!</v>
      </c>
      <c r="R861" t="str">
        <f t="shared" si="592"/>
        <v/>
      </c>
      <c r="S861" t="str">
        <f>IF(A861="","",TEXT(VLOOKUP(C861,Tablas!$H$3:$I$75,2,0),"000"))</f>
        <v/>
      </c>
      <c r="T861" t="str">
        <f t="shared" si="593"/>
        <v/>
      </c>
      <c r="U861" t="str">
        <f t="shared" si="594"/>
        <v/>
      </c>
      <c r="V861" t="str">
        <f t="shared" si="578"/>
        <v/>
      </c>
      <c r="W861" t="str">
        <f>IF(A861="","",IF(G861="",99,VLOOKUP(Datos!G861,Tablas!$AF$2:$AH$38,2,0)))</f>
        <v/>
      </c>
      <c r="X861" t="str">
        <f t="shared" si="595"/>
        <v/>
      </c>
      <c r="Y861" t="str">
        <f t="shared" si="596"/>
        <v/>
      </c>
      <c r="Z861" s="25" t="str">
        <f t="shared" si="597"/>
        <v/>
      </c>
      <c r="AA861" s="26" t="str">
        <f t="shared" si="598"/>
        <v/>
      </c>
      <c r="AB861" s="25" t="str">
        <f t="shared" si="579"/>
        <v/>
      </c>
      <c r="AC861" s="26" t="str">
        <f t="shared" si="599"/>
        <v/>
      </c>
      <c r="AD861" s="25" t="str">
        <f t="shared" si="580"/>
        <v/>
      </c>
      <c r="AE861" s="26" t="str">
        <f t="shared" si="600"/>
        <v/>
      </c>
      <c r="AF861" s="25" t="str">
        <f t="shared" si="581"/>
        <v/>
      </c>
      <c r="AG861" s="26" t="str">
        <f t="shared" si="601"/>
        <v/>
      </c>
      <c r="AH861" s="25" t="str">
        <f t="shared" si="582"/>
        <v/>
      </c>
      <c r="AI861" s="26" t="str">
        <f t="shared" si="602"/>
        <v/>
      </c>
      <c r="AJ861" s="25" t="str">
        <f t="shared" si="583"/>
        <v/>
      </c>
      <c r="AK861" s="26" t="str">
        <f t="shared" si="603"/>
        <v/>
      </c>
      <c r="AL861" s="25" t="str">
        <f t="shared" si="584"/>
        <v/>
      </c>
      <c r="AM861" s="26" t="str">
        <f t="shared" si="604"/>
        <v/>
      </c>
      <c r="AN861" s="25" t="str">
        <f t="shared" si="585"/>
        <v/>
      </c>
      <c r="AO861" s="26" t="str">
        <f t="shared" si="605"/>
        <v/>
      </c>
      <c r="AP861" t="str">
        <f t="shared" si="606"/>
        <v/>
      </c>
      <c r="AQ861" t="str">
        <f t="shared" si="607"/>
        <v/>
      </c>
      <c r="AR861" t="str">
        <f t="shared" si="619"/>
        <v/>
      </c>
      <c r="AS861" t="str">
        <f t="shared" si="608"/>
        <v/>
      </c>
      <c r="AT861" s="25" t="str">
        <f t="shared" si="609"/>
        <v/>
      </c>
      <c r="AU861" s="26" t="str">
        <f t="shared" si="610"/>
        <v/>
      </c>
      <c r="AV861" t="str">
        <f t="shared" si="611"/>
        <v/>
      </c>
      <c r="AW861" s="25" t="str">
        <f t="shared" si="612"/>
        <v/>
      </c>
      <c r="AX861" s="26" t="str">
        <f t="shared" si="587"/>
        <v/>
      </c>
      <c r="AY861" s="27" t="str">
        <f>IF(A861="","",IF(K861&lt;&gt;0,TEXT(5,"0000"),IF(M861&lt;&gt;0,TEXT(5,"0000"),IF(Datos!N861&lt;&gt;0,TEXT(5,"0000"),""))))</f>
        <v/>
      </c>
      <c r="AZ861" s="25" t="str">
        <f t="shared" si="613"/>
        <v/>
      </c>
      <c r="BA861" s="26" t="str">
        <f t="shared" si="588"/>
        <v/>
      </c>
      <c r="BB861" s="25" t="str">
        <f t="shared" si="614"/>
        <v/>
      </c>
      <c r="BC861" s="26" t="str">
        <f t="shared" si="589"/>
        <v/>
      </c>
      <c r="BD861" s="27" t="str">
        <f t="shared" si="615"/>
        <v/>
      </c>
      <c r="BE861" s="25" t="str">
        <f t="shared" si="616"/>
        <v/>
      </c>
      <c r="BF861" s="26" t="str">
        <f t="shared" si="590"/>
        <v/>
      </c>
      <c r="BG861" s="28"/>
      <c r="BH861" t="str">
        <f t="shared" si="586"/>
        <v/>
      </c>
      <c r="BJ861" s="24" t="str">
        <f t="shared" si="617"/>
        <v/>
      </c>
      <c r="BK861" s="24" t="str">
        <f t="shared" si="618"/>
        <v/>
      </c>
    </row>
    <row r="862" spans="1:63" ht="15.75" thickBot="1">
      <c r="A862" s="183"/>
      <c r="B862" s="184"/>
      <c r="C862" s="184"/>
      <c r="D862" s="184"/>
      <c r="E862" s="184"/>
      <c r="F862" s="184"/>
      <c r="G862" s="184"/>
      <c r="H862" s="184"/>
      <c r="I862" s="184"/>
      <c r="J862" s="184"/>
      <c r="K862" s="184"/>
      <c r="L862" s="184"/>
      <c r="M862" s="184"/>
      <c r="N862" s="181"/>
      <c r="Q862" t="e">
        <f t="shared" si="591"/>
        <v>#VALUE!</v>
      </c>
      <c r="R862" t="str">
        <f t="shared" si="592"/>
        <v/>
      </c>
      <c r="S862" t="str">
        <f>IF(A862="","",TEXT(VLOOKUP(C862,Tablas!$H$3:$I$75,2,0),"000"))</f>
        <v/>
      </c>
      <c r="T862" t="str">
        <f t="shared" si="593"/>
        <v/>
      </c>
      <c r="U862" t="str">
        <f t="shared" si="594"/>
        <v/>
      </c>
      <c r="V862" t="str">
        <f t="shared" si="578"/>
        <v/>
      </c>
      <c r="W862" t="str">
        <f>IF(A862="","",IF(G862="",99,VLOOKUP(Datos!G862,Tablas!$AF$2:$AH$38,2,0)))</f>
        <v/>
      </c>
      <c r="X862" t="str">
        <f t="shared" si="595"/>
        <v/>
      </c>
      <c r="Y862" t="str">
        <f t="shared" si="596"/>
        <v/>
      </c>
      <c r="Z862" s="25" t="str">
        <f t="shared" si="597"/>
        <v/>
      </c>
      <c r="AA862" s="26" t="str">
        <f t="shared" si="598"/>
        <v/>
      </c>
      <c r="AB862" s="25" t="str">
        <f t="shared" si="579"/>
        <v/>
      </c>
      <c r="AC862" s="26" t="str">
        <f t="shared" si="599"/>
        <v/>
      </c>
      <c r="AD862" s="25" t="str">
        <f t="shared" si="580"/>
        <v/>
      </c>
      <c r="AE862" s="26" t="str">
        <f t="shared" si="600"/>
        <v/>
      </c>
      <c r="AF862" s="25" t="str">
        <f t="shared" si="581"/>
        <v/>
      </c>
      <c r="AG862" s="26" t="str">
        <f t="shared" si="601"/>
        <v/>
      </c>
      <c r="AH862" s="25" t="str">
        <f t="shared" si="582"/>
        <v/>
      </c>
      <c r="AI862" s="26" t="str">
        <f t="shared" si="602"/>
        <v/>
      </c>
      <c r="AJ862" s="25" t="str">
        <f t="shared" si="583"/>
        <v/>
      </c>
      <c r="AK862" s="26" t="str">
        <f t="shared" si="603"/>
        <v/>
      </c>
      <c r="AL862" s="25" t="str">
        <f t="shared" si="584"/>
        <v/>
      </c>
      <c r="AM862" s="26" t="str">
        <f t="shared" si="604"/>
        <v/>
      </c>
      <c r="AN862" s="25" t="str">
        <f t="shared" si="585"/>
        <v/>
      </c>
      <c r="AO862" s="26" t="str">
        <f t="shared" si="605"/>
        <v/>
      </c>
      <c r="AP862" t="str">
        <f t="shared" si="606"/>
        <v/>
      </c>
      <c r="AQ862" t="str">
        <f t="shared" si="607"/>
        <v/>
      </c>
      <c r="AR862" t="str">
        <f t="shared" si="619"/>
        <v/>
      </c>
      <c r="AS862" t="str">
        <f t="shared" si="608"/>
        <v/>
      </c>
      <c r="AT862" s="25" t="str">
        <f t="shared" si="609"/>
        <v/>
      </c>
      <c r="AU862" s="26" t="str">
        <f t="shared" si="610"/>
        <v/>
      </c>
      <c r="AV862" t="str">
        <f t="shared" si="611"/>
        <v/>
      </c>
      <c r="AW862" s="25" t="str">
        <f t="shared" si="612"/>
        <v/>
      </c>
      <c r="AX862" s="26" t="str">
        <f t="shared" si="587"/>
        <v/>
      </c>
      <c r="AY862" s="27" t="str">
        <f>IF(A862="","",IF(K862&lt;&gt;0,TEXT(5,"0000"),IF(M862&lt;&gt;0,TEXT(5,"0000"),IF(Datos!N862&lt;&gt;0,TEXT(5,"0000"),""))))</f>
        <v/>
      </c>
      <c r="AZ862" s="25" t="str">
        <f t="shared" si="613"/>
        <v/>
      </c>
      <c r="BA862" s="26" t="str">
        <f t="shared" si="588"/>
        <v/>
      </c>
      <c r="BB862" s="25" t="str">
        <f t="shared" si="614"/>
        <v/>
      </c>
      <c r="BC862" s="26" t="str">
        <f t="shared" si="589"/>
        <v/>
      </c>
      <c r="BD862" s="27" t="str">
        <f t="shared" si="615"/>
        <v/>
      </c>
      <c r="BE862" s="25" t="str">
        <f t="shared" si="616"/>
        <v/>
      </c>
      <c r="BF862" s="26" t="str">
        <f t="shared" si="590"/>
        <v/>
      </c>
      <c r="BG862" s="28"/>
      <c r="BH862" t="str">
        <f t="shared" si="586"/>
        <v/>
      </c>
      <c r="BJ862" s="24" t="str">
        <f t="shared" si="617"/>
        <v/>
      </c>
      <c r="BK862" s="24" t="str">
        <f t="shared" si="618"/>
        <v/>
      </c>
    </row>
    <row r="863" spans="1:63" ht="15.75" thickBot="1">
      <c r="A863" s="183"/>
      <c r="B863" s="184"/>
      <c r="C863" s="184"/>
      <c r="D863" s="184"/>
      <c r="E863" s="184"/>
      <c r="F863" s="184"/>
      <c r="G863" s="184"/>
      <c r="H863" s="184"/>
      <c r="I863" s="184"/>
      <c r="J863" s="184"/>
      <c r="K863" s="184"/>
      <c r="L863" s="184"/>
      <c r="M863" s="184"/>
      <c r="N863" s="181"/>
      <c r="Q863" t="e">
        <f t="shared" si="591"/>
        <v>#VALUE!</v>
      </c>
      <c r="R863" t="str">
        <f t="shared" si="592"/>
        <v/>
      </c>
      <c r="S863" t="str">
        <f>IF(A863="","",TEXT(VLOOKUP(C863,Tablas!$H$3:$I$75,2,0),"000"))</f>
        <v/>
      </c>
      <c r="T863" t="str">
        <f t="shared" si="593"/>
        <v/>
      </c>
      <c r="U863" t="str">
        <f t="shared" si="594"/>
        <v/>
      </c>
      <c r="V863" t="str">
        <f t="shared" si="578"/>
        <v/>
      </c>
      <c r="W863" t="str">
        <f>IF(A863="","",IF(G863="",99,VLOOKUP(Datos!G863,Tablas!$AF$2:$AH$38,2,0)))</f>
        <v/>
      </c>
      <c r="X863" t="str">
        <f t="shared" si="595"/>
        <v/>
      </c>
      <c r="Y863" t="str">
        <f t="shared" si="596"/>
        <v/>
      </c>
      <c r="Z863" s="25" t="str">
        <f t="shared" si="597"/>
        <v/>
      </c>
      <c r="AA863" s="26" t="str">
        <f t="shared" si="598"/>
        <v/>
      </c>
      <c r="AB863" s="25" t="str">
        <f t="shared" si="579"/>
        <v/>
      </c>
      <c r="AC863" s="26" t="str">
        <f t="shared" si="599"/>
        <v/>
      </c>
      <c r="AD863" s="25" t="str">
        <f t="shared" si="580"/>
        <v/>
      </c>
      <c r="AE863" s="26" t="str">
        <f t="shared" si="600"/>
        <v/>
      </c>
      <c r="AF863" s="25" t="str">
        <f t="shared" si="581"/>
        <v/>
      </c>
      <c r="AG863" s="26" t="str">
        <f t="shared" si="601"/>
        <v/>
      </c>
      <c r="AH863" s="25" t="str">
        <f t="shared" si="582"/>
        <v/>
      </c>
      <c r="AI863" s="26" t="str">
        <f t="shared" si="602"/>
        <v/>
      </c>
      <c r="AJ863" s="25" t="str">
        <f t="shared" si="583"/>
        <v/>
      </c>
      <c r="AK863" s="26" t="str">
        <f t="shared" si="603"/>
        <v/>
      </c>
      <c r="AL863" s="25" t="str">
        <f t="shared" si="584"/>
        <v/>
      </c>
      <c r="AM863" s="26" t="str">
        <f t="shared" si="604"/>
        <v/>
      </c>
      <c r="AN863" s="25" t="str">
        <f t="shared" si="585"/>
        <v/>
      </c>
      <c r="AO863" s="26" t="str">
        <f t="shared" si="605"/>
        <v/>
      </c>
      <c r="AP863" t="str">
        <f t="shared" si="606"/>
        <v/>
      </c>
      <c r="AQ863" t="str">
        <f t="shared" si="607"/>
        <v/>
      </c>
      <c r="AR863" t="str">
        <f t="shared" si="619"/>
        <v/>
      </c>
      <c r="AS863" t="str">
        <f t="shared" si="608"/>
        <v/>
      </c>
      <c r="AT863" s="25" t="str">
        <f t="shared" si="609"/>
        <v/>
      </c>
      <c r="AU863" s="26" t="str">
        <f t="shared" si="610"/>
        <v/>
      </c>
      <c r="AV863" t="str">
        <f t="shared" si="611"/>
        <v/>
      </c>
      <c r="AW863" s="25" t="str">
        <f t="shared" si="612"/>
        <v/>
      </c>
      <c r="AX863" s="26" t="str">
        <f t="shared" si="587"/>
        <v/>
      </c>
      <c r="AY863" s="27" t="str">
        <f>IF(A863="","",IF(K863&lt;&gt;0,TEXT(5,"0000"),IF(M863&lt;&gt;0,TEXT(5,"0000"),IF(Datos!N863&lt;&gt;0,TEXT(5,"0000"),""))))</f>
        <v/>
      </c>
      <c r="AZ863" s="25" t="str">
        <f t="shared" si="613"/>
        <v/>
      </c>
      <c r="BA863" s="26" t="str">
        <f t="shared" si="588"/>
        <v/>
      </c>
      <c r="BB863" s="25" t="str">
        <f t="shared" si="614"/>
        <v/>
      </c>
      <c r="BC863" s="26" t="str">
        <f t="shared" si="589"/>
        <v/>
      </c>
      <c r="BD863" s="27" t="str">
        <f t="shared" si="615"/>
        <v/>
      </c>
      <c r="BE863" s="25" t="str">
        <f t="shared" si="616"/>
        <v/>
      </c>
      <c r="BF863" s="26" t="str">
        <f t="shared" si="590"/>
        <v/>
      </c>
      <c r="BG863" s="28"/>
      <c r="BH863" t="str">
        <f t="shared" si="586"/>
        <v/>
      </c>
      <c r="BJ863" s="24" t="str">
        <f t="shared" si="617"/>
        <v/>
      </c>
      <c r="BK863" s="24" t="str">
        <f t="shared" si="618"/>
        <v/>
      </c>
    </row>
    <row r="864" spans="1:63" ht="15.75" thickBot="1">
      <c r="A864" s="183"/>
      <c r="B864" s="184"/>
      <c r="C864" s="184"/>
      <c r="D864" s="184"/>
      <c r="E864" s="184"/>
      <c r="F864" s="184"/>
      <c r="G864" s="184"/>
      <c r="H864" s="184"/>
      <c r="I864" s="184"/>
      <c r="J864" s="184"/>
      <c r="K864" s="184"/>
      <c r="L864" s="184"/>
      <c r="M864" s="184"/>
      <c r="N864" s="181"/>
      <c r="Q864" t="e">
        <f t="shared" si="591"/>
        <v>#VALUE!</v>
      </c>
      <c r="R864" t="str">
        <f t="shared" si="592"/>
        <v/>
      </c>
      <c r="S864" t="str">
        <f>IF(A864="","",TEXT(VLOOKUP(C864,Tablas!$H$3:$I$75,2,0),"000"))</f>
        <v/>
      </c>
      <c r="T864" t="str">
        <f t="shared" si="593"/>
        <v/>
      </c>
      <c r="U864" t="str">
        <f t="shared" si="594"/>
        <v/>
      </c>
      <c r="V864" t="str">
        <f t="shared" si="578"/>
        <v/>
      </c>
      <c r="W864" t="str">
        <f>IF(A864="","",IF(G864="",99,VLOOKUP(Datos!G864,Tablas!$AF$2:$AH$38,2,0)))</f>
        <v/>
      </c>
      <c r="X864" t="str">
        <f t="shared" si="595"/>
        <v/>
      </c>
      <c r="Y864" t="str">
        <f t="shared" si="596"/>
        <v/>
      </c>
      <c r="Z864" s="25" t="str">
        <f t="shared" si="597"/>
        <v/>
      </c>
      <c r="AA864" s="26" t="str">
        <f t="shared" si="598"/>
        <v/>
      </c>
      <c r="AB864" s="25" t="str">
        <f t="shared" si="579"/>
        <v/>
      </c>
      <c r="AC864" s="26" t="str">
        <f t="shared" si="599"/>
        <v/>
      </c>
      <c r="AD864" s="25" t="str">
        <f t="shared" si="580"/>
        <v/>
      </c>
      <c r="AE864" s="26" t="str">
        <f t="shared" si="600"/>
        <v/>
      </c>
      <c r="AF864" s="25" t="str">
        <f t="shared" si="581"/>
        <v/>
      </c>
      <c r="AG864" s="26" t="str">
        <f t="shared" si="601"/>
        <v/>
      </c>
      <c r="AH864" s="25" t="str">
        <f t="shared" si="582"/>
        <v/>
      </c>
      <c r="AI864" s="26" t="str">
        <f t="shared" si="602"/>
        <v/>
      </c>
      <c r="AJ864" s="25" t="str">
        <f t="shared" si="583"/>
        <v/>
      </c>
      <c r="AK864" s="26" t="str">
        <f t="shared" si="603"/>
        <v/>
      </c>
      <c r="AL864" s="25" t="str">
        <f t="shared" si="584"/>
        <v/>
      </c>
      <c r="AM864" s="26" t="str">
        <f t="shared" si="604"/>
        <v/>
      </c>
      <c r="AN864" s="25" t="str">
        <f t="shared" si="585"/>
        <v/>
      </c>
      <c r="AO864" s="26" t="str">
        <f t="shared" si="605"/>
        <v/>
      </c>
      <c r="AP864" t="str">
        <f t="shared" si="606"/>
        <v/>
      </c>
      <c r="AQ864" t="str">
        <f t="shared" si="607"/>
        <v/>
      </c>
      <c r="AR864" t="str">
        <f t="shared" si="619"/>
        <v/>
      </c>
      <c r="AS864" t="str">
        <f t="shared" si="608"/>
        <v/>
      </c>
      <c r="AT864" s="25" t="str">
        <f t="shared" si="609"/>
        <v/>
      </c>
      <c r="AU864" s="26" t="str">
        <f t="shared" si="610"/>
        <v/>
      </c>
      <c r="AV864" t="str">
        <f t="shared" si="611"/>
        <v/>
      </c>
      <c r="AW864" s="25" t="str">
        <f t="shared" si="612"/>
        <v/>
      </c>
      <c r="AX864" s="26" t="str">
        <f t="shared" si="587"/>
        <v/>
      </c>
      <c r="AY864" s="27" t="str">
        <f>IF(A864="","",IF(K864&lt;&gt;0,TEXT(5,"0000"),IF(M864&lt;&gt;0,TEXT(5,"0000"),IF(Datos!N864&lt;&gt;0,TEXT(5,"0000"),""))))</f>
        <v/>
      </c>
      <c r="AZ864" s="25" t="str">
        <f t="shared" si="613"/>
        <v/>
      </c>
      <c r="BA864" s="26" t="str">
        <f t="shared" si="588"/>
        <v/>
      </c>
      <c r="BB864" s="25" t="str">
        <f t="shared" si="614"/>
        <v/>
      </c>
      <c r="BC864" s="26" t="str">
        <f t="shared" si="589"/>
        <v/>
      </c>
      <c r="BD864" s="27" t="str">
        <f t="shared" si="615"/>
        <v/>
      </c>
      <c r="BE864" s="25" t="str">
        <f t="shared" si="616"/>
        <v/>
      </c>
      <c r="BF864" s="26" t="str">
        <f t="shared" si="590"/>
        <v/>
      </c>
      <c r="BG864" s="28"/>
      <c r="BH864" t="str">
        <f t="shared" si="586"/>
        <v/>
      </c>
      <c r="BJ864" s="24" t="str">
        <f t="shared" si="617"/>
        <v/>
      </c>
      <c r="BK864" s="24" t="str">
        <f t="shared" si="618"/>
        <v/>
      </c>
    </row>
    <row r="865" spans="1:63" ht="15.75" thickBot="1">
      <c r="A865" s="183"/>
      <c r="B865" s="184"/>
      <c r="C865" s="184"/>
      <c r="D865" s="184"/>
      <c r="E865" s="184"/>
      <c r="F865" s="184"/>
      <c r="G865" s="184"/>
      <c r="H865" s="184"/>
      <c r="I865" s="184"/>
      <c r="J865" s="184"/>
      <c r="K865" s="184"/>
      <c r="L865" s="184"/>
      <c r="M865" s="184"/>
      <c r="N865" s="181"/>
      <c r="Q865" t="e">
        <f t="shared" si="591"/>
        <v>#VALUE!</v>
      </c>
      <c r="R865" t="str">
        <f t="shared" si="592"/>
        <v/>
      </c>
      <c r="S865" t="str">
        <f>IF(A865="","",TEXT(VLOOKUP(C865,Tablas!$H$3:$I$75,2,0),"000"))</f>
        <v/>
      </c>
      <c r="T865" t="str">
        <f t="shared" si="593"/>
        <v/>
      </c>
      <c r="U865" t="str">
        <f t="shared" si="594"/>
        <v/>
      </c>
      <c r="V865" t="str">
        <f t="shared" si="578"/>
        <v/>
      </c>
      <c r="W865" t="str">
        <f>IF(A865="","",IF(G865="",99,VLOOKUP(Datos!G865,Tablas!$AF$2:$AH$38,2,0)))</f>
        <v/>
      </c>
      <c r="X865" t="str">
        <f t="shared" si="595"/>
        <v/>
      </c>
      <c r="Y865" t="str">
        <f t="shared" si="596"/>
        <v/>
      </c>
      <c r="Z865" s="25" t="str">
        <f t="shared" si="597"/>
        <v/>
      </c>
      <c r="AA865" s="26" t="str">
        <f t="shared" si="598"/>
        <v/>
      </c>
      <c r="AB865" s="25" t="str">
        <f t="shared" si="579"/>
        <v/>
      </c>
      <c r="AC865" s="26" t="str">
        <f t="shared" si="599"/>
        <v/>
      </c>
      <c r="AD865" s="25" t="str">
        <f t="shared" si="580"/>
        <v/>
      </c>
      <c r="AE865" s="26" t="str">
        <f t="shared" si="600"/>
        <v/>
      </c>
      <c r="AF865" s="25" t="str">
        <f t="shared" si="581"/>
        <v/>
      </c>
      <c r="AG865" s="26" t="str">
        <f t="shared" si="601"/>
        <v/>
      </c>
      <c r="AH865" s="25" t="str">
        <f t="shared" si="582"/>
        <v/>
      </c>
      <c r="AI865" s="26" t="str">
        <f t="shared" si="602"/>
        <v/>
      </c>
      <c r="AJ865" s="25" t="str">
        <f t="shared" si="583"/>
        <v/>
      </c>
      <c r="AK865" s="26" t="str">
        <f t="shared" si="603"/>
        <v/>
      </c>
      <c r="AL865" s="25" t="str">
        <f t="shared" si="584"/>
        <v/>
      </c>
      <c r="AM865" s="26" t="str">
        <f t="shared" si="604"/>
        <v/>
      </c>
      <c r="AN865" s="25" t="str">
        <f t="shared" si="585"/>
        <v/>
      </c>
      <c r="AO865" s="26" t="str">
        <f t="shared" si="605"/>
        <v/>
      </c>
      <c r="AP865" t="str">
        <f t="shared" si="606"/>
        <v/>
      </c>
      <c r="AQ865" t="str">
        <f t="shared" si="607"/>
        <v/>
      </c>
      <c r="AR865" t="str">
        <f t="shared" si="619"/>
        <v/>
      </c>
      <c r="AS865" t="str">
        <f t="shared" si="608"/>
        <v/>
      </c>
      <c r="AT865" s="25" t="str">
        <f t="shared" si="609"/>
        <v/>
      </c>
      <c r="AU865" s="26" t="str">
        <f t="shared" si="610"/>
        <v/>
      </c>
      <c r="AV865" t="str">
        <f t="shared" si="611"/>
        <v/>
      </c>
      <c r="AW865" s="25" t="str">
        <f t="shared" si="612"/>
        <v/>
      </c>
      <c r="AX865" s="26" t="str">
        <f t="shared" si="587"/>
        <v/>
      </c>
      <c r="AY865" s="27" t="str">
        <f>IF(A865="","",IF(K865&lt;&gt;0,TEXT(5,"0000"),IF(M865&lt;&gt;0,TEXT(5,"0000"),IF(Datos!N865&lt;&gt;0,TEXT(5,"0000"),""))))</f>
        <v/>
      </c>
      <c r="AZ865" s="25" t="str">
        <f t="shared" si="613"/>
        <v/>
      </c>
      <c r="BA865" s="26" t="str">
        <f t="shared" si="588"/>
        <v/>
      </c>
      <c r="BB865" s="25" t="str">
        <f t="shared" si="614"/>
        <v/>
      </c>
      <c r="BC865" s="26" t="str">
        <f t="shared" si="589"/>
        <v/>
      </c>
      <c r="BD865" s="27" t="str">
        <f t="shared" si="615"/>
        <v/>
      </c>
      <c r="BE865" s="25" t="str">
        <f t="shared" si="616"/>
        <v/>
      </c>
      <c r="BF865" s="26" t="str">
        <f t="shared" si="590"/>
        <v/>
      </c>
      <c r="BG865" s="28"/>
      <c r="BH865" t="str">
        <f t="shared" si="586"/>
        <v/>
      </c>
      <c r="BJ865" s="24" t="str">
        <f t="shared" si="617"/>
        <v/>
      </c>
      <c r="BK865" s="24" t="str">
        <f t="shared" si="618"/>
        <v/>
      </c>
    </row>
    <row r="866" spans="1:63" ht="15.75" thickBot="1">
      <c r="A866" s="183"/>
      <c r="B866" s="184"/>
      <c r="C866" s="184"/>
      <c r="D866" s="184"/>
      <c r="E866" s="184"/>
      <c r="F866" s="184"/>
      <c r="G866" s="184"/>
      <c r="H866" s="184"/>
      <c r="I866" s="184"/>
      <c r="J866" s="184"/>
      <c r="K866" s="184"/>
      <c r="L866" s="184"/>
      <c r="M866" s="184"/>
      <c r="N866" s="181"/>
      <c r="Q866" t="e">
        <f t="shared" si="591"/>
        <v>#VALUE!</v>
      </c>
      <c r="R866" t="str">
        <f t="shared" si="592"/>
        <v/>
      </c>
      <c r="S866" t="str">
        <f>IF(A866="","",TEXT(VLOOKUP(C866,Tablas!$H$3:$I$75,2,0),"000"))</f>
        <v/>
      </c>
      <c r="T866" t="str">
        <f t="shared" si="593"/>
        <v/>
      </c>
      <c r="U866" t="str">
        <f t="shared" si="594"/>
        <v/>
      </c>
      <c r="V866" t="str">
        <f t="shared" ref="V866:V929" si="620">IF(A866="","",IF(F866="",U866,TEXT(RIGHT(F866,20)*1,"00000000000000000000")))</f>
        <v/>
      </c>
      <c r="W866" t="str">
        <f>IF(A866="","",IF(G866="",99,VLOOKUP(Datos!G866,Tablas!$AF$2:$AH$38,2,0)))</f>
        <v/>
      </c>
      <c r="X866" t="str">
        <f t="shared" si="595"/>
        <v/>
      </c>
      <c r="Y866" t="str">
        <f t="shared" si="596"/>
        <v/>
      </c>
      <c r="Z866" s="25" t="str">
        <f t="shared" si="597"/>
        <v/>
      </c>
      <c r="AA866" s="26" t="str">
        <f t="shared" si="598"/>
        <v/>
      </c>
      <c r="AB866" s="25" t="str">
        <f t="shared" ref="AB866:AB929" si="621">IF($A866="","",0)</f>
        <v/>
      </c>
      <c r="AC866" s="26" t="str">
        <f t="shared" si="599"/>
        <v/>
      </c>
      <c r="AD866" s="25" t="str">
        <f t="shared" ref="AD866:AD929" si="622">IF($A866="","",0)</f>
        <v/>
      </c>
      <c r="AE866" s="26" t="str">
        <f t="shared" si="600"/>
        <v/>
      </c>
      <c r="AF866" s="25" t="str">
        <f t="shared" ref="AF866:AF929" si="623">IF($A866="","",0)</f>
        <v/>
      </c>
      <c r="AG866" s="26" t="str">
        <f t="shared" si="601"/>
        <v/>
      </c>
      <c r="AH866" s="25" t="str">
        <f t="shared" ref="AH866:AH929" si="624">IF($A866="","",0)</f>
        <v/>
      </c>
      <c r="AI866" s="26" t="str">
        <f t="shared" si="602"/>
        <v/>
      </c>
      <c r="AJ866" s="25" t="str">
        <f t="shared" ref="AJ866:AJ929" si="625">IF($A866="","",0)</f>
        <v/>
      </c>
      <c r="AK866" s="26" t="str">
        <f t="shared" si="603"/>
        <v/>
      </c>
      <c r="AL866" s="25" t="str">
        <f t="shared" ref="AL866:AL929" si="626">IF($A866="","",0)</f>
        <v/>
      </c>
      <c r="AM866" s="26" t="str">
        <f t="shared" si="604"/>
        <v/>
      </c>
      <c r="AN866" s="25" t="str">
        <f t="shared" ref="AN866:AN929" si="627">IF($A866="","",0)</f>
        <v/>
      </c>
      <c r="AO866" s="26" t="str">
        <f t="shared" si="605"/>
        <v/>
      </c>
      <c r="AP866" t="str">
        <f t="shared" si="606"/>
        <v/>
      </c>
      <c r="AQ866" t="str">
        <f t="shared" si="607"/>
        <v/>
      </c>
      <c r="AR866" t="str">
        <f t="shared" si="619"/>
        <v/>
      </c>
      <c r="AS866" t="str">
        <f t="shared" si="608"/>
        <v/>
      </c>
      <c r="AT866" s="25" t="str">
        <f t="shared" si="609"/>
        <v/>
      </c>
      <c r="AU866" s="26" t="str">
        <f t="shared" si="610"/>
        <v/>
      </c>
      <c r="AV866" t="str">
        <f t="shared" si="611"/>
        <v/>
      </c>
      <c r="AW866" s="25" t="str">
        <f t="shared" si="612"/>
        <v/>
      </c>
      <c r="AX866" s="26" t="str">
        <f t="shared" si="587"/>
        <v/>
      </c>
      <c r="AY866" s="27" t="str">
        <f>IF(A866="","",IF(K866&lt;&gt;0,TEXT(5,"0000"),IF(M866&lt;&gt;0,TEXT(5,"0000"),IF(Datos!N866&lt;&gt;0,TEXT(5,"0000"),""))))</f>
        <v/>
      </c>
      <c r="AZ866" s="25" t="str">
        <f t="shared" si="613"/>
        <v/>
      </c>
      <c r="BA866" s="26" t="str">
        <f t="shared" si="588"/>
        <v/>
      </c>
      <c r="BB866" s="25" t="str">
        <f t="shared" si="614"/>
        <v/>
      </c>
      <c r="BC866" s="26" t="str">
        <f t="shared" si="589"/>
        <v/>
      </c>
      <c r="BD866" s="27" t="str">
        <f t="shared" si="615"/>
        <v/>
      </c>
      <c r="BE866" s="25" t="str">
        <f t="shared" si="616"/>
        <v/>
      </c>
      <c r="BF866" s="26" t="str">
        <f t="shared" si="590"/>
        <v/>
      </c>
      <c r="BG866" s="28"/>
      <c r="BH866" t="str">
        <f t="shared" ref="BH866:BH929" si="628">IF(A866="","",IF(OR(I866="",I866=0),"",R866&amp;S866&amp;T866&amp;U866&amp;V866&amp;W866&amp;X866&amp;Y866&amp;AA866&amp;AC866&amp;AE866&amp;AG866&amp;AI866&amp;AK866&amp;AM866&amp;AO866&amp;AP866&amp;AQ866&amp;AR866&amp;AS866&amp;AU866&amp;AV866))</f>
        <v/>
      </c>
      <c r="BJ866" s="24" t="str">
        <f t="shared" si="617"/>
        <v/>
      </c>
      <c r="BK866" s="24" t="str">
        <f t="shared" si="618"/>
        <v/>
      </c>
    </row>
    <row r="867" spans="1:63" ht="15.75" thickBot="1">
      <c r="A867" s="183"/>
      <c r="B867" s="184"/>
      <c r="C867" s="184"/>
      <c r="D867" s="184"/>
      <c r="E867" s="184"/>
      <c r="F867" s="184"/>
      <c r="G867" s="184"/>
      <c r="H867" s="184"/>
      <c r="I867" s="184"/>
      <c r="J867" s="184"/>
      <c r="K867" s="184"/>
      <c r="L867" s="184"/>
      <c r="M867" s="184"/>
      <c r="N867" s="181"/>
      <c r="Q867" t="e">
        <f t="shared" si="591"/>
        <v>#VALUE!</v>
      </c>
      <c r="R867" t="str">
        <f t="shared" si="592"/>
        <v/>
      </c>
      <c r="S867" t="str">
        <f>IF(A867="","",TEXT(VLOOKUP(C867,Tablas!$H$3:$I$75,2,0),"000"))</f>
        <v/>
      </c>
      <c r="T867" t="str">
        <f t="shared" si="593"/>
        <v/>
      </c>
      <c r="U867" t="str">
        <f t="shared" si="594"/>
        <v/>
      </c>
      <c r="V867" t="str">
        <f t="shared" si="620"/>
        <v/>
      </c>
      <c r="W867" t="str">
        <f>IF(A867="","",IF(G867="",99,VLOOKUP(Datos!G867,Tablas!$AF$2:$AH$38,2,0)))</f>
        <v/>
      </c>
      <c r="X867" t="str">
        <f t="shared" si="595"/>
        <v/>
      </c>
      <c r="Y867" t="str">
        <f t="shared" si="596"/>
        <v/>
      </c>
      <c r="Z867" s="25" t="str">
        <f t="shared" si="597"/>
        <v/>
      </c>
      <c r="AA867" s="26" t="str">
        <f t="shared" si="598"/>
        <v/>
      </c>
      <c r="AB867" s="25" t="str">
        <f t="shared" si="621"/>
        <v/>
      </c>
      <c r="AC867" s="26" t="str">
        <f t="shared" si="599"/>
        <v/>
      </c>
      <c r="AD867" s="25" t="str">
        <f t="shared" si="622"/>
        <v/>
      </c>
      <c r="AE867" s="26" t="str">
        <f t="shared" si="600"/>
        <v/>
      </c>
      <c r="AF867" s="25" t="str">
        <f t="shared" si="623"/>
        <v/>
      </c>
      <c r="AG867" s="26" t="str">
        <f t="shared" si="601"/>
        <v/>
      </c>
      <c r="AH867" s="25" t="str">
        <f t="shared" si="624"/>
        <v/>
      </c>
      <c r="AI867" s="26" t="str">
        <f t="shared" si="602"/>
        <v/>
      </c>
      <c r="AJ867" s="25" t="str">
        <f t="shared" si="625"/>
        <v/>
      </c>
      <c r="AK867" s="26" t="str">
        <f t="shared" si="603"/>
        <v/>
      </c>
      <c r="AL867" s="25" t="str">
        <f t="shared" si="626"/>
        <v/>
      </c>
      <c r="AM867" s="26" t="str">
        <f t="shared" si="604"/>
        <v/>
      </c>
      <c r="AN867" s="25" t="str">
        <f t="shared" si="627"/>
        <v/>
      </c>
      <c r="AO867" s="26" t="str">
        <f t="shared" si="605"/>
        <v/>
      </c>
      <c r="AP867" t="str">
        <f t="shared" si="606"/>
        <v/>
      </c>
      <c r="AQ867" t="str">
        <f t="shared" si="607"/>
        <v/>
      </c>
      <c r="AR867" t="str">
        <f t="shared" si="619"/>
        <v/>
      </c>
      <c r="AS867" t="str">
        <f t="shared" si="608"/>
        <v/>
      </c>
      <c r="AT867" s="25" t="str">
        <f t="shared" si="609"/>
        <v/>
      </c>
      <c r="AU867" s="26" t="str">
        <f t="shared" si="610"/>
        <v/>
      </c>
      <c r="AV867" t="str">
        <f t="shared" si="611"/>
        <v/>
      </c>
      <c r="AW867" s="25" t="str">
        <f t="shared" si="612"/>
        <v/>
      </c>
      <c r="AX867" s="26" t="str">
        <f t="shared" ref="AX867:AX930" si="629">IF(AY867="","",IF(AW867&lt;0,SUBSTITUTE(TEXT(-AW867,"0000000000000,00"),",",""),SUBSTITUTE(TEXT(AW867,"0000000000000,00"),",","")))</f>
        <v/>
      </c>
      <c r="AY867" s="27" t="str">
        <f>IF(A867="","",IF(K867&lt;&gt;0,TEXT(5,"0000"),IF(M867&lt;&gt;0,TEXT(5,"0000"),IF(Datos!N867&lt;&gt;0,TEXT(5,"0000"),""))))</f>
        <v/>
      </c>
      <c r="AZ867" s="25" t="str">
        <f t="shared" si="613"/>
        <v/>
      </c>
      <c r="BA867" s="26" t="str">
        <f t="shared" ref="BA867:BA930" si="630">IF(AY867="","",IF(AZ867&lt;0,SUBSTITUTE(TEXT(-AZ867,"0000000000000,00"),",",""),SUBSTITUTE(TEXT(AZ867,"0000000000000,00"),",","")))</f>
        <v/>
      </c>
      <c r="BB867" s="25" t="str">
        <f t="shared" si="614"/>
        <v/>
      </c>
      <c r="BC867" s="26" t="str">
        <f t="shared" ref="BC867:BC930" si="631">IF(BB867="","",IF(BB867&lt;0,SUBSTITUTE(TEXT(-BB867,"0000000000000,00"),",",""),SUBSTITUTE(TEXT(BB867,"0000000000000,00"),",","")))</f>
        <v/>
      </c>
      <c r="BD867" s="27" t="str">
        <f t="shared" si="615"/>
        <v/>
      </c>
      <c r="BE867" s="25" t="str">
        <f t="shared" si="616"/>
        <v/>
      </c>
      <c r="BF867" s="26" t="str">
        <f t="shared" ref="BF867:BF930" si="632">IF(BD867="","",IF(BE867&lt;0,SUBSTITUTE(TEXT(-BE867,"0000000000000,00"),",",""),SUBSTITUTE(TEXT(BE867,"0000000000000,00"),",","")))</f>
        <v/>
      </c>
      <c r="BG867" s="28"/>
      <c r="BH867" t="str">
        <f t="shared" si="628"/>
        <v/>
      </c>
      <c r="BJ867" s="24" t="str">
        <f t="shared" si="617"/>
        <v/>
      </c>
      <c r="BK867" s="24" t="str">
        <f t="shared" si="618"/>
        <v/>
      </c>
    </row>
    <row r="868" spans="1:63" ht="15.75" thickBot="1">
      <c r="A868" s="183"/>
      <c r="B868" s="184"/>
      <c r="C868" s="184"/>
      <c r="D868" s="184"/>
      <c r="E868" s="184"/>
      <c r="F868" s="184"/>
      <c r="G868" s="184"/>
      <c r="H868" s="184"/>
      <c r="I868" s="184"/>
      <c r="J868" s="184"/>
      <c r="K868" s="184"/>
      <c r="L868" s="184"/>
      <c r="M868" s="184"/>
      <c r="N868" s="181"/>
      <c r="Q868" t="e">
        <f t="shared" ref="Q868:Q931" si="633">(AC868*1+AE868*1+AG868*1+AI868*1+AK868*1+AM868*1+AO868*1+AU868*1+IF(ISERROR(BC868*1),0,BC868*1)+IF(ISERROR(BF868*1),0,BF868*1)+IF(ISERROR(BA868*1),0,BA868*1)+IF(ISERROR(AX868*1),0,AX868*1))/100</f>
        <v>#VALUE!</v>
      </c>
      <c r="R868" t="str">
        <f t="shared" si="592"/>
        <v/>
      </c>
      <c r="S868" t="str">
        <f>IF(A868="","",TEXT(VLOOKUP(C868,Tablas!$H$3:$I$75,2,0),"000"))</f>
        <v/>
      </c>
      <c r="T868" t="str">
        <f t="shared" si="593"/>
        <v/>
      </c>
      <c r="U868" t="str">
        <f t="shared" si="594"/>
        <v/>
      </c>
      <c r="V868" t="str">
        <f t="shared" si="620"/>
        <v/>
      </c>
      <c r="W868" t="str">
        <f>IF(A868="","",IF(G868="",99,VLOOKUP(Datos!G868,Tablas!$AF$2:$AH$38,2,0)))</f>
        <v/>
      </c>
      <c r="X868" t="str">
        <f t="shared" si="595"/>
        <v/>
      </c>
      <c r="Y868" t="str">
        <f t="shared" si="596"/>
        <v/>
      </c>
      <c r="Z868" s="25" t="str">
        <f t="shared" si="597"/>
        <v/>
      </c>
      <c r="AA868" s="26" t="str">
        <f t="shared" si="598"/>
        <v/>
      </c>
      <c r="AB868" s="25" t="str">
        <f t="shared" si="621"/>
        <v/>
      </c>
      <c r="AC868" s="26" t="str">
        <f t="shared" si="599"/>
        <v/>
      </c>
      <c r="AD868" s="25" t="str">
        <f t="shared" si="622"/>
        <v/>
      </c>
      <c r="AE868" s="26" t="str">
        <f t="shared" si="600"/>
        <v/>
      </c>
      <c r="AF868" s="25" t="str">
        <f t="shared" si="623"/>
        <v/>
      </c>
      <c r="AG868" s="26" t="str">
        <f t="shared" si="601"/>
        <v/>
      </c>
      <c r="AH868" s="25" t="str">
        <f t="shared" si="624"/>
        <v/>
      </c>
      <c r="AI868" s="26" t="str">
        <f t="shared" si="602"/>
        <v/>
      </c>
      <c r="AJ868" s="25" t="str">
        <f t="shared" si="625"/>
        <v/>
      </c>
      <c r="AK868" s="26" t="str">
        <f t="shared" si="603"/>
        <v/>
      </c>
      <c r="AL868" s="25" t="str">
        <f t="shared" si="626"/>
        <v/>
      </c>
      <c r="AM868" s="26" t="str">
        <f t="shared" si="604"/>
        <v/>
      </c>
      <c r="AN868" s="25" t="str">
        <f t="shared" si="627"/>
        <v/>
      </c>
      <c r="AO868" s="26" t="str">
        <f t="shared" si="605"/>
        <v/>
      </c>
      <c r="AP868" t="str">
        <f t="shared" si="606"/>
        <v/>
      </c>
      <c r="AQ868" t="str">
        <f t="shared" si="607"/>
        <v/>
      </c>
      <c r="AR868" t="str">
        <f t="shared" si="619"/>
        <v/>
      </c>
      <c r="AS868" t="str">
        <f t="shared" si="608"/>
        <v/>
      </c>
      <c r="AT868" s="25" t="str">
        <f t="shared" si="609"/>
        <v/>
      </c>
      <c r="AU868" s="26" t="str">
        <f t="shared" si="610"/>
        <v/>
      </c>
      <c r="AV868" t="str">
        <f t="shared" si="611"/>
        <v/>
      </c>
      <c r="AW868" s="25" t="str">
        <f t="shared" si="612"/>
        <v/>
      </c>
      <c r="AX868" s="26" t="str">
        <f t="shared" si="629"/>
        <v/>
      </c>
      <c r="AY868" s="27" t="str">
        <f>IF(A868="","",IF(K868&lt;&gt;0,TEXT(5,"0000"),IF(M868&lt;&gt;0,TEXT(5,"0000"),IF(Datos!N868&lt;&gt;0,TEXT(5,"0000"),""))))</f>
        <v/>
      </c>
      <c r="AZ868" s="25" t="str">
        <f t="shared" si="613"/>
        <v/>
      </c>
      <c r="BA868" s="26" t="str">
        <f t="shared" si="630"/>
        <v/>
      </c>
      <c r="BB868" s="25" t="str">
        <f t="shared" si="614"/>
        <v/>
      </c>
      <c r="BC868" s="26" t="str">
        <f t="shared" si="631"/>
        <v/>
      </c>
      <c r="BD868" s="27" t="str">
        <f t="shared" si="615"/>
        <v/>
      </c>
      <c r="BE868" s="25" t="str">
        <f t="shared" si="616"/>
        <v/>
      </c>
      <c r="BF868" s="26" t="str">
        <f t="shared" si="632"/>
        <v/>
      </c>
      <c r="BG868" s="28"/>
      <c r="BH868" t="str">
        <f t="shared" si="628"/>
        <v/>
      </c>
      <c r="BJ868" s="24" t="str">
        <f t="shared" si="617"/>
        <v/>
      </c>
      <c r="BK868" s="24" t="str">
        <f t="shared" si="618"/>
        <v/>
      </c>
    </row>
    <row r="869" spans="1:63" ht="15.75" thickBot="1">
      <c r="A869" s="183"/>
      <c r="B869" s="184"/>
      <c r="C869" s="184"/>
      <c r="D869" s="184"/>
      <c r="E869" s="184"/>
      <c r="F869" s="184"/>
      <c r="G869" s="184"/>
      <c r="H869" s="184"/>
      <c r="I869" s="184"/>
      <c r="J869" s="184"/>
      <c r="K869" s="184"/>
      <c r="L869" s="184"/>
      <c r="M869" s="184"/>
      <c r="N869" s="181"/>
      <c r="Q869" t="e">
        <f t="shared" si="633"/>
        <v>#VALUE!</v>
      </c>
      <c r="R869" t="str">
        <f t="shared" si="592"/>
        <v/>
      </c>
      <c r="S869" t="str">
        <f>IF(A869="","",TEXT(VLOOKUP(C869,Tablas!$H$3:$I$75,2,0),"000"))</f>
        <v/>
      </c>
      <c r="T869" t="str">
        <f t="shared" si="593"/>
        <v/>
      </c>
      <c r="U869" t="str">
        <f t="shared" si="594"/>
        <v/>
      </c>
      <c r="V869" t="str">
        <f t="shared" si="620"/>
        <v/>
      </c>
      <c r="W869" t="str">
        <f>IF(A869="","",IF(G869="",99,VLOOKUP(Datos!G869,Tablas!$AF$2:$AH$38,2,0)))</f>
        <v/>
      </c>
      <c r="X869" t="str">
        <f t="shared" si="595"/>
        <v/>
      </c>
      <c r="Y869" t="str">
        <f t="shared" si="596"/>
        <v/>
      </c>
      <c r="Z869" s="25" t="str">
        <f t="shared" si="597"/>
        <v/>
      </c>
      <c r="AA869" s="26" t="str">
        <f t="shared" si="598"/>
        <v/>
      </c>
      <c r="AB869" s="25" t="str">
        <f t="shared" si="621"/>
        <v/>
      </c>
      <c r="AC869" s="26" t="str">
        <f t="shared" si="599"/>
        <v/>
      </c>
      <c r="AD869" s="25" t="str">
        <f t="shared" si="622"/>
        <v/>
      </c>
      <c r="AE869" s="26" t="str">
        <f t="shared" si="600"/>
        <v/>
      </c>
      <c r="AF869" s="25" t="str">
        <f t="shared" si="623"/>
        <v/>
      </c>
      <c r="AG869" s="26" t="str">
        <f t="shared" si="601"/>
        <v/>
      </c>
      <c r="AH869" s="25" t="str">
        <f t="shared" si="624"/>
        <v/>
      </c>
      <c r="AI869" s="26" t="str">
        <f t="shared" si="602"/>
        <v/>
      </c>
      <c r="AJ869" s="25" t="str">
        <f t="shared" si="625"/>
        <v/>
      </c>
      <c r="AK869" s="26" t="str">
        <f t="shared" si="603"/>
        <v/>
      </c>
      <c r="AL869" s="25" t="str">
        <f t="shared" si="626"/>
        <v/>
      </c>
      <c r="AM869" s="26" t="str">
        <f t="shared" si="604"/>
        <v/>
      </c>
      <c r="AN869" s="25" t="str">
        <f t="shared" si="627"/>
        <v/>
      </c>
      <c r="AO869" s="26" t="str">
        <f t="shared" si="605"/>
        <v/>
      </c>
      <c r="AP869" t="str">
        <f t="shared" si="606"/>
        <v/>
      </c>
      <c r="AQ869" t="str">
        <f t="shared" si="607"/>
        <v/>
      </c>
      <c r="AR869" t="str">
        <f t="shared" si="619"/>
        <v/>
      </c>
      <c r="AS869" t="str">
        <f t="shared" si="608"/>
        <v/>
      </c>
      <c r="AT869" s="25" t="str">
        <f t="shared" si="609"/>
        <v/>
      </c>
      <c r="AU869" s="26" t="str">
        <f t="shared" si="610"/>
        <v/>
      </c>
      <c r="AV869" t="str">
        <f t="shared" si="611"/>
        <v/>
      </c>
      <c r="AW869" s="25" t="str">
        <f t="shared" si="612"/>
        <v/>
      </c>
      <c r="AX869" s="26" t="str">
        <f t="shared" si="629"/>
        <v/>
      </c>
      <c r="AY869" s="27" t="str">
        <f>IF(A869="","",IF(K869&lt;&gt;0,TEXT(5,"0000"),IF(M869&lt;&gt;0,TEXT(5,"0000"),IF(Datos!N869&lt;&gt;0,TEXT(5,"0000"),""))))</f>
        <v/>
      </c>
      <c r="AZ869" s="25" t="str">
        <f t="shared" si="613"/>
        <v/>
      </c>
      <c r="BA869" s="26" t="str">
        <f t="shared" si="630"/>
        <v/>
      </c>
      <c r="BB869" s="25" t="str">
        <f t="shared" si="614"/>
        <v/>
      </c>
      <c r="BC869" s="26" t="str">
        <f t="shared" si="631"/>
        <v/>
      </c>
      <c r="BD869" s="27" t="str">
        <f t="shared" si="615"/>
        <v/>
      </c>
      <c r="BE869" s="25" t="str">
        <f t="shared" si="616"/>
        <v/>
      </c>
      <c r="BF869" s="26" t="str">
        <f t="shared" si="632"/>
        <v/>
      </c>
      <c r="BG869" s="28"/>
      <c r="BH869" t="str">
        <f t="shared" si="628"/>
        <v/>
      </c>
      <c r="BJ869" s="24" t="str">
        <f t="shared" si="617"/>
        <v/>
      </c>
      <c r="BK869" s="24" t="str">
        <f t="shared" si="618"/>
        <v/>
      </c>
    </row>
    <row r="870" spans="1:63" ht="15.75" thickBot="1">
      <c r="A870" s="183"/>
      <c r="B870" s="184"/>
      <c r="C870" s="184"/>
      <c r="D870" s="184"/>
      <c r="E870" s="184"/>
      <c r="F870" s="184"/>
      <c r="G870" s="184"/>
      <c r="H870" s="184"/>
      <c r="I870" s="184"/>
      <c r="J870" s="184"/>
      <c r="K870" s="184"/>
      <c r="L870" s="184"/>
      <c r="M870" s="184"/>
      <c r="N870" s="181"/>
      <c r="Q870" t="e">
        <f t="shared" si="633"/>
        <v>#VALUE!</v>
      </c>
      <c r="R870" t="str">
        <f t="shared" si="592"/>
        <v/>
      </c>
      <c r="S870" t="str">
        <f>IF(A870="","",TEXT(VLOOKUP(C870,Tablas!$H$3:$I$75,2,0),"000"))</f>
        <v/>
      </c>
      <c r="T870" t="str">
        <f t="shared" si="593"/>
        <v/>
      </c>
      <c r="U870" t="str">
        <f t="shared" si="594"/>
        <v/>
      </c>
      <c r="V870" t="str">
        <f t="shared" si="620"/>
        <v/>
      </c>
      <c r="W870" t="str">
        <f>IF(A870="","",IF(G870="",99,VLOOKUP(Datos!G870,Tablas!$AF$2:$AH$38,2,0)))</f>
        <v/>
      </c>
      <c r="X870" t="str">
        <f t="shared" si="595"/>
        <v/>
      </c>
      <c r="Y870" t="str">
        <f t="shared" si="596"/>
        <v/>
      </c>
      <c r="Z870" s="25" t="str">
        <f t="shared" si="597"/>
        <v/>
      </c>
      <c r="AA870" s="26" t="str">
        <f t="shared" si="598"/>
        <v/>
      </c>
      <c r="AB870" s="25" t="str">
        <f t="shared" si="621"/>
        <v/>
      </c>
      <c r="AC870" s="26" t="str">
        <f t="shared" si="599"/>
        <v/>
      </c>
      <c r="AD870" s="25" t="str">
        <f t="shared" si="622"/>
        <v/>
      </c>
      <c r="AE870" s="26" t="str">
        <f t="shared" si="600"/>
        <v/>
      </c>
      <c r="AF870" s="25" t="str">
        <f t="shared" si="623"/>
        <v/>
      </c>
      <c r="AG870" s="26" t="str">
        <f t="shared" si="601"/>
        <v/>
      </c>
      <c r="AH870" s="25" t="str">
        <f t="shared" si="624"/>
        <v/>
      </c>
      <c r="AI870" s="26" t="str">
        <f t="shared" si="602"/>
        <v/>
      </c>
      <c r="AJ870" s="25" t="str">
        <f t="shared" si="625"/>
        <v/>
      </c>
      <c r="AK870" s="26" t="str">
        <f t="shared" si="603"/>
        <v/>
      </c>
      <c r="AL870" s="25" t="str">
        <f t="shared" si="626"/>
        <v/>
      </c>
      <c r="AM870" s="26" t="str">
        <f t="shared" si="604"/>
        <v/>
      </c>
      <c r="AN870" s="25" t="str">
        <f t="shared" si="627"/>
        <v/>
      </c>
      <c r="AO870" s="26" t="str">
        <f t="shared" si="605"/>
        <v/>
      </c>
      <c r="AP870" t="str">
        <f t="shared" si="606"/>
        <v/>
      </c>
      <c r="AQ870" t="str">
        <f t="shared" si="607"/>
        <v/>
      </c>
      <c r="AR870" t="str">
        <f t="shared" si="619"/>
        <v/>
      </c>
      <c r="AS870" t="str">
        <f t="shared" si="608"/>
        <v/>
      </c>
      <c r="AT870" s="25" t="str">
        <f t="shared" si="609"/>
        <v/>
      </c>
      <c r="AU870" s="26" t="str">
        <f t="shared" si="610"/>
        <v/>
      </c>
      <c r="AV870" t="str">
        <f t="shared" si="611"/>
        <v/>
      </c>
      <c r="AW870" s="25" t="str">
        <f t="shared" si="612"/>
        <v/>
      </c>
      <c r="AX870" s="26" t="str">
        <f t="shared" si="629"/>
        <v/>
      </c>
      <c r="AY870" s="27" t="str">
        <f>IF(A870="","",IF(K870&lt;&gt;0,TEXT(5,"0000"),IF(M870&lt;&gt;0,TEXT(5,"0000"),IF(Datos!N870&lt;&gt;0,TEXT(5,"0000"),""))))</f>
        <v/>
      </c>
      <c r="AZ870" s="25" t="str">
        <f t="shared" si="613"/>
        <v/>
      </c>
      <c r="BA870" s="26" t="str">
        <f t="shared" si="630"/>
        <v/>
      </c>
      <c r="BB870" s="25" t="str">
        <f t="shared" si="614"/>
        <v/>
      </c>
      <c r="BC870" s="26" t="str">
        <f t="shared" si="631"/>
        <v/>
      </c>
      <c r="BD870" s="27" t="str">
        <f t="shared" si="615"/>
        <v/>
      </c>
      <c r="BE870" s="25" t="str">
        <f t="shared" si="616"/>
        <v/>
      </c>
      <c r="BF870" s="26" t="str">
        <f t="shared" si="632"/>
        <v/>
      </c>
      <c r="BG870" s="28"/>
      <c r="BH870" t="str">
        <f t="shared" si="628"/>
        <v/>
      </c>
      <c r="BJ870" s="24" t="str">
        <f t="shared" si="617"/>
        <v/>
      </c>
      <c r="BK870" s="24" t="str">
        <f t="shared" si="618"/>
        <v/>
      </c>
    </row>
    <row r="871" spans="1:63" ht="15.75" thickBot="1">
      <c r="A871" s="183"/>
      <c r="B871" s="184"/>
      <c r="C871" s="184"/>
      <c r="D871" s="184"/>
      <c r="E871" s="184"/>
      <c r="F871" s="184"/>
      <c r="G871" s="184"/>
      <c r="H871" s="184"/>
      <c r="I871" s="184"/>
      <c r="J871" s="184"/>
      <c r="K871" s="184"/>
      <c r="L871" s="184"/>
      <c r="M871" s="184"/>
      <c r="N871" s="181"/>
      <c r="Q871" t="e">
        <f t="shared" si="633"/>
        <v>#VALUE!</v>
      </c>
      <c r="R871" t="str">
        <f t="shared" si="592"/>
        <v/>
      </c>
      <c r="S871" t="str">
        <f>IF(A871="","",TEXT(VLOOKUP(C871,Tablas!$H$3:$I$75,2,0),"000"))</f>
        <v/>
      </c>
      <c r="T871" t="str">
        <f t="shared" si="593"/>
        <v/>
      </c>
      <c r="U871" t="str">
        <f t="shared" si="594"/>
        <v/>
      </c>
      <c r="V871" t="str">
        <f t="shared" si="620"/>
        <v/>
      </c>
      <c r="W871" t="str">
        <f>IF(A871="","",IF(G871="",99,VLOOKUP(Datos!G871,Tablas!$AF$2:$AH$38,2,0)))</f>
        <v/>
      </c>
      <c r="X871" t="str">
        <f t="shared" si="595"/>
        <v/>
      </c>
      <c r="Y871" t="str">
        <f t="shared" si="596"/>
        <v/>
      </c>
      <c r="Z871" s="25" t="str">
        <f t="shared" si="597"/>
        <v/>
      </c>
      <c r="AA871" s="26" t="str">
        <f t="shared" si="598"/>
        <v/>
      </c>
      <c r="AB871" s="25" t="str">
        <f t="shared" si="621"/>
        <v/>
      </c>
      <c r="AC871" s="26" t="str">
        <f t="shared" si="599"/>
        <v/>
      </c>
      <c r="AD871" s="25" t="str">
        <f t="shared" si="622"/>
        <v/>
      </c>
      <c r="AE871" s="26" t="str">
        <f t="shared" si="600"/>
        <v/>
      </c>
      <c r="AF871" s="25" t="str">
        <f t="shared" si="623"/>
        <v/>
      </c>
      <c r="AG871" s="26" t="str">
        <f t="shared" si="601"/>
        <v/>
      </c>
      <c r="AH871" s="25" t="str">
        <f t="shared" si="624"/>
        <v/>
      </c>
      <c r="AI871" s="26" t="str">
        <f t="shared" si="602"/>
        <v/>
      </c>
      <c r="AJ871" s="25" t="str">
        <f t="shared" si="625"/>
        <v/>
      </c>
      <c r="AK871" s="26" t="str">
        <f t="shared" si="603"/>
        <v/>
      </c>
      <c r="AL871" s="25" t="str">
        <f t="shared" si="626"/>
        <v/>
      </c>
      <c r="AM871" s="26" t="str">
        <f t="shared" si="604"/>
        <v/>
      </c>
      <c r="AN871" s="25" t="str">
        <f t="shared" si="627"/>
        <v/>
      </c>
      <c r="AO871" s="26" t="str">
        <f t="shared" si="605"/>
        <v/>
      </c>
      <c r="AP871" t="str">
        <f t="shared" si="606"/>
        <v/>
      </c>
      <c r="AQ871" t="str">
        <f t="shared" si="607"/>
        <v/>
      </c>
      <c r="AR871" t="str">
        <f t="shared" si="619"/>
        <v/>
      </c>
      <c r="AS871" t="str">
        <f t="shared" si="608"/>
        <v/>
      </c>
      <c r="AT871" s="25" t="str">
        <f t="shared" si="609"/>
        <v/>
      </c>
      <c r="AU871" s="26" t="str">
        <f t="shared" si="610"/>
        <v/>
      </c>
      <c r="AV871" t="str">
        <f t="shared" si="611"/>
        <v/>
      </c>
      <c r="AW871" s="25" t="str">
        <f t="shared" si="612"/>
        <v/>
      </c>
      <c r="AX871" s="26" t="str">
        <f t="shared" si="629"/>
        <v/>
      </c>
      <c r="AY871" s="27" t="str">
        <f>IF(A871="","",IF(K871&lt;&gt;0,TEXT(5,"0000"),IF(M871&lt;&gt;0,TEXT(5,"0000"),IF(Datos!N871&lt;&gt;0,TEXT(5,"0000"),""))))</f>
        <v/>
      </c>
      <c r="AZ871" s="25" t="str">
        <f t="shared" si="613"/>
        <v/>
      </c>
      <c r="BA871" s="26" t="str">
        <f t="shared" si="630"/>
        <v/>
      </c>
      <c r="BB871" s="25" t="str">
        <f t="shared" si="614"/>
        <v/>
      </c>
      <c r="BC871" s="26" t="str">
        <f t="shared" si="631"/>
        <v/>
      </c>
      <c r="BD871" s="27" t="str">
        <f t="shared" si="615"/>
        <v/>
      </c>
      <c r="BE871" s="25" t="str">
        <f t="shared" si="616"/>
        <v/>
      </c>
      <c r="BF871" s="26" t="str">
        <f t="shared" si="632"/>
        <v/>
      </c>
      <c r="BG871" s="28"/>
      <c r="BH871" t="str">
        <f t="shared" si="628"/>
        <v/>
      </c>
      <c r="BJ871" s="24" t="str">
        <f t="shared" si="617"/>
        <v/>
      </c>
      <c r="BK871" s="24" t="str">
        <f t="shared" si="618"/>
        <v/>
      </c>
    </row>
    <row r="872" spans="1:63" ht="15.75" thickBot="1">
      <c r="A872" s="183"/>
      <c r="B872" s="184"/>
      <c r="C872" s="184"/>
      <c r="D872" s="184"/>
      <c r="E872" s="184"/>
      <c r="F872" s="184"/>
      <c r="G872" s="184"/>
      <c r="H872" s="184"/>
      <c r="I872" s="184"/>
      <c r="J872" s="184"/>
      <c r="K872" s="184"/>
      <c r="L872" s="184"/>
      <c r="M872" s="184"/>
      <c r="N872" s="181"/>
      <c r="Q872" t="e">
        <f t="shared" si="633"/>
        <v>#VALUE!</v>
      </c>
      <c r="R872" t="str">
        <f t="shared" si="592"/>
        <v/>
      </c>
      <c r="S872" t="str">
        <f>IF(A872="","",TEXT(VLOOKUP(C872,Tablas!$H$3:$I$75,2,0),"000"))</f>
        <v/>
      </c>
      <c r="T872" t="str">
        <f t="shared" si="593"/>
        <v/>
      </c>
      <c r="U872" t="str">
        <f t="shared" si="594"/>
        <v/>
      </c>
      <c r="V872" t="str">
        <f t="shared" si="620"/>
        <v/>
      </c>
      <c r="W872" t="str">
        <f>IF(A872="","",IF(G872="",99,VLOOKUP(Datos!G872,Tablas!$AF$2:$AH$38,2,0)))</f>
        <v/>
      </c>
      <c r="X872" t="str">
        <f t="shared" si="595"/>
        <v/>
      </c>
      <c r="Y872" t="str">
        <f t="shared" si="596"/>
        <v/>
      </c>
      <c r="Z872" s="25" t="str">
        <f t="shared" si="597"/>
        <v/>
      </c>
      <c r="AA872" s="26" t="str">
        <f t="shared" si="598"/>
        <v/>
      </c>
      <c r="AB872" s="25" t="str">
        <f t="shared" si="621"/>
        <v/>
      </c>
      <c r="AC872" s="26" t="str">
        <f t="shared" si="599"/>
        <v/>
      </c>
      <c r="AD872" s="25" t="str">
        <f t="shared" si="622"/>
        <v/>
      </c>
      <c r="AE872" s="26" t="str">
        <f t="shared" si="600"/>
        <v/>
      </c>
      <c r="AF872" s="25" t="str">
        <f t="shared" si="623"/>
        <v/>
      </c>
      <c r="AG872" s="26" t="str">
        <f t="shared" si="601"/>
        <v/>
      </c>
      <c r="AH872" s="25" t="str">
        <f t="shared" si="624"/>
        <v/>
      </c>
      <c r="AI872" s="26" t="str">
        <f t="shared" si="602"/>
        <v/>
      </c>
      <c r="AJ872" s="25" t="str">
        <f t="shared" si="625"/>
        <v/>
      </c>
      <c r="AK872" s="26" t="str">
        <f t="shared" si="603"/>
        <v/>
      </c>
      <c r="AL872" s="25" t="str">
        <f t="shared" si="626"/>
        <v/>
      </c>
      <c r="AM872" s="26" t="str">
        <f t="shared" si="604"/>
        <v/>
      </c>
      <c r="AN872" s="25" t="str">
        <f t="shared" si="627"/>
        <v/>
      </c>
      <c r="AO872" s="26" t="str">
        <f t="shared" si="605"/>
        <v/>
      </c>
      <c r="AP872" t="str">
        <f t="shared" si="606"/>
        <v/>
      </c>
      <c r="AQ872" t="str">
        <f t="shared" si="607"/>
        <v/>
      </c>
      <c r="AR872" t="str">
        <f t="shared" si="619"/>
        <v/>
      </c>
      <c r="AS872" t="str">
        <f t="shared" si="608"/>
        <v/>
      </c>
      <c r="AT872" s="25" t="str">
        <f t="shared" si="609"/>
        <v/>
      </c>
      <c r="AU872" s="26" t="str">
        <f t="shared" si="610"/>
        <v/>
      </c>
      <c r="AV872" t="str">
        <f t="shared" si="611"/>
        <v/>
      </c>
      <c r="AW872" s="25" t="str">
        <f t="shared" si="612"/>
        <v/>
      </c>
      <c r="AX872" s="26" t="str">
        <f t="shared" si="629"/>
        <v/>
      </c>
      <c r="AY872" s="27" t="str">
        <f>IF(A872="","",IF(K872&lt;&gt;0,TEXT(5,"0000"),IF(M872&lt;&gt;0,TEXT(5,"0000"),IF(Datos!N872&lt;&gt;0,TEXT(5,"0000"),""))))</f>
        <v/>
      </c>
      <c r="AZ872" s="25" t="str">
        <f t="shared" si="613"/>
        <v/>
      </c>
      <c r="BA872" s="26" t="str">
        <f t="shared" si="630"/>
        <v/>
      </c>
      <c r="BB872" s="25" t="str">
        <f t="shared" si="614"/>
        <v/>
      </c>
      <c r="BC872" s="26" t="str">
        <f t="shared" si="631"/>
        <v/>
      </c>
      <c r="BD872" s="27" t="str">
        <f t="shared" si="615"/>
        <v/>
      </c>
      <c r="BE872" s="25" t="str">
        <f t="shared" si="616"/>
        <v/>
      </c>
      <c r="BF872" s="26" t="str">
        <f t="shared" si="632"/>
        <v/>
      </c>
      <c r="BG872" s="28"/>
      <c r="BH872" t="str">
        <f t="shared" si="628"/>
        <v/>
      </c>
      <c r="BJ872" s="24" t="str">
        <f t="shared" si="617"/>
        <v/>
      </c>
      <c r="BK872" s="24" t="str">
        <f t="shared" si="618"/>
        <v/>
      </c>
    </row>
    <row r="873" spans="1:63" ht="15.75" thickBot="1">
      <c r="A873" s="183"/>
      <c r="B873" s="184"/>
      <c r="C873" s="184"/>
      <c r="D873" s="184"/>
      <c r="E873" s="184"/>
      <c r="F873" s="184"/>
      <c r="G873" s="184"/>
      <c r="H873" s="184"/>
      <c r="I873" s="184"/>
      <c r="J873" s="184"/>
      <c r="K873" s="184"/>
      <c r="L873" s="184"/>
      <c r="M873" s="184"/>
      <c r="N873" s="181"/>
      <c r="Q873" t="e">
        <f t="shared" si="633"/>
        <v>#VALUE!</v>
      </c>
      <c r="R873" t="str">
        <f t="shared" si="592"/>
        <v/>
      </c>
      <c r="S873" t="str">
        <f>IF(A873="","",TEXT(VLOOKUP(C873,Tablas!$H$3:$I$75,2,0),"000"))</f>
        <v/>
      </c>
      <c r="T873" t="str">
        <f t="shared" si="593"/>
        <v/>
      </c>
      <c r="U873" t="str">
        <f t="shared" si="594"/>
        <v/>
      </c>
      <c r="V873" t="str">
        <f t="shared" si="620"/>
        <v/>
      </c>
      <c r="W873" t="str">
        <f>IF(A873="","",IF(G873="",99,VLOOKUP(Datos!G873,Tablas!$AF$2:$AH$38,2,0)))</f>
        <v/>
      </c>
      <c r="X873" t="str">
        <f t="shared" si="595"/>
        <v/>
      </c>
      <c r="Y873" t="str">
        <f t="shared" si="596"/>
        <v/>
      </c>
      <c r="Z873" s="25" t="str">
        <f t="shared" si="597"/>
        <v/>
      </c>
      <c r="AA873" s="26" t="str">
        <f t="shared" si="598"/>
        <v/>
      </c>
      <c r="AB873" s="25" t="str">
        <f t="shared" si="621"/>
        <v/>
      </c>
      <c r="AC873" s="26" t="str">
        <f t="shared" si="599"/>
        <v/>
      </c>
      <c r="AD873" s="25" t="str">
        <f t="shared" si="622"/>
        <v/>
      </c>
      <c r="AE873" s="26" t="str">
        <f t="shared" si="600"/>
        <v/>
      </c>
      <c r="AF873" s="25" t="str">
        <f t="shared" si="623"/>
        <v/>
      </c>
      <c r="AG873" s="26" t="str">
        <f t="shared" si="601"/>
        <v/>
      </c>
      <c r="AH873" s="25" t="str">
        <f t="shared" si="624"/>
        <v/>
      </c>
      <c r="AI873" s="26" t="str">
        <f t="shared" si="602"/>
        <v/>
      </c>
      <c r="AJ873" s="25" t="str">
        <f t="shared" si="625"/>
        <v/>
      </c>
      <c r="AK873" s="26" t="str">
        <f t="shared" si="603"/>
        <v/>
      </c>
      <c r="AL873" s="25" t="str">
        <f t="shared" si="626"/>
        <v/>
      </c>
      <c r="AM873" s="26" t="str">
        <f t="shared" si="604"/>
        <v/>
      </c>
      <c r="AN873" s="25" t="str">
        <f t="shared" si="627"/>
        <v/>
      </c>
      <c r="AO873" s="26" t="str">
        <f t="shared" si="605"/>
        <v/>
      </c>
      <c r="AP873" t="str">
        <f t="shared" si="606"/>
        <v/>
      </c>
      <c r="AQ873" t="str">
        <f t="shared" si="607"/>
        <v/>
      </c>
      <c r="AR873" t="str">
        <f t="shared" si="619"/>
        <v/>
      </c>
      <c r="AS873" t="str">
        <f t="shared" si="608"/>
        <v/>
      </c>
      <c r="AT873" s="25" t="str">
        <f t="shared" si="609"/>
        <v/>
      </c>
      <c r="AU873" s="26" t="str">
        <f t="shared" si="610"/>
        <v/>
      </c>
      <c r="AV873" t="str">
        <f t="shared" si="611"/>
        <v/>
      </c>
      <c r="AW873" s="25" t="str">
        <f t="shared" si="612"/>
        <v/>
      </c>
      <c r="AX873" s="26" t="str">
        <f t="shared" si="629"/>
        <v/>
      </c>
      <c r="AY873" s="27" t="str">
        <f>IF(A873="","",IF(K873&lt;&gt;0,TEXT(5,"0000"),IF(M873&lt;&gt;0,TEXT(5,"0000"),IF(Datos!N873&lt;&gt;0,TEXT(5,"0000"),""))))</f>
        <v/>
      </c>
      <c r="AZ873" s="25" t="str">
        <f t="shared" si="613"/>
        <v/>
      </c>
      <c r="BA873" s="26" t="str">
        <f t="shared" si="630"/>
        <v/>
      </c>
      <c r="BB873" s="25" t="str">
        <f t="shared" si="614"/>
        <v/>
      </c>
      <c r="BC873" s="26" t="str">
        <f t="shared" si="631"/>
        <v/>
      </c>
      <c r="BD873" s="27" t="str">
        <f t="shared" si="615"/>
        <v/>
      </c>
      <c r="BE873" s="25" t="str">
        <f t="shared" si="616"/>
        <v/>
      </c>
      <c r="BF873" s="26" t="str">
        <f t="shared" si="632"/>
        <v/>
      </c>
      <c r="BG873" s="28"/>
      <c r="BH873" t="str">
        <f t="shared" si="628"/>
        <v/>
      </c>
      <c r="BJ873" s="24" t="str">
        <f t="shared" si="617"/>
        <v/>
      </c>
      <c r="BK873" s="24" t="str">
        <f t="shared" si="618"/>
        <v/>
      </c>
    </row>
    <row r="874" spans="1:63" ht="15.75" thickBot="1">
      <c r="A874" s="183"/>
      <c r="B874" s="184"/>
      <c r="C874" s="184"/>
      <c r="D874" s="184"/>
      <c r="E874" s="184"/>
      <c r="F874" s="184"/>
      <c r="G874" s="184"/>
      <c r="H874" s="184"/>
      <c r="I874" s="184"/>
      <c r="J874" s="184"/>
      <c r="K874" s="184"/>
      <c r="L874" s="184"/>
      <c r="M874" s="184"/>
      <c r="N874" s="181"/>
      <c r="Q874" t="e">
        <f t="shared" si="633"/>
        <v>#VALUE!</v>
      </c>
      <c r="R874" t="str">
        <f t="shared" si="592"/>
        <v/>
      </c>
      <c r="S874" t="str">
        <f>IF(A874="","",TEXT(VLOOKUP(C874,Tablas!$H$3:$I$75,2,0),"000"))</f>
        <v/>
      </c>
      <c r="T874" t="str">
        <f t="shared" si="593"/>
        <v/>
      </c>
      <c r="U874" t="str">
        <f t="shared" si="594"/>
        <v/>
      </c>
      <c r="V874" t="str">
        <f t="shared" si="620"/>
        <v/>
      </c>
      <c r="W874" t="str">
        <f>IF(A874="","",IF(G874="",99,VLOOKUP(Datos!G874,Tablas!$AF$2:$AH$38,2,0)))</f>
        <v/>
      </c>
      <c r="X874" t="str">
        <f t="shared" si="595"/>
        <v/>
      </c>
      <c r="Y874" t="str">
        <f t="shared" si="596"/>
        <v/>
      </c>
      <c r="Z874" s="25" t="str">
        <f t="shared" si="597"/>
        <v/>
      </c>
      <c r="AA874" s="26" t="str">
        <f t="shared" si="598"/>
        <v/>
      </c>
      <c r="AB874" s="25" t="str">
        <f t="shared" si="621"/>
        <v/>
      </c>
      <c r="AC874" s="26" t="str">
        <f t="shared" si="599"/>
        <v/>
      </c>
      <c r="AD874" s="25" t="str">
        <f t="shared" si="622"/>
        <v/>
      </c>
      <c r="AE874" s="26" t="str">
        <f t="shared" si="600"/>
        <v/>
      </c>
      <c r="AF874" s="25" t="str">
        <f t="shared" si="623"/>
        <v/>
      </c>
      <c r="AG874" s="26" t="str">
        <f t="shared" si="601"/>
        <v/>
      </c>
      <c r="AH874" s="25" t="str">
        <f t="shared" si="624"/>
        <v/>
      </c>
      <c r="AI874" s="26" t="str">
        <f t="shared" si="602"/>
        <v/>
      </c>
      <c r="AJ874" s="25" t="str">
        <f t="shared" si="625"/>
        <v/>
      </c>
      <c r="AK874" s="26" t="str">
        <f t="shared" si="603"/>
        <v/>
      </c>
      <c r="AL874" s="25" t="str">
        <f t="shared" si="626"/>
        <v/>
      </c>
      <c r="AM874" s="26" t="str">
        <f t="shared" si="604"/>
        <v/>
      </c>
      <c r="AN874" s="25" t="str">
        <f t="shared" si="627"/>
        <v/>
      </c>
      <c r="AO874" s="26" t="str">
        <f t="shared" si="605"/>
        <v/>
      </c>
      <c r="AP874" t="str">
        <f t="shared" si="606"/>
        <v/>
      </c>
      <c r="AQ874" t="str">
        <f t="shared" si="607"/>
        <v/>
      </c>
      <c r="AR874" t="str">
        <f t="shared" si="619"/>
        <v/>
      </c>
      <c r="AS874" t="str">
        <f t="shared" si="608"/>
        <v/>
      </c>
      <c r="AT874" s="25" t="str">
        <f t="shared" si="609"/>
        <v/>
      </c>
      <c r="AU874" s="26" t="str">
        <f t="shared" si="610"/>
        <v/>
      </c>
      <c r="AV874" t="str">
        <f t="shared" si="611"/>
        <v/>
      </c>
      <c r="AW874" s="25" t="str">
        <f t="shared" si="612"/>
        <v/>
      </c>
      <c r="AX874" s="26" t="str">
        <f t="shared" si="629"/>
        <v/>
      </c>
      <c r="AY874" s="27" t="str">
        <f>IF(A874="","",IF(K874&lt;&gt;0,TEXT(5,"0000"),IF(M874&lt;&gt;0,TEXT(5,"0000"),IF(Datos!N874&lt;&gt;0,TEXT(5,"0000"),""))))</f>
        <v/>
      </c>
      <c r="AZ874" s="25" t="str">
        <f t="shared" si="613"/>
        <v/>
      </c>
      <c r="BA874" s="26" t="str">
        <f t="shared" si="630"/>
        <v/>
      </c>
      <c r="BB874" s="25" t="str">
        <f t="shared" si="614"/>
        <v/>
      </c>
      <c r="BC874" s="26" t="str">
        <f t="shared" si="631"/>
        <v/>
      </c>
      <c r="BD874" s="27" t="str">
        <f t="shared" si="615"/>
        <v/>
      </c>
      <c r="BE874" s="25" t="str">
        <f t="shared" si="616"/>
        <v/>
      </c>
      <c r="BF874" s="26" t="str">
        <f t="shared" si="632"/>
        <v/>
      </c>
      <c r="BG874" s="28"/>
      <c r="BH874" t="str">
        <f t="shared" si="628"/>
        <v/>
      </c>
      <c r="BJ874" s="24" t="str">
        <f t="shared" si="617"/>
        <v/>
      </c>
      <c r="BK874" s="24" t="str">
        <f t="shared" si="618"/>
        <v/>
      </c>
    </row>
    <row r="875" spans="1:63" ht="15.75" thickBot="1">
      <c r="A875" s="183"/>
      <c r="B875" s="184"/>
      <c r="C875" s="184"/>
      <c r="D875" s="184"/>
      <c r="E875" s="184"/>
      <c r="F875" s="184"/>
      <c r="G875" s="184"/>
      <c r="H875" s="184"/>
      <c r="I875" s="184"/>
      <c r="J875" s="184"/>
      <c r="K875" s="184"/>
      <c r="L875" s="184"/>
      <c r="M875" s="184"/>
      <c r="N875" s="181"/>
      <c r="Q875" t="e">
        <f t="shared" si="633"/>
        <v>#VALUE!</v>
      </c>
      <c r="R875" t="str">
        <f t="shared" si="592"/>
        <v/>
      </c>
      <c r="S875" t="str">
        <f>IF(A875="","",TEXT(VLOOKUP(C875,Tablas!$H$3:$I$75,2,0),"000"))</f>
        <v/>
      </c>
      <c r="T875" t="str">
        <f t="shared" si="593"/>
        <v/>
      </c>
      <c r="U875" t="str">
        <f t="shared" si="594"/>
        <v/>
      </c>
      <c r="V875" t="str">
        <f t="shared" si="620"/>
        <v/>
      </c>
      <c r="W875" t="str">
        <f>IF(A875="","",IF(G875="",99,VLOOKUP(Datos!G875,Tablas!$AF$2:$AH$38,2,0)))</f>
        <v/>
      </c>
      <c r="X875" t="str">
        <f t="shared" si="595"/>
        <v/>
      </c>
      <c r="Y875" t="str">
        <f t="shared" si="596"/>
        <v/>
      </c>
      <c r="Z875" s="25" t="str">
        <f t="shared" si="597"/>
        <v/>
      </c>
      <c r="AA875" s="26" t="str">
        <f t="shared" si="598"/>
        <v/>
      </c>
      <c r="AB875" s="25" t="str">
        <f t="shared" si="621"/>
        <v/>
      </c>
      <c r="AC875" s="26" t="str">
        <f t="shared" si="599"/>
        <v/>
      </c>
      <c r="AD875" s="25" t="str">
        <f t="shared" si="622"/>
        <v/>
      </c>
      <c r="AE875" s="26" t="str">
        <f t="shared" si="600"/>
        <v/>
      </c>
      <c r="AF875" s="25" t="str">
        <f t="shared" si="623"/>
        <v/>
      </c>
      <c r="AG875" s="26" t="str">
        <f t="shared" si="601"/>
        <v/>
      </c>
      <c r="AH875" s="25" t="str">
        <f t="shared" si="624"/>
        <v/>
      </c>
      <c r="AI875" s="26" t="str">
        <f t="shared" si="602"/>
        <v/>
      </c>
      <c r="AJ875" s="25" t="str">
        <f t="shared" si="625"/>
        <v/>
      </c>
      <c r="AK875" s="26" t="str">
        <f t="shared" si="603"/>
        <v/>
      </c>
      <c r="AL875" s="25" t="str">
        <f t="shared" si="626"/>
        <v/>
      </c>
      <c r="AM875" s="26" t="str">
        <f t="shared" si="604"/>
        <v/>
      </c>
      <c r="AN875" s="25" t="str">
        <f t="shared" si="627"/>
        <v/>
      </c>
      <c r="AO875" s="26" t="str">
        <f t="shared" si="605"/>
        <v/>
      </c>
      <c r="AP875" t="str">
        <f t="shared" si="606"/>
        <v/>
      </c>
      <c r="AQ875" t="str">
        <f t="shared" si="607"/>
        <v/>
      </c>
      <c r="AR875" t="str">
        <f t="shared" si="619"/>
        <v/>
      </c>
      <c r="AS875" t="str">
        <f t="shared" si="608"/>
        <v/>
      </c>
      <c r="AT875" s="25" t="str">
        <f t="shared" si="609"/>
        <v/>
      </c>
      <c r="AU875" s="26" t="str">
        <f t="shared" si="610"/>
        <v/>
      </c>
      <c r="AV875" t="str">
        <f t="shared" si="611"/>
        <v/>
      </c>
      <c r="AW875" s="25" t="str">
        <f t="shared" si="612"/>
        <v/>
      </c>
      <c r="AX875" s="26" t="str">
        <f t="shared" si="629"/>
        <v/>
      </c>
      <c r="AY875" s="27" t="str">
        <f>IF(A875="","",IF(K875&lt;&gt;0,TEXT(5,"0000"),IF(M875&lt;&gt;0,TEXT(5,"0000"),IF(Datos!N875&lt;&gt;0,TEXT(5,"0000"),""))))</f>
        <v/>
      </c>
      <c r="AZ875" s="25" t="str">
        <f t="shared" si="613"/>
        <v/>
      </c>
      <c r="BA875" s="26" t="str">
        <f t="shared" si="630"/>
        <v/>
      </c>
      <c r="BB875" s="25" t="str">
        <f t="shared" si="614"/>
        <v/>
      </c>
      <c r="BC875" s="26" t="str">
        <f t="shared" si="631"/>
        <v/>
      </c>
      <c r="BD875" s="27" t="str">
        <f t="shared" si="615"/>
        <v/>
      </c>
      <c r="BE875" s="25" t="str">
        <f t="shared" si="616"/>
        <v/>
      </c>
      <c r="BF875" s="26" t="str">
        <f t="shared" si="632"/>
        <v/>
      </c>
      <c r="BG875" s="28"/>
      <c r="BH875" t="str">
        <f t="shared" si="628"/>
        <v/>
      </c>
      <c r="BJ875" s="24" t="str">
        <f t="shared" si="617"/>
        <v/>
      </c>
      <c r="BK875" s="24" t="str">
        <f t="shared" si="618"/>
        <v/>
      </c>
    </row>
    <row r="876" spans="1:63" ht="15.75" thickBot="1">
      <c r="A876" s="183"/>
      <c r="B876" s="184"/>
      <c r="C876" s="184"/>
      <c r="D876" s="184"/>
      <c r="E876" s="184"/>
      <c r="F876" s="184"/>
      <c r="G876" s="184"/>
      <c r="H876" s="184"/>
      <c r="I876" s="184"/>
      <c r="J876" s="184"/>
      <c r="K876" s="184"/>
      <c r="L876" s="184"/>
      <c r="M876" s="184"/>
      <c r="N876" s="181"/>
      <c r="Q876" t="e">
        <f t="shared" si="633"/>
        <v>#VALUE!</v>
      </c>
      <c r="R876" t="str">
        <f t="shared" si="592"/>
        <v/>
      </c>
      <c r="S876" t="str">
        <f>IF(A876="","",TEXT(VLOOKUP(C876,Tablas!$H$3:$I$75,2,0),"000"))</f>
        <v/>
      </c>
      <c r="T876" t="str">
        <f t="shared" si="593"/>
        <v/>
      </c>
      <c r="U876" t="str">
        <f t="shared" si="594"/>
        <v/>
      </c>
      <c r="V876" t="str">
        <f t="shared" si="620"/>
        <v/>
      </c>
      <c r="W876" t="str">
        <f>IF(A876="","",IF(G876="",99,VLOOKUP(Datos!G876,Tablas!$AF$2:$AH$38,2,0)))</f>
        <v/>
      </c>
      <c r="X876" t="str">
        <f t="shared" si="595"/>
        <v/>
      </c>
      <c r="Y876" t="str">
        <f t="shared" si="596"/>
        <v/>
      </c>
      <c r="Z876" s="25" t="str">
        <f t="shared" si="597"/>
        <v/>
      </c>
      <c r="AA876" s="26" t="str">
        <f t="shared" si="598"/>
        <v/>
      </c>
      <c r="AB876" s="25" t="str">
        <f t="shared" si="621"/>
        <v/>
      </c>
      <c r="AC876" s="26" t="str">
        <f t="shared" si="599"/>
        <v/>
      </c>
      <c r="AD876" s="25" t="str">
        <f t="shared" si="622"/>
        <v/>
      </c>
      <c r="AE876" s="26" t="str">
        <f t="shared" si="600"/>
        <v/>
      </c>
      <c r="AF876" s="25" t="str">
        <f t="shared" si="623"/>
        <v/>
      </c>
      <c r="AG876" s="26" t="str">
        <f t="shared" si="601"/>
        <v/>
      </c>
      <c r="AH876" s="25" t="str">
        <f t="shared" si="624"/>
        <v/>
      </c>
      <c r="AI876" s="26" t="str">
        <f t="shared" si="602"/>
        <v/>
      </c>
      <c r="AJ876" s="25" t="str">
        <f t="shared" si="625"/>
        <v/>
      </c>
      <c r="AK876" s="26" t="str">
        <f t="shared" si="603"/>
        <v/>
      </c>
      <c r="AL876" s="25" t="str">
        <f t="shared" si="626"/>
        <v/>
      </c>
      <c r="AM876" s="26" t="str">
        <f t="shared" si="604"/>
        <v/>
      </c>
      <c r="AN876" s="25" t="str">
        <f t="shared" si="627"/>
        <v/>
      </c>
      <c r="AO876" s="26" t="str">
        <f t="shared" si="605"/>
        <v/>
      </c>
      <c r="AP876" t="str">
        <f t="shared" si="606"/>
        <v/>
      </c>
      <c r="AQ876" t="str">
        <f t="shared" si="607"/>
        <v/>
      </c>
      <c r="AR876" t="str">
        <f t="shared" si="619"/>
        <v/>
      </c>
      <c r="AS876" t="str">
        <f t="shared" si="608"/>
        <v/>
      </c>
      <c r="AT876" s="25" t="str">
        <f t="shared" si="609"/>
        <v/>
      </c>
      <c r="AU876" s="26" t="str">
        <f t="shared" si="610"/>
        <v/>
      </c>
      <c r="AV876" t="str">
        <f t="shared" si="611"/>
        <v/>
      </c>
      <c r="AW876" s="25" t="str">
        <f t="shared" si="612"/>
        <v/>
      </c>
      <c r="AX876" s="26" t="str">
        <f t="shared" si="629"/>
        <v/>
      </c>
      <c r="AY876" s="27" t="str">
        <f>IF(A876="","",IF(K876&lt;&gt;0,TEXT(5,"0000"),IF(M876&lt;&gt;0,TEXT(5,"0000"),IF(Datos!N876&lt;&gt;0,TEXT(5,"0000"),""))))</f>
        <v/>
      </c>
      <c r="AZ876" s="25" t="str">
        <f t="shared" si="613"/>
        <v/>
      </c>
      <c r="BA876" s="26" t="str">
        <f t="shared" si="630"/>
        <v/>
      </c>
      <c r="BB876" s="25" t="str">
        <f t="shared" si="614"/>
        <v/>
      </c>
      <c r="BC876" s="26" t="str">
        <f t="shared" si="631"/>
        <v/>
      </c>
      <c r="BD876" s="27" t="str">
        <f t="shared" si="615"/>
        <v/>
      </c>
      <c r="BE876" s="25" t="str">
        <f t="shared" si="616"/>
        <v/>
      </c>
      <c r="BF876" s="26" t="str">
        <f t="shared" si="632"/>
        <v/>
      </c>
      <c r="BG876" s="28"/>
      <c r="BH876" t="str">
        <f t="shared" si="628"/>
        <v/>
      </c>
      <c r="BJ876" s="24" t="str">
        <f t="shared" si="617"/>
        <v/>
      </c>
      <c r="BK876" s="24" t="str">
        <f t="shared" si="618"/>
        <v/>
      </c>
    </row>
    <row r="877" spans="1:63" ht="15.75" thickBot="1">
      <c r="A877" s="183"/>
      <c r="B877" s="184"/>
      <c r="C877" s="184"/>
      <c r="D877" s="184"/>
      <c r="E877" s="184"/>
      <c r="F877" s="184"/>
      <c r="G877" s="184"/>
      <c r="H877" s="184"/>
      <c r="I877" s="184"/>
      <c r="J877" s="184"/>
      <c r="K877" s="184"/>
      <c r="L877" s="184"/>
      <c r="M877" s="184"/>
      <c r="N877" s="181"/>
      <c r="Q877" t="e">
        <f t="shared" si="633"/>
        <v>#VALUE!</v>
      </c>
      <c r="R877" t="str">
        <f t="shared" si="592"/>
        <v/>
      </c>
      <c r="S877" t="str">
        <f>IF(A877="","",TEXT(VLOOKUP(C877,Tablas!$H$3:$I$75,2,0),"000"))</f>
        <v/>
      </c>
      <c r="T877" t="str">
        <f t="shared" si="593"/>
        <v/>
      </c>
      <c r="U877" t="str">
        <f t="shared" si="594"/>
        <v/>
      </c>
      <c r="V877" t="str">
        <f t="shared" si="620"/>
        <v/>
      </c>
      <c r="W877" t="str">
        <f>IF(A877="","",IF(G877="",99,VLOOKUP(Datos!G877,Tablas!$AF$2:$AH$38,2,0)))</f>
        <v/>
      </c>
      <c r="X877" t="str">
        <f t="shared" si="595"/>
        <v/>
      </c>
      <c r="Y877" t="str">
        <f t="shared" si="596"/>
        <v/>
      </c>
      <c r="Z877" s="25" t="str">
        <f t="shared" si="597"/>
        <v/>
      </c>
      <c r="AA877" s="26" t="str">
        <f t="shared" si="598"/>
        <v/>
      </c>
      <c r="AB877" s="25" t="str">
        <f t="shared" si="621"/>
        <v/>
      </c>
      <c r="AC877" s="26" t="str">
        <f t="shared" si="599"/>
        <v/>
      </c>
      <c r="AD877" s="25" t="str">
        <f t="shared" si="622"/>
        <v/>
      </c>
      <c r="AE877" s="26" t="str">
        <f t="shared" si="600"/>
        <v/>
      </c>
      <c r="AF877" s="25" t="str">
        <f t="shared" si="623"/>
        <v/>
      </c>
      <c r="AG877" s="26" t="str">
        <f t="shared" si="601"/>
        <v/>
      </c>
      <c r="AH877" s="25" t="str">
        <f t="shared" si="624"/>
        <v/>
      </c>
      <c r="AI877" s="26" t="str">
        <f t="shared" si="602"/>
        <v/>
      </c>
      <c r="AJ877" s="25" t="str">
        <f t="shared" si="625"/>
        <v/>
      </c>
      <c r="AK877" s="26" t="str">
        <f t="shared" si="603"/>
        <v/>
      </c>
      <c r="AL877" s="25" t="str">
        <f t="shared" si="626"/>
        <v/>
      </c>
      <c r="AM877" s="26" t="str">
        <f t="shared" si="604"/>
        <v/>
      </c>
      <c r="AN877" s="25" t="str">
        <f t="shared" si="627"/>
        <v/>
      </c>
      <c r="AO877" s="26" t="str">
        <f t="shared" si="605"/>
        <v/>
      </c>
      <c r="AP877" t="str">
        <f t="shared" si="606"/>
        <v/>
      </c>
      <c r="AQ877" t="str">
        <f t="shared" si="607"/>
        <v/>
      </c>
      <c r="AR877" t="str">
        <f t="shared" si="619"/>
        <v/>
      </c>
      <c r="AS877" t="str">
        <f t="shared" si="608"/>
        <v/>
      </c>
      <c r="AT877" s="25" t="str">
        <f t="shared" si="609"/>
        <v/>
      </c>
      <c r="AU877" s="26" t="str">
        <f t="shared" si="610"/>
        <v/>
      </c>
      <c r="AV877" t="str">
        <f t="shared" si="611"/>
        <v/>
      </c>
      <c r="AW877" s="25" t="str">
        <f t="shared" si="612"/>
        <v/>
      </c>
      <c r="AX877" s="26" t="str">
        <f t="shared" si="629"/>
        <v/>
      </c>
      <c r="AY877" s="27" t="str">
        <f>IF(A877="","",IF(K877&lt;&gt;0,TEXT(5,"0000"),IF(M877&lt;&gt;0,TEXT(5,"0000"),IF(Datos!N877&lt;&gt;0,TEXT(5,"0000"),""))))</f>
        <v/>
      </c>
      <c r="AZ877" s="25" t="str">
        <f t="shared" si="613"/>
        <v/>
      </c>
      <c r="BA877" s="26" t="str">
        <f t="shared" si="630"/>
        <v/>
      </c>
      <c r="BB877" s="25" t="str">
        <f t="shared" si="614"/>
        <v/>
      </c>
      <c r="BC877" s="26" t="str">
        <f t="shared" si="631"/>
        <v/>
      </c>
      <c r="BD877" s="27" t="str">
        <f t="shared" si="615"/>
        <v/>
      </c>
      <c r="BE877" s="25" t="str">
        <f t="shared" si="616"/>
        <v/>
      </c>
      <c r="BF877" s="26" t="str">
        <f t="shared" si="632"/>
        <v/>
      </c>
      <c r="BG877" s="28"/>
      <c r="BH877" t="str">
        <f t="shared" si="628"/>
        <v/>
      </c>
      <c r="BJ877" s="24" t="str">
        <f t="shared" si="617"/>
        <v/>
      </c>
      <c r="BK877" s="24" t="str">
        <f t="shared" si="618"/>
        <v/>
      </c>
    </row>
    <row r="878" spans="1:63" ht="15.75" thickBot="1">
      <c r="A878" s="183"/>
      <c r="B878" s="184"/>
      <c r="C878" s="184"/>
      <c r="D878" s="184"/>
      <c r="E878" s="184"/>
      <c r="F878" s="184"/>
      <c r="G878" s="184"/>
      <c r="H878" s="184"/>
      <c r="I878" s="184"/>
      <c r="J878" s="184"/>
      <c r="K878" s="184"/>
      <c r="L878" s="184"/>
      <c r="M878" s="184"/>
      <c r="N878" s="181"/>
      <c r="Q878" t="e">
        <f t="shared" si="633"/>
        <v>#VALUE!</v>
      </c>
      <c r="R878" t="str">
        <f t="shared" si="592"/>
        <v/>
      </c>
      <c r="S878" t="str">
        <f>IF(A878="","",TEXT(VLOOKUP(C878,Tablas!$H$3:$I$75,2,0),"000"))</f>
        <v/>
      </c>
      <c r="T878" t="str">
        <f t="shared" si="593"/>
        <v/>
      </c>
      <c r="U878" t="str">
        <f t="shared" si="594"/>
        <v/>
      </c>
      <c r="V878" t="str">
        <f t="shared" si="620"/>
        <v/>
      </c>
      <c r="W878" t="str">
        <f>IF(A878="","",IF(G878="",99,VLOOKUP(Datos!G878,Tablas!$AF$2:$AH$38,2,0)))</f>
        <v/>
      </c>
      <c r="X878" t="str">
        <f t="shared" si="595"/>
        <v/>
      </c>
      <c r="Y878" t="str">
        <f t="shared" si="596"/>
        <v/>
      </c>
      <c r="Z878" s="25" t="str">
        <f t="shared" si="597"/>
        <v/>
      </c>
      <c r="AA878" s="26" t="str">
        <f t="shared" si="598"/>
        <v/>
      </c>
      <c r="AB878" s="25" t="str">
        <f t="shared" si="621"/>
        <v/>
      </c>
      <c r="AC878" s="26" t="str">
        <f t="shared" si="599"/>
        <v/>
      </c>
      <c r="AD878" s="25" t="str">
        <f t="shared" si="622"/>
        <v/>
      </c>
      <c r="AE878" s="26" t="str">
        <f t="shared" si="600"/>
        <v/>
      </c>
      <c r="AF878" s="25" t="str">
        <f t="shared" si="623"/>
        <v/>
      </c>
      <c r="AG878" s="26" t="str">
        <f t="shared" si="601"/>
        <v/>
      </c>
      <c r="AH878" s="25" t="str">
        <f t="shared" si="624"/>
        <v/>
      </c>
      <c r="AI878" s="26" t="str">
        <f t="shared" si="602"/>
        <v/>
      </c>
      <c r="AJ878" s="25" t="str">
        <f t="shared" si="625"/>
        <v/>
      </c>
      <c r="AK878" s="26" t="str">
        <f t="shared" si="603"/>
        <v/>
      </c>
      <c r="AL878" s="25" t="str">
        <f t="shared" si="626"/>
        <v/>
      </c>
      <c r="AM878" s="26" t="str">
        <f t="shared" si="604"/>
        <v/>
      </c>
      <c r="AN878" s="25" t="str">
        <f t="shared" si="627"/>
        <v/>
      </c>
      <c r="AO878" s="26" t="str">
        <f t="shared" si="605"/>
        <v/>
      </c>
      <c r="AP878" t="str">
        <f t="shared" si="606"/>
        <v/>
      </c>
      <c r="AQ878" t="str">
        <f t="shared" si="607"/>
        <v/>
      </c>
      <c r="AR878" t="str">
        <f t="shared" si="619"/>
        <v/>
      </c>
      <c r="AS878" t="str">
        <f t="shared" si="608"/>
        <v/>
      </c>
      <c r="AT878" s="25" t="str">
        <f t="shared" si="609"/>
        <v/>
      </c>
      <c r="AU878" s="26" t="str">
        <f t="shared" si="610"/>
        <v/>
      </c>
      <c r="AV878" t="str">
        <f t="shared" si="611"/>
        <v/>
      </c>
      <c r="AW878" s="25" t="str">
        <f t="shared" si="612"/>
        <v/>
      </c>
      <c r="AX878" s="26" t="str">
        <f t="shared" si="629"/>
        <v/>
      </c>
      <c r="AY878" s="27" t="str">
        <f>IF(A878="","",IF(K878&lt;&gt;0,TEXT(5,"0000"),IF(M878&lt;&gt;0,TEXT(5,"0000"),IF(Datos!N878&lt;&gt;0,TEXT(5,"0000"),""))))</f>
        <v/>
      </c>
      <c r="AZ878" s="25" t="str">
        <f t="shared" si="613"/>
        <v/>
      </c>
      <c r="BA878" s="26" t="str">
        <f t="shared" si="630"/>
        <v/>
      </c>
      <c r="BB878" s="25" t="str">
        <f t="shared" si="614"/>
        <v/>
      </c>
      <c r="BC878" s="26" t="str">
        <f t="shared" si="631"/>
        <v/>
      </c>
      <c r="BD878" s="27" t="str">
        <f t="shared" si="615"/>
        <v/>
      </c>
      <c r="BE878" s="25" t="str">
        <f t="shared" si="616"/>
        <v/>
      </c>
      <c r="BF878" s="26" t="str">
        <f t="shared" si="632"/>
        <v/>
      </c>
      <c r="BG878" s="28"/>
      <c r="BH878" t="str">
        <f t="shared" si="628"/>
        <v/>
      </c>
      <c r="BJ878" s="24" t="str">
        <f t="shared" si="617"/>
        <v/>
      </c>
      <c r="BK878" s="24" t="str">
        <f t="shared" si="618"/>
        <v/>
      </c>
    </row>
    <row r="879" spans="1:63" ht="15.75" thickBot="1">
      <c r="A879" s="183"/>
      <c r="B879" s="184"/>
      <c r="C879" s="184"/>
      <c r="D879" s="184"/>
      <c r="E879" s="184"/>
      <c r="F879" s="184"/>
      <c r="G879" s="184"/>
      <c r="H879" s="184"/>
      <c r="I879" s="184"/>
      <c r="J879" s="184"/>
      <c r="K879" s="184"/>
      <c r="L879" s="184"/>
      <c r="M879" s="184"/>
      <c r="N879" s="181"/>
      <c r="Q879" t="e">
        <f t="shared" si="633"/>
        <v>#VALUE!</v>
      </c>
      <c r="R879" t="str">
        <f t="shared" si="592"/>
        <v/>
      </c>
      <c r="S879" t="str">
        <f>IF(A879="","",TEXT(VLOOKUP(C879,Tablas!$H$3:$I$75,2,0),"000"))</f>
        <v/>
      </c>
      <c r="T879" t="str">
        <f t="shared" si="593"/>
        <v/>
      </c>
      <c r="U879" t="str">
        <f t="shared" si="594"/>
        <v/>
      </c>
      <c r="V879" t="str">
        <f t="shared" si="620"/>
        <v/>
      </c>
      <c r="W879" t="str">
        <f>IF(A879="","",IF(G879="",99,VLOOKUP(Datos!G879,Tablas!$AF$2:$AH$38,2,0)))</f>
        <v/>
      </c>
      <c r="X879" t="str">
        <f t="shared" si="595"/>
        <v/>
      </c>
      <c r="Y879" t="str">
        <f t="shared" si="596"/>
        <v/>
      </c>
      <c r="Z879" s="25" t="str">
        <f t="shared" si="597"/>
        <v/>
      </c>
      <c r="AA879" s="26" t="str">
        <f t="shared" si="598"/>
        <v/>
      </c>
      <c r="AB879" s="25" t="str">
        <f t="shared" si="621"/>
        <v/>
      </c>
      <c r="AC879" s="26" t="str">
        <f t="shared" si="599"/>
        <v/>
      </c>
      <c r="AD879" s="25" t="str">
        <f t="shared" si="622"/>
        <v/>
      </c>
      <c r="AE879" s="26" t="str">
        <f t="shared" si="600"/>
        <v/>
      </c>
      <c r="AF879" s="25" t="str">
        <f t="shared" si="623"/>
        <v/>
      </c>
      <c r="AG879" s="26" t="str">
        <f t="shared" si="601"/>
        <v/>
      </c>
      <c r="AH879" s="25" t="str">
        <f t="shared" si="624"/>
        <v/>
      </c>
      <c r="AI879" s="26" t="str">
        <f t="shared" si="602"/>
        <v/>
      </c>
      <c r="AJ879" s="25" t="str">
        <f t="shared" si="625"/>
        <v/>
      </c>
      <c r="AK879" s="26" t="str">
        <f t="shared" si="603"/>
        <v/>
      </c>
      <c r="AL879" s="25" t="str">
        <f t="shared" si="626"/>
        <v/>
      </c>
      <c r="AM879" s="26" t="str">
        <f t="shared" si="604"/>
        <v/>
      </c>
      <c r="AN879" s="25" t="str">
        <f t="shared" si="627"/>
        <v/>
      </c>
      <c r="AO879" s="26" t="str">
        <f t="shared" si="605"/>
        <v/>
      </c>
      <c r="AP879" t="str">
        <f t="shared" si="606"/>
        <v/>
      </c>
      <c r="AQ879" t="str">
        <f t="shared" si="607"/>
        <v/>
      </c>
      <c r="AR879" t="str">
        <f t="shared" si="619"/>
        <v/>
      </c>
      <c r="AS879" t="str">
        <f t="shared" si="608"/>
        <v/>
      </c>
      <c r="AT879" s="25" t="str">
        <f t="shared" si="609"/>
        <v/>
      </c>
      <c r="AU879" s="26" t="str">
        <f t="shared" si="610"/>
        <v/>
      </c>
      <c r="AV879" t="str">
        <f t="shared" si="611"/>
        <v/>
      </c>
      <c r="AW879" s="25" t="str">
        <f t="shared" si="612"/>
        <v/>
      </c>
      <c r="AX879" s="26" t="str">
        <f t="shared" si="629"/>
        <v/>
      </c>
      <c r="AY879" s="27" t="str">
        <f>IF(A879="","",IF(K879&lt;&gt;0,TEXT(5,"0000"),IF(M879&lt;&gt;0,TEXT(5,"0000"),IF(Datos!N879&lt;&gt;0,TEXT(5,"0000"),""))))</f>
        <v/>
      </c>
      <c r="AZ879" s="25" t="str">
        <f t="shared" si="613"/>
        <v/>
      </c>
      <c r="BA879" s="26" t="str">
        <f t="shared" si="630"/>
        <v/>
      </c>
      <c r="BB879" s="25" t="str">
        <f t="shared" si="614"/>
        <v/>
      </c>
      <c r="BC879" s="26" t="str">
        <f t="shared" si="631"/>
        <v/>
      </c>
      <c r="BD879" s="27" t="str">
        <f t="shared" si="615"/>
        <v/>
      </c>
      <c r="BE879" s="25" t="str">
        <f t="shared" si="616"/>
        <v/>
      </c>
      <c r="BF879" s="26" t="str">
        <f t="shared" si="632"/>
        <v/>
      </c>
      <c r="BG879" s="28"/>
      <c r="BH879" t="str">
        <f t="shared" si="628"/>
        <v/>
      </c>
      <c r="BJ879" s="24" t="str">
        <f t="shared" si="617"/>
        <v/>
      </c>
      <c r="BK879" s="24" t="str">
        <f t="shared" si="618"/>
        <v/>
      </c>
    </row>
    <row r="880" spans="1:63" ht="15.75" thickBot="1">
      <c r="A880" s="183"/>
      <c r="B880" s="184"/>
      <c r="C880" s="184"/>
      <c r="D880" s="184"/>
      <c r="E880" s="184"/>
      <c r="F880" s="184"/>
      <c r="G880" s="184"/>
      <c r="H880" s="184"/>
      <c r="I880" s="184"/>
      <c r="J880" s="184"/>
      <c r="K880" s="184"/>
      <c r="L880" s="184"/>
      <c r="M880" s="184"/>
      <c r="N880" s="181"/>
      <c r="Q880" t="e">
        <f t="shared" si="633"/>
        <v>#VALUE!</v>
      </c>
      <c r="R880" t="str">
        <f t="shared" si="592"/>
        <v/>
      </c>
      <c r="S880" t="str">
        <f>IF(A880="","",TEXT(VLOOKUP(C880,Tablas!$H$3:$I$75,2,0),"000"))</f>
        <v/>
      </c>
      <c r="T880" t="str">
        <f t="shared" si="593"/>
        <v/>
      </c>
      <c r="U880" t="str">
        <f t="shared" si="594"/>
        <v/>
      </c>
      <c r="V880" t="str">
        <f t="shared" si="620"/>
        <v/>
      </c>
      <c r="W880" t="str">
        <f>IF(A880="","",IF(G880="",99,VLOOKUP(Datos!G880,Tablas!$AF$2:$AH$38,2,0)))</f>
        <v/>
      </c>
      <c r="X880" t="str">
        <f t="shared" si="595"/>
        <v/>
      </c>
      <c r="Y880" t="str">
        <f t="shared" si="596"/>
        <v/>
      </c>
      <c r="Z880" s="25" t="str">
        <f t="shared" si="597"/>
        <v/>
      </c>
      <c r="AA880" s="26" t="str">
        <f t="shared" si="598"/>
        <v/>
      </c>
      <c r="AB880" s="25" t="str">
        <f t="shared" si="621"/>
        <v/>
      </c>
      <c r="AC880" s="26" t="str">
        <f t="shared" si="599"/>
        <v/>
      </c>
      <c r="AD880" s="25" t="str">
        <f t="shared" si="622"/>
        <v/>
      </c>
      <c r="AE880" s="26" t="str">
        <f t="shared" si="600"/>
        <v/>
      </c>
      <c r="AF880" s="25" t="str">
        <f t="shared" si="623"/>
        <v/>
      </c>
      <c r="AG880" s="26" t="str">
        <f t="shared" si="601"/>
        <v/>
      </c>
      <c r="AH880" s="25" t="str">
        <f t="shared" si="624"/>
        <v/>
      </c>
      <c r="AI880" s="26" t="str">
        <f t="shared" si="602"/>
        <v/>
      </c>
      <c r="AJ880" s="25" t="str">
        <f t="shared" si="625"/>
        <v/>
      </c>
      <c r="AK880" s="26" t="str">
        <f t="shared" si="603"/>
        <v/>
      </c>
      <c r="AL880" s="25" t="str">
        <f t="shared" si="626"/>
        <v/>
      </c>
      <c r="AM880" s="26" t="str">
        <f t="shared" si="604"/>
        <v/>
      </c>
      <c r="AN880" s="25" t="str">
        <f t="shared" si="627"/>
        <v/>
      </c>
      <c r="AO880" s="26" t="str">
        <f t="shared" si="605"/>
        <v/>
      </c>
      <c r="AP880" t="str">
        <f t="shared" si="606"/>
        <v/>
      </c>
      <c r="AQ880" t="str">
        <f t="shared" si="607"/>
        <v/>
      </c>
      <c r="AR880" t="str">
        <f t="shared" si="619"/>
        <v/>
      </c>
      <c r="AS880" t="str">
        <f t="shared" si="608"/>
        <v/>
      </c>
      <c r="AT880" s="25" t="str">
        <f t="shared" si="609"/>
        <v/>
      </c>
      <c r="AU880" s="26" t="str">
        <f t="shared" si="610"/>
        <v/>
      </c>
      <c r="AV880" t="str">
        <f t="shared" si="611"/>
        <v/>
      </c>
      <c r="AW880" s="25" t="str">
        <f t="shared" si="612"/>
        <v/>
      </c>
      <c r="AX880" s="26" t="str">
        <f t="shared" si="629"/>
        <v/>
      </c>
      <c r="AY880" s="27" t="str">
        <f>IF(A880="","",IF(K880&lt;&gt;0,TEXT(5,"0000"),IF(M880&lt;&gt;0,TEXT(5,"0000"),IF(Datos!N880&lt;&gt;0,TEXT(5,"0000"),""))))</f>
        <v/>
      </c>
      <c r="AZ880" s="25" t="str">
        <f t="shared" si="613"/>
        <v/>
      </c>
      <c r="BA880" s="26" t="str">
        <f t="shared" si="630"/>
        <v/>
      </c>
      <c r="BB880" s="25" t="str">
        <f t="shared" si="614"/>
        <v/>
      </c>
      <c r="BC880" s="26" t="str">
        <f t="shared" si="631"/>
        <v/>
      </c>
      <c r="BD880" s="27" t="str">
        <f t="shared" si="615"/>
        <v/>
      </c>
      <c r="BE880" s="25" t="str">
        <f t="shared" si="616"/>
        <v/>
      </c>
      <c r="BF880" s="26" t="str">
        <f t="shared" si="632"/>
        <v/>
      </c>
      <c r="BG880" s="28"/>
      <c r="BH880" t="str">
        <f t="shared" si="628"/>
        <v/>
      </c>
      <c r="BJ880" s="24" t="str">
        <f t="shared" si="617"/>
        <v/>
      </c>
      <c r="BK880" s="24" t="str">
        <f t="shared" si="618"/>
        <v/>
      </c>
    </row>
    <row r="881" spans="1:63" ht="15.75" thickBot="1">
      <c r="A881" s="183"/>
      <c r="B881" s="184"/>
      <c r="C881" s="184"/>
      <c r="D881" s="184"/>
      <c r="E881" s="184"/>
      <c r="F881" s="184"/>
      <c r="G881" s="184"/>
      <c r="H881" s="184"/>
      <c r="I881" s="184"/>
      <c r="J881" s="184"/>
      <c r="K881" s="184"/>
      <c r="L881" s="184"/>
      <c r="M881" s="184"/>
      <c r="N881" s="181"/>
      <c r="Q881" t="e">
        <f t="shared" si="633"/>
        <v>#VALUE!</v>
      </c>
      <c r="R881" t="str">
        <f t="shared" si="592"/>
        <v/>
      </c>
      <c r="S881" t="str">
        <f>IF(A881="","",TEXT(VLOOKUP(C881,Tablas!$H$3:$I$75,2,0),"000"))</f>
        <v/>
      </c>
      <c r="T881" t="str">
        <f t="shared" si="593"/>
        <v/>
      </c>
      <c r="U881" t="str">
        <f t="shared" si="594"/>
        <v/>
      </c>
      <c r="V881" t="str">
        <f t="shared" si="620"/>
        <v/>
      </c>
      <c r="W881" t="str">
        <f>IF(A881="","",IF(G881="",99,VLOOKUP(Datos!G881,Tablas!$AF$2:$AH$38,2,0)))</f>
        <v/>
      </c>
      <c r="X881" t="str">
        <f t="shared" si="595"/>
        <v/>
      </c>
      <c r="Y881" t="str">
        <f t="shared" si="596"/>
        <v/>
      </c>
      <c r="Z881" s="25" t="str">
        <f t="shared" si="597"/>
        <v/>
      </c>
      <c r="AA881" s="26" t="str">
        <f t="shared" si="598"/>
        <v/>
      </c>
      <c r="AB881" s="25" t="str">
        <f t="shared" si="621"/>
        <v/>
      </c>
      <c r="AC881" s="26" t="str">
        <f t="shared" si="599"/>
        <v/>
      </c>
      <c r="AD881" s="25" t="str">
        <f t="shared" si="622"/>
        <v/>
      </c>
      <c r="AE881" s="26" t="str">
        <f t="shared" si="600"/>
        <v/>
      </c>
      <c r="AF881" s="25" t="str">
        <f t="shared" si="623"/>
        <v/>
      </c>
      <c r="AG881" s="26" t="str">
        <f t="shared" si="601"/>
        <v/>
      </c>
      <c r="AH881" s="25" t="str">
        <f t="shared" si="624"/>
        <v/>
      </c>
      <c r="AI881" s="26" t="str">
        <f t="shared" si="602"/>
        <v/>
      </c>
      <c r="AJ881" s="25" t="str">
        <f t="shared" si="625"/>
        <v/>
      </c>
      <c r="AK881" s="26" t="str">
        <f t="shared" si="603"/>
        <v/>
      </c>
      <c r="AL881" s="25" t="str">
        <f t="shared" si="626"/>
        <v/>
      </c>
      <c r="AM881" s="26" t="str">
        <f t="shared" si="604"/>
        <v/>
      </c>
      <c r="AN881" s="25" t="str">
        <f t="shared" si="627"/>
        <v/>
      </c>
      <c r="AO881" s="26" t="str">
        <f t="shared" si="605"/>
        <v/>
      </c>
      <c r="AP881" t="str">
        <f t="shared" si="606"/>
        <v/>
      </c>
      <c r="AQ881" t="str">
        <f t="shared" si="607"/>
        <v/>
      </c>
      <c r="AR881" t="str">
        <f t="shared" si="619"/>
        <v/>
      </c>
      <c r="AS881" t="str">
        <f t="shared" si="608"/>
        <v/>
      </c>
      <c r="AT881" s="25" t="str">
        <f t="shared" si="609"/>
        <v/>
      </c>
      <c r="AU881" s="26" t="str">
        <f t="shared" si="610"/>
        <v/>
      </c>
      <c r="AV881" t="str">
        <f t="shared" si="611"/>
        <v/>
      </c>
      <c r="AW881" s="25" t="str">
        <f t="shared" si="612"/>
        <v/>
      </c>
      <c r="AX881" s="26" t="str">
        <f t="shared" si="629"/>
        <v/>
      </c>
      <c r="AY881" s="27" t="str">
        <f>IF(A881="","",IF(K881&lt;&gt;0,TEXT(5,"0000"),IF(M881&lt;&gt;0,TEXT(5,"0000"),IF(Datos!N881&lt;&gt;0,TEXT(5,"0000"),""))))</f>
        <v/>
      </c>
      <c r="AZ881" s="25" t="str">
        <f t="shared" si="613"/>
        <v/>
      </c>
      <c r="BA881" s="26" t="str">
        <f t="shared" si="630"/>
        <v/>
      </c>
      <c r="BB881" s="25" t="str">
        <f t="shared" si="614"/>
        <v/>
      </c>
      <c r="BC881" s="26" t="str">
        <f t="shared" si="631"/>
        <v/>
      </c>
      <c r="BD881" s="27" t="str">
        <f t="shared" si="615"/>
        <v/>
      </c>
      <c r="BE881" s="25" t="str">
        <f t="shared" si="616"/>
        <v/>
      </c>
      <c r="BF881" s="26" t="str">
        <f t="shared" si="632"/>
        <v/>
      </c>
      <c r="BG881" s="28"/>
      <c r="BH881" t="str">
        <f t="shared" si="628"/>
        <v/>
      </c>
      <c r="BJ881" s="24" t="str">
        <f t="shared" si="617"/>
        <v/>
      </c>
      <c r="BK881" s="24" t="str">
        <f t="shared" si="618"/>
        <v/>
      </c>
    </row>
    <row r="882" spans="1:63" ht="15.75" thickBot="1">
      <c r="A882" s="183"/>
      <c r="B882" s="184"/>
      <c r="C882" s="184"/>
      <c r="D882" s="184"/>
      <c r="E882" s="184"/>
      <c r="F882" s="184"/>
      <c r="G882" s="184"/>
      <c r="H882" s="184"/>
      <c r="I882" s="184"/>
      <c r="J882" s="184"/>
      <c r="K882" s="184"/>
      <c r="L882" s="184"/>
      <c r="M882" s="184"/>
      <c r="N882" s="181"/>
      <c r="Q882" t="e">
        <f t="shared" si="633"/>
        <v>#VALUE!</v>
      </c>
      <c r="R882" t="str">
        <f t="shared" si="592"/>
        <v/>
      </c>
      <c r="S882" t="str">
        <f>IF(A882="","",TEXT(VLOOKUP(C882,Tablas!$H$3:$I$75,2,0),"000"))</f>
        <v/>
      </c>
      <c r="T882" t="str">
        <f t="shared" si="593"/>
        <v/>
      </c>
      <c r="U882" t="str">
        <f t="shared" si="594"/>
        <v/>
      </c>
      <c r="V882" t="str">
        <f t="shared" si="620"/>
        <v/>
      </c>
      <c r="W882" t="str">
        <f>IF(A882="","",IF(G882="",99,VLOOKUP(Datos!G882,Tablas!$AF$2:$AH$38,2,0)))</f>
        <v/>
      </c>
      <c r="X882" t="str">
        <f t="shared" si="595"/>
        <v/>
      </c>
      <c r="Y882" t="str">
        <f t="shared" si="596"/>
        <v/>
      </c>
      <c r="Z882" s="25" t="str">
        <f t="shared" si="597"/>
        <v/>
      </c>
      <c r="AA882" s="26" t="str">
        <f t="shared" si="598"/>
        <v/>
      </c>
      <c r="AB882" s="25" t="str">
        <f t="shared" si="621"/>
        <v/>
      </c>
      <c r="AC882" s="26" t="str">
        <f t="shared" si="599"/>
        <v/>
      </c>
      <c r="AD882" s="25" t="str">
        <f t="shared" si="622"/>
        <v/>
      </c>
      <c r="AE882" s="26" t="str">
        <f t="shared" si="600"/>
        <v/>
      </c>
      <c r="AF882" s="25" t="str">
        <f t="shared" si="623"/>
        <v/>
      </c>
      <c r="AG882" s="26" t="str">
        <f t="shared" si="601"/>
        <v/>
      </c>
      <c r="AH882" s="25" t="str">
        <f t="shared" si="624"/>
        <v/>
      </c>
      <c r="AI882" s="26" t="str">
        <f t="shared" si="602"/>
        <v/>
      </c>
      <c r="AJ882" s="25" t="str">
        <f t="shared" si="625"/>
        <v/>
      </c>
      <c r="AK882" s="26" t="str">
        <f t="shared" si="603"/>
        <v/>
      </c>
      <c r="AL882" s="25" t="str">
        <f t="shared" si="626"/>
        <v/>
      </c>
      <c r="AM882" s="26" t="str">
        <f t="shared" si="604"/>
        <v/>
      </c>
      <c r="AN882" s="25" t="str">
        <f t="shared" si="627"/>
        <v/>
      </c>
      <c r="AO882" s="26" t="str">
        <f t="shared" si="605"/>
        <v/>
      </c>
      <c r="AP882" t="str">
        <f t="shared" si="606"/>
        <v/>
      </c>
      <c r="AQ882" t="str">
        <f t="shared" si="607"/>
        <v/>
      </c>
      <c r="AR882" t="str">
        <f t="shared" si="619"/>
        <v/>
      </c>
      <c r="AS882" t="str">
        <f t="shared" si="608"/>
        <v/>
      </c>
      <c r="AT882" s="25" t="str">
        <f t="shared" si="609"/>
        <v/>
      </c>
      <c r="AU882" s="26" t="str">
        <f t="shared" si="610"/>
        <v/>
      </c>
      <c r="AV882" t="str">
        <f t="shared" si="611"/>
        <v/>
      </c>
      <c r="AW882" s="25" t="str">
        <f t="shared" si="612"/>
        <v/>
      </c>
      <c r="AX882" s="26" t="str">
        <f t="shared" si="629"/>
        <v/>
      </c>
      <c r="AY882" s="27" t="str">
        <f>IF(A882="","",IF(K882&lt;&gt;0,TEXT(5,"0000"),IF(M882&lt;&gt;0,TEXT(5,"0000"),IF(Datos!N882&lt;&gt;0,TEXT(5,"0000"),""))))</f>
        <v/>
      </c>
      <c r="AZ882" s="25" t="str">
        <f t="shared" si="613"/>
        <v/>
      </c>
      <c r="BA882" s="26" t="str">
        <f t="shared" si="630"/>
        <v/>
      </c>
      <c r="BB882" s="25" t="str">
        <f t="shared" si="614"/>
        <v/>
      </c>
      <c r="BC882" s="26" t="str">
        <f t="shared" si="631"/>
        <v/>
      </c>
      <c r="BD882" s="27" t="str">
        <f t="shared" si="615"/>
        <v/>
      </c>
      <c r="BE882" s="25" t="str">
        <f t="shared" si="616"/>
        <v/>
      </c>
      <c r="BF882" s="26" t="str">
        <f t="shared" si="632"/>
        <v/>
      </c>
      <c r="BG882" s="28"/>
      <c r="BH882" t="str">
        <f t="shared" si="628"/>
        <v/>
      </c>
      <c r="BJ882" s="24" t="str">
        <f t="shared" si="617"/>
        <v/>
      </c>
      <c r="BK882" s="24" t="str">
        <f t="shared" si="618"/>
        <v/>
      </c>
    </row>
    <row r="883" spans="1:63" ht="15.75" thickBot="1">
      <c r="A883" s="183"/>
      <c r="B883" s="184"/>
      <c r="C883" s="184"/>
      <c r="D883" s="184"/>
      <c r="E883" s="184"/>
      <c r="F883" s="184"/>
      <c r="G883" s="184"/>
      <c r="H883" s="184"/>
      <c r="I883" s="184"/>
      <c r="J883" s="184"/>
      <c r="K883" s="184"/>
      <c r="L883" s="184"/>
      <c r="M883" s="184"/>
      <c r="N883" s="181"/>
      <c r="Q883" t="e">
        <f t="shared" si="633"/>
        <v>#VALUE!</v>
      </c>
      <c r="R883" t="str">
        <f t="shared" si="592"/>
        <v/>
      </c>
      <c r="S883" t="str">
        <f>IF(A883="","",TEXT(VLOOKUP(C883,Tablas!$H$3:$I$75,2,0),"000"))</f>
        <v/>
      </c>
      <c r="T883" t="str">
        <f t="shared" si="593"/>
        <v/>
      </c>
      <c r="U883" t="str">
        <f t="shared" si="594"/>
        <v/>
      </c>
      <c r="V883" t="str">
        <f t="shared" si="620"/>
        <v/>
      </c>
      <c r="W883" t="str">
        <f>IF(A883="","",IF(G883="",99,VLOOKUP(Datos!G883,Tablas!$AF$2:$AH$38,2,0)))</f>
        <v/>
      </c>
      <c r="X883" t="str">
        <f t="shared" si="595"/>
        <v/>
      </c>
      <c r="Y883" t="str">
        <f t="shared" si="596"/>
        <v/>
      </c>
      <c r="Z883" s="25" t="str">
        <f t="shared" si="597"/>
        <v/>
      </c>
      <c r="AA883" s="26" t="str">
        <f t="shared" si="598"/>
        <v/>
      </c>
      <c r="AB883" s="25" t="str">
        <f t="shared" si="621"/>
        <v/>
      </c>
      <c r="AC883" s="26" t="str">
        <f t="shared" si="599"/>
        <v/>
      </c>
      <c r="AD883" s="25" t="str">
        <f t="shared" si="622"/>
        <v/>
      </c>
      <c r="AE883" s="26" t="str">
        <f t="shared" si="600"/>
        <v/>
      </c>
      <c r="AF883" s="25" t="str">
        <f t="shared" si="623"/>
        <v/>
      </c>
      <c r="AG883" s="26" t="str">
        <f t="shared" si="601"/>
        <v/>
      </c>
      <c r="AH883" s="25" t="str">
        <f t="shared" si="624"/>
        <v/>
      </c>
      <c r="AI883" s="26" t="str">
        <f t="shared" si="602"/>
        <v/>
      </c>
      <c r="AJ883" s="25" t="str">
        <f t="shared" si="625"/>
        <v/>
      </c>
      <c r="AK883" s="26" t="str">
        <f t="shared" si="603"/>
        <v/>
      </c>
      <c r="AL883" s="25" t="str">
        <f t="shared" si="626"/>
        <v/>
      </c>
      <c r="AM883" s="26" t="str">
        <f t="shared" si="604"/>
        <v/>
      </c>
      <c r="AN883" s="25" t="str">
        <f t="shared" si="627"/>
        <v/>
      </c>
      <c r="AO883" s="26" t="str">
        <f t="shared" si="605"/>
        <v/>
      </c>
      <c r="AP883" t="str">
        <f t="shared" si="606"/>
        <v/>
      </c>
      <c r="AQ883" t="str">
        <f t="shared" si="607"/>
        <v/>
      </c>
      <c r="AR883" t="str">
        <f t="shared" si="619"/>
        <v/>
      </c>
      <c r="AS883" t="str">
        <f t="shared" si="608"/>
        <v/>
      </c>
      <c r="AT883" s="25" t="str">
        <f t="shared" si="609"/>
        <v/>
      </c>
      <c r="AU883" s="26" t="str">
        <f t="shared" si="610"/>
        <v/>
      </c>
      <c r="AV883" t="str">
        <f t="shared" si="611"/>
        <v/>
      </c>
      <c r="AW883" s="25" t="str">
        <f t="shared" si="612"/>
        <v/>
      </c>
      <c r="AX883" s="26" t="str">
        <f t="shared" si="629"/>
        <v/>
      </c>
      <c r="AY883" s="27" t="str">
        <f>IF(A883="","",IF(K883&lt;&gt;0,TEXT(5,"0000"),IF(M883&lt;&gt;0,TEXT(5,"0000"),IF(Datos!N883&lt;&gt;0,TEXT(5,"0000"),""))))</f>
        <v/>
      </c>
      <c r="AZ883" s="25" t="str">
        <f t="shared" si="613"/>
        <v/>
      </c>
      <c r="BA883" s="26" t="str">
        <f t="shared" si="630"/>
        <v/>
      </c>
      <c r="BB883" s="25" t="str">
        <f t="shared" si="614"/>
        <v/>
      </c>
      <c r="BC883" s="26" t="str">
        <f t="shared" si="631"/>
        <v/>
      </c>
      <c r="BD883" s="27" t="str">
        <f t="shared" si="615"/>
        <v/>
      </c>
      <c r="BE883" s="25" t="str">
        <f t="shared" si="616"/>
        <v/>
      </c>
      <c r="BF883" s="26" t="str">
        <f t="shared" si="632"/>
        <v/>
      </c>
      <c r="BG883" s="28"/>
      <c r="BH883" t="str">
        <f t="shared" si="628"/>
        <v/>
      </c>
      <c r="BJ883" s="24" t="str">
        <f t="shared" si="617"/>
        <v/>
      </c>
      <c r="BK883" s="24" t="str">
        <f t="shared" si="618"/>
        <v/>
      </c>
    </row>
    <row r="884" spans="1:63" ht="15.75" thickBot="1">
      <c r="A884" s="183"/>
      <c r="B884" s="184"/>
      <c r="C884" s="184"/>
      <c r="D884" s="184"/>
      <c r="E884" s="184"/>
      <c r="F884" s="184"/>
      <c r="G884" s="184"/>
      <c r="H884" s="184"/>
      <c r="I884" s="184"/>
      <c r="J884" s="184"/>
      <c r="K884" s="184"/>
      <c r="L884" s="184"/>
      <c r="M884" s="184"/>
      <c r="N884" s="181"/>
      <c r="Q884" t="e">
        <f t="shared" si="633"/>
        <v>#VALUE!</v>
      </c>
      <c r="R884" t="str">
        <f t="shared" si="592"/>
        <v/>
      </c>
      <c r="S884" t="str">
        <f>IF(A884="","",TEXT(VLOOKUP(C884,Tablas!$H$3:$I$75,2,0),"000"))</f>
        <v/>
      </c>
      <c r="T884" t="str">
        <f t="shared" si="593"/>
        <v/>
      </c>
      <c r="U884" t="str">
        <f t="shared" si="594"/>
        <v/>
      </c>
      <c r="V884" t="str">
        <f t="shared" si="620"/>
        <v/>
      </c>
      <c r="W884" t="str">
        <f>IF(A884="","",IF(G884="",99,VLOOKUP(Datos!G884,Tablas!$AF$2:$AH$38,2,0)))</f>
        <v/>
      </c>
      <c r="X884" t="str">
        <f t="shared" si="595"/>
        <v/>
      </c>
      <c r="Y884" t="str">
        <f t="shared" si="596"/>
        <v/>
      </c>
      <c r="Z884" s="25" t="str">
        <f t="shared" si="597"/>
        <v/>
      </c>
      <c r="AA884" s="26" t="str">
        <f t="shared" si="598"/>
        <v/>
      </c>
      <c r="AB884" s="25" t="str">
        <f t="shared" si="621"/>
        <v/>
      </c>
      <c r="AC884" s="26" t="str">
        <f t="shared" si="599"/>
        <v/>
      </c>
      <c r="AD884" s="25" t="str">
        <f t="shared" si="622"/>
        <v/>
      </c>
      <c r="AE884" s="26" t="str">
        <f t="shared" si="600"/>
        <v/>
      </c>
      <c r="AF884" s="25" t="str">
        <f t="shared" si="623"/>
        <v/>
      </c>
      <c r="AG884" s="26" t="str">
        <f t="shared" si="601"/>
        <v/>
      </c>
      <c r="AH884" s="25" t="str">
        <f t="shared" si="624"/>
        <v/>
      </c>
      <c r="AI884" s="26" t="str">
        <f t="shared" si="602"/>
        <v/>
      </c>
      <c r="AJ884" s="25" t="str">
        <f t="shared" si="625"/>
        <v/>
      </c>
      <c r="AK884" s="26" t="str">
        <f t="shared" si="603"/>
        <v/>
      </c>
      <c r="AL884" s="25" t="str">
        <f t="shared" si="626"/>
        <v/>
      </c>
      <c r="AM884" s="26" t="str">
        <f t="shared" si="604"/>
        <v/>
      </c>
      <c r="AN884" s="25" t="str">
        <f t="shared" si="627"/>
        <v/>
      </c>
      <c r="AO884" s="26" t="str">
        <f t="shared" si="605"/>
        <v/>
      </c>
      <c r="AP884" t="str">
        <f t="shared" si="606"/>
        <v/>
      </c>
      <c r="AQ884" t="str">
        <f t="shared" si="607"/>
        <v/>
      </c>
      <c r="AR884" t="str">
        <f t="shared" si="619"/>
        <v/>
      </c>
      <c r="AS884" t="str">
        <f t="shared" si="608"/>
        <v/>
      </c>
      <c r="AT884" s="25" t="str">
        <f t="shared" si="609"/>
        <v/>
      </c>
      <c r="AU884" s="26" t="str">
        <f t="shared" si="610"/>
        <v/>
      </c>
      <c r="AV884" t="str">
        <f t="shared" si="611"/>
        <v/>
      </c>
      <c r="AW884" s="25" t="str">
        <f t="shared" si="612"/>
        <v/>
      </c>
      <c r="AX884" s="26" t="str">
        <f t="shared" si="629"/>
        <v/>
      </c>
      <c r="AY884" s="27" t="str">
        <f>IF(A884="","",IF(K884&lt;&gt;0,TEXT(5,"0000"),IF(M884&lt;&gt;0,TEXT(5,"0000"),IF(Datos!N884&lt;&gt;0,TEXT(5,"0000"),""))))</f>
        <v/>
      </c>
      <c r="AZ884" s="25" t="str">
        <f t="shared" si="613"/>
        <v/>
      </c>
      <c r="BA884" s="26" t="str">
        <f t="shared" si="630"/>
        <v/>
      </c>
      <c r="BB884" s="25" t="str">
        <f t="shared" si="614"/>
        <v/>
      </c>
      <c r="BC884" s="26" t="str">
        <f t="shared" si="631"/>
        <v/>
      </c>
      <c r="BD884" s="27" t="str">
        <f t="shared" si="615"/>
        <v/>
      </c>
      <c r="BE884" s="25" t="str">
        <f t="shared" si="616"/>
        <v/>
      </c>
      <c r="BF884" s="26" t="str">
        <f t="shared" si="632"/>
        <v/>
      </c>
      <c r="BG884" s="28"/>
      <c r="BH884" t="str">
        <f t="shared" si="628"/>
        <v/>
      </c>
      <c r="BJ884" s="24" t="str">
        <f t="shared" si="617"/>
        <v/>
      </c>
      <c r="BK884" s="24" t="str">
        <f t="shared" si="618"/>
        <v/>
      </c>
    </row>
    <row r="885" spans="1:63" ht="15.75" thickBot="1">
      <c r="A885" s="183"/>
      <c r="B885" s="184"/>
      <c r="C885" s="184"/>
      <c r="D885" s="184"/>
      <c r="E885" s="184"/>
      <c r="F885" s="184"/>
      <c r="G885" s="184"/>
      <c r="H885" s="184"/>
      <c r="I885" s="184"/>
      <c r="J885" s="184"/>
      <c r="K885" s="184"/>
      <c r="L885" s="184"/>
      <c r="M885" s="184"/>
      <c r="N885" s="181"/>
      <c r="Q885" t="e">
        <f t="shared" si="633"/>
        <v>#VALUE!</v>
      </c>
      <c r="R885" t="str">
        <f t="shared" si="592"/>
        <v/>
      </c>
      <c r="S885" t="str">
        <f>IF(A885="","",TEXT(VLOOKUP(C885,Tablas!$H$3:$I$75,2,0),"000"))</f>
        <v/>
      </c>
      <c r="T885" t="str">
        <f t="shared" si="593"/>
        <v/>
      </c>
      <c r="U885" t="str">
        <f t="shared" si="594"/>
        <v/>
      </c>
      <c r="V885" t="str">
        <f t="shared" si="620"/>
        <v/>
      </c>
      <c r="W885" t="str">
        <f>IF(A885="","",IF(G885="",99,VLOOKUP(Datos!G885,Tablas!$AF$2:$AH$38,2,0)))</f>
        <v/>
      </c>
      <c r="X885" t="str">
        <f t="shared" si="595"/>
        <v/>
      </c>
      <c r="Y885" t="str">
        <f t="shared" si="596"/>
        <v/>
      </c>
      <c r="Z885" s="25" t="str">
        <f t="shared" si="597"/>
        <v/>
      </c>
      <c r="AA885" s="26" t="str">
        <f t="shared" si="598"/>
        <v/>
      </c>
      <c r="AB885" s="25" t="str">
        <f t="shared" si="621"/>
        <v/>
      </c>
      <c r="AC885" s="26" t="str">
        <f t="shared" si="599"/>
        <v/>
      </c>
      <c r="AD885" s="25" t="str">
        <f t="shared" si="622"/>
        <v/>
      </c>
      <c r="AE885" s="26" t="str">
        <f t="shared" si="600"/>
        <v/>
      </c>
      <c r="AF885" s="25" t="str">
        <f t="shared" si="623"/>
        <v/>
      </c>
      <c r="AG885" s="26" t="str">
        <f t="shared" si="601"/>
        <v/>
      </c>
      <c r="AH885" s="25" t="str">
        <f t="shared" si="624"/>
        <v/>
      </c>
      <c r="AI885" s="26" t="str">
        <f t="shared" si="602"/>
        <v/>
      </c>
      <c r="AJ885" s="25" t="str">
        <f t="shared" si="625"/>
        <v/>
      </c>
      <c r="AK885" s="26" t="str">
        <f t="shared" si="603"/>
        <v/>
      </c>
      <c r="AL885" s="25" t="str">
        <f t="shared" si="626"/>
        <v/>
      </c>
      <c r="AM885" s="26" t="str">
        <f t="shared" si="604"/>
        <v/>
      </c>
      <c r="AN885" s="25" t="str">
        <f t="shared" si="627"/>
        <v/>
      </c>
      <c r="AO885" s="26" t="str">
        <f t="shared" si="605"/>
        <v/>
      </c>
      <c r="AP885" t="str">
        <f t="shared" si="606"/>
        <v/>
      </c>
      <c r="AQ885" t="str">
        <f t="shared" si="607"/>
        <v/>
      </c>
      <c r="AR885" t="str">
        <f t="shared" si="619"/>
        <v/>
      </c>
      <c r="AS885" t="str">
        <f t="shared" si="608"/>
        <v/>
      </c>
      <c r="AT885" s="25" t="str">
        <f t="shared" si="609"/>
        <v/>
      </c>
      <c r="AU885" s="26" t="str">
        <f t="shared" si="610"/>
        <v/>
      </c>
      <c r="AV885" t="str">
        <f t="shared" si="611"/>
        <v/>
      </c>
      <c r="AW885" s="25" t="str">
        <f t="shared" si="612"/>
        <v/>
      </c>
      <c r="AX885" s="26" t="str">
        <f t="shared" si="629"/>
        <v/>
      </c>
      <c r="AY885" s="27" t="str">
        <f>IF(A885="","",IF(K885&lt;&gt;0,TEXT(5,"0000"),IF(M885&lt;&gt;0,TEXT(5,"0000"),IF(Datos!N885&lt;&gt;0,TEXT(5,"0000"),""))))</f>
        <v/>
      </c>
      <c r="AZ885" s="25" t="str">
        <f t="shared" si="613"/>
        <v/>
      </c>
      <c r="BA885" s="26" t="str">
        <f t="shared" si="630"/>
        <v/>
      </c>
      <c r="BB885" s="25" t="str">
        <f t="shared" si="614"/>
        <v/>
      </c>
      <c r="BC885" s="26" t="str">
        <f t="shared" si="631"/>
        <v/>
      </c>
      <c r="BD885" s="27" t="str">
        <f t="shared" si="615"/>
        <v/>
      </c>
      <c r="BE885" s="25" t="str">
        <f t="shared" si="616"/>
        <v/>
      </c>
      <c r="BF885" s="26" t="str">
        <f t="shared" si="632"/>
        <v/>
      </c>
      <c r="BG885" s="28"/>
      <c r="BH885" t="str">
        <f t="shared" si="628"/>
        <v/>
      </c>
      <c r="BJ885" s="24" t="str">
        <f t="shared" si="617"/>
        <v/>
      </c>
      <c r="BK885" s="24" t="str">
        <f t="shared" si="618"/>
        <v/>
      </c>
    </row>
    <row r="886" spans="1:63" ht="15.75" thickBot="1">
      <c r="A886" s="183"/>
      <c r="B886" s="184"/>
      <c r="C886" s="184"/>
      <c r="D886" s="184"/>
      <c r="E886" s="184"/>
      <c r="F886" s="184"/>
      <c r="G886" s="184"/>
      <c r="H886" s="184"/>
      <c r="I886" s="184"/>
      <c r="J886" s="184"/>
      <c r="K886" s="184"/>
      <c r="L886" s="184"/>
      <c r="M886" s="184"/>
      <c r="N886" s="181"/>
      <c r="Q886" t="e">
        <f t="shared" si="633"/>
        <v>#VALUE!</v>
      </c>
      <c r="R886" t="str">
        <f t="shared" si="592"/>
        <v/>
      </c>
      <c r="S886" t="str">
        <f>IF(A886="","",TEXT(VLOOKUP(C886,Tablas!$H$3:$I$75,2,0),"000"))</f>
        <v/>
      </c>
      <c r="T886" t="str">
        <f t="shared" si="593"/>
        <v/>
      </c>
      <c r="U886" t="str">
        <f t="shared" si="594"/>
        <v/>
      </c>
      <c r="V886" t="str">
        <f t="shared" si="620"/>
        <v/>
      </c>
      <c r="W886" t="str">
        <f>IF(A886="","",IF(G886="",99,VLOOKUP(Datos!G886,Tablas!$AF$2:$AH$38,2,0)))</f>
        <v/>
      </c>
      <c r="X886" t="str">
        <f t="shared" si="595"/>
        <v/>
      </c>
      <c r="Y886" t="str">
        <f t="shared" si="596"/>
        <v/>
      </c>
      <c r="Z886" s="25" t="str">
        <f t="shared" si="597"/>
        <v/>
      </c>
      <c r="AA886" s="26" t="str">
        <f t="shared" si="598"/>
        <v/>
      </c>
      <c r="AB886" s="25" t="str">
        <f t="shared" si="621"/>
        <v/>
      </c>
      <c r="AC886" s="26" t="str">
        <f t="shared" si="599"/>
        <v/>
      </c>
      <c r="AD886" s="25" t="str">
        <f t="shared" si="622"/>
        <v/>
      </c>
      <c r="AE886" s="26" t="str">
        <f t="shared" si="600"/>
        <v/>
      </c>
      <c r="AF886" s="25" t="str">
        <f t="shared" si="623"/>
        <v/>
      </c>
      <c r="AG886" s="26" t="str">
        <f t="shared" si="601"/>
        <v/>
      </c>
      <c r="AH886" s="25" t="str">
        <f t="shared" si="624"/>
        <v/>
      </c>
      <c r="AI886" s="26" t="str">
        <f t="shared" si="602"/>
        <v/>
      </c>
      <c r="AJ886" s="25" t="str">
        <f t="shared" si="625"/>
        <v/>
      </c>
      <c r="AK886" s="26" t="str">
        <f t="shared" si="603"/>
        <v/>
      </c>
      <c r="AL886" s="25" t="str">
        <f t="shared" si="626"/>
        <v/>
      </c>
      <c r="AM886" s="26" t="str">
        <f t="shared" si="604"/>
        <v/>
      </c>
      <c r="AN886" s="25" t="str">
        <f t="shared" si="627"/>
        <v/>
      </c>
      <c r="AO886" s="26" t="str">
        <f t="shared" si="605"/>
        <v/>
      </c>
      <c r="AP886" t="str">
        <f t="shared" si="606"/>
        <v/>
      </c>
      <c r="AQ886" t="str">
        <f t="shared" si="607"/>
        <v/>
      </c>
      <c r="AR886" t="str">
        <f t="shared" si="619"/>
        <v/>
      </c>
      <c r="AS886" t="str">
        <f t="shared" si="608"/>
        <v/>
      </c>
      <c r="AT886" s="25" t="str">
        <f t="shared" si="609"/>
        <v/>
      </c>
      <c r="AU886" s="26" t="str">
        <f t="shared" si="610"/>
        <v/>
      </c>
      <c r="AV886" t="str">
        <f t="shared" si="611"/>
        <v/>
      </c>
      <c r="AW886" s="25" t="str">
        <f t="shared" si="612"/>
        <v/>
      </c>
      <c r="AX886" s="26" t="str">
        <f t="shared" si="629"/>
        <v/>
      </c>
      <c r="AY886" s="27" t="str">
        <f>IF(A886="","",IF(K886&lt;&gt;0,TEXT(5,"0000"),IF(M886&lt;&gt;0,TEXT(5,"0000"),IF(Datos!N886&lt;&gt;0,TEXT(5,"0000"),""))))</f>
        <v/>
      </c>
      <c r="AZ886" s="25" t="str">
        <f t="shared" si="613"/>
        <v/>
      </c>
      <c r="BA886" s="26" t="str">
        <f t="shared" si="630"/>
        <v/>
      </c>
      <c r="BB886" s="25" t="str">
        <f t="shared" si="614"/>
        <v/>
      </c>
      <c r="BC886" s="26" t="str">
        <f t="shared" si="631"/>
        <v/>
      </c>
      <c r="BD886" s="27" t="str">
        <f t="shared" si="615"/>
        <v/>
      </c>
      <c r="BE886" s="25" t="str">
        <f t="shared" si="616"/>
        <v/>
      </c>
      <c r="BF886" s="26" t="str">
        <f t="shared" si="632"/>
        <v/>
      </c>
      <c r="BG886" s="28"/>
      <c r="BH886" t="str">
        <f t="shared" si="628"/>
        <v/>
      </c>
      <c r="BJ886" s="24" t="str">
        <f t="shared" si="617"/>
        <v/>
      </c>
      <c r="BK886" s="24" t="str">
        <f t="shared" si="618"/>
        <v/>
      </c>
    </row>
    <row r="887" spans="1:63" ht="15.75" thickBot="1">
      <c r="A887" s="183"/>
      <c r="B887" s="184"/>
      <c r="C887" s="184"/>
      <c r="D887" s="184"/>
      <c r="E887" s="184"/>
      <c r="F887" s="184"/>
      <c r="G887" s="184"/>
      <c r="H887" s="184"/>
      <c r="I887" s="184"/>
      <c r="J887" s="184"/>
      <c r="K887" s="184"/>
      <c r="L887" s="184"/>
      <c r="M887" s="184"/>
      <c r="N887" s="181"/>
      <c r="Q887" t="e">
        <f t="shared" si="633"/>
        <v>#VALUE!</v>
      </c>
      <c r="R887" t="str">
        <f t="shared" si="592"/>
        <v/>
      </c>
      <c r="S887" t="str">
        <f>IF(A887="","",TEXT(VLOOKUP(C887,Tablas!$H$3:$I$75,2,0),"000"))</f>
        <v/>
      </c>
      <c r="T887" t="str">
        <f t="shared" si="593"/>
        <v/>
      </c>
      <c r="U887" t="str">
        <f t="shared" si="594"/>
        <v/>
      </c>
      <c r="V887" t="str">
        <f t="shared" si="620"/>
        <v/>
      </c>
      <c r="W887" t="str">
        <f>IF(A887="","",IF(G887="",99,VLOOKUP(Datos!G887,Tablas!$AF$2:$AH$38,2,0)))</f>
        <v/>
      </c>
      <c r="X887" t="str">
        <f t="shared" si="595"/>
        <v/>
      </c>
      <c r="Y887" t="str">
        <f t="shared" si="596"/>
        <v/>
      </c>
      <c r="Z887" s="25" t="str">
        <f t="shared" si="597"/>
        <v/>
      </c>
      <c r="AA887" s="26" t="str">
        <f t="shared" si="598"/>
        <v/>
      </c>
      <c r="AB887" s="25" t="str">
        <f t="shared" si="621"/>
        <v/>
      </c>
      <c r="AC887" s="26" t="str">
        <f t="shared" si="599"/>
        <v/>
      </c>
      <c r="AD887" s="25" t="str">
        <f t="shared" si="622"/>
        <v/>
      </c>
      <c r="AE887" s="26" t="str">
        <f t="shared" si="600"/>
        <v/>
      </c>
      <c r="AF887" s="25" t="str">
        <f t="shared" si="623"/>
        <v/>
      </c>
      <c r="AG887" s="26" t="str">
        <f t="shared" si="601"/>
        <v/>
      </c>
      <c r="AH887" s="25" t="str">
        <f t="shared" si="624"/>
        <v/>
      </c>
      <c r="AI887" s="26" t="str">
        <f t="shared" si="602"/>
        <v/>
      </c>
      <c r="AJ887" s="25" t="str">
        <f t="shared" si="625"/>
        <v/>
      </c>
      <c r="AK887" s="26" t="str">
        <f t="shared" si="603"/>
        <v/>
      </c>
      <c r="AL887" s="25" t="str">
        <f t="shared" si="626"/>
        <v/>
      </c>
      <c r="AM887" s="26" t="str">
        <f t="shared" si="604"/>
        <v/>
      </c>
      <c r="AN887" s="25" t="str">
        <f t="shared" si="627"/>
        <v/>
      </c>
      <c r="AO887" s="26" t="str">
        <f t="shared" si="605"/>
        <v/>
      </c>
      <c r="AP887" t="str">
        <f t="shared" si="606"/>
        <v/>
      </c>
      <c r="AQ887" t="str">
        <f t="shared" si="607"/>
        <v/>
      </c>
      <c r="AR887" t="str">
        <f t="shared" si="619"/>
        <v/>
      </c>
      <c r="AS887" t="str">
        <f t="shared" si="608"/>
        <v/>
      </c>
      <c r="AT887" s="25" t="str">
        <f t="shared" si="609"/>
        <v/>
      </c>
      <c r="AU887" s="26" t="str">
        <f t="shared" si="610"/>
        <v/>
      </c>
      <c r="AV887" t="str">
        <f t="shared" si="611"/>
        <v/>
      </c>
      <c r="AW887" s="25" t="str">
        <f t="shared" si="612"/>
        <v/>
      </c>
      <c r="AX887" s="26" t="str">
        <f t="shared" si="629"/>
        <v/>
      </c>
      <c r="AY887" s="27" t="str">
        <f>IF(A887="","",IF(K887&lt;&gt;0,TEXT(5,"0000"),IF(M887&lt;&gt;0,TEXT(5,"0000"),IF(Datos!N887&lt;&gt;0,TEXT(5,"0000"),""))))</f>
        <v/>
      </c>
      <c r="AZ887" s="25" t="str">
        <f t="shared" si="613"/>
        <v/>
      </c>
      <c r="BA887" s="26" t="str">
        <f t="shared" si="630"/>
        <v/>
      </c>
      <c r="BB887" s="25" t="str">
        <f t="shared" si="614"/>
        <v/>
      </c>
      <c r="BC887" s="26" t="str">
        <f t="shared" si="631"/>
        <v/>
      </c>
      <c r="BD887" s="27" t="str">
        <f t="shared" si="615"/>
        <v/>
      </c>
      <c r="BE887" s="25" t="str">
        <f t="shared" si="616"/>
        <v/>
      </c>
      <c r="BF887" s="26" t="str">
        <f t="shared" si="632"/>
        <v/>
      </c>
      <c r="BG887" s="28"/>
      <c r="BH887" t="str">
        <f t="shared" si="628"/>
        <v/>
      </c>
      <c r="BJ887" s="24" t="str">
        <f t="shared" si="617"/>
        <v/>
      </c>
      <c r="BK887" s="24" t="str">
        <f t="shared" si="618"/>
        <v/>
      </c>
    </row>
    <row r="888" spans="1:63" ht="15.75" thickBot="1">
      <c r="A888" s="183"/>
      <c r="B888" s="184"/>
      <c r="C888" s="184"/>
      <c r="D888" s="184"/>
      <c r="E888" s="184"/>
      <c r="F888" s="184"/>
      <c r="G888" s="184"/>
      <c r="H888" s="184"/>
      <c r="I888" s="184"/>
      <c r="J888" s="184"/>
      <c r="K888" s="184"/>
      <c r="L888" s="184"/>
      <c r="M888" s="184"/>
      <c r="N888" s="181"/>
      <c r="Q888" t="e">
        <f t="shared" si="633"/>
        <v>#VALUE!</v>
      </c>
      <c r="R888" t="str">
        <f t="shared" ref="R888:R951" si="634">IF(A888="","",TEXT(A888,$R$3))</f>
        <v/>
      </c>
      <c r="S888" t="str">
        <f>IF(A888="","",TEXT(VLOOKUP(C888,Tablas!$H$3:$I$75,2,0),"000"))</f>
        <v/>
      </c>
      <c r="T888" t="str">
        <f t="shared" ref="T888:T951" si="635">IF(A888="","",IF(D888="","00000",TEXT(RIGHT(D888,2)*1,"00000")))</f>
        <v/>
      </c>
      <c r="U888" t="str">
        <f t="shared" ref="U888:U951" si="636">IF(A888="","",IF(E888="","00000000000000000000",TEXT(RIGHT(E888,20)*1,"00000000000000000000")))</f>
        <v/>
      </c>
      <c r="V888" t="str">
        <f t="shared" si="620"/>
        <v/>
      </c>
      <c r="W888" t="str">
        <f>IF(A888="","",IF(G888="",99,VLOOKUP(Datos!G888,Tablas!$AF$2:$AH$38,2,0)))</f>
        <v/>
      </c>
      <c r="X888" t="str">
        <f t="shared" ref="X888:X951" si="637">IF(A888="","",TEXT(H888,"00000000000000000000"))</f>
        <v/>
      </c>
      <c r="Y888" t="str">
        <f t="shared" ref="Y888:Y951" si="638">IF(A888="","",IF(LEN(B888)&gt;30,LEFT(B888,30),B888&amp;REPT(" ",30-LEN(B888))))</f>
        <v/>
      </c>
      <c r="Z888" s="25" t="str">
        <f t="shared" ref="Z888:Z951" si="639">IF(A888="","",IF(LEFT(C888,2)="NC",-I888,I888))</f>
        <v/>
      </c>
      <c r="AA888" s="26" t="str">
        <f t="shared" ref="AA888:AA951" si="640">IF(Z888&lt;0,SUBSTITUTE(TEXT(Z888,"000000000000,00"),",",""),SUBSTITUTE(TEXT(Z888,"0000000000000,00"),",",""))</f>
        <v/>
      </c>
      <c r="AB888" s="25" t="str">
        <f t="shared" si="621"/>
        <v/>
      </c>
      <c r="AC888" s="26" t="str">
        <f t="shared" ref="AC888:AC951" si="641">IF(AB888&lt;0,SUBSTITUTE(TEXT(AB888,"000000000000,00"),",",""),SUBSTITUTE(TEXT(AB888,"0000000000000,00"),",",""))</f>
        <v/>
      </c>
      <c r="AD888" s="25" t="str">
        <f t="shared" si="622"/>
        <v/>
      </c>
      <c r="AE888" s="26" t="str">
        <f t="shared" ref="AE888:AE951" si="642">IF(AD888&lt;0,SUBSTITUTE(TEXT(AD888,"000000000000,00"),",",""),SUBSTITUTE(TEXT(AD888,"0000000000000,00"),",",""))</f>
        <v/>
      </c>
      <c r="AF888" s="25" t="str">
        <f t="shared" si="623"/>
        <v/>
      </c>
      <c r="AG888" s="26" t="str">
        <f t="shared" ref="AG888:AG951" si="643">IF(AF888&lt;0,SUBSTITUTE(TEXT(AF888,"000000000000,00"),",",""),SUBSTITUTE(TEXT(AF888,"0000000000000,00"),",",""))</f>
        <v/>
      </c>
      <c r="AH888" s="25" t="str">
        <f t="shared" si="624"/>
        <v/>
      </c>
      <c r="AI888" s="26" t="str">
        <f t="shared" ref="AI888:AI951" si="644">IF(AH888&lt;0,SUBSTITUTE(TEXT(AH888,"000000000000,00"),",",""),SUBSTITUTE(TEXT(AH888,"0000000000000,00"),",",""))</f>
        <v/>
      </c>
      <c r="AJ888" s="25" t="str">
        <f t="shared" si="625"/>
        <v/>
      </c>
      <c r="AK888" s="26" t="str">
        <f t="shared" ref="AK888:AK951" si="645">IF(AJ888&lt;0,SUBSTITUTE(TEXT(AJ888,"000000000000,00"),",",""),SUBSTITUTE(TEXT(AJ888,"0000000000000,00"),",",""))</f>
        <v/>
      </c>
      <c r="AL888" s="25" t="str">
        <f t="shared" si="626"/>
        <v/>
      </c>
      <c r="AM888" s="26" t="str">
        <f t="shared" ref="AM888:AM951" si="646">IF(AL888&lt;0,SUBSTITUTE(TEXT(AL888,"000000000000,00"),",",""),SUBSTITUTE(TEXT(AL888,"0000000000000,00"),",",""))</f>
        <v/>
      </c>
      <c r="AN888" s="25" t="str">
        <f t="shared" si="627"/>
        <v/>
      </c>
      <c r="AO888" s="26" t="str">
        <f t="shared" ref="AO888:AO951" si="647">IF(AN888&lt;0,SUBSTITUTE(TEXT(AN888,"000000000000,00"),",",""),SUBSTITUTE(TEXT(AN888,"0000000000000,00"),",",""))</f>
        <v/>
      </c>
      <c r="AP888" t="str">
        <f t="shared" ref="AP888:AP951" si="648">IF(A888="","","PES")</f>
        <v/>
      </c>
      <c r="AQ888" t="str">
        <f t="shared" ref="AQ888:AQ951" si="649">IF(A888="","","0001000000")</f>
        <v/>
      </c>
      <c r="AR888" t="str">
        <f t="shared" si="619"/>
        <v/>
      </c>
      <c r="AS888" t="str">
        <f t="shared" ref="AS888:AS951" si="650">IF(A888="",""," ")</f>
        <v/>
      </c>
      <c r="AT888" s="25" t="str">
        <f t="shared" ref="AT888:AT951" si="651">IF(A888="","",0)</f>
        <v/>
      </c>
      <c r="AU888" s="26" t="str">
        <f t="shared" ref="AU888:AU951" si="652">IF(AT888&lt;0,SUBSTITUTE(TEXT(AT888,"000000000000,00"),",",""),SUBSTITUTE(TEXT(AT888,"0000000000000,00"),",",""))</f>
        <v/>
      </c>
      <c r="AV888" t="str">
        <f t="shared" ref="AV888:AV951" si="653">IF(A888="","",IF(OR(C888="TK B",C888="TK"),"00000000",TEXT(A888+30,$R$3)))</f>
        <v/>
      </c>
      <c r="AW888" s="25" t="str">
        <f t="shared" ref="AW888:AW951" si="654">IF(A888="","",IF(AND(K888=0,M888=0,N888=0),"",J888))</f>
        <v/>
      </c>
      <c r="AX888" s="26" t="str">
        <f t="shared" si="629"/>
        <v/>
      </c>
      <c r="AY888" s="27" t="str">
        <f>IF(A888="","",IF(K888&lt;&gt;0,TEXT(5,"0000"),IF(M888&lt;&gt;0,TEXT(5,"0000"),IF(Datos!N888&lt;&gt;0,TEXT(5,"0000"),""))))</f>
        <v/>
      </c>
      <c r="AZ888" s="25" t="str">
        <f t="shared" ref="AZ888:AZ951" si="655">IF(A888="","",IF(AND(K888=0,M888=0,N888=0),"",IF(K888&lt;&gt;0,K888,IF(N888&lt;&gt;0,N888,IF(M888&lt;&gt;0,M888,0)))))</f>
        <v/>
      </c>
      <c r="BA888" s="26" t="str">
        <f t="shared" si="630"/>
        <v/>
      </c>
      <c r="BB888" s="25" t="str">
        <f t="shared" ref="BB888:BB951" si="656">IF(A888="","",IF(L888="","",J888))</f>
        <v/>
      </c>
      <c r="BC888" s="26" t="str">
        <f t="shared" si="631"/>
        <v/>
      </c>
      <c r="BD888" s="27" t="str">
        <f t="shared" ref="BD888:BD951" si="657">IF(A888="","",IF(L888="","",TEXT(4,"0000")))</f>
        <v/>
      </c>
      <c r="BE888" s="25" t="str">
        <f t="shared" ref="BE888:BE951" si="658">IF(A888="","",IF(L888="","",L888))</f>
        <v/>
      </c>
      <c r="BF888" s="26" t="str">
        <f t="shared" si="632"/>
        <v/>
      </c>
      <c r="BG888" s="28"/>
      <c r="BH888" t="str">
        <f t="shared" si="628"/>
        <v/>
      </c>
      <c r="BJ888" s="24" t="str">
        <f t="shared" ref="BJ888:BJ951" si="659">IF(AX888="","",S888&amp;T888&amp;U888&amp;AX888&amp;AY888&amp;BA888)</f>
        <v/>
      </c>
      <c r="BK888" s="24" t="str">
        <f t="shared" ref="BK888:BK951" si="660">IF(BC888="","",S888&amp;T888&amp;U888&amp;BC888&amp;BD888&amp;BF888)</f>
        <v/>
      </c>
    </row>
    <row r="889" spans="1:63" ht="15.75" thickBot="1">
      <c r="A889" s="183"/>
      <c r="B889" s="184"/>
      <c r="C889" s="184"/>
      <c r="D889" s="184"/>
      <c r="E889" s="184"/>
      <c r="F889" s="184"/>
      <c r="G889" s="184"/>
      <c r="H889" s="184"/>
      <c r="I889" s="184"/>
      <c r="J889" s="184"/>
      <c r="K889" s="184"/>
      <c r="L889" s="184"/>
      <c r="M889" s="184"/>
      <c r="N889" s="181"/>
      <c r="Q889" t="e">
        <f t="shared" si="633"/>
        <v>#VALUE!</v>
      </c>
      <c r="R889" t="str">
        <f t="shared" si="634"/>
        <v/>
      </c>
      <c r="S889" t="str">
        <f>IF(A889="","",TEXT(VLOOKUP(C889,Tablas!$H$3:$I$75,2,0),"000"))</f>
        <v/>
      </c>
      <c r="T889" t="str">
        <f t="shared" si="635"/>
        <v/>
      </c>
      <c r="U889" t="str">
        <f t="shared" si="636"/>
        <v/>
      </c>
      <c r="V889" t="str">
        <f t="shared" si="620"/>
        <v/>
      </c>
      <c r="W889" t="str">
        <f>IF(A889="","",IF(G889="",99,VLOOKUP(Datos!G889,Tablas!$AF$2:$AH$38,2,0)))</f>
        <v/>
      </c>
      <c r="X889" t="str">
        <f t="shared" si="637"/>
        <v/>
      </c>
      <c r="Y889" t="str">
        <f t="shared" si="638"/>
        <v/>
      </c>
      <c r="Z889" s="25" t="str">
        <f t="shared" si="639"/>
        <v/>
      </c>
      <c r="AA889" s="26" t="str">
        <f t="shared" si="640"/>
        <v/>
      </c>
      <c r="AB889" s="25" t="str">
        <f t="shared" si="621"/>
        <v/>
      </c>
      <c r="AC889" s="26" t="str">
        <f t="shared" si="641"/>
        <v/>
      </c>
      <c r="AD889" s="25" t="str">
        <f t="shared" si="622"/>
        <v/>
      </c>
      <c r="AE889" s="26" t="str">
        <f t="shared" si="642"/>
        <v/>
      </c>
      <c r="AF889" s="25" t="str">
        <f t="shared" si="623"/>
        <v/>
      </c>
      <c r="AG889" s="26" t="str">
        <f t="shared" si="643"/>
        <v/>
      </c>
      <c r="AH889" s="25" t="str">
        <f t="shared" si="624"/>
        <v/>
      </c>
      <c r="AI889" s="26" t="str">
        <f t="shared" si="644"/>
        <v/>
      </c>
      <c r="AJ889" s="25" t="str">
        <f t="shared" si="625"/>
        <v/>
      </c>
      <c r="AK889" s="26" t="str">
        <f t="shared" si="645"/>
        <v/>
      </c>
      <c r="AL889" s="25" t="str">
        <f t="shared" si="626"/>
        <v/>
      </c>
      <c r="AM889" s="26" t="str">
        <f t="shared" si="646"/>
        <v/>
      </c>
      <c r="AN889" s="25" t="str">
        <f t="shared" si="627"/>
        <v/>
      </c>
      <c r="AO889" s="26" t="str">
        <f t="shared" si="647"/>
        <v/>
      </c>
      <c r="AP889" t="str">
        <f t="shared" si="648"/>
        <v/>
      </c>
      <c r="AQ889" t="str">
        <f t="shared" si="649"/>
        <v/>
      </c>
      <c r="AR889" t="str">
        <f t="shared" si="619"/>
        <v/>
      </c>
      <c r="AS889" t="str">
        <f t="shared" si="650"/>
        <v/>
      </c>
      <c r="AT889" s="25" t="str">
        <f t="shared" si="651"/>
        <v/>
      </c>
      <c r="AU889" s="26" t="str">
        <f t="shared" si="652"/>
        <v/>
      </c>
      <c r="AV889" t="str">
        <f t="shared" si="653"/>
        <v/>
      </c>
      <c r="AW889" s="25" t="str">
        <f t="shared" si="654"/>
        <v/>
      </c>
      <c r="AX889" s="26" t="str">
        <f t="shared" si="629"/>
        <v/>
      </c>
      <c r="AY889" s="27" t="str">
        <f>IF(A889="","",IF(K889&lt;&gt;0,TEXT(5,"0000"),IF(M889&lt;&gt;0,TEXT(5,"0000"),IF(Datos!N889&lt;&gt;0,TEXT(5,"0000"),""))))</f>
        <v/>
      </c>
      <c r="AZ889" s="25" t="str">
        <f t="shared" si="655"/>
        <v/>
      </c>
      <c r="BA889" s="26" t="str">
        <f t="shared" si="630"/>
        <v/>
      </c>
      <c r="BB889" s="25" t="str">
        <f t="shared" si="656"/>
        <v/>
      </c>
      <c r="BC889" s="26" t="str">
        <f t="shared" si="631"/>
        <v/>
      </c>
      <c r="BD889" s="27" t="str">
        <f t="shared" si="657"/>
        <v/>
      </c>
      <c r="BE889" s="25" t="str">
        <f t="shared" si="658"/>
        <v/>
      </c>
      <c r="BF889" s="26" t="str">
        <f t="shared" si="632"/>
        <v/>
      </c>
      <c r="BG889" s="28"/>
      <c r="BH889" t="str">
        <f t="shared" si="628"/>
        <v/>
      </c>
      <c r="BJ889" s="24" t="str">
        <f t="shared" si="659"/>
        <v/>
      </c>
      <c r="BK889" s="24" t="str">
        <f t="shared" si="660"/>
        <v/>
      </c>
    </row>
    <row r="890" spans="1:63" ht="15.75" thickBot="1">
      <c r="A890" s="183"/>
      <c r="B890" s="184"/>
      <c r="C890" s="184"/>
      <c r="D890" s="184"/>
      <c r="E890" s="184"/>
      <c r="F890" s="184"/>
      <c r="G890" s="184"/>
      <c r="H890" s="184"/>
      <c r="I890" s="184"/>
      <c r="J890" s="184"/>
      <c r="K890" s="184"/>
      <c r="L890" s="184"/>
      <c r="M890" s="184"/>
      <c r="N890" s="181"/>
      <c r="Q890" t="e">
        <f t="shared" si="633"/>
        <v>#VALUE!</v>
      </c>
      <c r="R890" t="str">
        <f t="shared" si="634"/>
        <v/>
      </c>
      <c r="S890" t="str">
        <f>IF(A890="","",TEXT(VLOOKUP(C890,Tablas!$H$3:$I$75,2,0),"000"))</f>
        <v/>
      </c>
      <c r="T890" t="str">
        <f t="shared" si="635"/>
        <v/>
      </c>
      <c r="U890" t="str">
        <f t="shared" si="636"/>
        <v/>
      </c>
      <c r="V890" t="str">
        <f t="shared" si="620"/>
        <v/>
      </c>
      <c r="W890" t="str">
        <f>IF(A890="","",IF(G890="",99,VLOOKUP(Datos!G890,Tablas!$AF$2:$AH$38,2,0)))</f>
        <v/>
      </c>
      <c r="X890" t="str">
        <f t="shared" si="637"/>
        <v/>
      </c>
      <c r="Y890" t="str">
        <f t="shared" si="638"/>
        <v/>
      </c>
      <c r="Z890" s="25" t="str">
        <f t="shared" si="639"/>
        <v/>
      </c>
      <c r="AA890" s="26" t="str">
        <f t="shared" si="640"/>
        <v/>
      </c>
      <c r="AB890" s="25" t="str">
        <f t="shared" si="621"/>
        <v/>
      </c>
      <c r="AC890" s="26" t="str">
        <f t="shared" si="641"/>
        <v/>
      </c>
      <c r="AD890" s="25" t="str">
        <f t="shared" si="622"/>
        <v/>
      </c>
      <c r="AE890" s="26" t="str">
        <f t="shared" si="642"/>
        <v/>
      </c>
      <c r="AF890" s="25" t="str">
        <f t="shared" si="623"/>
        <v/>
      </c>
      <c r="AG890" s="26" t="str">
        <f t="shared" si="643"/>
        <v/>
      </c>
      <c r="AH890" s="25" t="str">
        <f t="shared" si="624"/>
        <v/>
      </c>
      <c r="AI890" s="26" t="str">
        <f t="shared" si="644"/>
        <v/>
      </c>
      <c r="AJ890" s="25" t="str">
        <f t="shared" si="625"/>
        <v/>
      </c>
      <c r="AK890" s="26" t="str">
        <f t="shared" si="645"/>
        <v/>
      </c>
      <c r="AL890" s="25" t="str">
        <f t="shared" si="626"/>
        <v/>
      </c>
      <c r="AM890" s="26" t="str">
        <f t="shared" si="646"/>
        <v/>
      </c>
      <c r="AN890" s="25" t="str">
        <f t="shared" si="627"/>
        <v/>
      </c>
      <c r="AO890" s="26" t="str">
        <f t="shared" si="647"/>
        <v/>
      </c>
      <c r="AP890" t="str">
        <f t="shared" si="648"/>
        <v/>
      </c>
      <c r="AQ890" t="str">
        <f t="shared" si="649"/>
        <v/>
      </c>
      <c r="AR890" t="str">
        <f t="shared" si="619"/>
        <v/>
      </c>
      <c r="AS890" t="str">
        <f t="shared" si="650"/>
        <v/>
      </c>
      <c r="AT890" s="25" t="str">
        <f t="shared" si="651"/>
        <v/>
      </c>
      <c r="AU890" s="26" t="str">
        <f t="shared" si="652"/>
        <v/>
      </c>
      <c r="AV890" t="str">
        <f t="shared" si="653"/>
        <v/>
      </c>
      <c r="AW890" s="25" t="str">
        <f t="shared" si="654"/>
        <v/>
      </c>
      <c r="AX890" s="26" t="str">
        <f t="shared" si="629"/>
        <v/>
      </c>
      <c r="AY890" s="27" t="str">
        <f>IF(A890="","",IF(K890&lt;&gt;0,TEXT(5,"0000"),IF(M890&lt;&gt;0,TEXT(5,"0000"),IF(Datos!N890&lt;&gt;0,TEXT(5,"0000"),""))))</f>
        <v/>
      </c>
      <c r="AZ890" s="25" t="str">
        <f t="shared" si="655"/>
        <v/>
      </c>
      <c r="BA890" s="26" t="str">
        <f t="shared" si="630"/>
        <v/>
      </c>
      <c r="BB890" s="25" t="str">
        <f t="shared" si="656"/>
        <v/>
      </c>
      <c r="BC890" s="26" t="str">
        <f t="shared" si="631"/>
        <v/>
      </c>
      <c r="BD890" s="27" t="str">
        <f t="shared" si="657"/>
        <v/>
      </c>
      <c r="BE890" s="25" t="str">
        <f t="shared" si="658"/>
        <v/>
      </c>
      <c r="BF890" s="26" t="str">
        <f t="shared" si="632"/>
        <v/>
      </c>
      <c r="BG890" s="28"/>
      <c r="BH890" t="str">
        <f t="shared" si="628"/>
        <v/>
      </c>
      <c r="BJ890" s="24" t="str">
        <f t="shared" si="659"/>
        <v/>
      </c>
      <c r="BK890" s="24" t="str">
        <f t="shared" si="660"/>
        <v/>
      </c>
    </row>
    <row r="891" spans="1:63" ht="15.75" thickBot="1">
      <c r="A891" s="183"/>
      <c r="B891" s="184"/>
      <c r="C891" s="184"/>
      <c r="D891" s="184"/>
      <c r="E891" s="184"/>
      <c r="F891" s="184"/>
      <c r="G891" s="184"/>
      <c r="H891" s="184"/>
      <c r="I891" s="184"/>
      <c r="J891" s="184"/>
      <c r="K891" s="184"/>
      <c r="L891" s="184"/>
      <c r="M891" s="184"/>
      <c r="N891" s="181"/>
      <c r="Q891" t="e">
        <f t="shared" si="633"/>
        <v>#VALUE!</v>
      </c>
      <c r="R891" t="str">
        <f t="shared" si="634"/>
        <v/>
      </c>
      <c r="S891" t="str">
        <f>IF(A891="","",TEXT(VLOOKUP(C891,Tablas!$H$3:$I$75,2,0),"000"))</f>
        <v/>
      </c>
      <c r="T891" t="str">
        <f t="shared" si="635"/>
        <v/>
      </c>
      <c r="U891" t="str">
        <f t="shared" si="636"/>
        <v/>
      </c>
      <c r="V891" t="str">
        <f t="shared" si="620"/>
        <v/>
      </c>
      <c r="W891" t="str">
        <f>IF(A891="","",IF(G891="",99,VLOOKUP(Datos!G891,Tablas!$AF$2:$AH$38,2,0)))</f>
        <v/>
      </c>
      <c r="X891" t="str">
        <f t="shared" si="637"/>
        <v/>
      </c>
      <c r="Y891" t="str">
        <f t="shared" si="638"/>
        <v/>
      </c>
      <c r="Z891" s="25" t="str">
        <f t="shared" si="639"/>
        <v/>
      </c>
      <c r="AA891" s="26" t="str">
        <f t="shared" si="640"/>
        <v/>
      </c>
      <c r="AB891" s="25" t="str">
        <f t="shared" si="621"/>
        <v/>
      </c>
      <c r="AC891" s="26" t="str">
        <f t="shared" si="641"/>
        <v/>
      </c>
      <c r="AD891" s="25" t="str">
        <f t="shared" si="622"/>
        <v/>
      </c>
      <c r="AE891" s="26" t="str">
        <f t="shared" si="642"/>
        <v/>
      </c>
      <c r="AF891" s="25" t="str">
        <f t="shared" si="623"/>
        <v/>
      </c>
      <c r="AG891" s="26" t="str">
        <f t="shared" si="643"/>
        <v/>
      </c>
      <c r="AH891" s="25" t="str">
        <f t="shared" si="624"/>
        <v/>
      </c>
      <c r="AI891" s="26" t="str">
        <f t="shared" si="644"/>
        <v/>
      </c>
      <c r="AJ891" s="25" t="str">
        <f t="shared" si="625"/>
        <v/>
      </c>
      <c r="AK891" s="26" t="str">
        <f t="shared" si="645"/>
        <v/>
      </c>
      <c r="AL891" s="25" t="str">
        <f t="shared" si="626"/>
        <v/>
      </c>
      <c r="AM891" s="26" t="str">
        <f t="shared" si="646"/>
        <v/>
      </c>
      <c r="AN891" s="25" t="str">
        <f t="shared" si="627"/>
        <v/>
      </c>
      <c r="AO891" s="26" t="str">
        <f t="shared" si="647"/>
        <v/>
      </c>
      <c r="AP891" t="str">
        <f t="shared" si="648"/>
        <v/>
      </c>
      <c r="AQ891" t="str">
        <f t="shared" si="649"/>
        <v/>
      </c>
      <c r="AR891" t="str">
        <f t="shared" si="619"/>
        <v/>
      </c>
      <c r="AS891" t="str">
        <f t="shared" si="650"/>
        <v/>
      </c>
      <c r="AT891" s="25" t="str">
        <f t="shared" si="651"/>
        <v/>
      </c>
      <c r="AU891" s="26" t="str">
        <f t="shared" si="652"/>
        <v/>
      </c>
      <c r="AV891" t="str">
        <f t="shared" si="653"/>
        <v/>
      </c>
      <c r="AW891" s="25" t="str">
        <f t="shared" si="654"/>
        <v/>
      </c>
      <c r="AX891" s="26" t="str">
        <f t="shared" si="629"/>
        <v/>
      </c>
      <c r="AY891" s="27" t="str">
        <f>IF(A891="","",IF(K891&lt;&gt;0,TEXT(5,"0000"),IF(M891&lt;&gt;0,TEXT(5,"0000"),IF(Datos!N891&lt;&gt;0,TEXT(5,"0000"),""))))</f>
        <v/>
      </c>
      <c r="AZ891" s="25" t="str">
        <f t="shared" si="655"/>
        <v/>
      </c>
      <c r="BA891" s="26" t="str">
        <f t="shared" si="630"/>
        <v/>
      </c>
      <c r="BB891" s="25" t="str">
        <f t="shared" si="656"/>
        <v/>
      </c>
      <c r="BC891" s="26" t="str">
        <f t="shared" si="631"/>
        <v/>
      </c>
      <c r="BD891" s="27" t="str">
        <f t="shared" si="657"/>
        <v/>
      </c>
      <c r="BE891" s="25" t="str">
        <f t="shared" si="658"/>
        <v/>
      </c>
      <c r="BF891" s="26" t="str">
        <f t="shared" si="632"/>
        <v/>
      </c>
      <c r="BG891" s="28"/>
      <c r="BH891" t="str">
        <f t="shared" si="628"/>
        <v/>
      </c>
      <c r="BJ891" s="24" t="str">
        <f t="shared" si="659"/>
        <v/>
      </c>
      <c r="BK891" s="24" t="str">
        <f t="shared" si="660"/>
        <v/>
      </c>
    </row>
    <row r="892" spans="1:63" ht="15.75" thickBot="1">
      <c r="A892" s="183"/>
      <c r="B892" s="184"/>
      <c r="C892" s="184"/>
      <c r="D892" s="184"/>
      <c r="E892" s="184"/>
      <c r="F892" s="184"/>
      <c r="G892" s="184"/>
      <c r="H892" s="184"/>
      <c r="I892" s="184"/>
      <c r="J892" s="184"/>
      <c r="K892" s="184"/>
      <c r="L892" s="184"/>
      <c r="M892" s="184"/>
      <c r="N892" s="181"/>
      <c r="Q892" t="e">
        <f t="shared" si="633"/>
        <v>#VALUE!</v>
      </c>
      <c r="R892" t="str">
        <f t="shared" si="634"/>
        <v/>
      </c>
      <c r="S892" t="str">
        <f>IF(A892="","",TEXT(VLOOKUP(C892,Tablas!$H$3:$I$75,2,0),"000"))</f>
        <v/>
      </c>
      <c r="T892" t="str">
        <f t="shared" si="635"/>
        <v/>
      </c>
      <c r="U892" t="str">
        <f t="shared" si="636"/>
        <v/>
      </c>
      <c r="V892" t="str">
        <f t="shared" si="620"/>
        <v/>
      </c>
      <c r="W892" t="str">
        <f>IF(A892="","",IF(G892="",99,VLOOKUP(Datos!G892,Tablas!$AF$2:$AH$38,2,0)))</f>
        <v/>
      </c>
      <c r="X892" t="str">
        <f t="shared" si="637"/>
        <v/>
      </c>
      <c r="Y892" t="str">
        <f t="shared" si="638"/>
        <v/>
      </c>
      <c r="Z892" s="25" t="str">
        <f t="shared" si="639"/>
        <v/>
      </c>
      <c r="AA892" s="26" t="str">
        <f t="shared" si="640"/>
        <v/>
      </c>
      <c r="AB892" s="25" t="str">
        <f t="shared" si="621"/>
        <v/>
      </c>
      <c r="AC892" s="26" t="str">
        <f t="shared" si="641"/>
        <v/>
      </c>
      <c r="AD892" s="25" t="str">
        <f t="shared" si="622"/>
        <v/>
      </c>
      <c r="AE892" s="26" t="str">
        <f t="shared" si="642"/>
        <v/>
      </c>
      <c r="AF892" s="25" t="str">
        <f t="shared" si="623"/>
        <v/>
      </c>
      <c r="AG892" s="26" t="str">
        <f t="shared" si="643"/>
        <v/>
      </c>
      <c r="AH892" s="25" t="str">
        <f t="shared" si="624"/>
        <v/>
      </c>
      <c r="AI892" s="26" t="str">
        <f t="shared" si="644"/>
        <v/>
      </c>
      <c r="AJ892" s="25" t="str">
        <f t="shared" si="625"/>
        <v/>
      </c>
      <c r="AK892" s="26" t="str">
        <f t="shared" si="645"/>
        <v/>
      </c>
      <c r="AL892" s="25" t="str">
        <f t="shared" si="626"/>
        <v/>
      </c>
      <c r="AM892" s="26" t="str">
        <f t="shared" si="646"/>
        <v/>
      </c>
      <c r="AN892" s="25" t="str">
        <f t="shared" si="627"/>
        <v/>
      </c>
      <c r="AO892" s="26" t="str">
        <f t="shared" si="647"/>
        <v/>
      </c>
      <c r="AP892" t="str">
        <f t="shared" si="648"/>
        <v/>
      </c>
      <c r="AQ892" t="str">
        <f t="shared" si="649"/>
        <v/>
      </c>
      <c r="AR892" t="str">
        <f t="shared" si="619"/>
        <v/>
      </c>
      <c r="AS892" t="str">
        <f t="shared" si="650"/>
        <v/>
      </c>
      <c r="AT892" s="25" t="str">
        <f t="shared" si="651"/>
        <v/>
      </c>
      <c r="AU892" s="26" t="str">
        <f t="shared" si="652"/>
        <v/>
      </c>
      <c r="AV892" t="str">
        <f t="shared" si="653"/>
        <v/>
      </c>
      <c r="AW892" s="25" t="str">
        <f t="shared" si="654"/>
        <v/>
      </c>
      <c r="AX892" s="26" t="str">
        <f t="shared" si="629"/>
        <v/>
      </c>
      <c r="AY892" s="27" t="str">
        <f>IF(A892="","",IF(K892&lt;&gt;0,TEXT(5,"0000"),IF(M892&lt;&gt;0,TEXT(5,"0000"),IF(Datos!N892&lt;&gt;0,TEXT(5,"0000"),""))))</f>
        <v/>
      </c>
      <c r="AZ892" s="25" t="str">
        <f t="shared" si="655"/>
        <v/>
      </c>
      <c r="BA892" s="26" t="str">
        <f t="shared" si="630"/>
        <v/>
      </c>
      <c r="BB892" s="25" t="str">
        <f t="shared" si="656"/>
        <v/>
      </c>
      <c r="BC892" s="26" t="str">
        <f t="shared" si="631"/>
        <v/>
      </c>
      <c r="BD892" s="27" t="str">
        <f t="shared" si="657"/>
        <v/>
      </c>
      <c r="BE892" s="25" t="str">
        <f t="shared" si="658"/>
        <v/>
      </c>
      <c r="BF892" s="26" t="str">
        <f t="shared" si="632"/>
        <v/>
      </c>
      <c r="BG892" s="28"/>
      <c r="BH892" t="str">
        <f t="shared" si="628"/>
        <v/>
      </c>
      <c r="BJ892" s="24" t="str">
        <f t="shared" si="659"/>
        <v/>
      </c>
      <c r="BK892" s="24" t="str">
        <f t="shared" si="660"/>
        <v/>
      </c>
    </row>
    <row r="893" spans="1:63" ht="15.75" thickBot="1">
      <c r="A893" s="183"/>
      <c r="B893" s="184"/>
      <c r="C893" s="184"/>
      <c r="D893" s="184"/>
      <c r="E893" s="184"/>
      <c r="F893" s="184"/>
      <c r="G893" s="184"/>
      <c r="H893" s="184"/>
      <c r="I893" s="184"/>
      <c r="J893" s="184"/>
      <c r="K893" s="184"/>
      <c r="L893" s="184"/>
      <c r="M893" s="184"/>
      <c r="N893" s="181"/>
      <c r="Q893" t="e">
        <f t="shared" si="633"/>
        <v>#VALUE!</v>
      </c>
      <c r="R893" t="str">
        <f t="shared" si="634"/>
        <v/>
      </c>
      <c r="S893" t="str">
        <f>IF(A893="","",TEXT(VLOOKUP(C893,Tablas!$H$3:$I$75,2,0),"000"))</f>
        <v/>
      </c>
      <c r="T893" t="str">
        <f t="shared" si="635"/>
        <v/>
      </c>
      <c r="U893" t="str">
        <f t="shared" si="636"/>
        <v/>
      </c>
      <c r="V893" t="str">
        <f t="shared" si="620"/>
        <v/>
      </c>
      <c r="W893" t="str">
        <f>IF(A893="","",IF(G893="",99,VLOOKUP(Datos!G893,Tablas!$AF$2:$AH$38,2,0)))</f>
        <v/>
      </c>
      <c r="X893" t="str">
        <f t="shared" si="637"/>
        <v/>
      </c>
      <c r="Y893" t="str">
        <f t="shared" si="638"/>
        <v/>
      </c>
      <c r="Z893" s="25" t="str">
        <f t="shared" si="639"/>
        <v/>
      </c>
      <c r="AA893" s="26" t="str">
        <f t="shared" si="640"/>
        <v/>
      </c>
      <c r="AB893" s="25" t="str">
        <f t="shared" si="621"/>
        <v/>
      </c>
      <c r="AC893" s="26" t="str">
        <f t="shared" si="641"/>
        <v/>
      </c>
      <c r="AD893" s="25" t="str">
        <f t="shared" si="622"/>
        <v/>
      </c>
      <c r="AE893" s="26" t="str">
        <f t="shared" si="642"/>
        <v/>
      </c>
      <c r="AF893" s="25" t="str">
        <f t="shared" si="623"/>
        <v/>
      </c>
      <c r="AG893" s="26" t="str">
        <f t="shared" si="643"/>
        <v/>
      </c>
      <c r="AH893" s="25" t="str">
        <f t="shared" si="624"/>
        <v/>
      </c>
      <c r="AI893" s="26" t="str">
        <f t="shared" si="644"/>
        <v/>
      </c>
      <c r="AJ893" s="25" t="str">
        <f t="shared" si="625"/>
        <v/>
      </c>
      <c r="AK893" s="26" t="str">
        <f t="shared" si="645"/>
        <v/>
      </c>
      <c r="AL893" s="25" t="str">
        <f t="shared" si="626"/>
        <v/>
      </c>
      <c r="AM893" s="26" t="str">
        <f t="shared" si="646"/>
        <v/>
      </c>
      <c r="AN893" s="25" t="str">
        <f t="shared" si="627"/>
        <v/>
      </c>
      <c r="AO893" s="26" t="str">
        <f t="shared" si="647"/>
        <v/>
      </c>
      <c r="AP893" t="str">
        <f t="shared" si="648"/>
        <v/>
      </c>
      <c r="AQ893" t="str">
        <f t="shared" si="649"/>
        <v/>
      </c>
      <c r="AR893" t="str">
        <f t="shared" si="619"/>
        <v/>
      </c>
      <c r="AS893" t="str">
        <f t="shared" si="650"/>
        <v/>
      </c>
      <c r="AT893" s="25" t="str">
        <f t="shared" si="651"/>
        <v/>
      </c>
      <c r="AU893" s="26" t="str">
        <f t="shared" si="652"/>
        <v/>
      </c>
      <c r="AV893" t="str">
        <f t="shared" si="653"/>
        <v/>
      </c>
      <c r="AW893" s="25" t="str">
        <f t="shared" si="654"/>
        <v/>
      </c>
      <c r="AX893" s="26" t="str">
        <f t="shared" si="629"/>
        <v/>
      </c>
      <c r="AY893" s="27" t="str">
        <f>IF(A893="","",IF(K893&lt;&gt;0,TEXT(5,"0000"),IF(M893&lt;&gt;0,TEXT(5,"0000"),IF(Datos!N893&lt;&gt;0,TEXT(5,"0000"),""))))</f>
        <v/>
      </c>
      <c r="AZ893" s="25" t="str">
        <f t="shared" si="655"/>
        <v/>
      </c>
      <c r="BA893" s="26" t="str">
        <f t="shared" si="630"/>
        <v/>
      </c>
      <c r="BB893" s="25" t="str">
        <f t="shared" si="656"/>
        <v/>
      </c>
      <c r="BC893" s="26" t="str">
        <f t="shared" si="631"/>
        <v/>
      </c>
      <c r="BD893" s="27" t="str">
        <f t="shared" si="657"/>
        <v/>
      </c>
      <c r="BE893" s="25" t="str">
        <f t="shared" si="658"/>
        <v/>
      </c>
      <c r="BF893" s="26" t="str">
        <f t="shared" si="632"/>
        <v/>
      </c>
      <c r="BG893" s="28"/>
      <c r="BH893" t="str">
        <f t="shared" si="628"/>
        <v/>
      </c>
      <c r="BJ893" s="24" t="str">
        <f t="shared" si="659"/>
        <v/>
      </c>
      <c r="BK893" s="24" t="str">
        <f t="shared" si="660"/>
        <v/>
      </c>
    </row>
    <row r="894" spans="1:63" ht="15.75" thickBot="1">
      <c r="A894" s="183"/>
      <c r="B894" s="184"/>
      <c r="C894" s="184"/>
      <c r="D894" s="184"/>
      <c r="E894" s="184"/>
      <c r="F894" s="184"/>
      <c r="G894" s="184"/>
      <c r="H894" s="184"/>
      <c r="I894" s="184"/>
      <c r="J894" s="184"/>
      <c r="K894" s="184"/>
      <c r="L894" s="184"/>
      <c r="M894" s="184"/>
      <c r="N894" s="181"/>
      <c r="Q894" t="e">
        <f t="shared" si="633"/>
        <v>#VALUE!</v>
      </c>
      <c r="R894" t="str">
        <f t="shared" si="634"/>
        <v/>
      </c>
      <c r="S894" t="str">
        <f>IF(A894="","",TEXT(VLOOKUP(C894,Tablas!$H$3:$I$75,2,0),"000"))</f>
        <v/>
      </c>
      <c r="T894" t="str">
        <f t="shared" si="635"/>
        <v/>
      </c>
      <c r="U894" t="str">
        <f t="shared" si="636"/>
        <v/>
      </c>
      <c r="V894" t="str">
        <f t="shared" si="620"/>
        <v/>
      </c>
      <c r="W894" t="str">
        <f>IF(A894="","",IF(G894="",99,VLOOKUP(Datos!G894,Tablas!$AF$2:$AH$38,2,0)))</f>
        <v/>
      </c>
      <c r="X894" t="str">
        <f t="shared" si="637"/>
        <v/>
      </c>
      <c r="Y894" t="str">
        <f t="shared" si="638"/>
        <v/>
      </c>
      <c r="Z894" s="25" t="str">
        <f t="shared" si="639"/>
        <v/>
      </c>
      <c r="AA894" s="26" t="str">
        <f t="shared" si="640"/>
        <v/>
      </c>
      <c r="AB894" s="25" t="str">
        <f t="shared" si="621"/>
        <v/>
      </c>
      <c r="AC894" s="26" t="str">
        <f t="shared" si="641"/>
        <v/>
      </c>
      <c r="AD894" s="25" t="str">
        <f t="shared" si="622"/>
        <v/>
      </c>
      <c r="AE894" s="26" t="str">
        <f t="shared" si="642"/>
        <v/>
      </c>
      <c r="AF894" s="25" t="str">
        <f t="shared" si="623"/>
        <v/>
      </c>
      <c r="AG894" s="26" t="str">
        <f t="shared" si="643"/>
        <v/>
      </c>
      <c r="AH894" s="25" t="str">
        <f t="shared" si="624"/>
        <v/>
      </c>
      <c r="AI894" s="26" t="str">
        <f t="shared" si="644"/>
        <v/>
      </c>
      <c r="AJ894" s="25" t="str">
        <f t="shared" si="625"/>
        <v/>
      </c>
      <c r="AK894" s="26" t="str">
        <f t="shared" si="645"/>
        <v/>
      </c>
      <c r="AL894" s="25" t="str">
        <f t="shared" si="626"/>
        <v/>
      </c>
      <c r="AM894" s="26" t="str">
        <f t="shared" si="646"/>
        <v/>
      </c>
      <c r="AN894" s="25" t="str">
        <f t="shared" si="627"/>
        <v/>
      </c>
      <c r="AO894" s="26" t="str">
        <f t="shared" si="647"/>
        <v/>
      </c>
      <c r="AP894" t="str">
        <f t="shared" si="648"/>
        <v/>
      </c>
      <c r="AQ894" t="str">
        <f t="shared" si="649"/>
        <v/>
      </c>
      <c r="AR894" t="str">
        <f t="shared" si="619"/>
        <v/>
      </c>
      <c r="AS894" t="str">
        <f t="shared" si="650"/>
        <v/>
      </c>
      <c r="AT894" s="25" t="str">
        <f t="shared" si="651"/>
        <v/>
      </c>
      <c r="AU894" s="26" t="str">
        <f t="shared" si="652"/>
        <v/>
      </c>
      <c r="AV894" t="str">
        <f t="shared" si="653"/>
        <v/>
      </c>
      <c r="AW894" s="25" t="str">
        <f t="shared" si="654"/>
        <v/>
      </c>
      <c r="AX894" s="26" t="str">
        <f t="shared" si="629"/>
        <v/>
      </c>
      <c r="AY894" s="27" t="str">
        <f>IF(A894="","",IF(K894&lt;&gt;0,TEXT(5,"0000"),IF(M894&lt;&gt;0,TEXT(5,"0000"),IF(Datos!N894&lt;&gt;0,TEXT(5,"0000"),""))))</f>
        <v/>
      </c>
      <c r="AZ894" s="25" t="str">
        <f t="shared" si="655"/>
        <v/>
      </c>
      <c r="BA894" s="26" t="str">
        <f t="shared" si="630"/>
        <v/>
      </c>
      <c r="BB894" s="25" t="str">
        <f t="shared" si="656"/>
        <v/>
      </c>
      <c r="BC894" s="26" t="str">
        <f t="shared" si="631"/>
        <v/>
      </c>
      <c r="BD894" s="27" t="str">
        <f t="shared" si="657"/>
        <v/>
      </c>
      <c r="BE894" s="25" t="str">
        <f t="shared" si="658"/>
        <v/>
      </c>
      <c r="BF894" s="26" t="str">
        <f t="shared" si="632"/>
        <v/>
      </c>
      <c r="BG894" s="28"/>
      <c r="BH894" t="str">
        <f t="shared" si="628"/>
        <v/>
      </c>
      <c r="BJ894" s="24" t="str">
        <f t="shared" si="659"/>
        <v/>
      </c>
      <c r="BK894" s="24" t="str">
        <f t="shared" si="660"/>
        <v/>
      </c>
    </row>
    <row r="895" spans="1:63" ht="15.75" thickBot="1">
      <c r="A895" s="183"/>
      <c r="B895" s="184"/>
      <c r="C895" s="184"/>
      <c r="D895" s="184"/>
      <c r="E895" s="184"/>
      <c r="F895" s="184"/>
      <c r="G895" s="184"/>
      <c r="H895" s="184"/>
      <c r="I895" s="184"/>
      <c r="J895" s="184"/>
      <c r="K895" s="184"/>
      <c r="L895" s="184"/>
      <c r="M895" s="184"/>
      <c r="N895" s="181"/>
      <c r="Q895" t="e">
        <f t="shared" si="633"/>
        <v>#VALUE!</v>
      </c>
      <c r="R895" t="str">
        <f t="shared" si="634"/>
        <v/>
      </c>
      <c r="S895" t="str">
        <f>IF(A895="","",TEXT(VLOOKUP(C895,Tablas!$H$3:$I$75,2,0),"000"))</f>
        <v/>
      </c>
      <c r="T895" t="str">
        <f t="shared" si="635"/>
        <v/>
      </c>
      <c r="U895" t="str">
        <f t="shared" si="636"/>
        <v/>
      </c>
      <c r="V895" t="str">
        <f t="shared" si="620"/>
        <v/>
      </c>
      <c r="W895" t="str">
        <f>IF(A895="","",IF(G895="",99,VLOOKUP(Datos!G895,Tablas!$AF$2:$AH$38,2,0)))</f>
        <v/>
      </c>
      <c r="X895" t="str">
        <f t="shared" si="637"/>
        <v/>
      </c>
      <c r="Y895" t="str">
        <f t="shared" si="638"/>
        <v/>
      </c>
      <c r="Z895" s="25" t="str">
        <f t="shared" si="639"/>
        <v/>
      </c>
      <c r="AA895" s="26" t="str">
        <f t="shared" si="640"/>
        <v/>
      </c>
      <c r="AB895" s="25" t="str">
        <f t="shared" si="621"/>
        <v/>
      </c>
      <c r="AC895" s="26" t="str">
        <f t="shared" si="641"/>
        <v/>
      </c>
      <c r="AD895" s="25" t="str">
        <f t="shared" si="622"/>
        <v/>
      </c>
      <c r="AE895" s="26" t="str">
        <f t="shared" si="642"/>
        <v/>
      </c>
      <c r="AF895" s="25" t="str">
        <f t="shared" si="623"/>
        <v/>
      </c>
      <c r="AG895" s="26" t="str">
        <f t="shared" si="643"/>
        <v/>
      </c>
      <c r="AH895" s="25" t="str">
        <f t="shared" si="624"/>
        <v/>
      </c>
      <c r="AI895" s="26" t="str">
        <f t="shared" si="644"/>
        <v/>
      </c>
      <c r="AJ895" s="25" t="str">
        <f t="shared" si="625"/>
        <v/>
      </c>
      <c r="AK895" s="26" t="str">
        <f t="shared" si="645"/>
        <v/>
      </c>
      <c r="AL895" s="25" t="str">
        <f t="shared" si="626"/>
        <v/>
      </c>
      <c r="AM895" s="26" t="str">
        <f t="shared" si="646"/>
        <v/>
      </c>
      <c r="AN895" s="25" t="str">
        <f t="shared" si="627"/>
        <v/>
      </c>
      <c r="AO895" s="26" t="str">
        <f t="shared" si="647"/>
        <v/>
      </c>
      <c r="AP895" t="str">
        <f t="shared" si="648"/>
        <v/>
      </c>
      <c r="AQ895" t="str">
        <f t="shared" si="649"/>
        <v/>
      </c>
      <c r="AR895" t="str">
        <f t="shared" si="619"/>
        <v/>
      </c>
      <c r="AS895" t="str">
        <f t="shared" si="650"/>
        <v/>
      </c>
      <c r="AT895" s="25" t="str">
        <f t="shared" si="651"/>
        <v/>
      </c>
      <c r="AU895" s="26" t="str">
        <f t="shared" si="652"/>
        <v/>
      </c>
      <c r="AV895" t="str">
        <f t="shared" si="653"/>
        <v/>
      </c>
      <c r="AW895" s="25" t="str">
        <f t="shared" si="654"/>
        <v/>
      </c>
      <c r="AX895" s="26" t="str">
        <f t="shared" si="629"/>
        <v/>
      </c>
      <c r="AY895" s="27" t="str">
        <f>IF(A895="","",IF(K895&lt;&gt;0,TEXT(5,"0000"),IF(M895&lt;&gt;0,TEXT(5,"0000"),IF(Datos!N895&lt;&gt;0,TEXT(5,"0000"),""))))</f>
        <v/>
      </c>
      <c r="AZ895" s="25" t="str">
        <f t="shared" si="655"/>
        <v/>
      </c>
      <c r="BA895" s="26" t="str">
        <f t="shared" si="630"/>
        <v/>
      </c>
      <c r="BB895" s="25" t="str">
        <f t="shared" si="656"/>
        <v/>
      </c>
      <c r="BC895" s="26" t="str">
        <f t="shared" si="631"/>
        <v/>
      </c>
      <c r="BD895" s="27" t="str">
        <f t="shared" si="657"/>
        <v/>
      </c>
      <c r="BE895" s="25" t="str">
        <f t="shared" si="658"/>
        <v/>
      </c>
      <c r="BF895" s="26" t="str">
        <f t="shared" si="632"/>
        <v/>
      </c>
      <c r="BG895" s="28"/>
      <c r="BH895" t="str">
        <f t="shared" si="628"/>
        <v/>
      </c>
      <c r="BJ895" s="24" t="str">
        <f t="shared" si="659"/>
        <v/>
      </c>
      <c r="BK895" s="24" t="str">
        <f t="shared" si="660"/>
        <v/>
      </c>
    </row>
    <row r="896" spans="1:63" ht="15.75" thickBot="1">
      <c r="A896" s="183"/>
      <c r="B896" s="184"/>
      <c r="C896" s="184"/>
      <c r="D896" s="184"/>
      <c r="E896" s="184"/>
      <c r="F896" s="184"/>
      <c r="G896" s="184"/>
      <c r="H896" s="184"/>
      <c r="I896" s="184"/>
      <c r="J896" s="184"/>
      <c r="K896" s="184"/>
      <c r="L896" s="184"/>
      <c r="M896" s="184"/>
      <c r="N896" s="181"/>
      <c r="Q896" t="e">
        <f t="shared" si="633"/>
        <v>#VALUE!</v>
      </c>
      <c r="R896" t="str">
        <f t="shared" si="634"/>
        <v/>
      </c>
      <c r="S896" t="str">
        <f>IF(A896="","",TEXT(VLOOKUP(C896,Tablas!$H$3:$I$75,2,0),"000"))</f>
        <v/>
      </c>
      <c r="T896" t="str">
        <f t="shared" si="635"/>
        <v/>
      </c>
      <c r="U896" t="str">
        <f t="shared" si="636"/>
        <v/>
      </c>
      <c r="V896" t="str">
        <f t="shared" si="620"/>
        <v/>
      </c>
      <c r="W896" t="str">
        <f>IF(A896="","",IF(G896="",99,VLOOKUP(Datos!G896,Tablas!$AF$2:$AH$38,2,0)))</f>
        <v/>
      </c>
      <c r="X896" t="str">
        <f t="shared" si="637"/>
        <v/>
      </c>
      <c r="Y896" t="str">
        <f t="shared" si="638"/>
        <v/>
      </c>
      <c r="Z896" s="25" t="str">
        <f t="shared" si="639"/>
        <v/>
      </c>
      <c r="AA896" s="26" t="str">
        <f t="shared" si="640"/>
        <v/>
      </c>
      <c r="AB896" s="25" t="str">
        <f t="shared" si="621"/>
        <v/>
      </c>
      <c r="AC896" s="26" t="str">
        <f t="shared" si="641"/>
        <v/>
      </c>
      <c r="AD896" s="25" t="str">
        <f t="shared" si="622"/>
        <v/>
      </c>
      <c r="AE896" s="26" t="str">
        <f t="shared" si="642"/>
        <v/>
      </c>
      <c r="AF896" s="25" t="str">
        <f t="shared" si="623"/>
        <v/>
      </c>
      <c r="AG896" s="26" t="str">
        <f t="shared" si="643"/>
        <v/>
      </c>
      <c r="AH896" s="25" t="str">
        <f t="shared" si="624"/>
        <v/>
      </c>
      <c r="AI896" s="26" t="str">
        <f t="shared" si="644"/>
        <v/>
      </c>
      <c r="AJ896" s="25" t="str">
        <f t="shared" si="625"/>
        <v/>
      </c>
      <c r="AK896" s="26" t="str">
        <f t="shared" si="645"/>
        <v/>
      </c>
      <c r="AL896" s="25" t="str">
        <f t="shared" si="626"/>
        <v/>
      </c>
      <c r="AM896" s="26" t="str">
        <f t="shared" si="646"/>
        <v/>
      </c>
      <c r="AN896" s="25" t="str">
        <f t="shared" si="627"/>
        <v/>
      </c>
      <c r="AO896" s="26" t="str">
        <f t="shared" si="647"/>
        <v/>
      </c>
      <c r="AP896" t="str">
        <f t="shared" si="648"/>
        <v/>
      </c>
      <c r="AQ896" t="str">
        <f t="shared" si="649"/>
        <v/>
      </c>
      <c r="AR896" t="str">
        <f t="shared" si="619"/>
        <v/>
      </c>
      <c r="AS896" t="str">
        <f t="shared" si="650"/>
        <v/>
      </c>
      <c r="AT896" s="25" t="str">
        <f t="shared" si="651"/>
        <v/>
      </c>
      <c r="AU896" s="26" t="str">
        <f t="shared" si="652"/>
        <v/>
      </c>
      <c r="AV896" t="str">
        <f t="shared" si="653"/>
        <v/>
      </c>
      <c r="AW896" s="25" t="str">
        <f t="shared" si="654"/>
        <v/>
      </c>
      <c r="AX896" s="26" t="str">
        <f t="shared" si="629"/>
        <v/>
      </c>
      <c r="AY896" s="27" t="str">
        <f>IF(A896="","",IF(K896&lt;&gt;0,TEXT(5,"0000"),IF(M896&lt;&gt;0,TEXT(5,"0000"),IF(Datos!N896&lt;&gt;0,TEXT(5,"0000"),""))))</f>
        <v/>
      </c>
      <c r="AZ896" s="25" t="str">
        <f t="shared" si="655"/>
        <v/>
      </c>
      <c r="BA896" s="26" t="str">
        <f t="shared" si="630"/>
        <v/>
      </c>
      <c r="BB896" s="25" t="str">
        <f t="shared" si="656"/>
        <v/>
      </c>
      <c r="BC896" s="26" t="str">
        <f t="shared" si="631"/>
        <v/>
      </c>
      <c r="BD896" s="27" t="str">
        <f t="shared" si="657"/>
        <v/>
      </c>
      <c r="BE896" s="25" t="str">
        <f t="shared" si="658"/>
        <v/>
      </c>
      <c r="BF896" s="26" t="str">
        <f t="shared" si="632"/>
        <v/>
      </c>
      <c r="BG896" s="28"/>
      <c r="BH896" t="str">
        <f t="shared" si="628"/>
        <v/>
      </c>
      <c r="BJ896" s="24" t="str">
        <f t="shared" si="659"/>
        <v/>
      </c>
      <c r="BK896" s="24" t="str">
        <f t="shared" si="660"/>
        <v/>
      </c>
    </row>
    <row r="897" spans="1:63" ht="15.75" thickBot="1">
      <c r="A897" s="183"/>
      <c r="B897" s="184"/>
      <c r="C897" s="184"/>
      <c r="D897" s="184"/>
      <c r="E897" s="184"/>
      <c r="F897" s="184"/>
      <c r="G897" s="184"/>
      <c r="H897" s="184"/>
      <c r="I897" s="184"/>
      <c r="J897" s="184"/>
      <c r="K897" s="184"/>
      <c r="L897" s="184"/>
      <c r="M897" s="184"/>
      <c r="N897" s="181"/>
      <c r="Q897" t="e">
        <f t="shared" si="633"/>
        <v>#VALUE!</v>
      </c>
      <c r="R897" t="str">
        <f t="shared" si="634"/>
        <v/>
      </c>
      <c r="S897" t="str">
        <f>IF(A897="","",TEXT(VLOOKUP(C897,Tablas!$H$3:$I$75,2,0),"000"))</f>
        <v/>
      </c>
      <c r="T897" t="str">
        <f t="shared" si="635"/>
        <v/>
      </c>
      <c r="U897" t="str">
        <f t="shared" si="636"/>
        <v/>
      </c>
      <c r="V897" t="str">
        <f t="shared" si="620"/>
        <v/>
      </c>
      <c r="W897" t="str">
        <f>IF(A897="","",IF(G897="",99,VLOOKUP(Datos!G897,Tablas!$AF$2:$AH$38,2,0)))</f>
        <v/>
      </c>
      <c r="X897" t="str">
        <f t="shared" si="637"/>
        <v/>
      </c>
      <c r="Y897" t="str">
        <f t="shared" si="638"/>
        <v/>
      </c>
      <c r="Z897" s="25" t="str">
        <f t="shared" si="639"/>
        <v/>
      </c>
      <c r="AA897" s="26" t="str">
        <f t="shared" si="640"/>
        <v/>
      </c>
      <c r="AB897" s="25" t="str">
        <f t="shared" si="621"/>
        <v/>
      </c>
      <c r="AC897" s="26" t="str">
        <f t="shared" si="641"/>
        <v/>
      </c>
      <c r="AD897" s="25" t="str">
        <f t="shared" si="622"/>
        <v/>
      </c>
      <c r="AE897" s="26" t="str">
        <f t="shared" si="642"/>
        <v/>
      </c>
      <c r="AF897" s="25" t="str">
        <f t="shared" si="623"/>
        <v/>
      </c>
      <c r="AG897" s="26" t="str">
        <f t="shared" si="643"/>
        <v/>
      </c>
      <c r="AH897" s="25" t="str">
        <f t="shared" si="624"/>
        <v/>
      </c>
      <c r="AI897" s="26" t="str">
        <f t="shared" si="644"/>
        <v/>
      </c>
      <c r="AJ897" s="25" t="str">
        <f t="shared" si="625"/>
        <v/>
      </c>
      <c r="AK897" s="26" t="str">
        <f t="shared" si="645"/>
        <v/>
      </c>
      <c r="AL897" s="25" t="str">
        <f t="shared" si="626"/>
        <v/>
      </c>
      <c r="AM897" s="26" t="str">
        <f t="shared" si="646"/>
        <v/>
      </c>
      <c r="AN897" s="25" t="str">
        <f t="shared" si="627"/>
        <v/>
      </c>
      <c r="AO897" s="26" t="str">
        <f t="shared" si="647"/>
        <v/>
      </c>
      <c r="AP897" t="str">
        <f t="shared" si="648"/>
        <v/>
      </c>
      <c r="AQ897" t="str">
        <f t="shared" si="649"/>
        <v/>
      </c>
      <c r="AR897" t="str">
        <f t="shared" si="619"/>
        <v/>
      </c>
      <c r="AS897" t="str">
        <f t="shared" si="650"/>
        <v/>
      </c>
      <c r="AT897" s="25" t="str">
        <f t="shared" si="651"/>
        <v/>
      </c>
      <c r="AU897" s="26" t="str">
        <f t="shared" si="652"/>
        <v/>
      </c>
      <c r="AV897" t="str">
        <f t="shared" si="653"/>
        <v/>
      </c>
      <c r="AW897" s="25" t="str">
        <f t="shared" si="654"/>
        <v/>
      </c>
      <c r="AX897" s="26" t="str">
        <f t="shared" si="629"/>
        <v/>
      </c>
      <c r="AY897" s="27" t="str">
        <f>IF(A897="","",IF(K897&lt;&gt;0,TEXT(5,"0000"),IF(M897&lt;&gt;0,TEXT(5,"0000"),IF(Datos!N897&lt;&gt;0,TEXT(5,"0000"),""))))</f>
        <v/>
      </c>
      <c r="AZ897" s="25" t="str">
        <f t="shared" si="655"/>
        <v/>
      </c>
      <c r="BA897" s="26" t="str">
        <f t="shared" si="630"/>
        <v/>
      </c>
      <c r="BB897" s="25" t="str">
        <f t="shared" si="656"/>
        <v/>
      </c>
      <c r="BC897" s="26" t="str">
        <f t="shared" si="631"/>
        <v/>
      </c>
      <c r="BD897" s="27" t="str">
        <f t="shared" si="657"/>
        <v/>
      </c>
      <c r="BE897" s="25" t="str">
        <f t="shared" si="658"/>
        <v/>
      </c>
      <c r="BF897" s="26" t="str">
        <f t="shared" si="632"/>
        <v/>
      </c>
      <c r="BG897" s="28"/>
      <c r="BH897" t="str">
        <f t="shared" si="628"/>
        <v/>
      </c>
      <c r="BJ897" s="24" t="str">
        <f t="shared" si="659"/>
        <v/>
      </c>
      <c r="BK897" s="24" t="str">
        <f t="shared" si="660"/>
        <v/>
      </c>
    </row>
    <row r="898" spans="1:63" ht="15.75" thickBot="1">
      <c r="A898" s="183"/>
      <c r="B898" s="184"/>
      <c r="C898" s="184"/>
      <c r="D898" s="184"/>
      <c r="E898" s="184"/>
      <c r="F898" s="184"/>
      <c r="G898" s="184"/>
      <c r="H898" s="184"/>
      <c r="I898" s="184"/>
      <c r="J898" s="184"/>
      <c r="K898" s="184"/>
      <c r="L898" s="184"/>
      <c r="M898" s="184"/>
      <c r="N898" s="181"/>
      <c r="Q898" t="e">
        <f t="shared" si="633"/>
        <v>#VALUE!</v>
      </c>
      <c r="R898" t="str">
        <f t="shared" si="634"/>
        <v/>
      </c>
      <c r="S898" t="str">
        <f>IF(A898="","",TEXT(VLOOKUP(C898,Tablas!$H$3:$I$75,2,0),"000"))</f>
        <v/>
      </c>
      <c r="T898" t="str">
        <f t="shared" si="635"/>
        <v/>
      </c>
      <c r="U898" t="str">
        <f t="shared" si="636"/>
        <v/>
      </c>
      <c r="V898" t="str">
        <f t="shared" si="620"/>
        <v/>
      </c>
      <c r="W898" t="str">
        <f>IF(A898="","",IF(G898="",99,VLOOKUP(Datos!G898,Tablas!$AF$2:$AH$38,2,0)))</f>
        <v/>
      </c>
      <c r="X898" t="str">
        <f t="shared" si="637"/>
        <v/>
      </c>
      <c r="Y898" t="str">
        <f t="shared" si="638"/>
        <v/>
      </c>
      <c r="Z898" s="25" t="str">
        <f t="shared" si="639"/>
        <v/>
      </c>
      <c r="AA898" s="26" t="str">
        <f t="shared" si="640"/>
        <v/>
      </c>
      <c r="AB898" s="25" t="str">
        <f t="shared" si="621"/>
        <v/>
      </c>
      <c r="AC898" s="26" t="str">
        <f t="shared" si="641"/>
        <v/>
      </c>
      <c r="AD898" s="25" t="str">
        <f t="shared" si="622"/>
        <v/>
      </c>
      <c r="AE898" s="26" t="str">
        <f t="shared" si="642"/>
        <v/>
      </c>
      <c r="AF898" s="25" t="str">
        <f t="shared" si="623"/>
        <v/>
      </c>
      <c r="AG898" s="26" t="str">
        <f t="shared" si="643"/>
        <v/>
      </c>
      <c r="AH898" s="25" t="str">
        <f t="shared" si="624"/>
        <v/>
      </c>
      <c r="AI898" s="26" t="str">
        <f t="shared" si="644"/>
        <v/>
      </c>
      <c r="AJ898" s="25" t="str">
        <f t="shared" si="625"/>
        <v/>
      </c>
      <c r="AK898" s="26" t="str">
        <f t="shared" si="645"/>
        <v/>
      </c>
      <c r="AL898" s="25" t="str">
        <f t="shared" si="626"/>
        <v/>
      </c>
      <c r="AM898" s="26" t="str">
        <f t="shared" si="646"/>
        <v/>
      </c>
      <c r="AN898" s="25" t="str">
        <f t="shared" si="627"/>
        <v/>
      </c>
      <c r="AO898" s="26" t="str">
        <f t="shared" si="647"/>
        <v/>
      </c>
      <c r="AP898" t="str">
        <f t="shared" si="648"/>
        <v/>
      </c>
      <c r="AQ898" t="str">
        <f t="shared" si="649"/>
        <v/>
      </c>
      <c r="AR898" t="str">
        <f t="shared" si="619"/>
        <v/>
      </c>
      <c r="AS898" t="str">
        <f t="shared" si="650"/>
        <v/>
      </c>
      <c r="AT898" s="25" t="str">
        <f t="shared" si="651"/>
        <v/>
      </c>
      <c r="AU898" s="26" t="str">
        <f t="shared" si="652"/>
        <v/>
      </c>
      <c r="AV898" t="str">
        <f t="shared" si="653"/>
        <v/>
      </c>
      <c r="AW898" s="25" t="str">
        <f t="shared" si="654"/>
        <v/>
      </c>
      <c r="AX898" s="26" t="str">
        <f t="shared" si="629"/>
        <v/>
      </c>
      <c r="AY898" s="27" t="str">
        <f>IF(A898="","",IF(K898&lt;&gt;0,TEXT(5,"0000"),IF(M898&lt;&gt;0,TEXT(5,"0000"),IF(Datos!N898&lt;&gt;0,TEXT(5,"0000"),""))))</f>
        <v/>
      </c>
      <c r="AZ898" s="25" t="str">
        <f t="shared" si="655"/>
        <v/>
      </c>
      <c r="BA898" s="26" t="str">
        <f t="shared" si="630"/>
        <v/>
      </c>
      <c r="BB898" s="25" t="str">
        <f t="shared" si="656"/>
        <v/>
      </c>
      <c r="BC898" s="26" t="str">
        <f t="shared" si="631"/>
        <v/>
      </c>
      <c r="BD898" s="27" t="str">
        <f t="shared" si="657"/>
        <v/>
      </c>
      <c r="BE898" s="25" t="str">
        <f t="shared" si="658"/>
        <v/>
      </c>
      <c r="BF898" s="26" t="str">
        <f t="shared" si="632"/>
        <v/>
      </c>
      <c r="BG898" s="28"/>
      <c r="BH898" t="str">
        <f t="shared" si="628"/>
        <v/>
      </c>
      <c r="BJ898" s="24" t="str">
        <f t="shared" si="659"/>
        <v/>
      </c>
      <c r="BK898" s="24" t="str">
        <f t="shared" si="660"/>
        <v/>
      </c>
    </row>
    <row r="899" spans="1:63" ht="15.75" thickBot="1">
      <c r="A899" s="183"/>
      <c r="B899" s="184"/>
      <c r="C899" s="184"/>
      <c r="D899" s="184"/>
      <c r="E899" s="184"/>
      <c r="F899" s="184"/>
      <c r="G899" s="184"/>
      <c r="H899" s="184"/>
      <c r="I899" s="184"/>
      <c r="J899" s="184"/>
      <c r="K899" s="184"/>
      <c r="L899" s="184"/>
      <c r="M899" s="184"/>
      <c r="N899" s="181"/>
      <c r="Q899" t="e">
        <f t="shared" si="633"/>
        <v>#VALUE!</v>
      </c>
      <c r="R899" t="str">
        <f t="shared" si="634"/>
        <v/>
      </c>
      <c r="S899" t="str">
        <f>IF(A899="","",TEXT(VLOOKUP(C899,Tablas!$H$3:$I$75,2,0),"000"))</f>
        <v/>
      </c>
      <c r="T899" t="str">
        <f t="shared" si="635"/>
        <v/>
      </c>
      <c r="U899" t="str">
        <f t="shared" si="636"/>
        <v/>
      </c>
      <c r="V899" t="str">
        <f t="shared" si="620"/>
        <v/>
      </c>
      <c r="W899" t="str">
        <f>IF(A899="","",IF(G899="",99,VLOOKUP(Datos!G899,Tablas!$AF$2:$AH$38,2,0)))</f>
        <v/>
      </c>
      <c r="X899" t="str">
        <f t="shared" si="637"/>
        <v/>
      </c>
      <c r="Y899" t="str">
        <f t="shared" si="638"/>
        <v/>
      </c>
      <c r="Z899" s="25" t="str">
        <f t="shared" si="639"/>
        <v/>
      </c>
      <c r="AA899" s="26" t="str">
        <f t="shared" si="640"/>
        <v/>
      </c>
      <c r="AB899" s="25" t="str">
        <f t="shared" si="621"/>
        <v/>
      </c>
      <c r="AC899" s="26" t="str">
        <f t="shared" si="641"/>
        <v/>
      </c>
      <c r="AD899" s="25" t="str">
        <f t="shared" si="622"/>
        <v/>
      </c>
      <c r="AE899" s="26" t="str">
        <f t="shared" si="642"/>
        <v/>
      </c>
      <c r="AF899" s="25" t="str">
        <f t="shared" si="623"/>
        <v/>
      </c>
      <c r="AG899" s="26" t="str">
        <f t="shared" si="643"/>
        <v/>
      </c>
      <c r="AH899" s="25" t="str">
        <f t="shared" si="624"/>
        <v/>
      </c>
      <c r="AI899" s="26" t="str">
        <f t="shared" si="644"/>
        <v/>
      </c>
      <c r="AJ899" s="25" t="str">
        <f t="shared" si="625"/>
        <v/>
      </c>
      <c r="AK899" s="26" t="str">
        <f t="shared" si="645"/>
        <v/>
      </c>
      <c r="AL899" s="25" t="str">
        <f t="shared" si="626"/>
        <v/>
      </c>
      <c r="AM899" s="26" t="str">
        <f t="shared" si="646"/>
        <v/>
      </c>
      <c r="AN899" s="25" t="str">
        <f t="shared" si="627"/>
        <v/>
      </c>
      <c r="AO899" s="26" t="str">
        <f t="shared" si="647"/>
        <v/>
      </c>
      <c r="AP899" t="str">
        <f t="shared" si="648"/>
        <v/>
      </c>
      <c r="AQ899" t="str">
        <f t="shared" si="649"/>
        <v/>
      </c>
      <c r="AR899" t="str">
        <f t="shared" si="619"/>
        <v/>
      </c>
      <c r="AS899" t="str">
        <f t="shared" si="650"/>
        <v/>
      </c>
      <c r="AT899" s="25" t="str">
        <f t="shared" si="651"/>
        <v/>
      </c>
      <c r="AU899" s="26" t="str">
        <f t="shared" si="652"/>
        <v/>
      </c>
      <c r="AV899" t="str">
        <f t="shared" si="653"/>
        <v/>
      </c>
      <c r="AW899" s="25" t="str">
        <f t="shared" si="654"/>
        <v/>
      </c>
      <c r="AX899" s="26" t="str">
        <f t="shared" si="629"/>
        <v/>
      </c>
      <c r="AY899" s="27" t="str">
        <f>IF(A899="","",IF(K899&lt;&gt;0,TEXT(5,"0000"),IF(M899&lt;&gt;0,TEXT(5,"0000"),IF(Datos!N899&lt;&gt;0,TEXT(5,"0000"),""))))</f>
        <v/>
      </c>
      <c r="AZ899" s="25" t="str">
        <f t="shared" si="655"/>
        <v/>
      </c>
      <c r="BA899" s="26" t="str">
        <f t="shared" si="630"/>
        <v/>
      </c>
      <c r="BB899" s="25" t="str">
        <f t="shared" si="656"/>
        <v/>
      </c>
      <c r="BC899" s="26" t="str">
        <f t="shared" si="631"/>
        <v/>
      </c>
      <c r="BD899" s="27" t="str">
        <f t="shared" si="657"/>
        <v/>
      </c>
      <c r="BE899" s="25" t="str">
        <f t="shared" si="658"/>
        <v/>
      </c>
      <c r="BF899" s="26" t="str">
        <f t="shared" si="632"/>
        <v/>
      </c>
      <c r="BG899" s="28"/>
      <c r="BH899" t="str">
        <f t="shared" si="628"/>
        <v/>
      </c>
      <c r="BJ899" s="24" t="str">
        <f t="shared" si="659"/>
        <v/>
      </c>
      <c r="BK899" s="24" t="str">
        <f t="shared" si="660"/>
        <v/>
      </c>
    </row>
    <row r="900" spans="1:63" ht="15.75" thickBot="1">
      <c r="A900" s="183"/>
      <c r="B900" s="184"/>
      <c r="C900" s="184"/>
      <c r="D900" s="184"/>
      <c r="E900" s="184"/>
      <c r="F900" s="184"/>
      <c r="G900" s="184"/>
      <c r="H900" s="184"/>
      <c r="I900" s="184"/>
      <c r="J900" s="184"/>
      <c r="K900" s="184"/>
      <c r="L900" s="184"/>
      <c r="M900" s="184"/>
      <c r="N900" s="181"/>
      <c r="Q900" t="e">
        <f t="shared" si="633"/>
        <v>#VALUE!</v>
      </c>
      <c r="R900" t="str">
        <f t="shared" si="634"/>
        <v/>
      </c>
      <c r="S900" t="str">
        <f>IF(A900="","",TEXT(VLOOKUP(C900,Tablas!$H$3:$I$75,2,0),"000"))</f>
        <v/>
      </c>
      <c r="T900" t="str">
        <f t="shared" si="635"/>
        <v/>
      </c>
      <c r="U900" t="str">
        <f t="shared" si="636"/>
        <v/>
      </c>
      <c r="V900" t="str">
        <f t="shared" si="620"/>
        <v/>
      </c>
      <c r="W900" t="str">
        <f>IF(A900="","",IF(G900="",99,VLOOKUP(Datos!G900,Tablas!$AF$2:$AH$38,2,0)))</f>
        <v/>
      </c>
      <c r="X900" t="str">
        <f t="shared" si="637"/>
        <v/>
      </c>
      <c r="Y900" t="str">
        <f t="shared" si="638"/>
        <v/>
      </c>
      <c r="Z900" s="25" t="str">
        <f t="shared" si="639"/>
        <v/>
      </c>
      <c r="AA900" s="26" t="str">
        <f t="shared" si="640"/>
        <v/>
      </c>
      <c r="AB900" s="25" t="str">
        <f t="shared" si="621"/>
        <v/>
      </c>
      <c r="AC900" s="26" t="str">
        <f t="shared" si="641"/>
        <v/>
      </c>
      <c r="AD900" s="25" t="str">
        <f t="shared" si="622"/>
        <v/>
      </c>
      <c r="AE900" s="26" t="str">
        <f t="shared" si="642"/>
        <v/>
      </c>
      <c r="AF900" s="25" t="str">
        <f t="shared" si="623"/>
        <v/>
      </c>
      <c r="AG900" s="26" t="str">
        <f t="shared" si="643"/>
        <v/>
      </c>
      <c r="AH900" s="25" t="str">
        <f t="shared" si="624"/>
        <v/>
      </c>
      <c r="AI900" s="26" t="str">
        <f t="shared" si="644"/>
        <v/>
      </c>
      <c r="AJ900" s="25" t="str">
        <f t="shared" si="625"/>
        <v/>
      </c>
      <c r="AK900" s="26" t="str">
        <f t="shared" si="645"/>
        <v/>
      </c>
      <c r="AL900" s="25" t="str">
        <f t="shared" si="626"/>
        <v/>
      </c>
      <c r="AM900" s="26" t="str">
        <f t="shared" si="646"/>
        <v/>
      </c>
      <c r="AN900" s="25" t="str">
        <f t="shared" si="627"/>
        <v/>
      </c>
      <c r="AO900" s="26" t="str">
        <f t="shared" si="647"/>
        <v/>
      </c>
      <c r="AP900" t="str">
        <f t="shared" si="648"/>
        <v/>
      </c>
      <c r="AQ900" t="str">
        <f t="shared" si="649"/>
        <v/>
      </c>
      <c r="AR900" t="str">
        <f t="shared" si="619"/>
        <v/>
      </c>
      <c r="AS900" t="str">
        <f t="shared" si="650"/>
        <v/>
      </c>
      <c r="AT900" s="25" t="str">
        <f t="shared" si="651"/>
        <v/>
      </c>
      <c r="AU900" s="26" t="str">
        <f t="shared" si="652"/>
        <v/>
      </c>
      <c r="AV900" t="str">
        <f t="shared" si="653"/>
        <v/>
      </c>
      <c r="AW900" s="25" t="str">
        <f t="shared" si="654"/>
        <v/>
      </c>
      <c r="AX900" s="26" t="str">
        <f t="shared" si="629"/>
        <v/>
      </c>
      <c r="AY900" s="27" t="str">
        <f>IF(A900="","",IF(K900&lt;&gt;0,TEXT(5,"0000"),IF(M900&lt;&gt;0,TEXT(5,"0000"),IF(Datos!N900&lt;&gt;0,TEXT(5,"0000"),""))))</f>
        <v/>
      </c>
      <c r="AZ900" s="25" t="str">
        <f t="shared" si="655"/>
        <v/>
      </c>
      <c r="BA900" s="26" t="str">
        <f t="shared" si="630"/>
        <v/>
      </c>
      <c r="BB900" s="25" t="str">
        <f t="shared" si="656"/>
        <v/>
      </c>
      <c r="BC900" s="26" t="str">
        <f t="shared" si="631"/>
        <v/>
      </c>
      <c r="BD900" s="27" t="str">
        <f t="shared" si="657"/>
        <v/>
      </c>
      <c r="BE900" s="25" t="str">
        <f t="shared" si="658"/>
        <v/>
      </c>
      <c r="BF900" s="26" t="str">
        <f t="shared" si="632"/>
        <v/>
      </c>
      <c r="BG900" s="28"/>
      <c r="BH900" t="str">
        <f t="shared" si="628"/>
        <v/>
      </c>
      <c r="BJ900" s="24" t="str">
        <f t="shared" si="659"/>
        <v/>
      </c>
      <c r="BK900" s="24" t="str">
        <f t="shared" si="660"/>
        <v/>
      </c>
    </row>
    <row r="901" spans="1:63" ht="15.75" thickBot="1">
      <c r="A901" s="183"/>
      <c r="B901" s="184"/>
      <c r="C901" s="184"/>
      <c r="D901" s="184"/>
      <c r="E901" s="184"/>
      <c r="F901" s="184"/>
      <c r="G901" s="184"/>
      <c r="H901" s="184"/>
      <c r="I901" s="184"/>
      <c r="J901" s="184"/>
      <c r="K901" s="184"/>
      <c r="L901" s="184"/>
      <c r="M901" s="184"/>
      <c r="N901" s="181"/>
      <c r="Q901" t="e">
        <f t="shared" si="633"/>
        <v>#VALUE!</v>
      </c>
      <c r="R901" t="str">
        <f t="shared" si="634"/>
        <v/>
      </c>
      <c r="S901" t="str">
        <f>IF(A901="","",TEXT(VLOOKUP(C901,Tablas!$H$3:$I$75,2,0),"000"))</f>
        <v/>
      </c>
      <c r="T901" t="str">
        <f t="shared" si="635"/>
        <v/>
      </c>
      <c r="U901" t="str">
        <f t="shared" si="636"/>
        <v/>
      </c>
      <c r="V901" t="str">
        <f t="shared" si="620"/>
        <v/>
      </c>
      <c r="W901" t="str">
        <f>IF(A901="","",IF(G901="",99,VLOOKUP(Datos!G901,Tablas!$AF$2:$AH$38,2,0)))</f>
        <v/>
      </c>
      <c r="X901" t="str">
        <f t="shared" si="637"/>
        <v/>
      </c>
      <c r="Y901" t="str">
        <f t="shared" si="638"/>
        <v/>
      </c>
      <c r="Z901" s="25" t="str">
        <f t="shared" si="639"/>
        <v/>
      </c>
      <c r="AA901" s="26" t="str">
        <f t="shared" si="640"/>
        <v/>
      </c>
      <c r="AB901" s="25" t="str">
        <f t="shared" si="621"/>
        <v/>
      </c>
      <c r="AC901" s="26" t="str">
        <f t="shared" si="641"/>
        <v/>
      </c>
      <c r="AD901" s="25" t="str">
        <f t="shared" si="622"/>
        <v/>
      </c>
      <c r="AE901" s="26" t="str">
        <f t="shared" si="642"/>
        <v/>
      </c>
      <c r="AF901" s="25" t="str">
        <f t="shared" si="623"/>
        <v/>
      </c>
      <c r="AG901" s="26" t="str">
        <f t="shared" si="643"/>
        <v/>
      </c>
      <c r="AH901" s="25" t="str">
        <f t="shared" si="624"/>
        <v/>
      </c>
      <c r="AI901" s="26" t="str">
        <f t="shared" si="644"/>
        <v/>
      </c>
      <c r="AJ901" s="25" t="str">
        <f t="shared" si="625"/>
        <v/>
      </c>
      <c r="AK901" s="26" t="str">
        <f t="shared" si="645"/>
        <v/>
      </c>
      <c r="AL901" s="25" t="str">
        <f t="shared" si="626"/>
        <v/>
      </c>
      <c r="AM901" s="26" t="str">
        <f t="shared" si="646"/>
        <v/>
      </c>
      <c r="AN901" s="25" t="str">
        <f t="shared" si="627"/>
        <v/>
      </c>
      <c r="AO901" s="26" t="str">
        <f t="shared" si="647"/>
        <v/>
      </c>
      <c r="AP901" t="str">
        <f t="shared" si="648"/>
        <v/>
      </c>
      <c r="AQ901" t="str">
        <f t="shared" si="649"/>
        <v/>
      </c>
      <c r="AR901" t="str">
        <f t="shared" si="619"/>
        <v/>
      </c>
      <c r="AS901" t="str">
        <f t="shared" si="650"/>
        <v/>
      </c>
      <c r="AT901" s="25" t="str">
        <f t="shared" si="651"/>
        <v/>
      </c>
      <c r="AU901" s="26" t="str">
        <f t="shared" si="652"/>
        <v/>
      </c>
      <c r="AV901" t="str">
        <f t="shared" si="653"/>
        <v/>
      </c>
      <c r="AW901" s="25" t="str">
        <f t="shared" si="654"/>
        <v/>
      </c>
      <c r="AX901" s="26" t="str">
        <f t="shared" si="629"/>
        <v/>
      </c>
      <c r="AY901" s="27" t="str">
        <f>IF(A901="","",IF(K901&lt;&gt;0,TEXT(5,"0000"),IF(M901&lt;&gt;0,TEXT(5,"0000"),IF(Datos!N901&lt;&gt;0,TEXT(5,"0000"),""))))</f>
        <v/>
      </c>
      <c r="AZ901" s="25" t="str">
        <f t="shared" si="655"/>
        <v/>
      </c>
      <c r="BA901" s="26" t="str">
        <f t="shared" si="630"/>
        <v/>
      </c>
      <c r="BB901" s="25" t="str">
        <f t="shared" si="656"/>
        <v/>
      </c>
      <c r="BC901" s="26" t="str">
        <f t="shared" si="631"/>
        <v/>
      </c>
      <c r="BD901" s="27" t="str">
        <f t="shared" si="657"/>
        <v/>
      </c>
      <c r="BE901" s="25" t="str">
        <f t="shared" si="658"/>
        <v/>
      </c>
      <c r="BF901" s="26" t="str">
        <f t="shared" si="632"/>
        <v/>
      </c>
      <c r="BG901" s="28"/>
      <c r="BH901" t="str">
        <f t="shared" si="628"/>
        <v/>
      </c>
      <c r="BJ901" s="24" t="str">
        <f t="shared" si="659"/>
        <v/>
      </c>
      <c r="BK901" s="24" t="str">
        <f t="shared" si="660"/>
        <v/>
      </c>
    </row>
    <row r="902" spans="1:63" ht="15.75" thickBot="1">
      <c r="A902" s="183"/>
      <c r="B902" s="184"/>
      <c r="C902" s="184"/>
      <c r="D902" s="184"/>
      <c r="E902" s="184"/>
      <c r="F902" s="184"/>
      <c r="G902" s="184"/>
      <c r="H902" s="184"/>
      <c r="I902" s="184"/>
      <c r="J902" s="184"/>
      <c r="K902" s="184"/>
      <c r="L902" s="184"/>
      <c r="M902" s="184"/>
      <c r="N902" s="181"/>
      <c r="Q902" t="e">
        <f t="shared" si="633"/>
        <v>#VALUE!</v>
      </c>
      <c r="R902" t="str">
        <f t="shared" si="634"/>
        <v/>
      </c>
      <c r="S902" t="str">
        <f>IF(A902="","",TEXT(VLOOKUP(C902,Tablas!$H$3:$I$75,2,0),"000"))</f>
        <v/>
      </c>
      <c r="T902" t="str">
        <f t="shared" si="635"/>
        <v/>
      </c>
      <c r="U902" t="str">
        <f t="shared" si="636"/>
        <v/>
      </c>
      <c r="V902" t="str">
        <f t="shared" si="620"/>
        <v/>
      </c>
      <c r="W902" t="str">
        <f>IF(A902="","",IF(G902="",99,VLOOKUP(Datos!G902,Tablas!$AF$2:$AH$38,2,0)))</f>
        <v/>
      </c>
      <c r="X902" t="str">
        <f t="shared" si="637"/>
        <v/>
      </c>
      <c r="Y902" t="str">
        <f t="shared" si="638"/>
        <v/>
      </c>
      <c r="Z902" s="25" t="str">
        <f t="shared" si="639"/>
        <v/>
      </c>
      <c r="AA902" s="26" t="str">
        <f t="shared" si="640"/>
        <v/>
      </c>
      <c r="AB902" s="25" t="str">
        <f t="shared" si="621"/>
        <v/>
      </c>
      <c r="AC902" s="26" t="str">
        <f t="shared" si="641"/>
        <v/>
      </c>
      <c r="AD902" s="25" t="str">
        <f t="shared" si="622"/>
        <v/>
      </c>
      <c r="AE902" s="26" t="str">
        <f t="shared" si="642"/>
        <v/>
      </c>
      <c r="AF902" s="25" t="str">
        <f t="shared" si="623"/>
        <v/>
      </c>
      <c r="AG902" s="26" t="str">
        <f t="shared" si="643"/>
        <v/>
      </c>
      <c r="AH902" s="25" t="str">
        <f t="shared" si="624"/>
        <v/>
      </c>
      <c r="AI902" s="26" t="str">
        <f t="shared" si="644"/>
        <v/>
      </c>
      <c r="AJ902" s="25" t="str">
        <f t="shared" si="625"/>
        <v/>
      </c>
      <c r="AK902" s="26" t="str">
        <f t="shared" si="645"/>
        <v/>
      </c>
      <c r="AL902" s="25" t="str">
        <f t="shared" si="626"/>
        <v/>
      </c>
      <c r="AM902" s="26" t="str">
        <f t="shared" si="646"/>
        <v/>
      </c>
      <c r="AN902" s="25" t="str">
        <f t="shared" si="627"/>
        <v/>
      </c>
      <c r="AO902" s="26" t="str">
        <f t="shared" si="647"/>
        <v/>
      </c>
      <c r="AP902" t="str">
        <f t="shared" si="648"/>
        <v/>
      </c>
      <c r="AQ902" t="str">
        <f t="shared" si="649"/>
        <v/>
      </c>
      <c r="AR902" t="str">
        <f t="shared" si="619"/>
        <v/>
      </c>
      <c r="AS902" t="str">
        <f t="shared" si="650"/>
        <v/>
      </c>
      <c r="AT902" s="25" t="str">
        <f t="shared" si="651"/>
        <v/>
      </c>
      <c r="AU902" s="26" t="str">
        <f t="shared" si="652"/>
        <v/>
      </c>
      <c r="AV902" t="str">
        <f t="shared" si="653"/>
        <v/>
      </c>
      <c r="AW902" s="25" t="str">
        <f t="shared" si="654"/>
        <v/>
      </c>
      <c r="AX902" s="26" t="str">
        <f t="shared" si="629"/>
        <v/>
      </c>
      <c r="AY902" s="27" t="str">
        <f>IF(A902="","",IF(K902&lt;&gt;0,TEXT(5,"0000"),IF(M902&lt;&gt;0,TEXT(5,"0000"),IF(Datos!N902&lt;&gt;0,TEXT(5,"0000"),""))))</f>
        <v/>
      </c>
      <c r="AZ902" s="25" t="str">
        <f t="shared" si="655"/>
        <v/>
      </c>
      <c r="BA902" s="26" t="str">
        <f t="shared" si="630"/>
        <v/>
      </c>
      <c r="BB902" s="25" t="str">
        <f t="shared" si="656"/>
        <v/>
      </c>
      <c r="BC902" s="26" t="str">
        <f t="shared" si="631"/>
        <v/>
      </c>
      <c r="BD902" s="27" t="str">
        <f t="shared" si="657"/>
        <v/>
      </c>
      <c r="BE902" s="25" t="str">
        <f t="shared" si="658"/>
        <v/>
      </c>
      <c r="BF902" s="26" t="str">
        <f t="shared" si="632"/>
        <v/>
      </c>
      <c r="BG902" s="28"/>
      <c r="BH902" t="str">
        <f t="shared" si="628"/>
        <v/>
      </c>
      <c r="BJ902" s="24" t="str">
        <f t="shared" si="659"/>
        <v/>
      </c>
      <c r="BK902" s="24" t="str">
        <f t="shared" si="660"/>
        <v/>
      </c>
    </row>
    <row r="903" spans="1:63" ht="15.75" thickBot="1">
      <c r="A903" s="183"/>
      <c r="B903" s="184"/>
      <c r="C903" s="184"/>
      <c r="D903" s="184"/>
      <c r="E903" s="184"/>
      <c r="F903" s="184"/>
      <c r="G903" s="184"/>
      <c r="H903" s="184"/>
      <c r="I903" s="184"/>
      <c r="J903" s="184"/>
      <c r="K903" s="184"/>
      <c r="L903" s="184"/>
      <c r="M903" s="184"/>
      <c r="N903" s="181"/>
      <c r="Q903" t="e">
        <f t="shared" si="633"/>
        <v>#VALUE!</v>
      </c>
      <c r="R903" t="str">
        <f t="shared" si="634"/>
        <v/>
      </c>
      <c r="S903" t="str">
        <f>IF(A903="","",TEXT(VLOOKUP(C903,Tablas!$H$3:$I$75,2,0),"000"))</f>
        <v/>
      </c>
      <c r="T903" t="str">
        <f t="shared" si="635"/>
        <v/>
      </c>
      <c r="U903" t="str">
        <f t="shared" si="636"/>
        <v/>
      </c>
      <c r="V903" t="str">
        <f t="shared" si="620"/>
        <v/>
      </c>
      <c r="W903" t="str">
        <f>IF(A903="","",IF(G903="",99,VLOOKUP(Datos!G903,Tablas!$AF$2:$AH$38,2,0)))</f>
        <v/>
      </c>
      <c r="X903" t="str">
        <f t="shared" si="637"/>
        <v/>
      </c>
      <c r="Y903" t="str">
        <f t="shared" si="638"/>
        <v/>
      </c>
      <c r="Z903" s="25" t="str">
        <f t="shared" si="639"/>
        <v/>
      </c>
      <c r="AA903" s="26" t="str">
        <f t="shared" si="640"/>
        <v/>
      </c>
      <c r="AB903" s="25" t="str">
        <f t="shared" si="621"/>
        <v/>
      </c>
      <c r="AC903" s="26" t="str">
        <f t="shared" si="641"/>
        <v/>
      </c>
      <c r="AD903" s="25" t="str">
        <f t="shared" si="622"/>
        <v/>
      </c>
      <c r="AE903" s="26" t="str">
        <f t="shared" si="642"/>
        <v/>
      </c>
      <c r="AF903" s="25" t="str">
        <f t="shared" si="623"/>
        <v/>
      </c>
      <c r="AG903" s="26" t="str">
        <f t="shared" si="643"/>
        <v/>
      </c>
      <c r="AH903" s="25" t="str">
        <f t="shared" si="624"/>
        <v/>
      </c>
      <c r="AI903" s="26" t="str">
        <f t="shared" si="644"/>
        <v/>
      </c>
      <c r="AJ903" s="25" t="str">
        <f t="shared" si="625"/>
        <v/>
      </c>
      <c r="AK903" s="26" t="str">
        <f t="shared" si="645"/>
        <v/>
      </c>
      <c r="AL903" s="25" t="str">
        <f t="shared" si="626"/>
        <v/>
      </c>
      <c r="AM903" s="26" t="str">
        <f t="shared" si="646"/>
        <v/>
      </c>
      <c r="AN903" s="25" t="str">
        <f t="shared" si="627"/>
        <v/>
      </c>
      <c r="AO903" s="26" t="str">
        <f t="shared" si="647"/>
        <v/>
      </c>
      <c r="AP903" t="str">
        <f t="shared" si="648"/>
        <v/>
      </c>
      <c r="AQ903" t="str">
        <f t="shared" si="649"/>
        <v/>
      </c>
      <c r="AR903" t="str">
        <f t="shared" si="619"/>
        <v/>
      </c>
      <c r="AS903" t="str">
        <f t="shared" si="650"/>
        <v/>
      </c>
      <c r="AT903" s="25" t="str">
        <f t="shared" si="651"/>
        <v/>
      </c>
      <c r="AU903" s="26" t="str">
        <f t="shared" si="652"/>
        <v/>
      </c>
      <c r="AV903" t="str">
        <f t="shared" si="653"/>
        <v/>
      </c>
      <c r="AW903" s="25" t="str">
        <f t="shared" si="654"/>
        <v/>
      </c>
      <c r="AX903" s="26" t="str">
        <f t="shared" si="629"/>
        <v/>
      </c>
      <c r="AY903" s="27" t="str">
        <f>IF(A903="","",IF(K903&lt;&gt;0,TEXT(5,"0000"),IF(M903&lt;&gt;0,TEXT(5,"0000"),IF(Datos!N903&lt;&gt;0,TEXT(5,"0000"),""))))</f>
        <v/>
      </c>
      <c r="AZ903" s="25" t="str">
        <f t="shared" si="655"/>
        <v/>
      </c>
      <c r="BA903" s="26" t="str">
        <f t="shared" si="630"/>
        <v/>
      </c>
      <c r="BB903" s="25" t="str">
        <f t="shared" si="656"/>
        <v/>
      </c>
      <c r="BC903" s="26" t="str">
        <f t="shared" si="631"/>
        <v/>
      </c>
      <c r="BD903" s="27" t="str">
        <f t="shared" si="657"/>
        <v/>
      </c>
      <c r="BE903" s="25" t="str">
        <f t="shared" si="658"/>
        <v/>
      </c>
      <c r="BF903" s="26" t="str">
        <f t="shared" si="632"/>
        <v/>
      </c>
      <c r="BG903" s="28"/>
      <c r="BH903" t="str">
        <f t="shared" si="628"/>
        <v/>
      </c>
      <c r="BJ903" s="24" t="str">
        <f t="shared" si="659"/>
        <v/>
      </c>
      <c r="BK903" s="24" t="str">
        <f t="shared" si="660"/>
        <v/>
      </c>
    </row>
    <row r="904" spans="1:63" ht="15.75" thickBot="1">
      <c r="A904" s="183"/>
      <c r="B904" s="184"/>
      <c r="C904" s="184"/>
      <c r="D904" s="184"/>
      <c r="E904" s="184"/>
      <c r="F904" s="184"/>
      <c r="G904" s="184"/>
      <c r="H904" s="184"/>
      <c r="I904" s="184"/>
      <c r="J904" s="184"/>
      <c r="K904" s="184"/>
      <c r="L904" s="184"/>
      <c r="M904" s="184"/>
      <c r="N904" s="181"/>
      <c r="Q904" t="e">
        <f t="shared" si="633"/>
        <v>#VALUE!</v>
      </c>
      <c r="R904" t="str">
        <f t="shared" si="634"/>
        <v/>
      </c>
      <c r="S904" t="str">
        <f>IF(A904="","",TEXT(VLOOKUP(C904,Tablas!$H$3:$I$75,2,0),"000"))</f>
        <v/>
      </c>
      <c r="T904" t="str">
        <f t="shared" si="635"/>
        <v/>
      </c>
      <c r="U904" t="str">
        <f t="shared" si="636"/>
        <v/>
      </c>
      <c r="V904" t="str">
        <f t="shared" si="620"/>
        <v/>
      </c>
      <c r="W904" t="str">
        <f>IF(A904="","",IF(G904="",99,VLOOKUP(Datos!G904,Tablas!$AF$2:$AH$38,2,0)))</f>
        <v/>
      </c>
      <c r="X904" t="str">
        <f t="shared" si="637"/>
        <v/>
      </c>
      <c r="Y904" t="str">
        <f t="shared" si="638"/>
        <v/>
      </c>
      <c r="Z904" s="25" t="str">
        <f t="shared" si="639"/>
        <v/>
      </c>
      <c r="AA904" s="26" t="str">
        <f t="shared" si="640"/>
        <v/>
      </c>
      <c r="AB904" s="25" t="str">
        <f t="shared" si="621"/>
        <v/>
      </c>
      <c r="AC904" s="26" t="str">
        <f t="shared" si="641"/>
        <v/>
      </c>
      <c r="AD904" s="25" t="str">
        <f t="shared" si="622"/>
        <v/>
      </c>
      <c r="AE904" s="26" t="str">
        <f t="shared" si="642"/>
        <v/>
      </c>
      <c r="AF904" s="25" t="str">
        <f t="shared" si="623"/>
        <v/>
      </c>
      <c r="AG904" s="26" t="str">
        <f t="shared" si="643"/>
        <v/>
      </c>
      <c r="AH904" s="25" t="str">
        <f t="shared" si="624"/>
        <v/>
      </c>
      <c r="AI904" s="26" t="str">
        <f t="shared" si="644"/>
        <v/>
      </c>
      <c r="AJ904" s="25" t="str">
        <f t="shared" si="625"/>
        <v/>
      </c>
      <c r="AK904" s="26" t="str">
        <f t="shared" si="645"/>
        <v/>
      </c>
      <c r="AL904" s="25" t="str">
        <f t="shared" si="626"/>
        <v/>
      </c>
      <c r="AM904" s="26" t="str">
        <f t="shared" si="646"/>
        <v/>
      </c>
      <c r="AN904" s="25" t="str">
        <f t="shared" si="627"/>
        <v/>
      </c>
      <c r="AO904" s="26" t="str">
        <f t="shared" si="647"/>
        <v/>
      </c>
      <c r="AP904" t="str">
        <f t="shared" si="648"/>
        <v/>
      </c>
      <c r="AQ904" t="str">
        <f t="shared" si="649"/>
        <v/>
      </c>
      <c r="AR904" t="str">
        <f t="shared" si="619"/>
        <v/>
      </c>
      <c r="AS904" t="str">
        <f t="shared" si="650"/>
        <v/>
      </c>
      <c r="AT904" s="25" t="str">
        <f t="shared" si="651"/>
        <v/>
      </c>
      <c r="AU904" s="26" t="str">
        <f t="shared" si="652"/>
        <v/>
      </c>
      <c r="AV904" t="str">
        <f t="shared" si="653"/>
        <v/>
      </c>
      <c r="AW904" s="25" t="str">
        <f t="shared" si="654"/>
        <v/>
      </c>
      <c r="AX904" s="26" t="str">
        <f t="shared" si="629"/>
        <v/>
      </c>
      <c r="AY904" s="27" t="str">
        <f>IF(A904="","",IF(K904&lt;&gt;0,TEXT(5,"0000"),IF(M904&lt;&gt;0,TEXT(5,"0000"),IF(Datos!N904&lt;&gt;0,TEXT(5,"0000"),""))))</f>
        <v/>
      </c>
      <c r="AZ904" s="25" t="str">
        <f t="shared" si="655"/>
        <v/>
      </c>
      <c r="BA904" s="26" t="str">
        <f t="shared" si="630"/>
        <v/>
      </c>
      <c r="BB904" s="25" t="str">
        <f t="shared" si="656"/>
        <v/>
      </c>
      <c r="BC904" s="26" t="str">
        <f t="shared" si="631"/>
        <v/>
      </c>
      <c r="BD904" s="27" t="str">
        <f t="shared" si="657"/>
        <v/>
      </c>
      <c r="BE904" s="25" t="str">
        <f t="shared" si="658"/>
        <v/>
      </c>
      <c r="BF904" s="26" t="str">
        <f t="shared" si="632"/>
        <v/>
      </c>
      <c r="BG904" s="28"/>
      <c r="BH904" t="str">
        <f t="shared" si="628"/>
        <v/>
      </c>
      <c r="BJ904" s="24" t="str">
        <f t="shared" si="659"/>
        <v/>
      </c>
      <c r="BK904" s="24" t="str">
        <f t="shared" si="660"/>
        <v/>
      </c>
    </row>
    <row r="905" spans="1:63" ht="15.75" thickBot="1">
      <c r="A905" s="183"/>
      <c r="B905" s="184"/>
      <c r="C905" s="184"/>
      <c r="D905" s="184"/>
      <c r="E905" s="184"/>
      <c r="F905" s="184"/>
      <c r="G905" s="184"/>
      <c r="H905" s="184"/>
      <c r="I905" s="184"/>
      <c r="J905" s="184"/>
      <c r="K905" s="184"/>
      <c r="L905" s="184"/>
      <c r="M905" s="184"/>
      <c r="N905" s="181"/>
      <c r="Q905" t="e">
        <f t="shared" si="633"/>
        <v>#VALUE!</v>
      </c>
      <c r="R905" t="str">
        <f t="shared" si="634"/>
        <v/>
      </c>
      <c r="S905" t="str">
        <f>IF(A905="","",TEXT(VLOOKUP(C905,Tablas!$H$3:$I$75,2,0),"000"))</f>
        <v/>
      </c>
      <c r="T905" t="str">
        <f t="shared" si="635"/>
        <v/>
      </c>
      <c r="U905" t="str">
        <f t="shared" si="636"/>
        <v/>
      </c>
      <c r="V905" t="str">
        <f t="shared" si="620"/>
        <v/>
      </c>
      <c r="W905" t="str">
        <f>IF(A905="","",IF(G905="",99,VLOOKUP(Datos!G905,Tablas!$AF$2:$AH$38,2,0)))</f>
        <v/>
      </c>
      <c r="X905" t="str">
        <f t="shared" si="637"/>
        <v/>
      </c>
      <c r="Y905" t="str">
        <f t="shared" si="638"/>
        <v/>
      </c>
      <c r="Z905" s="25" t="str">
        <f t="shared" si="639"/>
        <v/>
      </c>
      <c r="AA905" s="26" t="str">
        <f t="shared" si="640"/>
        <v/>
      </c>
      <c r="AB905" s="25" t="str">
        <f t="shared" si="621"/>
        <v/>
      </c>
      <c r="AC905" s="26" t="str">
        <f t="shared" si="641"/>
        <v/>
      </c>
      <c r="AD905" s="25" t="str">
        <f t="shared" si="622"/>
        <v/>
      </c>
      <c r="AE905" s="26" t="str">
        <f t="shared" si="642"/>
        <v/>
      </c>
      <c r="AF905" s="25" t="str">
        <f t="shared" si="623"/>
        <v/>
      </c>
      <c r="AG905" s="26" t="str">
        <f t="shared" si="643"/>
        <v/>
      </c>
      <c r="AH905" s="25" t="str">
        <f t="shared" si="624"/>
        <v/>
      </c>
      <c r="AI905" s="26" t="str">
        <f t="shared" si="644"/>
        <v/>
      </c>
      <c r="AJ905" s="25" t="str">
        <f t="shared" si="625"/>
        <v/>
      </c>
      <c r="AK905" s="26" t="str">
        <f t="shared" si="645"/>
        <v/>
      </c>
      <c r="AL905" s="25" t="str">
        <f t="shared" si="626"/>
        <v/>
      </c>
      <c r="AM905" s="26" t="str">
        <f t="shared" si="646"/>
        <v/>
      </c>
      <c r="AN905" s="25" t="str">
        <f t="shared" si="627"/>
        <v/>
      </c>
      <c r="AO905" s="26" t="str">
        <f t="shared" si="647"/>
        <v/>
      </c>
      <c r="AP905" t="str">
        <f t="shared" si="648"/>
        <v/>
      </c>
      <c r="AQ905" t="str">
        <f t="shared" si="649"/>
        <v/>
      </c>
      <c r="AR905" t="str">
        <f t="shared" si="619"/>
        <v/>
      </c>
      <c r="AS905" t="str">
        <f t="shared" si="650"/>
        <v/>
      </c>
      <c r="AT905" s="25" t="str">
        <f t="shared" si="651"/>
        <v/>
      </c>
      <c r="AU905" s="26" t="str">
        <f t="shared" si="652"/>
        <v/>
      </c>
      <c r="AV905" t="str">
        <f t="shared" si="653"/>
        <v/>
      </c>
      <c r="AW905" s="25" t="str">
        <f t="shared" si="654"/>
        <v/>
      </c>
      <c r="AX905" s="26" t="str">
        <f t="shared" si="629"/>
        <v/>
      </c>
      <c r="AY905" s="27" t="str">
        <f>IF(A905="","",IF(K905&lt;&gt;0,TEXT(5,"0000"),IF(M905&lt;&gt;0,TEXT(5,"0000"),IF(Datos!N905&lt;&gt;0,TEXT(5,"0000"),""))))</f>
        <v/>
      </c>
      <c r="AZ905" s="25" t="str">
        <f t="shared" si="655"/>
        <v/>
      </c>
      <c r="BA905" s="26" t="str">
        <f t="shared" si="630"/>
        <v/>
      </c>
      <c r="BB905" s="25" t="str">
        <f t="shared" si="656"/>
        <v/>
      </c>
      <c r="BC905" s="26" t="str">
        <f t="shared" si="631"/>
        <v/>
      </c>
      <c r="BD905" s="27" t="str">
        <f t="shared" si="657"/>
        <v/>
      </c>
      <c r="BE905" s="25" t="str">
        <f t="shared" si="658"/>
        <v/>
      </c>
      <c r="BF905" s="26" t="str">
        <f t="shared" si="632"/>
        <v/>
      </c>
      <c r="BG905" s="28"/>
      <c r="BH905" t="str">
        <f t="shared" si="628"/>
        <v/>
      </c>
      <c r="BJ905" s="24" t="str">
        <f t="shared" si="659"/>
        <v/>
      </c>
      <c r="BK905" s="24" t="str">
        <f t="shared" si="660"/>
        <v/>
      </c>
    </row>
    <row r="906" spans="1:63" ht="15.75" thickBot="1">
      <c r="A906" s="183"/>
      <c r="B906" s="184"/>
      <c r="C906" s="184"/>
      <c r="D906" s="184"/>
      <c r="E906" s="184"/>
      <c r="F906" s="184"/>
      <c r="G906" s="184"/>
      <c r="H906" s="184"/>
      <c r="I906" s="184"/>
      <c r="J906" s="184"/>
      <c r="K906" s="184"/>
      <c r="L906" s="184"/>
      <c r="M906" s="184"/>
      <c r="N906" s="181"/>
      <c r="Q906" t="e">
        <f t="shared" si="633"/>
        <v>#VALUE!</v>
      </c>
      <c r="R906" t="str">
        <f t="shared" si="634"/>
        <v/>
      </c>
      <c r="S906" t="str">
        <f>IF(A906="","",TEXT(VLOOKUP(C906,Tablas!$H$3:$I$75,2,0),"000"))</f>
        <v/>
      </c>
      <c r="T906" t="str">
        <f t="shared" si="635"/>
        <v/>
      </c>
      <c r="U906" t="str">
        <f t="shared" si="636"/>
        <v/>
      </c>
      <c r="V906" t="str">
        <f t="shared" si="620"/>
        <v/>
      </c>
      <c r="W906" t="str">
        <f>IF(A906="","",IF(G906="",99,VLOOKUP(Datos!G906,Tablas!$AF$2:$AH$38,2,0)))</f>
        <v/>
      </c>
      <c r="X906" t="str">
        <f t="shared" si="637"/>
        <v/>
      </c>
      <c r="Y906" t="str">
        <f t="shared" si="638"/>
        <v/>
      </c>
      <c r="Z906" s="25" t="str">
        <f t="shared" si="639"/>
        <v/>
      </c>
      <c r="AA906" s="26" t="str">
        <f t="shared" si="640"/>
        <v/>
      </c>
      <c r="AB906" s="25" t="str">
        <f t="shared" si="621"/>
        <v/>
      </c>
      <c r="AC906" s="26" t="str">
        <f t="shared" si="641"/>
        <v/>
      </c>
      <c r="AD906" s="25" t="str">
        <f t="shared" si="622"/>
        <v/>
      </c>
      <c r="AE906" s="26" t="str">
        <f t="shared" si="642"/>
        <v/>
      </c>
      <c r="AF906" s="25" t="str">
        <f t="shared" si="623"/>
        <v/>
      </c>
      <c r="AG906" s="26" t="str">
        <f t="shared" si="643"/>
        <v/>
      </c>
      <c r="AH906" s="25" t="str">
        <f t="shared" si="624"/>
        <v/>
      </c>
      <c r="AI906" s="26" t="str">
        <f t="shared" si="644"/>
        <v/>
      </c>
      <c r="AJ906" s="25" t="str">
        <f t="shared" si="625"/>
        <v/>
      </c>
      <c r="AK906" s="26" t="str">
        <f t="shared" si="645"/>
        <v/>
      </c>
      <c r="AL906" s="25" t="str">
        <f t="shared" si="626"/>
        <v/>
      </c>
      <c r="AM906" s="26" t="str">
        <f t="shared" si="646"/>
        <v/>
      </c>
      <c r="AN906" s="25" t="str">
        <f t="shared" si="627"/>
        <v/>
      </c>
      <c r="AO906" s="26" t="str">
        <f t="shared" si="647"/>
        <v/>
      </c>
      <c r="AP906" t="str">
        <f t="shared" si="648"/>
        <v/>
      </c>
      <c r="AQ906" t="str">
        <f t="shared" si="649"/>
        <v/>
      </c>
      <c r="AR906" t="str">
        <f t="shared" ref="AR906:AR969" si="661">IF(A906="","",IF(K906&lt;&gt;0,1,0)+IF(L906&lt;&gt;0,1,0)+IF(M906&lt;&gt;0,1,0)+IF(N906&lt;&gt;0,1,0))</f>
        <v/>
      </c>
      <c r="AS906" t="str">
        <f t="shared" si="650"/>
        <v/>
      </c>
      <c r="AT906" s="25" t="str">
        <f t="shared" si="651"/>
        <v/>
      </c>
      <c r="AU906" s="26" t="str">
        <f t="shared" si="652"/>
        <v/>
      </c>
      <c r="AV906" t="str">
        <f t="shared" si="653"/>
        <v/>
      </c>
      <c r="AW906" s="25" t="str">
        <f t="shared" si="654"/>
        <v/>
      </c>
      <c r="AX906" s="26" t="str">
        <f t="shared" si="629"/>
        <v/>
      </c>
      <c r="AY906" s="27" t="str">
        <f>IF(A906="","",IF(K906&lt;&gt;0,TEXT(5,"0000"),IF(M906&lt;&gt;0,TEXT(5,"0000"),IF(Datos!N906&lt;&gt;0,TEXT(5,"0000"),""))))</f>
        <v/>
      </c>
      <c r="AZ906" s="25" t="str">
        <f t="shared" si="655"/>
        <v/>
      </c>
      <c r="BA906" s="26" t="str">
        <f t="shared" si="630"/>
        <v/>
      </c>
      <c r="BB906" s="25" t="str">
        <f t="shared" si="656"/>
        <v/>
      </c>
      <c r="BC906" s="26" t="str">
        <f t="shared" si="631"/>
        <v/>
      </c>
      <c r="BD906" s="27" t="str">
        <f t="shared" si="657"/>
        <v/>
      </c>
      <c r="BE906" s="25" t="str">
        <f t="shared" si="658"/>
        <v/>
      </c>
      <c r="BF906" s="26" t="str">
        <f t="shared" si="632"/>
        <v/>
      </c>
      <c r="BG906" s="28"/>
      <c r="BH906" t="str">
        <f t="shared" si="628"/>
        <v/>
      </c>
      <c r="BJ906" s="24" t="str">
        <f t="shared" si="659"/>
        <v/>
      </c>
      <c r="BK906" s="24" t="str">
        <f t="shared" si="660"/>
        <v/>
      </c>
    </row>
    <row r="907" spans="1:63" ht="15.75" thickBot="1">
      <c r="A907" s="183"/>
      <c r="B907" s="184"/>
      <c r="C907" s="184"/>
      <c r="D907" s="184"/>
      <c r="E907" s="184"/>
      <c r="F907" s="184"/>
      <c r="G907" s="184"/>
      <c r="H907" s="184"/>
      <c r="I907" s="184"/>
      <c r="J907" s="184"/>
      <c r="K907" s="184"/>
      <c r="L907" s="184"/>
      <c r="M907" s="184"/>
      <c r="N907" s="181"/>
      <c r="Q907" t="e">
        <f t="shared" si="633"/>
        <v>#VALUE!</v>
      </c>
      <c r="R907" t="str">
        <f t="shared" si="634"/>
        <v/>
      </c>
      <c r="S907" t="str">
        <f>IF(A907="","",TEXT(VLOOKUP(C907,Tablas!$H$3:$I$75,2,0),"000"))</f>
        <v/>
      </c>
      <c r="T907" t="str">
        <f t="shared" si="635"/>
        <v/>
      </c>
      <c r="U907" t="str">
        <f t="shared" si="636"/>
        <v/>
      </c>
      <c r="V907" t="str">
        <f t="shared" si="620"/>
        <v/>
      </c>
      <c r="W907" t="str">
        <f>IF(A907="","",IF(G907="",99,VLOOKUP(Datos!G907,Tablas!$AF$2:$AH$38,2,0)))</f>
        <v/>
      </c>
      <c r="X907" t="str">
        <f t="shared" si="637"/>
        <v/>
      </c>
      <c r="Y907" t="str">
        <f t="shared" si="638"/>
        <v/>
      </c>
      <c r="Z907" s="25" t="str">
        <f t="shared" si="639"/>
        <v/>
      </c>
      <c r="AA907" s="26" t="str">
        <f t="shared" si="640"/>
        <v/>
      </c>
      <c r="AB907" s="25" t="str">
        <f t="shared" si="621"/>
        <v/>
      </c>
      <c r="AC907" s="26" t="str">
        <f t="shared" si="641"/>
        <v/>
      </c>
      <c r="AD907" s="25" t="str">
        <f t="shared" si="622"/>
        <v/>
      </c>
      <c r="AE907" s="26" t="str">
        <f t="shared" si="642"/>
        <v/>
      </c>
      <c r="AF907" s="25" t="str">
        <f t="shared" si="623"/>
        <v/>
      </c>
      <c r="AG907" s="26" t="str">
        <f t="shared" si="643"/>
        <v/>
      </c>
      <c r="AH907" s="25" t="str">
        <f t="shared" si="624"/>
        <v/>
      </c>
      <c r="AI907" s="26" t="str">
        <f t="shared" si="644"/>
        <v/>
      </c>
      <c r="AJ907" s="25" t="str">
        <f t="shared" si="625"/>
        <v/>
      </c>
      <c r="AK907" s="26" t="str">
        <f t="shared" si="645"/>
        <v/>
      </c>
      <c r="AL907" s="25" t="str">
        <f t="shared" si="626"/>
        <v/>
      </c>
      <c r="AM907" s="26" t="str">
        <f t="shared" si="646"/>
        <v/>
      </c>
      <c r="AN907" s="25" t="str">
        <f t="shared" si="627"/>
        <v/>
      </c>
      <c r="AO907" s="26" t="str">
        <f t="shared" si="647"/>
        <v/>
      </c>
      <c r="AP907" t="str">
        <f t="shared" si="648"/>
        <v/>
      </c>
      <c r="AQ907" t="str">
        <f t="shared" si="649"/>
        <v/>
      </c>
      <c r="AR907" t="str">
        <f t="shared" si="661"/>
        <v/>
      </c>
      <c r="AS907" t="str">
        <f t="shared" si="650"/>
        <v/>
      </c>
      <c r="AT907" s="25" t="str">
        <f t="shared" si="651"/>
        <v/>
      </c>
      <c r="AU907" s="26" t="str">
        <f t="shared" si="652"/>
        <v/>
      </c>
      <c r="AV907" t="str">
        <f t="shared" si="653"/>
        <v/>
      </c>
      <c r="AW907" s="25" t="str">
        <f t="shared" si="654"/>
        <v/>
      </c>
      <c r="AX907" s="26" t="str">
        <f t="shared" si="629"/>
        <v/>
      </c>
      <c r="AY907" s="27" t="str">
        <f>IF(A907="","",IF(K907&lt;&gt;0,TEXT(5,"0000"),IF(M907&lt;&gt;0,TEXT(5,"0000"),IF(Datos!N907&lt;&gt;0,TEXT(5,"0000"),""))))</f>
        <v/>
      </c>
      <c r="AZ907" s="25" t="str">
        <f t="shared" si="655"/>
        <v/>
      </c>
      <c r="BA907" s="26" t="str">
        <f t="shared" si="630"/>
        <v/>
      </c>
      <c r="BB907" s="25" t="str">
        <f t="shared" si="656"/>
        <v/>
      </c>
      <c r="BC907" s="26" t="str">
        <f t="shared" si="631"/>
        <v/>
      </c>
      <c r="BD907" s="27" t="str">
        <f t="shared" si="657"/>
        <v/>
      </c>
      <c r="BE907" s="25" t="str">
        <f t="shared" si="658"/>
        <v/>
      </c>
      <c r="BF907" s="26" t="str">
        <f t="shared" si="632"/>
        <v/>
      </c>
      <c r="BG907" s="28"/>
      <c r="BH907" t="str">
        <f t="shared" si="628"/>
        <v/>
      </c>
      <c r="BJ907" s="24" t="str">
        <f t="shared" si="659"/>
        <v/>
      </c>
      <c r="BK907" s="24" t="str">
        <f t="shared" si="660"/>
        <v/>
      </c>
    </row>
    <row r="908" spans="1:63" ht="15.75" thickBot="1">
      <c r="A908" s="183"/>
      <c r="B908" s="184"/>
      <c r="C908" s="184"/>
      <c r="D908" s="184"/>
      <c r="E908" s="184"/>
      <c r="F908" s="184"/>
      <c r="G908" s="184"/>
      <c r="H908" s="184"/>
      <c r="I908" s="184"/>
      <c r="J908" s="184"/>
      <c r="K908" s="184"/>
      <c r="L908" s="184"/>
      <c r="M908" s="184"/>
      <c r="N908" s="181"/>
      <c r="Q908" t="e">
        <f t="shared" si="633"/>
        <v>#VALUE!</v>
      </c>
      <c r="R908" t="str">
        <f t="shared" si="634"/>
        <v/>
      </c>
      <c r="S908" t="str">
        <f>IF(A908="","",TEXT(VLOOKUP(C908,Tablas!$H$3:$I$75,2,0),"000"))</f>
        <v/>
      </c>
      <c r="T908" t="str">
        <f t="shared" si="635"/>
        <v/>
      </c>
      <c r="U908" t="str">
        <f t="shared" si="636"/>
        <v/>
      </c>
      <c r="V908" t="str">
        <f t="shared" si="620"/>
        <v/>
      </c>
      <c r="W908" t="str">
        <f>IF(A908="","",IF(G908="",99,VLOOKUP(Datos!G908,Tablas!$AF$2:$AH$38,2,0)))</f>
        <v/>
      </c>
      <c r="X908" t="str">
        <f t="shared" si="637"/>
        <v/>
      </c>
      <c r="Y908" t="str">
        <f t="shared" si="638"/>
        <v/>
      </c>
      <c r="Z908" s="25" t="str">
        <f t="shared" si="639"/>
        <v/>
      </c>
      <c r="AA908" s="26" t="str">
        <f t="shared" si="640"/>
        <v/>
      </c>
      <c r="AB908" s="25" t="str">
        <f t="shared" si="621"/>
        <v/>
      </c>
      <c r="AC908" s="26" t="str">
        <f t="shared" si="641"/>
        <v/>
      </c>
      <c r="AD908" s="25" t="str">
        <f t="shared" si="622"/>
        <v/>
      </c>
      <c r="AE908" s="26" t="str">
        <f t="shared" si="642"/>
        <v/>
      </c>
      <c r="AF908" s="25" t="str">
        <f t="shared" si="623"/>
        <v/>
      </c>
      <c r="AG908" s="26" t="str">
        <f t="shared" si="643"/>
        <v/>
      </c>
      <c r="AH908" s="25" t="str">
        <f t="shared" si="624"/>
        <v/>
      </c>
      <c r="AI908" s="26" t="str">
        <f t="shared" si="644"/>
        <v/>
      </c>
      <c r="AJ908" s="25" t="str">
        <f t="shared" si="625"/>
        <v/>
      </c>
      <c r="AK908" s="26" t="str">
        <f t="shared" si="645"/>
        <v/>
      </c>
      <c r="AL908" s="25" t="str">
        <f t="shared" si="626"/>
        <v/>
      </c>
      <c r="AM908" s="26" t="str">
        <f t="shared" si="646"/>
        <v/>
      </c>
      <c r="AN908" s="25" t="str">
        <f t="shared" si="627"/>
        <v/>
      </c>
      <c r="AO908" s="26" t="str">
        <f t="shared" si="647"/>
        <v/>
      </c>
      <c r="AP908" t="str">
        <f t="shared" si="648"/>
        <v/>
      </c>
      <c r="AQ908" t="str">
        <f t="shared" si="649"/>
        <v/>
      </c>
      <c r="AR908" t="str">
        <f t="shared" si="661"/>
        <v/>
      </c>
      <c r="AS908" t="str">
        <f t="shared" si="650"/>
        <v/>
      </c>
      <c r="AT908" s="25" t="str">
        <f t="shared" si="651"/>
        <v/>
      </c>
      <c r="AU908" s="26" t="str">
        <f t="shared" si="652"/>
        <v/>
      </c>
      <c r="AV908" t="str">
        <f t="shared" si="653"/>
        <v/>
      </c>
      <c r="AW908" s="25" t="str">
        <f t="shared" si="654"/>
        <v/>
      </c>
      <c r="AX908" s="26" t="str">
        <f t="shared" si="629"/>
        <v/>
      </c>
      <c r="AY908" s="27" t="str">
        <f>IF(A908="","",IF(K908&lt;&gt;0,TEXT(5,"0000"),IF(M908&lt;&gt;0,TEXT(5,"0000"),IF(Datos!N908&lt;&gt;0,TEXT(5,"0000"),""))))</f>
        <v/>
      </c>
      <c r="AZ908" s="25" t="str">
        <f t="shared" si="655"/>
        <v/>
      </c>
      <c r="BA908" s="26" t="str">
        <f t="shared" si="630"/>
        <v/>
      </c>
      <c r="BB908" s="25" t="str">
        <f t="shared" si="656"/>
        <v/>
      </c>
      <c r="BC908" s="26" t="str">
        <f t="shared" si="631"/>
        <v/>
      </c>
      <c r="BD908" s="27" t="str">
        <f t="shared" si="657"/>
        <v/>
      </c>
      <c r="BE908" s="25" t="str">
        <f t="shared" si="658"/>
        <v/>
      </c>
      <c r="BF908" s="26" t="str">
        <f t="shared" si="632"/>
        <v/>
      </c>
      <c r="BG908" s="28"/>
      <c r="BH908" t="str">
        <f t="shared" si="628"/>
        <v/>
      </c>
      <c r="BJ908" s="24" t="str">
        <f t="shared" si="659"/>
        <v/>
      </c>
      <c r="BK908" s="24" t="str">
        <f t="shared" si="660"/>
        <v/>
      </c>
    </row>
    <row r="909" spans="1:63" ht="15.75" thickBot="1">
      <c r="A909" s="183"/>
      <c r="B909" s="184"/>
      <c r="C909" s="184"/>
      <c r="D909" s="184"/>
      <c r="E909" s="184"/>
      <c r="F909" s="184"/>
      <c r="G909" s="184"/>
      <c r="H909" s="184"/>
      <c r="I909" s="184"/>
      <c r="J909" s="184"/>
      <c r="K909" s="184"/>
      <c r="L909" s="184"/>
      <c r="M909" s="184"/>
      <c r="N909" s="181"/>
      <c r="Q909" t="e">
        <f t="shared" si="633"/>
        <v>#VALUE!</v>
      </c>
      <c r="R909" t="str">
        <f t="shared" si="634"/>
        <v/>
      </c>
      <c r="S909" t="str">
        <f>IF(A909="","",TEXT(VLOOKUP(C909,Tablas!$H$3:$I$75,2,0),"000"))</f>
        <v/>
      </c>
      <c r="T909" t="str">
        <f t="shared" si="635"/>
        <v/>
      </c>
      <c r="U909" t="str">
        <f t="shared" si="636"/>
        <v/>
      </c>
      <c r="V909" t="str">
        <f t="shared" si="620"/>
        <v/>
      </c>
      <c r="W909" t="str">
        <f>IF(A909="","",IF(G909="",99,VLOOKUP(Datos!G909,Tablas!$AF$2:$AH$38,2,0)))</f>
        <v/>
      </c>
      <c r="X909" t="str">
        <f t="shared" si="637"/>
        <v/>
      </c>
      <c r="Y909" t="str">
        <f t="shared" si="638"/>
        <v/>
      </c>
      <c r="Z909" s="25" t="str">
        <f t="shared" si="639"/>
        <v/>
      </c>
      <c r="AA909" s="26" t="str">
        <f t="shared" si="640"/>
        <v/>
      </c>
      <c r="AB909" s="25" t="str">
        <f t="shared" si="621"/>
        <v/>
      </c>
      <c r="AC909" s="26" t="str">
        <f t="shared" si="641"/>
        <v/>
      </c>
      <c r="AD909" s="25" t="str">
        <f t="shared" si="622"/>
        <v/>
      </c>
      <c r="AE909" s="26" t="str">
        <f t="shared" si="642"/>
        <v/>
      </c>
      <c r="AF909" s="25" t="str">
        <f t="shared" si="623"/>
        <v/>
      </c>
      <c r="AG909" s="26" t="str">
        <f t="shared" si="643"/>
        <v/>
      </c>
      <c r="AH909" s="25" t="str">
        <f t="shared" si="624"/>
        <v/>
      </c>
      <c r="AI909" s="26" t="str">
        <f t="shared" si="644"/>
        <v/>
      </c>
      <c r="AJ909" s="25" t="str">
        <f t="shared" si="625"/>
        <v/>
      </c>
      <c r="AK909" s="26" t="str">
        <f t="shared" si="645"/>
        <v/>
      </c>
      <c r="AL909" s="25" t="str">
        <f t="shared" si="626"/>
        <v/>
      </c>
      <c r="AM909" s="26" t="str">
        <f t="shared" si="646"/>
        <v/>
      </c>
      <c r="AN909" s="25" t="str">
        <f t="shared" si="627"/>
        <v/>
      </c>
      <c r="AO909" s="26" t="str">
        <f t="shared" si="647"/>
        <v/>
      </c>
      <c r="AP909" t="str">
        <f t="shared" si="648"/>
        <v/>
      </c>
      <c r="AQ909" t="str">
        <f t="shared" si="649"/>
        <v/>
      </c>
      <c r="AR909" t="str">
        <f t="shared" si="661"/>
        <v/>
      </c>
      <c r="AS909" t="str">
        <f t="shared" si="650"/>
        <v/>
      </c>
      <c r="AT909" s="25" t="str">
        <f t="shared" si="651"/>
        <v/>
      </c>
      <c r="AU909" s="26" t="str">
        <f t="shared" si="652"/>
        <v/>
      </c>
      <c r="AV909" t="str">
        <f t="shared" si="653"/>
        <v/>
      </c>
      <c r="AW909" s="25" t="str">
        <f t="shared" si="654"/>
        <v/>
      </c>
      <c r="AX909" s="26" t="str">
        <f t="shared" si="629"/>
        <v/>
      </c>
      <c r="AY909" s="27" t="str">
        <f>IF(A909="","",IF(K909&lt;&gt;0,TEXT(5,"0000"),IF(M909&lt;&gt;0,TEXT(5,"0000"),IF(Datos!N909&lt;&gt;0,TEXT(5,"0000"),""))))</f>
        <v/>
      </c>
      <c r="AZ909" s="25" t="str">
        <f t="shared" si="655"/>
        <v/>
      </c>
      <c r="BA909" s="26" t="str">
        <f t="shared" si="630"/>
        <v/>
      </c>
      <c r="BB909" s="25" t="str">
        <f t="shared" si="656"/>
        <v/>
      </c>
      <c r="BC909" s="26" t="str">
        <f t="shared" si="631"/>
        <v/>
      </c>
      <c r="BD909" s="27" t="str">
        <f t="shared" si="657"/>
        <v/>
      </c>
      <c r="BE909" s="25" t="str">
        <f t="shared" si="658"/>
        <v/>
      </c>
      <c r="BF909" s="26" t="str">
        <f t="shared" si="632"/>
        <v/>
      </c>
      <c r="BG909" s="28"/>
      <c r="BH909" t="str">
        <f t="shared" si="628"/>
        <v/>
      </c>
      <c r="BJ909" s="24" t="str">
        <f t="shared" si="659"/>
        <v/>
      </c>
      <c r="BK909" s="24" t="str">
        <f t="shared" si="660"/>
        <v/>
      </c>
    </row>
    <row r="910" spans="1:63" ht="15.75" thickBot="1">
      <c r="A910" s="183"/>
      <c r="B910" s="184"/>
      <c r="C910" s="184"/>
      <c r="D910" s="184"/>
      <c r="E910" s="184"/>
      <c r="F910" s="184"/>
      <c r="G910" s="184"/>
      <c r="H910" s="184"/>
      <c r="I910" s="184"/>
      <c r="J910" s="184"/>
      <c r="K910" s="184"/>
      <c r="L910" s="184"/>
      <c r="M910" s="184"/>
      <c r="N910" s="181"/>
      <c r="Q910" t="e">
        <f t="shared" si="633"/>
        <v>#VALUE!</v>
      </c>
      <c r="R910" t="str">
        <f t="shared" si="634"/>
        <v/>
      </c>
      <c r="S910" t="str">
        <f>IF(A910="","",TEXT(VLOOKUP(C910,Tablas!$H$3:$I$75,2,0),"000"))</f>
        <v/>
      </c>
      <c r="T910" t="str">
        <f t="shared" si="635"/>
        <v/>
      </c>
      <c r="U910" t="str">
        <f t="shared" si="636"/>
        <v/>
      </c>
      <c r="V910" t="str">
        <f t="shared" si="620"/>
        <v/>
      </c>
      <c r="W910" t="str">
        <f>IF(A910="","",IF(G910="",99,VLOOKUP(Datos!G910,Tablas!$AF$2:$AH$38,2,0)))</f>
        <v/>
      </c>
      <c r="X910" t="str">
        <f t="shared" si="637"/>
        <v/>
      </c>
      <c r="Y910" t="str">
        <f t="shared" si="638"/>
        <v/>
      </c>
      <c r="Z910" s="25" t="str">
        <f t="shared" si="639"/>
        <v/>
      </c>
      <c r="AA910" s="26" t="str">
        <f t="shared" si="640"/>
        <v/>
      </c>
      <c r="AB910" s="25" t="str">
        <f t="shared" si="621"/>
        <v/>
      </c>
      <c r="AC910" s="26" t="str">
        <f t="shared" si="641"/>
        <v/>
      </c>
      <c r="AD910" s="25" t="str">
        <f t="shared" si="622"/>
        <v/>
      </c>
      <c r="AE910" s="26" t="str">
        <f t="shared" si="642"/>
        <v/>
      </c>
      <c r="AF910" s="25" t="str">
        <f t="shared" si="623"/>
        <v/>
      </c>
      <c r="AG910" s="26" t="str">
        <f t="shared" si="643"/>
        <v/>
      </c>
      <c r="AH910" s="25" t="str">
        <f t="shared" si="624"/>
        <v/>
      </c>
      <c r="AI910" s="26" t="str">
        <f t="shared" si="644"/>
        <v/>
      </c>
      <c r="AJ910" s="25" t="str">
        <f t="shared" si="625"/>
        <v/>
      </c>
      <c r="AK910" s="26" t="str">
        <f t="shared" si="645"/>
        <v/>
      </c>
      <c r="AL910" s="25" t="str">
        <f t="shared" si="626"/>
        <v/>
      </c>
      <c r="AM910" s="26" t="str">
        <f t="shared" si="646"/>
        <v/>
      </c>
      <c r="AN910" s="25" t="str">
        <f t="shared" si="627"/>
        <v/>
      </c>
      <c r="AO910" s="26" t="str">
        <f t="shared" si="647"/>
        <v/>
      </c>
      <c r="AP910" t="str">
        <f t="shared" si="648"/>
        <v/>
      </c>
      <c r="AQ910" t="str">
        <f t="shared" si="649"/>
        <v/>
      </c>
      <c r="AR910" t="str">
        <f t="shared" si="661"/>
        <v/>
      </c>
      <c r="AS910" t="str">
        <f t="shared" si="650"/>
        <v/>
      </c>
      <c r="AT910" s="25" t="str">
        <f t="shared" si="651"/>
        <v/>
      </c>
      <c r="AU910" s="26" t="str">
        <f t="shared" si="652"/>
        <v/>
      </c>
      <c r="AV910" t="str">
        <f t="shared" si="653"/>
        <v/>
      </c>
      <c r="AW910" s="25" t="str">
        <f t="shared" si="654"/>
        <v/>
      </c>
      <c r="AX910" s="26" t="str">
        <f t="shared" si="629"/>
        <v/>
      </c>
      <c r="AY910" s="27" t="str">
        <f>IF(A910="","",IF(K910&lt;&gt;0,TEXT(5,"0000"),IF(M910&lt;&gt;0,TEXT(5,"0000"),IF(Datos!N910&lt;&gt;0,TEXT(5,"0000"),""))))</f>
        <v/>
      </c>
      <c r="AZ910" s="25" t="str">
        <f t="shared" si="655"/>
        <v/>
      </c>
      <c r="BA910" s="26" t="str">
        <f t="shared" si="630"/>
        <v/>
      </c>
      <c r="BB910" s="25" t="str">
        <f t="shared" si="656"/>
        <v/>
      </c>
      <c r="BC910" s="26" t="str">
        <f t="shared" si="631"/>
        <v/>
      </c>
      <c r="BD910" s="27" t="str">
        <f t="shared" si="657"/>
        <v/>
      </c>
      <c r="BE910" s="25" t="str">
        <f t="shared" si="658"/>
        <v/>
      </c>
      <c r="BF910" s="26" t="str">
        <f t="shared" si="632"/>
        <v/>
      </c>
      <c r="BG910" s="28"/>
      <c r="BH910" t="str">
        <f t="shared" si="628"/>
        <v/>
      </c>
      <c r="BJ910" s="24" t="str">
        <f t="shared" si="659"/>
        <v/>
      </c>
      <c r="BK910" s="24" t="str">
        <f t="shared" si="660"/>
        <v/>
      </c>
    </row>
    <row r="911" spans="1:63" ht="15.75" thickBot="1">
      <c r="A911" s="183"/>
      <c r="B911" s="184"/>
      <c r="C911" s="184"/>
      <c r="D911" s="184"/>
      <c r="E911" s="184"/>
      <c r="F911" s="184"/>
      <c r="G911" s="184"/>
      <c r="H911" s="184"/>
      <c r="I911" s="184"/>
      <c r="J911" s="184"/>
      <c r="K911" s="184"/>
      <c r="L911" s="184"/>
      <c r="M911" s="184"/>
      <c r="N911" s="181"/>
      <c r="Q911" t="e">
        <f t="shared" si="633"/>
        <v>#VALUE!</v>
      </c>
      <c r="R911" t="str">
        <f t="shared" si="634"/>
        <v/>
      </c>
      <c r="S911" t="str">
        <f>IF(A911="","",TEXT(VLOOKUP(C911,Tablas!$H$3:$I$75,2,0),"000"))</f>
        <v/>
      </c>
      <c r="T911" t="str">
        <f t="shared" si="635"/>
        <v/>
      </c>
      <c r="U911" t="str">
        <f t="shared" si="636"/>
        <v/>
      </c>
      <c r="V911" t="str">
        <f t="shared" si="620"/>
        <v/>
      </c>
      <c r="W911" t="str">
        <f>IF(A911="","",IF(G911="",99,VLOOKUP(Datos!G911,Tablas!$AF$2:$AH$38,2,0)))</f>
        <v/>
      </c>
      <c r="X911" t="str">
        <f t="shared" si="637"/>
        <v/>
      </c>
      <c r="Y911" t="str">
        <f t="shared" si="638"/>
        <v/>
      </c>
      <c r="Z911" s="25" t="str">
        <f t="shared" si="639"/>
        <v/>
      </c>
      <c r="AA911" s="26" t="str">
        <f t="shared" si="640"/>
        <v/>
      </c>
      <c r="AB911" s="25" t="str">
        <f t="shared" si="621"/>
        <v/>
      </c>
      <c r="AC911" s="26" t="str">
        <f t="shared" si="641"/>
        <v/>
      </c>
      <c r="AD911" s="25" t="str">
        <f t="shared" si="622"/>
        <v/>
      </c>
      <c r="AE911" s="26" t="str">
        <f t="shared" si="642"/>
        <v/>
      </c>
      <c r="AF911" s="25" t="str">
        <f t="shared" si="623"/>
        <v/>
      </c>
      <c r="AG911" s="26" t="str">
        <f t="shared" si="643"/>
        <v/>
      </c>
      <c r="AH911" s="25" t="str">
        <f t="shared" si="624"/>
        <v/>
      </c>
      <c r="AI911" s="26" t="str">
        <f t="shared" si="644"/>
        <v/>
      </c>
      <c r="AJ911" s="25" t="str">
        <f t="shared" si="625"/>
        <v/>
      </c>
      <c r="AK911" s="26" t="str">
        <f t="shared" si="645"/>
        <v/>
      </c>
      <c r="AL911" s="25" t="str">
        <f t="shared" si="626"/>
        <v/>
      </c>
      <c r="AM911" s="26" t="str">
        <f t="shared" si="646"/>
        <v/>
      </c>
      <c r="AN911" s="25" t="str">
        <f t="shared" si="627"/>
        <v/>
      </c>
      <c r="AO911" s="26" t="str">
        <f t="shared" si="647"/>
        <v/>
      </c>
      <c r="AP911" t="str">
        <f t="shared" si="648"/>
        <v/>
      </c>
      <c r="AQ911" t="str">
        <f t="shared" si="649"/>
        <v/>
      </c>
      <c r="AR911" t="str">
        <f t="shared" si="661"/>
        <v/>
      </c>
      <c r="AS911" t="str">
        <f t="shared" si="650"/>
        <v/>
      </c>
      <c r="AT911" s="25" t="str">
        <f t="shared" si="651"/>
        <v/>
      </c>
      <c r="AU911" s="26" t="str">
        <f t="shared" si="652"/>
        <v/>
      </c>
      <c r="AV911" t="str">
        <f t="shared" si="653"/>
        <v/>
      </c>
      <c r="AW911" s="25" t="str">
        <f t="shared" si="654"/>
        <v/>
      </c>
      <c r="AX911" s="26" t="str">
        <f t="shared" si="629"/>
        <v/>
      </c>
      <c r="AY911" s="27" t="str">
        <f>IF(A911="","",IF(K911&lt;&gt;0,TEXT(5,"0000"),IF(M911&lt;&gt;0,TEXT(5,"0000"),IF(Datos!N911&lt;&gt;0,TEXT(5,"0000"),""))))</f>
        <v/>
      </c>
      <c r="AZ911" s="25" t="str">
        <f t="shared" si="655"/>
        <v/>
      </c>
      <c r="BA911" s="26" t="str">
        <f t="shared" si="630"/>
        <v/>
      </c>
      <c r="BB911" s="25" t="str">
        <f t="shared" si="656"/>
        <v/>
      </c>
      <c r="BC911" s="26" t="str">
        <f t="shared" si="631"/>
        <v/>
      </c>
      <c r="BD911" s="27" t="str">
        <f t="shared" si="657"/>
        <v/>
      </c>
      <c r="BE911" s="25" t="str">
        <f t="shared" si="658"/>
        <v/>
      </c>
      <c r="BF911" s="26" t="str">
        <f t="shared" si="632"/>
        <v/>
      </c>
      <c r="BG911" s="28"/>
      <c r="BH911" t="str">
        <f t="shared" si="628"/>
        <v/>
      </c>
      <c r="BJ911" s="24" t="str">
        <f t="shared" si="659"/>
        <v/>
      </c>
      <c r="BK911" s="24" t="str">
        <f t="shared" si="660"/>
        <v/>
      </c>
    </row>
    <row r="912" spans="1:63" ht="15.75" thickBot="1">
      <c r="A912" s="183"/>
      <c r="B912" s="184"/>
      <c r="C912" s="184"/>
      <c r="D912" s="184"/>
      <c r="E912" s="184"/>
      <c r="F912" s="184"/>
      <c r="G912" s="184"/>
      <c r="H912" s="184"/>
      <c r="I912" s="184"/>
      <c r="J912" s="184"/>
      <c r="K912" s="184"/>
      <c r="L912" s="184"/>
      <c r="M912" s="184"/>
      <c r="N912" s="181"/>
      <c r="Q912" t="e">
        <f t="shared" si="633"/>
        <v>#VALUE!</v>
      </c>
      <c r="R912" t="str">
        <f t="shared" si="634"/>
        <v/>
      </c>
      <c r="S912" t="str">
        <f>IF(A912="","",TEXT(VLOOKUP(C912,Tablas!$H$3:$I$75,2,0),"000"))</f>
        <v/>
      </c>
      <c r="T912" t="str">
        <f t="shared" si="635"/>
        <v/>
      </c>
      <c r="U912" t="str">
        <f t="shared" si="636"/>
        <v/>
      </c>
      <c r="V912" t="str">
        <f t="shared" si="620"/>
        <v/>
      </c>
      <c r="W912" t="str">
        <f>IF(A912="","",IF(G912="",99,VLOOKUP(Datos!G912,Tablas!$AF$2:$AH$38,2,0)))</f>
        <v/>
      </c>
      <c r="X912" t="str">
        <f t="shared" si="637"/>
        <v/>
      </c>
      <c r="Y912" t="str">
        <f t="shared" si="638"/>
        <v/>
      </c>
      <c r="Z912" s="25" t="str">
        <f t="shared" si="639"/>
        <v/>
      </c>
      <c r="AA912" s="26" t="str">
        <f t="shared" si="640"/>
        <v/>
      </c>
      <c r="AB912" s="25" t="str">
        <f t="shared" si="621"/>
        <v/>
      </c>
      <c r="AC912" s="26" t="str">
        <f t="shared" si="641"/>
        <v/>
      </c>
      <c r="AD912" s="25" t="str">
        <f t="shared" si="622"/>
        <v/>
      </c>
      <c r="AE912" s="26" t="str">
        <f t="shared" si="642"/>
        <v/>
      </c>
      <c r="AF912" s="25" t="str">
        <f t="shared" si="623"/>
        <v/>
      </c>
      <c r="AG912" s="26" t="str">
        <f t="shared" si="643"/>
        <v/>
      </c>
      <c r="AH912" s="25" t="str">
        <f t="shared" si="624"/>
        <v/>
      </c>
      <c r="AI912" s="26" t="str">
        <f t="shared" si="644"/>
        <v/>
      </c>
      <c r="AJ912" s="25" t="str">
        <f t="shared" si="625"/>
        <v/>
      </c>
      <c r="AK912" s="26" t="str">
        <f t="shared" si="645"/>
        <v/>
      </c>
      <c r="AL912" s="25" t="str">
        <f t="shared" si="626"/>
        <v/>
      </c>
      <c r="AM912" s="26" t="str">
        <f t="shared" si="646"/>
        <v/>
      </c>
      <c r="AN912" s="25" t="str">
        <f t="shared" si="627"/>
        <v/>
      </c>
      <c r="AO912" s="26" t="str">
        <f t="shared" si="647"/>
        <v/>
      </c>
      <c r="AP912" t="str">
        <f t="shared" si="648"/>
        <v/>
      </c>
      <c r="AQ912" t="str">
        <f t="shared" si="649"/>
        <v/>
      </c>
      <c r="AR912" t="str">
        <f t="shared" si="661"/>
        <v/>
      </c>
      <c r="AS912" t="str">
        <f t="shared" si="650"/>
        <v/>
      </c>
      <c r="AT912" s="25" t="str">
        <f t="shared" si="651"/>
        <v/>
      </c>
      <c r="AU912" s="26" t="str">
        <f t="shared" si="652"/>
        <v/>
      </c>
      <c r="AV912" t="str">
        <f t="shared" si="653"/>
        <v/>
      </c>
      <c r="AW912" s="25" t="str">
        <f t="shared" si="654"/>
        <v/>
      </c>
      <c r="AX912" s="26" t="str">
        <f t="shared" si="629"/>
        <v/>
      </c>
      <c r="AY912" s="27" t="str">
        <f>IF(A912="","",IF(K912&lt;&gt;0,TEXT(5,"0000"),IF(M912&lt;&gt;0,TEXT(5,"0000"),IF(Datos!N912&lt;&gt;0,TEXT(5,"0000"),""))))</f>
        <v/>
      </c>
      <c r="AZ912" s="25" t="str">
        <f t="shared" si="655"/>
        <v/>
      </c>
      <c r="BA912" s="26" t="str">
        <f t="shared" si="630"/>
        <v/>
      </c>
      <c r="BB912" s="25" t="str">
        <f t="shared" si="656"/>
        <v/>
      </c>
      <c r="BC912" s="26" t="str">
        <f t="shared" si="631"/>
        <v/>
      </c>
      <c r="BD912" s="27" t="str">
        <f t="shared" si="657"/>
        <v/>
      </c>
      <c r="BE912" s="25" t="str">
        <f t="shared" si="658"/>
        <v/>
      </c>
      <c r="BF912" s="26" t="str">
        <f t="shared" si="632"/>
        <v/>
      </c>
      <c r="BG912" s="28"/>
      <c r="BH912" t="str">
        <f t="shared" si="628"/>
        <v/>
      </c>
      <c r="BJ912" s="24" t="str">
        <f t="shared" si="659"/>
        <v/>
      </c>
      <c r="BK912" s="24" t="str">
        <f t="shared" si="660"/>
        <v/>
      </c>
    </row>
    <row r="913" spans="1:63" ht="15.75" thickBot="1">
      <c r="A913" s="183"/>
      <c r="B913" s="184"/>
      <c r="C913" s="184"/>
      <c r="D913" s="184"/>
      <c r="E913" s="184"/>
      <c r="F913" s="184"/>
      <c r="G913" s="184"/>
      <c r="H913" s="184"/>
      <c r="I913" s="184"/>
      <c r="J913" s="184"/>
      <c r="K913" s="184"/>
      <c r="L913" s="184"/>
      <c r="M913" s="184"/>
      <c r="N913" s="181"/>
      <c r="Q913" t="e">
        <f t="shared" si="633"/>
        <v>#VALUE!</v>
      </c>
      <c r="R913" t="str">
        <f t="shared" si="634"/>
        <v/>
      </c>
      <c r="S913" t="str">
        <f>IF(A913="","",TEXT(VLOOKUP(C913,Tablas!$H$3:$I$75,2,0),"000"))</f>
        <v/>
      </c>
      <c r="T913" t="str">
        <f t="shared" si="635"/>
        <v/>
      </c>
      <c r="U913" t="str">
        <f t="shared" si="636"/>
        <v/>
      </c>
      <c r="V913" t="str">
        <f t="shared" si="620"/>
        <v/>
      </c>
      <c r="W913" t="str">
        <f>IF(A913="","",IF(G913="",99,VLOOKUP(Datos!G913,Tablas!$AF$2:$AH$38,2,0)))</f>
        <v/>
      </c>
      <c r="X913" t="str">
        <f t="shared" si="637"/>
        <v/>
      </c>
      <c r="Y913" t="str">
        <f t="shared" si="638"/>
        <v/>
      </c>
      <c r="Z913" s="25" t="str">
        <f t="shared" si="639"/>
        <v/>
      </c>
      <c r="AA913" s="26" t="str">
        <f t="shared" si="640"/>
        <v/>
      </c>
      <c r="AB913" s="25" t="str">
        <f t="shared" si="621"/>
        <v/>
      </c>
      <c r="AC913" s="26" t="str">
        <f t="shared" si="641"/>
        <v/>
      </c>
      <c r="AD913" s="25" t="str">
        <f t="shared" si="622"/>
        <v/>
      </c>
      <c r="AE913" s="26" t="str">
        <f t="shared" si="642"/>
        <v/>
      </c>
      <c r="AF913" s="25" t="str">
        <f t="shared" si="623"/>
        <v/>
      </c>
      <c r="AG913" s="26" t="str">
        <f t="shared" si="643"/>
        <v/>
      </c>
      <c r="AH913" s="25" t="str">
        <f t="shared" si="624"/>
        <v/>
      </c>
      <c r="AI913" s="26" t="str">
        <f t="shared" si="644"/>
        <v/>
      </c>
      <c r="AJ913" s="25" t="str">
        <f t="shared" si="625"/>
        <v/>
      </c>
      <c r="AK913" s="26" t="str">
        <f t="shared" si="645"/>
        <v/>
      </c>
      <c r="AL913" s="25" t="str">
        <f t="shared" si="626"/>
        <v/>
      </c>
      <c r="AM913" s="26" t="str">
        <f t="shared" si="646"/>
        <v/>
      </c>
      <c r="AN913" s="25" t="str">
        <f t="shared" si="627"/>
        <v/>
      </c>
      <c r="AO913" s="26" t="str">
        <f t="shared" si="647"/>
        <v/>
      </c>
      <c r="AP913" t="str">
        <f t="shared" si="648"/>
        <v/>
      </c>
      <c r="AQ913" t="str">
        <f t="shared" si="649"/>
        <v/>
      </c>
      <c r="AR913" t="str">
        <f t="shared" si="661"/>
        <v/>
      </c>
      <c r="AS913" t="str">
        <f t="shared" si="650"/>
        <v/>
      </c>
      <c r="AT913" s="25" t="str">
        <f t="shared" si="651"/>
        <v/>
      </c>
      <c r="AU913" s="26" t="str">
        <f t="shared" si="652"/>
        <v/>
      </c>
      <c r="AV913" t="str">
        <f t="shared" si="653"/>
        <v/>
      </c>
      <c r="AW913" s="25" t="str">
        <f t="shared" si="654"/>
        <v/>
      </c>
      <c r="AX913" s="26" t="str">
        <f t="shared" si="629"/>
        <v/>
      </c>
      <c r="AY913" s="27" t="str">
        <f>IF(A913="","",IF(K913&lt;&gt;0,TEXT(5,"0000"),IF(M913&lt;&gt;0,TEXT(5,"0000"),IF(Datos!N913&lt;&gt;0,TEXT(5,"0000"),""))))</f>
        <v/>
      </c>
      <c r="AZ913" s="25" t="str">
        <f t="shared" si="655"/>
        <v/>
      </c>
      <c r="BA913" s="26" t="str">
        <f t="shared" si="630"/>
        <v/>
      </c>
      <c r="BB913" s="25" t="str">
        <f t="shared" si="656"/>
        <v/>
      </c>
      <c r="BC913" s="26" t="str">
        <f t="shared" si="631"/>
        <v/>
      </c>
      <c r="BD913" s="27" t="str">
        <f t="shared" si="657"/>
        <v/>
      </c>
      <c r="BE913" s="25" t="str">
        <f t="shared" si="658"/>
        <v/>
      </c>
      <c r="BF913" s="26" t="str">
        <f t="shared" si="632"/>
        <v/>
      </c>
      <c r="BG913" s="28"/>
      <c r="BH913" t="str">
        <f t="shared" si="628"/>
        <v/>
      </c>
      <c r="BJ913" s="24" t="str">
        <f t="shared" si="659"/>
        <v/>
      </c>
      <c r="BK913" s="24" t="str">
        <f t="shared" si="660"/>
        <v/>
      </c>
    </row>
    <row r="914" spans="1:63" ht="15.75" thickBot="1">
      <c r="A914" s="183"/>
      <c r="B914" s="184"/>
      <c r="C914" s="184"/>
      <c r="D914" s="184"/>
      <c r="E914" s="184"/>
      <c r="F914" s="184"/>
      <c r="G914" s="184"/>
      <c r="H914" s="184"/>
      <c r="I914" s="184"/>
      <c r="J914" s="184"/>
      <c r="K914" s="184"/>
      <c r="L914" s="184"/>
      <c r="M914" s="184"/>
      <c r="N914" s="181"/>
      <c r="Q914" t="e">
        <f t="shared" si="633"/>
        <v>#VALUE!</v>
      </c>
      <c r="R914" t="str">
        <f t="shared" si="634"/>
        <v/>
      </c>
      <c r="S914" t="str">
        <f>IF(A914="","",TEXT(VLOOKUP(C914,Tablas!$H$3:$I$75,2,0),"000"))</f>
        <v/>
      </c>
      <c r="T914" t="str">
        <f t="shared" si="635"/>
        <v/>
      </c>
      <c r="U914" t="str">
        <f t="shared" si="636"/>
        <v/>
      </c>
      <c r="V914" t="str">
        <f t="shared" si="620"/>
        <v/>
      </c>
      <c r="W914" t="str">
        <f>IF(A914="","",IF(G914="",99,VLOOKUP(Datos!G914,Tablas!$AF$2:$AH$38,2,0)))</f>
        <v/>
      </c>
      <c r="X914" t="str">
        <f t="shared" si="637"/>
        <v/>
      </c>
      <c r="Y914" t="str">
        <f t="shared" si="638"/>
        <v/>
      </c>
      <c r="Z914" s="25" t="str">
        <f t="shared" si="639"/>
        <v/>
      </c>
      <c r="AA914" s="26" t="str">
        <f t="shared" si="640"/>
        <v/>
      </c>
      <c r="AB914" s="25" t="str">
        <f t="shared" si="621"/>
        <v/>
      </c>
      <c r="AC914" s="26" t="str">
        <f t="shared" si="641"/>
        <v/>
      </c>
      <c r="AD914" s="25" t="str">
        <f t="shared" si="622"/>
        <v/>
      </c>
      <c r="AE914" s="26" t="str">
        <f t="shared" si="642"/>
        <v/>
      </c>
      <c r="AF914" s="25" t="str">
        <f t="shared" si="623"/>
        <v/>
      </c>
      <c r="AG914" s="26" t="str">
        <f t="shared" si="643"/>
        <v/>
      </c>
      <c r="AH914" s="25" t="str">
        <f t="shared" si="624"/>
        <v/>
      </c>
      <c r="AI914" s="26" t="str">
        <f t="shared" si="644"/>
        <v/>
      </c>
      <c r="AJ914" s="25" t="str">
        <f t="shared" si="625"/>
        <v/>
      </c>
      <c r="AK914" s="26" t="str">
        <f t="shared" si="645"/>
        <v/>
      </c>
      <c r="AL914" s="25" t="str">
        <f t="shared" si="626"/>
        <v/>
      </c>
      <c r="AM914" s="26" t="str">
        <f t="shared" si="646"/>
        <v/>
      </c>
      <c r="AN914" s="25" t="str">
        <f t="shared" si="627"/>
        <v/>
      </c>
      <c r="AO914" s="26" t="str">
        <f t="shared" si="647"/>
        <v/>
      </c>
      <c r="AP914" t="str">
        <f t="shared" si="648"/>
        <v/>
      </c>
      <c r="AQ914" t="str">
        <f t="shared" si="649"/>
        <v/>
      </c>
      <c r="AR914" t="str">
        <f t="shared" si="661"/>
        <v/>
      </c>
      <c r="AS914" t="str">
        <f t="shared" si="650"/>
        <v/>
      </c>
      <c r="AT914" s="25" t="str">
        <f t="shared" si="651"/>
        <v/>
      </c>
      <c r="AU914" s="26" t="str">
        <f t="shared" si="652"/>
        <v/>
      </c>
      <c r="AV914" t="str">
        <f t="shared" si="653"/>
        <v/>
      </c>
      <c r="AW914" s="25" t="str">
        <f t="shared" si="654"/>
        <v/>
      </c>
      <c r="AX914" s="26" t="str">
        <f t="shared" si="629"/>
        <v/>
      </c>
      <c r="AY914" s="27" t="str">
        <f>IF(A914="","",IF(K914&lt;&gt;0,TEXT(5,"0000"),IF(M914&lt;&gt;0,TEXT(5,"0000"),IF(Datos!N914&lt;&gt;0,TEXT(5,"0000"),""))))</f>
        <v/>
      </c>
      <c r="AZ914" s="25" t="str">
        <f t="shared" si="655"/>
        <v/>
      </c>
      <c r="BA914" s="26" t="str">
        <f t="shared" si="630"/>
        <v/>
      </c>
      <c r="BB914" s="25" t="str">
        <f t="shared" si="656"/>
        <v/>
      </c>
      <c r="BC914" s="26" t="str">
        <f t="shared" si="631"/>
        <v/>
      </c>
      <c r="BD914" s="27" t="str">
        <f t="shared" si="657"/>
        <v/>
      </c>
      <c r="BE914" s="25" t="str">
        <f t="shared" si="658"/>
        <v/>
      </c>
      <c r="BF914" s="26" t="str">
        <f t="shared" si="632"/>
        <v/>
      </c>
      <c r="BG914" s="28"/>
      <c r="BH914" t="str">
        <f t="shared" si="628"/>
        <v/>
      </c>
      <c r="BJ914" s="24" t="str">
        <f t="shared" si="659"/>
        <v/>
      </c>
      <c r="BK914" s="24" t="str">
        <f t="shared" si="660"/>
        <v/>
      </c>
    </row>
    <row r="915" spans="1:63" ht="15.75" thickBot="1">
      <c r="A915" s="183"/>
      <c r="B915" s="184"/>
      <c r="C915" s="184"/>
      <c r="D915" s="184"/>
      <c r="E915" s="184"/>
      <c r="F915" s="184"/>
      <c r="G915" s="184"/>
      <c r="H915" s="184"/>
      <c r="I915" s="184"/>
      <c r="J915" s="184"/>
      <c r="K915" s="184"/>
      <c r="L915" s="184"/>
      <c r="M915" s="184"/>
      <c r="N915" s="181"/>
      <c r="Q915" t="e">
        <f t="shared" si="633"/>
        <v>#VALUE!</v>
      </c>
      <c r="R915" t="str">
        <f t="shared" si="634"/>
        <v/>
      </c>
      <c r="S915" t="str">
        <f>IF(A915="","",TEXT(VLOOKUP(C915,Tablas!$H$3:$I$75,2,0),"000"))</f>
        <v/>
      </c>
      <c r="T915" t="str">
        <f t="shared" si="635"/>
        <v/>
      </c>
      <c r="U915" t="str">
        <f t="shared" si="636"/>
        <v/>
      </c>
      <c r="V915" t="str">
        <f t="shared" si="620"/>
        <v/>
      </c>
      <c r="W915" t="str">
        <f>IF(A915="","",IF(G915="",99,VLOOKUP(Datos!G915,Tablas!$AF$2:$AH$38,2,0)))</f>
        <v/>
      </c>
      <c r="X915" t="str">
        <f t="shared" si="637"/>
        <v/>
      </c>
      <c r="Y915" t="str">
        <f t="shared" si="638"/>
        <v/>
      </c>
      <c r="Z915" s="25" t="str">
        <f t="shared" si="639"/>
        <v/>
      </c>
      <c r="AA915" s="26" t="str">
        <f t="shared" si="640"/>
        <v/>
      </c>
      <c r="AB915" s="25" t="str">
        <f t="shared" si="621"/>
        <v/>
      </c>
      <c r="AC915" s="26" t="str">
        <f t="shared" si="641"/>
        <v/>
      </c>
      <c r="AD915" s="25" t="str">
        <f t="shared" si="622"/>
        <v/>
      </c>
      <c r="AE915" s="26" t="str">
        <f t="shared" si="642"/>
        <v/>
      </c>
      <c r="AF915" s="25" t="str">
        <f t="shared" si="623"/>
        <v/>
      </c>
      <c r="AG915" s="26" t="str">
        <f t="shared" si="643"/>
        <v/>
      </c>
      <c r="AH915" s="25" t="str">
        <f t="shared" si="624"/>
        <v/>
      </c>
      <c r="AI915" s="26" t="str">
        <f t="shared" si="644"/>
        <v/>
      </c>
      <c r="AJ915" s="25" t="str">
        <f t="shared" si="625"/>
        <v/>
      </c>
      <c r="AK915" s="26" t="str">
        <f t="shared" si="645"/>
        <v/>
      </c>
      <c r="AL915" s="25" t="str">
        <f t="shared" si="626"/>
        <v/>
      </c>
      <c r="AM915" s="26" t="str">
        <f t="shared" si="646"/>
        <v/>
      </c>
      <c r="AN915" s="25" t="str">
        <f t="shared" si="627"/>
        <v/>
      </c>
      <c r="AO915" s="26" t="str">
        <f t="shared" si="647"/>
        <v/>
      </c>
      <c r="AP915" t="str">
        <f t="shared" si="648"/>
        <v/>
      </c>
      <c r="AQ915" t="str">
        <f t="shared" si="649"/>
        <v/>
      </c>
      <c r="AR915" t="str">
        <f t="shared" si="661"/>
        <v/>
      </c>
      <c r="AS915" t="str">
        <f t="shared" si="650"/>
        <v/>
      </c>
      <c r="AT915" s="25" t="str">
        <f t="shared" si="651"/>
        <v/>
      </c>
      <c r="AU915" s="26" t="str">
        <f t="shared" si="652"/>
        <v/>
      </c>
      <c r="AV915" t="str">
        <f t="shared" si="653"/>
        <v/>
      </c>
      <c r="AW915" s="25" t="str">
        <f t="shared" si="654"/>
        <v/>
      </c>
      <c r="AX915" s="26" t="str">
        <f t="shared" si="629"/>
        <v/>
      </c>
      <c r="AY915" s="27" t="str">
        <f>IF(A915="","",IF(K915&lt;&gt;0,TEXT(5,"0000"),IF(M915&lt;&gt;0,TEXT(5,"0000"),IF(Datos!N915&lt;&gt;0,TEXT(5,"0000"),""))))</f>
        <v/>
      </c>
      <c r="AZ915" s="25" t="str">
        <f t="shared" si="655"/>
        <v/>
      </c>
      <c r="BA915" s="26" t="str">
        <f t="shared" si="630"/>
        <v/>
      </c>
      <c r="BB915" s="25" t="str">
        <f t="shared" si="656"/>
        <v/>
      </c>
      <c r="BC915" s="26" t="str">
        <f t="shared" si="631"/>
        <v/>
      </c>
      <c r="BD915" s="27" t="str">
        <f t="shared" si="657"/>
        <v/>
      </c>
      <c r="BE915" s="25" t="str">
        <f t="shared" si="658"/>
        <v/>
      </c>
      <c r="BF915" s="26" t="str">
        <f t="shared" si="632"/>
        <v/>
      </c>
      <c r="BG915" s="28"/>
      <c r="BH915" t="str">
        <f t="shared" si="628"/>
        <v/>
      </c>
      <c r="BJ915" s="24" t="str">
        <f t="shared" si="659"/>
        <v/>
      </c>
      <c r="BK915" s="24" t="str">
        <f t="shared" si="660"/>
        <v/>
      </c>
    </row>
    <row r="916" spans="1:63" ht="15.75" thickBot="1">
      <c r="A916" s="183"/>
      <c r="B916" s="184"/>
      <c r="C916" s="184"/>
      <c r="D916" s="184"/>
      <c r="E916" s="184"/>
      <c r="F916" s="184"/>
      <c r="G916" s="184"/>
      <c r="H916" s="184"/>
      <c r="I916" s="184"/>
      <c r="J916" s="184"/>
      <c r="K916" s="184"/>
      <c r="L916" s="184"/>
      <c r="M916" s="184"/>
      <c r="N916" s="181"/>
      <c r="Q916" t="e">
        <f t="shared" si="633"/>
        <v>#VALUE!</v>
      </c>
      <c r="R916" t="str">
        <f t="shared" si="634"/>
        <v/>
      </c>
      <c r="S916" t="str">
        <f>IF(A916="","",TEXT(VLOOKUP(C916,Tablas!$H$3:$I$75,2,0),"000"))</f>
        <v/>
      </c>
      <c r="T916" t="str">
        <f t="shared" si="635"/>
        <v/>
      </c>
      <c r="U916" t="str">
        <f t="shared" si="636"/>
        <v/>
      </c>
      <c r="V916" t="str">
        <f t="shared" si="620"/>
        <v/>
      </c>
      <c r="W916" t="str">
        <f>IF(A916="","",IF(G916="",99,VLOOKUP(Datos!G916,Tablas!$AF$2:$AH$38,2,0)))</f>
        <v/>
      </c>
      <c r="X916" t="str">
        <f t="shared" si="637"/>
        <v/>
      </c>
      <c r="Y916" t="str">
        <f t="shared" si="638"/>
        <v/>
      </c>
      <c r="Z916" s="25" t="str">
        <f t="shared" si="639"/>
        <v/>
      </c>
      <c r="AA916" s="26" t="str">
        <f t="shared" si="640"/>
        <v/>
      </c>
      <c r="AB916" s="25" t="str">
        <f t="shared" si="621"/>
        <v/>
      </c>
      <c r="AC916" s="26" t="str">
        <f t="shared" si="641"/>
        <v/>
      </c>
      <c r="AD916" s="25" t="str">
        <f t="shared" si="622"/>
        <v/>
      </c>
      <c r="AE916" s="26" t="str">
        <f t="shared" si="642"/>
        <v/>
      </c>
      <c r="AF916" s="25" t="str">
        <f t="shared" si="623"/>
        <v/>
      </c>
      <c r="AG916" s="26" t="str">
        <f t="shared" si="643"/>
        <v/>
      </c>
      <c r="AH916" s="25" t="str">
        <f t="shared" si="624"/>
        <v/>
      </c>
      <c r="AI916" s="26" t="str">
        <f t="shared" si="644"/>
        <v/>
      </c>
      <c r="AJ916" s="25" t="str">
        <f t="shared" si="625"/>
        <v/>
      </c>
      <c r="AK916" s="26" t="str">
        <f t="shared" si="645"/>
        <v/>
      </c>
      <c r="AL916" s="25" t="str">
        <f t="shared" si="626"/>
        <v/>
      </c>
      <c r="AM916" s="26" t="str">
        <f t="shared" si="646"/>
        <v/>
      </c>
      <c r="AN916" s="25" t="str">
        <f t="shared" si="627"/>
        <v/>
      </c>
      <c r="AO916" s="26" t="str">
        <f t="shared" si="647"/>
        <v/>
      </c>
      <c r="AP916" t="str">
        <f t="shared" si="648"/>
        <v/>
      </c>
      <c r="AQ916" t="str">
        <f t="shared" si="649"/>
        <v/>
      </c>
      <c r="AR916" t="str">
        <f t="shared" si="661"/>
        <v/>
      </c>
      <c r="AS916" t="str">
        <f t="shared" si="650"/>
        <v/>
      </c>
      <c r="AT916" s="25" t="str">
        <f t="shared" si="651"/>
        <v/>
      </c>
      <c r="AU916" s="26" t="str">
        <f t="shared" si="652"/>
        <v/>
      </c>
      <c r="AV916" t="str">
        <f t="shared" si="653"/>
        <v/>
      </c>
      <c r="AW916" s="25" t="str">
        <f t="shared" si="654"/>
        <v/>
      </c>
      <c r="AX916" s="26" t="str">
        <f t="shared" si="629"/>
        <v/>
      </c>
      <c r="AY916" s="27" t="str">
        <f>IF(A916="","",IF(K916&lt;&gt;0,TEXT(5,"0000"),IF(M916&lt;&gt;0,TEXT(5,"0000"),IF(Datos!N916&lt;&gt;0,TEXT(5,"0000"),""))))</f>
        <v/>
      </c>
      <c r="AZ916" s="25" t="str">
        <f t="shared" si="655"/>
        <v/>
      </c>
      <c r="BA916" s="26" t="str">
        <f t="shared" si="630"/>
        <v/>
      </c>
      <c r="BB916" s="25" t="str">
        <f t="shared" si="656"/>
        <v/>
      </c>
      <c r="BC916" s="26" t="str">
        <f t="shared" si="631"/>
        <v/>
      </c>
      <c r="BD916" s="27" t="str">
        <f t="shared" si="657"/>
        <v/>
      </c>
      <c r="BE916" s="25" t="str">
        <f t="shared" si="658"/>
        <v/>
      </c>
      <c r="BF916" s="26" t="str">
        <f t="shared" si="632"/>
        <v/>
      </c>
      <c r="BG916" s="28"/>
      <c r="BH916" t="str">
        <f t="shared" si="628"/>
        <v/>
      </c>
      <c r="BJ916" s="24" t="str">
        <f t="shared" si="659"/>
        <v/>
      </c>
      <c r="BK916" s="24" t="str">
        <f t="shared" si="660"/>
        <v/>
      </c>
    </row>
    <row r="917" spans="1:63" ht="15.75" thickBot="1">
      <c r="A917" s="183"/>
      <c r="B917" s="184"/>
      <c r="C917" s="184"/>
      <c r="D917" s="184"/>
      <c r="E917" s="184"/>
      <c r="F917" s="184"/>
      <c r="G917" s="184"/>
      <c r="H917" s="184"/>
      <c r="I917" s="184"/>
      <c r="J917" s="184"/>
      <c r="K917" s="184"/>
      <c r="L917" s="184"/>
      <c r="M917" s="184"/>
      <c r="N917" s="181"/>
      <c r="Q917" t="e">
        <f t="shared" si="633"/>
        <v>#VALUE!</v>
      </c>
      <c r="R917" t="str">
        <f t="shared" si="634"/>
        <v/>
      </c>
      <c r="S917" t="str">
        <f>IF(A917="","",TEXT(VLOOKUP(C917,Tablas!$H$3:$I$75,2,0),"000"))</f>
        <v/>
      </c>
      <c r="T917" t="str">
        <f t="shared" si="635"/>
        <v/>
      </c>
      <c r="U917" t="str">
        <f t="shared" si="636"/>
        <v/>
      </c>
      <c r="V917" t="str">
        <f t="shared" si="620"/>
        <v/>
      </c>
      <c r="W917" t="str">
        <f>IF(A917="","",IF(G917="",99,VLOOKUP(Datos!G917,Tablas!$AF$2:$AH$38,2,0)))</f>
        <v/>
      </c>
      <c r="X917" t="str">
        <f t="shared" si="637"/>
        <v/>
      </c>
      <c r="Y917" t="str">
        <f t="shared" si="638"/>
        <v/>
      </c>
      <c r="Z917" s="25" t="str">
        <f t="shared" si="639"/>
        <v/>
      </c>
      <c r="AA917" s="26" t="str">
        <f t="shared" si="640"/>
        <v/>
      </c>
      <c r="AB917" s="25" t="str">
        <f t="shared" si="621"/>
        <v/>
      </c>
      <c r="AC917" s="26" t="str">
        <f t="shared" si="641"/>
        <v/>
      </c>
      <c r="AD917" s="25" t="str">
        <f t="shared" si="622"/>
        <v/>
      </c>
      <c r="AE917" s="26" t="str">
        <f t="shared" si="642"/>
        <v/>
      </c>
      <c r="AF917" s="25" t="str">
        <f t="shared" si="623"/>
        <v/>
      </c>
      <c r="AG917" s="26" t="str">
        <f t="shared" si="643"/>
        <v/>
      </c>
      <c r="AH917" s="25" t="str">
        <f t="shared" si="624"/>
        <v/>
      </c>
      <c r="AI917" s="26" t="str">
        <f t="shared" si="644"/>
        <v/>
      </c>
      <c r="AJ917" s="25" t="str">
        <f t="shared" si="625"/>
        <v/>
      </c>
      <c r="AK917" s="26" t="str">
        <f t="shared" si="645"/>
        <v/>
      </c>
      <c r="AL917" s="25" t="str">
        <f t="shared" si="626"/>
        <v/>
      </c>
      <c r="AM917" s="26" t="str">
        <f t="shared" si="646"/>
        <v/>
      </c>
      <c r="AN917" s="25" t="str">
        <f t="shared" si="627"/>
        <v/>
      </c>
      <c r="AO917" s="26" t="str">
        <f t="shared" si="647"/>
        <v/>
      </c>
      <c r="AP917" t="str">
        <f t="shared" si="648"/>
        <v/>
      </c>
      <c r="AQ917" t="str">
        <f t="shared" si="649"/>
        <v/>
      </c>
      <c r="AR917" t="str">
        <f t="shared" si="661"/>
        <v/>
      </c>
      <c r="AS917" t="str">
        <f t="shared" si="650"/>
        <v/>
      </c>
      <c r="AT917" s="25" t="str">
        <f t="shared" si="651"/>
        <v/>
      </c>
      <c r="AU917" s="26" t="str">
        <f t="shared" si="652"/>
        <v/>
      </c>
      <c r="AV917" t="str">
        <f t="shared" si="653"/>
        <v/>
      </c>
      <c r="AW917" s="25" t="str">
        <f t="shared" si="654"/>
        <v/>
      </c>
      <c r="AX917" s="26" t="str">
        <f t="shared" si="629"/>
        <v/>
      </c>
      <c r="AY917" s="27" t="str">
        <f>IF(A917="","",IF(K917&lt;&gt;0,TEXT(5,"0000"),IF(M917&lt;&gt;0,TEXT(5,"0000"),IF(Datos!N917&lt;&gt;0,TEXT(5,"0000"),""))))</f>
        <v/>
      </c>
      <c r="AZ917" s="25" t="str">
        <f t="shared" si="655"/>
        <v/>
      </c>
      <c r="BA917" s="26" t="str">
        <f t="shared" si="630"/>
        <v/>
      </c>
      <c r="BB917" s="25" t="str">
        <f t="shared" si="656"/>
        <v/>
      </c>
      <c r="BC917" s="26" t="str">
        <f t="shared" si="631"/>
        <v/>
      </c>
      <c r="BD917" s="27" t="str">
        <f t="shared" si="657"/>
        <v/>
      </c>
      <c r="BE917" s="25" t="str">
        <f t="shared" si="658"/>
        <v/>
      </c>
      <c r="BF917" s="26" t="str">
        <f t="shared" si="632"/>
        <v/>
      </c>
      <c r="BG917" s="28"/>
      <c r="BH917" t="str">
        <f t="shared" si="628"/>
        <v/>
      </c>
      <c r="BJ917" s="24" t="str">
        <f t="shared" si="659"/>
        <v/>
      </c>
      <c r="BK917" s="24" t="str">
        <f t="shared" si="660"/>
        <v/>
      </c>
    </row>
    <row r="918" spans="1:63" ht="15.75" thickBot="1">
      <c r="A918" s="183"/>
      <c r="B918" s="184"/>
      <c r="C918" s="184"/>
      <c r="D918" s="184"/>
      <c r="E918" s="184"/>
      <c r="F918" s="184"/>
      <c r="G918" s="184"/>
      <c r="H918" s="184"/>
      <c r="I918" s="184"/>
      <c r="J918" s="184"/>
      <c r="K918" s="184"/>
      <c r="L918" s="184"/>
      <c r="M918" s="184"/>
      <c r="N918" s="181"/>
      <c r="Q918" t="e">
        <f t="shared" si="633"/>
        <v>#VALUE!</v>
      </c>
      <c r="R918" t="str">
        <f t="shared" si="634"/>
        <v/>
      </c>
      <c r="S918" t="str">
        <f>IF(A918="","",TEXT(VLOOKUP(C918,Tablas!$H$3:$I$75,2,0),"000"))</f>
        <v/>
      </c>
      <c r="T918" t="str">
        <f t="shared" si="635"/>
        <v/>
      </c>
      <c r="U918" t="str">
        <f t="shared" si="636"/>
        <v/>
      </c>
      <c r="V918" t="str">
        <f t="shared" si="620"/>
        <v/>
      </c>
      <c r="W918" t="str">
        <f>IF(A918="","",IF(G918="",99,VLOOKUP(Datos!G918,Tablas!$AF$2:$AH$38,2,0)))</f>
        <v/>
      </c>
      <c r="X918" t="str">
        <f t="shared" si="637"/>
        <v/>
      </c>
      <c r="Y918" t="str">
        <f t="shared" si="638"/>
        <v/>
      </c>
      <c r="Z918" s="25" t="str">
        <f t="shared" si="639"/>
        <v/>
      </c>
      <c r="AA918" s="26" t="str">
        <f t="shared" si="640"/>
        <v/>
      </c>
      <c r="AB918" s="25" t="str">
        <f t="shared" si="621"/>
        <v/>
      </c>
      <c r="AC918" s="26" t="str">
        <f t="shared" si="641"/>
        <v/>
      </c>
      <c r="AD918" s="25" t="str">
        <f t="shared" si="622"/>
        <v/>
      </c>
      <c r="AE918" s="26" t="str">
        <f t="shared" si="642"/>
        <v/>
      </c>
      <c r="AF918" s="25" t="str">
        <f t="shared" si="623"/>
        <v/>
      </c>
      <c r="AG918" s="26" t="str">
        <f t="shared" si="643"/>
        <v/>
      </c>
      <c r="AH918" s="25" t="str">
        <f t="shared" si="624"/>
        <v/>
      </c>
      <c r="AI918" s="26" t="str">
        <f t="shared" si="644"/>
        <v/>
      </c>
      <c r="AJ918" s="25" t="str">
        <f t="shared" si="625"/>
        <v/>
      </c>
      <c r="AK918" s="26" t="str">
        <f t="shared" si="645"/>
        <v/>
      </c>
      <c r="AL918" s="25" t="str">
        <f t="shared" si="626"/>
        <v/>
      </c>
      <c r="AM918" s="26" t="str">
        <f t="shared" si="646"/>
        <v/>
      </c>
      <c r="AN918" s="25" t="str">
        <f t="shared" si="627"/>
        <v/>
      </c>
      <c r="AO918" s="26" t="str">
        <f t="shared" si="647"/>
        <v/>
      </c>
      <c r="AP918" t="str">
        <f t="shared" si="648"/>
        <v/>
      </c>
      <c r="AQ918" t="str">
        <f t="shared" si="649"/>
        <v/>
      </c>
      <c r="AR918" t="str">
        <f t="shared" si="661"/>
        <v/>
      </c>
      <c r="AS918" t="str">
        <f t="shared" si="650"/>
        <v/>
      </c>
      <c r="AT918" s="25" t="str">
        <f t="shared" si="651"/>
        <v/>
      </c>
      <c r="AU918" s="26" t="str">
        <f t="shared" si="652"/>
        <v/>
      </c>
      <c r="AV918" t="str">
        <f t="shared" si="653"/>
        <v/>
      </c>
      <c r="AW918" s="25" t="str">
        <f t="shared" si="654"/>
        <v/>
      </c>
      <c r="AX918" s="26" t="str">
        <f t="shared" si="629"/>
        <v/>
      </c>
      <c r="AY918" s="27" t="str">
        <f>IF(A918="","",IF(K918&lt;&gt;0,TEXT(5,"0000"),IF(M918&lt;&gt;0,TEXT(5,"0000"),IF(Datos!N918&lt;&gt;0,TEXT(5,"0000"),""))))</f>
        <v/>
      </c>
      <c r="AZ918" s="25" t="str">
        <f t="shared" si="655"/>
        <v/>
      </c>
      <c r="BA918" s="26" t="str">
        <f t="shared" si="630"/>
        <v/>
      </c>
      <c r="BB918" s="25" t="str">
        <f t="shared" si="656"/>
        <v/>
      </c>
      <c r="BC918" s="26" t="str">
        <f t="shared" si="631"/>
        <v/>
      </c>
      <c r="BD918" s="27" t="str">
        <f t="shared" si="657"/>
        <v/>
      </c>
      <c r="BE918" s="25" t="str">
        <f t="shared" si="658"/>
        <v/>
      </c>
      <c r="BF918" s="26" t="str">
        <f t="shared" si="632"/>
        <v/>
      </c>
      <c r="BG918" s="28"/>
      <c r="BH918" t="str">
        <f t="shared" si="628"/>
        <v/>
      </c>
      <c r="BJ918" s="24" t="str">
        <f t="shared" si="659"/>
        <v/>
      </c>
      <c r="BK918" s="24" t="str">
        <f t="shared" si="660"/>
        <v/>
      </c>
    </row>
    <row r="919" spans="1:63" ht="15.75" thickBot="1">
      <c r="A919" s="183"/>
      <c r="B919" s="184"/>
      <c r="C919" s="184"/>
      <c r="D919" s="184"/>
      <c r="E919" s="184"/>
      <c r="F919" s="184"/>
      <c r="G919" s="184"/>
      <c r="H919" s="184"/>
      <c r="I919" s="184"/>
      <c r="J919" s="184"/>
      <c r="K919" s="184"/>
      <c r="L919" s="184"/>
      <c r="M919" s="184"/>
      <c r="N919" s="181"/>
      <c r="Q919" t="e">
        <f t="shared" si="633"/>
        <v>#VALUE!</v>
      </c>
      <c r="R919" t="str">
        <f t="shared" si="634"/>
        <v/>
      </c>
      <c r="S919" t="str">
        <f>IF(A919="","",TEXT(VLOOKUP(C919,Tablas!$H$3:$I$75,2,0),"000"))</f>
        <v/>
      </c>
      <c r="T919" t="str">
        <f t="shared" si="635"/>
        <v/>
      </c>
      <c r="U919" t="str">
        <f t="shared" si="636"/>
        <v/>
      </c>
      <c r="V919" t="str">
        <f t="shared" si="620"/>
        <v/>
      </c>
      <c r="W919" t="str">
        <f>IF(A919="","",IF(G919="",99,VLOOKUP(Datos!G919,Tablas!$AF$2:$AH$38,2,0)))</f>
        <v/>
      </c>
      <c r="X919" t="str">
        <f t="shared" si="637"/>
        <v/>
      </c>
      <c r="Y919" t="str">
        <f t="shared" si="638"/>
        <v/>
      </c>
      <c r="Z919" s="25" t="str">
        <f t="shared" si="639"/>
        <v/>
      </c>
      <c r="AA919" s="26" t="str">
        <f t="shared" si="640"/>
        <v/>
      </c>
      <c r="AB919" s="25" t="str">
        <f t="shared" si="621"/>
        <v/>
      </c>
      <c r="AC919" s="26" t="str">
        <f t="shared" si="641"/>
        <v/>
      </c>
      <c r="AD919" s="25" t="str">
        <f t="shared" si="622"/>
        <v/>
      </c>
      <c r="AE919" s="26" t="str">
        <f t="shared" si="642"/>
        <v/>
      </c>
      <c r="AF919" s="25" t="str">
        <f t="shared" si="623"/>
        <v/>
      </c>
      <c r="AG919" s="26" t="str">
        <f t="shared" si="643"/>
        <v/>
      </c>
      <c r="AH919" s="25" t="str">
        <f t="shared" si="624"/>
        <v/>
      </c>
      <c r="AI919" s="26" t="str">
        <f t="shared" si="644"/>
        <v/>
      </c>
      <c r="AJ919" s="25" t="str">
        <f t="shared" si="625"/>
        <v/>
      </c>
      <c r="AK919" s="26" t="str">
        <f t="shared" si="645"/>
        <v/>
      </c>
      <c r="AL919" s="25" t="str">
        <f t="shared" si="626"/>
        <v/>
      </c>
      <c r="AM919" s="26" t="str">
        <f t="shared" si="646"/>
        <v/>
      </c>
      <c r="AN919" s="25" t="str">
        <f t="shared" si="627"/>
        <v/>
      </c>
      <c r="AO919" s="26" t="str">
        <f t="shared" si="647"/>
        <v/>
      </c>
      <c r="AP919" t="str">
        <f t="shared" si="648"/>
        <v/>
      </c>
      <c r="AQ919" t="str">
        <f t="shared" si="649"/>
        <v/>
      </c>
      <c r="AR919" t="str">
        <f t="shared" si="661"/>
        <v/>
      </c>
      <c r="AS919" t="str">
        <f t="shared" si="650"/>
        <v/>
      </c>
      <c r="AT919" s="25" t="str">
        <f t="shared" si="651"/>
        <v/>
      </c>
      <c r="AU919" s="26" t="str">
        <f t="shared" si="652"/>
        <v/>
      </c>
      <c r="AV919" t="str">
        <f t="shared" si="653"/>
        <v/>
      </c>
      <c r="AW919" s="25" t="str">
        <f t="shared" si="654"/>
        <v/>
      </c>
      <c r="AX919" s="26" t="str">
        <f t="shared" si="629"/>
        <v/>
      </c>
      <c r="AY919" s="27" t="str">
        <f>IF(A919="","",IF(K919&lt;&gt;0,TEXT(5,"0000"),IF(M919&lt;&gt;0,TEXT(5,"0000"),IF(Datos!N919&lt;&gt;0,TEXT(5,"0000"),""))))</f>
        <v/>
      </c>
      <c r="AZ919" s="25" t="str">
        <f t="shared" si="655"/>
        <v/>
      </c>
      <c r="BA919" s="26" t="str">
        <f t="shared" si="630"/>
        <v/>
      </c>
      <c r="BB919" s="25" t="str">
        <f t="shared" si="656"/>
        <v/>
      </c>
      <c r="BC919" s="26" t="str">
        <f t="shared" si="631"/>
        <v/>
      </c>
      <c r="BD919" s="27" t="str">
        <f t="shared" si="657"/>
        <v/>
      </c>
      <c r="BE919" s="25" t="str">
        <f t="shared" si="658"/>
        <v/>
      </c>
      <c r="BF919" s="26" t="str">
        <f t="shared" si="632"/>
        <v/>
      </c>
      <c r="BG919" s="28"/>
      <c r="BH919" t="str">
        <f t="shared" si="628"/>
        <v/>
      </c>
      <c r="BJ919" s="24" t="str">
        <f t="shared" si="659"/>
        <v/>
      </c>
      <c r="BK919" s="24" t="str">
        <f t="shared" si="660"/>
        <v/>
      </c>
    </row>
    <row r="920" spans="1:63" ht="15.75" thickBot="1">
      <c r="A920" s="183"/>
      <c r="B920" s="184"/>
      <c r="C920" s="184"/>
      <c r="D920" s="184"/>
      <c r="E920" s="184"/>
      <c r="F920" s="184"/>
      <c r="G920" s="184"/>
      <c r="H920" s="184"/>
      <c r="I920" s="184"/>
      <c r="J920" s="184"/>
      <c r="K920" s="184"/>
      <c r="L920" s="184"/>
      <c r="M920" s="184"/>
      <c r="N920" s="181"/>
      <c r="Q920" t="e">
        <f t="shared" si="633"/>
        <v>#VALUE!</v>
      </c>
      <c r="R920" t="str">
        <f t="shared" si="634"/>
        <v/>
      </c>
      <c r="S920" t="str">
        <f>IF(A920="","",TEXT(VLOOKUP(C920,Tablas!$H$3:$I$75,2,0),"000"))</f>
        <v/>
      </c>
      <c r="T920" t="str">
        <f t="shared" si="635"/>
        <v/>
      </c>
      <c r="U920" t="str">
        <f t="shared" si="636"/>
        <v/>
      </c>
      <c r="V920" t="str">
        <f t="shared" si="620"/>
        <v/>
      </c>
      <c r="W920" t="str">
        <f>IF(A920="","",IF(G920="",99,VLOOKUP(Datos!G920,Tablas!$AF$2:$AH$38,2,0)))</f>
        <v/>
      </c>
      <c r="X920" t="str">
        <f t="shared" si="637"/>
        <v/>
      </c>
      <c r="Y920" t="str">
        <f t="shared" si="638"/>
        <v/>
      </c>
      <c r="Z920" s="25" t="str">
        <f t="shared" si="639"/>
        <v/>
      </c>
      <c r="AA920" s="26" t="str">
        <f t="shared" si="640"/>
        <v/>
      </c>
      <c r="AB920" s="25" t="str">
        <f t="shared" si="621"/>
        <v/>
      </c>
      <c r="AC920" s="26" t="str">
        <f t="shared" si="641"/>
        <v/>
      </c>
      <c r="AD920" s="25" t="str">
        <f t="shared" si="622"/>
        <v/>
      </c>
      <c r="AE920" s="26" t="str">
        <f t="shared" si="642"/>
        <v/>
      </c>
      <c r="AF920" s="25" t="str">
        <f t="shared" si="623"/>
        <v/>
      </c>
      <c r="AG920" s="26" t="str">
        <f t="shared" si="643"/>
        <v/>
      </c>
      <c r="AH920" s="25" t="str">
        <f t="shared" si="624"/>
        <v/>
      </c>
      <c r="AI920" s="26" t="str">
        <f t="shared" si="644"/>
        <v/>
      </c>
      <c r="AJ920" s="25" t="str">
        <f t="shared" si="625"/>
        <v/>
      </c>
      <c r="AK920" s="26" t="str">
        <f t="shared" si="645"/>
        <v/>
      </c>
      <c r="AL920" s="25" t="str">
        <f t="shared" si="626"/>
        <v/>
      </c>
      <c r="AM920" s="26" t="str">
        <f t="shared" si="646"/>
        <v/>
      </c>
      <c r="AN920" s="25" t="str">
        <f t="shared" si="627"/>
        <v/>
      </c>
      <c r="AO920" s="26" t="str">
        <f t="shared" si="647"/>
        <v/>
      </c>
      <c r="AP920" t="str">
        <f t="shared" si="648"/>
        <v/>
      </c>
      <c r="AQ920" t="str">
        <f t="shared" si="649"/>
        <v/>
      </c>
      <c r="AR920" t="str">
        <f t="shared" si="661"/>
        <v/>
      </c>
      <c r="AS920" t="str">
        <f t="shared" si="650"/>
        <v/>
      </c>
      <c r="AT920" s="25" t="str">
        <f t="shared" si="651"/>
        <v/>
      </c>
      <c r="AU920" s="26" t="str">
        <f t="shared" si="652"/>
        <v/>
      </c>
      <c r="AV920" t="str">
        <f t="shared" si="653"/>
        <v/>
      </c>
      <c r="AW920" s="25" t="str">
        <f t="shared" si="654"/>
        <v/>
      </c>
      <c r="AX920" s="26" t="str">
        <f t="shared" si="629"/>
        <v/>
      </c>
      <c r="AY920" s="27" t="str">
        <f>IF(A920="","",IF(K920&lt;&gt;0,TEXT(5,"0000"),IF(M920&lt;&gt;0,TEXT(5,"0000"),IF(Datos!N920&lt;&gt;0,TEXT(5,"0000"),""))))</f>
        <v/>
      </c>
      <c r="AZ920" s="25" t="str">
        <f t="shared" si="655"/>
        <v/>
      </c>
      <c r="BA920" s="26" t="str">
        <f t="shared" si="630"/>
        <v/>
      </c>
      <c r="BB920" s="25" t="str">
        <f t="shared" si="656"/>
        <v/>
      </c>
      <c r="BC920" s="26" t="str">
        <f t="shared" si="631"/>
        <v/>
      </c>
      <c r="BD920" s="27" t="str">
        <f t="shared" si="657"/>
        <v/>
      </c>
      <c r="BE920" s="25" t="str">
        <f t="shared" si="658"/>
        <v/>
      </c>
      <c r="BF920" s="26" t="str">
        <f t="shared" si="632"/>
        <v/>
      </c>
      <c r="BG920" s="28"/>
      <c r="BH920" t="str">
        <f t="shared" si="628"/>
        <v/>
      </c>
      <c r="BJ920" s="24" t="str">
        <f t="shared" si="659"/>
        <v/>
      </c>
      <c r="BK920" s="24" t="str">
        <f t="shared" si="660"/>
        <v/>
      </c>
    </row>
    <row r="921" spans="1:63" ht="15.75" thickBot="1">
      <c r="A921" s="183"/>
      <c r="B921" s="184"/>
      <c r="C921" s="184"/>
      <c r="D921" s="184"/>
      <c r="E921" s="184"/>
      <c r="F921" s="184"/>
      <c r="G921" s="184"/>
      <c r="H921" s="184"/>
      <c r="I921" s="184"/>
      <c r="J921" s="184"/>
      <c r="K921" s="184"/>
      <c r="L921" s="184"/>
      <c r="M921" s="184"/>
      <c r="N921" s="181"/>
      <c r="Q921" t="e">
        <f t="shared" si="633"/>
        <v>#VALUE!</v>
      </c>
      <c r="R921" t="str">
        <f t="shared" si="634"/>
        <v/>
      </c>
      <c r="S921" t="str">
        <f>IF(A921="","",TEXT(VLOOKUP(C921,Tablas!$H$3:$I$75,2,0),"000"))</f>
        <v/>
      </c>
      <c r="T921" t="str">
        <f t="shared" si="635"/>
        <v/>
      </c>
      <c r="U921" t="str">
        <f t="shared" si="636"/>
        <v/>
      </c>
      <c r="V921" t="str">
        <f t="shared" si="620"/>
        <v/>
      </c>
      <c r="W921" t="str">
        <f>IF(A921="","",IF(G921="",99,VLOOKUP(Datos!G921,Tablas!$AF$2:$AH$38,2,0)))</f>
        <v/>
      </c>
      <c r="X921" t="str">
        <f t="shared" si="637"/>
        <v/>
      </c>
      <c r="Y921" t="str">
        <f t="shared" si="638"/>
        <v/>
      </c>
      <c r="Z921" s="25" t="str">
        <f t="shared" si="639"/>
        <v/>
      </c>
      <c r="AA921" s="26" t="str">
        <f t="shared" si="640"/>
        <v/>
      </c>
      <c r="AB921" s="25" t="str">
        <f t="shared" si="621"/>
        <v/>
      </c>
      <c r="AC921" s="26" t="str">
        <f t="shared" si="641"/>
        <v/>
      </c>
      <c r="AD921" s="25" t="str">
        <f t="shared" si="622"/>
        <v/>
      </c>
      <c r="AE921" s="26" t="str">
        <f t="shared" si="642"/>
        <v/>
      </c>
      <c r="AF921" s="25" t="str">
        <f t="shared" si="623"/>
        <v/>
      </c>
      <c r="AG921" s="26" t="str">
        <f t="shared" si="643"/>
        <v/>
      </c>
      <c r="AH921" s="25" t="str">
        <f t="shared" si="624"/>
        <v/>
      </c>
      <c r="AI921" s="26" t="str">
        <f t="shared" si="644"/>
        <v/>
      </c>
      <c r="AJ921" s="25" t="str">
        <f t="shared" si="625"/>
        <v/>
      </c>
      <c r="AK921" s="26" t="str">
        <f t="shared" si="645"/>
        <v/>
      </c>
      <c r="AL921" s="25" t="str">
        <f t="shared" si="626"/>
        <v/>
      </c>
      <c r="AM921" s="26" t="str">
        <f t="shared" si="646"/>
        <v/>
      </c>
      <c r="AN921" s="25" t="str">
        <f t="shared" si="627"/>
        <v/>
      </c>
      <c r="AO921" s="26" t="str">
        <f t="shared" si="647"/>
        <v/>
      </c>
      <c r="AP921" t="str">
        <f t="shared" si="648"/>
        <v/>
      </c>
      <c r="AQ921" t="str">
        <f t="shared" si="649"/>
        <v/>
      </c>
      <c r="AR921" t="str">
        <f t="shared" si="661"/>
        <v/>
      </c>
      <c r="AS921" t="str">
        <f t="shared" si="650"/>
        <v/>
      </c>
      <c r="AT921" s="25" t="str">
        <f t="shared" si="651"/>
        <v/>
      </c>
      <c r="AU921" s="26" t="str">
        <f t="shared" si="652"/>
        <v/>
      </c>
      <c r="AV921" t="str">
        <f t="shared" si="653"/>
        <v/>
      </c>
      <c r="AW921" s="25" t="str">
        <f t="shared" si="654"/>
        <v/>
      </c>
      <c r="AX921" s="26" t="str">
        <f t="shared" si="629"/>
        <v/>
      </c>
      <c r="AY921" s="27" t="str">
        <f>IF(A921="","",IF(K921&lt;&gt;0,TEXT(5,"0000"),IF(M921&lt;&gt;0,TEXT(5,"0000"),IF(Datos!N921&lt;&gt;0,TEXT(5,"0000"),""))))</f>
        <v/>
      </c>
      <c r="AZ921" s="25" t="str">
        <f t="shared" si="655"/>
        <v/>
      </c>
      <c r="BA921" s="26" t="str">
        <f t="shared" si="630"/>
        <v/>
      </c>
      <c r="BB921" s="25" t="str">
        <f t="shared" si="656"/>
        <v/>
      </c>
      <c r="BC921" s="26" t="str">
        <f t="shared" si="631"/>
        <v/>
      </c>
      <c r="BD921" s="27" t="str">
        <f t="shared" si="657"/>
        <v/>
      </c>
      <c r="BE921" s="25" t="str">
        <f t="shared" si="658"/>
        <v/>
      </c>
      <c r="BF921" s="26" t="str">
        <f t="shared" si="632"/>
        <v/>
      </c>
      <c r="BG921" s="28"/>
      <c r="BH921" t="str">
        <f t="shared" si="628"/>
        <v/>
      </c>
      <c r="BJ921" s="24" t="str">
        <f t="shared" si="659"/>
        <v/>
      </c>
      <c r="BK921" s="24" t="str">
        <f t="shared" si="660"/>
        <v/>
      </c>
    </row>
    <row r="922" spans="1:63" ht="15.75" thickBot="1">
      <c r="A922" s="183"/>
      <c r="B922" s="184"/>
      <c r="C922" s="184"/>
      <c r="D922" s="184"/>
      <c r="E922" s="184"/>
      <c r="F922" s="184"/>
      <c r="G922" s="184"/>
      <c r="H922" s="184"/>
      <c r="I922" s="184"/>
      <c r="J922" s="184"/>
      <c r="K922" s="184"/>
      <c r="L922" s="184"/>
      <c r="M922" s="184"/>
      <c r="N922" s="181"/>
      <c r="Q922" t="e">
        <f t="shared" si="633"/>
        <v>#VALUE!</v>
      </c>
      <c r="R922" t="str">
        <f t="shared" si="634"/>
        <v/>
      </c>
      <c r="S922" t="str">
        <f>IF(A922="","",TEXT(VLOOKUP(C922,Tablas!$H$3:$I$75,2,0),"000"))</f>
        <v/>
      </c>
      <c r="T922" t="str">
        <f t="shared" si="635"/>
        <v/>
      </c>
      <c r="U922" t="str">
        <f t="shared" si="636"/>
        <v/>
      </c>
      <c r="V922" t="str">
        <f t="shared" si="620"/>
        <v/>
      </c>
      <c r="W922" t="str">
        <f>IF(A922="","",IF(G922="",99,VLOOKUP(Datos!G922,Tablas!$AF$2:$AH$38,2,0)))</f>
        <v/>
      </c>
      <c r="X922" t="str">
        <f t="shared" si="637"/>
        <v/>
      </c>
      <c r="Y922" t="str">
        <f t="shared" si="638"/>
        <v/>
      </c>
      <c r="Z922" s="25" t="str">
        <f t="shared" si="639"/>
        <v/>
      </c>
      <c r="AA922" s="26" t="str">
        <f t="shared" si="640"/>
        <v/>
      </c>
      <c r="AB922" s="25" t="str">
        <f t="shared" si="621"/>
        <v/>
      </c>
      <c r="AC922" s="26" t="str">
        <f t="shared" si="641"/>
        <v/>
      </c>
      <c r="AD922" s="25" t="str">
        <f t="shared" si="622"/>
        <v/>
      </c>
      <c r="AE922" s="26" t="str">
        <f t="shared" si="642"/>
        <v/>
      </c>
      <c r="AF922" s="25" t="str">
        <f t="shared" si="623"/>
        <v/>
      </c>
      <c r="AG922" s="26" t="str">
        <f t="shared" si="643"/>
        <v/>
      </c>
      <c r="AH922" s="25" t="str">
        <f t="shared" si="624"/>
        <v/>
      </c>
      <c r="AI922" s="26" t="str">
        <f t="shared" si="644"/>
        <v/>
      </c>
      <c r="AJ922" s="25" t="str">
        <f t="shared" si="625"/>
        <v/>
      </c>
      <c r="AK922" s="26" t="str">
        <f t="shared" si="645"/>
        <v/>
      </c>
      <c r="AL922" s="25" t="str">
        <f t="shared" si="626"/>
        <v/>
      </c>
      <c r="AM922" s="26" t="str">
        <f t="shared" si="646"/>
        <v/>
      </c>
      <c r="AN922" s="25" t="str">
        <f t="shared" si="627"/>
        <v/>
      </c>
      <c r="AO922" s="26" t="str">
        <f t="shared" si="647"/>
        <v/>
      </c>
      <c r="AP922" t="str">
        <f t="shared" si="648"/>
        <v/>
      </c>
      <c r="AQ922" t="str">
        <f t="shared" si="649"/>
        <v/>
      </c>
      <c r="AR922" t="str">
        <f t="shared" si="661"/>
        <v/>
      </c>
      <c r="AS922" t="str">
        <f t="shared" si="650"/>
        <v/>
      </c>
      <c r="AT922" s="25" t="str">
        <f t="shared" si="651"/>
        <v/>
      </c>
      <c r="AU922" s="26" t="str">
        <f t="shared" si="652"/>
        <v/>
      </c>
      <c r="AV922" t="str">
        <f t="shared" si="653"/>
        <v/>
      </c>
      <c r="AW922" s="25" t="str">
        <f t="shared" si="654"/>
        <v/>
      </c>
      <c r="AX922" s="26" t="str">
        <f t="shared" si="629"/>
        <v/>
      </c>
      <c r="AY922" s="27" t="str">
        <f>IF(A922="","",IF(K922&lt;&gt;0,TEXT(5,"0000"),IF(M922&lt;&gt;0,TEXT(5,"0000"),IF(Datos!N922&lt;&gt;0,TEXT(5,"0000"),""))))</f>
        <v/>
      </c>
      <c r="AZ922" s="25" t="str">
        <f t="shared" si="655"/>
        <v/>
      </c>
      <c r="BA922" s="26" t="str">
        <f t="shared" si="630"/>
        <v/>
      </c>
      <c r="BB922" s="25" t="str">
        <f t="shared" si="656"/>
        <v/>
      </c>
      <c r="BC922" s="26" t="str">
        <f t="shared" si="631"/>
        <v/>
      </c>
      <c r="BD922" s="27" t="str">
        <f t="shared" si="657"/>
        <v/>
      </c>
      <c r="BE922" s="25" t="str">
        <f t="shared" si="658"/>
        <v/>
      </c>
      <c r="BF922" s="26" t="str">
        <f t="shared" si="632"/>
        <v/>
      </c>
      <c r="BG922" s="28"/>
      <c r="BH922" t="str">
        <f t="shared" si="628"/>
        <v/>
      </c>
      <c r="BJ922" s="24" t="str">
        <f t="shared" si="659"/>
        <v/>
      </c>
      <c r="BK922" s="24" t="str">
        <f t="shared" si="660"/>
        <v/>
      </c>
    </row>
    <row r="923" spans="1:63" ht="15.75" thickBot="1">
      <c r="A923" s="183"/>
      <c r="B923" s="184"/>
      <c r="C923" s="184"/>
      <c r="D923" s="184"/>
      <c r="E923" s="184"/>
      <c r="F923" s="184"/>
      <c r="G923" s="184"/>
      <c r="H923" s="184"/>
      <c r="I923" s="184"/>
      <c r="J923" s="184"/>
      <c r="K923" s="184"/>
      <c r="L923" s="184"/>
      <c r="M923" s="184"/>
      <c r="N923" s="181"/>
      <c r="Q923" t="e">
        <f t="shared" si="633"/>
        <v>#VALUE!</v>
      </c>
      <c r="R923" t="str">
        <f t="shared" si="634"/>
        <v/>
      </c>
      <c r="S923" t="str">
        <f>IF(A923="","",TEXT(VLOOKUP(C923,Tablas!$H$3:$I$75,2,0),"000"))</f>
        <v/>
      </c>
      <c r="T923" t="str">
        <f t="shared" si="635"/>
        <v/>
      </c>
      <c r="U923" t="str">
        <f t="shared" si="636"/>
        <v/>
      </c>
      <c r="V923" t="str">
        <f t="shared" si="620"/>
        <v/>
      </c>
      <c r="W923" t="str">
        <f>IF(A923="","",IF(G923="",99,VLOOKUP(Datos!G923,Tablas!$AF$2:$AH$38,2,0)))</f>
        <v/>
      </c>
      <c r="X923" t="str">
        <f t="shared" si="637"/>
        <v/>
      </c>
      <c r="Y923" t="str">
        <f t="shared" si="638"/>
        <v/>
      </c>
      <c r="Z923" s="25" t="str">
        <f t="shared" si="639"/>
        <v/>
      </c>
      <c r="AA923" s="26" t="str">
        <f t="shared" si="640"/>
        <v/>
      </c>
      <c r="AB923" s="25" t="str">
        <f t="shared" si="621"/>
        <v/>
      </c>
      <c r="AC923" s="26" t="str">
        <f t="shared" si="641"/>
        <v/>
      </c>
      <c r="AD923" s="25" t="str">
        <f t="shared" si="622"/>
        <v/>
      </c>
      <c r="AE923" s="26" t="str">
        <f t="shared" si="642"/>
        <v/>
      </c>
      <c r="AF923" s="25" t="str">
        <f t="shared" si="623"/>
        <v/>
      </c>
      <c r="AG923" s="26" t="str">
        <f t="shared" si="643"/>
        <v/>
      </c>
      <c r="AH923" s="25" t="str">
        <f t="shared" si="624"/>
        <v/>
      </c>
      <c r="AI923" s="26" t="str">
        <f t="shared" si="644"/>
        <v/>
      </c>
      <c r="AJ923" s="25" t="str">
        <f t="shared" si="625"/>
        <v/>
      </c>
      <c r="AK923" s="26" t="str">
        <f t="shared" si="645"/>
        <v/>
      </c>
      <c r="AL923" s="25" t="str">
        <f t="shared" si="626"/>
        <v/>
      </c>
      <c r="AM923" s="26" t="str">
        <f t="shared" si="646"/>
        <v/>
      </c>
      <c r="AN923" s="25" t="str">
        <f t="shared" si="627"/>
        <v/>
      </c>
      <c r="AO923" s="26" t="str">
        <f t="shared" si="647"/>
        <v/>
      </c>
      <c r="AP923" t="str">
        <f t="shared" si="648"/>
        <v/>
      </c>
      <c r="AQ923" t="str">
        <f t="shared" si="649"/>
        <v/>
      </c>
      <c r="AR923" t="str">
        <f t="shared" si="661"/>
        <v/>
      </c>
      <c r="AS923" t="str">
        <f t="shared" si="650"/>
        <v/>
      </c>
      <c r="AT923" s="25" t="str">
        <f t="shared" si="651"/>
        <v/>
      </c>
      <c r="AU923" s="26" t="str">
        <f t="shared" si="652"/>
        <v/>
      </c>
      <c r="AV923" t="str">
        <f t="shared" si="653"/>
        <v/>
      </c>
      <c r="AW923" s="25" t="str">
        <f t="shared" si="654"/>
        <v/>
      </c>
      <c r="AX923" s="26" t="str">
        <f t="shared" si="629"/>
        <v/>
      </c>
      <c r="AY923" s="27" t="str">
        <f>IF(A923="","",IF(K923&lt;&gt;0,TEXT(5,"0000"),IF(M923&lt;&gt;0,TEXT(5,"0000"),IF(Datos!N923&lt;&gt;0,TEXT(5,"0000"),""))))</f>
        <v/>
      </c>
      <c r="AZ923" s="25" t="str">
        <f t="shared" si="655"/>
        <v/>
      </c>
      <c r="BA923" s="26" t="str">
        <f t="shared" si="630"/>
        <v/>
      </c>
      <c r="BB923" s="25" t="str">
        <f t="shared" si="656"/>
        <v/>
      </c>
      <c r="BC923" s="26" t="str">
        <f t="shared" si="631"/>
        <v/>
      </c>
      <c r="BD923" s="27" t="str">
        <f t="shared" si="657"/>
        <v/>
      </c>
      <c r="BE923" s="25" t="str">
        <f t="shared" si="658"/>
        <v/>
      </c>
      <c r="BF923" s="26" t="str">
        <f t="shared" si="632"/>
        <v/>
      </c>
      <c r="BG923" s="28"/>
      <c r="BH923" t="str">
        <f t="shared" si="628"/>
        <v/>
      </c>
      <c r="BJ923" s="24" t="str">
        <f t="shared" si="659"/>
        <v/>
      </c>
      <c r="BK923" s="24" t="str">
        <f t="shared" si="660"/>
        <v/>
      </c>
    </row>
    <row r="924" spans="1:63" ht="15.75" thickBot="1">
      <c r="A924" s="183"/>
      <c r="B924" s="184"/>
      <c r="C924" s="184"/>
      <c r="D924" s="184"/>
      <c r="E924" s="184"/>
      <c r="F924" s="184"/>
      <c r="G924" s="184"/>
      <c r="H924" s="184"/>
      <c r="I924" s="184"/>
      <c r="J924" s="184"/>
      <c r="K924" s="184"/>
      <c r="L924" s="184"/>
      <c r="M924" s="184"/>
      <c r="N924" s="181"/>
      <c r="Q924" t="e">
        <f t="shared" si="633"/>
        <v>#VALUE!</v>
      </c>
      <c r="R924" t="str">
        <f t="shared" si="634"/>
        <v/>
      </c>
      <c r="S924" t="str">
        <f>IF(A924="","",TEXT(VLOOKUP(C924,Tablas!$H$3:$I$75,2,0),"000"))</f>
        <v/>
      </c>
      <c r="T924" t="str">
        <f t="shared" si="635"/>
        <v/>
      </c>
      <c r="U924" t="str">
        <f t="shared" si="636"/>
        <v/>
      </c>
      <c r="V924" t="str">
        <f t="shared" si="620"/>
        <v/>
      </c>
      <c r="W924" t="str">
        <f>IF(A924="","",IF(G924="",99,VLOOKUP(Datos!G924,Tablas!$AF$2:$AH$38,2,0)))</f>
        <v/>
      </c>
      <c r="X924" t="str">
        <f t="shared" si="637"/>
        <v/>
      </c>
      <c r="Y924" t="str">
        <f t="shared" si="638"/>
        <v/>
      </c>
      <c r="Z924" s="25" t="str">
        <f t="shared" si="639"/>
        <v/>
      </c>
      <c r="AA924" s="26" t="str">
        <f t="shared" si="640"/>
        <v/>
      </c>
      <c r="AB924" s="25" t="str">
        <f t="shared" si="621"/>
        <v/>
      </c>
      <c r="AC924" s="26" t="str">
        <f t="shared" si="641"/>
        <v/>
      </c>
      <c r="AD924" s="25" t="str">
        <f t="shared" si="622"/>
        <v/>
      </c>
      <c r="AE924" s="26" t="str">
        <f t="shared" si="642"/>
        <v/>
      </c>
      <c r="AF924" s="25" t="str">
        <f t="shared" si="623"/>
        <v/>
      </c>
      <c r="AG924" s="26" t="str">
        <f t="shared" si="643"/>
        <v/>
      </c>
      <c r="AH924" s="25" t="str">
        <f t="shared" si="624"/>
        <v/>
      </c>
      <c r="AI924" s="26" t="str">
        <f t="shared" si="644"/>
        <v/>
      </c>
      <c r="AJ924" s="25" t="str">
        <f t="shared" si="625"/>
        <v/>
      </c>
      <c r="AK924" s="26" t="str">
        <f t="shared" si="645"/>
        <v/>
      </c>
      <c r="AL924" s="25" t="str">
        <f t="shared" si="626"/>
        <v/>
      </c>
      <c r="AM924" s="26" t="str">
        <f t="shared" si="646"/>
        <v/>
      </c>
      <c r="AN924" s="25" t="str">
        <f t="shared" si="627"/>
        <v/>
      </c>
      <c r="AO924" s="26" t="str">
        <f t="shared" si="647"/>
        <v/>
      </c>
      <c r="AP924" t="str">
        <f t="shared" si="648"/>
        <v/>
      </c>
      <c r="AQ924" t="str">
        <f t="shared" si="649"/>
        <v/>
      </c>
      <c r="AR924" t="str">
        <f t="shared" si="661"/>
        <v/>
      </c>
      <c r="AS924" t="str">
        <f t="shared" si="650"/>
        <v/>
      </c>
      <c r="AT924" s="25" t="str">
        <f t="shared" si="651"/>
        <v/>
      </c>
      <c r="AU924" s="26" t="str">
        <f t="shared" si="652"/>
        <v/>
      </c>
      <c r="AV924" t="str">
        <f t="shared" si="653"/>
        <v/>
      </c>
      <c r="AW924" s="25" t="str">
        <f t="shared" si="654"/>
        <v/>
      </c>
      <c r="AX924" s="26" t="str">
        <f t="shared" si="629"/>
        <v/>
      </c>
      <c r="AY924" s="27" t="str">
        <f>IF(A924="","",IF(K924&lt;&gt;0,TEXT(5,"0000"),IF(M924&lt;&gt;0,TEXT(5,"0000"),IF(Datos!N924&lt;&gt;0,TEXT(5,"0000"),""))))</f>
        <v/>
      </c>
      <c r="AZ924" s="25" t="str">
        <f t="shared" si="655"/>
        <v/>
      </c>
      <c r="BA924" s="26" t="str">
        <f t="shared" si="630"/>
        <v/>
      </c>
      <c r="BB924" s="25" t="str">
        <f t="shared" si="656"/>
        <v/>
      </c>
      <c r="BC924" s="26" t="str">
        <f t="shared" si="631"/>
        <v/>
      </c>
      <c r="BD924" s="27" t="str">
        <f t="shared" si="657"/>
        <v/>
      </c>
      <c r="BE924" s="25" t="str">
        <f t="shared" si="658"/>
        <v/>
      </c>
      <c r="BF924" s="26" t="str">
        <f t="shared" si="632"/>
        <v/>
      </c>
      <c r="BG924" s="28"/>
      <c r="BH924" t="str">
        <f t="shared" si="628"/>
        <v/>
      </c>
      <c r="BJ924" s="24" t="str">
        <f t="shared" si="659"/>
        <v/>
      </c>
      <c r="BK924" s="24" t="str">
        <f t="shared" si="660"/>
        <v/>
      </c>
    </row>
    <row r="925" spans="1:63" ht="15.75" thickBot="1">
      <c r="A925" s="183"/>
      <c r="B925" s="184"/>
      <c r="C925" s="184"/>
      <c r="D925" s="184"/>
      <c r="E925" s="184"/>
      <c r="F925" s="184"/>
      <c r="G925" s="184"/>
      <c r="H925" s="184"/>
      <c r="I925" s="184"/>
      <c r="J925" s="184"/>
      <c r="K925" s="184"/>
      <c r="L925" s="184"/>
      <c r="M925" s="184"/>
      <c r="N925" s="181"/>
      <c r="Q925" t="e">
        <f t="shared" si="633"/>
        <v>#VALUE!</v>
      </c>
      <c r="R925" t="str">
        <f t="shared" si="634"/>
        <v/>
      </c>
      <c r="S925" t="str">
        <f>IF(A925="","",TEXT(VLOOKUP(C925,Tablas!$H$3:$I$75,2,0),"000"))</f>
        <v/>
      </c>
      <c r="T925" t="str">
        <f t="shared" si="635"/>
        <v/>
      </c>
      <c r="U925" t="str">
        <f t="shared" si="636"/>
        <v/>
      </c>
      <c r="V925" t="str">
        <f t="shared" si="620"/>
        <v/>
      </c>
      <c r="W925" t="str">
        <f>IF(A925="","",IF(G925="",99,VLOOKUP(Datos!G925,Tablas!$AF$2:$AH$38,2,0)))</f>
        <v/>
      </c>
      <c r="X925" t="str">
        <f t="shared" si="637"/>
        <v/>
      </c>
      <c r="Y925" t="str">
        <f t="shared" si="638"/>
        <v/>
      </c>
      <c r="Z925" s="25" t="str">
        <f t="shared" si="639"/>
        <v/>
      </c>
      <c r="AA925" s="26" t="str">
        <f t="shared" si="640"/>
        <v/>
      </c>
      <c r="AB925" s="25" t="str">
        <f t="shared" si="621"/>
        <v/>
      </c>
      <c r="AC925" s="26" t="str">
        <f t="shared" si="641"/>
        <v/>
      </c>
      <c r="AD925" s="25" t="str">
        <f t="shared" si="622"/>
        <v/>
      </c>
      <c r="AE925" s="26" t="str">
        <f t="shared" si="642"/>
        <v/>
      </c>
      <c r="AF925" s="25" t="str">
        <f t="shared" si="623"/>
        <v/>
      </c>
      <c r="AG925" s="26" t="str">
        <f t="shared" si="643"/>
        <v/>
      </c>
      <c r="AH925" s="25" t="str">
        <f t="shared" si="624"/>
        <v/>
      </c>
      <c r="AI925" s="26" t="str">
        <f t="shared" si="644"/>
        <v/>
      </c>
      <c r="AJ925" s="25" t="str">
        <f t="shared" si="625"/>
        <v/>
      </c>
      <c r="AK925" s="26" t="str">
        <f t="shared" si="645"/>
        <v/>
      </c>
      <c r="AL925" s="25" t="str">
        <f t="shared" si="626"/>
        <v/>
      </c>
      <c r="AM925" s="26" t="str">
        <f t="shared" si="646"/>
        <v/>
      </c>
      <c r="AN925" s="25" t="str">
        <f t="shared" si="627"/>
        <v/>
      </c>
      <c r="AO925" s="26" t="str">
        <f t="shared" si="647"/>
        <v/>
      </c>
      <c r="AP925" t="str">
        <f t="shared" si="648"/>
        <v/>
      </c>
      <c r="AQ925" t="str">
        <f t="shared" si="649"/>
        <v/>
      </c>
      <c r="AR925" t="str">
        <f t="shared" si="661"/>
        <v/>
      </c>
      <c r="AS925" t="str">
        <f t="shared" si="650"/>
        <v/>
      </c>
      <c r="AT925" s="25" t="str">
        <f t="shared" si="651"/>
        <v/>
      </c>
      <c r="AU925" s="26" t="str">
        <f t="shared" si="652"/>
        <v/>
      </c>
      <c r="AV925" t="str">
        <f t="shared" si="653"/>
        <v/>
      </c>
      <c r="AW925" s="25" t="str">
        <f t="shared" si="654"/>
        <v/>
      </c>
      <c r="AX925" s="26" t="str">
        <f t="shared" si="629"/>
        <v/>
      </c>
      <c r="AY925" s="27" t="str">
        <f>IF(A925="","",IF(K925&lt;&gt;0,TEXT(5,"0000"),IF(M925&lt;&gt;0,TEXT(5,"0000"),IF(Datos!N925&lt;&gt;0,TEXT(5,"0000"),""))))</f>
        <v/>
      </c>
      <c r="AZ925" s="25" t="str">
        <f t="shared" si="655"/>
        <v/>
      </c>
      <c r="BA925" s="26" t="str">
        <f t="shared" si="630"/>
        <v/>
      </c>
      <c r="BB925" s="25" t="str">
        <f t="shared" si="656"/>
        <v/>
      </c>
      <c r="BC925" s="26" t="str">
        <f t="shared" si="631"/>
        <v/>
      </c>
      <c r="BD925" s="27" t="str">
        <f t="shared" si="657"/>
        <v/>
      </c>
      <c r="BE925" s="25" t="str">
        <f t="shared" si="658"/>
        <v/>
      </c>
      <c r="BF925" s="26" t="str">
        <f t="shared" si="632"/>
        <v/>
      </c>
      <c r="BG925" s="28"/>
      <c r="BH925" t="str">
        <f t="shared" si="628"/>
        <v/>
      </c>
      <c r="BJ925" s="24" t="str">
        <f t="shared" si="659"/>
        <v/>
      </c>
      <c r="BK925" s="24" t="str">
        <f t="shared" si="660"/>
        <v/>
      </c>
    </row>
    <row r="926" spans="1:63" ht="15.75" thickBot="1">
      <c r="A926" s="183"/>
      <c r="B926" s="184"/>
      <c r="C926" s="184"/>
      <c r="D926" s="184"/>
      <c r="E926" s="184"/>
      <c r="F926" s="184"/>
      <c r="G926" s="184"/>
      <c r="H926" s="184"/>
      <c r="I926" s="184"/>
      <c r="J926" s="184"/>
      <c r="K926" s="184"/>
      <c r="L926" s="184"/>
      <c r="M926" s="184"/>
      <c r="N926" s="181"/>
      <c r="Q926" t="e">
        <f t="shared" si="633"/>
        <v>#VALUE!</v>
      </c>
      <c r="R926" t="str">
        <f t="shared" si="634"/>
        <v/>
      </c>
      <c r="S926" t="str">
        <f>IF(A926="","",TEXT(VLOOKUP(C926,Tablas!$H$3:$I$75,2,0),"000"))</f>
        <v/>
      </c>
      <c r="T926" t="str">
        <f t="shared" si="635"/>
        <v/>
      </c>
      <c r="U926" t="str">
        <f t="shared" si="636"/>
        <v/>
      </c>
      <c r="V926" t="str">
        <f t="shared" si="620"/>
        <v/>
      </c>
      <c r="W926" t="str">
        <f>IF(A926="","",IF(G926="",99,VLOOKUP(Datos!G926,Tablas!$AF$2:$AH$38,2,0)))</f>
        <v/>
      </c>
      <c r="X926" t="str">
        <f t="shared" si="637"/>
        <v/>
      </c>
      <c r="Y926" t="str">
        <f t="shared" si="638"/>
        <v/>
      </c>
      <c r="Z926" s="25" t="str">
        <f t="shared" si="639"/>
        <v/>
      </c>
      <c r="AA926" s="26" t="str">
        <f t="shared" si="640"/>
        <v/>
      </c>
      <c r="AB926" s="25" t="str">
        <f t="shared" si="621"/>
        <v/>
      </c>
      <c r="AC926" s="26" t="str">
        <f t="shared" si="641"/>
        <v/>
      </c>
      <c r="AD926" s="25" t="str">
        <f t="shared" si="622"/>
        <v/>
      </c>
      <c r="AE926" s="26" t="str">
        <f t="shared" si="642"/>
        <v/>
      </c>
      <c r="AF926" s="25" t="str">
        <f t="shared" si="623"/>
        <v/>
      </c>
      <c r="AG926" s="26" t="str">
        <f t="shared" si="643"/>
        <v/>
      </c>
      <c r="AH926" s="25" t="str">
        <f t="shared" si="624"/>
        <v/>
      </c>
      <c r="AI926" s="26" t="str">
        <f t="shared" si="644"/>
        <v/>
      </c>
      <c r="AJ926" s="25" t="str">
        <f t="shared" si="625"/>
        <v/>
      </c>
      <c r="AK926" s="26" t="str">
        <f t="shared" si="645"/>
        <v/>
      </c>
      <c r="AL926" s="25" t="str">
        <f t="shared" si="626"/>
        <v/>
      </c>
      <c r="AM926" s="26" t="str">
        <f t="shared" si="646"/>
        <v/>
      </c>
      <c r="AN926" s="25" t="str">
        <f t="shared" si="627"/>
        <v/>
      </c>
      <c r="AO926" s="26" t="str">
        <f t="shared" si="647"/>
        <v/>
      </c>
      <c r="AP926" t="str">
        <f t="shared" si="648"/>
        <v/>
      </c>
      <c r="AQ926" t="str">
        <f t="shared" si="649"/>
        <v/>
      </c>
      <c r="AR926" t="str">
        <f t="shared" si="661"/>
        <v/>
      </c>
      <c r="AS926" t="str">
        <f t="shared" si="650"/>
        <v/>
      </c>
      <c r="AT926" s="25" t="str">
        <f t="shared" si="651"/>
        <v/>
      </c>
      <c r="AU926" s="26" t="str">
        <f t="shared" si="652"/>
        <v/>
      </c>
      <c r="AV926" t="str">
        <f t="shared" si="653"/>
        <v/>
      </c>
      <c r="AW926" s="25" t="str">
        <f t="shared" si="654"/>
        <v/>
      </c>
      <c r="AX926" s="26" t="str">
        <f t="shared" si="629"/>
        <v/>
      </c>
      <c r="AY926" s="27" t="str">
        <f>IF(A926="","",IF(K926&lt;&gt;0,TEXT(5,"0000"),IF(M926&lt;&gt;0,TEXT(5,"0000"),IF(Datos!N926&lt;&gt;0,TEXT(5,"0000"),""))))</f>
        <v/>
      </c>
      <c r="AZ926" s="25" t="str">
        <f t="shared" si="655"/>
        <v/>
      </c>
      <c r="BA926" s="26" t="str">
        <f t="shared" si="630"/>
        <v/>
      </c>
      <c r="BB926" s="25" t="str">
        <f t="shared" si="656"/>
        <v/>
      </c>
      <c r="BC926" s="26" t="str">
        <f t="shared" si="631"/>
        <v/>
      </c>
      <c r="BD926" s="27" t="str">
        <f t="shared" si="657"/>
        <v/>
      </c>
      <c r="BE926" s="25" t="str">
        <f t="shared" si="658"/>
        <v/>
      </c>
      <c r="BF926" s="26" t="str">
        <f t="shared" si="632"/>
        <v/>
      </c>
      <c r="BG926" s="28"/>
      <c r="BH926" t="str">
        <f t="shared" si="628"/>
        <v/>
      </c>
      <c r="BJ926" s="24" t="str">
        <f t="shared" si="659"/>
        <v/>
      </c>
      <c r="BK926" s="24" t="str">
        <f t="shared" si="660"/>
        <v/>
      </c>
    </row>
    <row r="927" spans="1:63" ht="15.75" thickBot="1">
      <c r="A927" s="183"/>
      <c r="B927" s="184"/>
      <c r="C927" s="184"/>
      <c r="D927" s="184"/>
      <c r="E927" s="184"/>
      <c r="F927" s="184"/>
      <c r="G927" s="184"/>
      <c r="H927" s="184"/>
      <c r="I927" s="184"/>
      <c r="J927" s="184"/>
      <c r="K927" s="184"/>
      <c r="L927" s="184"/>
      <c r="M927" s="184"/>
      <c r="N927" s="181"/>
      <c r="Q927" t="e">
        <f t="shared" si="633"/>
        <v>#VALUE!</v>
      </c>
      <c r="R927" t="str">
        <f t="shared" si="634"/>
        <v/>
      </c>
      <c r="S927" t="str">
        <f>IF(A927="","",TEXT(VLOOKUP(C927,Tablas!$H$3:$I$75,2,0),"000"))</f>
        <v/>
      </c>
      <c r="T927" t="str">
        <f t="shared" si="635"/>
        <v/>
      </c>
      <c r="U927" t="str">
        <f t="shared" si="636"/>
        <v/>
      </c>
      <c r="V927" t="str">
        <f t="shared" si="620"/>
        <v/>
      </c>
      <c r="W927" t="str">
        <f>IF(A927="","",IF(G927="",99,VLOOKUP(Datos!G927,Tablas!$AF$2:$AH$38,2,0)))</f>
        <v/>
      </c>
      <c r="X927" t="str">
        <f t="shared" si="637"/>
        <v/>
      </c>
      <c r="Y927" t="str">
        <f t="shared" si="638"/>
        <v/>
      </c>
      <c r="Z927" s="25" t="str">
        <f t="shared" si="639"/>
        <v/>
      </c>
      <c r="AA927" s="26" t="str">
        <f t="shared" si="640"/>
        <v/>
      </c>
      <c r="AB927" s="25" t="str">
        <f t="shared" si="621"/>
        <v/>
      </c>
      <c r="AC927" s="26" t="str">
        <f t="shared" si="641"/>
        <v/>
      </c>
      <c r="AD927" s="25" t="str">
        <f t="shared" si="622"/>
        <v/>
      </c>
      <c r="AE927" s="26" t="str">
        <f t="shared" si="642"/>
        <v/>
      </c>
      <c r="AF927" s="25" t="str">
        <f t="shared" si="623"/>
        <v/>
      </c>
      <c r="AG927" s="26" t="str">
        <f t="shared" si="643"/>
        <v/>
      </c>
      <c r="AH927" s="25" t="str">
        <f t="shared" si="624"/>
        <v/>
      </c>
      <c r="AI927" s="26" t="str">
        <f t="shared" si="644"/>
        <v/>
      </c>
      <c r="AJ927" s="25" t="str">
        <f t="shared" si="625"/>
        <v/>
      </c>
      <c r="AK927" s="26" t="str">
        <f t="shared" si="645"/>
        <v/>
      </c>
      <c r="AL927" s="25" t="str">
        <f t="shared" si="626"/>
        <v/>
      </c>
      <c r="AM927" s="26" t="str">
        <f t="shared" si="646"/>
        <v/>
      </c>
      <c r="AN927" s="25" t="str">
        <f t="shared" si="627"/>
        <v/>
      </c>
      <c r="AO927" s="26" t="str">
        <f t="shared" si="647"/>
        <v/>
      </c>
      <c r="AP927" t="str">
        <f t="shared" si="648"/>
        <v/>
      </c>
      <c r="AQ927" t="str">
        <f t="shared" si="649"/>
        <v/>
      </c>
      <c r="AR927" t="str">
        <f t="shared" si="661"/>
        <v/>
      </c>
      <c r="AS927" t="str">
        <f t="shared" si="650"/>
        <v/>
      </c>
      <c r="AT927" s="25" t="str">
        <f t="shared" si="651"/>
        <v/>
      </c>
      <c r="AU927" s="26" t="str">
        <f t="shared" si="652"/>
        <v/>
      </c>
      <c r="AV927" t="str">
        <f t="shared" si="653"/>
        <v/>
      </c>
      <c r="AW927" s="25" t="str">
        <f t="shared" si="654"/>
        <v/>
      </c>
      <c r="AX927" s="26" t="str">
        <f t="shared" si="629"/>
        <v/>
      </c>
      <c r="AY927" s="27" t="str">
        <f>IF(A927="","",IF(K927&lt;&gt;0,TEXT(5,"0000"),IF(M927&lt;&gt;0,TEXT(5,"0000"),IF(Datos!N927&lt;&gt;0,TEXT(5,"0000"),""))))</f>
        <v/>
      </c>
      <c r="AZ927" s="25" t="str">
        <f t="shared" si="655"/>
        <v/>
      </c>
      <c r="BA927" s="26" t="str">
        <f t="shared" si="630"/>
        <v/>
      </c>
      <c r="BB927" s="25" t="str">
        <f t="shared" si="656"/>
        <v/>
      </c>
      <c r="BC927" s="26" t="str">
        <f t="shared" si="631"/>
        <v/>
      </c>
      <c r="BD927" s="27" t="str">
        <f t="shared" si="657"/>
        <v/>
      </c>
      <c r="BE927" s="25" t="str">
        <f t="shared" si="658"/>
        <v/>
      </c>
      <c r="BF927" s="26" t="str">
        <f t="shared" si="632"/>
        <v/>
      </c>
      <c r="BG927" s="28"/>
      <c r="BH927" t="str">
        <f t="shared" si="628"/>
        <v/>
      </c>
      <c r="BJ927" s="24" t="str">
        <f t="shared" si="659"/>
        <v/>
      </c>
      <c r="BK927" s="24" t="str">
        <f t="shared" si="660"/>
        <v/>
      </c>
    </row>
    <row r="928" spans="1:63" ht="15.75" thickBot="1">
      <c r="A928" s="183"/>
      <c r="B928" s="184"/>
      <c r="C928" s="184"/>
      <c r="D928" s="184"/>
      <c r="E928" s="184"/>
      <c r="F928" s="184"/>
      <c r="G928" s="184"/>
      <c r="H928" s="184"/>
      <c r="I928" s="184"/>
      <c r="J928" s="184"/>
      <c r="K928" s="184"/>
      <c r="L928" s="184"/>
      <c r="M928" s="184"/>
      <c r="N928" s="181"/>
      <c r="Q928" t="e">
        <f t="shared" si="633"/>
        <v>#VALUE!</v>
      </c>
      <c r="R928" t="str">
        <f t="shared" si="634"/>
        <v/>
      </c>
      <c r="S928" t="str">
        <f>IF(A928="","",TEXT(VLOOKUP(C928,Tablas!$H$3:$I$75,2,0),"000"))</f>
        <v/>
      </c>
      <c r="T928" t="str">
        <f t="shared" si="635"/>
        <v/>
      </c>
      <c r="U928" t="str">
        <f t="shared" si="636"/>
        <v/>
      </c>
      <c r="V928" t="str">
        <f t="shared" si="620"/>
        <v/>
      </c>
      <c r="W928" t="str">
        <f>IF(A928="","",IF(G928="",99,VLOOKUP(Datos!G928,Tablas!$AF$2:$AH$38,2,0)))</f>
        <v/>
      </c>
      <c r="X928" t="str">
        <f t="shared" si="637"/>
        <v/>
      </c>
      <c r="Y928" t="str">
        <f t="shared" si="638"/>
        <v/>
      </c>
      <c r="Z928" s="25" t="str">
        <f t="shared" si="639"/>
        <v/>
      </c>
      <c r="AA928" s="26" t="str">
        <f t="shared" si="640"/>
        <v/>
      </c>
      <c r="AB928" s="25" t="str">
        <f t="shared" si="621"/>
        <v/>
      </c>
      <c r="AC928" s="26" t="str">
        <f t="shared" si="641"/>
        <v/>
      </c>
      <c r="AD928" s="25" t="str">
        <f t="shared" si="622"/>
        <v/>
      </c>
      <c r="AE928" s="26" t="str">
        <f t="shared" si="642"/>
        <v/>
      </c>
      <c r="AF928" s="25" t="str">
        <f t="shared" si="623"/>
        <v/>
      </c>
      <c r="AG928" s="26" t="str">
        <f t="shared" si="643"/>
        <v/>
      </c>
      <c r="AH928" s="25" t="str">
        <f t="shared" si="624"/>
        <v/>
      </c>
      <c r="AI928" s="26" t="str">
        <f t="shared" si="644"/>
        <v/>
      </c>
      <c r="AJ928" s="25" t="str">
        <f t="shared" si="625"/>
        <v/>
      </c>
      <c r="AK928" s="26" t="str">
        <f t="shared" si="645"/>
        <v/>
      </c>
      <c r="AL928" s="25" t="str">
        <f t="shared" si="626"/>
        <v/>
      </c>
      <c r="AM928" s="26" t="str">
        <f t="shared" si="646"/>
        <v/>
      </c>
      <c r="AN928" s="25" t="str">
        <f t="shared" si="627"/>
        <v/>
      </c>
      <c r="AO928" s="26" t="str">
        <f t="shared" si="647"/>
        <v/>
      </c>
      <c r="AP928" t="str">
        <f t="shared" si="648"/>
        <v/>
      </c>
      <c r="AQ928" t="str">
        <f t="shared" si="649"/>
        <v/>
      </c>
      <c r="AR928" t="str">
        <f t="shared" si="661"/>
        <v/>
      </c>
      <c r="AS928" t="str">
        <f t="shared" si="650"/>
        <v/>
      </c>
      <c r="AT928" s="25" t="str">
        <f t="shared" si="651"/>
        <v/>
      </c>
      <c r="AU928" s="26" t="str">
        <f t="shared" si="652"/>
        <v/>
      </c>
      <c r="AV928" t="str">
        <f t="shared" si="653"/>
        <v/>
      </c>
      <c r="AW928" s="25" t="str">
        <f t="shared" si="654"/>
        <v/>
      </c>
      <c r="AX928" s="26" t="str">
        <f t="shared" si="629"/>
        <v/>
      </c>
      <c r="AY928" s="27" t="str">
        <f>IF(A928="","",IF(K928&lt;&gt;0,TEXT(5,"0000"),IF(M928&lt;&gt;0,TEXT(5,"0000"),IF(Datos!N928&lt;&gt;0,TEXT(5,"0000"),""))))</f>
        <v/>
      </c>
      <c r="AZ928" s="25" t="str">
        <f t="shared" si="655"/>
        <v/>
      </c>
      <c r="BA928" s="26" t="str">
        <f t="shared" si="630"/>
        <v/>
      </c>
      <c r="BB928" s="25" t="str">
        <f t="shared" si="656"/>
        <v/>
      </c>
      <c r="BC928" s="26" t="str">
        <f t="shared" si="631"/>
        <v/>
      </c>
      <c r="BD928" s="27" t="str">
        <f t="shared" si="657"/>
        <v/>
      </c>
      <c r="BE928" s="25" t="str">
        <f t="shared" si="658"/>
        <v/>
      </c>
      <c r="BF928" s="26" t="str">
        <f t="shared" si="632"/>
        <v/>
      </c>
      <c r="BG928" s="28"/>
      <c r="BH928" t="str">
        <f t="shared" si="628"/>
        <v/>
      </c>
      <c r="BJ928" s="24" t="str">
        <f t="shared" si="659"/>
        <v/>
      </c>
      <c r="BK928" s="24" t="str">
        <f t="shared" si="660"/>
        <v/>
      </c>
    </row>
    <row r="929" spans="1:63" ht="15.75" thickBot="1">
      <c r="A929" s="183"/>
      <c r="B929" s="184"/>
      <c r="C929" s="184"/>
      <c r="D929" s="184"/>
      <c r="E929" s="184"/>
      <c r="F929" s="184"/>
      <c r="G929" s="184"/>
      <c r="H929" s="184"/>
      <c r="I929" s="184"/>
      <c r="J929" s="184"/>
      <c r="K929" s="184"/>
      <c r="L929" s="184"/>
      <c r="M929" s="184"/>
      <c r="N929" s="181"/>
      <c r="Q929" t="e">
        <f t="shared" si="633"/>
        <v>#VALUE!</v>
      </c>
      <c r="R929" t="str">
        <f t="shared" si="634"/>
        <v/>
      </c>
      <c r="S929" t="str">
        <f>IF(A929="","",TEXT(VLOOKUP(C929,Tablas!$H$3:$I$75,2,0),"000"))</f>
        <v/>
      </c>
      <c r="T929" t="str">
        <f t="shared" si="635"/>
        <v/>
      </c>
      <c r="U929" t="str">
        <f t="shared" si="636"/>
        <v/>
      </c>
      <c r="V929" t="str">
        <f t="shared" si="620"/>
        <v/>
      </c>
      <c r="W929" t="str">
        <f>IF(A929="","",IF(G929="",99,VLOOKUP(Datos!G929,Tablas!$AF$2:$AH$38,2,0)))</f>
        <v/>
      </c>
      <c r="X929" t="str">
        <f t="shared" si="637"/>
        <v/>
      </c>
      <c r="Y929" t="str">
        <f t="shared" si="638"/>
        <v/>
      </c>
      <c r="Z929" s="25" t="str">
        <f t="shared" si="639"/>
        <v/>
      </c>
      <c r="AA929" s="26" t="str">
        <f t="shared" si="640"/>
        <v/>
      </c>
      <c r="AB929" s="25" t="str">
        <f t="shared" si="621"/>
        <v/>
      </c>
      <c r="AC929" s="26" t="str">
        <f t="shared" si="641"/>
        <v/>
      </c>
      <c r="AD929" s="25" t="str">
        <f t="shared" si="622"/>
        <v/>
      </c>
      <c r="AE929" s="26" t="str">
        <f t="shared" si="642"/>
        <v/>
      </c>
      <c r="AF929" s="25" t="str">
        <f t="shared" si="623"/>
        <v/>
      </c>
      <c r="AG929" s="26" t="str">
        <f t="shared" si="643"/>
        <v/>
      </c>
      <c r="AH929" s="25" t="str">
        <f t="shared" si="624"/>
        <v/>
      </c>
      <c r="AI929" s="26" t="str">
        <f t="shared" si="644"/>
        <v/>
      </c>
      <c r="AJ929" s="25" t="str">
        <f t="shared" si="625"/>
        <v/>
      </c>
      <c r="AK929" s="26" t="str">
        <f t="shared" si="645"/>
        <v/>
      </c>
      <c r="AL929" s="25" t="str">
        <f t="shared" si="626"/>
        <v/>
      </c>
      <c r="AM929" s="26" t="str">
        <f t="shared" si="646"/>
        <v/>
      </c>
      <c r="AN929" s="25" t="str">
        <f t="shared" si="627"/>
        <v/>
      </c>
      <c r="AO929" s="26" t="str">
        <f t="shared" si="647"/>
        <v/>
      </c>
      <c r="AP929" t="str">
        <f t="shared" si="648"/>
        <v/>
      </c>
      <c r="AQ929" t="str">
        <f t="shared" si="649"/>
        <v/>
      </c>
      <c r="AR929" t="str">
        <f t="shared" si="661"/>
        <v/>
      </c>
      <c r="AS929" t="str">
        <f t="shared" si="650"/>
        <v/>
      </c>
      <c r="AT929" s="25" t="str">
        <f t="shared" si="651"/>
        <v/>
      </c>
      <c r="AU929" s="26" t="str">
        <f t="shared" si="652"/>
        <v/>
      </c>
      <c r="AV929" t="str">
        <f t="shared" si="653"/>
        <v/>
      </c>
      <c r="AW929" s="25" t="str">
        <f t="shared" si="654"/>
        <v/>
      </c>
      <c r="AX929" s="26" t="str">
        <f t="shared" si="629"/>
        <v/>
      </c>
      <c r="AY929" s="27" t="str">
        <f>IF(A929="","",IF(K929&lt;&gt;0,TEXT(5,"0000"),IF(M929&lt;&gt;0,TEXT(5,"0000"),IF(Datos!N929&lt;&gt;0,TEXT(5,"0000"),""))))</f>
        <v/>
      </c>
      <c r="AZ929" s="25" t="str">
        <f t="shared" si="655"/>
        <v/>
      </c>
      <c r="BA929" s="26" t="str">
        <f t="shared" si="630"/>
        <v/>
      </c>
      <c r="BB929" s="25" t="str">
        <f t="shared" si="656"/>
        <v/>
      </c>
      <c r="BC929" s="26" t="str">
        <f t="shared" si="631"/>
        <v/>
      </c>
      <c r="BD929" s="27" t="str">
        <f t="shared" si="657"/>
        <v/>
      </c>
      <c r="BE929" s="25" t="str">
        <f t="shared" si="658"/>
        <v/>
      </c>
      <c r="BF929" s="26" t="str">
        <f t="shared" si="632"/>
        <v/>
      </c>
      <c r="BG929" s="28"/>
      <c r="BH929" t="str">
        <f t="shared" si="628"/>
        <v/>
      </c>
      <c r="BJ929" s="24" t="str">
        <f t="shared" si="659"/>
        <v/>
      </c>
      <c r="BK929" s="24" t="str">
        <f t="shared" si="660"/>
        <v/>
      </c>
    </row>
    <row r="930" spans="1:63" ht="15.75" thickBot="1">
      <c r="A930" s="183"/>
      <c r="B930" s="184"/>
      <c r="C930" s="184"/>
      <c r="D930" s="184"/>
      <c r="E930" s="184"/>
      <c r="F930" s="184"/>
      <c r="G930" s="184"/>
      <c r="H930" s="184"/>
      <c r="I930" s="184"/>
      <c r="J930" s="184"/>
      <c r="K930" s="184"/>
      <c r="L930" s="184"/>
      <c r="M930" s="184"/>
      <c r="N930" s="181"/>
      <c r="Q930" t="e">
        <f t="shared" si="633"/>
        <v>#VALUE!</v>
      </c>
      <c r="R930" t="str">
        <f t="shared" si="634"/>
        <v/>
      </c>
      <c r="S930" t="str">
        <f>IF(A930="","",TEXT(VLOOKUP(C930,Tablas!$H$3:$I$75,2,0),"000"))</f>
        <v/>
      </c>
      <c r="T930" t="str">
        <f t="shared" si="635"/>
        <v/>
      </c>
      <c r="U930" t="str">
        <f t="shared" si="636"/>
        <v/>
      </c>
      <c r="V930" t="str">
        <f t="shared" ref="V930:V993" si="662">IF(A930="","",IF(F930="",U930,TEXT(RIGHT(F930,20)*1,"00000000000000000000")))</f>
        <v/>
      </c>
      <c r="W930" t="str">
        <f>IF(A930="","",IF(G930="",99,VLOOKUP(Datos!G930,Tablas!$AF$2:$AH$38,2,0)))</f>
        <v/>
      </c>
      <c r="X930" t="str">
        <f t="shared" si="637"/>
        <v/>
      </c>
      <c r="Y930" t="str">
        <f t="shared" si="638"/>
        <v/>
      </c>
      <c r="Z930" s="25" t="str">
        <f t="shared" si="639"/>
        <v/>
      </c>
      <c r="AA930" s="26" t="str">
        <f t="shared" si="640"/>
        <v/>
      </c>
      <c r="AB930" s="25" t="str">
        <f t="shared" ref="AB930:AB993" si="663">IF($A930="","",0)</f>
        <v/>
      </c>
      <c r="AC930" s="26" t="str">
        <f t="shared" si="641"/>
        <v/>
      </c>
      <c r="AD930" s="25" t="str">
        <f t="shared" ref="AD930:AD993" si="664">IF($A930="","",0)</f>
        <v/>
      </c>
      <c r="AE930" s="26" t="str">
        <f t="shared" si="642"/>
        <v/>
      </c>
      <c r="AF930" s="25" t="str">
        <f t="shared" ref="AF930:AF993" si="665">IF($A930="","",0)</f>
        <v/>
      </c>
      <c r="AG930" s="26" t="str">
        <f t="shared" si="643"/>
        <v/>
      </c>
      <c r="AH930" s="25" t="str">
        <f t="shared" ref="AH930:AH993" si="666">IF($A930="","",0)</f>
        <v/>
      </c>
      <c r="AI930" s="26" t="str">
        <f t="shared" si="644"/>
        <v/>
      </c>
      <c r="AJ930" s="25" t="str">
        <f t="shared" ref="AJ930:AJ993" si="667">IF($A930="","",0)</f>
        <v/>
      </c>
      <c r="AK930" s="26" t="str">
        <f t="shared" si="645"/>
        <v/>
      </c>
      <c r="AL930" s="25" t="str">
        <f t="shared" ref="AL930:AL993" si="668">IF($A930="","",0)</f>
        <v/>
      </c>
      <c r="AM930" s="26" t="str">
        <f t="shared" si="646"/>
        <v/>
      </c>
      <c r="AN930" s="25" t="str">
        <f t="shared" ref="AN930:AN993" si="669">IF($A930="","",0)</f>
        <v/>
      </c>
      <c r="AO930" s="26" t="str">
        <f t="shared" si="647"/>
        <v/>
      </c>
      <c r="AP930" t="str">
        <f t="shared" si="648"/>
        <v/>
      </c>
      <c r="AQ930" t="str">
        <f t="shared" si="649"/>
        <v/>
      </c>
      <c r="AR930" t="str">
        <f t="shared" si="661"/>
        <v/>
      </c>
      <c r="AS930" t="str">
        <f t="shared" si="650"/>
        <v/>
      </c>
      <c r="AT930" s="25" t="str">
        <f t="shared" si="651"/>
        <v/>
      </c>
      <c r="AU930" s="26" t="str">
        <f t="shared" si="652"/>
        <v/>
      </c>
      <c r="AV930" t="str">
        <f t="shared" si="653"/>
        <v/>
      </c>
      <c r="AW930" s="25" t="str">
        <f t="shared" si="654"/>
        <v/>
      </c>
      <c r="AX930" s="26" t="str">
        <f t="shared" si="629"/>
        <v/>
      </c>
      <c r="AY930" s="27" t="str">
        <f>IF(A930="","",IF(K930&lt;&gt;0,TEXT(5,"0000"),IF(M930&lt;&gt;0,TEXT(5,"0000"),IF(Datos!N930&lt;&gt;0,TEXT(5,"0000"),""))))</f>
        <v/>
      </c>
      <c r="AZ930" s="25" t="str">
        <f t="shared" si="655"/>
        <v/>
      </c>
      <c r="BA930" s="26" t="str">
        <f t="shared" si="630"/>
        <v/>
      </c>
      <c r="BB930" s="25" t="str">
        <f t="shared" si="656"/>
        <v/>
      </c>
      <c r="BC930" s="26" t="str">
        <f t="shared" si="631"/>
        <v/>
      </c>
      <c r="BD930" s="27" t="str">
        <f t="shared" si="657"/>
        <v/>
      </c>
      <c r="BE930" s="25" t="str">
        <f t="shared" si="658"/>
        <v/>
      </c>
      <c r="BF930" s="26" t="str">
        <f t="shared" si="632"/>
        <v/>
      </c>
      <c r="BG930" s="28"/>
      <c r="BH930" t="str">
        <f t="shared" ref="BH930:BH993" si="670">IF(A930="","",IF(OR(I930="",I930=0),"",R930&amp;S930&amp;T930&amp;U930&amp;V930&amp;W930&amp;X930&amp;Y930&amp;AA930&amp;AC930&amp;AE930&amp;AG930&amp;AI930&amp;AK930&amp;AM930&amp;AO930&amp;AP930&amp;AQ930&amp;AR930&amp;AS930&amp;AU930&amp;AV930))</f>
        <v/>
      </c>
      <c r="BJ930" s="24" t="str">
        <f t="shared" si="659"/>
        <v/>
      </c>
      <c r="BK930" s="24" t="str">
        <f t="shared" si="660"/>
        <v/>
      </c>
    </row>
    <row r="931" spans="1:63" ht="15.75" thickBot="1">
      <c r="A931" s="183"/>
      <c r="B931" s="184"/>
      <c r="C931" s="184"/>
      <c r="D931" s="184"/>
      <c r="E931" s="184"/>
      <c r="F931" s="184"/>
      <c r="G931" s="184"/>
      <c r="H931" s="184"/>
      <c r="I931" s="184"/>
      <c r="J931" s="184"/>
      <c r="K931" s="184"/>
      <c r="L931" s="184"/>
      <c r="M931" s="184"/>
      <c r="N931" s="181"/>
      <c r="Q931" t="e">
        <f t="shared" si="633"/>
        <v>#VALUE!</v>
      </c>
      <c r="R931" t="str">
        <f t="shared" si="634"/>
        <v/>
      </c>
      <c r="S931" t="str">
        <f>IF(A931="","",TEXT(VLOOKUP(C931,Tablas!$H$3:$I$75,2,0),"000"))</f>
        <v/>
      </c>
      <c r="T931" t="str">
        <f t="shared" si="635"/>
        <v/>
      </c>
      <c r="U931" t="str">
        <f t="shared" si="636"/>
        <v/>
      </c>
      <c r="V931" t="str">
        <f t="shared" si="662"/>
        <v/>
      </c>
      <c r="W931" t="str">
        <f>IF(A931="","",IF(G931="",99,VLOOKUP(Datos!G931,Tablas!$AF$2:$AH$38,2,0)))</f>
        <v/>
      </c>
      <c r="X931" t="str">
        <f t="shared" si="637"/>
        <v/>
      </c>
      <c r="Y931" t="str">
        <f t="shared" si="638"/>
        <v/>
      </c>
      <c r="Z931" s="25" t="str">
        <f t="shared" si="639"/>
        <v/>
      </c>
      <c r="AA931" s="26" t="str">
        <f t="shared" si="640"/>
        <v/>
      </c>
      <c r="AB931" s="25" t="str">
        <f t="shared" si="663"/>
        <v/>
      </c>
      <c r="AC931" s="26" t="str">
        <f t="shared" si="641"/>
        <v/>
      </c>
      <c r="AD931" s="25" t="str">
        <f t="shared" si="664"/>
        <v/>
      </c>
      <c r="AE931" s="26" t="str">
        <f t="shared" si="642"/>
        <v/>
      </c>
      <c r="AF931" s="25" t="str">
        <f t="shared" si="665"/>
        <v/>
      </c>
      <c r="AG931" s="26" t="str">
        <f t="shared" si="643"/>
        <v/>
      </c>
      <c r="AH931" s="25" t="str">
        <f t="shared" si="666"/>
        <v/>
      </c>
      <c r="AI931" s="26" t="str">
        <f t="shared" si="644"/>
        <v/>
      </c>
      <c r="AJ931" s="25" t="str">
        <f t="shared" si="667"/>
        <v/>
      </c>
      <c r="AK931" s="26" t="str">
        <f t="shared" si="645"/>
        <v/>
      </c>
      <c r="AL931" s="25" t="str">
        <f t="shared" si="668"/>
        <v/>
      </c>
      <c r="AM931" s="26" t="str">
        <f t="shared" si="646"/>
        <v/>
      </c>
      <c r="AN931" s="25" t="str">
        <f t="shared" si="669"/>
        <v/>
      </c>
      <c r="AO931" s="26" t="str">
        <f t="shared" si="647"/>
        <v/>
      </c>
      <c r="AP931" t="str">
        <f t="shared" si="648"/>
        <v/>
      </c>
      <c r="AQ931" t="str">
        <f t="shared" si="649"/>
        <v/>
      </c>
      <c r="AR931" t="str">
        <f t="shared" si="661"/>
        <v/>
      </c>
      <c r="AS931" t="str">
        <f t="shared" si="650"/>
        <v/>
      </c>
      <c r="AT931" s="25" t="str">
        <f t="shared" si="651"/>
        <v/>
      </c>
      <c r="AU931" s="26" t="str">
        <f t="shared" si="652"/>
        <v/>
      </c>
      <c r="AV931" t="str">
        <f t="shared" si="653"/>
        <v/>
      </c>
      <c r="AW931" s="25" t="str">
        <f t="shared" si="654"/>
        <v/>
      </c>
      <c r="AX931" s="26" t="str">
        <f t="shared" ref="AX931:AX994" si="671">IF(AY931="","",IF(AW931&lt;0,SUBSTITUTE(TEXT(-AW931,"0000000000000,00"),",",""),SUBSTITUTE(TEXT(AW931,"0000000000000,00"),",","")))</f>
        <v/>
      </c>
      <c r="AY931" s="27" t="str">
        <f>IF(A931="","",IF(K931&lt;&gt;0,TEXT(5,"0000"),IF(M931&lt;&gt;0,TEXT(5,"0000"),IF(Datos!N931&lt;&gt;0,TEXT(5,"0000"),""))))</f>
        <v/>
      </c>
      <c r="AZ931" s="25" t="str">
        <f t="shared" si="655"/>
        <v/>
      </c>
      <c r="BA931" s="26" t="str">
        <f t="shared" ref="BA931:BA994" si="672">IF(AY931="","",IF(AZ931&lt;0,SUBSTITUTE(TEXT(-AZ931,"0000000000000,00"),",",""),SUBSTITUTE(TEXT(AZ931,"0000000000000,00"),",","")))</f>
        <v/>
      </c>
      <c r="BB931" s="25" t="str">
        <f t="shared" si="656"/>
        <v/>
      </c>
      <c r="BC931" s="26" t="str">
        <f t="shared" ref="BC931:BC994" si="673">IF(BB931="","",IF(BB931&lt;0,SUBSTITUTE(TEXT(-BB931,"0000000000000,00"),",",""),SUBSTITUTE(TEXT(BB931,"0000000000000,00"),",","")))</f>
        <v/>
      </c>
      <c r="BD931" s="27" t="str">
        <f t="shared" si="657"/>
        <v/>
      </c>
      <c r="BE931" s="25" t="str">
        <f t="shared" si="658"/>
        <v/>
      </c>
      <c r="BF931" s="26" t="str">
        <f t="shared" ref="BF931:BF994" si="674">IF(BD931="","",IF(BE931&lt;0,SUBSTITUTE(TEXT(-BE931,"0000000000000,00"),",",""),SUBSTITUTE(TEXT(BE931,"0000000000000,00"),",","")))</f>
        <v/>
      </c>
      <c r="BG931" s="28"/>
      <c r="BH931" t="str">
        <f t="shared" si="670"/>
        <v/>
      </c>
      <c r="BJ931" s="24" t="str">
        <f t="shared" si="659"/>
        <v/>
      </c>
      <c r="BK931" s="24" t="str">
        <f t="shared" si="660"/>
        <v/>
      </c>
    </row>
    <row r="932" spans="1:63" ht="15.75" thickBot="1">
      <c r="A932" s="183"/>
      <c r="B932" s="184"/>
      <c r="C932" s="184"/>
      <c r="D932" s="184"/>
      <c r="E932" s="184"/>
      <c r="F932" s="184"/>
      <c r="G932" s="184"/>
      <c r="H932" s="184"/>
      <c r="I932" s="184"/>
      <c r="J932" s="184"/>
      <c r="K932" s="184"/>
      <c r="L932" s="184"/>
      <c r="M932" s="184"/>
      <c r="N932" s="181"/>
      <c r="Q932" t="e">
        <f t="shared" ref="Q932:Q995" si="675">(AC932*1+AE932*1+AG932*1+AI932*1+AK932*1+AM932*1+AO932*1+AU932*1+IF(ISERROR(BC932*1),0,BC932*1)+IF(ISERROR(BF932*1),0,BF932*1)+IF(ISERROR(BA932*1),0,BA932*1)+IF(ISERROR(AX932*1),0,AX932*1))/100</f>
        <v>#VALUE!</v>
      </c>
      <c r="R932" t="str">
        <f t="shared" si="634"/>
        <v/>
      </c>
      <c r="S932" t="str">
        <f>IF(A932="","",TEXT(VLOOKUP(C932,Tablas!$H$3:$I$75,2,0),"000"))</f>
        <v/>
      </c>
      <c r="T932" t="str">
        <f t="shared" si="635"/>
        <v/>
      </c>
      <c r="U932" t="str">
        <f t="shared" si="636"/>
        <v/>
      </c>
      <c r="V932" t="str">
        <f t="shared" si="662"/>
        <v/>
      </c>
      <c r="W932" t="str">
        <f>IF(A932="","",IF(G932="",99,VLOOKUP(Datos!G932,Tablas!$AF$2:$AH$38,2,0)))</f>
        <v/>
      </c>
      <c r="X932" t="str">
        <f t="shared" si="637"/>
        <v/>
      </c>
      <c r="Y932" t="str">
        <f t="shared" si="638"/>
        <v/>
      </c>
      <c r="Z932" s="25" t="str">
        <f t="shared" si="639"/>
        <v/>
      </c>
      <c r="AA932" s="26" t="str">
        <f t="shared" si="640"/>
        <v/>
      </c>
      <c r="AB932" s="25" t="str">
        <f t="shared" si="663"/>
        <v/>
      </c>
      <c r="AC932" s="26" t="str">
        <f t="shared" si="641"/>
        <v/>
      </c>
      <c r="AD932" s="25" t="str">
        <f t="shared" si="664"/>
        <v/>
      </c>
      <c r="AE932" s="26" t="str">
        <f t="shared" si="642"/>
        <v/>
      </c>
      <c r="AF932" s="25" t="str">
        <f t="shared" si="665"/>
        <v/>
      </c>
      <c r="AG932" s="26" t="str">
        <f t="shared" si="643"/>
        <v/>
      </c>
      <c r="AH932" s="25" t="str">
        <f t="shared" si="666"/>
        <v/>
      </c>
      <c r="AI932" s="26" t="str">
        <f t="shared" si="644"/>
        <v/>
      </c>
      <c r="AJ932" s="25" t="str">
        <f t="shared" si="667"/>
        <v/>
      </c>
      <c r="AK932" s="26" t="str">
        <f t="shared" si="645"/>
        <v/>
      </c>
      <c r="AL932" s="25" t="str">
        <f t="shared" si="668"/>
        <v/>
      </c>
      <c r="AM932" s="26" t="str">
        <f t="shared" si="646"/>
        <v/>
      </c>
      <c r="AN932" s="25" t="str">
        <f t="shared" si="669"/>
        <v/>
      </c>
      <c r="AO932" s="26" t="str">
        <f t="shared" si="647"/>
        <v/>
      </c>
      <c r="AP932" t="str">
        <f t="shared" si="648"/>
        <v/>
      </c>
      <c r="AQ932" t="str">
        <f t="shared" si="649"/>
        <v/>
      </c>
      <c r="AR932" t="str">
        <f t="shared" si="661"/>
        <v/>
      </c>
      <c r="AS932" t="str">
        <f t="shared" si="650"/>
        <v/>
      </c>
      <c r="AT932" s="25" t="str">
        <f t="shared" si="651"/>
        <v/>
      </c>
      <c r="AU932" s="26" t="str">
        <f t="shared" si="652"/>
        <v/>
      </c>
      <c r="AV932" t="str">
        <f t="shared" si="653"/>
        <v/>
      </c>
      <c r="AW932" s="25" t="str">
        <f t="shared" si="654"/>
        <v/>
      </c>
      <c r="AX932" s="26" t="str">
        <f t="shared" si="671"/>
        <v/>
      </c>
      <c r="AY932" s="27" t="str">
        <f>IF(A932="","",IF(K932&lt;&gt;0,TEXT(5,"0000"),IF(M932&lt;&gt;0,TEXT(5,"0000"),IF(Datos!N932&lt;&gt;0,TEXT(5,"0000"),""))))</f>
        <v/>
      </c>
      <c r="AZ932" s="25" t="str">
        <f t="shared" si="655"/>
        <v/>
      </c>
      <c r="BA932" s="26" t="str">
        <f t="shared" si="672"/>
        <v/>
      </c>
      <c r="BB932" s="25" t="str">
        <f t="shared" si="656"/>
        <v/>
      </c>
      <c r="BC932" s="26" t="str">
        <f t="shared" si="673"/>
        <v/>
      </c>
      <c r="BD932" s="27" t="str">
        <f t="shared" si="657"/>
        <v/>
      </c>
      <c r="BE932" s="25" t="str">
        <f t="shared" si="658"/>
        <v/>
      </c>
      <c r="BF932" s="26" t="str">
        <f t="shared" si="674"/>
        <v/>
      </c>
      <c r="BG932" s="28"/>
      <c r="BH932" t="str">
        <f t="shared" si="670"/>
        <v/>
      </c>
      <c r="BJ932" s="24" t="str">
        <f t="shared" si="659"/>
        <v/>
      </c>
      <c r="BK932" s="24" t="str">
        <f t="shared" si="660"/>
        <v/>
      </c>
    </row>
    <row r="933" spans="1:63" ht="15.75" thickBot="1">
      <c r="A933" s="183"/>
      <c r="B933" s="184"/>
      <c r="C933" s="184"/>
      <c r="D933" s="184"/>
      <c r="E933" s="184"/>
      <c r="F933" s="184"/>
      <c r="G933" s="184"/>
      <c r="H933" s="184"/>
      <c r="I933" s="184"/>
      <c r="J933" s="184"/>
      <c r="K933" s="184"/>
      <c r="L933" s="184"/>
      <c r="M933" s="184"/>
      <c r="N933" s="181"/>
      <c r="Q933" t="e">
        <f t="shared" si="675"/>
        <v>#VALUE!</v>
      </c>
      <c r="R933" t="str">
        <f t="shared" si="634"/>
        <v/>
      </c>
      <c r="S933" t="str">
        <f>IF(A933="","",TEXT(VLOOKUP(C933,Tablas!$H$3:$I$75,2,0),"000"))</f>
        <v/>
      </c>
      <c r="T933" t="str">
        <f t="shared" si="635"/>
        <v/>
      </c>
      <c r="U933" t="str">
        <f t="shared" si="636"/>
        <v/>
      </c>
      <c r="V933" t="str">
        <f t="shared" si="662"/>
        <v/>
      </c>
      <c r="W933" t="str">
        <f>IF(A933="","",IF(G933="",99,VLOOKUP(Datos!G933,Tablas!$AF$2:$AH$38,2,0)))</f>
        <v/>
      </c>
      <c r="X933" t="str">
        <f t="shared" si="637"/>
        <v/>
      </c>
      <c r="Y933" t="str">
        <f t="shared" si="638"/>
        <v/>
      </c>
      <c r="Z933" s="25" t="str">
        <f t="shared" si="639"/>
        <v/>
      </c>
      <c r="AA933" s="26" t="str">
        <f t="shared" si="640"/>
        <v/>
      </c>
      <c r="AB933" s="25" t="str">
        <f t="shared" si="663"/>
        <v/>
      </c>
      <c r="AC933" s="26" t="str">
        <f t="shared" si="641"/>
        <v/>
      </c>
      <c r="AD933" s="25" t="str">
        <f t="shared" si="664"/>
        <v/>
      </c>
      <c r="AE933" s="26" t="str">
        <f t="shared" si="642"/>
        <v/>
      </c>
      <c r="AF933" s="25" t="str">
        <f t="shared" si="665"/>
        <v/>
      </c>
      <c r="AG933" s="26" t="str">
        <f t="shared" si="643"/>
        <v/>
      </c>
      <c r="AH933" s="25" t="str">
        <f t="shared" si="666"/>
        <v/>
      </c>
      <c r="AI933" s="26" t="str">
        <f t="shared" si="644"/>
        <v/>
      </c>
      <c r="AJ933" s="25" t="str">
        <f t="shared" si="667"/>
        <v/>
      </c>
      <c r="AK933" s="26" t="str">
        <f t="shared" si="645"/>
        <v/>
      </c>
      <c r="AL933" s="25" t="str">
        <f t="shared" si="668"/>
        <v/>
      </c>
      <c r="AM933" s="26" t="str">
        <f t="shared" si="646"/>
        <v/>
      </c>
      <c r="AN933" s="25" t="str">
        <f t="shared" si="669"/>
        <v/>
      </c>
      <c r="AO933" s="26" t="str">
        <f t="shared" si="647"/>
        <v/>
      </c>
      <c r="AP933" t="str">
        <f t="shared" si="648"/>
        <v/>
      </c>
      <c r="AQ933" t="str">
        <f t="shared" si="649"/>
        <v/>
      </c>
      <c r="AR933" t="str">
        <f t="shared" si="661"/>
        <v/>
      </c>
      <c r="AS933" t="str">
        <f t="shared" si="650"/>
        <v/>
      </c>
      <c r="AT933" s="25" t="str">
        <f t="shared" si="651"/>
        <v/>
      </c>
      <c r="AU933" s="26" t="str">
        <f t="shared" si="652"/>
        <v/>
      </c>
      <c r="AV933" t="str">
        <f t="shared" si="653"/>
        <v/>
      </c>
      <c r="AW933" s="25" t="str">
        <f t="shared" si="654"/>
        <v/>
      </c>
      <c r="AX933" s="26" t="str">
        <f t="shared" si="671"/>
        <v/>
      </c>
      <c r="AY933" s="27" t="str">
        <f>IF(A933="","",IF(K933&lt;&gt;0,TEXT(5,"0000"),IF(M933&lt;&gt;0,TEXT(5,"0000"),IF(Datos!N933&lt;&gt;0,TEXT(5,"0000"),""))))</f>
        <v/>
      </c>
      <c r="AZ933" s="25" t="str">
        <f t="shared" si="655"/>
        <v/>
      </c>
      <c r="BA933" s="26" t="str">
        <f t="shared" si="672"/>
        <v/>
      </c>
      <c r="BB933" s="25" t="str">
        <f t="shared" si="656"/>
        <v/>
      </c>
      <c r="BC933" s="26" t="str">
        <f t="shared" si="673"/>
        <v/>
      </c>
      <c r="BD933" s="27" t="str">
        <f t="shared" si="657"/>
        <v/>
      </c>
      <c r="BE933" s="25" t="str">
        <f t="shared" si="658"/>
        <v/>
      </c>
      <c r="BF933" s="26" t="str">
        <f t="shared" si="674"/>
        <v/>
      </c>
      <c r="BG933" s="28"/>
      <c r="BH933" t="str">
        <f t="shared" si="670"/>
        <v/>
      </c>
      <c r="BJ933" s="24" t="str">
        <f t="shared" si="659"/>
        <v/>
      </c>
      <c r="BK933" s="24" t="str">
        <f t="shared" si="660"/>
        <v/>
      </c>
    </row>
    <row r="934" spans="1:63" ht="15.75" thickBot="1">
      <c r="A934" s="183"/>
      <c r="B934" s="184"/>
      <c r="C934" s="184"/>
      <c r="D934" s="184"/>
      <c r="E934" s="184"/>
      <c r="F934" s="184"/>
      <c r="G934" s="184"/>
      <c r="H934" s="184"/>
      <c r="I934" s="184"/>
      <c r="J934" s="184"/>
      <c r="K934" s="184"/>
      <c r="L934" s="184"/>
      <c r="M934" s="184"/>
      <c r="N934" s="181"/>
      <c r="Q934" t="e">
        <f t="shared" si="675"/>
        <v>#VALUE!</v>
      </c>
      <c r="R934" t="str">
        <f t="shared" si="634"/>
        <v/>
      </c>
      <c r="S934" t="str">
        <f>IF(A934="","",TEXT(VLOOKUP(C934,Tablas!$H$3:$I$75,2,0),"000"))</f>
        <v/>
      </c>
      <c r="T934" t="str">
        <f t="shared" si="635"/>
        <v/>
      </c>
      <c r="U934" t="str">
        <f t="shared" si="636"/>
        <v/>
      </c>
      <c r="V934" t="str">
        <f t="shared" si="662"/>
        <v/>
      </c>
      <c r="W934" t="str">
        <f>IF(A934="","",IF(G934="",99,VLOOKUP(Datos!G934,Tablas!$AF$2:$AH$38,2,0)))</f>
        <v/>
      </c>
      <c r="X934" t="str">
        <f t="shared" si="637"/>
        <v/>
      </c>
      <c r="Y934" t="str">
        <f t="shared" si="638"/>
        <v/>
      </c>
      <c r="Z934" s="25" t="str">
        <f t="shared" si="639"/>
        <v/>
      </c>
      <c r="AA934" s="26" t="str">
        <f t="shared" si="640"/>
        <v/>
      </c>
      <c r="AB934" s="25" t="str">
        <f t="shared" si="663"/>
        <v/>
      </c>
      <c r="AC934" s="26" t="str">
        <f t="shared" si="641"/>
        <v/>
      </c>
      <c r="AD934" s="25" t="str">
        <f t="shared" si="664"/>
        <v/>
      </c>
      <c r="AE934" s="26" t="str">
        <f t="shared" si="642"/>
        <v/>
      </c>
      <c r="AF934" s="25" t="str">
        <f t="shared" si="665"/>
        <v/>
      </c>
      <c r="AG934" s="26" t="str">
        <f t="shared" si="643"/>
        <v/>
      </c>
      <c r="AH934" s="25" t="str">
        <f t="shared" si="666"/>
        <v/>
      </c>
      <c r="AI934" s="26" t="str">
        <f t="shared" si="644"/>
        <v/>
      </c>
      <c r="AJ934" s="25" t="str">
        <f t="shared" si="667"/>
        <v/>
      </c>
      <c r="AK934" s="26" t="str">
        <f t="shared" si="645"/>
        <v/>
      </c>
      <c r="AL934" s="25" t="str">
        <f t="shared" si="668"/>
        <v/>
      </c>
      <c r="AM934" s="26" t="str">
        <f t="shared" si="646"/>
        <v/>
      </c>
      <c r="AN934" s="25" t="str">
        <f t="shared" si="669"/>
        <v/>
      </c>
      <c r="AO934" s="26" t="str">
        <f t="shared" si="647"/>
        <v/>
      </c>
      <c r="AP934" t="str">
        <f t="shared" si="648"/>
        <v/>
      </c>
      <c r="AQ934" t="str">
        <f t="shared" si="649"/>
        <v/>
      </c>
      <c r="AR934" t="str">
        <f t="shared" si="661"/>
        <v/>
      </c>
      <c r="AS934" t="str">
        <f t="shared" si="650"/>
        <v/>
      </c>
      <c r="AT934" s="25" t="str">
        <f t="shared" si="651"/>
        <v/>
      </c>
      <c r="AU934" s="26" t="str">
        <f t="shared" si="652"/>
        <v/>
      </c>
      <c r="AV934" t="str">
        <f t="shared" si="653"/>
        <v/>
      </c>
      <c r="AW934" s="25" t="str">
        <f t="shared" si="654"/>
        <v/>
      </c>
      <c r="AX934" s="26" t="str">
        <f t="shared" si="671"/>
        <v/>
      </c>
      <c r="AY934" s="27" t="str">
        <f>IF(A934="","",IF(K934&lt;&gt;0,TEXT(5,"0000"),IF(M934&lt;&gt;0,TEXT(5,"0000"),IF(Datos!N934&lt;&gt;0,TEXT(5,"0000"),""))))</f>
        <v/>
      </c>
      <c r="AZ934" s="25" t="str">
        <f t="shared" si="655"/>
        <v/>
      </c>
      <c r="BA934" s="26" t="str">
        <f t="shared" si="672"/>
        <v/>
      </c>
      <c r="BB934" s="25" t="str">
        <f t="shared" si="656"/>
        <v/>
      </c>
      <c r="BC934" s="26" t="str">
        <f t="shared" si="673"/>
        <v/>
      </c>
      <c r="BD934" s="27" t="str">
        <f t="shared" si="657"/>
        <v/>
      </c>
      <c r="BE934" s="25" t="str">
        <f t="shared" si="658"/>
        <v/>
      </c>
      <c r="BF934" s="26" t="str">
        <f t="shared" si="674"/>
        <v/>
      </c>
      <c r="BG934" s="28"/>
      <c r="BH934" t="str">
        <f t="shared" si="670"/>
        <v/>
      </c>
      <c r="BJ934" s="24" t="str">
        <f t="shared" si="659"/>
        <v/>
      </c>
      <c r="BK934" s="24" t="str">
        <f t="shared" si="660"/>
        <v/>
      </c>
    </row>
    <row r="935" spans="1:63" ht="15.75" thickBot="1">
      <c r="A935" s="183"/>
      <c r="B935" s="184"/>
      <c r="C935" s="184"/>
      <c r="D935" s="184"/>
      <c r="E935" s="184"/>
      <c r="F935" s="184"/>
      <c r="G935" s="184"/>
      <c r="H935" s="184"/>
      <c r="I935" s="184"/>
      <c r="J935" s="184"/>
      <c r="K935" s="184"/>
      <c r="L935" s="184"/>
      <c r="M935" s="184"/>
      <c r="N935" s="181"/>
      <c r="Q935" t="e">
        <f t="shared" si="675"/>
        <v>#VALUE!</v>
      </c>
      <c r="R935" t="str">
        <f t="shared" si="634"/>
        <v/>
      </c>
      <c r="S935" t="str">
        <f>IF(A935="","",TEXT(VLOOKUP(C935,Tablas!$H$3:$I$75,2,0),"000"))</f>
        <v/>
      </c>
      <c r="T935" t="str">
        <f t="shared" si="635"/>
        <v/>
      </c>
      <c r="U935" t="str">
        <f t="shared" si="636"/>
        <v/>
      </c>
      <c r="V935" t="str">
        <f t="shared" si="662"/>
        <v/>
      </c>
      <c r="W935" t="str">
        <f>IF(A935="","",IF(G935="",99,VLOOKUP(Datos!G935,Tablas!$AF$2:$AH$38,2,0)))</f>
        <v/>
      </c>
      <c r="X935" t="str">
        <f t="shared" si="637"/>
        <v/>
      </c>
      <c r="Y935" t="str">
        <f t="shared" si="638"/>
        <v/>
      </c>
      <c r="Z935" s="25" t="str">
        <f t="shared" si="639"/>
        <v/>
      </c>
      <c r="AA935" s="26" t="str">
        <f t="shared" si="640"/>
        <v/>
      </c>
      <c r="AB935" s="25" t="str">
        <f t="shared" si="663"/>
        <v/>
      </c>
      <c r="AC935" s="26" t="str">
        <f t="shared" si="641"/>
        <v/>
      </c>
      <c r="AD935" s="25" t="str">
        <f t="shared" si="664"/>
        <v/>
      </c>
      <c r="AE935" s="26" t="str">
        <f t="shared" si="642"/>
        <v/>
      </c>
      <c r="AF935" s="25" t="str">
        <f t="shared" si="665"/>
        <v/>
      </c>
      <c r="AG935" s="26" t="str">
        <f t="shared" si="643"/>
        <v/>
      </c>
      <c r="AH935" s="25" t="str">
        <f t="shared" si="666"/>
        <v/>
      </c>
      <c r="AI935" s="26" t="str">
        <f t="shared" si="644"/>
        <v/>
      </c>
      <c r="AJ935" s="25" t="str">
        <f t="shared" si="667"/>
        <v/>
      </c>
      <c r="AK935" s="26" t="str">
        <f t="shared" si="645"/>
        <v/>
      </c>
      <c r="AL935" s="25" t="str">
        <f t="shared" si="668"/>
        <v/>
      </c>
      <c r="AM935" s="26" t="str">
        <f t="shared" si="646"/>
        <v/>
      </c>
      <c r="AN935" s="25" t="str">
        <f t="shared" si="669"/>
        <v/>
      </c>
      <c r="AO935" s="26" t="str">
        <f t="shared" si="647"/>
        <v/>
      </c>
      <c r="AP935" t="str">
        <f t="shared" si="648"/>
        <v/>
      </c>
      <c r="AQ935" t="str">
        <f t="shared" si="649"/>
        <v/>
      </c>
      <c r="AR935" t="str">
        <f t="shared" si="661"/>
        <v/>
      </c>
      <c r="AS935" t="str">
        <f t="shared" si="650"/>
        <v/>
      </c>
      <c r="AT935" s="25" t="str">
        <f t="shared" si="651"/>
        <v/>
      </c>
      <c r="AU935" s="26" t="str">
        <f t="shared" si="652"/>
        <v/>
      </c>
      <c r="AV935" t="str">
        <f t="shared" si="653"/>
        <v/>
      </c>
      <c r="AW935" s="25" t="str">
        <f t="shared" si="654"/>
        <v/>
      </c>
      <c r="AX935" s="26" t="str">
        <f t="shared" si="671"/>
        <v/>
      </c>
      <c r="AY935" s="27" t="str">
        <f>IF(A935="","",IF(K935&lt;&gt;0,TEXT(5,"0000"),IF(M935&lt;&gt;0,TEXT(5,"0000"),IF(Datos!N935&lt;&gt;0,TEXT(5,"0000"),""))))</f>
        <v/>
      </c>
      <c r="AZ935" s="25" t="str">
        <f t="shared" si="655"/>
        <v/>
      </c>
      <c r="BA935" s="26" t="str">
        <f t="shared" si="672"/>
        <v/>
      </c>
      <c r="BB935" s="25" t="str">
        <f t="shared" si="656"/>
        <v/>
      </c>
      <c r="BC935" s="26" t="str">
        <f t="shared" si="673"/>
        <v/>
      </c>
      <c r="BD935" s="27" t="str">
        <f t="shared" si="657"/>
        <v/>
      </c>
      <c r="BE935" s="25" t="str">
        <f t="shared" si="658"/>
        <v/>
      </c>
      <c r="BF935" s="26" t="str">
        <f t="shared" si="674"/>
        <v/>
      </c>
      <c r="BG935" s="28"/>
      <c r="BH935" t="str">
        <f t="shared" si="670"/>
        <v/>
      </c>
      <c r="BJ935" s="24" t="str">
        <f t="shared" si="659"/>
        <v/>
      </c>
      <c r="BK935" s="24" t="str">
        <f t="shared" si="660"/>
        <v/>
      </c>
    </row>
    <row r="936" spans="1:63" ht="15.75" thickBot="1">
      <c r="A936" s="183"/>
      <c r="B936" s="184"/>
      <c r="C936" s="184"/>
      <c r="D936" s="184"/>
      <c r="E936" s="184"/>
      <c r="F936" s="184"/>
      <c r="G936" s="184"/>
      <c r="H936" s="184"/>
      <c r="I936" s="184"/>
      <c r="J936" s="184"/>
      <c r="K936" s="184"/>
      <c r="L936" s="184"/>
      <c r="M936" s="184"/>
      <c r="N936" s="181"/>
      <c r="Q936" t="e">
        <f t="shared" si="675"/>
        <v>#VALUE!</v>
      </c>
      <c r="R936" t="str">
        <f t="shared" si="634"/>
        <v/>
      </c>
      <c r="S936" t="str">
        <f>IF(A936="","",TEXT(VLOOKUP(C936,Tablas!$H$3:$I$75,2,0),"000"))</f>
        <v/>
      </c>
      <c r="T936" t="str">
        <f t="shared" si="635"/>
        <v/>
      </c>
      <c r="U936" t="str">
        <f t="shared" si="636"/>
        <v/>
      </c>
      <c r="V936" t="str">
        <f t="shared" si="662"/>
        <v/>
      </c>
      <c r="W936" t="str">
        <f>IF(A936="","",IF(G936="",99,VLOOKUP(Datos!G936,Tablas!$AF$2:$AH$38,2,0)))</f>
        <v/>
      </c>
      <c r="X936" t="str">
        <f t="shared" si="637"/>
        <v/>
      </c>
      <c r="Y936" t="str">
        <f t="shared" si="638"/>
        <v/>
      </c>
      <c r="Z936" s="25" t="str">
        <f t="shared" si="639"/>
        <v/>
      </c>
      <c r="AA936" s="26" t="str">
        <f t="shared" si="640"/>
        <v/>
      </c>
      <c r="AB936" s="25" t="str">
        <f t="shared" si="663"/>
        <v/>
      </c>
      <c r="AC936" s="26" t="str">
        <f t="shared" si="641"/>
        <v/>
      </c>
      <c r="AD936" s="25" t="str">
        <f t="shared" si="664"/>
        <v/>
      </c>
      <c r="AE936" s="26" t="str">
        <f t="shared" si="642"/>
        <v/>
      </c>
      <c r="AF936" s="25" t="str">
        <f t="shared" si="665"/>
        <v/>
      </c>
      <c r="AG936" s="26" t="str">
        <f t="shared" si="643"/>
        <v/>
      </c>
      <c r="AH936" s="25" t="str">
        <f t="shared" si="666"/>
        <v/>
      </c>
      <c r="AI936" s="26" t="str">
        <f t="shared" si="644"/>
        <v/>
      </c>
      <c r="AJ936" s="25" t="str">
        <f t="shared" si="667"/>
        <v/>
      </c>
      <c r="AK936" s="26" t="str">
        <f t="shared" si="645"/>
        <v/>
      </c>
      <c r="AL936" s="25" t="str">
        <f t="shared" si="668"/>
        <v/>
      </c>
      <c r="AM936" s="26" t="str">
        <f t="shared" si="646"/>
        <v/>
      </c>
      <c r="AN936" s="25" t="str">
        <f t="shared" si="669"/>
        <v/>
      </c>
      <c r="AO936" s="26" t="str">
        <f t="shared" si="647"/>
        <v/>
      </c>
      <c r="AP936" t="str">
        <f t="shared" si="648"/>
        <v/>
      </c>
      <c r="AQ936" t="str">
        <f t="shared" si="649"/>
        <v/>
      </c>
      <c r="AR936" t="str">
        <f t="shared" si="661"/>
        <v/>
      </c>
      <c r="AS936" t="str">
        <f t="shared" si="650"/>
        <v/>
      </c>
      <c r="AT936" s="25" t="str">
        <f t="shared" si="651"/>
        <v/>
      </c>
      <c r="AU936" s="26" t="str">
        <f t="shared" si="652"/>
        <v/>
      </c>
      <c r="AV936" t="str">
        <f t="shared" si="653"/>
        <v/>
      </c>
      <c r="AW936" s="25" t="str">
        <f t="shared" si="654"/>
        <v/>
      </c>
      <c r="AX936" s="26" t="str">
        <f t="shared" si="671"/>
        <v/>
      </c>
      <c r="AY936" s="27" t="str">
        <f>IF(A936="","",IF(K936&lt;&gt;0,TEXT(5,"0000"),IF(M936&lt;&gt;0,TEXT(5,"0000"),IF(Datos!N936&lt;&gt;0,TEXT(5,"0000"),""))))</f>
        <v/>
      </c>
      <c r="AZ936" s="25" t="str">
        <f t="shared" si="655"/>
        <v/>
      </c>
      <c r="BA936" s="26" t="str">
        <f t="shared" si="672"/>
        <v/>
      </c>
      <c r="BB936" s="25" t="str">
        <f t="shared" si="656"/>
        <v/>
      </c>
      <c r="BC936" s="26" t="str">
        <f t="shared" si="673"/>
        <v/>
      </c>
      <c r="BD936" s="27" t="str">
        <f t="shared" si="657"/>
        <v/>
      </c>
      <c r="BE936" s="25" t="str">
        <f t="shared" si="658"/>
        <v/>
      </c>
      <c r="BF936" s="26" t="str">
        <f t="shared" si="674"/>
        <v/>
      </c>
      <c r="BG936" s="28"/>
      <c r="BH936" t="str">
        <f t="shared" si="670"/>
        <v/>
      </c>
      <c r="BJ936" s="24" t="str">
        <f t="shared" si="659"/>
        <v/>
      </c>
      <c r="BK936" s="24" t="str">
        <f t="shared" si="660"/>
        <v/>
      </c>
    </row>
    <row r="937" spans="1:63" ht="15.75" thickBot="1">
      <c r="A937" s="183"/>
      <c r="B937" s="184"/>
      <c r="C937" s="184"/>
      <c r="D937" s="184"/>
      <c r="E937" s="184"/>
      <c r="F937" s="184"/>
      <c r="G937" s="184"/>
      <c r="H937" s="184"/>
      <c r="I937" s="184"/>
      <c r="J937" s="184"/>
      <c r="K937" s="184"/>
      <c r="L937" s="184"/>
      <c r="M937" s="184"/>
      <c r="N937" s="181"/>
      <c r="Q937" t="e">
        <f t="shared" si="675"/>
        <v>#VALUE!</v>
      </c>
      <c r="R937" t="str">
        <f t="shared" si="634"/>
        <v/>
      </c>
      <c r="S937" t="str">
        <f>IF(A937="","",TEXT(VLOOKUP(C937,Tablas!$H$3:$I$75,2,0),"000"))</f>
        <v/>
      </c>
      <c r="T937" t="str">
        <f t="shared" si="635"/>
        <v/>
      </c>
      <c r="U937" t="str">
        <f t="shared" si="636"/>
        <v/>
      </c>
      <c r="V937" t="str">
        <f t="shared" si="662"/>
        <v/>
      </c>
      <c r="W937" t="str">
        <f>IF(A937="","",IF(G937="",99,VLOOKUP(Datos!G937,Tablas!$AF$2:$AH$38,2,0)))</f>
        <v/>
      </c>
      <c r="X937" t="str">
        <f t="shared" si="637"/>
        <v/>
      </c>
      <c r="Y937" t="str">
        <f t="shared" si="638"/>
        <v/>
      </c>
      <c r="Z937" s="25" t="str">
        <f t="shared" si="639"/>
        <v/>
      </c>
      <c r="AA937" s="26" t="str">
        <f t="shared" si="640"/>
        <v/>
      </c>
      <c r="AB937" s="25" t="str">
        <f t="shared" si="663"/>
        <v/>
      </c>
      <c r="AC937" s="26" t="str">
        <f t="shared" si="641"/>
        <v/>
      </c>
      <c r="AD937" s="25" t="str">
        <f t="shared" si="664"/>
        <v/>
      </c>
      <c r="AE937" s="26" t="str">
        <f t="shared" si="642"/>
        <v/>
      </c>
      <c r="AF937" s="25" t="str">
        <f t="shared" si="665"/>
        <v/>
      </c>
      <c r="AG937" s="26" t="str">
        <f t="shared" si="643"/>
        <v/>
      </c>
      <c r="AH937" s="25" t="str">
        <f t="shared" si="666"/>
        <v/>
      </c>
      <c r="AI937" s="26" t="str">
        <f t="shared" si="644"/>
        <v/>
      </c>
      <c r="AJ937" s="25" t="str">
        <f t="shared" si="667"/>
        <v/>
      </c>
      <c r="AK937" s="26" t="str">
        <f t="shared" si="645"/>
        <v/>
      </c>
      <c r="AL937" s="25" t="str">
        <f t="shared" si="668"/>
        <v/>
      </c>
      <c r="AM937" s="26" t="str">
        <f t="shared" si="646"/>
        <v/>
      </c>
      <c r="AN937" s="25" t="str">
        <f t="shared" si="669"/>
        <v/>
      </c>
      <c r="AO937" s="26" t="str">
        <f t="shared" si="647"/>
        <v/>
      </c>
      <c r="AP937" t="str">
        <f t="shared" si="648"/>
        <v/>
      </c>
      <c r="AQ937" t="str">
        <f t="shared" si="649"/>
        <v/>
      </c>
      <c r="AR937" t="str">
        <f t="shared" si="661"/>
        <v/>
      </c>
      <c r="AS937" t="str">
        <f t="shared" si="650"/>
        <v/>
      </c>
      <c r="AT937" s="25" t="str">
        <f t="shared" si="651"/>
        <v/>
      </c>
      <c r="AU937" s="26" t="str">
        <f t="shared" si="652"/>
        <v/>
      </c>
      <c r="AV937" t="str">
        <f t="shared" si="653"/>
        <v/>
      </c>
      <c r="AW937" s="25" t="str">
        <f t="shared" si="654"/>
        <v/>
      </c>
      <c r="AX937" s="26" t="str">
        <f t="shared" si="671"/>
        <v/>
      </c>
      <c r="AY937" s="27" t="str">
        <f>IF(A937="","",IF(K937&lt;&gt;0,TEXT(5,"0000"),IF(M937&lt;&gt;0,TEXT(5,"0000"),IF(Datos!N937&lt;&gt;0,TEXT(5,"0000"),""))))</f>
        <v/>
      </c>
      <c r="AZ937" s="25" t="str">
        <f t="shared" si="655"/>
        <v/>
      </c>
      <c r="BA937" s="26" t="str">
        <f t="shared" si="672"/>
        <v/>
      </c>
      <c r="BB937" s="25" t="str">
        <f t="shared" si="656"/>
        <v/>
      </c>
      <c r="BC937" s="26" t="str">
        <f t="shared" si="673"/>
        <v/>
      </c>
      <c r="BD937" s="27" t="str">
        <f t="shared" si="657"/>
        <v/>
      </c>
      <c r="BE937" s="25" t="str">
        <f t="shared" si="658"/>
        <v/>
      </c>
      <c r="BF937" s="26" t="str">
        <f t="shared" si="674"/>
        <v/>
      </c>
      <c r="BG937" s="28"/>
      <c r="BH937" t="str">
        <f t="shared" si="670"/>
        <v/>
      </c>
      <c r="BJ937" s="24" t="str">
        <f t="shared" si="659"/>
        <v/>
      </c>
      <c r="BK937" s="24" t="str">
        <f t="shared" si="660"/>
        <v/>
      </c>
    </row>
    <row r="938" spans="1:63" ht="15.75" thickBot="1">
      <c r="A938" s="183"/>
      <c r="B938" s="184"/>
      <c r="C938" s="184"/>
      <c r="D938" s="184"/>
      <c r="E938" s="184"/>
      <c r="F938" s="184"/>
      <c r="G938" s="184"/>
      <c r="H938" s="184"/>
      <c r="I938" s="184"/>
      <c r="J938" s="184"/>
      <c r="K938" s="184"/>
      <c r="L938" s="184"/>
      <c r="M938" s="184"/>
      <c r="N938" s="181"/>
      <c r="Q938" t="e">
        <f t="shared" si="675"/>
        <v>#VALUE!</v>
      </c>
      <c r="R938" t="str">
        <f t="shared" si="634"/>
        <v/>
      </c>
      <c r="S938" t="str">
        <f>IF(A938="","",TEXT(VLOOKUP(C938,Tablas!$H$3:$I$75,2,0),"000"))</f>
        <v/>
      </c>
      <c r="T938" t="str">
        <f t="shared" si="635"/>
        <v/>
      </c>
      <c r="U938" t="str">
        <f t="shared" si="636"/>
        <v/>
      </c>
      <c r="V938" t="str">
        <f t="shared" si="662"/>
        <v/>
      </c>
      <c r="W938" t="str">
        <f>IF(A938="","",IF(G938="",99,VLOOKUP(Datos!G938,Tablas!$AF$2:$AH$38,2,0)))</f>
        <v/>
      </c>
      <c r="X938" t="str">
        <f t="shared" si="637"/>
        <v/>
      </c>
      <c r="Y938" t="str">
        <f t="shared" si="638"/>
        <v/>
      </c>
      <c r="Z938" s="25" t="str">
        <f t="shared" si="639"/>
        <v/>
      </c>
      <c r="AA938" s="26" t="str">
        <f t="shared" si="640"/>
        <v/>
      </c>
      <c r="AB938" s="25" t="str">
        <f t="shared" si="663"/>
        <v/>
      </c>
      <c r="AC938" s="26" t="str">
        <f t="shared" si="641"/>
        <v/>
      </c>
      <c r="AD938" s="25" t="str">
        <f t="shared" si="664"/>
        <v/>
      </c>
      <c r="AE938" s="26" t="str">
        <f t="shared" si="642"/>
        <v/>
      </c>
      <c r="AF938" s="25" t="str">
        <f t="shared" si="665"/>
        <v/>
      </c>
      <c r="AG938" s="26" t="str">
        <f t="shared" si="643"/>
        <v/>
      </c>
      <c r="AH938" s="25" t="str">
        <f t="shared" si="666"/>
        <v/>
      </c>
      <c r="AI938" s="26" t="str">
        <f t="shared" si="644"/>
        <v/>
      </c>
      <c r="AJ938" s="25" t="str">
        <f t="shared" si="667"/>
        <v/>
      </c>
      <c r="AK938" s="26" t="str">
        <f t="shared" si="645"/>
        <v/>
      </c>
      <c r="AL938" s="25" t="str">
        <f t="shared" si="668"/>
        <v/>
      </c>
      <c r="AM938" s="26" t="str">
        <f t="shared" si="646"/>
        <v/>
      </c>
      <c r="AN938" s="25" t="str">
        <f t="shared" si="669"/>
        <v/>
      </c>
      <c r="AO938" s="26" t="str">
        <f t="shared" si="647"/>
        <v/>
      </c>
      <c r="AP938" t="str">
        <f t="shared" si="648"/>
        <v/>
      </c>
      <c r="AQ938" t="str">
        <f t="shared" si="649"/>
        <v/>
      </c>
      <c r="AR938" t="str">
        <f t="shared" si="661"/>
        <v/>
      </c>
      <c r="AS938" t="str">
        <f t="shared" si="650"/>
        <v/>
      </c>
      <c r="AT938" s="25" t="str">
        <f t="shared" si="651"/>
        <v/>
      </c>
      <c r="AU938" s="26" t="str">
        <f t="shared" si="652"/>
        <v/>
      </c>
      <c r="AV938" t="str">
        <f t="shared" si="653"/>
        <v/>
      </c>
      <c r="AW938" s="25" t="str">
        <f t="shared" si="654"/>
        <v/>
      </c>
      <c r="AX938" s="26" t="str">
        <f t="shared" si="671"/>
        <v/>
      </c>
      <c r="AY938" s="27" t="str">
        <f>IF(A938="","",IF(K938&lt;&gt;0,TEXT(5,"0000"),IF(M938&lt;&gt;0,TEXT(5,"0000"),IF(Datos!N938&lt;&gt;0,TEXT(5,"0000"),""))))</f>
        <v/>
      </c>
      <c r="AZ938" s="25" t="str">
        <f t="shared" si="655"/>
        <v/>
      </c>
      <c r="BA938" s="26" t="str">
        <f t="shared" si="672"/>
        <v/>
      </c>
      <c r="BB938" s="25" t="str">
        <f t="shared" si="656"/>
        <v/>
      </c>
      <c r="BC938" s="26" t="str">
        <f t="shared" si="673"/>
        <v/>
      </c>
      <c r="BD938" s="27" t="str">
        <f t="shared" si="657"/>
        <v/>
      </c>
      <c r="BE938" s="25" t="str">
        <f t="shared" si="658"/>
        <v/>
      </c>
      <c r="BF938" s="26" t="str">
        <f t="shared" si="674"/>
        <v/>
      </c>
      <c r="BG938" s="28"/>
      <c r="BH938" t="str">
        <f t="shared" si="670"/>
        <v/>
      </c>
      <c r="BJ938" s="24" t="str">
        <f t="shared" si="659"/>
        <v/>
      </c>
      <c r="BK938" s="24" t="str">
        <f t="shared" si="660"/>
        <v/>
      </c>
    </row>
    <row r="939" spans="1:63" ht="15.75" thickBot="1">
      <c r="A939" s="183"/>
      <c r="B939" s="184"/>
      <c r="C939" s="184"/>
      <c r="D939" s="184"/>
      <c r="E939" s="184"/>
      <c r="F939" s="184"/>
      <c r="G939" s="184"/>
      <c r="H939" s="184"/>
      <c r="I939" s="184"/>
      <c r="J939" s="184"/>
      <c r="K939" s="184"/>
      <c r="L939" s="184"/>
      <c r="M939" s="184"/>
      <c r="N939" s="181"/>
      <c r="Q939" t="e">
        <f t="shared" si="675"/>
        <v>#VALUE!</v>
      </c>
      <c r="R939" t="str">
        <f t="shared" si="634"/>
        <v/>
      </c>
      <c r="S939" t="str">
        <f>IF(A939="","",TEXT(VLOOKUP(C939,Tablas!$H$3:$I$75,2,0),"000"))</f>
        <v/>
      </c>
      <c r="T939" t="str">
        <f t="shared" si="635"/>
        <v/>
      </c>
      <c r="U939" t="str">
        <f t="shared" si="636"/>
        <v/>
      </c>
      <c r="V939" t="str">
        <f t="shared" si="662"/>
        <v/>
      </c>
      <c r="W939" t="str">
        <f>IF(A939="","",IF(G939="",99,VLOOKUP(Datos!G939,Tablas!$AF$2:$AH$38,2,0)))</f>
        <v/>
      </c>
      <c r="X939" t="str">
        <f t="shared" si="637"/>
        <v/>
      </c>
      <c r="Y939" t="str">
        <f t="shared" si="638"/>
        <v/>
      </c>
      <c r="Z939" s="25" t="str">
        <f t="shared" si="639"/>
        <v/>
      </c>
      <c r="AA939" s="26" t="str">
        <f t="shared" si="640"/>
        <v/>
      </c>
      <c r="AB939" s="25" t="str">
        <f t="shared" si="663"/>
        <v/>
      </c>
      <c r="AC939" s="26" t="str">
        <f t="shared" si="641"/>
        <v/>
      </c>
      <c r="AD939" s="25" t="str">
        <f t="shared" si="664"/>
        <v/>
      </c>
      <c r="AE939" s="26" t="str">
        <f t="shared" si="642"/>
        <v/>
      </c>
      <c r="AF939" s="25" t="str">
        <f t="shared" si="665"/>
        <v/>
      </c>
      <c r="AG939" s="26" t="str">
        <f t="shared" si="643"/>
        <v/>
      </c>
      <c r="AH939" s="25" t="str">
        <f t="shared" si="666"/>
        <v/>
      </c>
      <c r="AI939" s="26" t="str">
        <f t="shared" si="644"/>
        <v/>
      </c>
      <c r="AJ939" s="25" t="str">
        <f t="shared" si="667"/>
        <v/>
      </c>
      <c r="AK939" s="26" t="str">
        <f t="shared" si="645"/>
        <v/>
      </c>
      <c r="AL939" s="25" t="str">
        <f t="shared" si="668"/>
        <v/>
      </c>
      <c r="AM939" s="26" t="str">
        <f t="shared" si="646"/>
        <v/>
      </c>
      <c r="AN939" s="25" t="str">
        <f t="shared" si="669"/>
        <v/>
      </c>
      <c r="AO939" s="26" t="str">
        <f t="shared" si="647"/>
        <v/>
      </c>
      <c r="AP939" t="str">
        <f t="shared" si="648"/>
        <v/>
      </c>
      <c r="AQ939" t="str">
        <f t="shared" si="649"/>
        <v/>
      </c>
      <c r="AR939" t="str">
        <f t="shared" si="661"/>
        <v/>
      </c>
      <c r="AS939" t="str">
        <f t="shared" si="650"/>
        <v/>
      </c>
      <c r="AT939" s="25" t="str">
        <f t="shared" si="651"/>
        <v/>
      </c>
      <c r="AU939" s="26" t="str">
        <f t="shared" si="652"/>
        <v/>
      </c>
      <c r="AV939" t="str">
        <f t="shared" si="653"/>
        <v/>
      </c>
      <c r="AW939" s="25" t="str">
        <f t="shared" si="654"/>
        <v/>
      </c>
      <c r="AX939" s="26" t="str">
        <f t="shared" si="671"/>
        <v/>
      </c>
      <c r="AY939" s="27" t="str">
        <f>IF(A939="","",IF(K939&lt;&gt;0,TEXT(5,"0000"),IF(M939&lt;&gt;0,TEXT(5,"0000"),IF(Datos!N939&lt;&gt;0,TEXT(5,"0000"),""))))</f>
        <v/>
      </c>
      <c r="AZ939" s="25" t="str">
        <f t="shared" si="655"/>
        <v/>
      </c>
      <c r="BA939" s="26" t="str">
        <f t="shared" si="672"/>
        <v/>
      </c>
      <c r="BB939" s="25" t="str">
        <f t="shared" si="656"/>
        <v/>
      </c>
      <c r="BC939" s="26" t="str">
        <f t="shared" si="673"/>
        <v/>
      </c>
      <c r="BD939" s="27" t="str">
        <f t="shared" si="657"/>
        <v/>
      </c>
      <c r="BE939" s="25" t="str">
        <f t="shared" si="658"/>
        <v/>
      </c>
      <c r="BF939" s="26" t="str">
        <f t="shared" si="674"/>
        <v/>
      </c>
      <c r="BG939" s="28"/>
      <c r="BH939" t="str">
        <f t="shared" si="670"/>
        <v/>
      </c>
      <c r="BJ939" s="24" t="str">
        <f t="shared" si="659"/>
        <v/>
      </c>
      <c r="BK939" s="24" t="str">
        <f t="shared" si="660"/>
        <v/>
      </c>
    </row>
    <row r="940" spans="1:63" ht="15.75" thickBot="1">
      <c r="A940" s="183"/>
      <c r="B940" s="184"/>
      <c r="C940" s="184"/>
      <c r="D940" s="184"/>
      <c r="E940" s="184"/>
      <c r="F940" s="184"/>
      <c r="G940" s="184"/>
      <c r="H940" s="184"/>
      <c r="I940" s="184"/>
      <c r="J940" s="184"/>
      <c r="K940" s="184"/>
      <c r="L940" s="184"/>
      <c r="M940" s="184"/>
      <c r="N940" s="181"/>
      <c r="Q940" t="e">
        <f t="shared" si="675"/>
        <v>#VALUE!</v>
      </c>
      <c r="R940" t="str">
        <f t="shared" si="634"/>
        <v/>
      </c>
      <c r="S940" t="str">
        <f>IF(A940="","",TEXT(VLOOKUP(C940,Tablas!$H$3:$I$75,2,0),"000"))</f>
        <v/>
      </c>
      <c r="T940" t="str">
        <f t="shared" si="635"/>
        <v/>
      </c>
      <c r="U940" t="str">
        <f t="shared" si="636"/>
        <v/>
      </c>
      <c r="V940" t="str">
        <f t="shared" si="662"/>
        <v/>
      </c>
      <c r="W940" t="str">
        <f>IF(A940="","",IF(G940="",99,VLOOKUP(Datos!G940,Tablas!$AF$2:$AH$38,2,0)))</f>
        <v/>
      </c>
      <c r="X940" t="str">
        <f t="shared" si="637"/>
        <v/>
      </c>
      <c r="Y940" t="str">
        <f t="shared" si="638"/>
        <v/>
      </c>
      <c r="Z940" s="25" t="str">
        <f t="shared" si="639"/>
        <v/>
      </c>
      <c r="AA940" s="26" t="str">
        <f t="shared" si="640"/>
        <v/>
      </c>
      <c r="AB940" s="25" t="str">
        <f t="shared" si="663"/>
        <v/>
      </c>
      <c r="AC940" s="26" t="str">
        <f t="shared" si="641"/>
        <v/>
      </c>
      <c r="AD940" s="25" t="str">
        <f t="shared" si="664"/>
        <v/>
      </c>
      <c r="AE940" s="26" t="str">
        <f t="shared" si="642"/>
        <v/>
      </c>
      <c r="AF940" s="25" t="str">
        <f t="shared" si="665"/>
        <v/>
      </c>
      <c r="AG940" s="26" t="str">
        <f t="shared" si="643"/>
        <v/>
      </c>
      <c r="AH940" s="25" t="str">
        <f t="shared" si="666"/>
        <v/>
      </c>
      <c r="AI940" s="26" t="str">
        <f t="shared" si="644"/>
        <v/>
      </c>
      <c r="AJ940" s="25" t="str">
        <f t="shared" si="667"/>
        <v/>
      </c>
      <c r="AK940" s="26" t="str">
        <f t="shared" si="645"/>
        <v/>
      </c>
      <c r="AL940" s="25" t="str">
        <f t="shared" si="668"/>
        <v/>
      </c>
      <c r="AM940" s="26" t="str">
        <f t="shared" si="646"/>
        <v/>
      </c>
      <c r="AN940" s="25" t="str">
        <f t="shared" si="669"/>
        <v/>
      </c>
      <c r="AO940" s="26" t="str">
        <f t="shared" si="647"/>
        <v/>
      </c>
      <c r="AP940" t="str">
        <f t="shared" si="648"/>
        <v/>
      </c>
      <c r="AQ940" t="str">
        <f t="shared" si="649"/>
        <v/>
      </c>
      <c r="AR940" t="str">
        <f t="shared" si="661"/>
        <v/>
      </c>
      <c r="AS940" t="str">
        <f t="shared" si="650"/>
        <v/>
      </c>
      <c r="AT940" s="25" t="str">
        <f t="shared" si="651"/>
        <v/>
      </c>
      <c r="AU940" s="26" t="str">
        <f t="shared" si="652"/>
        <v/>
      </c>
      <c r="AV940" t="str">
        <f t="shared" si="653"/>
        <v/>
      </c>
      <c r="AW940" s="25" t="str">
        <f t="shared" si="654"/>
        <v/>
      </c>
      <c r="AX940" s="26" t="str">
        <f t="shared" si="671"/>
        <v/>
      </c>
      <c r="AY940" s="27" t="str">
        <f>IF(A940="","",IF(K940&lt;&gt;0,TEXT(5,"0000"),IF(M940&lt;&gt;0,TEXT(5,"0000"),IF(Datos!N940&lt;&gt;0,TEXT(5,"0000"),""))))</f>
        <v/>
      </c>
      <c r="AZ940" s="25" t="str">
        <f t="shared" si="655"/>
        <v/>
      </c>
      <c r="BA940" s="26" t="str">
        <f t="shared" si="672"/>
        <v/>
      </c>
      <c r="BB940" s="25" t="str">
        <f t="shared" si="656"/>
        <v/>
      </c>
      <c r="BC940" s="26" t="str">
        <f t="shared" si="673"/>
        <v/>
      </c>
      <c r="BD940" s="27" t="str">
        <f t="shared" si="657"/>
        <v/>
      </c>
      <c r="BE940" s="25" t="str">
        <f t="shared" si="658"/>
        <v/>
      </c>
      <c r="BF940" s="26" t="str">
        <f t="shared" si="674"/>
        <v/>
      </c>
      <c r="BG940" s="28"/>
      <c r="BH940" t="str">
        <f t="shared" si="670"/>
        <v/>
      </c>
      <c r="BJ940" s="24" t="str">
        <f t="shared" si="659"/>
        <v/>
      </c>
      <c r="BK940" s="24" t="str">
        <f t="shared" si="660"/>
        <v/>
      </c>
    </row>
    <row r="941" spans="1:63" ht="15.75" thickBot="1">
      <c r="A941" s="183"/>
      <c r="B941" s="184"/>
      <c r="C941" s="184"/>
      <c r="D941" s="184"/>
      <c r="E941" s="184"/>
      <c r="F941" s="184"/>
      <c r="G941" s="184"/>
      <c r="H941" s="184"/>
      <c r="I941" s="184"/>
      <c r="J941" s="184"/>
      <c r="K941" s="184"/>
      <c r="L941" s="184"/>
      <c r="M941" s="184"/>
      <c r="N941" s="181"/>
      <c r="Q941" t="e">
        <f t="shared" si="675"/>
        <v>#VALUE!</v>
      </c>
      <c r="R941" t="str">
        <f t="shared" si="634"/>
        <v/>
      </c>
      <c r="S941" t="str">
        <f>IF(A941="","",TEXT(VLOOKUP(C941,Tablas!$H$3:$I$75,2,0),"000"))</f>
        <v/>
      </c>
      <c r="T941" t="str">
        <f t="shared" si="635"/>
        <v/>
      </c>
      <c r="U941" t="str">
        <f t="shared" si="636"/>
        <v/>
      </c>
      <c r="V941" t="str">
        <f t="shared" si="662"/>
        <v/>
      </c>
      <c r="W941" t="str">
        <f>IF(A941="","",IF(G941="",99,VLOOKUP(Datos!G941,Tablas!$AF$2:$AH$38,2,0)))</f>
        <v/>
      </c>
      <c r="X941" t="str">
        <f t="shared" si="637"/>
        <v/>
      </c>
      <c r="Y941" t="str">
        <f t="shared" si="638"/>
        <v/>
      </c>
      <c r="Z941" s="25" t="str">
        <f t="shared" si="639"/>
        <v/>
      </c>
      <c r="AA941" s="26" t="str">
        <f t="shared" si="640"/>
        <v/>
      </c>
      <c r="AB941" s="25" t="str">
        <f t="shared" si="663"/>
        <v/>
      </c>
      <c r="AC941" s="26" t="str">
        <f t="shared" si="641"/>
        <v/>
      </c>
      <c r="AD941" s="25" t="str">
        <f t="shared" si="664"/>
        <v/>
      </c>
      <c r="AE941" s="26" t="str">
        <f t="shared" si="642"/>
        <v/>
      </c>
      <c r="AF941" s="25" t="str">
        <f t="shared" si="665"/>
        <v/>
      </c>
      <c r="AG941" s="26" t="str">
        <f t="shared" si="643"/>
        <v/>
      </c>
      <c r="AH941" s="25" t="str">
        <f t="shared" si="666"/>
        <v/>
      </c>
      <c r="AI941" s="26" t="str">
        <f t="shared" si="644"/>
        <v/>
      </c>
      <c r="AJ941" s="25" t="str">
        <f t="shared" si="667"/>
        <v/>
      </c>
      <c r="AK941" s="26" t="str">
        <f t="shared" si="645"/>
        <v/>
      </c>
      <c r="AL941" s="25" t="str">
        <f t="shared" si="668"/>
        <v/>
      </c>
      <c r="AM941" s="26" t="str">
        <f t="shared" si="646"/>
        <v/>
      </c>
      <c r="AN941" s="25" t="str">
        <f t="shared" si="669"/>
        <v/>
      </c>
      <c r="AO941" s="26" t="str">
        <f t="shared" si="647"/>
        <v/>
      </c>
      <c r="AP941" t="str">
        <f t="shared" si="648"/>
        <v/>
      </c>
      <c r="AQ941" t="str">
        <f t="shared" si="649"/>
        <v/>
      </c>
      <c r="AR941" t="str">
        <f t="shared" si="661"/>
        <v/>
      </c>
      <c r="AS941" t="str">
        <f t="shared" si="650"/>
        <v/>
      </c>
      <c r="AT941" s="25" t="str">
        <f t="shared" si="651"/>
        <v/>
      </c>
      <c r="AU941" s="26" t="str">
        <f t="shared" si="652"/>
        <v/>
      </c>
      <c r="AV941" t="str">
        <f t="shared" si="653"/>
        <v/>
      </c>
      <c r="AW941" s="25" t="str">
        <f t="shared" si="654"/>
        <v/>
      </c>
      <c r="AX941" s="26" t="str">
        <f t="shared" si="671"/>
        <v/>
      </c>
      <c r="AY941" s="27" t="str">
        <f>IF(A941="","",IF(K941&lt;&gt;0,TEXT(5,"0000"),IF(M941&lt;&gt;0,TEXT(5,"0000"),IF(Datos!N941&lt;&gt;0,TEXT(5,"0000"),""))))</f>
        <v/>
      </c>
      <c r="AZ941" s="25" t="str">
        <f t="shared" si="655"/>
        <v/>
      </c>
      <c r="BA941" s="26" t="str">
        <f t="shared" si="672"/>
        <v/>
      </c>
      <c r="BB941" s="25" t="str">
        <f t="shared" si="656"/>
        <v/>
      </c>
      <c r="BC941" s="26" t="str">
        <f t="shared" si="673"/>
        <v/>
      </c>
      <c r="BD941" s="27" t="str">
        <f t="shared" si="657"/>
        <v/>
      </c>
      <c r="BE941" s="25" t="str">
        <f t="shared" si="658"/>
        <v/>
      </c>
      <c r="BF941" s="26" t="str">
        <f t="shared" si="674"/>
        <v/>
      </c>
      <c r="BG941" s="28"/>
      <c r="BH941" t="str">
        <f t="shared" si="670"/>
        <v/>
      </c>
      <c r="BJ941" s="24" t="str">
        <f t="shared" si="659"/>
        <v/>
      </c>
      <c r="BK941" s="24" t="str">
        <f t="shared" si="660"/>
        <v/>
      </c>
    </row>
    <row r="942" spans="1:63" ht="15.75" thickBot="1">
      <c r="A942" s="183"/>
      <c r="B942" s="184"/>
      <c r="C942" s="184"/>
      <c r="D942" s="184"/>
      <c r="E942" s="184"/>
      <c r="F942" s="184"/>
      <c r="G942" s="184"/>
      <c r="H942" s="184"/>
      <c r="I942" s="184"/>
      <c r="J942" s="184"/>
      <c r="K942" s="184"/>
      <c r="L942" s="184"/>
      <c r="M942" s="184"/>
      <c r="N942" s="181"/>
      <c r="Q942" t="e">
        <f t="shared" si="675"/>
        <v>#VALUE!</v>
      </c>
      <c r="R942" t="str">
        <f t="shared" si="634"/>
        <v/>
      </c>
      <c r="S942" t="str">
        <f>IF(A942="","",TEXT(VLOOKUP(C942,Tablas!$H$3:$I$75,2,0),"000"))</f>
        <v/>
      </c>
      <c r="T942" t="str">
        <f t="shared" si="635"/>
        <v/>
      </c>
      <c r="U942" t="str">
        <f t="shared" si="636"/>
        <v/>
      </c>
      <c r="V942" t="str">
        <f t="shared" si="662"/>
        <v/>
      </c>
      <c r="W942" t="str">
        <f>IF(A942="","",IF(G942="",99,VLOOKUP(Datos!G942,Tablas!$AF$2:$AH$38,2,0)))</f>
        <v/>
      </c>
      <c r="X942" t="str">
        <f t="shared" si="637"/>
        <v/>
      </c>
      <c r="Y942" t="str">
        <f t="shared" si="638"/>
        <v/>
      </c>
      <c r="Z942" s="25" t="str">
        <f t="shared" si="639"/>
        <v/>
      </c>
      <c r="AA942" s="26" t="str">
        <f t="shared" si="640"/>
        <v/>
      </c>
      <c r="AB942" s="25" t="str">
        <f t="shared" si="663"/>
        <v/>
      </c>
      <c r="AC942" s="26" t="str">
        <f t="shared" si="641"/>
        <v/>
      </c>
      <c r="AD942" s="25" t="str">
        <f t="shared" si="664"/>
        <v/>
      </c>
      <c r="AE942" s="26" t="str">
        <f t="shared" si="642"/>
        <v/>
      </c>
      <c r="AF942" s="25" t="str">
        <f t="shared" si="665"/>
        <v/>
      </c>
      <c r="AG942" s="26" t="str">
        <f t="shared" si="643"/>
        <v/>
      </c>
      <c r="AH942" s="25" t="str">
        <f t="shared" si="666"/>
        <v/>
      </c>
      <c r="AI942" s="26" t="str">
        <f t="shared" si="644"/>
        <v/>
      </c>
      <c r="AJ942" s="25" t="str">
        <f t="shared" si="667"/>
        <v/>
      </c>
      <c r="AK942" s="26" t="str">
        <f t="shared" si="645"/>
        <v/>
      </c>
      <c r="AL942" s="25" t="str">
        <f t="shared" si="668"/>
        <v/>
      </c>
      <c r="AM942" s="26" t="str">
        <f t="shared" si="646"/>
        <v/>
      </c>
      <c r="AN942" s="25" t="str">
        <f t="shared" si="669"/>
        <v/>
      </c>
      <c r="AO942" s="26" t="str">
        <f t="shared" si="647"/>
        <v/>
      </c>
      <c r="AP942" t="str">
        <f t="shared" si="648"/>
        <v/>
      </c>
      <c r="AQ942" t="str">
        <f t="shared" si="649"/>
        <v/>
      </c>
      <c r="AR942" t="str">
        <f t="shared" si="661"/>
        <v/>
      </c>
      <c r="AS942" t="str">
        <f t="shared" si="650"/>
        <v/>
      </c>
      <c r="AT942" s="25" t="str">
        <f t="shared" si="651"/>
        <v/>
      </c>
      <c r="AU942" s="26" t="str">
        <f t="shared" si="652"/>
        <v/>
      </c>
      <c r="AV942" t="str">
        <f t="shared" si="653"/>
        <v/>
      </c>
      <c r="AW942" s="25" t="str">
        <f t="shared" si="654"/>
        <v/>
      </c>
      <c r="AX942" s="26" t="str">
        <f t="shared" si="671"/>
        <v/>
      </c>
      <c r="AY942" s="27" t="str">
        <f>IF(A942="","",IF(K942&lt;&gt;0,TEXT(5,"0000"),IF(M942&lt;&gt;0,TEXT(5,"0000"),IF(Datos!N942&lt;&gt;0,TEXT(5,"0000"),""))))</f>
        <v/>
      </c>
      <c r="AZ942" s="25" t="str">
        <f t="shared" si="655"/>
        <v/>
      </c>
      <c r="BA942" s="26" t="str">
        <f t="shared" si="672"/>
        <v/>
      </c>
      <c r="BB942" s="25" t="str">
        <f t="shared" si="656"/>
        <v/>
      </c>
      <c r="BC942" s="26" t="str">
        <f t="shared" si="673"/>
        <v/>
      </c>
      <c r="BD942" s="27" t="str">
        <f t="shared" si="657"/>
        <v/>
      </c>
      <c r="BE942" s="25" t="str">
        <f t="shared" si="658"/>
        <v/>
      </c>
      <c r="BF942" s="26" t="str">
        <f t="shared" si="674"/>
        <v/>
      </c>
      <c r="BG942" s="28"/>
      <c r="BH942" t="str">
        <f t="shared" si="670"/>
        <v/>
      </c>
      <c r="BJ942" s="24" t="str">
        <f t="shared" si="659"/>
        <v/>
      </c>
      <c r="BK942" s="24" t="str">
        <f t="shared" si="660"/>
        <v/>
      </c>
    </row>
    <row r="943" spans="1:63" ht="15.75" thickBot="1">
      <c r="A943" s="183"/>
      <c r="B943" s="184"/>
      <c r="C943" s="184"/>
      <c r="D943" s="184"/>
      <c r="E943" s="184"/>
      <c r="F943" s="184"/>
      <c r="G943" s="184"/>
      <c r="H943" s="184"/>
      <c r="I943" s="184"/>
      <c r="J943" s="184"/>
      <c r="K943" s="184"/>
      <c r="L943" s="184"/>
      <c r="M943" s="184"/>
      <c r="N943" s="181"/>
      <c r="Q943" t="e">
        <f t="shared" si="675"/>
        <v>#VALUE!</v>
      </c>
      <c r="R943" t="str">
        <f t="shared" si="634"/>
        <v/>
      </c>
      <c r="S943" t="str">
        <f>IF(A943="","",TEXT(VLOOKUP(C943,Tablas!$H$3:$I$75,2,0),"000"))</f>
        <v/>
      </c>
      <c r="T943" t="str">
        <f t="shared" si="635"/>
        <v/>
      </c>
      <c r="U943" t="str">
        <f t="shared" si="636"/>
        <v/>
      </c>
      <c r="V943" t="str">
        <f t="shared" si="662"/>
        <v/>
      </c>
      <c r="W943" t="str">
        <f>IF(A943="","",IF(G943="",99,VLOOKUP(Datos!G943,Tablas!$AF$2:$AH$38,2,0)))</f>
        <v/>
      </c>
      <c r="X943" t="str">
        <f t="shared" si="637"/>
        <v/>
      </c>
      <c r="Y943" t="str">
        <f t="shared" si="638"/>
        <v/>
      </c>
      <c r="Z943" s="25" t="str">
        <f t="shared" si="639"/>
        <v/>
      </c>
      <c r="AA943" s="26" t="str">
        <f t="shared" si="640"/>
        <v/>
      </c>
      <c r="AB943" s="25" t="str">
        <f t="shared" si="663"/>
        <v/>
      </c>
      <c r="AC943" s="26" t="str">
        <f t="shared" si="641"/>
        <v/>
      </c>
      <c r="AD943" s="25" t="str">
        <f t="shared" si="664"/>
        <v/>
      </c>
      <c r="AE943" s="26" t="str">
        <f t="shared" si="642"/>
        <v/>
      </c>
      <c r="AF943" s="25" t="str">
        <f t="shared" si="665"/>
        <v/>
      </c>
      <c r="AG943" s="26" t="str">
        <f t="shared" si="643"/>
        <v/>
      </c>
      <c r="AH943" s="25" t="str">
        <f t="shared" si="666"/>
        <v/>
      </c>
      <c r="AI943" s="26" t="str">
        <f t="shared" si="644"/>
        <v/>
      </c>
      <c r="AJ943" s="25" t="str">
        <f t="shared" si="667"/>
        <v/>
      </c>
      <c r="AK943" s="26" t="str">
        <f t="shared" si="645"/>
        <v/>
      </c>
      <c r="AL943" s="25" t="str">
        <f t="shared" si="668"/>
        <v/>
      </c>
      <c r="AM943" s="26" t="str">
        <f t="shared" si="646"/>
        <v/>
      </c>
      <c r="AN943" s="25" t="str">
        <f t="shared" si="669"/>
        <v/>
      </c>
      <c r="AO943" s="26" t="str">
        <f t="shared" si="647"/>
        <v/>
      </c>
      <c r="AP943" t="str">
        <f t="shared" si="648"/>
        <v/>
      </c>
      <c r="AQ943" t="str">
        <f t="shared" si="649"/>
        <v/>
      </c>
      <c r="AR943" t="str">
        <f t="shared" si="661"/>
        <v/>
      </c>
      <c r="AS943" t="str">
        <f t="shared" si="650"/>
        <v/>
      </c>
      <c r="AT943" s="25" t="str">
        <f t="shared" si="651"/>
        <v/>
      </c>
      <c r="AU943" s="26" t="str">
        <f t="shared" si="652"/>
        <v/>
      </c>
      <c r="AV943" t="str">
        <f t="shared" si="653"/>
        <v/>
      </c>
      <c r="AW943" s="25" t="str">
        <f t="shared" si="654"/>
        <v/>
      </c>
      <c r="AX943" s="26" t="str">
        <f t="shared" si="671"/>
        <v/>
      </c>
      <c r="AY943" s="27" t="str">
        <f>IF(A943="","",IF(K943&lt;&gt;0,TEXT(5,"0000"),IF(M943&lt;&gt;0,TEXT(5,"0000"),IF(Datos!N943&lt;&gt;0,TEXT(5,"0000"),""))))</f>
        <v/>
      </c>
      <c r="AZ943" s="25" t="str">
        <f t="shared" si="655"/>
        <v/>
      </c>
      <c r="BA943" s="26" t="str">
        <f t="shared" si="672"/>
        <v/>
      </c>
      <c r="BB943" s="25" t="str">
        <f t="shared" si="656"/>
        <v/>
      </c>
      <c r="BC943" s="26" t="str">
        <f t="shared" si="673"/>
        <v/>
      </c>
      <c r="BD943" s="27" t="str">
        <f t="shared" si="657"/>
        <v/>
      </c>
      <c r="BE943" s="25" t="str">
        <f t="shared" si="658"/>
        <v/>
      </c>
      <c r="BF943" s="26" t="str">
        <f t="shared" si="674"/>
        <v/>
      </c>
      <c r="BG943" s="28"/>
      <c r="BH943" t="str">
        <f t="shared" si="670"/>
        <v/>
      </c>
      <c r="BJ943" s="24" t="str">
        <f t="shared" si="659"/>
        <v/>
      </c>
      <c r="BK943" s="24" t="str">
        <f t="shared" si="660"/>
        <v/>
      </c>
    </row>
    <row r="944" spans="1:63" ht="15.75" thickBot="1">
      <c r="A944" s="183"/>
      <c r="B944" s="184"/>
      <c r="C944" s="184"/>
      <c r="D944" s="184"/>
      <c r="E944" s="184"/>
      <c r="F944" s="184"/>
      <c r="G944" s="184"/>
      <c r="H944" s="184"/>
      <c r="I944" s="184"/>
      <c r="J944" s="184"/>
      <c r="K944" s="184"/>
      <c r="L944" s="184"/>
      <c r="M944" s="184"/>
      <c r="N944" s="181"/>
      <c r="Q944" t="e">
        <f t="shared" si="675"/>
        <v>#VALUE!</v>
      </c>
      <c r="R944" t="str">
        <f t="shared" si="634"/>
        <v/>
      </c>
      <c r="S944" t="str">
        <f>IF(A944="","",TEXT(VLOOKUP(C944,Tablas!$H$3:$I$75,2,0),"000"))</f>
        <v/>
      </c>
      <c r="T944" t="str">
        <f t="shared" si="635"/>
        <v/>
      </c>
      <c r="U944" t="str">
        <f t="shared" si="636"/>
        <v/>
      </c>
      <c r="V944" t="str">
        <f t="shared" si="662"/>
        <v/>
      </c>
      <c r="W944" t="str">
        <f>IF(A944="","",IF(G944="",99,VLOOKUP(Datos!G944,Tablas!$AF$2:$AH$38,2,0)))</f>
        <v/>
      </c>
      <c r="X944" t="str">
        <f t="shared" si="637"/>
        <v/>
      </c>
      <c r="Y944" t="str">
        <f t="shared" si="638"/>
        <v/>
      </c>
      <c r="Z944" s="25" t="str">
        <f t="shared" si="639"/>
        <v/>
      </c>
      <c r="AA944" s="26" t="str">
        <f t="shared" si="640"/>
        <v/>
      </c>
      <c r="AB944" s="25" t="str">
        <f t="shared" si="663"/>
        <v/>
      </c>
      <c r="AC944" s="26" t="str">
        <f t="shared" si="641"/>
        <v/>
      </c>
      <c r="AD944" s="25" t="str">
        <f t="shared" si="664"/>
        <v/>
      </c>
      <c r="AE944" s="26" t="str">
        <f t="shared" si="642"/>
        <v/>
      </c>
      <c r="AF944" s="25" t="str">
        <f t="shared" si="665"/>
        <v/>
      </c>
      <c r="AG944" s="26" t="str">
        <f t="shared" si="643"/>
        <v/>
      </c>
      <c r="AH944" s="25" t="str">
        <f t="shared" si="666"/>
        <v/>
      </c>
      <c r="AI944" s="26" t="str">
        <f t="shared" si="644"/>
        <v/>
      </c>
      <c r="AJ944" s="25" t="str">
        <f t="shared" si="667"/>
        <v/>
      </c>
      <c r="AK944" s="26" t="str">
        <f t="shared" si="645"/>
        <v/>
      </c>
      <c r="AL944" s="25" t="str">
        <f t="shared" si="668"/>
        <v/>
      </c>
      <c r="AM944" s="26" t="str">
        <f t="shared" si="646"/>
        <v/>
      </c>
      <c r="AN944" s="25" t="str">
        <f t="shared" si="669"/>
        <v/>
      </c>
      <c r="AO944" s="26" t="str">
        <f t="shared" si="647"/>
        <v/>
      </c>
      <c r="AP944" t="str">
        <f t="shared" si="648"/>
        <v/>
      </c>
      <c r="AQ944" t="str">
        <f t="shared" si="649"/>
        <v/>
      </c>
      <c r="AR944" t="str">
        <f t="shared" si="661"/>
        <v/>
      </c>
      <c r="AS944" t="str">
        <f t="shared" si="650"/>
        <v/>
      </c>
      <c r="AT944" s="25" t="str">
        <f t="shared" si="651"/>
        <v/>
      </c>
      <c r="AU944" s="26" t="str">
        <f t="shared" si="652"/>
        <v/>
      </c>
      <c r="AV944" t="str">
        <f t="shared" si="653"/>
        <v/>
      </c>
      <c r="AW944" s="25" t="str">
        <f t="shared" si="654"/>
        <v/>
      </c>
      <c r="AX944" s="26" t="str">
        <f t="shared" si="671"/>
        <v/>
      </c>
      <c r="AY944" s="27" t="str">
        <f>IF(A944="","",IF(K944&lt;&gt;0,TEXT(5,"0000"),IF(M944&lt;&gt;0,TEXT(5,"0000"),IF(Datos!N944&lt;&gt;0,TEXT(5,"0000"),""))))</f>
        <v/>
      </c>
      <c r="AZ944" s="25" t="str">
        <f t="shared" si="655"/>
        <v/>
      </c>
      <c r="BA944" s="26" t="str">
        <f t="shared" si="672"/>
        <v/>
      </c>
      <c r="BB944" s="25" t="str">
        <f t="shared" si="656"/>
        <v/>
      </c>
      <c r="BC944" s="26" t="str">
        <f t="shared" si="673"/>
        <v/>
      </c>
      <c r="BD944" s="27" t="str">
        <f t="shared" si="657"/>
        <v/>
      </c>
      <c r="BE944" s="25" t="str">
        <f t="shared" si="658"/>
        <v/>
      </c>
      <c r="BF944" s="26" t="str">
        <f t="shared" si="674"/>
        <v/>
      </c>
      <c r="BG944" s="28"/>
      <c r="BH944" t="str">
        <f t="shared" si="670"/>
        <v/>
      </c>
      <c r="BJ944" s="24" t="str">
        <f t="shared" si="659"/>
        <v/>
      </c>
      <c r="BK944" s="24" t="str">
        <f t="shared" si="660"/>
        <v/>
      </c>
    </row>
    <row r="945" spans="1:63" ht="15.75" thickBot="1">
      <c r="A945" s="183"/>
      <c r="B945" s="184"/>
      <c r="C945" s="184"/>
      <c r="D945" s="184"/>
      <c r="E945" s="184"/>
      <c r="F945" s="184"/>
      <c r="G945" s="184"/>
      <c r="H945" s="184"/>
      <c r="I945" s="184"/>
      <c r="J945" s="184"/>
      <c r="K945" s="184"/>
      <c r="L945" s="184"/>
      <c r="M945" s="184"/>
      <c r="N945" s="181"/>
      <c r="Q945" t="e">
        <f t="shared" si="675"/>
        <v>#VALUE!</v>
      </c>
      <c r="R945" t="str">
        <f t="shared" si="634"/>
        <v/>
      </c>
      <c r="S945" t="str">
        <f>IF(A945="","",TEXT(VLOOKUP(C945,Tablas!$H$3:$I$75,2,0),"000"))</f>
        <v/>
      </c>
      <c r="T945" t="str">
        <f t="shared" si="635"/>
        <v/>
      </c>
      <c r="U945" t="str">
        <f t="shared" si="636"/>
        <v/>
      </c>
      <c r="V945" t="str">
        <f t="shared" si="662"/>
        <v/>
      </c>
      <c r="W945" t="str">
        <f>IF(A945="","",IF(G945="",99,VLOOKUP(Datos!G945,Tablas!$AF$2:$AH$38,2,0)))</f>
        <v/>
      </c>
      <c r="X945" t="str">
        <f t="shared" si="637"/>
        <v/>
      </c>
      <c r="Y945" t="str">
        <f t="shared" si="638"/>
        <v/>
      </c>
      <c r="Z945" s="25" t="str">
        <f t="shared" si="639"/>
        <v/>
      </c>
      <c r="AA945" s="26" t="str">
        <f t="shared" si="640"/>
        <v/>
      </c>
      <c r="AB945" s="25" t="str">
        <f t="shared" si="663"/>
        <v/>
      </c>
      <c r="AC945" s="26" t="str">
        <f t="shared" si="641"/>
        <v/>
      </c>
      <c r="AD945" s="25" t="str">
        <f t="shared" si="664"/>
        <v/>
      </c>
      <c r="AE945" s="26" t="str">
        <f t="shared" si="642"/>
        <v/>
      </c>
      <c r="AF945" s="25" t="str">
        <f t="shared" si="665"/>
        <v/>
      </c>
      <c r="AG945" s="26" t="str">
        <f t="shared" si="643"/>
        <v/>
      </c>
      <c r="AH945" s="25" t="str">
        <f t="shared" si="666"/>
        <v/>
      </c>
      <c r="AI945" s="26" t="str">
        <f t="shared" si="644"/>
        <v/>
      </c>
      <c r="AJ945" s="25" t="str">
        <f t="shared" si="667"/>
        <v/>
      </c>
      <c r="AK945" s="26" t="str">
        <f t="shared" si="645"/>
        <v/>
      </c>
      <c r="AL945" s="25" t="str">
        <f t="shared" si="668"/>
        <v/>
      </c>
      <c r="AM945" s="26" t="str">
        <f t="shared" si="646"/>
        <v/>
      </c>
      <c r="AN945" s="25" t="str">
        <f t="shared" si="669"/>
        <v/>
      </c>
      <c r="AO945" s="26" t="str">
        <f t="shared" si="647"/>
        <v/>
      </c>
      <c r="AP945" t="str">
        <f t="shared" si="648"/>
        <v/>
      </c>
      <c r="AQ945" t="str">
        <f t="shared" si="649"/>
        <v/>
      </c>
      <c r="AR945" t="str">
        <f t="shared" si="661"/>
        <v/>
      </c>
      <c r="AS945" t="str">
        <f t="shared" si="650"/>
        <v/>
      </c>
      <c r="AT945" s="25" t="str">
        <f t="shared" si="651"/>
        <v/>
      </c>
      <c r="AU945" s="26" t="str">
        <f t="shared" si="652"/>
        <v/>
      </c>
      <c r="AV945" t="str">
        <f t="shared" si="653"/>
        <v/>
      </c>
      <c r="AW945" s="25" t="str">
        <f t="shared" si="654"/>
        <v/>
      </c>
      <c r="AX945" s="26" t="str">
        <f t="shared" si="671"/>
        <v/>
      </c>
      <c r="AY945" s="27" t="str">
        <f>IF(A945="","",IF(K945&lt;&gt;0,TEXT(5,"0000"),IF(M945&lt;&gt;0,TEXT(5,"0000"),IF(Datos!N945&lt;&gt;0,TEXT(5,"0000"),""))))</f>
        <v/>
      </c>
      <c r="AZ945" s="25" t="str">
        <f t="shared" si="655"/>
        <v/>
      </c>
      <c r="BA945" s="26" t="str">
        <f t="shared" si="672"/>
        <v/>
      </c>
      <c r="BB945" s="25" t="str">
        <f t="shared" si="656"/>
        <v/>
      </c>
      <c r="BC945" s="26" t="str">
        <f t="shared" si="673"/>
        <v/>
      </c>
      <c r="BD945" s="27" t="str">
        <f t="shared" si="657"/>
        <v/>
      </c>
      <c r="BE945" s="25" t="str">
        <f t="shared" si="658"/>
        <v/>
      </c>
      <c r="BF945" s="26" t="str">
        <f t="shared" si="674"/>
        <v/>
      </c>
      <c r="BG945" s="28"/>
      <c r="BH945" t="str">
        <f t="shared" si="670"/>
        <v/>
      </c>
      <c r="BJ945" s="24" t="str">
        <f t="shared" si="659"/>
        <v/>
      </c>
      <c r="BK945" s="24" t="str">
        <f t="shared" si="660"/>
        <v/>
      </c>
    </row>
    <row r="946" spans="1:63" ht="15.75" thickBot="1">
      <c r="A946" s="183"/>
      <c r="B946" s="184"/>
      <c r="C946" s="184"/>
      <c r="D946" s="184"/>
      <c r="E946" s="184"/>
      <c r="F946" s="184"/>
      <c r="G946" s="184"/>
      <c r="H946" s="184"/>
      <c r="I946" s="184"/>
      <c r="J946" s="184"/>
      <c r="K946" s="184"/>
      <c r="L946" s="184"/>
      <c r="M946" s="184"/>
      <c r="N946" s="181"/>
      <c r="Q946" t="e">
        <f t="shared" si="675"/>
        <v>#VALUE!</v>
      </c>
      <c r="R946" t="str">
        <f t="shared" si="634"/>
        <v/>
      </c>
      <c r="S946" t="str">
        <f>IF(A946="","",TEXT(VLOOKUP(C946,Tablas!$H$3:$I$75,2,0),"000"))</f>
        <v/>
      </c>
      <c r="T946" t="str">
        <f t="shared" si="635"/>
        <v/>
      </c>
      <c r="U946" t="str">
        <f t="shared" si="636"/>
        <v/>
      </c>
      <c r="V946" t="str">
        <f t="shared" si="662"/>
        <v/>
      </c>
      <c r="W946" t="str">
        <f>IF(A946="","",IF(G946="",99,VLOOKUP(Datos!G946,Tablas!$AF$2:$AH$38,2,0)))</f>
        <v/>
      </c>
      <c r="X946" t="str">
        <f t="shared" si="637"/>
        <v/>
      </c>
      <c r="Y946" t="str">
        <f t="shared" si="638"/>
        <v/>
      </c>
      <c r="Z946" s="25" t="str">
        <f t="shared" si="639"/>
        <v/>
      </c>
      <c r="AA946" s="26" t="str">
        <f t="shared" si="640"/>
        <v/>
      </c>
      <c r="AB946" s="25" t="str">
        <f t="shared" si="663"/>
        <v/>
      </c>
      <c r="AC946" s="26" t="str">
        <f t="shared" si="641"/>
        <v/>
      </c>
      <c r="AD946" s="25" t="str">
        <f t="shared" si="664"/>
        <v/>
      </c>
      <c r="AE946" s="26" t="str">
        <f t="shared" si="642"/>
        <v/>
      </c>
      <c r="AF946" s="25" t="str">
        <f t="shared" si="665"/>
        <v/>
      </c>
      <c r="AG946" s="26" t="str">
        <f t="shared" si="643"/>
        <v/>
      </c>
      <c r="AH946" s="25" t="str">
        <f t="shared" si="666"/>
        <v/>
      </c>
      <c r="AI946" s="26" t="str">
        <f t="shared" si="644"/>
        <v/>
      </c>
      <c r="AJ946" s="25" t="str">
        <f t="shared" si="667"/>
        <v/>
      </c>
      <c r="AK946" s="26" t="str">
        <f t="shared" si="645"/>
        <v/>
      </c>
      <c r="AL946" s="25" t="str">
        <f t="shared" si="668"/>
        <v/>
      </c>
      <c r="AM946" s="26" t="str">
        <f t="shared" si="646"/>
        <v/>
      </c>
      <c r="AN946" s="25" t="str">
        <f t="shared" si="669"/>
        <v/>
      </c>
      <c r="AO946" s="26" t="str">
        <f t="shared" si="647"/>
        <v/>
      </c>
      <c r="AP946" t="str">
        <f t="shared" si="648"/>
        <v/>
      </c>
      <c r="AQ946" t="str">
        <f t="shared" si="649"/>
        <v/>
      </c>
      <c r="AR946" t="str">
        <f t="shared" si="661"/>
        <v/>
      </c>
      <c r="AS946" t="str">
        <f t="shared" si="650"/>
        <v/>
      </c>
      <c r="AT946" s="25" t="str">
        <f t="shared" si="651"/>
        <v/>
      </c>
      <c r="AU946" s="26" t="str">
        <f t="shared" si="652"/>
        <v/>
      </c>
      <c r="AV946" t="str">
        <f t="shared" si="653"/>
        <v/>
      </c>
      <c r="AW946" s="25" t="str">
        <f t="shared" si="654"/>
        <v/>
      </c>
      <c r="AX946" s="26" t="str">
        <f t="shared" si="671"/>
        <v/>
      </c>
      <c r="AY946" s="27" t="str">
        <f>IF(A946="","",IF(K946&lt;&gt;0,TEXT(5,"0000"),IF(M946&lt;&gt;0,TEXT(5,"0000"),IF(Datos!N946&lt;&gt;0,TEXT(5,"0000"),""))))</f>
        <v/>
      </c>
      <c r="AZ946" s="25" t="str">
        <f t="shared" si="655"/>
        <v/>
      </c>
      <c r="BA946" s="26" t="str">
        <f t="shared" si="672"/>
        <v/>
      </c>
      <c r="BB946" s="25" t="str">
        <f t="shared" si="656"/>
        <v/>
      </c>
      <c r="BC946" s="26" t="str">
        <f t="shared" si="673"/>
        <v/>
      </c>
      <c r="BD946" s="27" t="str">
        <f t="shared" si="657"/>
        <v/>
      </c>
      <c r="BE946" s="25" t="str">
        <f t="shared" si="658"/>
        <v/>
      </c>
      <c r="BF946" s="26" t="str">
        <f t="shared" si="674"/>
        <v/>
      </c>
      <c r="BG946" s="28"/>
      <c r="BH946" t="str">
        <f t="shared" si="670"/>
        <v/>
      </c>
      <c r="BJ946" s="24" t="str">
        <f t="shared" si="659"/>
        <v/>
      </c>
      <c r="BK946" s="24" t="str">
        <f t="shared" si="660"/>
        <v/>
      </c>
    </row>
    <row r="947" spans="1:63" ht="15.75" thickBot="1">
      <c r="A947" s="183"/>
      <c r="B947" s="184"/>
      <c r="C947" s="184"/>
      <c r="D947" s="184"/>
      <c r="E947" s="184"/>
      <c r="F947" s="184"/>
      <c r="G947" s="184"/>
      <c r="H947" s="184"/>
      <c r="I947" s="184"/>
      <c r="J947" s="184"/>
      <c r="K947" s="184"/>
      <c r="L947" s="184"/>
      <c r="M947" s="184"/>
      <c r="N947" s="181"/>
      <c r="Q947" t="e">
        <f t="shared" si="675"/>
        <v>#VALUE!</v>
      </c>
      <c r="R947" t="str">
        <f t="shared" si="634"/>
        <v/>
      </c>
      <c r="S947" t="str">
        <f>IF(A947="","",TEXT(VLOOKUP(C947,Tablas!$H$3:$I$75,2,0),"000"))</f>
        <v/>
      </c>
      <c r="T947" t="str">
        <f t="shared" si="635"/>
        <v/>
      </c>
      <c r="U947" t="str">
        <f t="shared" si="636"/>
        <v/>
      </c>
      <c r="V947" t="str">
        <f t="shared" si="662"/>
        <v/>
      </c>
      <c r="W947" t="str">
        <f>IF(A947="","",IF(G947="",99,VLOOKUP(Datos!G947,Tablas!$AF$2:$AH$38,2,0)))</f>
        <v/>
      </c>
      <c r="X947" t="str">
        <f t="shared" si="637"/>
        <v/>
      </c>
      <c r="Y947" t="str">
        <f t="shared" si="638"/>
        <v/>
      </c>
      <c r="Z947" s="25" t="str">
        <f t="shared" si="639"/>
        <v/>
      </c>
      <c r="AA947" s="26" t="str">
        <f t="shared" si="640"/>
        <v/>
      </c>
      <c r="AB947" s="25" t="str">
        <f t="shared" si="663"/>
        <v/>
      </c>
      <c r="AC947" s="26" t="str">
        <f t="shared" si="641"/>
        <v/>
      </c>
      <c r="AD947" s="25" t="str">
        <f t="shared" si="664"/>
        <v/>
      </c>
      <c r="AE947" s="26" t="str">
        <f t="shared" si="642"/>
        <v/>
      </c>
      <c r="AF947" s="25" t="str">
        <f t="shared" si="665"/>
        <v/>
      </c>
      <c r="AG947" s="26" t="str">
        <f t="shared" si="643"/>
        <v/>
      </c>
      <c r="AH947" s="25" t="str">
        <f t="shared" si="666"/>
        <v/>
      </c>
      <c r="AI947" s="26" t="str">
        <f t="shared" si="644"/>
        <v/>
      </c>
      <c r="AJ947" s="25" t="str">
        <f t="shared" si="667"/>
        <v/>
      </c>
      <c r="AK947" s="26" t="str">
        <f t="shared" si="645"/>
        <v/>
      </c>
      <c r="AL947" s="25" t="str">
        <f t="shared" si="668"/>
        <v/>
      </c>
      <c r="AM947" s="26" t="str">
        <f t="shared" si="646"/>
        <v/>
      </c>
      <c r="AN947" s="25" t="str">
        <f t="shared" si="669"/>
        <v/>
      </c>
      <c r="AO947" s="26" t="str">
        <f t="shared" si="647"/>
        <v/>
      </c>
      <c r="AP947" t="str">
        <f t="shared" si="648"/>
        <v/>
      </c>
      <c r="AQ947" t="str">
        <f t="shared" si="649"/>
        <v/>
      </c>
      <c r="AR947" t="str">
        <f t="shared" si="661"/>
        <v/>
      </c>
      <c r="AS947" t="str">
        <f t="shared" si="650"/>
        <v/>
      </c>
      <c r="AT947" s="25" t="str">
        <f t="shared" si="651"/>
        <v/>
      </c>
      <c r="AU947" s="26" t="str">
        <f t="shared" si="652"/>
        <v/>
      </c>
      <c r="AV947" t="str">
        <f t="shared" si="653"/>
        <v/>
      </c>
      <c r="AW947" s="25" t="str">
        <f t="shared" si="654"/>
        <v/>
      </c>
      <c r="AX947" s="26" t="str">
        <f t="shared" si="671"/>
        <v/>
      </c>
      <c r="AY947" s="27" t="str">
        <f>IF(A947="","",IF(K947&lt;&gt;0,TEXT(5,"0000"),IF(M947&lt;&gt;0,TEXT(5,"0000"),IF(Datos!N947&lt;&gt;0,TEXT(5,"0000"),""))))</f>
        <v/>
      </c>
      <c r="AZ947" s="25" t="str">
        <f t="shared" si="655"/>
        <v/>
      </c>
      <c r="BA947" s="26" t="str">
        <f t="shared" si="672"/>
        <v/>
      </c>
      <c r="BB947" s="25" t="str">
        <f t="shared" si="656"/>
        <v/>
      </c>
      <c r="BC947" s="26" t="str">
        <f t="shared" si="673"/>
        <v/>
      </c>
      <c r="BD947" s="27" t="str">
        <f t="shared" si="657"/>
        <v/>
      </c>
      <c r="BE947" s="25" t="str">
        <f t="shared" si="658"/>
        <v/>
      </c>
      <c r="BF947" s="26" t="str">
        <f t="shared" si="674"/>
        <v/>
      </c>
      <c r="BG947" s="28"/>
      <c r="BH947" t="str">
        <f t="shared" si="670"/>
        <v/>
      </c>
      <c r="BJ947" s="24" t="str">
        <f t="shared" si="659"/>
        <v/>
      </c>
      <c r="BK947" s="24" t="str">
        <f t="shared" si="660"/>
        <v/>
      </c>
    </row>
    <row r="948" spans="1:63" ht="15.75" thickBot="1">
      <c r="A948" s="183"/>
      <c r="B948" s="184"/>
      <c r="C948" s="184"/>
      <c r="D948" s="184"/>
      <c r="E948" s="184"/>
      <c r="F948" s="184"/>
      <c r="G948" s="184"/>
      <c r="H948" s="184"/>
      <c r="I948" s="184"/>
      <c r="J948" s="184"/>
      <c r="K948" s="184"/>
      <c r="L948" s="184"/>
      <c r="M948" s="184"/>
      <c r="N948" s="181"/>
      <c r="Q948" t="e">
        <f t="shared" si="675"/>
        <v>#VALUE!</v>
      </c>
      <c r="R948" t="str">
        <f t="shared" si="634"/>
        <v/>
      </c>
      <c r="S948" t="str">
        <f>IF(A948="","",TEXT(VLOOKUP(C948,Tablas!$H$3:$I$75,2,0),"000"))</f>
        <v/>
      </c>
      <c r="T948" t="str">
        <f t="shared" si="635"/>
        <v/>
      </c>
      <c r="U948" t="str">
        <f t="shared" si="636"/>
        <v/>
      </c>
      <c r="V948" t="str">
        <f t="shared" si="662"/>
        <v/>
      </c>
      <c r="W948" t="str">
        <f>IF(A948="","",IF(G948="",99,VLOOKUP(Datos!G948,Tablas!$AF$2:$AH$38,2,0)))</f>
        <v/>
      </c>
      <c r="X948" t="str">
        <f t="shared" si="637"/>
        <v/>
      </c>
      <c r="Y948" t="str">
        <f t="shared" si="638"/>
        <v/>
      </c>
      <c r="Z948" s="25" t="str">
        <f t="shared" si="639"/>
        <v/>
      </c>
      <c r="AA948" s="26" t="str">
        <f t="shared" si="640"/>
        <v/>
      </c>
      <c r="AB948" s="25" t="str">
        <f t="shared" si="663"/>
        <v/>
      </c>
      <c r="AC948" s="26" t="str">
        <f t="shared" si="641"/>
        <v/>
      </c>
      <c r="AD948" s="25" t="str">
        <f t="shared" si="664"/>
        <v/>
      </c>
      <c r="AE948" s="26" t="str">
        <f t="shared" si="642"/>
        <v/>
      </c>
      <c r="AF948" s="25" t="str">
        <f t="shared" si="665"/>
        <v/>
      </c>
      <c r="AG948" s="26" t="str">
        <f t="shared" si="643"/>
        <v/>
      </c>
      <c r="AH948" s="25" t="str">
        <f t="shared" si="666"/>
        <v/>
      </c>
      <c r="AI948" s="26" t="str">
        <f t="shared" si="644"/>
        <v/>
      </c>
      <c r="AJ948" s="25" t="str">
        <f t="shared" si="667"/>
        <v/>
      </c>
      <c r="AK948" s="26" t="str">
        <f t="shared" si="645"/>
        <v/>
      </c>
      <c r="AL948" s="25" t="str">
        <f t="shared" si="668"/>
        <v/>
      </c>
      <c r="AM948" s="26" t="str">
        <f t="shared" si="646"/>
        <v/>
      </c>
      <c r="AN948" s="25" t="str">
        <f t="shared" si="669"/>
        <v/>
      </c>
      <c r="AO948" s="26" t="str">
        <f t="shared" si="647"/>
        <v/>
      </c>
      <c r="AP948" t="str">
        <f t="shared" si="648"/>
        <v/>
      </c>
      <c r="AQ948" t="str">
        <f t="shared" si="649"/>
        <v/>
      </c>
      <c r="AR948" t="str">
        <f t="shared" si="661"/>
        <v/>
      </c>
      <c r="AS948" t="str">
        <f t="shared" si="650"/>
        <v/>
      </c>
      <c r="AT948" s="25" t="str">
        <f t="shared" si="651"/>
        <v/>
      </c>
      <c r="AU948" s="26" t="str">
        <f t="shared" si="652"/>
        <v/>
      </c>
      <c r="AV948" t="str">
        <f t="shared" si="653"/>
        <v/>
      </c>
      <c r="AW948" s="25" t="str">
        <f t="shared" si="654"/>
        <v/>
      </c>
      <c r="AX948" s="26" t="str">
        <f t="shared" si="671"/>
        <v/>
      </c>
      <c r="AY948" s="27" t="str">
        <f>IF(A948="","",IF(K948&lt;&gt;0,TEXT(5,"0000"),IF(M948&lt;&gt;0,TEXT(5,"0000"),IF(Datos!N948&lt;&gt;0,TEXT(5,"0000"),""))))</f>
        <v/>
      </c>
      <c r="AZ948" s="25" t="str">
        <f t="shared" si="655"/>
        <v/>
      </c>
      <c r="BA948" s="26" t="str">
        <f t="shared" si="672"/>
        <v/>
      </c>
      <c r="BB948" s="25" t="str">
        <f t="shared" si="656"/>
        <v/>
      </c>
      <c r="BC948" s="26" t="str">
        <f t="shared" si="673"/>
        <v/>
      </c>
      <c r="BD948" s="27" t="str">
        <f t="shared" si="657"/>
        <v/>
      </c>
      <c r="BE948" s="25" t="str">
        <f t="shared" si="658"/>
        <v/>
      </c>
      <c r="BF948" s="26" t="str">
        <f t="shared" si="674"/>
        <v/>
      </c>
      <c r="BG948" s="28"/>
      <c r="BH948" t="str">
        <f t="shared" si="670"/>
        <v/>
      </c>
      <c r="BJ948" s="24" t="str">
        <f t="shared" si="659"/>
        <v/>
      </c>
      <c r="BK948" s="24" t="str">
        <f t="shared" si="660"/>
        <v/>
      </c>
    </row>
    <row r="949" spans="1:63" ht="15.75" thickBot="1">
      <c r="A949" s="183"/>
      <c r="B949" s="184"/>
      <c r="C949" s="184"/>
      <c r="D949" s="184"/>
      <c r="E949" s="184"/>
      <c r="F949" s="184"/>
      <c r="G949" s="184"/>
      <c r="H949" s="184"/>
      <c r="I949" s="184"/>
      <c r="J949" s="184"/>
      <c r="K949" s="184"/>
      <c r="L949" s="184"/>
      <c r="M949" s="184"/>
      <c r="N949" s="181"/>
      <c r="Q949" t="e">
        <f t="shared" si="675"/>
        <v>#VALUE!</v>
      </c>
      <c r="R949" t="str">
        <f t="shared" si="634"/>
        <v/>
      </c>
      <c r="S949" t="str">
        <f>IF(A949="","",TEXT(VLOOKUP(C949,Tablas!$H$3:$I$75,2,0),"000"))</f>
        <v/>
      </c>
      <c r="T949" t="str">
        <f t="shared" si="635"/>
        <v/>
      </c>
      <c r="U949" t="str">
        <f t="shared" si="636"/>
        <v/>
      </c>
      <c r="V949" t="str">
        <f t="shared" si="662"/>
        <v/>
      </c>
      <c r="W949" t="str">
        <f>IF(A949="","",IF(G949="",99,VLOOKUP(Datos!G949,Tablas!$AF$2:$AH$38,2,0)))</f>
        <v/>
      </c>
      <c r="X949" t="str">
        <f t="shared" si="637"/>
        <v/>
      </c>
      <c r="Y949" t="str">
        <f t="shared" si="638"/>
        <v/>
      </c>
      <c r="Z949" s="25" t="str">
        <f t="shared" si="639"/>
        <v/>
      </c>
      <c r="AA949" s="26" t="str">
        <f t="shared" si="640"/>
        <v/>
      </c>
      <c r="AB949" s="25" t="str">
        <f t="shared" si="663"/>
        <v/>
      </c>
      <c r="AC949" s="26" t="str">
        <f t="shared" si="641"/>
        <v/>
      </c>
      <c r="AD949" s="25" t="str">
        <f t="shared" si="664"/>
        <v/>
      </c>
      <c r="AE949" s="26" t="str">
        <f t="shared" si="642"/>
        <v/>
      </c>
      <c r="AF949" s="25" t="str">
        <f t="shared" si="665"/>
        <v/>
      </c>
      <c r="AG949" s="26" t="str">
        <f t="shared" si="643"/>
        <v/>
      </c>
      <c r="AH949" s="25" t="str">
        <f t="shared" si="666"/>
        <v/>
      </c>
      <c r="AI949" s="26" t="str">
        <f t="shared" si="644"/>
        <v/>
      </c>
      <c r="AJ949" s="25" t="str">
        <f t="shared" si="667"/>
        <v/>
      </c>
      <c r="AK949" s="26" t="str">
        <f t="shared" si="645"/>
        <v/>
      </c>
      <c r="AL949" s="25" t="str">
        <f t="shared" si="668"/>
        <v/>
      </c>
      <c r="AM949" s="26" t="str">
        <f t="shared" si="646"/>
        <v/>
      </c>
      <c r="AN949" s="25" t="str">
        <f t="shared" si="669"/>
        <v/>
      </c>
      <c r="AO949" s="26" t="str">
        <f t="shared" si="647"/>
        <v/>
      </c>
      <c r="AP949" t="str">
        <f t="shared" si="648"/>
        <v/>
      </c>
      <c r="AQ949" t="str">
        <f t="shared" si="649"/>
        <v/>
      </c>
      <c r="AR949" t="str">
        <f t="shared" si="661"/>
        <v/>
      </c>
      <c r="AS949" t="str">
        <f t="shared" si="650"/>
        <v/>
      </c>
      <c r="AT949" s="25" t="str">
        <f t="shared" si="651"/>
        <v/>
      </c>
      <c r="AU949" s="26" t="str">
        <f t="shared" si="652"/>
        <v/>
      </c>
      <c r="AV949" t="str">
        <f t="shared" si="653"/>
        <v/>
      </c>
      <c r="AW949" s="25" t="str">
        <f t="shared" si="654"/>
        <v/>
      </c>
      <c r="AX949" s="26" t="str">
        <f t="shared" si="671"/>
        <v/>
      </c>
      <c r="AY949" s="27" t="str">
        <f>IF(A949="","",IF(K949&lt;&gt;0,TEXT(5,"0000"),IF(M949&lt;&gt;0,TEXT(5,"0000"),IF(Datos!N949&lt;&gt;0,TEXT(5,"0000"),""))))</f>
        <v/>
      </c>
      <c r="AZ949" s="25" t="str">
        <f t="shared" si="655"/>
        <v/>
      </c>
      <c r="BA949" s="26" t="str">
        <f t="shared" si="672"/>
        <v/>
      </c>
      <c r="BB949" s="25" t="str">
        <f t="shared" si="656"/>
        <v/>
      </c>
      <c r="BC949" s="26" t="str">
        <f t="shared" si="673"/>
        <v/>
      </c>
      <c r="BD949" s="27" t="str">
        <f t="shared" si="657"/>
        <v/>
      </c>
      <c r="BE949" s="25" t="str">
        <f t="shared" si="658"/>
        <v/>
      </c>
      <c r="BF949" s="26" t="str">
        <f t="shared" si="674"/>
        <v/>
      </c>
      <c r="BG949" s="28"/>
      <c r="BH949" t="str">
        <f t="shared" si="670"/>
        <v/>
      </c>
      <c r="BJ949" s="24" t="str">
        <f t="shared" si="659"/>
        <v/>
      </c>
      <c r="BK949" s="24" t="str">
        <f t="shared" si="660"/>
        <v/>
      </c>
    </row>
    <row r="950" spans="1:63" ht="15.75" thickBot="1">
      <c r="A950" s="183"/>
      <c r="B950" s="184"/>
      <c r="C950" s="184"/>
      <c r="D950" s="184"/>
      <c r="E950" s="184"/>
      <c r="F950" s="184"/>
      <c r="G950" s="184"/>
      <c r="H950" s="184"/>
      <c r="I950" s="184"/>
      <c r="J950" s="184"/>
      <c r="K950" s="184"/>
      <c r="L950" s="184"/>
      <c r="M950" s="184"/>
      <c r="N950" s="181"/>
      <c r="Q950" t="e">
        <f t="shared" si="675"/>
        <v>#VALUE!</v>
      </c>
      <c r="R950" t="str">
        <f t="shared" si="634"/>
        <v/>
      </c>
      <c r="S950" t="str">
        <f>IF(A950="","",TEXT(VLOOKUP(C950,Tablas!$H$3:$I$75,2,0),"000"))</f>
        <v/>
      </c>
      <c r="T950" t="str">
        <f t="shared" si="635"/>
        <v/>
      </c>
      <c r="U950" t="str">
        <f t="shared" si="636"/>
        <v/>
      </c>
      <c r="V950" t="str">
        <f t="shared" si="662"/>
        <v/>
      </c>
      <c r="W950" t="str">
        <f>IF(A950="","",IF(G950="",99,VLOOKUP(Datos!G950,Tablas!$AF$2:$AH$38,2,0)))</f>
        <v/>
      </c>
      <c r="X950" t="str">
        <f t="shared" si="637"/>
        <v/>
      </c>
      <c r="Y950" t="str">
        <f t="shared" si="638"/>
        <v/>
      </c>
      <c r="Z950" s="25" t="str">
        <f t="shared" si="639"/>
        <v/>
      </c>
      <c r="AA950" s="26" t="str">
        <f t="shared" si="640"/>
        <v/>
      </c>
      <c r="AB950" s="25" t="str">
        <f t="shared" si="663"/>
        <v/>
      </c>
      <c r="AC950" s="26" t="str">
        <f t="shared" si="641"/>
        <v/>
      </c>
      <c r="AD950" s="25" t="str">
        <f t="shared" si="664"/>
        <v/>
      </c>
      <c r="AE950" s="26" t="str">
        <f t="shared" si="642"/>
        <v/>
      </c>
      <c r="AF950" s="25" t="str">
        <f t="shared" si="665"/>
        <v/>
      </c>
      <c r="AG950" s="26" t="str">
        <f t="shared" si="643"/>
        <v/>
      </c>
      <c r="AH950" s="25" t="str">
        <f t="shared" si="666"/>
        <v/>
      </c>
      <c r="AI950" s="26" t="str">
        <f t="shared" si="644"/>
        <v/>
      </c>
      <c r="AJ950" s="25" t="str">
        <f t="shared" si="667"/>
        <v/>
      </c>
      <c r="AK950" s="26" t="str">
        <f t="shared" si="645"/>
        <v/>
      </c>
      <c r="AL950" s="25" t="str">
        <f t="shared" si="668"/>
        <v/>
      </c>
      <c r="AM950" s="26" t="str">
        <f t="shared" si="646"/>
        <v/>
      </c>
      <c r="AN950" s="25" t="str">
        <f t="shared" si="669"/>
        <v/>
      </c>
      <c r="AO950" s="26" t="str">
        <f t="shared" si="647"/>
        <v/>
      </c>
      <c r="AP950" t="str">
        <f t="shared" si="648"/>
        <v/>
      </c>
      <c r="AQ950" t="str">
        <f t="shared" si="649"/>
        <v/>
      </c>
      <c r="AR950" t="str">
        <f t="shared" si="661"/>
        <v/>
      </c>
      <c r="AS950" t="str">
        <f t="shared" si="650"/>
        <v/>
      </c>
      <c r="AT950" s="25" t="str">
        <f t="shared" si="651"/>
        <v/>
      </c>
      <c r="AU950" s="26" t="str">
        <f t="shared" si="652"/>
        <v/>
      </c>
      <c r="AV950" t="str">
        <f t="shared" si="653"/>
        <v/>
      </c>
      <c r="AW950" s="25" t="str">
        <f t="shared" si="654"/>
        <v/>
      </c>
      <c r="AX950" s="26" t="str">
        <f t="shared" si="671"/>
        <v/>
      </c>
      <c r="AY950" s="27" t="str">
        <f>IF(A950="","",IF(K950&lt;&gt;0,TEXT(5,"0000"),IF(M950&lt;&gt;0,TEXT(5,"0000"),IF(Datos!N950&lt;&gt;0,TEXT(5,"0000"),""))))</f>
        <v/>
      </c>
      <c r="AZ950" s="25" t="str">
        <f t="shared" si="655"/>
        <v/>
      </c>
      <c r="BA950" s="26" t="str">
        <f t="shared" si="672"/>
        <v/>
      </c>
      <c r="BB950" s="25" t="str">
        <f t="shared" si="656"/>
        <v/>
      </c>
      <c r="BC950" s="26" t="str">
        <f t="shared" si="673"/>
        <v/>
      </c>
      <c r="BD950" s="27" t="str">
        <f t="shared" si="657"/>
        <v/>
      </c>
      <c r="BE950" s="25" t="str">
        <f t="shared" si="658"/>
        <v/>
      </c>
      <c r="BF950" s="26" t="str">
        <f t="shared" si="674"/>
        <v/>
      </c>
      <c r="BG950" s="28"/>
      <c r="BH950" t="str">
        <f t="shared" si="670"/>
        <v/>
      </c>
      <c r="BJ950" s="24" t="str">
        <f t="shared" si="659"/>
        <v/>
      </c>
      <c r="BK950" s="24" t="str">
        <f t="shared" si="660"/>
        <v/>
      </c>
    </row>
    <row r="951" spans="1:63" ht="15.75" thickBot="1">
      <c r="A951" s="183"/>
      <c r="B951" s="184"/>
      <c r="C951" s="184"/>
      <c r="D951" s="184"/>
      <c r="E951" s="184"/>
      <c r="F951" s="184"/>
      <c r="G951" s="184"/>
      <c r="H951" s="184"/>
      <c r="I951" s="184"/>
      <c r="J951" s="184"/>
      <c r="K951" s="184"/>
      <c r="L951" s="184"/>
      <c r="M951" s="184"/>
      <c r="N951" s="181"/>
      <c r="Q951" t="e">
        <f t="shared" si="675"/>
        <v>#VALUE!</v>
      </c>
      <c r="R951" t="str">
        <f t="shared" si="634"/>
        <v/>
      </c>
      <c r="S951" t="str">
        <f>IF(A951="","",TEXT(VLOOKUP(C951,Tablas!$H$3:$I$75,2,0),"000"))</f>
        <v/>
      </c>
      <c r="T951" t="str">
        <f t="shared" si="635"/>
        <v/>
      </c>
      <c r="U951" t="str">
        <f t="shared" si="636"/>
        <v/>
      </c>
      <c r="V951" t="str">
        <f t="shared" si="662"/>
        <v/>
      </c>
      <c r="W951" t="str">
        <f>IF(A951="","",IF(G951="",99,VLOOKUP(Datos!G951,Tablas!$AF$2:$AH$38,2,0)))</f>
        <v/>
      </c>
      <c r="X951" t="str">
        <f t="shared" si="637"/>
        <v/>
      </c>
      <c r="Y951" t="str">
        <f t="shared" si="638"/>
        <v/>
      </c>
      <c r="Z951" s="25" t="str">
        <f t="shared" si="639"/>
        <v/>
      </c>
      <c r="AA951" s="26" t="str">
        <f t="shared" si="640"/>
        <v/>
      </c>
      <c r="AB951" s="25" t="str">
        <f t="shared" si="663"/>
        <v/>
      </c>
      <c r="AC951" s="26" t="str">
        <f t="shared" si="641"/>
        <v/>
      </c>
      <c r="AD951" s="25" t="str">
        <f t="shared" si="664"/>
        <v/>
      </c>
      <c r="AE951" s="26" t="str">
        <f t="shared" si="642"/>
        <v/>
      </c>
      <c r="AF951" s="25" t="str">
        <f t="shared" si="665"/>
        <v/>
      </c>
      <c r="AG951" s="26" t="str">
        <f t="shared" si="643"/>
        <v/>
      </c>
      <c r="AH951" s="25" t="str">
        <f t="shared" si="666"/>
        <v/>
      </c>
      <c r="AI951" s="26" t="str">
        <f t="shared" si="644"/>
        <v/>
      </c>
      <c r="AJ951" s="25" t="str">
        <f t="shared" si="667"/>
        <v/>
      </c>
      <c r="AK951" s="26" t="str">
        <f t="shared" si="645"/>
        <v/>
      </c>
      <c r="AL951" s="25" t="str">
        <f t="shared" si="668"/>
        <v/>
      </c>
      <c r="AM951" s="26" t="str">
        <f t="shared" si="646"/>
        <v/>
      </c>
      <c r="AN951" s="25" t="str">
        <f t="shared" si="669"/>
        <v/>
      </c>
      <c r="AO951" s="26" t="str">
        <f t="shared" si="647"/>
        <v/>
      </c>
      <c r="AP951" t="str">
        <f t="shared" si="648"/>
        <v/>
      </c>
      <c r="AQ951" t="str">
        <f t="shared" si="649"/>
        <v/>
      </c>
      <c r="AR951" t="str">
        <f t="shared" si="661"/>
        <v/>
      </c>
      <c r="AS951" t="str">
        <f t="shared" si="650"/>
        <v/>
      </c>
      <c r="AT951" s="25" t="str">
        <f t="shared" si="651"/>
        <v/>
      </c>
      <c r="AU951" s="26" t="str">
        <f t="shared" si="652"/>
        <v/>
      </c>
      <c r="AV951" t="str">
        <f t="shared" si="653"/>
        <v/>
      </c>
      <c r="AW951" s="25" t="str">
        <f t="shared" si="654"/>
        <v/>
      </c>
      <c r="AX951" s="26" t="str">
        <f t="shared" si="671"/>
        <v/>
      </c>
      <c r="AY951" s="27" t="str">
        <f>IF(A951="","",IF(K951&lt;&gt;0,TEXT(5,"0000"),IF(M951&lt;&gt;0,TEXT(5,"0000"),IF(Datos!N951&lt;&gt;0,TEXT(5,"0000"),""))))</f>
        <v/>
      </c>
      <c r="AZ951" s="25" t="str">
        <f t="shared" si="655"/>
        <v/>
      </c>
      <c r="BA951" s="26" t="str">
        <f t="shared" si="672"/>
        <v/>
      </c>
      <c r="BB951" s="25" t="str">
        <f t="shared" si="656"/>
        <v/>
      </c>
      <c r="BC951" s="26" t="str">
        <f t="shared" si="673"/>
        <v/>
      </c>
      <c r="BD951" s="27" t="str">
        <f t="shared" si="657"/>
        <v/>
      </c>
      <c r="BE951" s="25" t="str">
        <f t="shared" si="658"/>
        <v/>
      </c>
      <c r="BF951" s="26" t="str">
        <f t="shared" si="674"/>
        <v/>
      </c>
      <c r="BG951" s="28"/>
      <c r="BH951" t="str">
        <f t="shared" si="670"/>
        <v/>
      </c>
      <c r="BJ951" s="24" t="str">
        <f t="shared" si="659"/>
        <v/>
      </c>
      <c r="BK951" s="24" t="str">
        <f t="shared" si="660"/>
        <v/>
      </c>
    </row>
    <row r="952" spans="1:63" ht="15.75" thickBot="1">
      <c r="A952" s="183"/>
      <c r="B952" s="184"/>
      <c r="C952" s="184"/>
      <c r="D952" s="184"/>
      <c r="E952" s="184"/>
      <c r="F952" s="184"/>
      <c r="G952" s="184"/>
      <c r="H952" s="184"/>
      <c r="I952" s="184"/>
      <c r="J952" s="184"/>
      <c r="K952" s="184"/>
      <c r="L952" s="184"/>
      <c r="M952" s="184"/>
      <c r="N952" s="181"/>
      <c r="Q952" t="e">
        <f t="shared" si="675"/>
        <v>#VALUE!</v>
      </c>
      <c r="R952" t="str">
        <f t="shared" ref="R952:R1015" si="676">IF(A952="","",TEXT(A952,$R$3))</f>
        <v/>
      </c>
      <c r="S952" t="str">
        <f>IF(A952="","",TEXT(VLOOKUP(C952,Tablas!$H$3:$I$75,2,0),"000"))</f>
        <v/>
      </c>
      <c r="T952" t="str">
        <f t="shared" ref="T952:T1015" si="677">IF(A952="","",IF(D952="","00000",TEXT(RIGHT(D952,2)*1,"00000")))</f>
        <v/>
      </c>
      <c r="U952" t="str">
        <f t="shared" ref="U952:U1015" si="678">IF(A952="","",IF(E952="","00000000000000000000",TEXT(RIGHT(E952,20)*1,"00000000000000000000")))</f>
        <v/>
      </c>
      <c r="V952" t="str">
        <f t="shared" si="662"/>
        <v/>
      </c>
      <c r="W952" t="str">
        <f>IF(A952="","",IF(G952="",99,VLOOKUP(Datos!G952,Tablas!$AF$2:$AH$38,2,0)))</f>
        <v/>
      </c>
      <c r="X952" t="str">
        <f t="shared" ref="X952:X1015" si="679">IF(A952="","",TEXT(H952,"00000000000000000000"))</f>
        <v/>
      </c>
      <c r="Y952" t="str">
        <f t="shared" ref="Y952:Y1015" si="680">IF(A952="","",IF(LEN(B952)&gt;30,LEFT(B952,30),B952&amp;REPT(" ",30-LEN(B952))))</f>
        <v/>
      </c>
      <c r="Z952" s="25" t="str">
        <f t="shared" ref="Z952:Z1015" si="681">IF(A952="","",IF(LEFT(C952,2)="NC",-I952,I952))</f>
        <v/>
      </c>
      <c r="AA952" s="26" t="str">
        <f t="shared" ref="AA952:AA1015" si="682">IF(Z952&lt;0,SUBSTITUTE(TEXT(Z952,"000000000000,00"),",",""),SUBSTITUTE(TEXT(Z952,"0000000000000,00"),",",""))</f>
        <v/>
      </c>
      <c r="AB952" s="25" t="str">
        <f t="shared" si="663"/>
        <v/>
      </c>
      <c r="AC952" s="26" t="str">
        <f t="shared" ref="AC952:AC1015" si="683">IF(AB952&lt;0,SUBSTITUTE(TEXT(AB952,"000000000000,00"),",",""),SUBSTITUTE(TEXT(AB952,"0000000000000,00"),",",""))</f>
        <v/>
      </c>
      <c r="AD952" s="25" t="str">
        <f t="shared" si="664"/>
        <v/>
      </c>
      <c r="AE952" s="26" t="str">
        <f t="shared" ref="AE952:AE1015" si="684">IF(AD952&lt;0,SUBSTITUTE(TEXT(AD952,"000000000000,00"),",",""),SUBSTITUTE(TEXT(AD952,"0000000000000,00"),",",""))</f>
        <v/>
      </c>
      <c r="AF952" s="25" t="str">
        <f t="shared" si="665"/>
        <v/>
      </c>
      <c r="AG952" s="26" t="str">
        <f t="shared" ref="AG952:AG1015" si="685">IF(AF952&lt;0,SUBSTITUTE(TEXT(AF952,"000000000000,00"),",",""),SUBSTITUTE(TEXT(AF952,"0000000000000,00"),",",""))</f>
        <v/>
      </c>
      <c r="AH952" s="25" t="str">
        <f t="shared" si="666"/>
        <v/>
      </c>
      <c r="AI952" s="26" t="str">
        <f t="shared" ref="AI952:AI1015" si="686">IF(AH952&lt;0,SUBSTITUTE(TEXT(AH952,"000000000000,00"),",",""),SUBSTITUTE(TEXT(AH952,"0000000000000,00"),",",""))</f>
        <v/>
      </c>
      <c r="AJ952" s="25" t="str">
        <f t="shared" si="667"/>
        <v/>
      </c>
      <c r="AK952" s="26" t="str">
        <f t="shared" ref="AK952:AK1015" si="687">IF(AJ952&lt;0,SUBSTITUTE(TEXT(AJ952,"000000000000,00"),",",""),SUBSTITUTE(TEXT(AJ952,"0000000000000,00"),",",""))</f>
        <v/>
      </c>
      <c r="AL952" s="25" t="str">
        <f t="shared" si="668"/>
        <v/>
      </c>
      <c r="AM952" s="26" t="str">
        <f t="shared" ref="AM952:AM1015" si="688">IF(AL952&lt;0,SUBSTITUTE(TEXT(AL952,"000000000000,00"),",",""),SUBSTITUTE(TEXT(AL952,"0000000000000,00"),",",""))</f>
        <v/>
      </c>
      <c r="AN952" s="25" t="str">
        <f t="shared" si="669"/>
        <v/>
      </c>
      <c r="AO952" s="26" t="str">
        <f t="shared" ref="AO952:AO1015" si="689">IF(AN952&lt;0,SUBSTITUTE(TEXT(AN952,"000000000000,00"),",",""),SUBSTITUTE(TEXT(AN952,"0000000000000,00"),",",""))</f>
        <v/>
      </c>
      <c r="AP952" t="str">
        <f t="shared" ref="AP952:AP1015" si="690">IF(A952="","","PES")</f>
        <v/>
      </c>
      <c r="AQ952" t="str">
        <f t="shared" ref="AQ952:AQ1015" si="691">IF(A952="","","0001000000")</f>
        <v/>
      </c>
      <c r="AR952" t="str">
        <f t="shared" si="661"/>
        <v/>
      </c>
      <c r="AS952" t="str">
        <f t="shared" ref="AS952:AS1015" si="692">IF(A952="",""," ")</f>
        <v/>
      </c>
      <c r="AT952" s="25" t="str">
        <f t="shared" ref="AT952:AT1015" si="693">IF(A952="","",0)</f>
        <v/>
      </c>
      <c r="AU952" s="26" t="str">
        <f t="shared" ref="AU952:AU1015" si="694">IF(AT952&lt;0,SUBSTITUTE(TEXT(AT952,"000000000000,00"),",",""),SUBSTITUTE(TEXT(AT952,"0000000000000,00"),",",""))</f>
        <v/>
      </c>
      <c r="AV952" t="str">
        <f t="shared" ref="AV952:AV1015" si="695">IF(A952="","",IF(OR(C952="TK B",C952="TK"),"00000000",TEXT(A952+30,$R$3)))</f>
        <v/>
      </c>
      <c r="AW952" s="25" t="str">
        <f t="shared" ref="AW952:AW1015" si="696">IF(A952="","",IF(AND(K952=0,M952=0,N952=0),"",J952))</f>
        <v/>
      </c>
      <c r="AX952" s="26" t="str">
        <f t="shared" si="671"/>
        <v/>
      </c>
      <c r="AY952" s="27" t="str">
        <f>IF(A952="","",IF(K952&lt;&gt;0,TEXT(5,"0000"),IF(M952&lt;&gt;0,TEXT(5,"0000"),IF(Datos!N952&lt;&gt;0,TEXT(5,"0000"),""))))</f>
        <v/>
      </c>
      <c r="AZ952" s="25" t="str">
        <f t="shared" ref="AZ952:AZ1015" si="697">IF(A952="","",IF(AND(K952=0,M952=0,N952=0),"",IF(K952&lt;&gt;0,K952,IF(N952&lt;&gt;0,N952,IF(M952&lt;&gt;0,M952,0)))))</f>
        <v/>
      </c>
      <c r="BA952" s="26" t="str">
        <f t="shared" si="672"/>
        <v/>
      </c>
      <c r="BB952" s="25" t="str">
        <f t="shared" ref="BB952:BB1015" si="698">IF(A952="","",IF(L952="","",J952))</f>
        <v/>
      </c>
      <c r="BC952" s="26" t="str">
        <f t="shared" si="673"/>
        <v/>
      </c>
      <c r="BD952" s="27" t="str">
        <f t="shared" ref="BD952:BD1015" si="699">IF(A952="","",IF(L952="","",TEXT(4,"0000")))</f>
        <v/>
      </c>
      <c r="BE952" s="25" t="str">
        <f t="shared" ref="BE952:BE1015" si="700">IF(A952="","",IF(L952="","",L952))</f>
        <v/>
      </c>
      <c r="BF952" s="26" t="str">
        <f t="shared" si="674"/>
        <v/>
      </c>
      <c r="BG952" s="28"/>
      <c r="BH952" t="str">
        <f t="shared" si="670"/>
        <v/>
      </c>
      <c r="BJ952" s="24" t="str">
        <f t="shared" ref="BJ952:BJ1015" si="701">IF(AX952="","",S952&amp;T952&amp;U952&amp;AX952&amp;AY952&amp;BA952)</f>
        <v/>
      </c>
      <c r="BK952" s="24" t="str">
        <f t="shared" ref="BK952:BK1015" si="702">IF(BC952="","",S952&amp;T952&amp;U952&amp;BC952&amp;BD952&amp;BF952)</f>
        <v/>
      </c>
    </row>
    <row r="953" spans="1:63" ht="15.75" thickBot="1">
      <c r="A953" s="183"/>
      <c r="B953" s="184"/>
      <c r="C953" s="184"/>
      <c r="D953" s="184"/>
      <c r="E953" s="184"/>
      <c r="F953" s="184"/>
      <c r="G953" s="184"/>
      <c r="H953" s="184"/>
      <c r="I953" s="184"/>
      <c r="J953" s="184"/>
      <c r="K953" s="184"/>
      <c r="L953" s="184"/>
      <c r="M953" s="184"/>
      <c r="N953" s="181"/>
      <c r="Q953" t="e">
        <f t="shared" si="675"/>
        <v>#VALUE!</v>
      </c>
      <c r="R953" t="str">
        <f t="shared" si="676"/>
        <v/>
      </c>
      <c r="S953" t="str">
        <f>IF(A953="","",TEXT(VLOOKUP(C953,Tablas!$H$3:$I$75,2,0),"000"))</f>
        <v/>
      </c>
      <c r="T953" t="str">
        <f t="shared" si="677"/>
        <v/>
      </c>
      <c r="U953" t="str">
        <f t="shared" si="678"/>
        <v/>
      </c>
      <c r="V953" t="str">
        <f t="shared" si="662"/>
        <v/>
      </c>
      <c r="W953" t="str">
        <f>IF(A953="","",IF(G953="",99,VLOOKUP(Datos!G953,Tablas!$AF$2:$AH$38,2,0)))</f>
        <v/>
      </c>
      <c r="X953" t="str">
        <f t="shared" si="679"/>
        <v/>
      </c>
      <c r="Y953" t="str">
        <f t="shared" si="680"/>
        <v/>
      </c>
      <c r="Z953" s="25" t="str">
        <f t="shared" si="681"/>
        <v/>
      </c>
      <c r="AA953" s="26" t="str">
        <f t="shared" si="682"/>
        <v/>
      </c>
      <c r="AB953" s="25" t="str">
        <f t="shared" si="663"/>
        <v/>
      </c>
      <c r="AC953" s="26" t="str">
        <f t="shared" si="683"/>
        <v/>
      </c>
      <c r="AD953" s="25" t="str">
        <f t="shared" si="664"/>
        <v/>
      </c>
      <c r="AE953" s="26" t="str">
        <f t="shared" si="684"/>
        <v/>
      </c>
      <c r="AF953" s="25" t="str">
        <f t="shared" si="665"/>
        <v/>
      </c>
      <c r="AG953" s="26" t="str">
        <f t="shared" si="685"/>
        <v/>
      </c>
      <c r="AH953" s="25" t="str">
        <f t="shared" si="666"/>
        <v/>
      </c>
      <c r="AI953" s="26" t="str">
        <f t="shared" si="686"/>
        <v/>
      </c>
      <c r="AJ953" s="25" t="str">
        <f t="shared" si="667"/>
        <v/>
      </c>
      <c r="AK953" s="26" t="str">
        <f t="shared" si="687"/>
        <v/>
      </c>
      <c r="AL953" s="25" t="str">
        <f t="shared" si="668"/>
        <v/>
      </c>
      <c r="AM953" s="26" t="str">
        <f t="shared" si="688"/>
        <v/>
      </c>
      <c r="AN953" s="25" t="str">
        <f t="shared" si="669"/>
        <v/>
      </c>
      <c r="AO953" s="26" t="str">
        <f t="shared" si="689"/>
        <v/>
      </c>
      <c r="AP953" t="str">
        <f t="shared" si="690"/>
        <v/>
      </c>
      <c r="AQ953" t="str">
        <f t="shared" si="691"/>
        <v/>
      </c>
      <c r="AR953" t="str">
        <f t="shared" si="661"/>
        <v/>
      </c>
      <c r="AS953" t="str">
        <f t="shared" si="692"/>
        <v/>
      </c>
      <c r="AT953" s="25" t="str">
        <f t="shared" si="693"/>
        <v/>
      </c>
      <c r="AU953" s="26" t="str">
        <f t="shared" si="694"/>
        <v/>
      </c>
      <c r="AV953" t="str">
        <f t="shared" si="695"/>
        <v/>
      </c>
      <c r="AW953" s="25" t="str">
        <f t="shared" si="696"/>
        <v/>
      </c>
      <c r="AX953" s="26" t="str">
        <f t="shared" si="671"/>
        <v/>
      </c>
      <c r="AY953" s="27" t="str">
        <f>IF(A953="","",IF(K953&lt;&gt;0,TEXT(5,"0000"),IF(M953&lt;&gt;0,TEXT(5,"0000"),IF(Datos!N953&lt;&gt;0,TEXT(5,"0000"),""))))</f>
        <v/>
      </c>
      <c r="AZ953" s="25" t="str">
        <f t="shared" si="697"/>
        <v/>
      </c>
      <c r="BA953" s="26" t="str">
        <f t="shared" si="672"/>
        <v/>
      </c>
      <c r="BB953" s="25" t="str">
        <f t="shared" si="698"/>
        <v/>
      </c>
      <c r="BC953" s="26" t="str">
        <f t="shared" si="673"/>
        <v/>
      </c>
      <c r="BD953" s="27" t="str">
        <f t="shared" si="699"/>
        <v/>
      </c>
      <c r="BE953" s="25" t="str">
        <f t="shared" si="700"/>
        <v/>
      </c>
      <c r="BF953" s="26" t="str">
        <f t="shared" si="674"/>
        <v/>
      </c>
      <c r="BG953" s="28"/>
      <c r="BH953" t="str">
        <f t="shared" si="670"/>
        <v/>
      </c>
      <c r="BJ953" s="24" t="str">
        <f t="shared" si="701"/>
        <v/>
      </c>
      <c r="BK953" s="24" t="str">
        <f t="shared" si="702"/>
        <v/>
      </c>
    </row>
    <row r="954" spans="1:63" ht="15.75" thickBot="1">
      <c r="A954" s="183"/>
      <c r="B954" s="184"/>
      <c r="C954" s="184"/>
      <c r="D954" s="184"/>
      <c r="E954" s="184"/>
      <c r="F954" s="184"/>
      <c r="G954" s="184"/>
      <c r="H954" s="184"/>
      <c r="I954" s="184"/>
      <c r="J954" s="184"/>
      <c r="K954" s="184"/>
      <c r="L954" s="184"/>
      <c r="M954" s="184"/>
      <c r="N954" s="181"/>
      <c r="Q954" t="e">
        <f t="shared" si="675"/>
        <v>#VALUE!</v>
      </c>
      <c r="R954" t="str">
        <f t="shared" si="676"/>
        <v/>
      </c>
      <c r="S954" t="str">
        <f>IF(A954="","",TEXT(VLOOKUP(C954,Tablas!$H$3:$I$75,2,0),"000"))</f>
        <v/>
      </c>
      <c r="T954" t="str">
        <f t="shared" si="677"/>
        <v/>
      </c>
      <c r="U954" t="str">
        <f t="shared" si="678"/>
        <v/>
      </c>
      <c r="V954" t="str">
        <f t="shared" si="662"/>
        <v/>
      </c>
      <c r="W954" t="str">
        <f>IF(A954="","",IF(G954="",99,VLOOKUP(Datos!G954,Tablas!$AF$2:$AH$38,2,0)))</f>
        <v/>
      </c>
      <c r="X954" t="str">
        <f t="shared" si="679"/>
        <v/>
      </c>
      <c r="Y954" t="str">
        <f t="shared" si="680"/>
        <v/>
      </c>
      <c r="Z954" s="25" t="str">
        <f t="shared" si="681"/>
        <v/>
      </c>
      <c r="AA954" s="26" t="str">
        <f t="shared" si="682"/>
        <v/>
      </c>
      <c r="AB954" s="25" t="str">
        <f t="shared" si="663"/>
        <v/>
      </c>
      <c r="AC954" s="26" t="str">
        <f t="shared" si="683"/>
        <v/>
      </c>
      <c r="AD954" s="25" t="str">
        <f t="shared" si="664"/>
        <v/>
      </c>
      <c r="AE954" s="26" t="str">
        <f t="shared" si="684"/>
        <v/>
      </c>
      <c r="AF954" s="25" t="str">
        <f t="shared" si="665"/>
        <v/>
      </c>
      <c r="AG954" s="26" t="str">
        <f t="shared" si="685"/>
        <v/>
      </c>
      <c r="AH954" s="25" t="str">
        <f t="shared" si="666"/>
        <v/>
      </c>
      <c r="AI954" s="26" t="str">
        <f t="shared" si="686"/>
        <v/>
      </c>
      <c r="AJ954" s="25" t="str">
        <f t="shared" si="667"/>
        <v/>
      </c>
      <c r="AK954" s="26" t="str">
        <f t="shared" si="687"/>
        <v/>
      </c>
      <c r="AL954" s="25" t="str">
        <f t="shared" si="668"/>
        <v/>
      </c>
      <c r="AM954" s="26" t="str">
        <f t="shared" si="688"/>
        <v/>
      </c>
      <c r="AN954" s="25" t="str">
        <f t="shared" si="669"/>
        <v/>
      </c>
      <c r="AO954" s="26" t="str">
        <f t="shared" si="689"/>
        <v/>
      </c>
      <c r="AP954" t="str">
        <f t="shared" si="690"/>
        <v/>
      </c>
      <c r="AQ954" t="str">
        <f t="shared" si="691"/>
        <v/>
      </c>
      <c r="AR954" t="str">
        <f t="shared" si="661"/>
        <v/>
      </c>
      <c r="AS954" t="str">
        <f t="shared" si="692"/>
        <v/>
      </c>
      <c r="AT954" s="25" t="str">
        <f t="shared" si="693"/>
        <v/>
      </c>
      <c r="AU954" s="26" t="str">
        <f t="shared" si="694"/>
        <v/>
      </c>
      <c r="AV954" t="str">
        <f t="shared" si="695"/>
        <v/>
      </c>
      <c r="AW954" s="25" t="str">
        <f t="shared" si="696"/>
        <v/>
      </c>
      <c r="AX954" s="26" t="str">
        <f t="shared" si="671"/>
        <v/>
      </c>
      <c r="AY954" s="27" t="str">
        <f>IF(A954="","",IF(K954&lt;&gt;0,TEXT(5,"0000"),IF(M954&lt;&gt;0,TEXT(5,"0000"),IF(Datos!N954&lt;&gt;0,TEXT(5,"0000"),""))))</f>
        <v/>
      </c>
      <c r="AZ954" s="25" t="str">
        <f t="shared" si="697"/>
        <v/>
      </c>
      <c r="BA954" s="26" t="str">
        <f t="shared" si="672"/>
        <v/>
      </c>
      <c r="BB954" s="25" t="str">
        <f t="shared" si="698"/>
        <v/>
      </c>
      <c r="BC954" s="26" t="str">
        <f t="shared" si="673"/>
        <v/>
      </c>
      <c r="BD954" s="27" t="str">
        <f t="shared" si="699"/>
        <v/>
      </c>
      <c r="BE954" s="25" t="str">
        <f t="shared" si="700"/>
        <v/>
      </c>
      <c r="BF954" s="26" t="str">
        <f t="shared" si="674"/>
        <v/>
      </c>
      <c r="BG954" s="28"/>
      <c r="BH954" t="str">
        <f t="shared" si="670"/>
        <v/>
      </c>
      <c r="BJ954" s="24" t="str">
        <f t="shared" si="701"/>
        <v/>
      </c>
      <c r="BK954" s="24" t="str">
        <f t="shared" si="702"/>
        <v/>
      </c>
    </row>
    <row r="955" spans="1:63" ht="15.75" thickBot="1">
      <c r="A955" s="183"/>
      <c r="B955" s="184"/>
      <c r="C955" s="184"/>
      <c r="D955" s="184"/>
      <c r="E955" s="184"/>
      <c r="F955" s="184"/>
      <c r="G955" s="184"/>
      <c r="H955" s="184"/>
      <c r="I955" s="184"/>
      <c r="J955" s="184"/>
      <c r="K955" s="184"/>
      <c r="L955" s="184"/>
      <c r="M955" s="184"/>
      <c r="N955" s="181"/>
      <c r="Q955" t="e">
        <f t="shared" si="675"/>
        <v>#VALUE!</v>
      </c>
      <c r="R955" t="str">
        <f t="shared" si="676"/>
        <v/>
      </c>
      <c r="S955" t="str">
        <f>IF(A955="","",TEXT(VLOOKUP(C955,Tablas!$H$3:$I$75,2,0),"000"))</f>
        <v/>
      </c>
      <c r="T955" t="str">
        <f t="shared" si="677"/>
        <v/>
      </c>
      <c r="U955" t="str">
        <f t="shared" si="678"/>
        <v/>
      </c>
      <c r="V955" t="str">
        <f t="shared" si="662"/>
        <v/>
      </c>
      <c r="W955" t="str">
        <f>IF(A955="","",IF(G955="",99,VLOOKUP(Datos!G955,Tablas!$AF$2:$AH$38,2,0)))</f>
        <v/>
      </c>
      <c r="X955" t="str">
        <f t="shared" si="679"/>
        <v/>
      </c>
      <c r="Y955" t="str">
        <f t="shared" si="680"/>
        <v/>
      </c>
      <c r="Z955" s="25" t="str">
        <f t="shared" si="681"/>
        <v/>
      </c>
      <c r="AA955" s="26" t="str">
        <f t="shared" si="682"/>
        <v/>
      </c>
      <c r="AB955" s="25" t="str">
        <f t="shared" si="663"/>
        <v/>
      </c>
      <c r="AC955" s="26" t="str">
        <f t="shared" si="683"/>
        <v/>
      </c>
      <c r="AD955" s="25" t="str">
        <f t="shared" si="664"/>
        <v/>
      </c>
      <c r="AE955" s="26" t="str">
        <f t="shared" si="684"/>
        <v/>
      </c>
      <c r="AF955" s="25" t="str">
        <f t="shared" si="665"/>
        <v/>
      </c>
      <c r="AG955" s="26" t="str">
        <f t="shared" si="685"/>
        <v/>
      </c>
      <c r="AH955" s="25" t="str">
        <f t="shared" si="666"/>
        <v/>
      </c>
      <c r="AI955" s="26" t="str">
        <f t="shared" si="686"/>
        <v/>
      </c>
      <c r="AJ955" s="25" t="str">
        <f t="shared" si="667"/>
        <v/>
      </c>
      <c r="AK955" s="26" t="str">
        <f t="shared" si="687"/>
        <v/>
      </c>
      <c r="AL955" s="25" t="str">
        <f t="shared" si="668"/>
        <v/>
      </c>
      <c r="AM955" s="26" t="str">
        <f t="shared" si="688"/>
        <v/>
      </c>
      <c r="AN955" s="25" t="str">
        <f t="shared" si="669"/>
        <v/>
      </c>
      <c r="AO955" s="26" t="str">
        <f t="shared" si="689"/>
        <v/>
      </c>
      <c r="AP955" t="str">
        <f t="shared" si="690"/>
        <v/>
      </c>
      <c r="AQ955" t="str">
        <f t="shared" si="691"/>
        <v/>
      </c>
      <c r="AR955" t="str">
        <f t="shared" si="661"/>
        <v/>
      </c>
      <c r="AS955" t="str">
        <f t="shared" si="692"/>
        <v/>
      </c>
      <c r="AT955" s="25" t="str">
        <f t="shared" si="693"/>
        <v/>
      </c>
      <c r="AU955" s="26" t="str">
        <f t="shared" si="694"/>
        <v/>
      </c>
      <c r="AV955" t="str">
        <f t="shared" si="695"/>
        <v/>
      </c>
      <c r="AW955" s="25" t="str">
        <f t="shared" si="696"/>
        <v/>
      </c>
      <c r="AX955" s="26" t="str">
        <f t="shared" si="671"/>
        <v/>
      </c>
      <c r="AY955" s="27" t="str">
        <f>IF(A955="","",IF(K955&lt;&gt;0,TEXT(5,"0000"),IF(M955&lt;&gt;0,TEXT(5,"0000"),IF(Datos!N955&lt;&gt;0,TEXT(5,"0000"),""))))</f>
        <v/>
      </c>
      <c r="AZ955" s="25" t="str">
        <f t="shared" si="697"/>
        <v/>
      </c>
      <c r="BA955" s="26" t="str">
        <f t="shared" si="672"/>
        <v/>
      </c>
      <c r="BB955" s="25" t="str">
        <f t="shared" si="698"/>
        <v/>
      </c>
      <c r="BC955" s="26" t="str">
        <f t="shared" si="673"/>
        <v/>
      </c>
      <c r="BD955" s="27" t="str">
        <f t="shared" si="699"/>
        <v/>
      </c>
      <c r="BE955" s="25" t="str">
        <f t="shared" si="700"/>
        <v/>
      </c>
      <c r="BF955" s="26" t="str">
        <f t="shared" si="674"/>
        <v/>
      </c>
      <c r="BG955" s="28"/>
      <c r="BH955" t="str">
        <f t="shared" si="670"/>
        <v/>
      </c>
      <c r="BJ955" s="24" t="str">
        <f t="shared" si="701"/>
        <v/>
      </c>
      <c r="BK955" s="24" t="str">
        <f t="shared" si="702"/>
        <v/>
      </c>
    </row>
    <row r="956" spans="1:63" ht="15.75" thickBot="1">
      <c r="A956" s="183"/>
      <c r="B956" s="184"/>
      <c r="C956" s="184"/>
      <c r="D956" s="184"/>
      <c r="E956" s="184"/>
      <c r="F956" s="184"/>
      <c r="G956" s="184"/>
      <c r="H956" s="184"/>
      <c r="I956" s="184"/>
      <c r="J956" s="184"/>
      <c r="K956" s="184"/>
      <c r="L956" s="184"/>
      <c r="M956" s="184"/>
      <c r="N956" s="181"/>
      <c r="Q956" t="e">
        <f t="shared" si="675"/>
        <v>#VALUE!</v>
      </c>
      <c r="R956" t="str">
        <f t="shared" si="676"/>
        <v/>
      </c>
      <c r="S956" t="str">
        <f>IF(A956="","",TEXT(VLOOKUP(C956,Tablas!$H$3:$I$75,2,0),"000"))</f>
        <v/>
      </c>
      <c r="T956" t="str">
        <f t="shared" si="677"/>
        <v/>
      </c>
      <c r="U956" t="str">
        <f t="shared" si="678"/>
        <v/>
      </c>
      <c r="V956" t="str">
        <f t="shared" si="662"/>
        <v/>
      </c>
      <c r="W956" t="str">
        <f>IF(A956="","",IF(G956="",99,VLOOKUP(Datos!G956,Tablas!$AF$2:$AH$38,2,0)))</f>
        <v/>
      </c>
      <c r="X956" t="str">
        <f t="shared" si="679"/>
        <v/>
      </c>
      <c r="Y956" t="str">
        <f t="shared" si="680"/>
        <v/>
      </c>
      <c r="Z956" s="25" t="str">
        <f t="shared" si="681"/>
        <v/>
      </c>
      <c r="AA956" s="26" t="str">
        <f t="shared" si="682"/>
        <v/>
      </c>
      <c r="AB956" s="25" t="str">
        <f t="shared" si="663"/>
        <v/>
      </c>
      <c r="AC956" s="26" t="str">
        <f t="shared" si="683"/>
        <v/>
      </c>
      <c r="AD956" s="25" t="str">
        <f t="shared" si="664"/>
        <v/>
      </c>
      <c r="AE956" s="26" t="str">
        <f t="shared" si="684"/>
        <v/>
      </c>
      <c r="AF956" s="25" t="str">
        <f t="shared" si="665"/>
        <v/>
      </c>
      <c r="AG956" s="26" t="str">
        <f t="shared" si="685"/>
        <v/>
      </c>
      <c r="AH956" s="25" t="str">
        <f t="shared" si="666"/>
        <v/>
      </c>
      <c r="AI956" s="26" t="str">
        <f t="shared" si="686"/>
        <v/>
      </c>
      <c r="AJ956" s="25" t="str">
        <f t="shared" si="667"/>
        <v/>
      </c>
      <c r="AK956" s="26" t="str">
        <f t="shared" si="687"/>
        <v/>
      </c>
      <c r="AL956" s="25" t="str">
        <f t="shared" si="668"/>
        <v/>
      </c>
      <c r="AM956" s="26" t="str">
        <f t="shared" si="688"/>
        <v/>
      </c>
      <c r="AN956" s="25" t="str">
        <f t="shared" si="669"/>
        <v/>
      </c>
      <c r="AO956" s="26" t="str">
        <f t="shared" si="689"/>
        <v/>
      </c>
      <c r="AP956" t="str">
        <f t="shared" si="690"/>
        <v/>
      </c>
      <c r="AQ956" t="str">
        <f t="shared" si="691"/>
        <v/>
      </c>
      <c r="AR956" t="str">
        <f t="shared" si="661"/>
        <v/>
      </c>
      <c r="AS956" t="str">
        <f t="shared" si="692"/>
        <v/>
      </c>
      <c r="AT956" s="25" t="str">
        <f t="shared" si="693"/>
        <v/>
      </c>
      <c r="AU956" s="26" t="str">
        <f t="shared" si="694"/>
        <v/>
      </c>
      <c r="AV956" t="str">
        <f t="shared" si="695"/>
        <v/>
      </c>
      <c r="AW956" s="25" t="str">
        <f t="shared" si="696"/>
        <v/>
      </c>
      <c r="AX956" s="26" t="str">
        <f t="shared" si="671"/>
        <v/>
      </c>
      <c r="AY956" s="27" t="str">
        <f>IF(A956="","",IF(K956&lt;&gt;0,TEXT(5,"0000"),IF(M956&lt;&gt;0,TEXT(5,"0000"),IF(Datos!N956&lt;&gt;0,TEXT(5,"0000"),""))))</f>
        <v/>
      </c>
      <c r="AZ956" s="25" t="str">
        <f t="shared" si="697"/>
        <v/>
      </c>
      <c r="BA956" s="26" t="str">
        <f t="shared" si="672"/>
        <v/>
      </c>
      <c r="BB956" s="25" t="str">
        <f t="shared" si="698"/>
        <v/>
      </c>
      <c r="BC956" s="26" t="str">
        <f t="shared" si="673"/>
        <v/>
      </c>
      <c r="BD956" s="27" t="str">
        <f t="shared" si="699"/>
        <v/>
      </c>
      <c r="BE956" s="25" t="str">
        <f t="shared" si="700"/>
        <v/>
      </c>
      <c r="BF956" s="26" t="str">
        <f t="shared" si="674"/>
        <v/>
      </c>
      <c r="BG956" s="28"/>
      <c r="BH956" t="str">
        <f t="shared" si="670"/>
        <v/>
      </c>
      <c r="BJ956" s="24" t="str">
        <f t="shared" si="701"/>
        <v/>
      </c>
      <c r="BK956" s="24" t="str">
        <f t="shared" si="702"/>
        <v/>
      </c>
    </row>
    <row r="957" spans="1:63" ht="15.75" thickBot="1">
      <c r="A957" s="183"/>
      <c r="B957" s="184"/>
      <c r="C957" s="184"/>
      <c r="D957" s="184"/>
      <c r="E957" s="184"/>
      <c r="F957" s="184"/>
      <c r="G957" s="184"/>
      <c r="H957" s="184"/>
      <c r="I957" s="184"/>
      <c r="J957" s="184"/>
      <c r="K957" s="184"/>
      <c r="L957" s="184"/>
      <c r="M957" s="184"/>
      <c r="N957" s="181"/>
      <c r="Q957" t="e">
        <f t="shared" si="675"/>
        <v>#VALUE!</v>
      </c>
      <c r="R957" t="str">
        <f t="shared" si="676"/>
        <v/>
      </c>
      <c r="S957" t="str">
        <f>IF(A957="","",TEXT(VLOOKUP(C957,Tablas!$H$3:$I$75,2,0),"000"))</f>
        <v/>
      </c>
      <c r="T957" t="str">
        <f t="shared" si="677"/>
        <v/>
      </c>
      <c r="U957" t="str">
        <f t="shared" si="678"/>
        <v/>
      </c>
      <c r="V957" t="str">
        <f t="shared" si="662"/>
        <v/>
      </c>
      <c r="W957" t="str">
        <f>IF(A957="","",IF(G957="",99,VLOOKUP(Datos!G957,Tablas!$AF$2:$AH$38,2,0)))</f>
        <v/>
      </c>
      <c r="X957" t="str">
        <f t="shared" si="679"/>
        <v/>
      </c>
      <c r="Y957" t="str">
        <f t="shared" si="680"/>
        <v/>
      </c>
      <c r="Z957" s="25" t="str">
        <f t="shared" si="681"/>
        <v/>
      </c>
      <c r="AA957" s="26" t="str">
        <f t="shared" si="682"/>
        <v/>
      </c>
      <c r="AB957" s="25" t="str">
        <f t="shared" si="663"/>
        <v/>
      </c>
      <c r="AC957" s="26" t="str">
        <f t="shared" si="683"/>
        <v/>
      </c>
      <c r="AD957" s="25" t="str">
        <f t="shared" si="664"/>
        <v/>
      </c>
      <c r="AE957" s="26" t="str">
        <f t="shared" si="684"/>
        <v/>
      </c>
      <c r="AF957" s="25" t="str">
        <f t="shared" si="665"/>
        <v/>
      </c>
      <c r="AG957" s="26" t="str">
        <f t="shared" si="685"/>
        <v/>
      </c>
      <c r="AH957" s="25" t="str">
        <f t="shared" si="666"/>
        <v/>
      </c>
      <c r="AI957" s="26" t="str">
        <f t="shared" si="686"/>
        <v/>
      </c>
      <c r="AJ957" s="25" t="str">
        <f t="shared" si="667"/>
        <v/>
      </c>
      <c r="AK957" s="26" t="str">
        <f t="shared" si="687"/>
        <v/>
      </c>
      <c r="AL957" s="25" t="str">
        <f t="shared" si="668"/>
        <v/>
      </c>
      <c r="AM957" s="26" t="str">
        <f t="shared" si="688"/>
        <v/>
      </c>
      <c r="AN957" s="25" t="str">
        <f t="shared" si="669"/>
        <v/>
      </c>
      <c r="AO957" s="26" t="str">
        <f t="shared" si="689"/>
        <v/>
      </c>
      <c r="AP957" t="str">
        <f t="shared" si="690"/>
        <v/>
      </c>
      <c r="AQ957" t="str">
        <f t="shared" si="691"/>
        <v/>
      </c>
      <c r="AR957" t="str">
        <f t="shared" si="661"/>
        <v/>
      </c>
      <c r="AS957" t="str">
        <f t="shared" si="692"/>
        <v/>
      </c>
      <c r="AT957" s="25" t="str">
        <f t="shared" si="693"/>
        <v/>
      </c>
      <c r="AU957" s="26" t="str">
        <f t="shared" si="694"/>
        <v/>
      </c>
      <c r="AV957" t="str">
        <f t="shared" si="695"/>
        <v/>
      </c>
      <c r="AW957" s="25" t="str">
        <f t="shared" si="696"/>
        <v/>
      </c>
      <c r="AX957" s="26" t="str">
        <f t="shared" si="671"/>
        <v/>
      </c>
      <c r="AY957" s="27" t="str">
        <f>IF(A957="","",IF(K957&lt;&gt;0,TEXT(5,"0000"),IF(M957&lt;&gt;0,TEXT(5,"0000"),IF(Datos!N957&lt;&gt;0,TEXT(5,"0000"),""))))</f>
        <v/>
      </c>
      <c r="AZ957" s="25" t="str">
        <f t="shared" si="697"/>
        <v/>
      </c>
      <c r="BA957" s="26" t="str">
        <f t="shared" si="672"/>
        <v/>
      </c>
      <c r="BB957" s="25" t="str">
        <f t="shared" si="698"/>
        <v/>
      </c>
      <c r="BC957" s="26" t="str">
        <f t="shared" si="673"/>
        <v/>
      </c>
      <c r="BD957" s="27" t="str">
        <f t="shared" si="699"/>
        <v/>
      </c>
      <c r="BE957" s="25" t="str">
        <f t="shared" si="700"/>
        <v/>
      </c>
      <c r="BF957" s="26" t="str">
        <f t="shared" si="674"/>
        <v/>
      </c>
      <c r="BG957" s="28"/>
      <c r="BH957" t="str">
        <f t="shared" si="670"/>
        <v/>
      </c>
      <c r="BJ957" s="24" t="str">
        <f t="shared" si="701"/>
        <v/>
      </c>
      <c r="BK957" s="24" t="str">
        <f t="shared" si="702"/>
        <v/>
      </c>
    </row>
    <row r="958" spans="1:63" ht="15.75" thickBot="1">
      <c r="A958" s="183"/>
      <c r="B958" s="184"/>
      <c r="C958" s="184"/>
      <c r="D958" s="184"/>
      <c r="E958" s="184"/>
      <c r="F958" s="184"/>
      <c r="G958" s="184"/>
      <c r="H958" s="184"/>
      <c r="I958" s="184"/>
      <c r="J958" s="184"/>
      <c r="K958" s="184"/>
      <c r="L958" s="184"/>
      <c r="M958" s="184"/>
      <c r="N958" s="181"/>
      <c r="Q958" t="e">
        <f t="shared" si="675"/>
        <v>#VALUE!</v>
      </c>
      <c r="R958" t="str">
        <f t="shared" si="676"/>
        <v/>
      </c>
      <c r="S958" t="str">
        <f>IF(A958="","",TEXT(VLOOKUP(C958,Tablas!$H$3:$I$75,2,0),"000"))</f>
        <v/>
      </c>
      <c r="T958" t="str">
        <f t="shared" si="677"/>
        <v/>
      </c>
      <c r="U958" t="str">
        <f t="shared" si="678"/>
        <v/>
      </c>
      <c r="V958" t="str">
        <f t="shared" si="662"/>
        <v/>
      </c>
      <c r="W958" t="str">
        <f>IF(A958="","",IF(G958="",99,VLOOKUP(Datos!G958,Tablas!$AF$2:$AH$38,2,0)))</f>
        <v/>
      </c>
      <c r="X958" t="str">
        <f t="shared" si="679"/>
        <v/>
      </c>
      <c r="Y958" t="str">
        <f t="shared" si="680"/>
        <v/>
      </c>
      <c r="Z958" s="25" t="str">
        <f t="shared" si="681"/>
        <v/>
      </c>
      <c r="AA958" s="26" t="str">
        <f t="shared" si="682"/>
        <v/>
      </c>
      <c r="AB958" s="25" t="str">
        <f t="shared" si="663"/>
        <v/>
      </c>
      <c r="AC958" s="26" t="str">
        <f t="shared" si="683"/>
        <v/>
      </c>
      <c r="AD958" s="25" t="str">
        <f t="shared" si="664"/>
        <v/>
      </c>
      <c r="AE958" s="26" t="str">
        <f t="shared" si="684"/>
        <v/>
      </c>
      <c r="AF958" s="25" t="str">
        <f t="shared" si="665"/>
        <v/>
      </c>
      <c r="AG958" s="26" t="str">
        <f t="shared" si="685"/>
        <v/>
      </c>
      <c r="AH958" s="25" t="str">
        <f t="shared" si="666"/>
        <v/>
      </c>
      <c r="AI958" s="26" t="str">
        <f t="shared" si="686"/>
        <v/>
      </c>
      <c r="AJ958" s="25" t="str">
        <f t="shared" si="667"/>
        <v/>
      </c>
      <c r="AK958" s="26" t="str">
        <f t="shared" si="687"/>
        <v/>
      </c>
      <c r="AL958" s="25" t="str">
        <f t="shared" si="668"/>
        <v/>
      </c>
      <c r="AM958" s="26" t="str">
        <f t="shared" si="688"/>
        <v/>
      </c>
      <c r="AN958" s="25" t="str">
        <f t="shared" si="669"/>
        <v/>
      </c>
      <c r="AO958" s="26" t="str">
        <f t="shared" si="689"/>
        <v/>
      </c>
      <c r="AP958" t="str">
        <f t="shared" si="690"/>
        <v/>
      </c>
      <c r="AQ958" t="str">
        <f t="shared" si="691"/>
        <v/>
      </c>
      <c r="AR958" t="str">
        <f t="shared" si="661"/>
        <v/>
      </c>
      <c r="AS958" t="str">
        <f t="shared" si="692"/>
        <v/>
      </c>
      <c r="AT958" s="25" t="str">
        <f t="shared" si="693"/>
        <v/>
      </c>
      <c r="AU958" s="26" t="str">
        <f t="shared" si="694"/>
        <v/>
      </c>
      <c r="AV958" t="str">
        <f t="shared" si="695"/>
        <v/>
      </c>
      <c r="AW958" s="25" t="str">
        <f t="shared" si="696"/>
        <v/>
      </c>
      <c r="AX958" s="26" t="str">
        <f t="shared" si="671"/>
        <v/>
      </c>
      <c r="AY958" s="27" t="str">
        <f>IF(A958="","",IF(K958&lt;&gt;0,TEXT(5,"0000"),IF(M958&lt;&gt;0,TEXT(5,"0000"),IF(Datos!N958&lt;&gt;0,TEXT(5,"0000"),""))))</f>
        <v/>
      </c>
      <c r="AZ958" s="25" t="str">
        <f t="shared" si="697"/>
        <v/>
      </c>
      <c r="BA958" s="26" t="str">
        <f t="shared" si="672"/>
        <v/>
      </c>
      <c r="BB958" s="25" t="str">
        <f t="shared" si="698"/>
        <v/>
      </c>
      <c r="BC958" s="26" t="str">
        <f t="shared" si="673"/>
        <v/>
      </c>
      <c r="BD958" s="27" t="str">
        <f t="shared" si="699"/>
        <v/>
      </c>
      <c r="BE958" s="25" t="str">
        <f t="shared" si="700"/>
        <v/>
      </c>
      <c r="BF958" s="26" t="str">
        <f t="shared" si="674"/>
        <v/>
      </c>
      <c r="BG958" s="28"/>
      <c r="BH958" t="str">
        <f t="shared" si="670"/>
        <v/>
      </c>
      <c r="BJ958" s="24" t="str">
        <f t="shared" si="701"/>
        <v/>
      </c>
      <c r="BK958" s="24" t="str">
        <f t="shared" si="702"/>
        <v/>
      </c>
    </row>
    <row r="959" spans="1:63" ht="15.75" thickBot="1">
      <c r="A959" s="183"/>
      <c r="B959" s="184"/>
      <c r="C959" s="184"/>
      <c r="D959" s="184"/>
      <c r="E959" s="184"/>
      <c r="F959" s="184"/>
      <c r="G959" s="184"/>
      <c r="H959" s="184"/>
      <c r="I959" s="184"/>
      <c r="J959" s="184"/>
      <c r="K959" s="184"/>
      <c r="L959" s="184"/>
      <c r="M959" s="184"/>
      <c r="N959" s="181"/>
      <c r="Q959" t="e">
        <f t="shared" si="675"/>
        <v>#VALUE!</v>
      </c>
      <c r="R959" t="str">
        <f t="shared" si="676"/>
        <v/>
      </c>
      <c r="S959" t="str">
        <f>IF(A959="","",TEXT(VLOOKUP(C959,Tablas!$H$3:$I$75,2,0),"000"))</f>
        <v/>
      </c>
      <c r="T959" t="str">
        <f t="shared" si="677"/>
        <v/>
      </c>
      <c r="U959" t="str">
        <f t="shared" si="678"/>
        <v/>
      </c>
      <c r="V959" t="str">
        <f t="shared" si="662"/>
        <v/>
      </c>
      <c r="W959" t="str">
        <f>IF(A959="","",IF(G959="",99,VLOOKUP(Datos!G959,Tablas!$AF$2:$AH$38,2,0)))</f>
        <v/>
      </c>
      <c r="X959" t="str">
        <f t="shared" si="679"/>
        <v/>
      </c>
      <c r="Y959" t="str">
        <f t="shared" si="680"/>
        <v/>
      </c>
      <c r="Z959" s="25" t="str">
        <f t="shared" si="681"/>
        <v/>
      </c>
      <c r="AA959" s="26" t="str">
        <f t="shared" si="682"/>
        <v/>
      </c>
      <c r="AB959" s="25" t="str">
        <f t="shared" si="663"/>
        <v/>
      </c>
      <c r="AC959" s="26" t="str">
        <f t="shared" si="683"/>
        <v/>
      </c>
      <c r="AD959" s="25" t="str">
        <f t="shared" si="664"/>
        <v/>
      </c>
      <c r="AE959" s="26" t="str">
        <f t="shared" si="684"/>
        <v/>
      </c>
      <c r="AF959" s="25" t="str">
        <f t="shared" si="665"/>
        <v/>
      </c>
      <c r="AG959" s="26" t="str">
        <f t="shared" si="685"/>
        <v/>
      </c>
      <c r="AH959" s="25" t="str">
        <f t="shared" si="666"/>
        <v/>
      </c>
      <c r="AI959" s="26" t="str">
        <f t="shared" si="686"/>
        <v/>
      </c>
      <c r="AJ959" s="25" t="str">
        <f t="shared" si="667"/>
        <v/>
      </c>
      <c r="AK959" s="26" t="str">
        <f t="shared" si="687"/>
        <v/>
      </c>
      <c r="AL959" s="25" t="str">
        <f t="shared" si="668"/>
        <v/>
      </c>
      <c r="AM959" s="26" t="str">
        <f t="shared" si="688"/>
        <v/>
      </c>
      <c r="AN959" s="25" t="str">
        <f t="shared" si="669"/>
        <v/>
      </c>
      <c r="AO959" s="26" t="str">
        <f t="shared" si="689"/>
        <v/>
      </c>
      <c r="AP959" t="str">
        <f t="shared" si="690"/>
        <v/>
      </c>
      <c r="AQ959" t="str">
        <f t="shared" si="691"/>
        <v/>
      </c>
      <c r="AR959" t="str">
        <f t="shared" si="661"/>
        <v/>
      </c>
      <c r="AS959" t="str">
        <f t="shared" si="692"/>
        <v/>
      </c>
      <c r="AT959" s="25" t="str">
        <f t="shared" si="693"/>
        <v/>
      </c>
      <c r="AU959" s="26" t="str">
        <f t="shared" si="694"/>
        <v/>
      </c>
      <c r="AV959" t="str">
        <f t="shared" si="695"/>
        <v/>
      </c>
      <c r="AW959" s="25" t="str">
        <f t="shared" si="696"/>
        <v/>
      </c>
      <c r="AX959" s="26" t="str">
        <f t="shared" si="671"/>
        <v/>
      </c>
      <c r="AY959" s="27" t="str">
        <f>IF(A959="","",IF(K959&lt;&gt;0,TEXT(5,"0000"),IF(M959&lt;&gt;0,TEXT(5,"0000"),IF(Datos!N959&lt;&gt;0,TEXT(5,"0000"),""))))</f>
        <v/>
      </c>
      <c r="AZ959" s="25" t="str">
        <f t="shared" si="697"/>
        <v/>
      </c>
      <c r="BA959" s="26" t="str">
        <f t="shared" si="672"/>
        <v/>
      </c>
      <c r="BB959" s="25" t="str">
        <f t="shared" si="698"/>
        <v/>
      </c>
      <c r="BC959" s="26" t="str">
        <f t="shared" si="673"/>
        <v/>
      </c>
      <c r="BD959" s="27" t="str">
        <f t="shared" si="699"/>
        <v/>
      </c>
      <c r="BE959" s="25" t="str">
        <f t="shared" si="700"/>
        <v/>
      </c>
      <c r="BF959" s="26" t="str">
        <f t="shared" si="674"/>
        <v/>
      </c>
      <c r="BG959" s="28"/>
      <c r="BH959" t="str">
        <f t="shared" si="670"/>
        <v/>
      </c>
      <c r="BJ959" s="24" t="str">
        <f t="shared" si="701"/>
        <v/>
      </c>
      <c r="BK959" s="24" t="str">
        <f t="shared" si="702"/>
        <v/>
      </c>
    </row>
    <row r="960" spans="1:63" ht="15.75" thickBot="1">
      <c r="A960" s="183"/>
      <c r="B960" s="184"/>
      <c r="C960" s="184"/>
      <c r="D960" s="184"/>
      <c r="E960" s="184"/>
      <c r="F960" s="184"/>
      <c r="G960" s="184"/>
      <c r="H960" s="184"/>
      <c r="I960" s="184"/>
      <c r="J960" s="184"/>
      <c r="K960" s="184"/>
      <c r="L960" s="184"/>
      <c r="M960" s="184"/>
      <c r="N960" s="181"/>
      <c r="Q960" t="e">
        <f t="shared" si="675"/>
        <v>#VALUE!</v>
      </c>
      <c r="R960" t="str">
        <f t="shared" si="676"/>
        <v/>
      </c>
      <c r="S960" t="str">
        <f>IF(A960="","",TEXT(VLOOKUP(C960,Tablas!$H$3:$I$75,2,0),"000"))</f>
        <v/>
      </c>
      <c r="T960" t="str">
        <f t="shared" si="677"/>
        <v/>
      </c>
      <c r="U960" t="str">
        <f t="shared" si="678"/>
        <v/>
      </c>
      <c r="V960" t="str">
        <f t="shared" si="662"/>
        <v/>
      </c>
      <c r="W960" t="str">
        <f>IF(A960="","",IF(G960="",99,VLOOKUP(Datos!G960,Tablas!$AF$2:$AH$38,2,0)))</f>
        <v/>
      </c>
      <c r="X960" t="str">
        <f t="shared" si="679"/>
        <v/>
      </c>
      <c r="Y960" t="str">
        <f t="shared" si="680"/>
        <v/>
      </c>
      <c r="Z960" s="25" t="str">
        <f t="shared" si="681"/>
        <v/>
      </c>
      <c r="AA960" s="26" t="str">
        <f t="shared" si="682"/>
        <v/>
      </c>
      <c r="AB960" s="25" t="str">
        <f t="shared" si="663"/>
        <v/>
      </c>
      <c r="AC960" s="26" t="str">
        <f t="shared" si="683"/>
        <v/>
      </c>
      <c r="AD960" s="25" t="str">
        <f t="shared" si="664"/>
        <v/>
      </c>
      <c r="AE960" s="26" t="str">
        <f t="shared" si="684"/>
        <v/>
      </c>
      <c r="AF960" s="25" t="str">
        <f t="shared" si="665"/>
        <v/>
      </c>
      <c r="AG960" s="26" t="str">
        <f t="shared" si="685"/>
        <v/>
      </c>
      <c r="AH960" s="25" t="str">
        <f t="shared" si="666"/>
        <v/>
      </c>
      <c r="AI960" s="26" t="str">
        <f t="shared" si="686"/>
        <v/>
      </c>
      <c r="AJ960" s="25" t="str">
        <f t="shared" si="667"/>
        <v/>
      </c>
      <c r="AK960" s="26" t="str">
        <f t="shared" si="687"/>
        <v/>
      </c>
      <c r="AL960" s="25" t="str">
        <f t="shared" si="668"/>
        <v/>
      </c>
      <c r="AM960" s="26" t="str">
        <f t="shared" si="688"/>
        <v/>
      </c>
      <c r="AN960" s="25" t="str">
        <f t="shared" si="669"/>
        <v/>
      </c>
      <c r="AO960" s="26" t="str">
        <f t="shared" si="689"/>
        <v/>
      </c>
      <c r="AP960" t="str">
        <f t="shared" si="690"/>
        <v/>
      </c>
      <c r="AQ960" t="str">
        <f t="shared" si="691"/>
        <v/>
      </c>
      <c r="AR960" t="str">
        <f t="shared" si="661"/>
        <v/>
      </c>
      <c r="AS960" t="str">
        <f t="shared" si="692"/>
        <v/>
      </c>
      <c r="AT960" s="25" t="str">
        <f t="shared" si="693"/>
        <v/>
      </c>
      <c r="AU960" s="26" t="str">
        <f t="shared" si="694"/>
        <v/>
      </c>
      <c r="AV960" t="str">
        <f t="shared" si="695"/>
        <v/>
      </c>
      <c r="AW960" s="25" t="str">
        <f t="shared" si="696"/>
        <v/>
      </c>
      <c r="AX960" s="26" t="str">
        <f t="shared" si="671"/>
        <v/>
      </c>
      <c r="AY960" s="27" t="str">
        <f>IF(A960="","",IF(K960&lt;&gt;0,TEXT(5,"0000"),IF(M960&lt;&gt;0,TEXT(5,"0000"),IF(Datos!N960&lt;&gt;0,TEXT(5,"0000"),""))))</f>
        <v/>
      </c>
      <c r="AZ960" s="25" t="str">
        <f t="shared" si="697"/>
        <v/>
      </c>
      <c r="BA960" s="26" t="str">
        <f t="shared" si="672"/>
        <v/>
      </c>
      <c r="BB960" s="25" t="str">
        <f t="shared" si="698"/>
        <v/>
      </c>
      <c r="BC960" s="26" t="str">
        <f t="shared" si="673"/>
        <v/>
      </c>
      <c r="BD960" s="27" t="str">
        <f t="shared" si="699"/>
        <v/>
      </c>
      <c r="BE960" s="25" t="str">
        <f t="shared" si="700"/>
        <v/>
      </c>
      <c r="BF960" s="26" t="str">
        <f t="shared" si="674"/>
        <v/>
      </c>
      <c r="BG960" s="28"/>
      <c r="BH960" t="str">
        <f t="shared" si="670"/>
        <v/>
      </c>
      <c r="BJ960" s="24" t="str">
        <f t="shared" si="701"/>
        <v/>
      </c>
      <c r="BK960" s="24" t="str">
        <f t="shared" si="702"/>
        <v/>
      </c>
    </row>
    <row r="961" spans="1:63" ht="15.75" thickBot="1">
      <c r="A961" s="183"/>
      <c r="B961" s="184"/>
      <c r="C961" s="184"/>
      <c r="D961" s="184"/>
      <c r="E961" s="184"/>
      <c r="F961" s="184"/>
      <c r="G961" s="184"/>
      <c r="H961" s="184"/>
      <c r="I961" s="184"/>
      <c r="J961" s="184"/>
      <c r="K961" s="184"/>
      <c r="L961" s="184"/>
      <c r="M961" s="184"/>
      <c r="N961" s="181"/>
      <c r="Q961" t="e">
        <f t="shared" si="675"/>
        <v>#VALUE!</v>
      </c>
      <c r="R961" t="str">
        <f t="shared" si="676"/>
        <v/>
      </c>
      <c r="S961" t="str">
        <f>IF(A961="","",TEXT(VLOOKUP(C961,Tablas!$H$3:$I$75,2,0),"000"))</f>
        <v/>
      </c>
      <c r="T961" t="str">
        <f t="shared" si="677"/>
        <v/>
      </c>
      <c r="U961" t="str">
        <f t="shared" si="678"/>
        <v/>
      </c>
      <c r="V961" t="str">
        <f t="shared" si="662"/>
        <v/>
      </c>
      <c r="W961" t="str">
        <f>IF(A961="","",IF(G961="",99,VLOOKUP(Datos!G961,Tablas!$AF$2:$AH$38,2,0)))</f>
        <v/>
      </c>
      <c r="X961" t="str">
        <f t="shared" si="679"/>
        <v/>
      </c>
      <c r="Y961" t="str">
        <f t="shared" si="680"/>
        <v/>
      </c>
      <c r="Z961" s="25" t="str">
        <f t="shared" si="681"/>
        <v/>
      </c>
      <c r="AA961" s="26" t="str">
        <f t="shared" si="682"/>
        <v/>
      </c>
      <c r="AB961" s="25" t="str">
        <f t="shared" si="663"/>
        <v/>
      </c>
      <c r="AC961" s="26" t="str">
        <f t="shared" si="683"/>
        <v/>
      </c>
      <c r="AD961" s="25" t="str">
        <f t="shared" si="664"/>
        <v/>
      </c>
      <c r="AE961" s="26" t="str">
        <f t="shared" si="684"/>
        <v/>
      </c>
      <c r="AF961" s="25" t="str">
        <f t="shared" si="665"/>
        <v/>
      </c>
      <c r="AG961" s="26" t="str">
        <f t="shared" si="685"/>
        <v/>
      </c>
      <c r="AH961" s="25" t="str">
        <f t="shared" si="666"/>
        <v/>
      </c>
      <c r="AI961" s="26" t="str">
        <f t="shared" si="686"/>
        <v/>
      </c>
      <c r="AJ961" s="25" t="str">
        <f t="shared" si="667"/>
        <v/>
      </c>
      <c r="AK961" s="26" t="str">
        <f t="shared" si="687"/>
        <v/>
      </c>
      <c r="AL961" s="25" t="str">
        <f t="shared" si="668"/>
        <v/>
      </c>
      <c r="AM961" s="26" t="str">
        <f t="shared" si="688"/>
        <v/>
      </c>
      <c r="AN961" s="25" t="str">
        <f t="shared" si="669"/>
        <v/>
      </c>
      <c r="AO961" s="26" t="str">
        <f t="shared" si="689"/>
        <v/>
      </c>
      <c r="AP961" t="str">
        <f t="shared" si="690"/>
        <v/>
      </c>
      <c r="AQ961" t="str">
        <f t="shared" si="691"/>
        <v/>
      </c>
      <c r="AR961" t="str">
        <f t="shared" si="661"/>
        <v/>
      </c>
      <c r="AS961" t="str">
        <f t="shared" si="692"/>
        <v/>
      </c>
      <c r="AT961" s="25" t="str">
        <f t="shared" si="693"/>
        <v/>
      </c>
      <c r="AU961" s="26" t="str">
        <f t="shared" si="694"/>
        <v/>
      </c>
      <c r="AV961" t="str">
        <f t="shared" si="695"/>
        <v/>
      </c>
      <c r="AW961" s="25" t="str">
        <f t="shared" si="696"/>
        <v/>
      </c>
      <c r="AX961" s="26" t="str">
        <f t="shared" si="671"/>
        <v/>
      </c>
      <c r="AY961" s="27" t="str">
        <f>IF(A961="","",IF(K961&lt;&gt;0,TEXT(5,"0000"),IF(M961&lt;&gt;0,TEXT(5,"0000"),IF(Datos!N961&lt;&gt;0,TEXT(5,"0000"),""))))</f>
        <v/>
      </c>
      <c r="AZ961" s="25" t="str">
        <f t="shared" si="697"/>
        <v/>
      </c>
      <c r="BA961" s="26" t="str">
        <f t="shared" si="672"/>
        <v/>
      </c>
      <c r="BB961" s="25" t="str">
        <f t="shared" si="698"/>
        <v/>
      </c>
      <c r="BC961" s="26" t="str">
        <f t="shared" si="673"/>
        <v/>
      </c>
      <c r="BD961" s="27" t="str">
        <f t="shared" si="699"/>
        <v/>
      </c>
      <c r="BE961" s="25" t="str">
        <f t="shared" si="700"/>
        <v/>
      </c>
      <c r="BF961" s="26" t="str">
        <f t="shared" si="674"/>
        <v/>
      </c>
      <c r="BG961" s="28"/>
      <c r="BH961" t="str">
        <f t="shared" si="670"/>
        <v/>
      </c>
      <c r="BJ961" s="24" t="str">
        <f t="shared" si="701"/>
        <v/>
      </c>
      <c r="BK961" s="24" t="str">
        <f t="shared" si="702"/>
        <v/>
      </c>
    </row>
    <row r="962" spans="1:63" ht="15.75" thickBot="1">
      <c r="A962" s="183"/>
      <c r="B962" s="184"/>
      <c r="C962" s="184"/>
      <c r="D962" s="184"/>
      <c r="E962" s="184"/>
      <c r="F962" s="184"/>
      <c r="G962" s="184"/>
      <c r="H962" s="184"/>
      <c r="I962" s="184"/>
      <c r="J962" s="184"/>
      <c r="K962" s="184"/>
      <c r="L962" s="184"/>
      <c r="M962" s="184"/>
      <c r="N962" s="181"/>
      <c r="Q962" t="e">
        <f t="shared" si="675"/>
        <v>#VALUE!</v>
      </c>
      <c r="R962" t="str">
        <f t="shared" si="676"/>
        <v/>
      </c>
      <c r="S962" t="str">
        <f>IF(A962="","",TEXT(VLOOKUP(C962,Tablas!$H$3:$I$75,2,0),"000"))</f>
        <v/>
      </c>
      <c r="T962" t="str">
        <f t="shared" si="677"/>
        <v/>
      </c>
      <c r="U962" t="str">
        <f t="shared" si="678"/>
        <v/>
      </c>
      <c r="V962" t="str">
        <f t="shared" si="662"/>
        <v/>
      </c>
      <c r="W962" t="str">
        <f>IF(A962="","",IF(G962="",99,VLOOKUP(Datos!G962,Tablas!$AF$2:$AH$38,2,0)))</f>
        <v/>
      </c>
      <c r="X962" t="str">
        <f t="shared" si="679"/>
        <v/>
      </c>
      <c r="Y962" t="str">
        <f t="shared" si="680"/>
        <v/>
      </c>
      <c r="Z962" s="25" t="str">
        <f t="shared" si="681"/>
        <v/>
      </c>
      <c r="AA962" s="26" t="str">
        <f t="shared" si="682"/>
        <v/>
      </c>
      <c r="AB962" s="25" t="str">
        <f t="shared" si="663"/>
        <v/>
      </c>
      <c r="AC962" s="26" t="str">
        <f t="shared" si="683"/>
        <v/>
      </c>
      <c r="AD962" s="25" t="str">
        <f t="shared" si="664"/>
        <v/>
      </c>
      <c r="AE962" s="26" t="str">
        <f t="shared" si="684"/>
        <v/>
      </c>
      <c r="AF962" s="25" t="str">
        <f t="shared" si="665"/>
        <v/>
      </c>
      <c r="AG962" s="26" t="str">
        <f t="shared" si="685"/>
        <v/>
      </c>
      <c r="AH962" s="25" t="str">
        <f t="shared" si="666"/>
        <v/>
      </c>
      <c r="AI962" s="26" t="str">
        <f t="shared" si="686"/>
        <v/>
      </c>
      <c r="AJ962" s="25" t="str">
        <f t="shared" si="667"/>
        <v/>
      </c>
      <c r="AK962" s="26" t="str">
        <f t="shared" si="687"/>
        <v/>
      </c>
      <c r="AL962" s="25" t="str">
        <f t="shared" si="668"/>
        <v/>
      </c>
      <c r="AM962" s="26" t="str">
        <f t="shared" si="688"/>
        <v/>
      </c>
      <c r="AN962" s="25" t="str">
        <f t="shared" si="669"/>
        <v/>
      </c>
      <c r="AO962" s="26" t="str">
        <f t="shared" si="689"/>
        <v/>
      </c>
      <c r="AP962" t="str">
        <f t="shared" si="690"/>
        <v/>
      </c>
      <c r="AQ962" t="str">
        <f t="shared" si="691"/>
        <v/>
      </c>
      <c r="AR962" t="str">
        <f t="shared" si="661"/>
        <v/>
      </c>
      <c r="AS962" t="str">
        <f t="shared" si="692"/>
        <v/>
      </c>
      <c r="AT962" s="25" t="str">
        <f t="shared" si="693"/>
        <v/>
      </c>
      <c r="AU962" s="26" t="str">
        <f t="shared" si="694"/>
        <v/>
      </c>
      <c r="AV962" t="str">
        <f t="shared" si="695"/>
        <v/>
      </c>
      <c r="AW962" s="25" t="str">
        <f t="shared" si="696"/>
        <v/>
      </c>
      <c r="AX962" s="26" t="str">
        <f t="shared" si="671"/>
        <v/>
      </c>
      <c r="AY962" s="27" t="str">
        <f>IF(A962="","",IF(K962&lt;&gt;0,TEXT(5,"0000"),IF(M962&lt;&gt;0,TEXT(5,"0000"),IF(Datos!N962&lt;&gt;0,TEXT(5,"0000"),""))))</f>
        <v/>
      </c>
      <c r="AZ962" s="25" t="str">
        <f t="shared" si="697"/>
        <v/>
      </c>
      <c r="BA962" s="26" t="str">
        <f t="shared" si="672"/>
        <v/>
      </c>
      <c r="BB962" s="25" t="str">
        <f t="shared" si="698"/>
        <v/>
      </c>
      <c r="BC962" s="26" t="str">
        <f t="shared" si="673"/>
        <v/>
      </c>
      <c r="BD962" s="27" t="str">
        <f t="shared" si="699"/>
        <v/>
      </c>
      <c r="BE962" s="25" t="str">
        <f t="shared" si="700"/>
        <v/>
      </c>
      <c r="BF962" s="26" t="str">
        <f t="shared" si="674"/>
        <v/>
      </c>
      <c r="BG962" s="28"/>
      <c r="BH962" t="str">
        <f t="shared" si="670"/>
        <v/>
      </c>
      <c r="BJ962" s="24" t="str">
        <f t="shared" si="701"/>
        <v/>
      </c>
      <c r="BK962" s="24" t="str">
        <f t="shared" si="702"/>
        <v/>
      </c>
    </row>
    <row r="963" spans="1:63" ht="15.75" thickBot="1">
      <c r="A963" s="183"/>
      <c r="B963" s="184"/>
      <c r="C963" s="184"/>
      <c r="D963" s="184"/>
      <c r="E963" s="184"/>
      <c r="F963" s="184"/>
      <c r="G963" s="184"/>
      <c r="H963" s="184"/>
      <c r="I963" s="184"/>
      <c r="J963" s="184"/>
      <c r="K963" s="184"/>
      <c r="L963" s="184"/>
      <c r="M963" s="184"/>
      <c r="N963" s="181"/>
      <c r="Q963" t="e">
        <f t="shared" si="675"/>
        <v>#VALUE!</v>
      </c>
      <c r="R963" t="str">
        <f t="shared" si="676"/>
        <v/>
      </c>
      <c r="S963" t="str">
        <f>IF(A963="","",TEXT(VLOOKUP(C963,Tablas!$H$3:$I$75,2,0),"000"))</f>
        <v/>
      </c>
      <c r="T963" t="str">
        <f t="shared" si="677"/>
        <v/>
      </c>
      <c r="U963" t="str">
        <f t="shared" si="678"/>
        <v/>
      </c>
      <c r="V963" t="str">
        <f t="shared" si="662"/>
        <v/>
      </c>
      <c r="W963" t="str">
        <f>IF(A963="","",IF(G963="",99,VLOOKUP(Datos!G963,Tablas!$AF$2:$AH$38,2,0)))</f>
        <v/>
      </c>
      <c r="X963" t="str">
        <f t="shared" si="679"/>
        <v/>
      </c>
      <c r="Y963" t="str">
        <f t="shared" si="680"/>
        <v/>
      </c>
      <c r="Z963" s="25" t="str">
        <f t="shared" si="681"/>
        <v/>
      </c>
      <c r="AA963" s="26" t="str">
        <f t="shared" si="682"/>
        <v/>
      </c>
      <c r="AB963" s="25" t="str">
        <f t="shared" si="663"/>
        <v/>
      </c>
      <c r="AC963" s="26" t="str">
        <f t="shared" si="683"/>
        <v/>
      </c>
      <c r="AD963" s="25" t="str">
        <f t="shared" si="664"/>
        <v/>
      </c>
      <c r="AE963" s="26" t="str">
        <f t="shared" si="684"/>
        <v/>
      </c>
      <c r="AF963" s="25" t="str">
        <f t="shared" si="665"/>
        <v/>
      </c>
      <c r="AG963" s="26" t="str">
        <f t="shared" si="685"/>
        <v/>
      </c>
      <c r="AH963" s="25" t="str">
        <f t="shared" si="666"/>
        <v/>
      </c>
      <c r="AI963" s="26" t="str">
        <f t="shared" si="686"/>
        <v/>
      </c>
      <c r="AJ963" s="25" t="str">
        <f t="shared" si="667"/>
        <v/>
      </c>
      <c r="AK963" s="26" t="str">
        <f t="shared" si="687"/>
        <v/>
      </c>
      <c r="AL963" s="25" t="str">
        <f t="shared" si="668"/>
        <v/>
      </c>
      <c r="AM963" s="26" t="str">
        <f t="shared" si="688"/>
        <v/>
      </c>
      <c r="AN963" s="25" t="str">
        <f t="shared" si="669"/>
        <v/>
      </c>
      <c r="AO963" s="26" t="str">
        <f t="shared" si="689"/>
        <v/>
      </c>
      <c r="AP963" t="str">
        <f t="shared" si="690"/>
        <v/>
      </c>
      <c r="AQ963" t="str">
        <f t="shared" si="691"/>
        <v/>
      </c>
      <c r="AR963" t="str">
        <f t="shared" si="661"/>
        <v/>
      </c>
      <c r="AS963" t="str">
        <f t="shared" si="692"/>
        <v/>
      </c>
      <c r="AT963" s="25" t="str">
        <f t="shared" si="693"/>
        <v/>
      </c>
      <c r="AU963" s="26" t="str">
        <f t="shared" si="694"/>
        <v/>
      </c>
      <c r="AV963" t="str">
        <f t="shared" si="695"/>
        <v/>
      </c>
      <c r="AW963" s="25" t="str">
        <f t="shared" si="696"/>
        <v/>
      </c>
      <c r="AX963" s="26" t="str">
        <f t="shared" si="671"/>
        <v/>
      </c>
      <c r="AY963" s="27" t="str">
        <f>IF(A963="","",IF(K963&lt;&gt;0,TEXT(5,"0000"),IF(M963&lt;&gt;0,TEXT(5,"0000"),IF(Datos!N963&lt;&gt;0,TEXT(5,"0000"),""))))</f>
        <v/>
      </c>
      <c r="AZ963" s="25" t="str">
        <f t="shared" si="697"/>
        <v/>
      </c>
      <c r="BA963" s="26" t="str">
        <f t="shared" si="672"/>
        <v/>
      </c>
      <c r="BB963" s="25" t="str">
        <f t="shared" si="698"/>
        <v/>
      </c>
      <c r="BC963" s="26" t="str">
        <f t="shared" si="673"/>
        <v/>
      </c>
      <c r="BD963" s="27" t="str">
        <f t="shared" si="699"/>
        <v/>
      </c>
      <c r="BE963" s="25" t="str">
        <f t="shared" si="700"/>
        <v/>
      </c>
      <c r="BF963" s="26" t="str">
        <f t="shared" si="674"/>
        <v/>
      </c>
      <c r="BG963" s="28"/>
      <c r="BH963" t="str">
        <f t="shared" si="670"/>
        <v/>
      </c>
      <c r="BJ963" s="24" t="str">
        <f t="shared" si="701"/>
        <v/>
      </c>
      <c r="BK963" s="24" t="str">
        <f t="shared" si="702"/>
        <v/>
      </c>
    </row>
    <row r="964" spans="1:63" ht="15.75" thickBot="1">
      <c r="A964" s="183"/>
      <c r="B964" s="184"/>
      <c r="C964" s="184"/>
      <c r="D964" s="184"/>
      <c r="E964" s="184"/>
      <c r="F964" s="184"/>
      <c r="G964" s="184"/>
      <c r="H964" s="184"/>
      <c r="I964" s="184"/>
      <c r="J964" s="184"/>
      <c r="K964" s="184"/>
      <c r="L964" s="184"/>
      <c r="M964" s="184"/>
      <c r="N964" s="181"/>
      <c r="Q964" t="e">
        <f t="shared" si="675"/>
        <v>#VALUE!</v>
      </c>
      <c r="R964" t="str">
        <f t="shared" si="676"/>
        <v/>
      </c>
      <c r="S964" t="str">
        <f>IF(A964="","",TEXT(VLOOKUP(C964,Tablas!$H$3:$I$75,2,0),"000"))</f>
        <v/>
      </c>
      <c r="T964" t="str">
        <f t="shared" si="677"/>
        <v/>
      </c>
      <c r="U964" t="str">
        <f t="shared" si="678"/>
        <v/>
      </c>
      <c r="V964" t="str">
        <f t="shared" si="662"/>
        <v/>
      </c>
      <c r="W964" t="str">
        <f>IF(A964="","",IF(G964="",99,VLOOKUP(Datos!G964,Tablas!$AF$2:$AH$38,2,0)))</f>
        <v/>
      </c>
      <c r="X964" t="str">
        <f t="shared" si="679"/>
        <v/>
      </c>
      <c r="Y964" t="str">
        <f t="shared" si="680"/>
        <v/>
      </c>
      <c r="Z964" s="25" t="str">
        <f t="shared" si="681"/>
        <v/>
      </c>
      <c r="AA964" s="26" t="str">
        <f t="shared" si="682"/>
        <v/>
      </c>
      <c r="AB964" s="25" t="str">
        <f t="shared" si="663"/>
        <v/>
      </c>
      <c r="AC964" s="26" t="str">
        <f t="shared" si="683"/>
        <v/>
      </c>
      <c r="AD964" s="25" t="str">
        <f t="shared" si="664"/>
        <v/>
      </c>
      <c r="AE964" s="26" t="str">
        <f t="shared" si="684"/>
        <v/>
      </c>
      <c r="AF964" s="25" t="str">
        <f t="shared" si="665"/>
        <v/>
      </c>
      <c r="AG964" s="26" t="str">
        <f t="shared" si="685"/>
        <v/>
      </c>
      <c r="AH964" s="25" t="str">
        <f t="shared" si="666"/>
        <v/>
      </c>
      <c r="AI964" s="26" t="str">
        <f t="shared" si="686"/>
        <v/>
      </c>
      <c r="AJ964" s="25" t="str">
        <f t="shared" si="667"/>
        <v/>
      </c>
      <c r="AK964" s="26" t="str">
        <f t="shared" si="687"/>
        <v/>
      </c>
      <c r="AL964" s="25" t="str">
        <f t="shared" si="668"/>
        <v/>
      </c>
      <c r="AM964" s="26" t="str">
        <f t="shared" si="688"/>
        <v/>
      </c>
      <c r="AN964" s="25" t="str">
        <f t="shared" si="669"/>
        <v/>
      </c>
      <c r="AO964" s="26" t="str">
        <f t="shared" si="689"/>
        <v/>
      </c>
      <c r="AP964" t="str">
        <f t="shared" si="690"/>
        <v/>
      </c>
      <c r="AQ964" t="str">
        <f t="shared" si="691"/>
        <v/>
      </c>
      <c r="AR964" t="str">
        <f t="shared" si="661"/>
        <v/>
      </c>
      <c r="AS964" t="str">
        <f t="shared" si="692"/>
        <v/>
      </c>
      <c r="AT964" s="25" t="str">
        <f t="shared" si="693"/>
        <v/>
      </c>
      <c r="AU964" s="26" t="str">
        <f t="shared" si="694"/>
        <v/>
      </c>
      <c r="AV964" t="str">
        <f t="shared" si="695"/>
        <v/>
      </c>
      <c r="AW964" s="25" t="str">
        <f t="shared" si="696"/>
        <v/>
      </c>
      <c r="AX964" s="26" t="str">
        <f t="shared" si="671"/>
        <v/>
      </c>
      <c r="AY964" s="27" t="str">
        <f>IF(A964="","",IF(K964&lt;&gt;0,TEXT(5,"0000"),IF(M964&lt;&gt;0,TEXT(5,"0000"),IF(Datos!N964&lt;&gt;0,TEXT(5,"0000"),""))))</f>
        <v/>
      </c>
      <c r="AZ964" s="25" t="str">
        <f t="shared" si="697"/>
        <v/>
      </c>
      <c r="BA964" s="26" t="str">
        <f t="shared" si="672"/>
        <v/>
      </c>
      <c r="BB964" s="25" t="str">
        <f t="shared" si="698"/>
        <v/>
      </c>
      <c r="BC964" s="26" t="str">
        <f t="shared" si="673"/>
        <v/>
      </c>
      <c r="BD964" s="27" t="str">
        <f t="shared" si="699"/>
        <v/>
      </c>
      <c r="BE964" s="25" t="str">
        <f t="shared" si="700"/>
        <v/>
      </c>
      <c r="BF964" s="26" t="str">
        <f t="shared" si="674"/>
        <v/>
      </c>
      <c r="BG964" s="28"/>
      <c r="BH964" t="str">
        <f t="shared" si="670"/>
        <v/>
      </c>
      <c r="BJ964" s="24" t="str">
        <f t="shared" si="701"/>
        <v/>
      </c>
      <c r="BK964" s="24" t="str">
        <f t="shared" si="702"/>
        <v/>
      </c>
    </row>
    <row r="965" spans="1:63" ht="15.75" thickBot="1">
      <c r="A965" s="183"/>
      <c r="B965" s="184"/>
      <c r="C965" s="184"/>
      <c r="D965" s="184"/>
      <c r="E965" s="184"/>
      <c r="F965" s="184"/>
      <c r="G965" s="184"/>
      <c r="H965" s="184"/>
      <c r="I965" s="184"/>
      <c r="J965" s="184"/>
      <c r="K965" s="184"/>
      <c r="L965" s="184"/>
      <c r="M965" s="184"/>
      <c r="N965" s="181"/>
      <c r="Q965" t="e">
        <f t="shared" si="675"/>
        <v>#VALUE!</v>
      </c>
      <c r="R965" t="str">
        <f t="shared" si="676"/>
        <v/>
      </c>
      <c r="S965" t="str">
        <f>IF(A965="","",TEXT(VLOOKUP(C965,Tablas!$H$3:$I$75,2,0),"000"))</f>
        <v/>
      </c>
      <c r="T965" t="str">
        <f t="shared" si="677"/>
        <v/>
      </c>
      <c r="U965" t="str">
        <f t="shared" si="678"/>
        <v/>
      </c>
      <c r="V965" t="str">
        <f t="shared" si="662"/>
        <v/>
      </c>
      <c r="W965" t="str">
        <f>IF(A965="","",IF(G965="",99,VLOOKUP(Datos!G965,Tablas!$AF$2:$AH$38,2,0)))</f>
        <v/>
      </c>
      <c r="X965" t="str">
        <f t="shared" si="679"/>
        <v/>
      </c>
      <c r="Y965" t="str">
        <f t="shared" si="680"/>
        <v/>
      </c>
      <c r="Z965" s="25" t="str">
        <f t="shared" si="681"/>
        <v/>
      </c>
      <c r="AA965" s="26" t="str">
        <f t="shared" si="682"/>
        <v/>
      </c>
      <c r="AB965" s="25" t="str">
        <f t="shared" si="663"/>
        <v/>
      </c>
      <c r="AC965" s="26" t="str">
        <f t="shared" si="683"/>
        <v/>
      </c>
      <c r="AD965" s="25" t="str">
        <f t="shared" si="664"/>
        <v/>
      </c>
      <c r="AE965" s="26" t="str">
        <f t="shared" si="684"/>
        <v/>
      </c>
      <c r="AF965" s="25" t="str">
        <f t="shared" si="665"/>
        <v/>
      </c>
      <c r="AG965" s="26" t="str">
        <f t="shared" si="685"/>
        <v/>
      </c>
      <c r="AH965" s="25" t="str">
        <f t="shared" si="666"/>
        <v/>
      </c>
      <c r="AI965" s="26" t="str">
        <f t="shared" si="686"/>
        <v/>
      </c>
      <c r="AJ965" s="25" t="str">
        <f t="shared" si="667"/>
        <v/>
      </c>
      <c r="AK965" s="26" t="str">
        <f t="shared" si="687"/>
        <v/>
      </c>
      <c r="AL965" s="25" t="str">
        <f t="shared" si="668"/>
        <v/>
      </c>
      <c r="AM965" s="26" t="str">
        <f t="shared" si="688"/>
        <v/>
      </c>
      <c r="AN965" s="25" t="str">
        <f t="shared" si="669"/>
        <v/>
      </c>
      <c r="AO965" s="26" t="str">
        <f t="shared" si="689"/>
        <v/>
      </c>
      <c r="AP965" t="str">
        <f t="shared" si="690"/>
        <v/>
      </c>
      <c r="AQ965" t="str">
        <f t="shared" si="691"/>
        <v/>
      </c>
      <c r="AR965" t="str">
        <f t="shared" si="661"/>
        <v/>
      </c>
      <c r="AS965" t="str">
        <f t="shared" si="692"/>
        <v/>
      </c>
      <c r="AT965" s="25" t="str">
        <f t="shared" si="693"/>
        <v/>
      </c>
      <c r="AU965" s="26" t="str">
        <f t="shared" si="694"/>
        <v/>
      </c>
      <c r="AV965" t="str">
        <f t="shared" si="695"/>
        <v/>
      </c>
      <c r="AW965" s="25" t="str">
        <f t="shared" si="696"/>
        <v/>
      </c>
      <c r="AX965" s="26" t="str">
        <f t="shared" si="671"/>
        <v/>
      </c>
      <c r="AY965" s="27" t="str">
        <f>IF(A965="","",IF(K965&lt;&gt;0,TEXT(5,"0000"),IF(M965&lt;&gt;0,TEXT(5,"0000"),IF(Datos!N965&lt;&gt;0,TEXT(5,"0000"),""))))</f>
        <v/>
      </c>
      <c r="AZ965" s="25" t="str">
        <f t="shared" si="697"/>
        <v/>
      </c>
      <c r="BA965" s="26" t="str">
        <f t="shared" si="672"/>
        <v/>
      </c>
      <c r="BB965" s="25" t="str">
        <f t="shared" si="698"/>
        <v/>
      </c>
      <c r="BC965" s="26" t="str">
        <f t="shared" si="673"/>
        <v/>
      </c>
      <c r="BD965" s="27" t="str">
        <f t="shared" si="699"/>
        <v/>
      </c>
      <c r="BE965" s="25" t="str">
        <f t="shared" si="700"/>
        <v/>
      </c>
      <c r="BF965" s="26" t="str">
        <f t="shared" si="674"/>
        <v/>
      </c>
      <c r="BG965" s="28"/>
      <c r="BH965" t="str">
        <f t="shared" si="670"/>
        <v/>
      </c>
      <c r="BJ965" s="24" t="str">
        <f t="shared" si="701"/>
        <v/>
      </c>
      <c r="BK965" s="24" t="str">
        <f t="shared" si="702"/>
        <v/>
      </c>
    </row>
    <row r="966" spans="1:63" ht="15.75" thickBot="1">
      <c r="A966" s="183"/>
      <c r="B966" s="184"/>
      <c r="C966" s="184"/>
      <c r="D966" s="184"/>
      <c r="E966" s="184"/>
      <c r="F966" s="184"/>
      <c r="G966" s="184"/>
      <c r="H966" s="184"/>
      <c r="I966" s="184"/>
      <c r="J966" s="184"/>
      <c r="K966" s="184"/>
      <c r="L966" s="184"/>
      <c r="M966" s="184"/>
      <c r="N966" s="181"/>
      <c r="Q966" t="e">
        <f t="shared" si="675"/>
        <v>#VALUE!</v>
      </c>
      <c r="R966" t="str">
        <f t="shared" si="676"/>
        <v/>
      </c>
      <c r="S966" t="str">
        <f>IF(A966="","",TEXT(VLOOKUP(C966,Tablas!$H$3:$I$75,2,0),"000"))</f>
        <v/>
      </c>
      <c r="T966" t="str">
        <f t="shared" si="677"/>
        <v/>
      </c>
      <c r="U966" t="str">
        <f t="shared" si="678"/>
        <v/>
      </c>
      <c r="V966" t="str">
        <f t="shared" si="662"/>
        <v/>
      </c>
      <c r="W966" t="str">
        <f>IF(A966="","",IF(G966="",99,VLOOKUP(Datos!G966,Tablas!$AF$2:$AH$38,2,0)))</f>
        <v/>
      </c>
      <c r="X966" t="str">
        <f t="shared" si="679"/>
        <v/>
      </c>
      <c r="Y966" t="str">
        <f t="shared" si="680"/>
        <v/>
      </c>
      <c r="Z966" s="25" t="str">
        <f t="shared" si="681"/>
        <v/>
      </c>
      <c r="AA966" s="26" t="str">
        <f t="shared" si="682"/>
        <v/>
      </c>
      <c r="AB966" s="25" t="str">
        <f t="shared" si="663"/>
        <v/>
      </c>
      <c r="AC966" s="26" t="str">
        <f t="shared" si="683"/>
        <v/>
      </c>
      <c r="AD966" s="25" t="str">
        <f t="shared" si="664"/>
        <v/>
      </c>
      <c r="AE966" s="26" t="str">
        <f t="shared" si="684"/>
        <v/>
      </c>
      <c r="AF966" s="25" t="str">
        <f t="shared" si="665"/>
        <v/>
      </c>
      <c r="AG966" s="26" t="str">
        <f t="shared" si="685"/>
        <v/>
      </c>
      <c r="AH966" s="25" t="str">
        <f t="shared" si="666"/>
        <v/>
      </c>
      <c r="AI966" s="26" t="str">
        <f t="shared" si="686"/>
        <v/>
      </c>
      <c r="AJ966" s="25" t="str">
        <f t="shared" si="667"/>
        <v/>
      </c>
      <c r="AK966" s="26" t="str">
        <f t="shared" si="687"/>
        <v/>
      </c>
      <c r="AL966" s="25" t="str">
        <f t="shared" si="668"/>
        <v/>
      </c>
      <c r="AM966" s="26" t="str">
        <f t="shared" si="688"/>
        <v/>
      </c>
      <c r="AN966" s="25" t="str">
        <f t="shared" si="669"/>
        <v/>
      </c>
      <c r="AO966" s="26" t="str">
        <f t="shared" si="689"/>
        <v/>
      </c>
      <c r="AP966" t="str">
        <f t="shared" si="690"/>
        <v/>
      </c>
      <c r="AQ966" t="str">
        <f t="shared" si="691"/>
        <v/>
      </c>
      <c r="AR966" t="str">
        <f t="shared" si="661"/>
        <v/>
      </c>
      <c r="AS966" t="str">
        <f t="shared" si="692"/>
        <v/>
      </c>
      <c r="AT966" s="25" t="str">
        <f t="shared" si="693"/>
        <v/>
      </c>
      <c r="AU966" s="26" t="str">
        <f t="shared" si="694"/>
        <v/>
      </c>
      <c r="AV966" t="str">
        <f t="shared" si="695"/>
        <v/>
      </c>
      <c r="AW966" s="25" t="str">
        <f t="shared" si="696"/>
        <v/>
      </c>
      <c r="AX966" s="26" t="str">
        <f t="shared" si="671"/>
        <v/>
      </c>
      <c r="AY966" s="27" t="str">
        <f>IF(A966="","",IF(K966&lt;&gt;0,TEXT(5,"0000"),IF(M966&lt;&gt;0,TEXT(5,"0000"),IF(Datos!N966&lt;&gt;0,TEXT(5,"0000"),""))))</f>
        <v/>
      </c>
      <c r="AZ966" s="25" t="str">
        <f t="shared" si="697"/>
        <v/>
      </c>
      <c r="BA966" s="26" t="str">
        <f t="shared" si="672"/>
        <v/>
      </c>
      <c r="BB966" s="25" t="str">
        <f t="shared" si="698"/>
        <v/>
      </c>
      <c r="BC966" s="26" t="str">
        <f t="shared" si="673"/>
        <v/>
      </c>
      <c r="BD966" s="27" t="str">
        <f t="shared" si="699"/>
        <v/>
      </c>
      <c r="BE966" s="25" t="str">
        <f t="shared" si="700"/>
        <v/>
      </c>
      <c r="BF966" s="26" t="str">
        <f t="shared" si="674"/>
        <v/>
      </c>
      <c r="BG966" s="28"/>
      <c r="BH966" t="str">
        <f t="shared" si="670"/>
        <v/>
      </c>
      <c r="BJ966" s="24" t="str">
        <f t="shared" si="701"/>
        <v/>
      </c>
      <c r="BK966" s="24" t="str">
        <f t="shared" si="702"/>
        <v/>
      </c>
    </row>
    <row r="967" spans="1:63" ht="15.75" thickBot="1">
      <c r="A967" s="183"/>
      <c r="B967" s="184"/>
      <c r="C967" s="184"/>
      <c r="D967" s="184"/>
      <c r="E967" s="184"/>
      <c r="F967" s="184"/>
      <c r="G967" s="184"/>
      <c r="H967" s="184"/>
      <c r="I967" s="184"/>
      <c r="J967" s="184"/>
      <c r="K967" s="184"/>
      <c r="L967" s="184"/>
      <c r="M967" s="184"/>
      <c r="N967" s="181"/>
      <c r="Q967" t="e">
        <f t="shared" si="675"/>
        <v>#VALUE!</v>
      </c>
      <c r="R967" t="str">
        <f t="shared" si="676"/>
        <v/>
      </c>
      <c r="S967" t="str">
        <f>IF(A967="","",TEXT(VLOOKUP(C967,Tablas!$H$3:$I$75,2,0),"000"))</f>
        <v/>
      </c>
      <c r="T967" t="str">
        <f t="shared" si="677"/>
        <v/>
      </c>
      <c r="U967" t="str">
        <f t="shared" si="678"/>
        <v/>
      </c>
      <c r="V967" t="str">
        <f t="shared" si="662"/>
        <v/>
      </c>
      <c r="W967" t="str">
        <f>IF(A967="","",IF(G967="",99,VLOOKUP(Datos!G967,Tablas!$AF$2:$AH$38,2,0)))</f>
        <v/>
      </c>
      <c r="X967" t="str">
        <f t="shared" si="679"/>
        <v/>
      </c>
      <c r="Y967" t="str">
        <f t="shared" si="680"/>
        <v/>
      </c>
      <c r="Z967" s="25" t="str">
        <f t="shared" si="681"/>
        <v/>
      </c>
      <c r="AA967" s="26" t="str">
        <f t="shared" si="682"/>
        <v/>
      </c>
      <c r="AB967" s="25" t="str">
        <f t="shared" si="663"/>
        <v/>
      </c>
      <c r="AC967" s="26" t="str">
        <f t="shared" si="683"/>
        <v/>
      </c>
      <c r="AD967" s="25" t="str">
        <f t="shared" si="664"/>
        <v/>
      </c>
      <c r="AE967" s="26" t="str">
        <f t="shared" si="684"/>
        <v/>
      </c>
      <c r="AF967" s="25" t="str">
        <f t="shared" si="665"/>
        <v/>
      </c>
      <c r="AG967" s="26" t="str">
        <f t="shared" si="685"/>
        <v/>
      </c>
      <c r="AH967" s="25" t="str">
        <f t="shared" si="666"/>
        <v/>
      </c>
      <c r="AI967" s="26" t="str">
        <f t="shared" si="686"/>
        <v/>
      </c>
      <c r="AJ967" s="25" t="str">
        <f t="shared" si="667"/>
        <v/>
      </c>
      <c r="AK967" s="26" t="str">
        <f t="shared" si="687"/>
        <v/>
      </c>
      <c r="AL967" s="25" t="str">
        <f t="shared" si="668"/>
        <v/>
      </c>
      <c r="AM967" s="26" t="str">
        <f t="shared" si="688"/>
        <v/>
      </c>
      <c r="AN967" s="25" t="str">
        <f t="shared" si="669"/>
        <v/>
      </c>
      <c r="AO967" s="26" t="str">
        <f t="shared" si="689"/>
        <v/>
      </c>
      <c r="AP967" t="str">
        <f t="shared" si="690"/>
        <v/>
      </c>
      <c r="AQ967" t="str">
        <f t="shared" si="691"/>
        <v/>
      </c>
      <c r="AR967" t="str">
        <f t="shared" si="661"/>
        <v/>
      </c>
      <c r="AS967" t="str">
        <f t="shared" si="692"/>
        <v/>
      </c>
      <c r="AT967" s="25" t="str">
        <f t="shared" si="693"/>
        <v/>
      </c>
      <c r="AU967" s="26" t="str">
        <f t="shared" si="694"/>
        <v/>
      </c>
      <c r="AV967" t="str">
        <f t="shared" si="695"/>
        <v/>
      </c>
      <c r="AW967" s="25" t="str">
        <f t="shared" si="696"/>
        <v/>
      </c>
      <c r="AX967" s="26" t="str">
        <f t="shared" si="671"/>
        <v/>
      </c>
      <c r="AY967" s="27" t="str">
        <f>IF(A967="","",IF(K967&lt;&gt;0,TEXT(5,"0000"),IF(M967&lt;&gt;0,TEXT(5,"0000"),IF(Datos!N967&lt;&gt;0,TEXT(5,"0000"),""))))</f>
        <v/>
      </c>
      <c r="AZ967" s="25" t="str">
        <f t="shared" si="697"/>
        <v/>
      </c>
      <c r="BA967" s="26" t="str">
        <f t="shared" si="672"/>
        <v/>
      </c>
      <c r="BB967" s="25" t="str">
        <f t="shared" si="698"/>
        <v/>
      </c>
      <c r="BC967" s="26" t="str">
        <f t="shared" si="673"/>
        <v/>
      </c>
      <c r="BD967" s="27" t="str">
        <f t="shared" si="699"/>
        <v/>
      </c>
      <c r="BE967" s="25" t="str">
        <f t="shared" si="700"/>
        <v/>
      </c>
      <c r="BF967" s="26" t="str">
        <f t="shared" si="674"/>
        <v/>
      </c>
      <c r="BG967" s="28"/>
      <c r="BH967" t="str">
        <f t="shared" si="670"/>
        <v/>
      </c>
      <c r="BJ967" s="24" t="str">
        <f t="shared" si="701"/>
        <v/>
      </c>
      <c r="BK967" s="24" t="str">
        <f t="shared" si="702"/>
        <v/>
      </c>
    </row>
    <row r="968" spans="1:63" ht="15.75" thickBot="1">
      <c r="A968" s="183"/>
      <c r="B968" s="184"/>
      <c r="C968" s="184"/>
      <c r="D968" s="184"/>
      <c r="E968" s="184"/>
      <c r="F968" s="184"/>
      <c r="G968" s="184"/>
      <c r="H968" s="184"/>
      <c r="I968" s="184"/>
      <c r="J968" s="184"/>
      <c r="K968" s="184"/>
      <c r="L968" s="184"/>
      <c r="M968" s="184"/>
      <c r="N968" s="181"/>
      <c r="Q968" t="e">
        <f t="shared" si="675"/>
        <v>#VALUE!</v>
      </c>
      <c r="R968" t="str">
        <f t="shared" si="676"/>
        <v/>
      </c>
      <c r="S968" t="str">
        <f>IF(A968="","",TEXT(VLOOKUP(C968,Tablas!$H$3:$I$75,2,0),"000"))</f>
        <v/>
      </c>
      <c r="T968" t="str">
        <f t="shared" si="677"/>
        <v/>
      </c>
      <c r="U968" t="str">
        <f t="shared" si="678"/>
        <v/>
      </c>
      <c r="V968" t="str">
        <f t="shared" si="662"/>
        <v/>
      </c>
      <c r="W968" t="str">
        <f>IF(A968="","",IF(G968="",99,VLOOKUP(Datos!G968,Tablas!$AF$2:$AH$38,2,0)))</f>
        <v/>
      </c>
      <c r="X968" t="str">
        <f t="shared" si="679"/>
        <v/>
      </c>
      <c r="Y968" t="str">
        <f t="shared" si="680"/>
        <v/>
      </c>
      <c r="Z968" s="25" t="str">
        <f t="shared" si="681"/>
        <v/>
      </c>
      <c r="AA968" s="26" t="str">
        <f t="shared" si="682"/>
        <v/>
      </c>
      <c r="AB968" s="25" t="str">
        <f t="shared" si="663"/>
        <v/>
      </c>
      <c r="AC968" s="26" t="str">
        <f t="shared" si="683"/>
        <v/>
      </c>
      <c r="AD968" s="25" t="str">
        <f t="shared" si="664"/>
        <v/>
      </c>
      <c r="AE968" s="26" t="str">
        <f t="shared" si="684"/>
        <v/>
      </c>
      <c r="AF968" s="25" t="str">
        <f t="shared" si="665"/>
        <v/>
      </c>
      <c r="AG968" s="26" t="str">
        <f t="shared" si="685"/>
        <v/>
      </c>
      <c r="AH968" s="25" t="str">
        <f t="shared" si="666"/>
        <v/>
      </c>
      <c r="AI968" s="26" t="str">
        <f t="shared" si="686"/>
        <v/>
      </c>
      <c r="AJ968" s="25" t="str">
        <f t="shared" si="667"/>
        <v/>
      </c>
      <c r="AK968" s="26" t="str">
        <f t="shared" si="687"/>
        <v/>
      </c>
      <c r="AL968" s="25" t="str">
        <f t="shared" si="668"/>
        <v/>
      </c>
      <c r="AM968" s="26" t="str">
        <f t="shared" si="688"/>
        <v/>
      </c>
      <c r="AN968" s="25" t="str">
        <f t="shared" si="669"/>
        <v/>
      </c>
      <c r="AO968" s="26" t="str">
        <f t="shared" si="689"/>
        <v/>
      </c>
      <c r="AP968" t="str">
        <f t="shared" si="690"/>
        <v/>
      </c>
      <c r="AQ968" t="str">
        <f t="shared" si="691"/>
        <v/>
      </c>
      <c r="AR968" t="str">
        <f t="shared" si="661"/>
        <v/>
      </c>
      <c r="AS968" t="str">
        <f t="shared" si="692"/>
        <v/>
      </c>
      <c r="AT968" s="25" t="str">
        <f t="shared" si="693"/>
        <v/>
      </c>
      <c r="AU968" s="26" t="str">
        <f t="shared" si="694"/>
        <v/>
      </c>
      <c r="AV968" t="str">
        <f t="shared" si="695"/>
        <v/>
      </c>
      <c r="AW968" s="25" t="str">
        <f t="shared" si="696"/>
        <v/>
      </c>
      <c r="AX968" s="26" t="str">
        <f t="shared" si="671"/>
        <v/>
      </c>
      <c r="AY968" s="27" t="str">
        <f>IF(A968="","",IF(K968&lt;&gt;0,TEXT(5,"0000"),IF(M968&lt;&gt;0,TEXT(5,"0000"),IF(Datos!N968&lt;&gt;0,TEXT(5,"0000"),""))))</f>
        <v/>
      </c>
      <c r="AZ968" s="25" t="str">
        <f t="shared" si="697"/>
        <v/>
      </c>
      <c r="BA968" s="26" t="str">
        <f t="shared" si="672"/>
        <v/>
      </c>
      <c r="BB968" s="25" t="str">
        <f t="shared" si="698"/>
        <v/>
      </c>
      <c r="BC968" s="26" t="str">
        <f t="shared" si="673"/>
        <v/>
      </c>
      <c r="BD968" s="27" t="str">
        <f t="shared" si="699"/>
        <v/>
      </c>
      <c r="BE968" s="25" t="str">
        <f t="shared" si="700"/>
        <v/>
      </c>
      <c r="BF968" s="26" t="str">
        <f t="shared" si="674"/>
        <v/>
      </c>
      <c r="BG968" s="28"/>
      <c r="BH968" t="str">
        <f t="shared" si="670"/>
        <v/>
      </c>
      <c r="BJ968" s="24" t="str">
        <f t="shared" si="701"/>
        <v/>
      </c>
      <c r="BK968" s="24" t="str">
        <f t="shared" si="702"/>
        <v/>
      </c>
    </row>
    <row r="969" spans="1:63" ht="15.75" thickBot="1">
      <c r="A969" s="183"/>
      <c r="B969" s="184"/>
      <c r="C969" s="184"/>
      <c r="D969" s="184"/>
      <c r="E969" s="184"/>
      <c r="F969" s="184"/>
      <c r="G969" s="184"/>
      <c r="H969" s="184"/>
      <c r="I969" s="184"/>
      <c r="J969" s="184"/>
      <c r="K969" s="184"/>
      <c r="L969" s="184"/>
      <c r="M969" s="184"/>
      <c r="N969" s="181"/>
      <c r="Q969" t="e">
        <f t="shared" si="675"/>
        <v>#VALUE!</v>
      </c>
      <c r="R969" t="str">
        <f t="shared" si="676"/>
        <v/>
      </c>
      <c r="S969" t="str">
        <f>IF(A969="","",TEXT(VLOOKUP(C969,Tablas!$H$3:$I$75,2,0),"000"))</f>
        <v/>
      </c>
      <c r="T969" t="str">
        <f t="shared" si="677"/>
        <v/>
      </c>
      <c r="U969" t="str">
        <f t="shared" si="678"/>
        <v/>
      </c>
      <c r="V969" t="str">
        <f t="shared" si="662"/>
        <v/>
      </c>
      <c r="W969" t="str">
        <f>IF(A969="","",IF(G969="",99,VLOOKUP(Datos!G969,Tablas!$AF$2:$AH$38,2,0)))</f>
        <v/>
      </c>
      <c r="X969" t="str">
        <f t="shared" si="679"/>
        <v/>
      </c>
      <c r="Y969" t="str">
        <f t="shared" si="680"/>
        <v/>
      </c>
      <c r="Z969" s="25" t="str">
        <f t="shared" si="681"/>
        <v/>
      </c>
      <c r="AA969" s="26" t="str">
        <f t="shared" si="682"/>
        <v/>
      </c>
      <c r="AB969" s="25" t="str">
        <f t="shared" si="663"/>
        <v/>
      </c>
      <c r="AC969" s="26" t="str">
        <f t="shared" si="683"/>
        <v/>
      </c>
      <c r="AD969" s="25" t="str">
        <f t="shared" si="664"/>
        <v/>
      </c>
      <c r="AE969" s="26" t="str">
        <f t="shared" si="684"/>
        <v/>
      </c>
      <c r="AF969" s="25" t="str">
        <f t="shared" si="665"/>
        <v/>
      </c>
      <c r="AG969" s="26" t="str">
        <f t="shared" si="685"/>
        <v/>
      </c>
      <c r="AH969" s="25" t="str">
        <f t="shared" si="666"/>
        <v/>
      </c>
      <c r="AI969" s="26" t="str">
        <f t="shared" si="686"/>
        <v/>
      </c>
      <c r="AJ969" s="25" t="str">
        <f t="shared" si="667"/>
        <v/>
      </c>
      <c r="AK969" s="26" t="str">
        <f t="shared" si="687"/>
        <v/>
      </c>
      <c r="AL969" s="25" t="str">
        <f t="shared" si="668"/>
        <v/>
      </c>
      <c r="AM969" s="26" t="str">
        <f t="shared" si="688"/>
        <v/>
      </c>
      <c r="AN969" s="25" t="str">
        <f t="shared" si="669"/>
        <v/>
      </c>
      <c r="AO969" s="26" t="str">
        <f t="shared" si="689"/>
        <v/>
      </c>
      <c r="AP969" t="str">
        <f t="shared" si="690"/>
        <v/>
      </c>
      <c r="AQ969" t="str">
        <f t="shared" si="691"/>
        <v/>
      </c>
      <c r="AR969" t="str">
        <f t="shared" si="661"/>
        <v/>
      </c>
      <c r="AS969" t="str">
        <f t="shared" si="692"/>
        <v/>
      </c>
      <c r="AT969" s="25" t="str">
        <f t="shared" si="693"/>
        <v/>
      </c>
      <c r="AU969" s="26" t="str">
        <f t="shared" si="694"/>
        <v/>
      </c>
      <c r="AV969" t="str">
        <f t="shared" si="695"/>
        <v/>
      </c>
      <c r="AW969" s="25" t="str">
        <f t="shared" si="696"/>
        <v/>
      </c>
      <c r="AX969" s="26" t="str">
        <f t="shared" si="671"/>
        <v/>
      </c>
      <c r="AY969" s="27" t="str">
        <f>IF(A969="","",IF(K969&lt;&gt;0,TEXT(5,"0000"),IF(M969&lt;&gt;0,TEXT(5,"0000"),IF(Datos!N969&lt;&gt;0,TEXT(5,"0000"),""))))</f>
        <v/>
      </c>
      <c r="AZ969" s="25" t="str">
        <f t="shared" si="697"/>
        <v/>
      </c>
      <c r="BA969" s="26" t="str">
        <f t="shared" si="672"/>
        <v/>
      </c>
      <c r="BB969" s="25" t="str">
        <f t="shared" si="698"/>
        <v/>
      </c>
      <c r="BC969" s="26" t="str">
        <f t="shared" si="673"/>
        <v/>
      </c>
      <c r="BD969" s="27" t="str">
        <f t="shared" si="699"/>
        <v/>
      </c>
      <c r="BE969" s="25" t="str">
        <f t="shared" si="700"/>
        <v/>
      </c>
      <c r="BF969" s="26" t="str">
        <f t="shared" si="674"/>
        <v/>
      </c>
      <c r="BG969" s="28"/>
      <c r="BH969" t="str">
        <f t="shared" si="670"/>
        <v/>
      </c>
      <c r="BJ969" s="24" t="str">
        <f t="shared" si="701"/>
        <v/>
      </c>
      <c r="BK969" s="24" t="str">
        <f t="shared" si="702"/>
        <v/>
      </c>
    </row>
    <row r="970" spans="1:63" ht="15.75" thickBot="1">
      <c r="A970" s="183"/>
      <c r="B970" s="184"/>
      <c r="C970" s="184"/>
      <c r="D970" s="184"/>
      <c r="E970" s="184"/>
      <c r="F970" s="184"/>
      <c r="G970" s="184"/>
      <c r="H970" s="184"/>
      <c r="I970" s="184"/>
      <c r="J970" s="184"/>
      <c r="K970" s="184"/>
      <c r="L970" s="184"/>
      <c r="M970" s="184"/>
      <c r="N970" s="181"/>
      <c r="Q970" t="e">
        <f t="shared" si="675"/>
        <v>#VALUE!</v>
      </c>
      <c r="R970" t="str">
        <f t="shared" si="676"/>
        <v/>
      </c>
      <c r="S970" t="str">
        <f>IF(A970="","",TEXT(VLOOKUP(C970,Tablas!$H$3:$I$75,2,0),"000"))</f>
        <v/>
      </c>
      <c r="T970" t="str">
        <f t="shared" si="677"/>
        <v/>
      </c>
      <c r="U970" t="str">
        <f t="shared" si="678"/>
        <v/>
      </c>
      <c r="V970" t="str">
        <f t="shared" si="662"/>
        <v/>
      </c>
      <c r="W970" t="str">
        <f>IF(A970="","",IF(G970="",99,VLOOKUP(Datos!G970,Tablas!$AF$2:$AH$38,2,0)))</f>
        <v/>
      </c>
      <c r="X970" t="str">
        <f t="shared" si="679"/>
        <v/>
      </c>
      <c r="Y970" t="str">
        <f t="shared" si="680"/>
        <v/>
      </c>
      <c r="Z970" s="25" t="str">
        <f t="shared" si="681"/>
        <v/>
      </c>
      <c r="AA970" s="26" t="str">
        <f t="shared" si="682"/>
        <v/>
      </c>
      <c r="AB970" s="25" t="str">
        <f t="shared" si="663"/>
        <v/>
      </c>
      <c r="AC970" s="26" t="str">
        <f t="shared" si="683"/>
        <v/>
      </c>
      <c r="AD970" s="25" t="str">
        <f t="shared" si="664"/>
        <v/>
      </c>
      <c r="AE970" s="26" t="str">
        <f t="shared" si="684"/>
        <v/>
      </c>
      <c r="AF970" s="25" t="str">
        <f t="shared" si="665"/>
        <v/>
      </c>
      <c r="AG970" s="26" t="str">
        <f t="shared" si="685"/>
        <v/>
      </c>
      <c r="AH970" s="25" t="str">
        <f t="shared" si="666"/>
        <v/>
      </c>
      <c r="AI970" s="26" t="str">
        <f t="shared" si="686"/>
        <v/>
      </c>
      <c r="AJ970" s="25" t="str">
        <f t="shared" si="667"/>
        <v/>
      </c>
      <c r="AK970" s="26" t="str">
        <f t="shared" si="687"/>
        <v/>
      </c>
      <c r="AL970" s="25" t="str">
        <f t="shared" si="668"/>
        <v/>
      </c>
      <c r="AM970" s="26" t="str">
        <f t="shared" si="688"/>
        <v/>
      </c>
      <c r="AN970" s="25" t="str">
        <f t="shared" si="669"/>
        <v/>
      </c>
      <c r="AO970" s="26" t="str">
        <f t="shared" si="689"/>
        <v/>
      </c>
      <c r="AP970" t="str">
        <f t="shared" si="690"/>
        <v/>
      </c>
      <c r="AQ970" t="str">
        <f t="shared" si="691"/>
        <v/>
      </c>
      <c r="AR970" t="str">
        <f t="shared" ref="AR970:AR1033" si="703">IF(A970="","",IF(K970&lt;&gt;0,1,0)+IF(L970&lt;&gt;0,1,0)+IF(M970&lt;&gt;0,1,0)+IF(N970&lt;&gt;0,1,0))</f>
        <v/>
      </c>
      <c r="AS970" t="str">
        <f t="shared" si="692"/>
        <v/>
      </c>
      <c r="AT970" s="25" t="str">
        <f t="shared" si="693"/>
        <v/>
      </c>
      <c r="AU970" s="26" t="str">
        <f t="shared" si="694"/>
        <v/>
      </c>
      <c r="AV970" t="str">
        <f t="shared" si="695"/>
        <v/>
      </c>
      <c r="AW970" s="25" t="str">
        <f t="shared" si="696"/>
        <v/>
      </c>
      <c r="AX970" s="26" t="str">
        <f t="shared" si="671"/>
        <v/>
      </c>
      <c r="AY970" s="27" t="str">
        <f>IF(A970="","",IF(K970&lt;&gt;0,TEXT(5,"0000"),IF(M970&lt;&gt;0,TEXT(5,"0000"),IF(Datos!N970&lt;&gt;0,TEXT(5,"0000"),""))))</f>
        <v/>
      </c>
      <c r="AZ970" s="25" t="str">
        <f t="shared" si="697"/>
        <v/>
      </c>
      <c r="BA970" s="26" t="str">
        <f t="shared" si="672"/>
        <v/>
      </c>
      <c r="BB970" s="25" t="str">
        <f t="shared" si="698"/>
        <v/>
      </c>
      <c r="BC970" s="26" t="str">
        <f t="shared" si="673"/>
        <v/>
      </c>
      <c r="BD970" s="27" t="str">
        <f t="shared" si="699"/>
        <v/>
      </c>
      <c r="BE970" s="25" t="str">
        <f t="shared" si="700"/>
        <v/>
      </c>
      <c r="BF970" s="26" t="str">
        <f t="shared" si="674"/>
        <v/>
      </c>
      <c r="BG970" s="28"/>
      <c r="BH970" t="str">
        <f t="shared" si="670"/>
        <v/>
      </c>
      <c r="BJ970" s="24" t="str">
        <f t="shared" si="701"/>
        <v/>
      </c>
      <c r="BK970" s="24" t="str">
        <f t="shared" si="702"/>
        <v/>
      </c>
    </row>
    <row r="971" spans="1:63" ht="15.75" thickBot="1">
      <c r="A971" s="183"/>
      <c r="B971" s="184"/>
      <c r="C971" s="184"/>
      <c r="D971" s="184"/>
      <c r="E971" s="184"/>
      <c r="F971" s="184"/>
      <c r="G971" s="184"/>
      <c r="H971" s="184"/>
      <c r="I971" s="184"/>
      <c r="J971" s="184"/>
      <c r="K971" s="184"/>
      <c r="L971" s="184"/>
      <c r="M971" s="184"/>
      <c r="N971" s="181"/>
      <c r="Q971" t="e">
        <f t="shared" si="675"/>
        <v>#VALUE!</v>
      </c>
      <c r="R971" t="str">
        <f t="shared" si="676"/>
        <v/>
      </c>
      <c r="S971" t="str">
        <f>IF(A971="","",TEXT(VLOOKUP(C971,Tablas!$H$3:$I$75,2,0),"000"))</f>
        <v/>
      </c>
      <c r="T971" t="str">
        <f t="shared" si="677"/>
        <v/>
      </c>
      <c r="U971" t="str">
        <f t="shared" si="678"/>
        <v/>
      </c>
      <c r="V971" t="str">
        <f t="shared" si="662"/>
        <v/>
      </c>
      <c r="W971" t="str">
        <f>IF(A971="","",IF(G971="",99,VLOOKUP(Datos!G971,Tablas!$AF$2:$AH$38,2,0)))</f>
        <v/>
      </c>
      <c r="X971" t="str">
        <f t="shared" si="679"/>
        <v/>
      </c>
      <c r="Y971" t="str">
        <f t="shared" si="680"/>
        <v/>
      </c>
      <c r="Z971" s="25" t="str">
        <f t="shared" si="681"/>
        <v/>
      </c>
      <c r="AA971" s="26" t="str">
        <f t="shared" si="682"/>
        <v/>
      </c>
      <c r="AB971" s="25" t="str">
        <f t="shared" si="663"/>
        <v/>
      </c>
      <c r="AC971" s="26" t="str">
        <f t="shared" si="683"/>
        <v/>
      </c>
      <c r="AD971" s="25" t="str">
        <f t="shared" si="664"/>
        <v/>
      </c>
      <c r="AE971" s="26" t="str">
        <f t="shared" si="684"/>
        <v/>
      </c>
      <c r="AF971" s="25" t="str">
        <f t="shared" si="665"/>
        <v/>
      </c>
      <c r="AG971" s="26" t="str">
        <f t="shared" si="685"/>
        <v/>
      </c>
      <c r="AH971" s="25" t="str">
        <f t="shared" si="666"/>
        <v/>
      </c>
      <c r="AI971" s="26" t="str">
        <f t="shared" si="686"/>
        <v/>
      </c>
      <c r="AJ971" s="25" t="str">
        <f t="shared" si="667"/>
        <v/>
      </c>
      <c r="AK971" s="26" t="str">
        <f t="shared" si="687"/>
        <v/>
      </c>
      <c r="AL971" s="25" t="str">
        <f t="shared" si="668"/>
        <v/>
      </c>
      <c r="AM971" s="26" t="str">
        <f t="shared" si="688"/>
        <v/>
      </c>
      <c r="AN971" s="25" t="str">
        <f t="shared" si="669"/>
        <v/>
      </c>
      <c r="AO971" s="26" t="str">
        <f t="shared" si="689"/>
        <v/>
      </c>
      <c r="AP971" t="str">
        <f t="shared" si="690"/>
        <v/>
      </c>
      <c r="AQ971" t="str">
        <f t="shared" si="691"/>
        <v/>
      </c>
      <c r="AR971" t="str">
        <f t="shared" si="703"/>
        <v/>
      </c>
      <c r="AS971" t="str">
        <f t="shared" si="692"/>
        <v/>
      </c>
      <c r="AT971" s="25" t="str">
        <f t="shared" si="693"/>
        <v/>
      </c>
      <c r="AU971" s="26" t="str">
        <f t="shared" si="694"/>
        <v/>
      </c>
      <c r="AV971" t="str">
        <f t="shared" si="695"/>
        <v/>
      </c>
      <c r="AW971" s="25" t="str">
        <f t="shared" si="696"/>
        <v/>
      </c>
      <c r="AX971" s="26" t="str">
        <f t="shared" si="671"/>
        <v/>
      </c>
      <c r="AY971" s="27" t="str">
        <f>IF(A971="","",IF(K971&lt;&gt;0,TEXT(5,"0000"),IF(M971&lt;&gt;0,TEXT(5,"0000"),IF(Datos!N971&lt;&gt;0,TEXT(5,"0000"),""))))</f>
        <v/>
      </c>
      <c r="AZ971" s="25" t="str">
        <f t="shared" si="697"/>
        <v/>
      </c>
      <c r="BA971" s="26" t="str">
        <f t="shared" si="672"/>
        <v/>
      </c>
      <c r="BB971" s="25" t="str">
        <f t="shared" si="698"/>
        <v/>
      </c>
      <c r="BC971" s="26" t="str">
        <f t="shared" si="673"/>
        <v/>
      </c>
      <c r="BD971" s="27" t="str">
        <f t="shared" si="699"/>
        <v/>
      </c>
      <c r="BE971" s="25" t="str">
        <f t="shared" si="700"/>
        <v/>
      </c>
      <c r="BF971" s="26" t="str">
        <f t="shared" si="674"/>
        <v/>
      </c>
      <c r="BG971" s="28"/>
      <c r="BH971" t="str">
        <f t="shared" si="670"/>
        <v/>
      </c>
      <c r="BJ971" s="24" t="str">
        <f t="shared" si="701"/>
        <v/>
      </c>
      <c r="BK971" s="24" t="str">
        <f t="shared" si="702"/>
        <v/>
      </c>
    </row>
    <row r="972" spans="1:63" ht="15.75" thickBot="1">
      <c r="A972" s="183"/>
      <c r="B972" s="184"/>
      <c r="C972" s="184"/>
      <c r="D972" s="184"/>
      <c r="E972" s="184"/>
      <c r="F972" s="184"/>
      <c r="G972" s="184"/>
      <c r="H972" s="184"/>
      <c r="I972" s="184"/>
      <c r="J972" s="184"/>
      <c r="K972" s="184"/>
      <c r="L972" s="184"/>
      <c r="M972" s="184"/>
      <c r="N972" s="181"/>
      <c r="Q972" t="e">
        <f t="shared" si="675"/>
        <v>#VALUE!</v>
      </c>
      <c r="R972" t="str">
        <f t="shared" si="676"/>
        <v/>
      </c>
      <c r="S972" t="str">
        <f>IF(A972="","",TEXT(VLOOKUP(C972,Tablas!$H$3:$I$75,2,0),"000"))</f>
        <v/>
      </c>
      <c r="T972" t="str">
        <f t="shared" si="677"/>
        <v/>
      </c>
      <c r="U972" t="str">
        <f t="shared" si="678"/>
        <v/>
      </c>
      <c r="V972" t="str">
        <f t="shared" si="662"/>
        <v/>
      </c>
      <c r="W972" t="str">
        <f>IF(A972="","",IF(G972="",99,VLOOKUP(Datos!G972,Tablas!$AF$2:$AH$38,2,0)))</f>
        <v/>
      </c>
      <c r="X972" t="str">
        <f t="shared" si="679"/>
        <v/>
      </c>
      <c r="Y972" t="str">
        <f t="shared" si="680"/>
        <v/>
      </c>
      <c r="Z972" s="25" t="str">
        <f t="shared" si="681"/>
        <v/>
      </c>
      <c r="AA972" s="26" t="str">
        <f t="shared" si="682"/>
        <v/>
      </c>
      <c r="AB972" s="25" t="str">
        <f t="shared" si="663"/>
        <v/>
      </c>
      <c r="AC972" s="26" t="str">
        <f t="shared" si="683"/>
        <v/>
      </c>
      <c r="AD972" s="25" t="str">
        <f t="shared" si="664"/>
        <v/>
      </c>
      <c r="AE972" s="26" t="str">
        <f t="shared" si="684"/>
        <v/>
      </c>
      <c r="AF972" s="25" t="str">
        <f t="shared" si="665"/>
        <v/>
      </c>
      <c r="AG972" s="26" t="str">
        <f t="shared" si="685"/>
        <v/>
      </c>
      <c r="AH972" s="25" t="str">
        <f t="shared" si="666"/>
        <v/>
      </c>
      <c r="AI972" s="26" t="str">
        <f t="shared" si="686"/>
        <v/>
      </c>
      <c r="AJ972" s="25" t="str">
        <f t="shared" si="667"/>
        <v/>
      </c>
      <c r="AK972" s="26" t="str">
        <f t="shared" si="687"/>
        <v/>
      </c>
      <c r="AL972" s="25" t="str">
        <f t="shared" si="668"/>
        <v/>
      </c>
      <c r="AM972" s="26" t="str">
        <f t="shared" si="688"/>
        <v/>
      </c>
      <c r="AN972" s="25" t="str">
        <f t="shared" si="669"/>
        <v/>
      </c>
      <c r="AO972" s="26" t="str">
        <f t="shared" si="689"/>
        <v/>
      </c>
      <c r="AP972" t="str">
        <f t="shared" si="690"/>
        <v/>
      </c>
      <c r="AQ972" t="str">
        <f t="shared" si="691"/>
        <v/>
      </c>
      <c r="AR972" t="str">
        <f t="shared" si="703"/>
        <v/>
      </c>
      <c r="AS972" t="str">
        <f t="shared" si="692"/>
        <v/>
      </c>
      <c r="AT972" s="25" t="str">
        <f t="shared" si="693"/>
        <v/>
      </c>
      <c r="AU972" s="26" t="str">
        <f t="shared" si="694"/>
        <v/>
      </c>
      <c r="AV972" t="str">
        <f t="shared" si="695"/>
        <v/>
      </c>
      <c r="AW972" s="25" t="str">
        <f t="shared" si="696"/>
        <v/>
      </c>
      <c r="AX972" s="26" t="str">
        <f t="shared" si="671"/>
        <v/>
      </c>
      <c r="AY972" s="27" t="str">
        <f>IF(A972="","",IF(K972&lt;&gt;0,TEXT(5,"0000"),IF(M972&lt;&gt;0,TEXT(5,"0000"),IF(Datos!N972&lt;&gt;0,TEXT(5,"0000"),""))))</f>
        <v/>
      </c>
      <c r="AZ972" s="25" t="str">
        <f t="shared" si="697"/>
        <v/>
      </c>
      <c r="BA972" s="26" t="str">
        <f t="shared" si="672"/>
        <v/>
      </c>
      <c r="BB972" s="25" t="str">
        <f t="shared" si="698"/>
        <v/>
      </c>
      <c r="BC972" s="26" t="str">
        <f t="shared" si="673"/>
        <v/>
      </c>
      <c r="BD972" s="27" t="str">
        <f t="shared" si="699"/>
        <v/>
      </c>
      <c r="BE972" s="25" t="str">
        <f t="shared" si="700"/>
        <v/>
      </c>
      <c r="BF972" s="26" t="str">
        <f t="shared" si="674"/>
        <v/>
      </c>
      <c r="BG972" s="28"/>
      <c r="BH972" t="str">
        <f t="shared" si="670"/>
        <v/>
      </c>
      <c r="BJ972" s="24" t="str">
        <f t="shared" si="701"/>
        <v/>
      </c>
      <c r="BK972" s="24" t="str">
        <f t="shared" si="702"/>
        <v/>
      </c>
    </row>
    <row r="973" spans="1:63" ht="15.75" thickBot="1">
      <c r="A973" s="183"/>
      <c r="B973" s="184"/>
      <c r="C973" s="184"/>
      <c r="D973" s="184"/>
      <c r="E973" s="184"/>
      <c r="F973" s="184"/>
      <c r="G973" s="184"/>
      <c r="H973" s="184"/>
      <c r="I973" s="184"/>
      <c r="J973" s="184"/>
      <c r="K973" s="184"/>
      <c r="L973" s="184"/>
      <c r="M973" s="184"/>
      <c r="N973" s="181"/>
      <c r="Q973" t="e">
        <f t="shared" si="675"/>
        <v>#VALUE!</v>
      </c>
      <c r="R973" t="str">
        <f t="shared" si="676"/>
        <v/>
      </c>
      <c r="S973" t="str">
        <f>IF(A973="","",TEXT(VLOOKUP(C973,Tablas!$H$3:$I$75,2,0),"000"))</f>
        <v/>
      </c>
      <c r="T973" t="str">
        <f t="shared" si="677"/>
        <v/>
      </c>
      <c r="U973" t="str">
        <f t="shared" si="678"/>
        <v/>
      </c>
      <c r="V973" t="str">
        <f t="shared" si="662"/>
        <v/>
      </c>
      <c r="W973" t="str">
        <f>IF(A973="","",IF(G973="",99,VLOOKUP(Datos!G973,Tablas!$AF$2:$AH$38,2,0)))</f>
        <v/>
      </c>
      <c r="X973" t="str">
        <f t="shared" si="679"/>
        <v/>
      </c>
      <c r="Y973" t="str">
        <f t="shared" si="680"/>
        <v/>
      </c>
      <c r="Z973" s="25" t="str">
        <f t="shared" si="681"/>
        <v/>
      </c>
      <c r="AA973" s="26" t="str">
        <f t="shared" si="682"/>
        <v/>
      </c>
      <c r="AB973" s="25" t="str">
        <f t="shared" si="663"/>
        <v/>
      </c>
      <c r="AC973" s="26" t="str">
        <f t="shared" si="683"/>
        <v/>
      </c>
      <c r="AD973" s="25" t="str">
        <f t="shared" si="664"/>
        <v/>
      </c>
      <c r="AE973" s="26" t="str">
        <f t="shared" si="684"/>
        <v/>
      </c>
      <c r="AF973" s="25" t="str">
        <f t="shared" si="665"/>
        <v/>
      </c>
      <c r="AG973" s="26" t="str">
        <f t="shared" si="685"/>
        <v/>
      </c>
      <c r="AH973" s="25" t="str">
        <f t="shared" si="666"/>
        <v/>
      </c>
      <c r="AI973" s="26" t="str">
        <f t="shared" si="686"/>
        <v/>
      </c>
      <c r="AJ973" s="25" t="str">
        <f t="shared" si="667"/>
        <v/>
      </c>
      <c r="AK973" s="26" t="str">
        <f t="shared" si="687"/>
        <v/>
      </c>
      <c r="AL973" s="25" t="str">
        <f t="shared" si="668"/>
        <v/>
      </c>
      <c r="AM973" s="26" t="str">
        <f t="shared" si="688"/>
        <v/>
      </c>
      <c r="AN973" s="25" t="str">
        <f t="shared" si="669"/>
        <v/>
      </c>
      <c r="AO973" s="26" t="str">
        <f t="shared" si="689"/>
        <v/>
      </c>
      <c r="AP973" t="str">
        <f t="shared" si="690"/>
        <v/>
      </c>
      <c r="AQ973" t="str">
        <f t="shared" si="691"/>
        <v/>
      </c>
      <c r="AR973" t="str">
        <f t="shared" si="703"/>
        <v/>
      </c>
      <c r="AS973" t="str">
        <f t="shared" si="692"/>
        <v/>
      </c>
      <c r="AT973" s="25" t="str">
        <f t="shared" si="693"/>
        <v/>
      </c>
      <c r="AU973" s="26" t="str">
        <f t="shared" si="694"/>
        <v/>
      </c>
      <c r="AV973" t="str">
        <f t="shared" si="695"/>
        <v/>
      </c>
      <c r="AW973" s="25" t="str">
        <f t="shared" si="696"/>
        <v/>
      </c>
      <c r="AX973" s="26" t="str">
        <f t="shared" si="671"/>
        <v/>
      </c>
      <c r="AY973" s="27" t="str">
        <f>IF(A973="","",IF(K973&lt;&gt;0,TEXT(5,"0000"),IF(M973&lt;&gt;0,TEXT(5,"0000"),IF(Datos!N973&lt;&gt;0,TEXT(5,"0000"),""))))</f>
        <v/>
      </c>
      <c r="AZ973" s="25" t="str">
        <f t="shared" si="697"/>
        <v/>
      </c>
      <c r="BA973" s="26" t="str">
        <f t="shared" si="672"/>
        <v/>
      </c>
      <c r="BB973" s="25" t="str">
        <f t="shared" si="698"/>
        <v/>
      </c>
      <c r="BC973" s="26" t="str">
        <f t="shared" si="673"/>
        <v/>
      </c>
      <c r="BD973" s="27" t="str">
        <f t="shared" si="699"/>
        <v/>
      </c>
      <c r="BE973" s="25" t="str">
        <f t="shared" si="700"/>
        <v/>
      </c>
      <c r="BF973" s="26" t="str">
        <f t="shared" si="674"/>
        <v/>
      </c>
      <c r="BG973" s="28"/>
      <c r="BH973" t="str">
        <f t="shared" si="670"/>
        <v/>
      </c>
      <c r="BJ973" s="24" t="str">
        <f t="shared" si="701"/>
        <v/>
      </c>
      <c r="BK973" s="24" t="str">
        <f t="shared" si="702"/>
        <v/>
      </c>
    </row>
    <row r="974" spans="1:63" ht="15.75" thickBot="1">
      <c r="A974" s="183"/>
      <c r="B974" s="184"/>
      <c r="C974" s="184"/>
      <c r="D974" s="184"/>
      <c r="E974" s="184"/>
      <c r="F974" s="184"/>
      <c r="G974" s="184"/>
      <c r="H974" s="184"/>
      <c r="I974" s="184"/>
      <c r="J974" s="184"/>
      <c r="K974" s="184"/>
      <c r="L974" s="184"/>
      <c r="M974" s="184"/>
      <c r="N974" s="181"/>
      <c r="Q974" t="e">
        <f t="shared" si="675"/>
        <v>#VALUE!</v>
      </c>
      <c r="R974" t="str">
        <f t="shared" si="676"/>
        <v/>
      </c>
      <c r="S974" t="str">
        <f>IF(A974="","",TEXT(VLOOKUP(C974,Tablas!$H$3:$I$75,2,0),"000"))</f>
        <v/>
      </c>
      <c r="T974" t="str">
        <f t="shared" si="677"/>
        <v/>
      </c>
      <c r="U974" t="str">
        <f t="shared" si="678"/>
        <v/>
      </c>
      <c r="V974" t="str">
        <f t="shared" si="662"/>
        <v/>
      </c>
      <c r="W974" t="str">
        <f>IF(A974="","",IF(G974="",99,VLOOKUP(Datos!G974,Tablas!$AF$2:$AH$38,2,0)))</f>
        <v/>
      </c>
      <c r="X974" t="str">
        <f t="shared" si="679"/>
        <v/>
      </c>
      <c r="Y974" t="str">
        <f t="shared" si="680"/>
        <v/>
      </c>
      <c r="Z974" s="25" t="str">
        <f t="shared" si="681"/>
        <v/>
      </c>
      <c r="AA974" s="26" t="str">
        <f t="shared" si="682"/>
        <v/>
      </c>
      <c r="AB974" s="25" t="str">
        <f t="shared" si="663"/>
        <v/>
      </c>
      <c r="AC974" s="26" t="str">
        <f t="shared" si="683"/>
        <v/>
      </c>
      <c r="AD974" s="25" t="str">
        <f t="shared" si="664"/>
        <v/>
      </c>
      <c r="AE974" s="26" t="str">
        <f t="shared" si="684"/>
        <v/>
      </c>
      <c r="AF974" s="25" t="str">
        <f t="shared" si="665"/>
        <v/>
      </c>
      <c r="AG974" s="26" t="str">
        <f t="shared" si="685"/>
        <v/>
      </c>
      <c r="AH974" s="25" t="str">
        <f t="shared" si="666"/>
        <v/>
      </c>
      <c r="AI974" s="26" t="str">
        <f t="shared" si="686"/>
        <v/>
      </c>
      <c r="AJ974" s="25" t="str">
        <f t="shared" si="667"/>
        <v/>
      </c>
      <c r="AK974" s="26" t="str">
        <f t="shared" si="687"/>
        <v/>
      </c>
      <c r="AL974" s="25" t="str">
        <f t="shared" si="668"/>
        <v/>
      </c>
      <c r="AM974" s="26" t="str">
        <f t="shared" si="688"/>
        <v/>
      </c>
      <c r="AN974" s="25" t="str">
        <f t="shared" si="669"/>
        <v/>
      </c>
      <c r="AO974" s="26" t="str">
        <f t="shared" si="689"/>
        <v/>
      </c>
      <c r="AP974" t="str">
        <f t="shared" si="690"/>
        <v/>
      </c>
      <c r="AQ974" t="str">
        <f t="shared" si="691"/>
        <v/>
      </c>
      <c r="AR974" t="str">
        <f t="shared" si="703"/>
        <v/>
      </c>
      <c r="AS974" t="str">
        <f t="shared" si="692"/>
        <v/>
      </c>
      <c r="AT974" s="25" t="str">
        <f t="shared" si="693"/>
        <v/>
      </c>
      <c r="AU974" s="26" t="str">
        <f t="shared" si="694"/>
        <v/>
      </c>
      <c r="AV974" t="str">
        <f t="shared" si="695"/>
        <v/>
      </c>
      <c r="AW974" s="25" t="str">
        <f t="shared" si="696"/>
        <v/>
      </c>
      <c r="AX974" s="26" t="str">
        <f t="shared" si="671"/>
        <v/>
      </c>
      <c r="AY974" s="27" t="str">
        <f>IF(A974="","",IF(K974&lt;&gt;0,TEXT(5,"0000"),IF(M974&lt;&gt;0,TEXT(5,"0000"),IF(Datos!N974&lt;&gt;0,TEXT(5,"0000"),""))))</f>
        <v/>
      </c>
      <c r="AZ974" s="25" t="str">
        <f t="shared" si="697"/>
        <v/>
      </c>
      <c r="BA974" s="26" t="str">
        <f t="shared" si="672"/>
        <v/>
      </c>
      <c r="BB974" s="25" t="str">
        <f t="shared" si="698"/>
        <v/>
      </c>
      <c r="BC974" s="26" t="str">
        <f t="shared" si="673"/>
        <v/>
      </c>
      <c r="BD974" s="27" t="str">
        <f t="shared" si="699"/>
        <v/>
      </c>
      <c r="BE974" s="25" t="str">
        <f t="shared" si="700"/>
        <v/>
      </c>
      <c r="BF974" s="26" t="str">
        <f t="shared" si="674"/>
        <v/>
      </c>
      <c r="BG974" s="28"/>
      <c r="BH974" t="str">
        <f t="shared" si="670"/>
        <v/>
      </c>
      <c r="BJ974" s="24" t="str">
        <f t="shared" si="701"/>
        <v/>
      </c>
      <c r="BK974" s="24" t="str">
        <f t="shared" si="702"/>
        <v/>
      </c>
    </row>
    <row r="975" spans="1:63" ht="15.75" thickBot="1">
      <c r="A975" s="183"/>
      <c r="B975" s="184"/>
      <c r="C975" s="184"/>
      <c r="D975" s="184"/>
      <c r="E975" s="184"/>
      <c r="F975" s="184"/>
      <c r="G975" s="184"/>
      <c r="H975" s="184"/>
      <c r="I975" s="184"/>
      <c r="J975" s="184"/>
      <c r="K975" s="184"/>
      <c r="L975" s="184"/>
      <c r="M975" s="184"/>
      <c r="N975" s="181"/>
      <c r="Q975" t="e">
        <f t="shared" si="675"/>
        <v>#VALUE!</v>
      </c>
      <c r="R975" t="str">
        <f t="shared" si="676"/>
        <v/>
      </c>
      <c r="S975" t="str">
        <f>IF(A975="","",TEXT(VLOOKUP(C975,Tablas!$H$3:$I$75,2,0),"000"))</f>
        <v/>
      </c>
      <c r="T975" t="str">
        <f t="shared" si="677"/>
        <v/>
      </c>
      <c r="U975" t="str">
        <f t="shared" si="678"/>
        <v/>
      </c>
      <c r="V975" t="str">
        <f t="shared" si="662"/>
        <v/>
      </c>
      <c r="W975" t="str">
        <f>IF(A975="","",IF(G975="",99,VLOOKUP(Datos!G975,Tablas!$AF$2:$AH$38,2,0)))</f>
        <v/>
      </c>
      <c r="X975" t="str">
        <f t="shared" si="679"/>
        <v/>
      </c>
      <c r="Y975" t="str">
        <f t="shared" si="680"/>
        <v/>
      </c>
      <c r="Z975" s="25" t="str">
        <f t="shared" si="681"/>
        <v/>
      </c>
      <c r="AA975" s="26" t="str">
        <f t="shared" si="682"/>
        <v/>
      </c>
      <c r="AB975" s="25" t="str">
        <f t="shared" si="663"/>
        <v/>
      </c>
      <c r="AC975" s="26" t="str">
        <f t="shared" si="683"/>
        <v/>
      </c>
      <c r="AD975" s="25" t="str">
        <f t="shared" si="664"/>
        <v/>
      </c>
      <c r="AE975" s="26" t="str">
        <f t="shared" si="684"/>
        <v/>
      </c>
      <c r="AF975" s="25" t="str">
        <f t="shared" si="665"/>
        <v/>
      </c>
      <c r="AG975" s="26" t="str">
        <f t="shared" si="685"/>
        <v/>
      </c>
      <c r="AH975" s="25" t="str">
        <f t="shared" si="666"/>
        <v/>
      </c>
      <c r="AI975" s="26" t="str">
        <f t="shared" si="686"/>
        <v/>
      </c>
      <c r="AJ975" s="25" t="str">
        <f t="shared" si="667"/>
        <v/>
      </c>
      <c r="AK975" s="26" t="str">
        <f t="shared" si="687"/>
        <v/>
      </c>
      <c r="AL975" s="25" t="str">
        <f t="shared" si="668"/>
        <v/>
      </c>
      <c r="AM975" s="26" t="str">
        <f t="shared" si="688"/>
        <v/>
      </c>
      <c r="AN975" s="25" t="str">
        <f t="shared" si="669"/>
        <v/>
      </c>
      <c r="AO975" s="26" t="str">
        <f t="shared" si="689"/>
        <v/>
      </c>
      <c r="AP975" t="str">
        <f t="shared" si="690"/>
        <v/>
      </c>
      <c r="AQ975" t="str">
        <f t="shared" si="691"/>
        <v/>
      </c>
      <c r="AR975" t="str">
        <f t="shared" si="703"/>
        <v/>
      </c>
      <c r="AS975" t="str">
        <f t="shared" si="692"/>
        <v/>
      </c>
      <c r="AT975" s="25" t="str">
        <f t="shared" si="693"/>
        <v/>
      </c>
      <c r="AU975" s="26" t="str">
        <f t="shared" si="694"/>
        <v/>
      </c>
      <c r="AV975" t="str">
        <f t="shared" si="695"/>
        <v/>
      </c>
      <c r="AW975" s="25" t="str">
        <f t="shared" si="696"/>
        <v/>
      </c>
      <c r="AX975" s="26" t="str">
        <f t="shared" si="671"/>
        <v/>
      </c>
      <c r="AY975" s="27" t="str">
        <f>IF(A975="","",IF(K975&lt;&gt;0,TEXT(5,"0000"),IF(M975&lt;&gt;0,TEXT(5,"0000"),IF(Datos!N975&lt;&gt;0,TEXT(5,"0000"),""))))</f>
        <v/>
      </c>
      <c r="AZ975" s="25" t="str">
        <f t="shared" si="697"/>
        <v/>
      </c>
      <c r="BA975" s="26" t="str">
        <f t="shared" si="672"/>
        <v/>
      </c>
      <c r="BB975" s="25" t="str">
        <f t="shared" si="698"/>
        <v/>
      </c>
      <c r="BC975" s="26" t="str">
        <f t="shared" si="673"/>
        <v/>
      </c>
      <c r="BD975" s="27" t="str">
        <f t="shared" si="699"/>
        <v/>
      </c>
      <c r="BE975" s="25" t="str">
        <f t="shared" si="700"/>
        <v/>
      </c>
      <c r="BF975" s="26" t="str">
        <f t="shared" si="674"/>
        <v/>
      </c>
      <c r="BG975" s="28"/>
      <c r="BH975" t="str">
        <f t="shared" si="670"/>
        <v/>
      </c>
      <c r="BJ975" s="24" t="str">
        <f t="shared" si="701"/>
        <v/>
      </c>
      <c r="BK975" s="24" t="str">
        <f t="shared" si="702"/>
        <v/>
      </c>
    </row>
    <row r="976" spans="1:63" ht="15.75" thickBot="1">
      <c r="A976" s="183"/>
      <c r="B976" s="184"/>
      <c r="C976" s="184"/>
      <c r="D976" s="184"/>
      <c r="E976" s="184"/>
      <c r="F976" s="184"/>
      <c r="G976" s="184"/>
      <c r="H976" s="184"/>
      <c r="I976" s="184"/>
      <c r="J976" s="184"/>
      <c r="K976" s="184"/>
      <c r="L976" s="184"/>
      <c r="M976" s="184"/>
      <c r="N976" s="181"/>
      <c r="Q976" t="e">
        <f t="shared" si="675"/>
        <v>#VALUE!</v>
      </c>
      <c r="R976" t="str">
        <f t="shared" si="676"/>
        <v/>
      </c>
      <c r="S976" t="str">
        <f>IF(A976="","",TEXT(VLOOKUP(C976,Tablas!$H$3:$I$75,2,0),"000"))</f>
        <v/>
      </c>
      <c r="T976" t="str">
        <f t="shared" si="677"/>
        <v/>
      </c>
      <c r="U976" t="str">
        <f t="shared" si="678"/>
        <v/>
      </c>
      <c r="V976" t="str">
        <f t="shared" si="662"/>
        <v/>
      </c>
      <c r="W976" t="str">
        <f>IF(A976="","",IF(G976="",99,VLOOKUP(Datos!G976,Tablas!$AF$2:$AH$38,2,0)))</f>
        <v/>
      </c>
      <c r="X976" t="str">
        <f t="shared" si="679"/>
        <v/>
      </c>
      <c r="Y976" t="str">
        <f t="shared" si="680"/>
        <v/>
      </c>
      <c r="Z976" s="25" t="str">
        <f t="shared" si="681"/>
        <v/>
      </c>
      <c r="AA976" s="26" t="str">
        <f t="shared" si="682"/>
        <v/>
      </c>
      <c r="AB976" s="25" t="str">
        <f t="shared" si="663"/>
        <v/>
      </c>
      <c r="AC976" s="26" t="str">
        <f t="shared" si="683"/>
        <v/>
      </c>
      <c r="AD976" s="25" t="str">
        <f t="shared" si="664"/>
        <v/>
      </c>
      <c r="AE976" s="26" t="str">
        <f t="shared" si="684"/>
        <v/>
      </c>
      <c r="AF976" s="25" t="str">
        <f t="shared" si="665"/>
        <v/>
      </c>
      <c r="AG976" s="26" t="str">
        <f t="shared" si="685"/>
        <v/>
      </c>
      <c r="AH976" s="25" t="str">
        <f t="shared" si="666"/>
        <v/>
      </c>
      <c r="AI976" s="26" t="str">
        <f t="shared" si="686"/>
        <v/>
      </c>
      <c r="AJ976" s="25" t="str">
        <f t="shared" si="667"/>
        <v/>
      </c>
      <c r="AK976" s="26" t="str">
        <f t="shared" si="687"/>
        <v/>
      </c>
      <c r="AL976" s="25" t="str">
        <f t="shared" si="668"/>
        <v/>
      </c>
      <c r="AM976" s="26" t="str">
        <f t="shared" si="688"/>
        <v/>
      </c>
      <c r="AN976" s="25" t="str">
        <f t="shared" si="669"/>
        <v/>
      </c>
      <c r="AO976" s="26" t="str">
        <f t="shared" si="689"/>
        <v/>
      </c>
      <c r="AP976" t="str">
        <f t="shared" si="690"/>
        <v/>
      </c>
      <c r="AQ976" t="str">
        <f t="shared" si="691"/>
        <v/>
      </c>
      <c r="AR976" t="str">
        <f t="shared" si="703"/>
        <v/>
      </c>
      <c r="AS976" t="str">
        <f t="shared" si="692"/>
        <v/>
      </c>
      <c r="AT976" s="25" t="str">
        <f t="shared" si="693"/>
        <v/>
      </c>
      <c r="AU976" s="26" t="str">
        <f t="shared" si="694"/>
        <v/>
      </c>
      <c r="AV976" t="str">
        <f t="shared" si="695"/>
        <v/>
      </c>
      <c r="AW976" s="25" t="str">
        <f t="shared" si="696"/>
        <v/>
      </c>
      <c r="AX976" s="26" t="str">
        <f t="shared" si="671"/>
        <v/>
      </c>
      <c r="AY976" s="27" t="str">
        <f>IF(A976="","",IF(K976&lt;&gt;0,TEXT(5,"0000"),IF(M976&lt;&gt;0,TEXT(5,"0000"),IF(Datos!N976&lt;&gt;0,TEXT(5,"0000"),""))))</f>
        <v/>
      </c>
      <c r="AZ976" s="25" t="str">
        <f t="shared" si="697"/>
        <v/>
      </c>
      <c r="BA976" s="26" t="str">
        <f t="shared" si="672"/>
        <v/>
      </c>
      <c r="BB976" s="25" t="str">
        <f t="shared" si="698"/>
        <v/>
      </c>
      <c r="BC976" s="26" t="str">
        <f t="shared" si="673"/>
        <v/>
      </c>
      <c r="BD976" s="27" t="str">
        <f t="shared" si="699"/>
        <v/>
      </c>
      <c r="BE976" s="25" t="str">
        <f t="shared" si="700"/>
        <v/>
      </c>
      <c r="BF976" s="26" t="str">
        <f t="shared" si="674"/>
        <v/>
      </c>
      <c r="BG976" s="28"/>
      <c r="BH976" t="str">
        <f t="shared" si="670"/>
        <v/>
      </c>
      <c r="BJ976" s="24" t="str">
        <f t="shared" si="701"/>
        <v/>
      </c>
      <c r="BK976" s="24" t="str">
        <f t="shared" si="702"/>
        <v/>
      </c>
    </row>
    <row r="977" spans="1:63" ht="15.75" thickBot="1">
      <c r="A977" s="183"/>
      <c r="B977" s="184"/>
      <c r="C977" s="184"/>
      <c r="D977" s="184"/>
      <c r="E977" s="184"/>
      <c r="F977" s="184"/>
      <c r="G977" s="184"/>
      <c r="H977" s="184"/>
      <c r="I977" s="184"/>
      <c r="J977" s="184"/>
      <c r="K977" s="184"/>
      <c r="L977" s="184"/>
      <c r="M977" s="184"/>
      <c r="N977" s="181"/>
      <c r="Q977" t="e">
        <f t="shared" si="675"/>
        <v>#VALUE!</v>
      </c>
      <c r="R977" t="str">
        <f t="shared" si="676"/>
        <v/>
      </c>
      <c r="S977" t="str">
        <f>IF(A977="","",TEXT(VLOOKUP(C977,Tablas!$H$3:$I$75,2,0),"000"))</f>
        <v/>
      </c>
      <c r="T977" t="str">
        <f t="shared" si="677"/>
        <v/>
      </c>
      <c r="U977" t="str">
        <f t="shared" si="678"/>
        <v/>
      </c>
      <c r="V977" t="str">
        <f t="shared" si="662"/>
        <v/>
      </c>
      <c r="W977" t="str">
        <f>IF(A977="","",IF(G977="",99,VLOOKUP(Datos!G977,Tablas!$AF$2:$AH$38,2,0)))</f>
        <v/>
      </c>
      <c r="X977" t="str">
        <f t="shared" si="679"/>
        <v/>
      </c>
      <c r="Y977" t="str">
        <f t="shared" si="680"/>
        <v/>
      </c>
      <c r="Z977" s="25" t="str">
        <f t="shared" si="681"/>
        <v/>
      </c>
      <c r="AA977" s="26" t="str">
        <f t="shared" si="682"/>
        <v/>
      </c>
      <c r="AB977" s="25" t="str">
        <f t="shared" si="663"/>
        <v/>
      </c>
      <c r="AC977" s="26" t="str">
        <f t="shared" si="683"/>
        <v/>
      </c>
      <c r="AD977" s="25" t="str">
        <f t="shared" si="664"/>
        <v/>
      </c>
      <c r="AE977" s="26" t="str">
        <f t="shared" si="684"/>
        <v/>
      </c>
      <c r="AF977" s="25" t="str">
        <f t="shared" si="665"/>
        <v/>
      </c>
      <c r="AG977" s="26" t="str">
        <f t="shared" si="685"/>
        <v/>
      </c>
      <c r="AH977" s="25" t="str">
        <f t="shared" si="666"/>
        <v/>
      </c>
      <c r="AI977" s="26" t="str">
        <f t="shared" si="686"/>
        <v/>
      </c>
      <c r="AJ977" s="25" t="str">
        <f t="shared" si="667"/>
        <v/>
      </c>
      <c r="AK977" s="26" t="str">
        <f t="shared" si="687"/>
        <v/>
      </c>
      <c r="AL977" s="25" t="str">
        <f t="shared" si="668"/>
        <v/>
      </c>
      <c r="AM977" s="26" t="str">
        <f t="shared" si="688"/>
        <v/>
      </c>
      <c r="AN977" s="25" t="str">
        <f t="shared" si="669"/>
        <v/>
      </c>
      <c r="AO977" s="26" t="str">
        <f t="shared" si="689"/>
        <v/>
      </c>
      <c r="AP977" t="str">
        <f t="shared" si="690"/>
        <v/>
      </c>
      <c r="AQ977" t="str">
        <f t="shared" si="691"/>
        <v/>
      </c>
      <c r="AR977" t="str">
        <f t="shared" si="703"/>
        <v/>
      </c>
      <c r="AS977" t="str">
        <f t="shared" si="692"/>
        <v/>
      </c>
      <c r="AT977" s="25" t="str">
        <f t="shared" si="693"/>
        <v/>
      </c>
      <c r="AU977" s="26" t="str">
        <f t="shared" si="694"/>
        <v/>
      </c>
      <c r="AV977" t="str">
        <f t="shared" si="695"/>
        <v/>
      </c>
      <c r="AW977" s="25" t="str">
        <f t="shared" si="696"/>
        <v/>
      </c>
      <c r="AX977" s="26" t="str">
        <f t="shared" si="671"/>
        <v/>
      </c>
      <c r="AY977" s="27" t="str">
        <f>IF(A977="","",IF(K977&lt;&gt;0,TEXT(5,"0000"),IF(M977&lt;&gt;0,TEXT(5,"0000"),IF(Datos!N977&lt;&gt;0,TEXT(5,"0000"),""))))</f>
        <v/>
      </c>
      <c r="AZ977" s="25" t="str">
        <f t="shared" si="697"/>
        <v/>
      </c>
      <c r="BA977" s="26" t="str">
        <f t="shared" si="672"/>
        <v/>
      </c>
      <c r="BB977" s="25" t="str">
        <f t="shared" si="698"/>
        <v/>
      </c>
      <c r="BC977" s="26" t="str">
        <f t="shared" si="673"/>
        <v/>
      </c>
      <c r="BD977" s="27" t="str">
        <f t="shared" si="699"/>
        <v/>
      </c>
      <c r="BE977" s="25" t="str">
        <f t="shared" si="700"/>
        <v/>
      </c>
      <c r="BF977" s="26" t="str">
        <f t="shared" si="674"/>
        <v/>
      </c>
      <c r="BG977" s="28"/>
      <c r="BH977" t="str">
        <f t="shared" si="670"/>
        <v/>
      </c>
      <c r="BJ977" s="24" t="str">
        <f t="shared" si="701"/>
        <v/>
      </c>
      <c r="BK977" s="24" t="str">
        <f t="shared" si="702"/>
        <v/>
      </c>
    </row>
    <row r="978" spans="1:63" ht="15.75" thickBot="1">
      <c r="A978" s="183"/>
      <c r="B978" s="184"/>
      <c r="C978" s="184"/>
      <c r="D978" s="184"/>
      <c r="E978" s="184"/>
      <c r="F978" s="184"/>
      <c r="G978" s="184"/>
      <c r="H978" s="184"/>
      <c r="I978" s="184"/>
      <c r="J978" s="184"/>
      <c r="K978" s="184"/>
      <c r="L978" s="184"/>
      <c r="M978" s="184"/>
      <c r="N978" s="181"/>
      <c r="Q978" t="e">
        <f t="shared" si="675"/>
        <v>#VALUE!</v>
      </c>
      <c r="R978" t="str">
        <f t="shared" si="676"/>
        <v/>
      </c>
      <c r="S978" t="str">
        <f>IF(A978="","",TEXT(VLOOKUP(C978,Tablas!$H$3:$I$75,2,0),"000"))</f>
        <v/>
      </c>
      <c r="T978" t="str">
        <f t="shared" si="677"/>
        <v/>
      </c>
      <c r="U978" t="str">
        <f t="shared" si="678"/>
        <v/>
      </c>
      <c r="V978" t="str">
        <f t="shared" si="662"/>
        <v/>
      </c>
      <c r="W978" t="str">
        <f>IF(A978="","",IF(G978="",99,VLOOKUP(Datos!G978,Tablas!$AF$2:$AH$38,2,0)))</f>
        <v/>
      </c>
      <c r="X978" t="str">
        <f t="shared" si="679"/>
        <v/>
      </c>
      <c r="Y978" t="str">
        <f t="shared" si="680"/>
        <v/>
      </c>
      <c r="Z978" s="25" t="str">
        <f t="shared" si="681"/>
        <v/>
      </c>
      <c r="AA978" s="26" t="str">
        <f t="shared" si="682"/>
        <v/>
      </c>
      <c r="AB978" s="25" t="str">
        <f t="shared" si="663"/>
        <v/>
      </c>
      <c r="AC978" s="26" t="str">
        <f t="shared" si="683"/>
        <v/>
      </c>
      <c r="AD978" s="25" t="str">
        <f t="shared" si="664"/>
        <v/>
      </c>
      <c r="AE978" s="26" t="str">
        <f t="shared" si="684"/>
        <v/>
      </c>
      <c r="AF978" s="25" t="str">
        <f t="shared" si="665"/>
        <v/>
      </c>
      <c r="AG978" s="26" t="str">
        <f t="shared" si="685"/>
        <v/>
      </c>
      <c r="AH978" s="25" t="str">
        <f t="shared" si="666"/>
        <v/>
      </c>
      <c r="AI978" s="26" t="str">
        <f t="shared" si="686"/>
        <v/>
      </c>
      <c r="AJ978" s="25" t="str">
        <f t="shared" si="667"/>
        <v/>
      </c>
      <c r="AK978" s="26" t="str">
        <f t="shared" si="687"/>
        <v/>
      </c>
      <c r="AL978" s="25" t="str">
        <f t="shared" si="668"/>
        <v/>
      </c>
      <c r="AM978" s="26" t="str">
        <f t="shared" si="688"/>
        <v/>
      </c>
      <c r="AN978" s="25" t="str">
        <f t="shared" si="669"/>
        <v/>
      </c>
      <c r="AO978" s="26" t="str">
        <f t="shared" si="689"/>
        <v/>
      </c>
      <c r="AP978" t="str">
        <f t="shared" si="690"/>
        <v/>
      </c>
      <c r="AQ978" t="str">
        <f t="shared" si="691"/>
        <v/>
      </c>
      <c r="AR978" t="str">
        <f t="shared" si="703"/>
        <v/>
      </c>
      <c r="AS978" t="str">
        <f t="shared" si="692"/>
        <v/>
      </c>
      <c r="AT978" s="25" t="str">
        <f t="shared" si="693"/>
        <v/>
      </c>
      <c r="AU978" s="26" t="str">
        <f t="shared" si="694"/>
        <v/>
      </c>
      <c r="AV978" t="str">
        <f t="shared" si="695"/>
        <v/>
      </c>
      <c r="AW978" s="25" t="str">
        <f t="shared" si="696"/>
        <v/>
      </c>
      <c r="AX978" s="26" t="str">
        <f t="shared" si="671"/>
        <v/>
      </c>
      <c r="AY978" s="27" t="str">
        <f>IF(A978="","",IF(K978&lt;&gt;0,TEXT(5,"0000"),IF(M978&lt;&gt;0,TEXT(5,"0000"),IF(Datos!N978&lt;&gt;0,TEXT(5,"0000"),""))))</f>
        <v/>
      </c>
      <c r="AZ978" s="25" t="str">
        <f t="shared" si="697"/>
        <v/>
      </c>
      <c r="BA978" s="26" t="str">
        <f t="shared" si="672"/>
        <v/>
      </c>
      <c r="BB978" s="25" t="str">
        <f t="shared" si="698"/>
        <v/>
      </c>
      <c r="BC978" s="26" t="str">
        <f t="shared" si="673"/>
        <v/>
      </c>
      <c r="BD978" s="27" t="str">
        <f t="shared" si="699"/>
        <v/>
      </c>
      <c r="BE978" s="25" t="str">
        <f t="shared" si="700"/>
        <v/>
      </c>
      <c r="BF978" s="26" t="str">
        <f t="shared" si="674"/>
        <v/>
      </c>
      <c r="BG978" s="28"/>
      <c r="BH978" t="str">
        <f t="shared" si="670"/>
        <v/>
      </c>
      <c r="BJ978" s="24" t="str">
        <f t="shared" si="701"/>
        <v/>
      </c>
      <c r="BK978" s="24" t="str">
        <f t="shared" si="702"/>
        <v/>
      </c>
    </row>
    <row r="979" spans="1:63" ht="15.75" thickBot="1">
      <c r="A979" s="183"/>
      <c r="B979" s="184"/>
      <c r="C979" s="184"/>
      <c r="D979" s="184"/>
      <c r="E979" s="184"/>
      <c r="F979" s="184"/>
      <c r="G979" s="184"/>
      <c r="H979" s="184"/>
      <c r="I979" s="184"/>
      <c r="J979" s="184"/>
      <c r="K979" s="184"/>
      <c r="L979" s="184"/>
      <c r="M979" s="184"/>
      <c r="N979" s="181"/>
      <c r="Q979" t="e">
        <f t="shared" si="675"/>
        <v>#VALUE!</v>
      </c>
      <c r="R979" t="str">
        <f t="shared" si="676"/>
        <v/>
      </c>
      <c r="S979" t="str">
        <f>IF(A979="","",TEXT(VLOOKUP(C979,Tablas!$H$3:$I$75,2,0),"000"))</f>
        <v/>
      </c>
      <c r="T979" t="str">
        <f t="shared" si="677"/>
        <v/>
      </c>
      <c r="U979" t="str">
        <f t="shared" si="678"/>
        <v/>
      </c>
      <c r="V979" t="str">
        <f t="shared" si="662"/>
        <v/>
      </c>
      <c r="W979" t="str">
        <f>IF(A979="","",IF(G979="",99,VLOOKUP(Datos!G979,Tablas!$AF$2:$AH$38,2,0)))</f>
        <v/>
      </c>
      <c r="X979" t="str">
        <f t="shared" si="679"/>
        <v/>
      </c>
      <c r="Y979" t="str">
        <f t="shared" si="680"/>
        <v/>
      </c>
      <c r="Z979" s="25" t="str">
        <f t="shared" si="681"/>
        <v/>
      </c>
      <c r="AA979" s="26" t="str">
        <f t="shared" si="682"/>
        <v/>
      </c>
      <c r="AB979" s="25" t="str">
        <f t="shared" si="663"/>
        <v/>
      </c>
      <c r="AC979" s="26" t="str">
        <f t="shared" si="683"/>
        <v/>
      </c>
      <c r="AD979" s="25" t="str">
        <f t="shared" si="664"/>
        <v/>
      </c>
      <c r="AE979" s="26" t="str">
        <f t="shared" si="684"/>
        <v/>
      </c>
      <c r="AF979" s="25" t="str">
        <f t="shared" si="665"/>
        <v/>
      </c>
      <c r="AG979" s="26" t="str">
        <f t="shared" si="685"/>
        <v/>
      </c>
      <c r="AH979" s="25" t="str">
        <f t="shared" si="666"/>
        <v/>
      </c>
      <c r="AI979" s="26" t="str">
        <f t="shared" si="686"/>
        <v/>
      </c>
      <c r="AJ979" s="25" t="str">
        <f t="shared" si="667"/>
        <v/>
      </c>
      <c r="AK979" s="26" t="str">
        <f t="shared" si="687"/>
        <v/>
      </c>
      <c r="AL979" s="25" t="str">
        <f t="shared" si="668"/>
        <v/>
      </c>
      <c r="AM979" s="26" t="str">
        <f t="shared" si="688"/>
        <v/>
      </c>
      <c r="AN979" s="25" t="str">
        <f t="shared" si="669"/>
        <v/>
      </c>
      <c r="AO979" s="26" t="str">
        <f t="shared" si="689"/>
        <v/>
      </c>
      <c r="AP979" t="str">
        <f t="shared" si="690"/>
        <v/>
      </c>
      <c r="AQ979" t="str">
        <f t="shared" si="691"/>
        <v/>
      </c>
      <c r="AR979" t="str">
        <f t="shared" si="703"/>
        <v/>
      </c>
      <c r="AS979" t="str">
        <f t="shared" si="692"/>
        <v/>
      </c>
      <c r="AT979" s="25" t="str">
        <f t="shared" si="693"/>
        <v/>
      </c>
      <c r="AU979" s="26" t="str">
        <f t="shared" si="694"/>
        <v/>
      </c>
      <c r="AV979" t="str">
        <f t="shared" si="695"/>
        <v/>
      </c>
      <c r="AW979" s="25" t="str">
        <f t="shared" si="696"/>
        <v/>
      </c>
      <c r="AX979" s="26" t="str">
        <f t="shared" si="671"/>
        <v/>
      </c>
      <c r="AY979" s="27" t="str">
        <f>IF(A979="","",IF(K979&lt;&gt;0,TEXT(5,"0000"),IF(M979&lt;&gt;0,TEXT(5,"0000"),IF(Datos!N979&lt;&gt;0,TEXT(5,"0000"),""))))</f>
        <v/>
      </c>
      <c r="AZ979" s="25" t="str">
        <f t="shared" si="697"/>
        <v/>
      </c>
      <c r="BA979" s="26" t="str">
        <f t="shared" si="672"/>
        <v/>
      </c>
      <c r="BB979" s="25" t="str">
        <f t="shared" si="698"/>
        <v/>
      </c>
      <c r="BC979" s="26" t="str">
        <f t="shared" si="673"/>
        <v/>
      </c>
      <c r="BD979" s="27" t="str">
        <f t="shared" si="699"/>
        <v/>
      </c>
      <c r="BE979" s="25" t="str">
        <f t="shared" si="700"/>
        <v/>
      </c>
      <c r="BF979" s="26" t="str">
        <f t="shared" si="674"/>
        <v/>
      </c>
      <c r="BG979" s="28"/>
      <c r="BH979" t="str">
        <f t="shared" si="670"/>
        <v/>
      </c>
      <c r="BJ979" s="24" t="str">
        <f t="shared" si="701"/>
        <v/>
      </c>
      <c r="BK979" s="24" t="str">
        <f t="shared" si="702"/>
        <v/>
      </c>
    </row>
    <row r="980" spans="1:63" ht="15.75" thickBot="1">
      <c r="A980" s="183"/>
      <c r="B980" s="184"/>
      <c r="C980" s="184"/>
      <c r="D980" s="184"/>
      <c r="E980" s="184"/>
      <c r="F980" s="184"/>
      <c r="G980" s="184"/>
      <c r="H980" s="184"/>
      <c r="I980" s="184"/>
      <c r="J980" s="184"/>
      <c r="K980" s="184"/>
      <c r="L980" s="184"/>
      <c r="M980" s="184"/>
      <c r="N980" s="181"/>
      <c r="Q980" t="e">
        <f t="shared" si="675"/>
        <v>#VALUE!</v>
      </c>
      <c r="R980" t="str">
        <f t="shared" si="676"/>
        <v/>
      </c>
      <c r="S980" t="str">
        <f>IF(A980="","",TEXT(VLOOKUP(C980,Tablas!$H$3:$I$75,2,0),"000"))</f>
        <v/>
      </c>
      <c r="T980" t="str">
        <f t="shared" si="677"/>
        <v/>
      </c>
      <c r="U980" t="str">
        <f t="shared" si="678"/>
        <v/>
      </c>
      <c r="V980" t="str">
        <f t="shared" si="662"/>
        <v/>
      </c>
      <c r="W980" t="str">
        <f>IF(A980="","",IF(G980="",99,VLOOKUP(Datos!G980,Tablas!$AF$2:$AH$38,2,0)))</f>
        <v/>
      </c>
      <c r="X980" t="str">
        <f t="shared" si="679"/>
        <v/>
      </c>
      <c r="Y980" t="str">
        <f t="shared" si="680"/>
        <v/>
      </c>
      <c r="Z980" s="25" t="str">
        <f t="shared" si="681"/>
        <v/>
      </c>
      <c r="AA980" s="26" t="str">
        <f t="shared" si="682"/>
        <v/>
      </c>
      <c r="AB980" s="25" t="str">
        <f t="shared" si="663"/>
        <v/>
      </c>
      <c r="AC980" s="26" t="str">
        <f t="shared" si="683"/>
        <v/>
      </c>
      <c r="AD980" s="25" t="str">
        <f t="shared" si="664"/>
        <v/>
      </c>
      <c r="AE980" s="26" t="str">
        <f t="shared" si="684"/>
        <v/>
      </c>
      <c r="AF980" s="25" t="str">
        <f t="shared" si="665"/>
        <v/>
      </c>
      <c r="AG980" s="26" t="str">
        <f t="shared" si="685"/>
        <v/>
      </c>
      <c r="AH980" s="25" t="str">
        <f t="shared" si="666"/>
        <v/>
      </c>
      <c r="AI980" s="26" t="str">
        <f t="shared" si="686"/>
        <v/>
      </c>
      <c r="AJ980" s="25" t="str">
        <f t="shared" si="667"/>
        <v/>
      </c>
      <c r="AK980" s="26" t="str">
        <f t="shared" si="687"/>
        <v/>
      </c>
      <c r="AL980" s="25" t="str">
        <f t="shared" si="668"/>
        <v/>
      </c>
      <c r="AM980" s="26" t="str">
        <f t="shared" si="688"/>
        <v/>
      </c>
      <c r="AN980" s="25" t="str">
        <f t="shared" si="669"/>
        <v/>
      </c>
      <c r="AO980" s="26" t="str">
        <f t="shared" si="689"/>
        <v/>
      </c>
      <c r="AP980" t="str">
        <f t="shared" si="690"/>
        <v/>
      </c>
      <c r="AQ980" t="str">
        <f t="shared" si="691"/>
        <v/>
      </c>
      <c r="AR980" t="str">
        <f t="shared" si="703"/>
        <v/>
      </c>
      <c r="AS980" t="str">
        <f t="shared" si="692"/>
        <v/>
      </c>
      <c r="AT980" s="25" t="str">
        <f t="shared" si="693"/>
        <v/>
      </c>
      <c r="AU980" s="26" t="str">
        <f t="shared" si="694"/>
        <v/>
      </c>
      <c r="AV980" t="str">
        <f t="shared" si="695"/>
        <v/>
      </c>
      <c r="AW980" s="25" t="str">
        <f t="shared" si="696"/>
        <v/>
      </c>
      <c r="AX980" s="26" t="str">
        <f t="shared" si="671"/>
        <v/>
      </c>
      <c r="AY980" s="27" t="str">
        <f>IF(A980="","",IF(K980&lt;&gt;0,TEXT(5,"0000"),IF(M980&lt;&gt;0,TEXT(5,"0000"),IF(Datos!N980&lt;&gt;0,TEXT(5,"0000"),""))))</f>
        <v/>
      </c>
      <c r="AZ980" s="25" t="str">
        <f t="shared" si="697"/>
        <v/>
      </c>
      <c r="BA980" s="26" t="str">
        <f t="shared" si="672"/>
        <v/>
      </c>
      <c r="BB980" s="25" t="str">
        <f t="shared" si="698"/>
        <v/>
      </c>
      <c r="BC980" s="26" t="str">
        <f t="shared" si="673"/>
        <v/>
      </c>
      <c r="BD980" s="27" t="str">
        <f t="shared" si="699"/>
        <v/>
      </c>
      <c r="BE980" s="25" t="str">
        <f t="shared" si="700"/>
        <v/>
      </c>
      <c r="BF980" s="26" t="str">
        <f t="shared" si="674"/>
        <v/>
      </c>
      <c r="BG980" s="28"/>
      <c r="BH980" t="str">
        <f t="shared" si="670"/>
        <v/>
      </c>
      <c r="BJ980" s="24" t="str">
        <f t="shared" si="701"/>
        <v/>
      </c>
      <c r="BK980" s="24" t="str">
        <f t="shared" si="702"/>
        <v/>
      </c>
    </row>
    <row r="981" spans="1:63" ht="15.75" thickBot="1">
      <c r="A981" s="183"/>
      <c r="B981" s="184"/>
      <c r="C981" s="184"/>
      <c r="D981" s="184"/>
      <c r="E981" s="184"/>
      <c r="F981" s="184"/>
      <c r="G981" s="184"/>
      <c r="H981" s="184"/>
      <c r="I981" s="184"/>
      <c r="J981" s="184"/>
      <c r="K981" s="184"/>
      <c r="L981" s="184"/>
      <c r="M981" s="184"/>
      <c r="N981" s="181"/>
      <c r="Q981" t="e">
        <f t="shared" si="675"/>
        <v>#VALUE!</v>
      </c>
      <c r="R981" t="str">
        <f t="shared" si="676"/>
        <v/>
      </c>
      <c r="S981" t="str">
        <f>IF(A981="","",TEXT(VLOOKUP(C981,Tablas!$H$3:$I$75,2,0),"000"))</f>
        <v/>
      </c>
      <c r="T981" t="str">
        <f t="shared" si="677"/>
        <v/>
      </c>
      <c r="U981" t="str">
        <f t="shared" si="678"/>
        <v/>
      </c>
      <c r="V981" t="str">
        <f t="shared" si="662"/>
        <v/>
      </c>
      <c r="W981" t="str">
        <f>IF(A981="","",IF(G981="",99,VLOOKUP(Datos!G981,Tablas!$AF$2:$AH$38,2,0)))</f>
        <v/>
      </c>
      <c r="X981" t="str">
        <f t="shared" si="679"/>
        <v/>
      </c>
      <c r="Y981" t="str">
        <f t="shared" si="680"/>
        <v/>
      </c>
      <c r="Z981" s="25" t="str">
        <f t="shared" si="681"/>
        <v/>
      </c>
      <c r="AA981" s="26" t="str">
        <f t="shared" si="682"/>
        <v/>
      </c>
      <c r="AB981" s="25" t="str">
        <f t="shared" si="663"/>
        <v/>
      </c>
      <c r="AC981" s="26" t="str">
        <f t="shared" si="683"/>
        <v/>
      </c>
      <c r="AD981" s="25" t="str">
        <f t="shared" si="664"/>
        <v/>
      </c>
      <c r="AE981" s="26" t="str">
        <f t="shared" si="684"/>
        <v/>
      </c>
      <c r="AF981" s="25" t="str">
        <f t="shared" si="665"/>
        <v/>
      </c>
      <c r="AG981" s="26" t="str">
        <f t="shared" si="685"/>
        <v/>
      </c>
      <c r="AH981" s="25" t="str">
        <f t="shared" si="666"/>
        <v/>
      </c>
      <c r="AI981" s="26" t="str">
        <f t="shared" si="686"/>
        <v/>
      </c>
      <c r="AJ981" s="25" t="str">
        <f t="shared" si="667"/>
        <v/>
      </c>
      <c r="AK981" s="26" t="str">
        <f t="shared" si="687"/>
        <v/>
      </c>
      <c r="AL981" s="25" t="str">
        <f t="shared" si="668"/>
        <v/>
      </c>
      <c r="AM981" s="26" t="str">
        <f t="shared" si="688"/>
        <v/>
      </c>
      <c r="AN981" s="25" t="str">
        <f t="shared" si="669"/>
        <v/>
      </c>
      <c r="AO981" s="26" t="str">
        <f t="shared" si="689"/>
        <v/>
      </c>
      <c r="AP981" t="str">
        <f t="shared" si="690"/>
        <v/>
      </c>
      <c r="AQ981" t="str">
        <f t="shared" si="691"/>
        <v/>
      </c>
      <c r="AR981" t="str">
        <f t="shared" si="703"/>
        <v/>
      </c>
      <c r="AS981" t="str">
        <f t="shared" si="692"/>
        <v/>
      </c>
      <c r="AT981" s="25" t="str">
        <f t="shared" si="693"/>
        <v/>
      </c>
      <c r="AU981" s="26" t="str">
        <f t="shared" si="694"/>
        <v/>
      </c>
      <c r="AV981" t="str">
        <f t="shared" si="695"/>
        <v/>
      </c>
      <c r="AW981" s="25" t="str">
        <f t="shared" si="696"/>
        <v/>
      </c>
      <c r="AX981" s="26" t="str">
        <f t="shared" si="671"/>
        <v/>
      </c>
      <c r="AY981" s="27" t="str">
        <f>IF(A981="","",IF(K981&lt;&gt;0,TEXT(5,"0000"),IF(M981&lt;&gt;0,TEXT(5,"0000"),IF(Datos!N981&lt;&gt;0,TEXT(5,"0000"),""))))</f>
        <v/>
      </c>
      <c r="AZ981" s="25" t="str">
        <f t="shared" si="697"/>
        <v/>
      </c>
      <c r="BA981" s="26" t="str">
        <f t="shared" si="672"/>
        <v/>
      </c>
      <c r="BB981" s="25" t="str">
        <f t="shared" si="698"/>
        <v/>
      </c>
      <c r="BC981" s="26" t="str">
        <f t="shared" si="673"/>
        <v/>
      </c>
      <c r="BD981" s="27" t="str">
        <f t="shared" si="699"/>
        <v/>
      </c>
      <c r="BE981" s="25" t="str">
        <f t="shared" si="700"/>
        <v/>
      </c>
      <c r="BF981" s="26" t="str">
        <f t="shared" si="674"/>
        <v/>
      </c>
      <c r="BG981" s="28"/>
      <c r="BH981" t="str">
        <f t="shared" si="670"/>
        <v/>
      </c>
      <c r="BJ981" s="24" t="str">
        <f t="shared" si="701"/>
        <v/>
      </c>
      <c r="BK981" s="24" t="str">
        <f t="shared" si="702"/>
        <v/>
      </c>
    </row>
    <row r="982" spans="1:63" ht="15.75" thickBot="1">
      <c r="A982" s="183"/>
      <c r="B982" s="184"/>
      <c r="C982" s="184"/>
      <c r="D982" s="184"/>
      <c r="E982" s="184"/>
      <c r="F982" s="184"/>
      <c r="G982" s="184"/>
      <c r="H982" s="184"/>
      <c r="I982" s="184"/>
      <c r="J982" s="184"/>
      <c r="K982" s="184"/>
      <c r="L982" s="184"/>
      <c r="M982" s="184"/>
      <c r="N982" s="181"/>
      <c r="Q982" t="e">
        <f t="shared" si="675"/>
        <v>#VALUE!</v>
      </c>
      <c r="R982" t="str">
        <f t="shared" si="676"/>
        <v/>
      </c>
      <c r="S982" t="str">
        <f>IF(A982="","",TEXT(VLOOKUP(C982,Tablas!$H$3:$I$75,2,0),"000"))</f>
        <v/>
      </c>
      <c r="T982" t="str">
        <f t="shared" si="677"/>
        <v/>
      </c>
      <c r="U982" t="str">
        <f t="shared" si="678"/>
        <v/>
      </c>
      <c r="V982" t="str">
        <f t="shared" si="662"/>
        <v/>
      </c>
      <c r="W982" t="str">
        <f>IF(A982="","",IF(G982="",99,VLOOKUP(Datos!G982,Tablas!$AF$2:$AH$38,2,0)))</f>
        <v/>
      </c>
      <c r="X982" t="str">
        <f t="shared" si="679"/>
        <v/>
      </c>
      <c r="Y982" t="str">
        <f t="shared" si="680"/>
        <v/>
      </c>
      <c r="Z982" s="25" t="str">
        <f t="shared" si="681"/>
        <v/>
      </c>
      <c r="AA982" s="26" t="str">
        <f t="shared" si="682"/>
        <v/>
      </c>
      <c r="AB982" s="25" t="str">
        <f t="shared" si="663"/>
        <v/>
      </c>
      <c r="AC982" s="26" t="str">
        <f t="shared" si="683"/>
        <v/>
      </c>
      <c r="AD982" s="25" t="str">
        <f t="shared" si="664"/>
        <v/>
      </c>
      <c r="AE982" s="26" t="str">
        <f t="shared" si="684"/>
        <v/>
      </c>
      <c r="AF982" s="25" t="str">
        <f t="shared" si="665"/>
        <v/>
      </c>
      <c r="AG982" s="26" t="str">
        <f t="shared" si="685"/>
        <v/>
      </c>
      <c r="AH982" s="25" t="str">
        <f t="shared" si="666"/>
        <v/>
      </c>
      <c r="AI982" s="26" t="str">
        <f t="shared" si="686"/>
        <v/>
      </c>
      <c r="AJ982" s="25" t="str">
        <f t="shared" si="667"/>
        <v/>
      </c>
      <c r="AK982" s="26" t="str">
        <f t="shared" si="687"/>
        <v/>
      </c>
      <c r="AL982" s="25" t="str">
        <f t="shared" si="668"/>
        <v/>
      </c>
      <c r="AM982" s="26" t="str">
        <f t="shared" si="688"/>
        <v/>
      </c>
      <c r="AN982" s="25" t="str">
        <f t="shared" si="669"/>
        <v/>
      </c>
      <c r="AO982" s="26" t="str">
        <f t="shared" si="689"/>
        <v/>
      </c>
      <c r="AP982" t="str">
        <f t="shared" si="690"/>
        <v/>
      </c>
      <c r="AQ982" t="str">
        <f t="shared" si="691"/>
        <v/>
      </c>
      <c r="AR982" t="str">
        <f t="shared" si="703"/>
        <v/>
      </c>
      <c r="AS982" t="str">
        <f t="shared" si="692"/>
        <v/>
      </c>
      <c r="AT982" s="25" t="str">
        <f t="shared" si="693"/>
        <v/>
      </c>
      <c r="AU982" s="26" t="str">
        <f t="shared" si="694"/>
        <v/>
      </c>
      <c r="AV982" t="str">
        <f t="shared" si="695"/>
        <v/>
      </c>
      <c r="AW982" s="25" t="str">
        <f t="shared" si="696"/>
        <v/>
      </c>
      <c r="AX982" s="26" t="str">
        <f t="shared" si="671"/>
        <v/>
      </c>
      <c r="AY982" s="27" t="str">
        <f>IF(A982="","",IF(K982&lt;&gt;0,TEXT(5,"0000"),IF(M982&lt;&gt;0,TEXT(5,"0000"),IF(Datos!N982&lt;&gt;0,TEXT(5,"0000"),""))))</f>
        <v/>
      </c>
      <c r="AZ982" s="25" t="str">
        <f t="shared" si="697"/>
        <v/>
      </c>
      <c r="BA982" s="26" t="str">
        <f t="shared" si="672"/>
        <v/>
      </c>
      <c r="BB982" s="25" t="str">
        <f t="shared" si="698"/>
        <v/>
      </c>
      <c r="BC982" s="26" t="str">
        <f t="shared" si="673"/>
        <v/>
      </c>
      <c r="BD982" s="27" t="str">
        <f t="shared" si="699"/>
        <v/>
      </c>
      <c r="BE982" s="25" t="str">
        <f t="shared" si="700"/>
        <v/>
      </c>
      <c r="BF982" s="26" t="str">
        <f t="shared" si="674"/>
        <v/>
      </c>
      <c r="BG982" s="28"/>
      <c r="BH982" t="str">
        <f t="shared" si="670"/>
        <v/>
      </c>
      <c r="BJ982" s="24" t="str">
        <f t="shared" si="701"/>
        <v/>
      </c>
      <c r="BK982" s="24" t="str">
        <f t="shared" si="702"/>
        <v/>
      </c>
    </row>
    <row r="983" spans="1:63" ht="15.75" thickBot="1">
      <c r="A983" s="183"/>
      <c r="B983" s="184"/>
      <c r="C983" s="184"/>
      <c r="D983" s="184"/>
      <c r="E983" s="184"/>
      <c r="F983" s="184"/>
      <c r="G983" s="184"/>
      <c r="H983" s="184"/>
      <c r="I983" s="184"/>
      <c r="J983" s="184"/>
      <c r="K983" s="184"/>
      <c r="L983" s="184"/>
      <c r="M983" s="184"/>
      <c r="N983" s="181"/>
      <c r="Q983" t="e">
        <f t="shared" si="675"/>
        <v>#VALUE!</v>
      </c>
      <c r="R983" t="str">
        <f t="shared" si="676"/>
        <v/>
      </c>
      <c r="S983" t="str">
        <f>IF(A983="","",TEXT(VLOOKUP(C983,Tablas!$H$3:$I$75,2,0),"000"))</f>
        <v/>
      </c>
      <c r="T983" t="str">
        <f t="shared" si="677"/>
        <v/>
      </c>
      <c r="U983" t="str">
        <f t="shared" si="678"/>
        <v/>
      </c>
      <c r="V983" t="str">
        <f t="shared" si="662"/>
        <v/>
      </c>
      <c r="W983" t="str">
        <f>IF(A983="","",IF(G983="",99,VLOOKUP(Datos!G983,Tablas!$AF$2:$AH$38,2,0)))</f>
        <v/>
      </c>
      <c r="X983" t="str">
        <f t="shared" si="679"/>
        <v/>
      </c>
      <c r="Y983" t="str">
        <f t="shared" si="680"/>
        <v/>
      </c>
      <c r="Z983" s="25" t="str">
        <f t="shared" si="681"/>
        <v/>
      </c>
      <c r="AA983" s="26" t="str">
        <f t="shared" si="682"/>
        <v/>
      </c>
      <c r="AB983" s="25" t="str">
        <f t="shared" si="663"/>
        <v/>
      </c>
      <c r="AC983" s="26" t="str">
        <f t="shared" si="683"/>
        <v/>
      </c>
      <c r="AD983" s="25" t="str">
        <f t="shared" si="664"/>
        <v/>
      </c>
      <c r="AE983" s="26" t="str">
        <f t="shared" si="684"/>
        <v/>
      </c>
      <c r="AF983" s="25" t="str">
        <f t="shared" si="665"/>
        <v/>
      </c>
      <c r="AG983" s="26" t="str">
        <f t="shared" si="685"/>
        <v/>
      </c>
      <c r="AH983" s="25" t="str">
        <f t="shared" si="666"/>
        <v/>
      </c>
      <c r="AI983" s="26" t="str">
        <f t="shared" si="686"/>
        <v/>
      </c>
      <c r="AJ983" s="25" t="str">
        <f t="shared" si="667"/>
        <v/>
      </c>
      <c r="AK983" s="26" t="str">
        <f t="shared" si="687"/>
        <v/>
      </c>
      <c r="AL983" s="25" t="str">
        <f t="shared" si="668"/>
        <v/>
      </c>
      <c r="AM983" s="26" t="str">
        <f t="shared" si="688"/>
        <v/>
      </c>
      <c r="AN983" s="25" t="str">
        <f t="shared" si="669"/>
        <v/>
      </c>
      <c r="AO983" s="26" t="str">
        <f t="shared" si="689"/>
        <v/>
      </c>
      <c r="AP983" t="str">
        <f t="shared" si="690"/>
        <v/>
      </c>
      <c r="AQ983" t="str">
        <f t="shared" si="691"/>
        <v/>
      </c>
      <c r="AR983" t="str">
        <f t="shared" si="703"/>
        <v/>
      </c>
      <c r="AS983" t="str">
        <f t="shared" si="692"/>
        <v/>
      </c>
      <c r="AT983" s="25" t="str">
        <f t="shared" si="693"/>
        <v/>
      </c>
      <c r="AU983" s="26" t="str">
        <f t="shared" si="694"/>
        <v/>
      </c>
      <c r="AV983" t="str">
        <f t="shared" si="695"/>
        <v/>
      </c>
      <c r="AW983" s="25" t="str">
        <f t="shared" si="696"/>
        <v/>
      </c>
      <c r="AX983" s="26" t="str">
        <f t="shared" si="671"/>
        <v/>
      </c>
      <c r="AY983" s="27" t="str">
        <f>IF(A983="","",IF(K983&lt;&gt;0,TEXT(5,"0000"),IF(M983&lt;&gt;0,TEXT(5,"0000"),IF(Datos!N983&lt;&gt;0,TEXT(5,"0000"),""))))</f>
        <v/>
      </c>
      <c r="AZ983" s="25" t="str">
        <f t="shared" si="697"/>
        <v/>
      </c>
      <c r="BA983" s="26" t="str">
        <f t="shared" si="672"/>
        <v/>
      </c>
      <c r="BB983" s="25" t="str">
        <f t="shared" si="698"/>
        <v/>
      </c>
      <c r="BC983" s="26" t="str">
        <f t="shared" si="673"/>
        <v/>
      </c>
      <c r="BD983" s="27" t="str">
        <f t="shared" si="699"/>
        <v/>
      </c>
      <c r="BE983" s="25" t="str">
        <f t="shared" si="700"/>
        <v/>
      </c>
      <c r="BF983" s="26" t="str">
        <f t="shared" si="674"/>
        <v/>
      </c>
      <c r="BG983" s="28"/>
      <c r="BH983" t="str">
        <f t="shared" si="670"/>
        <v/>
      </c>
      <c r="BJ983" s="24" t="str">
        <f t="shared" si="701"/>
        <v/>
      </c>
      <c r="BK983" s="24" t="str">
        <f t="shared" si="702"/>
        <v/>
      </c>
    </row>
    <row r="984" spans="1:63" ht="15.75" thickBot="1">
      <c r="A984" s="183"/>
      <c r="B984" s="184"/>
      <c r="C984" s="184"/>
      <c r="D984" s="184"/>
      <c r="E984" s="184"/>
      <c r="F984" s="184"/>
      <c r="G984" s="184"/>
      <c r="H984" s="184"/>
      <c r="I984" s="184"/>
      <c r="J984" s="184"/>
      <c r="K984" s="184"/>
      <c r="L984" s="184"/>
      <c r="M984" s="184"/>
      <c r="N984" s="181"/>
      <c r="Q984" t="e">
        <f t="shared" si="675"/>
        <v>#VALUE!</v>
      </c>
      <c r="R984" t="str">
        <f t="shared" si="676"/>
        <v/>
      </c>
      <c r="S984" t="str">
        <f>IF(A984="","",TEXT(VLOOKUP(C984,Tablas!$H$3:$I$75,2,0),"000"))</f>
        <v/>
      </c>
      <c r="T984" t="str">
        <f t="shared" si="677"/>
        <v/>
      </c>
      <c r="U984" t="str">
        <f t="shared" si="678"/>
        <v/>
      </c>
      <c r="V984" t="str">
        <f t="shared" si="662"/>
        <v/>
      </c>
      <c r="W984" t="str">
        <f>IF(A984="","",IF(G984="",99,VLOOKUP(Datos!G984,Tablas!$AF$2:$AH$38,2,0)))</f>
        <v/>
      </c>
      <c r="X984" t="str">
        <f t="shared" si="679"/>
        <v/>
      </c>
      <c r="Y984" t="str">
        <f t="shared" si="680"/>
        <v/>
      </c>
      <c r="Z984" s="25" t="str">
        <f t="shared" si="681"/>
        <v/>
      </c>
      <c r="AA984" s="26" t="str">
        <f t="shared" si="682"/>
        <v/>
      </c>
      <c r="AB984" s="25" t="str">
        <f t="shared" si="663"/>
        <v/>
      </c>
      <c r="AC984" s="26" t="str">
        <f t="shared" si="683"/>
        <v/>
      </c>
      <c r="AD984" s="25" t="str">
        <f t="shared" si="664"/>
        <v/>
      </c>
      <c r="AE984" s="26" t="str">
        <f t="shared" si="684"/>
        <v/>
      </c>
      <c r="AF984" s="25" t="str">
        <f t="shared" si="665"/>
        <v/>
      </c>
      <c r="AG984" s="26" t="str">
        <f t="shared" si="685"/>
        <v/>
      </c>
      <c r="AH984" s="25" t="str">
        <f t="shared" si="666"/>
        <v/>
      </c>
      <c r="AI984" s="26" t="str">
        <f t="shared" si="686"/>
        <v/>
      </c>
      <c r="AJ984" s="25" t="str">
        <f t="shared" si="667"/>
        <v/>
      </c>
      <c r="AK984" s="26" t="str">
        <f t="shared" si="687"/>
        <v/>
      </c>
      <c r="AL984" s="25" t="str">
        <f t="shared" si="668"/>
        <v/>
      </c>
      <c r="AM984" s="26" t="str">
        <f t="shared" si="688"/>
        <v/>
      </c>
      <c r="AN984" s="25" t="str">
        <f t="shared" si="669"/>
        <v/>
      </c>
      <c r="AO984" s="26" t="str">
        <f t="shared" si="689"/>
        <v/>
      </c>
      <c r="AP984" t="str">
        <f t="shared" si="690"/>
        <v/>
      </c>
      <c r="AQ984" t="str">
        <f t="shared" si="691"/>
        <v/>
      </c>
      <c r="AR984" t="str">
        <f t="shared" si="703"/>
        <v/>
      </c>
      <c r="AS984" t="str">
        <f t="shared" si="692"/>
        <v/>
      </c>
      <c r="AT984" s="25" t="str">
        <f t="shared" si="693"/>
        <v/>
      </c>
      <c r="AU984" s="26" t="str">
        <f t="shared" si="694"/>
        <v/>
      </c>
      <c r="AV984" t="str">
        <f t="shared" si="695"/>
        <v/>
      </c>
      <c r="AW984" s="25" t="str">
        <f t="shared" si="696"/>
        <v/>
      </c>
      <c r="AX984" s="26" t="str">
        <f t="shared" si="671"/>
        <v/>
      </c>
      <c r="AY984" s="27" t="str">
        <f>IF(A984="","",IF(K984&lt;&gt;0,TEXT(5,"0000"),IF(M984&lt;&gt;0,TEXT(5,"0000"),IF(Datos!N984&lt;&gt;0,TEXT(5,"0000"),""))))</f>
        <v/>
      </c>
      <c r="AZ984" s="25" t="str">
        <f t="shared" si="697"/>
        <v/>
      </c>
      <c r="BA984" s="26" t="str">
        <f t="shared" si="672"/>
        <v/>
      </c>
      <c r="BB984" s="25" t="str">
        <f t="shared" si="698"/>
        <v/>
      </c>
      <c r="BC984" s="26" t="str">
        <f t="shared" si="673"/>
        <v/>
      </c>
      <c r="BD984" s="27" t="str">
        <f t="shared" si="699"/>
        <v/>
      </c>
      <c r="BE984" s="25" t="str">
        <f t="shared" si="700"/>
        <v/>
      </c>
      <c r="BF984" s="26" t="str">
        <f t="shared" si="674"/>
        <v/>
      </c>
      <c r="BG984" s="28"/>
      <c r="BH984" t="str">
        <f t="shared" si="670"/>
        <v/>
      </c>
      <c r="BJ984" s="24" t="str">
        <f t="shared" si="701"/>
        <v/>
      </c>
      <c r="BK984" s="24" t="str">
        <f t="shared" si="702"/>
        <v/>
      </c>
    </row>
    <row r="985" spans="1:63" ht="15.75" thickBot="1">
      <c r="A985" s="183"/>
      <c r="B985" s="184"/>
      <c r="C985" s="184"/>
      <c r="D985" s="184"/>
      <c r="E985" s="184"/>
      <c r="F985" s="184"/>
      <c r="G985" s="184"/>
      <c r="H985" s="184"/>
      <c r="I985" s="184"/>
      <c r="J985" s="184"/>
      <c r="K985" s="184"/>
      <c r="L985" s="184"/>
      <c r="M985" s="184"/>
      <c r="N985" s="181"/>
      <c r="Q985" t="e">
        <f t="shared" si="675"/>
        <v>#VALUE!</v>
      </c>
      <c r="R985" t="str">
        <f t="shared" si="676"/>
        <v/>
      </c>
      <c r="S985" t="str">
        <f>IF(A985="","",TEXT(VLOOKUP(C985,Tablas!$H$3:$I$75,2,0),"000"))</f>
        <v/>
      </c>
      <c r="T985" t="str">
        <f t="shared" si="677"/>
        <v/>
      </c>
      <c r="U985" t="str">
        <f t="shared" si="678"/>
        <v/>
      </c>
      <c r="V985" t="str">
        <f t="shared" si="662"/>
        <v/>
      </c>
      <c r="W985" t="str">
        <f>IF(A985="","",IF(G985="",99,VLOOKUP(Datos!G985,Tablas!$AF$2:$AH$38,2,0)))</f>
        <v/>
      </c>
      <c r="X985" t="str">
        <f t="shared" si="679"/>
        <v/>
      </c>
      <c r="Y985" t="str">
        <f t="shared" si="680"/>
        <v/>
      </c>
      <c r="Z985" s="25" t="str">
        <f t="shared" si="681"/>
        <v/>
      </c>
      <c r="AA985" s="26" t="str">
        <f t="shared" si="682"/>
        <v/>
      </c>
      <c r="AB985" s="25" t="str">
        <f t="shared" si="663"/>
        <v/>
      </c>
      <c r="AC985" s="26" t="str">
        <f t="shared" si="683"/>
        <v/>
      </c>
      <c r="AD985" s="25" t="str">
        <f t="shared" si="664"/>
        <v/>
      </c>
      <c r="AE985" s="26" t="str">
        <f t="shared" si="684"/>
        <v/>
      </c>
      <c r="AF985" s="25" t="str">
        <f t="shared" si="665"/>
        <v/>
      </c>
      <c r="AG985" s="26" t="str">
        <f t="shared" si="685"/>
        <v/>
      </c>
      <c r="AH985" s="25" t="str">
        <f t="shared" si="666"/>
        <v/>
      </c>
      <c r="AI985" s="26" t="str">
        <f t="shared" si="686"/>
        <v/>
      </c>
      <c r="AJ985" s="25" t="str">
        <f t="shared" si="667"/>
        <v/>
      </c>
      <c r="AK985" s="26" t="str">
        <f t="shared" si="687"/>
        <v/>
      </c>
      <c r="AL985" s="25" t="str">
        <f t="shared" si="668"/>
        <v/>
      </c>
      <c r="AM985" s="26" t="str">
        <f t="shared" si="688"/>
        <v/>
      </c>
      <c r="AN985" s="25" t="str">
        <f t="shared" si="669"/>
        <v/>
      </c>
      <c r="AO985" s="26" t="str">
        <f t="shared" si="689"/>
        <v/>
      </c>
      <c r="AP985" t="str">
        <f t="shared" si="690"/>
        <v/>
      </c>
      <c r="AQ985" t="str">
        <f t="shared" si="691"/>
        <v/>
      </c>
      <c r="AR985" t="str">
        <f t="shared" si="703"/>
        <v/>
      </c>
      <c r="AS985" t="str">
        <f t="shared" si="692"/>
        <v/>
      </c>
      <c r="AT985" s="25" t="str">
        <f t="shared" si="693"/>
        <v/>
      </c>
      <c r="AU985" s="26" t="str">
        <f t="shared" si="694"/>
        <v/>
      </c>
      <c r="AV985" t="str">
        <f t="shared" si="695"/>
        <v/>
      </c>
      <c r="AW985" s="25" t="str">
        <f t="shared" si="696"/>
        <v/>
      </c>
      <c r="AX985" s="26" t="str">
        <f t="shared" si="671"/>
        <v/>
      </c>
      <c r="AY985" s="27" t="str">
        <f>IF(A985="","",IF(K985&lt;&gt;0,TEXT(5,"0000"),IF(M985&lt;&gt;0,TEXT(5,"0000"),IF(Datos!N985&lt;&gt;0,TEXT(5,"0000"),""))))</f>
        <v/>
      </c>
      <c r="AZ985" s="25" t="str">
        <f t="shared" si="697"/>
        <v/>
      </c>
      <c r="BA985" s="26" t="str">
        <f t="shared" si="672"/>
        <v/>
      </c>
      <c r="BB985" s="25" t="str">
        <f t="shared" si="698"/>
        <v/>
      </c>
      <c r="BC985" s="26" t="str">
        <f t="shared" si="673"/>
        <v/>
      </c>
      <c r="BD985" s="27" t="str">
        <f t="shared" si="699"/>
        <v/>
      </c>
      <c r="BE985" s="25" t="str">
        <f t="shared" si="700"/>
        <v/>
      </c>
      <c r="BF985" s="26" t="str">
        <f t="shared" si="674"/>
        <v/>
      </c>
      <c r="BG985" s="28"/>
      <c r="BH985" t="str">
        <f t="shared" si="670"/>
        <v/>
      </c>
      <c r="BJ985" s="24" t="str">
        <f t="shared" si="701"/>
        <v/>
      </c>
      <c r="BK985" s="24" t="str">
        <f t="shared" si="702"/>
        <v/>
      </c>
    </row>
    <row r="986" spans="1:63" ht="15.75" thickBot="1">
      <c r="A986" s="183"/>
      <c r="B986" s="184"/>
      <c r="C986" s="184"/>
      <c r="D986" s="184"/>
      <c r="E986" s="184"/>
      <c r="F986" s="184"/>
      <c r="G986" s="184"/>
      <c r="H986" s="184"/>
      <c r="I986" s="184"/>
      <c r="J986" s="184"/>
      <c r="K986" s="184"/>
      <c r="L986" s="184"/>
      <c r="M986" s="184"/>
      <c r="N986" s="181"/>
      <c r="Q986" t="e">
        <f t="shared" si="675"/>
        <v>#VALUE!</v>
      </c>
      <c r="R986" t="str">
        <f t="shared" si="676"/>
        <v/>
      </c>
      <c r="S986" t="str">
        <f>IF(A986="","",TEXT(VLOOKUP(C986,Tablas!$H$3:$I$75,2,0),"000"))</f>
        <v/>
      </c>
      <c r="T986" t="str">
        <f t="shared" si="677"/>
        <v/>
      </c>
      <c r="U986" t="str">
        <f t="shared" si="678"/>
        <v/>
      </c>
      <c r="V986" t="str">
        <f t="shared" si="662"/>
        <v/>
      </c>
      <c r="W986" t="str">
        <f>IF(A986="","",IF(G986="",99,VLOOKUP(Datos!G986,Tablas!$AF$2:$AH$38,2,0)))</f>
        <v/>
      </c>
      <c r="X986" t="str">
        <f t="shared" si="679"/>
        <v/>
      </c>
      <c r="Y986" t="str">
        <f t="shared" si="680"/>
        <v/>
      </c>
      <c r="Z986" s="25" t="str">
        <f t="shared" si="681"/>
        <v/>
      </c>
      <c r="AA986" s="26" t="str">
        <f t="shared" si="682"/>
        <v/>
      </c>
      <c r="AB986" s="25" t="str">
        <f t="shared" si="663"/>
        <v/>
      </c>
      <c r="AC986" s="26" t="str">
        <f t="shared" si="683"/>
        <v/>
      </c>
      <c r="AD986" s="25" t="str">
        <f t="shared" si="664"/>
        <v/>
      </c>
      <c r="AE986" s="26" t="str">
        <f t="shared" si="684"/>
        <v/>
      </c>
      <c r="AF986" s="25" t="str">
        <f t="shared" si="665"/>
        <v/>
      </c>
      <c r="AG986" s="26" t="str">
        <f t="shared" si="685"/>
        <v/>
      </c>
      <c r="AH986" s="25" t="str">
        <f t="shared" si="666"/>
        <v/>
      </c>
      <c r="AI986" s="26" t="str">
        <f t="shared" si="686"/>
        <v/>
      </c>
      <c r="AJ986" s="25" t="str">
        <f t="shared" si="667"/>
        <v/>
      </c>
      <c r="AK986" s="26" t="str">
        <f t="shared" si="687"/>
        <v/>
      </c>
      <c r="AL986" s="25" t="str">
        <f t="shared" si="668"/>
        <v/>
      </c>
      <c r="AM986" s="26" t="str">
        <f t="shared" si="688"/>
        <v/>
      </c>
      <c r="AN986" s="25" t="str">
        <f t="shared" si="669"/>
        <v/>
      </c>
      <c r="AO986" s="26" t="str">
        <f t="shared" si="689"/>
        <v/>
      </c>
      <c r="AP986" t="str">
        <f t="shared" si="690"/>
        <v/>
      </c>
      <c r="AQ986" t="str">
        <f t="shared" si="691"/>
        <v/>
      </c>
      <c r="AR986" t="str">
        <f t="shared" si="703"/>
        <v/>
      </c>
      <c r="AS986" t="str">
        <f t="shared" si="692"/>
        <v/>
      </c>
      <c r="AT986" s="25" t="str">
        <f t="shared" si="693"/>
        <v/>
      </c>
      <c r="AU986" s="26" t="str">
        <f t="shared" si="694"/>
        <v/>
      </c>
      <c r="AV986" t="str">
        <f t="shared" si="695"/>
        <v/>
      </c>
      <c r="AW986" s="25" t="str">
        <f t="shared" si="696"/>
        <v/>
      </c>
      <c r="AX986" s="26" t="str">
        <f t="shared" si="671"/>
        <v/>
      </c>
      <c r="AY986" s="27" t="str">
        <f>IF(A986="","",IF(K986&lt;&gt;0,TEXT(5,"0000"),IF(M986&lt;&gt;0,TEXT(5,"0000"),IF(Datos!N986&lt;&gt;0,TEXT(5,"0000"),""))))</f>
        <v/>
      </c>
      <c r="AZ986" s="25" t="str">
        <f t="shared" si="697"/>
        <v/>
      </c>
      <c r="BA986" s="26" t="str">
        <f t="shared" si="672"/>
        <v/>
      </c>
      <c r="BB986" s="25" t="str">
        <f t="shared" si="698"/>
        <v/>
      </c>
      <c r="BC986" s="26" t="str">
        <f t="shared" si="673"/>
        <v/>
      </c>
      <c r="BD986" s="27" t="str">
        <f t="shared" si="699"/>
        <v/>
      </c>
      <c r="BE986" s="25" t="str">
        <f t="shared" si="700"/>
        <v/>
      </c>
      <c r="BF986" s="26" t="str">
        <f t="shared" si="674"/>
        <v/>
      </c>
      <c r="BG986" s="28"/>
      <c r="BH986" t="str">
        <f t="shared" si="670"/>
        <v/>
      </c>
      <c r="BJ986" s="24" t="str">
        <f t="shared" si="701"/>
        <v/>
      </c>
      <c r="BK986" s="24" t="str">
        <f t="shared" si="702"/>
        <v/>
      </c>
    </row>
    <row r="987" spans="1:63" ht="15.75" thickBot="1">
      <c r="A987" s="183"/>
      <c r="B987" s="184"/>
      <c r="C987" s="184"/>
      <c r="D987" s="184"/>
      <c r="E987" s="184"/>
      <c r="F987" s="184"/>
      <c r="G987" s="184"/>
      <c r="H987" s="184"/>
      <c r="I987" s="184"/>
      <c r="J987" s="184"/>
      <c r="K987" s="184"/>
      <c r="L987" s="184"/>
      <c r="M987" s="184"/>
      <c r="N987" s="181"/>
      <c r="Q987" t="e">
        <f t="shared" si="675"/>
        <v>#VALUE!</v>
      </c>
      <c r="R987" t="str">
        <f t="shared" si="676"/>
        <v/>
      </c>
      <c r="S987" t="str">
        <f>IF(A987="","",TEXT(VLOOKUP(C987,Tablas!$H$3:$I$75,2,0),"000"))</f>
        <v/>
      </c>
      <c r="T987" t="str">
        <f t="shared" si="677"/>
        <v/>
      </c>
      <c r="U987" t="str">
        <f t="shared" si="678"/>
        <v/>
      </c>
      <c r="V987" t="str">
        <f t="shared" si="662"/>
        <v/>
      </c>
      <c r="W987" t="str">
        <f>IF(A987="","",IF(G987="",99,VLOOKUP(Datos!G987,Tablas!$AF$2:$AH$38,2,0)))</f>
        <v/>
      </c>
      <c r="X987" t="str">
        <f t="shared" si="679"/>
        <v/>
      </c>
      <c r="Y987" t="str">
        <f t="shared" si="680"/>
        <v/>
      </c>
      <c r="Z987" s="25" t="str">
        <f t="shared" si="681"/>
        <v/>
      </c>
      <c r="AA987" s="26" t="str">
        <f t="shared" si="682"/>
        <v/>
      </c>
      <c r="AB987" s="25" t="str">
        <f t="shared" si="663"/>
        <v/>
      </c>
      <c r="AC987" s="26" t="str">
        <f t="shared" si="683"/>
        <v/>
      </c>
      <c r="AD987" s="25" t="str">
        <f t="shared" si="664"/>
        <v/>
      </c>
      <c r="AE987" s="26" t="str">
        <f t="shared" si="684"/>
        <v/>
      </c>
      <c r="AF987" s="25" t="str">
        <f t="shared" si="665"/>
        <v/>
      </c>
      <c r="AG987" s="26" t="str">
        <f t="shared" si="685"/>
        <v/>
      </c>
      <c r="AH987" s="25" t="str">
        <f t="shared" si="666"/>
        <v/>
      </c>
      <c r="AI987" s="26" t="str">
        <f t="shared" si="686"/>
        <v/>
      </c>
      <c r="AJ987" s="25" t="str">
        <f t="shared" si="667"/>
        <v/>
      </c>
      <c r="AK987" s="26" t="str">
        <f t="shared" si="687"/>
        <v/>
      </c>
      <c r="AL987" s="25" t="str">
        <f t="shared" si="668"/>
        <v/>
      </c>
      <c r="AM987" s="26" t="str">
        <f t="shared" si="688"/>
        <v/>
      </c>
      <c r="AN987" s="25" t="str">
        <f t="shared" si="669"/>
        <v/>
      </c>
      <c r="AO987" s="26" t="str">
        <f t="shared" si="689"/>
        <v/>
      </c>
      <c r="AP987" t="str">
        <f t="shared" si="690"/>
        <v/>
      </c>
      <c r="AQ987" t="str">
        <f t="shared" si="691"/>
        <v/>
      </c>
      <c r="AR987" t="str">
        <f t="shared" si="703"/>
        <v/>
      </c>
      <c r="AS987" t="str">
        <f t="shared" si="692"/>
        <v/>
      </c>
      <c r="AT987" s="25" t="str">
        <f t="shared" si="693"/>
        <v/>
      </c>
      <c r="AU987" s="26" t="str">
        <f t="shared" si="694"/>
        <v/>
      </c>
      <c r="AV987" t="str">
        <f t="shared" si="695"/>
        <v/>
      </c>
      <c r="AW987" s="25" t="str">
        <f t="shared" si="696"/>
        <v/>
      </c>
      <c r="AX987" s="26" t="str">
        <f t="shared" si="671"/>
        <v/>
      </c>
      <c r="AY987" s="27" t="str">
        <f>IF(A987="","",IF(K987&lt;&gt;0,TEXT(5,"0000"),IF(M987&lt;&gt;0,TEXT(5,"0000"),IF(Datos!N987&lt;&gt;0,TEXT(5,"0000"),""))))</f>
        <v/>
      </c>
      <c r="AZ987" s="25" t="str">
        <f t="shared" si="697"/>
        <v/>
      </c>
      <c r="BA987" s="26" t="str">
        <f t="shared" si="672"/>
        <v/>
      </c>
      <c r="BB987" s="25" t="str">
        <f t="shared" si="698"/>
        <v/>
      </c>
      <c r="BC987" s="26" t="str">
        <f t="shared" si="673"/>
        <v/>
      </c>
      <c r="BD987" s="27" t="str">
        <f t="shared" si="699"/>
        <v/>
      </c>
      <c r="BE987" s="25" t="str">
        <f t="shared" si="700"/>
        <v/>
      </c>
      <c r="BF987" s="26" t="str">
        <f t="shared" si="674"/>
        <v/>
      </c>
      <c r="BG987" s="28"/>
      <c r="BH987" t="str">
        <f t="shared" si="670"/>
        <v/>
      </c>
      <c r="BJ987" s="24" t="str">
        <f t="shared" si="701"/>
        <v/>
      </c>
      <c r="BK987" s="24" t="str">
        <f t="shared" si="702"/>
        <v/>
      </c>
    </row>
    <row r="988" spans="1:63" ht="15.75" thickBot="1">
      <c r="A988" s="183"/>
      <c r="B988" s="184"/>
      <c r="C988" s="184"/>
      <c r="D988" s="184"/>
      <c r="E988" s="184"/>
      <c r="F988" s="184"/>
      <c r="G988" s="184"/>
      <c r="H988" s="184"/>
      <c r="I988" s="184"/>
      <c r="J988" s="184"/>
      <c r="K988" s="184"/>
      <c r="L988" s="184"/>
      <c r="M988" s="184"/>
      <c r="N988" s="181"/>
      <c r="Q988" t="e">
        <f t="shared" si="675"/>
        <v>#VALUE!</v>
      </c>
      <c r="R988" t="str">
        <f t="shared" si="676"/>
        <v/>
      </c>
      <c r="S988" t="str">
        <f>IF(A988="","",TEXT(VLOOKUP(C988,Tablas!$H$3:$I$75,2,0),"000"))</f>
        <v/>
      </c>
      <c r="T988" t="str">
        <f t="shared" si="677"/>
        <v/>
      </c>
      <c r="U988" t="str">
        <f t="shared" si="678"/>
        <v/>
      </c>
      <c r="V988" t="str">
        <f t="shared" si="662"/>
        <v/>
      </c>
      <c r="W988" t="str">
        <f>IF(A988="","",IF(G988="",99,VLOOKUP(Datos!G988,Tablas!$AF$2:$AH$38,2,0)))</f>
        <v/>
      </c>
      <c r="X988" t="str">
        <f t="shared" si="679"/>
        <v/>
      </c>
      <c r="Y988" t="str">
        <f t="shared" si="680"/>
        <v/>
      </c>
      <c r="Z988" s="25" t="str">
        <f t="shared" si="681"/>
        <v/>
      </c>
      <c r="AA988" s="26" t="str">
        <f t="shared" si="682"/>
        <v/>
      </c>
      <c r="AB988" s="25" t="str">
        <f t="shared" si="663"/>
        <v/>
      </c>
      <c r="AC988" s="26" t="str">
        <f t="shared" si="683"/>
        <v/>
      </c>
      <c r="AD988" s="25" t="str">
        <f t="shared" si="664"/>
        <v/>
      </c>
      <c r="AE988" s="26" t="str">
        <f t="shared" si="684"/>
        <v/>
      </c>
      <c r="AF988" s="25" t="str">
        <f t="shared" si="665"/>
        <v/>
      </c>
      <c r="AG988" s="26" t="str">
        <f t="shared" si="685"/>
        <v/>
      </c>
      <c r="AH988" s="25" t="str">
        <f t="shared" si="666"/>
        <v/>
      </c>
      <c r="AI988" s="26" t="str">
        <f t="shared" si="686"/>
        <v/>
      </c>
      <c r="AJ988" s="25" t="str">
        <f t="shared" si="667"/>
        <v/>
      </c>
      <c r="AK988" s="26" t="str">
        <f t="shared" si="687"/>
        <v/>
      </c>
      <c r="AL988" s="25" t="str">
        <f t="shared" si="668"/>
        <v/>
      </c>
      <c r="AM988" s="26" t="str">
        <f t="shared" si="688"/>
        <v/>
      </c>
      <c r="AN988" s="25" t="str">
        <f t="shared" si="669"/>
        <v/>
      </c>
      <c r="AO988" s="26" t="str">
        <f t="shared" si="689"/>
        <v/>
      </c>
      <c r="AP988" t="str">
        <f t="shared" si="690"/>
        <v/>
      </c>
      <c r="AQ988" t="str">
        <f t="shared" si="691"/>
        <v/>
      </c>
      <c r="AR988" t="str">
        <f t="shared" si="703"/>
        <v/>
      </c>
      <c r="AS988" t="str">
        <f t="shared" si="692"/>
        <v/>
      </c>
      <c r="AT988" s="25" t="str">
        <f t="shared" si="693"/>
        <v/>
      </c>
      <c r="AU988" s="26" t="str">
        <f t="shared" si="694"/>
        <v/>
      </c>
      <c r="AV988" t="str">
        <f t="shared" si="695"/>
        <v/>
      </c>
      <c r="AW988" s="25" t="str">
        <f t="shared" si="696"/>
        <v/>
      </c>
      <c r="AX988" s="26" t="str">
        <f t="shared" si="671"/>
        <v/>
      </c>
      <c r="AY988" s="27" t="str">
        <f>IF(A988="","",IF(K988&lt;&gt;0,TEXT(5,"0000"),IF(M988&lt;&gt;0,TEXT(5,"0000"),IF(Datos!N988&lt;&gt;0,TEXT(5,"0000"),""))))</f>
        <v/>
      </c>
      <c r="AZ988" s="25" t="str">
        <f t="shared" si="697"/>
        <v/>
      </c>
      <c r="BA988" s="26" t="str">
        <f t="shared" si="672"/>
        <v/>
      </c>
      <c r="BB988" s="25" t="str">
        <f t="shared" si="698"/>
        <v/>
      </c>
      <c r="BC988" s="26" t="str">
        <f t="shared" si="673"/>
        <v/>
      </c>
      <c r="BD988" s="27" t="str">
        <f t="shared" si="699"/>
        <v/>
      </c>
      <c r="BE988" s="25" t="str">
        <f t="shared" si="700"/>
        <v/>
      </c>
      <c r="BF988" s="26" t="str">
        <f t="shared" si="674"/>
        <v/>
      </c>
      <c r="BG988" s="28"/>
      <c r="BH988" t="str">
        <f t="shared" si="670"/>
        <v/>
      </c>
      <c r="BJ988" s="24" t="str">
        <f t="shared" si="701"/>
        <v/>
      </c>
      <c r="BK988" s="24" t="str">
        <f t="shared" si="702"/>
        <v/>
      </c>
    </row>
    <row r="989" spans="1:63" ht="15.75" thickBot="1">
      <c r="A989" s="183"/>
      <c r="B989" s="184"/>
      <c r="C989" s="184"/>
      <c r="D989" s="184"/>
      <c r="E989" s="184"/>
      <c r="F989" s="184"/>
      <c r="G989" s="184"/>
      <c r="H989" s="184"/>
      <c r="I989" s="184"/>
      <c r="J989" s="184"/>
      <c r="K989" s="184"/>
      <c r="L989" s="184"/>
      <c r="M989" s="184"/>
      <c r="N989" s="181"/>
      <c r="Q989" t="e">
        <f t="shared" si="675"/>
        <v>#VALUE!</v>
      </c>
      <c r="R989" t="str">
        <f t="shared" si="676"/>
        <v/>
      </c>
      <c r="S989" t="str">
        <f>IF(A989="","",TEXT(VLOOKUP(C989,Tablas!$H$3:$I$75,2,0),"000"))</f>
        <v/>
      </c>
      <c r="T989" t="str">
        <f t="shared" si="677"/>
        <v/>
      </c>
      <c r="U989" t="str">
        <f t="shared" si="678"/>
        <v/>
      </c>
      <c r="V989" t="str">
        <f t="shared" si="662"/>
        <v/>
      </c>
      <c r="W989" t="str">
        <f>IF(A989="","",IF(G989="",99,VLOOKUP(Datos!G989,Tablas!$AF$2:$AH$38,2,0)))</f>
        <v/>
      </c>
      <c r="X989" t="str">
        <f t="shared" si="679"/>
        <v/>
      </c>
      <c r="Y989" t="str">
        <f t="shared" si="680"/>
        <v/>
      </c>
      <c r="Z989" s="25" t="str">
        <f t="shared" si="681"/>
        <v/>
      </c>
      <c r="AA989" s="26" t="str">
        <f t="shared" si="682"/>
        <v/>
      </c>
      <c r="AB989" s="25" t="str">
        <f t="shared" si="663"/>
        <v/>
      </c>
      <c r="AC989" s="26" t="str">
        <f t="shared" si="683"/>
        <v/>
      </c>
      <c r="AD989" s="25" t="str">
        <f t="shared" si="664"/>
        <v/>
      </c>
      <c r="AE989" s="26" t="str">
        <f t="shared" si="684"/>
        <v/>
      </c>
      <c r="AF989" s="25" t="str">
        <f t="shared" si="665"/>
        <v/>
      </c>
      <c r="AG989" s="26" t="str">
        <f t="shared" si="685"/>
        <v/>
      </c>
      <c r="AH989" s="25" t="str">
        <f t="shared" si="666"/>
        <v/>
      </c>
      <c r="AI989" s="26" t="str">
        <f t="shared" si="686"/>
        <v/>
      </c>
      <c r="AJ989" s="25" t="str">
        <f t="shared" si="667"/>
        <v/>
      </c>
      <c r="AK989" s="26" t="str">
        <f t="shared" si="687"/>
        <v/>
      </c>
      <c r="AL989" s="25" t="str">
        <f t="shared" si="668"/>
        <v/>
      </c>
      <c r="AM989" s="26" t="str">
        <f t="shared" si="688"/>
        <v/>
      </c>
      <c r="AN989" s="25" t="str">
        <f t="shared" si="669"/>
        <v/>
      </c>
      <c r="AO989" s="26" t="str">
        <f t="shared" si="689"/>
        <v/>
      </c>
      <c r="AP989" t="str">
        <f t="shared" si="690"/>
        <v/>
      </c>
      <c r="AQ989" t="str">
        <f t="shared" si="691"/>
        <v/>
      </c>
      <c r="AR989" t="str">
        <f t="shared" si="703"/>
        <v/>
      </c>
      <c r="AS989" t="str">
        <f t="shared" si="692"/>
        <v/>
      </c>
      <c r="AT989" s="25" t="str">
        <f t="shared" si="693"/>
        <v/>
      </c>
      <c r="AU989" s="26" t="str">
        <f t="shared" si="694"/>
        <v/>
      </c>
      <c r="AV989" t="str">
        <f t="shared" si="695"/>
        <v/>
      </c>
      <c r="AW989" s="25" t="str">
        <f t="shared" si="696"/>
        <v/>
      </c>
      <c r="AX989" s="26" t="str">
        <f t="shared" si="671"/>
        <v/>
      </c>
      <c r="AY989" s="27" t="str">
        <f>IF(A989="","",IF(K989&lt;&gt;0,TEXT(5,"0000"),IF(M989&lt;&gt;0,TEXT(5,"0000"),IF(Datos!N989&lt;&gt;0,TEXT(5,"0000"),""))))</f>
        <v/>
      </c>
      <c r="AZ989" s="25" t="str">
        <f t="shared" si="697"/>
        <v/>
      </c>
      <c r="BA989" s="26" t="str">
        <f t="shared" si="672"/>
        <v/>
      </c>
      <c r="BB989" s="25" t="str">
        <f t="shared" si="698"/>
        <v/>
      </c>
      <c r="BC989" s="26" t="str">
        <f t="shared" si="673"/>
        <v/>
      </c>
      <c r="BD989" s="27" t="str">
        <f t="shared" si="699"/>
        <v/>
      </c>
      <c r="BE989" s="25" t="str">
        <f t="shared" si="700"/>
        <v/>
      </c>
      <c r="BF989" s="26" t="str">
        <f t="shared" si="674"/>
        <v/>
      </c>
      <c r="BG989" s="28"/>
      <c r="BH989" t="str">
        <f t="shared" si="670"/>
        <v/>
      </c>
      <c r="BJ989" s="24" t="str">
        <f t="shared" si="701"/>
        <v/>
      </c>
      <c r="BK989" s="24" t="str">
        <f t="shared" si="702"/>
        <v/>
      </c>
    </row>
    <row r="990" spans="1:63" ht="15.75" thickBot="1">
      <c r="A990" s="183"/>
      <c r="B990" s="184"/>
      <c r="C990" s="184"/>
      <c r="D990" s="184"/>
      <c r="E990" s="184"/>
      <c r="F990" s="184"/>
      <c r="G990" s="184"/>
      <c r="H990" s="184"/>
      <c r="I990" s="184"/>
      <c r="J990" s="184"/>
      <c r="K990" s="184"/>
      <c r="L990" s="184"/>
      <c r="M990" s="184"/>
      <c r="N990" s="181"/>
      <c r="Q990" t="e">
        <f t="shared" si="675"/>
        <v>#VALUE!</v>
      </c>
      <c r="R990" t="str">
        <f t="shared" si="676"/>
        <v/>
      </c>
      <c r="S990" t="str">
        <f>IF(A990="","",TEXT(VLOOKUP(C990,Tablas!$H$3:$I$75,2,0),"000"))</f>
        <v/>
      </c>
      <c r="T990" t="str">
        <f t="shared" si="677"/>
        <v/>
      </c>
      <c r="U990" t="str">
        <f t="shared" si="678"/>
        <v/>
      </c>
      <c r="V990" t="str">
        <f t="shared" si="662"/>
        <v/>
      </c>
      <c r="W990" t="str">
        <f>IF(A990="","",IF(G990="",99,VLOOKUP(Datos!G990,Tablas!$AF$2:$AH$38,2,0)))</f>
        <v/>
      </c>
      <c r="X990" t="str">
        <f t="shared" si="679"/>
        <v/>
      </c>
      <c r="Y990" t="str">
        <f t="shared" si="680"/>
        <v/>
      </c>
      <c r="Z990" s="25" t="str">
        <f t="shared" si="681"/>
        <v/>
      </c>
      <c r="AA990" s="26" t="str">
        <f t="shared" si="682"/>
        <v/>
      </c>
      <c r="AB990" s="25" t="str">
        <f t="shared" si="663"/>
        <v/>
      </c>
      <c r="AC990" s="26" t="str">
        <f t="shared" si="683"/>
        <v/>
      </c>
      <c r="AD990" s="25" t="str">
        <f t="shared" si="664"/>
        <v/>
      </c>
      <c r="AE990" s="26" t="str">
        <f t="shared" si="684"/>
        <v/>
      </c>
      <c r="AF990" s="25" t="str">
        <f t="shared" si="665"/>
        <v/>
      </c>
      <c r="AG990" s="26" t="str">
        <f t="shared" si="685"/>
        <v/>
      </c>
      <c r="AH990" s="25" t="str">
        <f t="shared" si="666"/>
        <v/>
      </c>
      <c r="AI990" s="26" t="str">
        <f t="shared" si="686"/>
        <v/>
      </c>
      <c r="AJ990" s="25" t="str">
        <f t="shared" si="667"/>
        <v/>
      </c>
      <c r="AK990" s="26" t="str">
        <f t="shared" si="687"/>
        <v/>
      </c>
      <c r="AL990" s="25" t="str">
        <f t="shared" si="668"/>
        <v/>
      </c>
      <c r="AM990" s="26" t="str">
        <f t="shared" si="688"/>
        <v/>
      </c>
      <c r="AN990" s="25" t="str">
        <f t="shared" si="669"/>
        <v/>
      </c>
      <c r="AO990" s="26" t="str">
        <f t="shared" si="689"/>
        <v/>
      </c>
      <c r="AP990" t="str">
        <f t="shared" si="690"/>
        <v/>
      </c>
      <c r="AQ990" t="str">
        <f t="shared" si="691"/>
        <v/>
      </c>
      <c r="AR990" t="str">
        <f t="shared" si="703"/>
        <v/>
      </c>
      <c r="AS990" t="str">
        <f t="shared" si="692"/>
        <v/>
      </c>
      <c r="AT990" s="25" t="str">
        <f t="shared" si="693"/>
        <v/>
      </c>
      <c r="AU990" s="26" t="str">
        <f t="shared" si="694"/>
        <v/>
      </c>
      <c r="AV990" t="str">
        <f t="shared" si="695"/>
        <v/>
      </c>
      <c r="AW990" s="25" t="str">
        <f t="shared" si="696"/>
        <v/>
      </c>
      <c r="AX990" s="26" t="str">
        <f t="shared" si="671"/>
        <v/>
      </c>
      <c r="AY990" s="27" t="str">
        <f>IF(A990="","",IF(K990&lt;&gt;0,TEXT(5,"0000"),IF(M990&lt;&gt;0,TEXT(5,"0000"),IF(Datos!N990&lt;&gt;0,TEXT(5,"0000"),""))))</f>
        <v/>
      </c>
      <c r="AZ990" s="25" t="str">
        <f t="shared" si="697"/>
        <v/>
      </c>
      <c r="BA990" s="26" t="str">
        <f t="shared" si="672"/>
        <v/>
      </c>
      <c r="BB990" s="25" t="str">
        <f t="shared" si="698"/>
        <v/>
      </c>
      <c r="BC990" s="26" t="str">
        <f t="shared" si="673"/>
        <v/>
      </c>
      <c r="BD990" s="27" t="str">
        <f t="shared" si="699"/>
        <v/>
      </c>
      <c r="BE990" s="25" t="str">
        <f t="shared" si="700"/>
        <v/>
      </c>
      <c r="BF990" s="26" t="str">
        <f t="shared" si="674"/>
        <v/>
      </c>
      <c r="BG990" s="28"/>
      <c r="BH990" t="str">
        <f t="shared" si="670"/>
        <v/>
      </c>
      <c r="BJ990" s="24" t="str">
        <f t="shared" si="701"/>
        <v/>
      </c>
      <c r="BK990" s="24" t="str">
        <f t="shared" si="702"/>
        <v/>
      </c>
    </row>
    <row r="991" spans="1:63" ht="15.75" thickBot="1">
      <c r="A991" s="183"/>
      <c r="B991" s="184"/>
      <c r="C991" s="184"/>
      <c r="D991" s="184"/>
      <c r="E991" s="184"/>
      <c r="F991" s="184"/>
      <c r="G991" s="184"/>
      <c r="H991" s="184"/>
      <c r="I991" s="184"/>
      <c r="J991" s="184"/>
      <c r="K991" s="184"/>
      <c r="L991" s="184"/>
      <c r="M991" s="184"/>
      <c r="N991" s="181"/>
      <c r="Q991" t="e">
        <f t="shared" si="675"/>
        <v>#VALUE!</v>
      </c>
      <c r="R991" t="str">
        <f t="shared" si="676"/>
        <v/>
      </c>
      <c r="S991" t="str">
        <f>IF(A991="","",TEXT(VLOOKUP(C991,Tablas!$H$3:$I$75,2,0),"000"))</f>
        <v/>
      </c>
      <c r="T991" t="str">
        <f t="shared" si="677"/>
        <v/>
      </c>
      <c r="U991" t="str">
        <f t="shared" si="678"/>
        <v/>
      </c>
      <c r="V991" t="str">
        <f t="shared" si="662"/>
        <v/>
      </c>
      <c r="W991" t="str">
        <f>IF(A991="","",IF(G991="",99,VLOOKUP(Datos!G991,Tablas!$AF$2:$AH$38,2,0)))</f>
        <v/>
      </c>
      <c r="X991" t="str">
        <f t="shared" si="679"/>
        <v/>
      </c>
      <c r="Y991" t="str">
        <f t="shared" si="680"/>
        <v/>
      </c>
      <c r="Z991" s="25" t="str">
        <f t="shared" si="681"/>
        <v/>
      </c>
      <c r="AA991" s="26" t="str">
        <f t="shared" si="682"/>
        <v/>
      </c>
      <c r="AB991" s="25" t="str">
        <f t="shared" si="663"/>
        <v/>
      </c>
      <c r="AC991" s="26" t="str">
        <f t="shared" si="683"/>
        <v/>
      </c>
      <c r="AD991" s="25" t="str">
        <f t="shared" si="664"/>
        <v/>
      </c>
      <c r="AE991" s="26" t="str">
        <f t="shared" si="684"/>
        <v/>
      </c>
      <c r="AF991" s="25" t="str">
        <f t="shared" si="665"/>
        <v/>
      </c>
      <c r="AG991" s="26" t="str">
        <f t="shared" si="685"/>
        <v/>
      </c>
      <c r="AH991" s="25" t="str">
        <f t="shared" si="666"/>
        <v/>
      </c>
      <c r="AI991" s="26" t="str">
        <f t="shared" si="686"/>
        <v/>
      </c>
      <c r="AJ991" s="25" t="str">
        <f t="shared" si="667"/>
        <v/>
      </c>
      <c r="AK991" s="26" t="str">
        <f t="shared" si="687"/>
        <v/>
      </c>
      <c r="AL991" s="25" t="str">
        <f t="shared" si="668"/>
        <v/>
      </c>
      <c r="AM991" s="26" t="str">
        <f t="shared" si="688"/>
        <v/>
      </c>
      <c r="AN991" s="25" t="str">
        <f t="shared" si="669"/>
        <v/>
      </c>
      <c r="AO991" s="26" t="str">
        <f t="shared" si="689"/>
        <v/>
      </c>
      <c r="AP991" t="str">
        <f t="shared" si="690"/>
        <v/>
      </c>
      <c r="AQ991" t="str">
        <f t="shared" si="691"/>
        <v/>
      </c>
      <c r="AR991" t="str">
        <f t="shared" si="703"/>
        <v/>
      </c>
      <c r="AS991" t="str">
        <f t="shared" si="692"/>
        <v/>
      </c>
      <c r="AT991" s="25" t="str">
        <f t="shared" si="693"/>
        <v/>
      </c>
      <c r="AU991" s="26" t="str">
        <f t="shared" si="694"/>
        <v/>
      </c>
      <c r="AV991" t="str">
        <f t="shared" si="695"/>
        <v/>
      </c>
      <c r="AW991" s="25" t="str">
        <f t="shared" si="696"/>
        <v/>
      </c>
      <c r="AX991" s="26" t="str">
        <f t="shared" si="671"/>
        <v/>
      </c>
      <c r="AY991" s="27" t="str">
        <f>IF(A991="","",IF(K991&lt;&gt;0,TEXT(5,"0000"),IF(M991&lt;&gt;0,TEXT(5,"0000"),IF(Datos!N991&lt;&gt;0,TEXT(5,"0000"),""))))</f>
        <v/>
      </c>
      <c r="AZ991" s="25" t="str">
        <f t="shared" si="697"/>
        <v/>
      </c>
      <c r="BA991" s="26" t="str">
        <f t="shared" si="672"/>
        <v/>
      </c>
      <c r="BB991" s="25" t="str">
        <f t="shared" si="698"/>
        <v/>
      </c>
      <c r="BC991" s="26" t="str">
        <f t="shared" si="673"/>
        <v/>
      </c>
      <c r="BD991" s="27" t="str">
        <f t="shared" si="699"/>
        <v/>
      </c>
      <c r="BE991" s="25" t="str">
        <f t="shared" si="700"/>
        <v/>
      </c>
      <c r="BF991" s="26" t="str">
        <f t="shared" si="674"/>
        <v/>
      </c>
      <c r="BG991" s="28"/>
      <c r="BH991" t="str">
        <f t="shared" si="670"/>
        <v/>
      </c>
      <c r="BJ991" s="24" t="str">
        <f t="shared" si="701"/>
        <v/>
      </c>
      <c r="BK991" s="24" t="str">
        <f t="shared" si="702"/>
        <v/>
      </c>
    </row>
    <row r="992" spans="1:63" ht="15.75" thickBot="1">
      <c r="A992" s="183"/>
      <c r="B992" s="184"/>
      <c r="C992" s="184"/>
      <c r="D992" s="184"/>
      <c r="E992" s="184"/>
      <c r="F992" s="184"/>
      <c r="G992" s="184"/>
      <c r="H992" s="184"/>
      <c r="I992" s="184"/>
      <c r="J992" s="184"/>
      <c r="K992" s="184"/>
      <c r="L992" s="184"/>
      <c r="M992" s="184"/>
      <c r="N992" s="181"/>
      <c r="Q992" t="e">
        <f t="shared" si="675"/>
        <v>#VALUE!</v>
      </c>
      <c r="R992" t="str">
        <f t="shared" si="676"/>
        <v/>
      </c>
      <c r="S992" t="str">
        <f>IF(A992="","",TEXT(VLOOKUP(C992,Tablas!$H$3:$I$75,2,0),"000"))</f>
        <v/>
      </c>
      <c r="T992" t="str">
        <f t="shared" si="677"/>
        <v/>
      </c>
      <c r="U992" t="str">
        <f t="shared" si="678"/>
        <v/>
      </c>
      <c r="V992" t="str">
        <f t="shared" si="662"/>
        <v/>
      </c>
      <c r="W992" t="str">
        <f>IF(A992="","",IF(G992="",99,VLOOKUP(Datos!G992,Tablas!$AF$2:$AH$38,2,0)))</f>
        <v/>
      </c>
      <c r="X992" t="str">
        <f t="shared" si="679"/>
        <v/>
      </c>
      <c r="Y992" t="str">
        <f t="shared" si="680"/>
        <v/>
      </c>
      <c r="Z992" s="25" t="str">
        <f t="shared" si="681"/>
        <v/>
      </c>
      <c r="AA992" s="26" t="str">
        <f t="shared" si="682"/>
        <v/>
      </c>
      <c r="AB992" s="25" t="str">
        <f t="shared" si="663"/>
        <v/>
      </c>
      <c r="AC992" s="26" t="str">
        <f t="shared" si="683"/>
        <v/>
      </c>
      <c r="AD992" s="25" t="str">
        <f t="shared" si="664"/>
        <v/>
      </c>
      <c r="AE992" s="26" t="str">
        <f t="shared" si="684"/>
        <v/>
      </c>
      <c r="AF992" s="25" t="str">
        <f t="shared" si="665"/>
        <v/>
      </c>
      <c r="AG992" s="26" t="str">
        <f t="shared" si="685"/>
        <v/>
      </c>
      <c r="AH992" s="25" t="str">
        <f t="shared" si="666"/>
        <v/>
      </c>
      <c r="AI992" s="26" t="str">
        <f t="shared" si="686"/>
        <v/>
      </c>
      <c r="AJ992" s="25" t="str">
        <f t="shared" si="667"/>
        <v/>
      </c>
      <c r="AK992" s="26" t="str">
        <f t="shared" si="687"/>
        <v/>
      </c>
      <c r="AL992" s="25" t="str">
        <f t="shared" si="668"/>
        <v/>
      </c>
      <c r="AM992" s="26" t="str">
        <f t="shared" si="688"/>
        <v/>
      </c>
      <c r="AN992" s="25" t="str">
        <f t="shared" si="669"/>
        <v/>
      </c>
      <c r="AO992" s="26" t="str">
        <f t="shared" si="689"/>
        <v/>
      </c>
      <c r="AP992" t="str">
        <f t="shared" si="690"/>
        <v/>
      </c>
      <c r="AQ992" t="str">
        <f t="shared" si="691"/>
        <v/>
      </c>
      <c r="AR992" t="str">
        <f t="shared" si="703"/>
        <v/>
      </c>
      <c r="AS992" t="str">
        <f t="shared" si="692"/>
        <v/>
      </c>
      <c r="AT992" s="25" t="str">
        <f t="shared" si="693"/>
        <v/>
      </c>
      <c r="AU992" s="26" t="str">
        <f t="shared" si="694"/>
        <v/>
      </c>
      <c r="AV992" t="str">
        <f t="shared" si="695"/>
        <v/>
      </c>
      <c r="AW992" s="25" t="str">
        <f t="shared" si="696"/>
        <v/>
      </c>
      <c r="AX992" s="26" t="str">
        <f t="shared" si="671"/>
        <v/>
      </c>
      <c r="AY992" s="27" t="str">
        <f>IF(A992="","",IF(K992&lt;&gt;0,TEXT(5,"0000"),IF(M992&lt;&gt;0,TEXT(5,"0000"),IF(Datos!N992&lt;&gt;0,TEXT(5,"0000"),""))))</f>
        <v/>
      </c>
      <c r="AZ992" s="25" t="str">
        <f t="shared" si="697"/>
        <v/>
      </c>
      <c r="BA992" s="26" t="str">
        <f t="shared" si="672"/>
        <v/>
      </c>
      <c r="BB992" s="25" t="str">
        <f t="shared" si="698"/>
        <v/>
      </c>
      <c r="BC992" s="26" t="str">
        <f t="shared" si="673"/>
        <v/>
      </c>
      <c r="BD992" s="27" t="str">
        <f t="shared" si="699"/>
        <v/>
      </c>
      <c r="BE992" s="25" t="str">
        <f t="shared" si="700"/>
        <v/>
      </c>
      <c r="BF992" s="26" t="str">
        <f t="shared" si="674"/>
        <v/>
      </c>
      <c r="BG992" s="28"/>
      <c r="BH992" t="str">
        <f t="shared" si="670"/>
        <v/>
      </c>
      <c r="BJ992" s="24" t="str">
        <f t="shared" si="701"/>
        <v/>
      </c>
      <c r="BK992" s="24" t="str">
        <f t="shared" si="702"/>
        <v/>
      </c>
    </row>
    <row r="993" spans="1:63" ht="15.75" thickBot="1">
      <c r="A993" s="183"/>
      <c r="B993" s="184"/>
      <c r="C993" s="184"/>
      <c r="D993" s="184"/>
      <c r="E993" s="184"/>
      <c r="F993" s="184"/>
      <c r="G993" s="184"/>
      <c r="H993" s="184"/>
      <c r="I993" s="184"/>
      <c r="J993" s="184"/>
      <c r="K993" s="184"/>
      <c r="L993" s="184"/>
      <c r="M993" s="184"/>
      <c r="N993" s="181"/>
      <c r="Q993" t="e">
        <f t="shared" si="675"/>
        <v>#VALUE!</v>
      </c>
      <c r="R993" t="str">
        <f t="shared" si="676"/>
        <v/>
      </c>
      <c r="S993" t="str">
        <f>IF(A993="","",TEXT(VLOOKUP(C993,Tablas!$H$3:$I$75,2,0),"000"))</f>
        <v/>
      </c>
      <c r="T993" t="str">
        <f t="shared" si="677"/>
        <v/>
      </c>
      <c r="U993" t="str">
        <f t="shared" si="678"/>
        <v/>
      </c>
      <c r="V993" t="str">
        <f t="shared" si="662"/>
        <v/>
      </c>
      <c r="W993" t="str">
        <f>IF(A993="","",IF(G993="",99,VLOOKUP(Datos!G993,Tablas!$AF$2:$AH$38,2,0)))</f>
        <v/>
      </c>
      <c r="X993" t="str">
        <f t="shared" si="679"/>
        <v/>
      </c>
      <c r="Y993" t="str">
        <f t="shared" si="680"/>
        <v/>
      </c>
      <c r="Z993" s="25" t="str">
        <f t="shared" si="681"/>
        <v/>
      </c>
      <c r="AA993" s="26" t="str">
        <f t="shared" si="682"/>
        <v/>
      </c>
      <c r="AB993" s="25" t="str">
        <f t="shared" si="663"/>
        <v/>
      </c>
      <c r="AC993" s="26" t="str">
        <f t="shared" si="683"/>
        <v/>
      </c>
      <c r="AD993" s="25" t="str">
        <f t="shared" si="664"/>
        <v/>
      </c>
      <c r="AE993" s="26" t="str">
        <f t="shared" si="684"/>
        <v/>
      </c>
      <c r="AF993" s="25" t="str">
        <f t="shared" si="665"/>
        <v/>
      </c>
      <c r="AG993" s="26" t="str">
        <f t="shared" si="685"/>
        <v/>
      </c>
      <c r="AH993" s="25" t="str">
        <f t="shared" si="666"/>
        <v/>
      </c>
      <c r="AI993" s="26" t="str">
        <f t="shared" si="686"/>
        <v/>
      </c>
      <c r="AJ993" s="25" t="str">
        <f t="shared" si="667"/>
        <v/>
      </c>
      <c r="AK993" s="26" t="str">
        <f t="shared" si="687"/>
        <v/>
      </c>
      <c r="AL993" s="25" t="str">
        <f t="shared" si="668"/>
        <v/>
      </c>
      <c r="AM993" s="26" t="str">
        <f t="shared" si="688"/>
        <v/>
      </c>
      <c r="AN993" s="25" t="str">
        <f t="shared" si="669"/>
        <v/>
      </c>
      <c r="AO993" s="26" t="str">
        <f t="shared" si="689"/>
        <v/>
      </c>
      <c r="AP993" t="str">
        <f t="shared" si="690"/>
        <v/>
      </c>
      <c r="AQ993" t="str">
        <f t="shared" si="691"/>
        <v/>
      </c>
      <c r="AR993" t="str">
        <f t="shared" si="703"/>
        <v/>
      </c>
      <c r="AS993" t="str">
        <f t="shared" si="692"/>
        <v/>
      </c>
      <c r="AT993" s="25" t="str">
        <f t="shared" si="693"/>
        <v/>
      </c>
      <c r="AU993" s="26" t="str">
        <f t="shared" si="694"/>
        <v/>
      </c>
      <c r="AV993" t="str">
        <f t="shared" si="695"/>
        <v/>
      </c>
      <c r="AW993" s="25" t="str">
        <f t="shared" si="696"/>
        <v/>
      </c>
      <c r="AX993" s="26" t="str">
        <f t="shared" si="671"/>
        <v/>
      </c>
      <c r="AY993" s="27" t="str">
        <f>IF(A993="","",IF(K993&lt;&gt;0,TEXT(5,"0000"),IF(M993&lt;&gt;0,TEXT(5,"0000"),IF(Datos!N993&lt;&gt;0,TEXT(5,"0000"),""))))</f>
        <v/>
      </c>
      <c r="AZ993" s="25" t="str">
        <f t="shared" si="697"/>
        <v/>
      </c>
      <c r="BA993" s="26" t="str">
        <f t="shared" si="672"/>
        <v/>
      </c>
      <c r="BB993" s="25" t="str">
        <f t="shared" si="698"/>
        <v/>
      </c>
      <c r="BC993" s="26" t="str">
        <f t="shared" si="673"/>
        <v/>
      </c>
      <c r="BD993" s="27" t="str">
        <f t="shared" si="699"/>
        <v/>
      </c>
      <c r="BE993" s="25" t="str">
        <f t="shared" si="700"/>
        <v/>
      </c>
      <c r="BF993" s="26" t="str">
        <f t="shared" si="674"/>
        <v/>
      </c>
      <c r="BG993" s="28"/>
      <c r="BH993" t="str">
        <f t="shared" si="670"/>
        <v/>
      </c>
      <c r="BJ993" s="24" t="str">
        <f t="shared" si="701"/>
        <v/>
      </c>
      <c r="BK993" s="24" t="str">
        <f t="shared" si="702"/>
        <v/>
      </c>
    </row>
    <row r="994" spans="1:63" ht="15.75" thickBot="1">
      <c r="A994" s="183"/>
      <c r="B994" s="184"/>
      <c r="C994" s="184"/>
      <c r="D994" s="184"/>
      <c r="E994" s="184"/>
      <c r="F994" s="184"/>
      <c r="G994" s="184"/>
      <c r="H994" s="184"/>
      <c r="I994" s="184"/>
      <c r="J994" s="184"/>
      <c r="K994" s="184"/>
      <c r="L994" s="184"/>
      <c r="M994" s="184"/>
      <c r="N994" s="181"/>
      <c r="Q994" t="e">
        <f t="shared" si="675"/>
        <v>#VALUE!</v>
      </c>
      <c r="R994" t="str">
        <f t="shared" si="676"/>
        <v/>
      </c>
      <c r="S994" t="str">
        <f>IF(A994="","",TEXT(VLOOKUP(C994,Tablas!$H$3:$I$75,2,0),"000"))</f>
        <v/>
      </c>
      <c r="T994" t="str">
        <f t="shared" si="677"/>
        <v/>
      </c>
      <c r="U994" t="str">
        <f t="shared" si="678"/>
        <v/>
      </c>
      <c r="V994" t="str">
        <f t="shared" ref="V994:V1057" si="704">IF(A994="","",IF(F994="",U994,TEXT(RIGHT(F994,20)*1,"00000000000000000000")))</f>
        <v/>
      </c>
      <c r="W994" t="str">
        <f>IF(A994="","",IF(G994="",99,VLOOKUP(Datos!G994,Tablas!$AF$2:$AH$38,2,0)))</f>
        <v/>
      </c>
      <c r="X994" t="str">
        <f t="shared" si="679"/>
        <v/>
      </c>
      <c r="Y994" t="str">
        <f t="shared" si="680"/>
        <v/>
      </c>
      <c r="Z994" s="25" t="str">
        <f t="shared" si="681"/>
        <v/>
      </c>
      <c r="AA994" s="26" t="str">
        <f t="shared" si="682"/>
        <v/>
      </c>
      <c r="AB994" s="25" t="str">
        <f t="shared" ref="AB994:AB1057" si="705">IF($A994="","",0)</f>
        <v/>
      </c>
      <c r="AC994" s="26" t="str">
        <f t="shared" si="683"/>
        <v/>
      </c>
      <c r="AD994" s="25" t="str">
        <f t="shared" ref="AD994:AD1057" si="706">IF($A994="","",0)</f>
        <v/>
      </c>
      <c r="AE994" s="26" t="str">
        <f t="shared" si="684"/>
        <v/>
      </c>
      <c r="AF994" s="25" t="str">
        <f t="shared" ref="AF994:AF1057" si="707">IF($A994="","",0)</f>
        <v/>
      </c>
      <c r="AG994" s="26" t="str">
        <f t="shared" si="685"/>
        <v/>
      </c>
      <c r="AH994" s="25" t="str">
        <f t="shared" ref="AH994:AH1057" si="708">IF($A994="","",0)</f>
        <v/>
      </c>
      <c r="AI994" s="26" t="str">
        <f t="shared" si="686"/>
        <v/>
      </c>
      <c r="AJ994" s="25" t="str">
        <f t="shared" ref="AJ994:AJ1057" si="709">IF($A994="","",0)</f>
        <v/>
      </c>
      <c r="AK994" s="26" t="str">
        <f t="shared" si="687"/>
        <v/>
      </c>
      <c r="AL994" s="25" t="str">
        <f t="shared" ref="AL994:AL1057" si="710">IF($A994="","",0)</f>
        <v/>
      </c>
      <c r="AM994" s="26" t="str">
        <f t="shared" si="688"/>
        <v/>
      </c>
      <c r="AN994" s="25" t="str">
        <f t="shared" ref="AN994:AN1057" si="711">IF($A994="","",0)</f>
        <v/>
      </c>
      <c r="AO994" s="26" t="str">
        <f t="shared" si="689"/>
        <v/>
      </c>
      <c r="AP994" t="str">
        <f t="shared" si="690"/>
        <v/>
      </c>
      <c r="AQ994" t="str">
        <f t="shared" si="691"/>
        <v/>
      </c>
      <c r="AR994" t="str">
        <f t="shared" si="703"/>
        <v/>
      </c>
      <c r="AS994" t="str">
        <f t="shared" si="692"/>
        <v/>
      </c>
      <c r="AT994" s="25" t="str">
        <f t="shared" si="693"/>
        <v/>
      </c>
      <c r="AU994" s="26" t="str">
        <f t="shared" si="694"/>
        <v/>
      </c>
      <c r="AV994" t="str">
        <f t="shared" si="695"/>
        <v/>
      </c>
      <c r="AW994" s="25" t="str">
        <f t="shared" si="696"/>
        <v/>
      </c>
      <c r="AX994" s="26" t="str">
        <f t="shared" si="671"/>
        <v/>
      </c>
      <c r="AY994" s="27" t="str">
        <f>IF(A994="","",IF(K994&lt;&gt;0,TEXT(5,"0000"),IF(M994&lt;&gt;0,TEXT(5,"0000"),IF(Datos!N994&lt;&gt;0,TEXT(5,"0000"),""))))</f>
        <v/>
      </c>
      <c r="AZ994" s="25" t="str">
        <f t="shared" si="697"/>
        <v/>
      </c>
      <c r="BA994" s="26" t="str">
        <f t="shared" si="672"/>
        <v/>
      </c>
      <c r="BB994" s="25" t="str">
        <f t="shared" si="698"/>
        <v/>
      </c>
      <c r="BC994" s="26" t="str">
        <f t="shared" si="673"/>
        <v/>
      </c>
      <c r="BD994" s="27" t="str">
        <f t="shared" si="699"/>
        <v/>
      </c>
      <c r="BE994" s="25" t="str">
        <f t="shared" si="700"/>
        <v/>
      </c>
      <c r="BF994" s="26" t="str">
        <f t="shared" si="674"/>
        <v/>
      </c>
      <c r="BG994" s="28"/>
      <c r="BH994" t="str">
        <f t="shared" ref="BH994:BH1057" si="712">IF(A994="","",IF(OR(I994="",I994=0),"",R994&amp;S994&amp;T994&amp;U994&amp;V994&amp;W994&amp;X994&amp;Y994&amp;AA994&amp;AC994&amp;AE994&amp;AG994&amp;AI994&amp;AK994&amp;AM994&amp;AO994&amp;AP994&amp;AQ994&amp;AR994&amp;AS994&amp;AU994&amp;AV994))</f>
        <v/>
      </c>
      <c r="BJ994" s="24" t="str">
        <f t="shared" si="701"/>
        <v/>
      </c>
      <c r="BK994" s="24" t="str">
        <f t="shared" si="702"/>
        <v/>
      </c>
    </row>
    <row r="995" spans="1:63" ht="15.75" thickBot="1">
      <c r="A995" s="183"/>
      <c r="B995" s="184"/>
      <c r="C995" s="184"/>
      <c r="D995" s="184"/>
      <c r="E995" s="184"/>
      <c r="F995" s="184"/>
      <c r="G995" s="184"/>
      <c r="H995" s="184"/>
      <c r="I995" s="184"/>
      <c r="J995" s="184"/>
      <c r="K995" s="184"/>
      <c r="L995" s="184"/>
      <c r="M995" s="184"/>
      <c r="N995" s="181"/>
      <c r="Q995" t="e">
        <f t="shared" si="675"/>
        <v>#VALUE!</v>
      </c>
      <c r="R995" t="str">
        <f t="shared" si="676"/>
        <v/>
      </c>
      <c r="S995" t="str">
        <f>IF(A995="","",TEXT(VLOOKUP(C995,Tablas!$H$3:$I$75,2,0),"000"))</f>
        <v/>
      </c>
      <c r="T995" t="str">
        <f t="shared" si="677"/>
        <v/>
      </c>
      <c r="U995" t="str">
        <f t="shared" si="678"/>
        <v/>
      </c>
      <c r="V995" t="str">
        <f t="shared" si="704"/>
        <v/>
      </c>
      <c r="W995" t="str">
        <f>IF(A995="","",IF(G995="",99,VLOOKUP(Datos!G995,Tablas!$AF$2:$AH$38,2,0)))</f>
        <v/>
      </c>
      <c r="X995" t="str">
        <f t="shared" si="679"/>
        <v/>
      </c>
      <c r="Y995" t="str">
        <f t="shared" si="680"/>
        <v/>
      </c>
      <c r="Z995" s="25" t="str">
        <f t="shared" si="681"/>
        <v/>
      </c>
      <c r="AA995" s="26" t="str">
        <f t="shared" si="682"/>
        <v/>
      </c>
      <c r="AB995" s="25" t="str">
        <f t="shared" si="705"/>
        <v/>
      </c>
      <c r="AC995" s="26" t="str">
        <f t="shared" si="683"/>
        <v/>
      </c>
      <c r="AD995" s="25" t="str">
        <f t="shared" si="706"/>
        <v/>
      </c>
      <c r="AE995" s="26" t="str">
        <f t="shared" si="684"/>
        <v/>
      </c>
      <c r="AF995" s="25" t="str">
        <f t="shared" si="707"/>
        <v/>
      </c>
      <c r="AG995" s="26" t="str">
        <f t="shared" si="685"/>
        <v/>
      </c>
      <c r="AH995" s="25" t="str">
        <f t="shared" si="708"/>
        <v/>
      </c>
      <c r="AI995" s="26" t="str">
        <f t="shared" si="686"/>
        <v/>
      </c>
      <c r="AJ995" s="25" t="str">
        <f t="shared" si="709"/>
        <v/>
      </c>
      <c r="AK995" s="26" t="str">
        <f t="shared" si="687"/>
        <v/>
      </c>
      <c r="AL995" s="25" t="str">
        <f t="shared" si="710"/>
        <v/>
      </c>
      <c r="AM995" s="26" t="str">
        <f t="shared" si="688"/>
        <v/>
      </c>
      <c r="AN995" s="25" t="str">
        <f t="shared" si="711"/>
        <v/>
      </c>
      <c r="AO995" s="26" t="str">
        <f t="shared" si="689"/>
        <v/>
      </c>
      <c r="AP995" t="str">
        <f t="shared" si="690"/>
        <v/>
      </c>
      <c r="AQ995" t="str">
        <f t="shared" si="691"/>
        <v/>
      </c>
      <c r="AR995" t="str">
        <f t="shared" si="703"/>
        <v/>
      </c>
      <c r="AS995" t="str">
        <f t="shared" si="692"/>
        <v/>
      </c>
      <c r="AT995" s="25" t="str">
        <f t="shared" si="693"/>
        <v/>
      </c>
      <c r="AU995" s="26" t="str">
        <f t="shared" si="694"/>
        <v/>
      </c>
      <c r="AV995" t="str">
        <f t="shared" si="695"/>
        <v/>
      </c>
      <c r="AW995" s="25" t="str">
        <f t="shared" si="696"/>
        <v/>
      </c>
      <c r="AX995" s="26" t="str">
        <f t="shared" ref="AX995:AX1058" si="713">IF(AY995="","",IF(AW995&lt;0,SUBSTITUTE(TEXT(-AW995,"0000000000000,00"),",",""),SUBSTITUTE(TEXT(AW995,"0000000000000,00"),",","")))</f>
        <v/>
      </c>
      <c r="AY995" s="27" t="str">
        <f>IF(A995="","",IF(K995&lt;&gt;0,TEXT(5,"0000"),IF(M995&lt;&gt;0,TEXT(5,"0000"),IF(Datos!N995&lt;&gt;0,TEXT(5,"0000"),""))))</f>
        <v/>
      </c>
      <c r="AZ995" s="25" t="str">
        <f t="shared" si="697"/>
        <v/>
      </c>
      <c r="BA995" s="26" t="str">
        <f t="shared" ref="BA995:BA1058" si="714">IF(AY995="","",IF(AZ995&lt;0,SUBSTITUTE(TEXT(-AZ995,"0000000000000,00"),",",""),SUBSTITUTE(TEXT(AZ995,"0000000000000,00"),",","")))</f>
        <v/>
      </c>
      <c r="BB995" s="25" t="str">
        <f t="shared" si="698"/>
        <v/>
      </c>
      <c r="BC995" s="26" t="str">
        <f t="shared" ref="BC995:BC1058" si="715">IF(BB995="","",IF(BB995&lt;0,SUBSTITUTE(TEXT(-BB995,"0000000000000,00"),",",""),SUBSTITUTE(TEXT(BB995,"0000000000000,00"),",","")))</f>
        <v/>
      </c>
      <c r="BD995" s="27" t="str">
        <f t="shared" si="699"/>
        <v/>
      </c>
      <c r="BE995" s="25" t="str">
        <f t="shared" si="700"/>
        <v/>
      </c>
      <c r="BF995" s="26" t="str">
        <f t="shared" ref="BF995:BF1058" si="716">IF(BD995="","",IF(BE995&lt;0,SUBSTITUTE(TEXT(-BE995,"0000000000000,00"),",",""),SUBSTITUTE(TEXT(BE995,"0000000000000,00"),",","")))</f>
        <v/>
      </c>
      <c r="BG995" s="28"/>
      <c r="BH995" t="str">
        <f t="shared" si="712"/>
        <v/>
      </c>
      <c r="BJ995" s="24" t="str">
        <f t="shared" si="701"/>
        <v/>
      </c>
      <c r="BK995" s="24" t="str">
        <f t="shared" si="702"/>
        <v/>
      </c>
    </row>
    <row r="996" spans="1:63" ht="15.75" thickBot="1">
      <c r="A996" s="183"/>
      <c r="B996" s="184"/>
      <c r="C996" s="184"/>
      <c r="D996" s="184"/>
      <c r="E996" s="184"/>
      <c r="F996" s="184"/>
      <c r="G996" s="184"/>
      <c r="H996" s="184"/>
      <c r="I996" s="184"/>
      <c r="J996" s="184"/>
      <c r="K996" s="184"/>
      <c r="L996" s="184"/>
      <c r="M996" s="184"/>
      <c r="N996" s="181"/>
      <c r="Q996" t="e">
        <f t="shared" ref="Q996:Q1059" si="717">(AC996*1+AE996*1+AG996*1+AI996*1+AK996*1+AM996*1+AO996*1+AU996*1+IF(ISERROR(BC996*1),0,BC996*1)+IF(ISERROR(BF996*1),0,BF996*1)+IF(ISERROR(BA996*1),0,BA996*1)+IF(ISERROR(AX996*1),0,AX996*1))/100</f>
        <v>#VALUE!</v>
      </c>
      <c r="R996" t="str">
        <f t="shared" si="676"/>
        <v/>
      </c>
      <c r="S996" t="str">
        <f>IF(A996="","",TEXT(VLOOKUP(C996,Tablas!$H$3:$I$75,2,0),"000"))</f>
        <v/>
      </c>
      <c r="T996" t="str">
        <f t="shared" si="677"/>
        <v/>
      </c>
      <c r="U996" t="str">
        <f t="shared" si="678"/>
        <v/>
      </c>
      <c r="V996" t="str">
        <f t="shared" si="704"/>
        <v/>
      </c>
      <c r="W996" t="str">
        <f>IF(A996="","",IF(G996="",99,VLOOKUP(Datos!G996,Tablas!$AF$2:$AH$38,2,0)))</f>
        <v/>
      </c>
      <c r="X996" t="str">
        <f t="shared" si="679"/>
        <v/>
      </c>
      <c r="Y996" t="str">
        <f t="shared" si="680"/>
        <v/>
      </c>
      <c r="Z996" s="25" t="str">
        <f t="shared" si="681"/>
        <v/>
      </c>
      <c r="AA996" s="26" t="str">
        <f t="shared" si="682"/>
        <v/>
      </c>
      <c r="AB996" s="25" t="str">
        <f t="shared" si="705"/>
        <v/>
      </c>
      <c r="AC996" s="26" t="str">
        <f t="shared" si="683"/>
        <v/>
      </c>
      <c r="AD996" s="25" t="str">
        <f t="shared" si="706"/>
        <v/>
      </c>
      <c r="AE996" s="26" t="str">
        <f t="shared" si="684"/>
        <v/>
      </c>
      <c r="AF996" s="25" t="str">
        <f t="shared" si="707"/>
        <v/>
      </c>
      <c r="AG996" s="26" t="str">
        <f t="shared" si="685"/>
        <v/>
      </c>
      <c r="AH996" s="25" t="str">
        <f t="shared" si="708"/>
        <v/>
      </c>
      <c r="AI996" s="26" t="str">
        <f t="shared" si="686"/>
        <v/>
      </c>
      <c r="AJ996" s="25" t="str">
        <f t="shared" si="709"/>
        <v/>
      </c>
      <c r="AK996" s="26" t="str">
        <f t="shared" si="687"/>
        <v/>
      </c>
      <c r="AL996" s="25" t="str">
        <f t="shared" si="710"/>
        <v/>
      </c>
      <c r="AM996" s="26" t="str">
        <f t="shared" si="688"/>
        <v/>
      </c>
      <c r="AN996" s="25" t="str">
        <f t="shared" si="711"/>
        <v/>
      </c>
      <c r="AO996" s="26" t="str">
        <f t="shared" si="689"/>
        <v/>
      </c>
      <c r="AP996" t="str">
        <f t="shared" si="690"/>
        <v/>
      </c>
      <c r="AQ996" t="str">
        <f t="shared" si="691"/>
        <v/>
      </c>
      <c r="AR996" t="str">
        <f t="shared" si="703"/>
        <v/>
      </c>
      <c r="AS996" t="str">
        <f t="shared" si="692"/>
        <v/>
      </c>
      <c r="AT996" s="25" t="str">
        <f t="shared" si="693"/>
        <v/>
      </c>
      <c r="AU996" s="26" t="str">
        <f t="shared" si="694"/>
        <v/>
      </c>
      <c r="AV996" t="str">
        <f t="shared" si="695"/>
        <v/>
      </c>
      <c r="AW996" s="25" t="str">
        <f t="shared" si="696"/>
        <v/>
      </c>
      <c r="AX996" s="26" t="str">
        <f t="shared" si="713"/>
        <v/>
      </c>
      <c r="AY996" s="27" t="str">
        <f>IF(A996="","",IF(K996&lt;&gt;0,TEXT(5,"0000"),IF(M996&lt;&gt;0,TEXT(5,"0000"),IF(Datos!N996&lt;&gt;0,TEXT(5,"0000"),""))))</f>
        <v/>
      </c>
      <c r="AZ996" s="25" t="str">
        <f t="shared" si="697"/>
        <v/>
      </c>
      <c r="BA996" s="26" t="str">
        <f t="shared" si="714"/>
        <v/>
      </c>
      <c r="BB996" s="25" t="str">
        <f t="shared" si="698"/>
        <v/>
      </c>
      <c r="BC996" s="26" t="str">
        <f t="shared" si="715"/>
        <v/>
      </c>
      <c r="BD996" s="27" t="str">
        <f t="shared" si="699"/>
        <v/>
      </c>
      <c r="BE996" s="25" t="str">
        <f t="shared" si="700"/>
        <v/>
      </c>
      <c r="BF996" s="26" t="str">
        <f t="shared" si="716"/>
        <v/>
      </c>
      <c r="BG996" s="28"/>
      <c r="BH996" t="str">
        <f t="shared" si="712"/>
        <v/>
      </c>
      <c r="BJ996" s="24" t="str">
        <f t="shared" si="701"/>
        <v/>
      </c>
      <c r="BK996" s="24" t="str">
        <f t="shared" si="702"/>
        <v/>
      </c>
    </row>
    <row r="997" spans="1:63" ht="15.75" thickBot="1">
      <c r="A997" s="183"/>
      <c r="B997" s="184"/>
      <c r="C997" s="184"/>
      <c r="D997" s="184"/>
      <c r="E997" s="184"/>
      <c r="F997" s="184"/>
      <c r="G997" s="184"/>
      <c r="H997" s="184"/>
      <c r="I997" s="184"/>
      <c r="J997" s="184"/>
      <c r="K997" s="184"/>
      <c r="L997" s="184"/>
      <c r="M997" s="184"/>
      <c r="N997" s="181"/>
      <c r="Q997" t="e">
        <f t="shared" si="717"/>
        <v>#VALUE!</v>
      </c>
      <c r="R997" t="str">
        <f t="shared" si="676"/>
        <v/>
      </c>
      <c r="S997" t="str">
        <f>IF(A997="","",TEXT(VLOOKUP(C997,Tablas!$H$3:$I$75,2,0),"000"))</f>
        <v/>
      </c>
      <c r="T997" t="str">
        <f t="shared" si="677"/>
        <v/>
      </c>
      <c r="U997" t="str">
        <f t="shared" si="678"/>
        <v/>
      </c>
      <c r="V997" t="str">
        <f t="shared" si="704"/>
        <v/>
      </c>
      <c r="W997" t="str">
        <f>IF(A997="","",IF(G997="",99,VLOOKUP(Datos!G997,Tablas!$AF$2:$AH$38,2,0)))</f>
        <v/>
      </c>
      <c r="X997" t="str">
        <f t="shared" si="679"/>
        <v/>
      </c>
      <c r="Y997" t="str">
        <f t="shared" si="680"/>
        <v/>
      </c>
      <c r="Z997" s="25" t="str">
        <f t="shared" si="681"/>
        <v/>
      </c>
      <c r="AA997" s="26" t="str">
        <f t="shared" si="682"/>
        <v/>
      </c>
      <c r="AB997" s="25" t="str">
        <f t="shared" si="705"/>
        <v/>
      </c>
      <c r="AC997" s="26" t="str">
        <f t="shared" si="683"/>
        <v/>
      </c>
      <c r="AD997" s="25" t="str">
        <f t="shared" si="706"/>
        <v/>
      </c>
      <c r="AE997" s="26" t="str">
        <f t="shared" si="684"/>
        <v/>
      </c>
      <c r="AF997" s="25" t="str">
        <f t="shared" si="707"/>
        <v/>
      </c>
      <c r="AG997" s="26" t="str">
        <f t="shared" si="685"/>
        <v/>
      </c>
      <c r="AH997" s="25" t="str">
        <f t="shared" si="708"/>
        <v/>
      </c>
      <c r="AI997" s="26" t="str">
        <f t="shared" si="686"/>
        <v/>
      </c>
      <c r="AJ997" s="25" t="str">
        <f t="shared" si="709"/>
        <v/>
      </c>
      <c r="AK997" s="26" t="str">
        <f t="shared" si="687"/>
        <v/>
      </c>
      <c r="AL997" s="25" t="str">
        <f t="shared" si="710"/>
        <v/>
      </c>
      <c r="AM997" s="26" t="str">
        <f t="shared" si="688"/>
        <v/>
      </c>
      <c r="AN997" s="25" t="str">
        <f t="shared" si="711"/>
        <v/>
      </c>
      <c r="AO997" s="26" t="str">
        <f t="shared" si="689"/>
        <v/>
      </c>
      <c r="AP997" t="str">
        <f t="shared" si="690"/>
        <v/>
      </c>
      <c r="AQ997" t="str">
        <f t="shared" si="691"/>
        <v/>
      </c>
      <c r="AR997" t="str">
        <f t="shared" si="703"/>
        <v/>
      </c>
      <c r="AS997" t="str">
        <f t="shared" si="692"/>
        <v/>
      </c>
      <c r="AT997" s="25" t="str">
        <f t="shared" si="693"/>
        <v/>
      </c>
      <c r="AU997" s="26" t="str">
        <f t="shared" si="694"/>
        <v/>
      </c>
      <c r="AV997" t="str">
        <f t="shared" si="695"/>
        <v/>
      </c>
      <c r="AW997" s="25" t="str">
        <f t="shared" si="696"/>
        <v/>
      </c>
      <c r="AX997" s="26" t="str">
        <f t="shared" si="713"/>
        <v/>
      </c>
      <c r="AY997" s="27" t="str">
        <f>IF(A997="","",IF(K997&lt;&gt;0,TEXT(5,"0000"),IF(M997&lt;&gt;0,TEXT(5,"0000"),IF(Datos!N997&lt;&gt;0,TEXT(5,"0000"),""))))</f>
        <v/>
      </c>
      <c r="AZ997" s="25" t="str">
        <f t="shared" si="697"/>
        <v/>
      </c>
      <c r="BA997" s="26" t="str">
        <f t="shared" si="714"/>
        <v/>
      </c>
      <c r="BB997" s="25" t="str">
        <f t="shared" si="698"/>
        <v/>
      </c>
      <c r="BC997" s="26" t="str">
        <f t="shared" si="715"/>
        <v/>
      </c>
      <c r="BD997" s="27" t="str">
        <f t="shared" si="699"/>
        <v/>
      </c>
      <c r="BE997" s="25" t="str">
        <f t="shared" si="700"/>
        <v/>
      </c>
      <c r="BF997" s="26" t="str">
        <f t="shared" si="716"/>
        <v/>
      </c>
      <c r="BG997" s="28"/>
      <c r="BH997" t="str">
        <f t="shared" si="712"/>
        <v/>
      </c>
      <c r="BJ997" s="24" t="str">
        <f t="shared" si="701"/>
        <v/>
      </c>
      <c r="BK997" s="24" t="str">
        <f t="shared" si="702"/>
        <v/>
      </c>
    </row>
    <row r="998" spans="1:63" ht="15.75" thickBot="1">
      <c r="A998" s="183"/>
      <c r="B998" s="184"/>
      <c r="C998" s="184"/>
      <c r="D998" s="184"/>
      <c r="E998" s="184"/>
      <c r="F998" s="184"/>
      <c r="G998" s="184"/>
      <c r="H998" s="184"/>
      <c r="I998" s="184"/>
      <c r="J998" s="184"/>
      <c r="K998" s="184"/>
      <c r="L998" s="184"/>
      <c r="M998" s="184"/>
      <c r="N998" s="181"/>
      <c r="Q998" t="e">
        <f t="shared" si="717"/>
        <v>#VALUE!</v>
      </c>
      <c r="R998" t="str">
        <f t="shared" si="676"/>
        <v/>
      </c>
      <c r="S998" t="str">
        <f>IF(A998="","",TEXT(VLOOKUP(C998,Tablas!$H$3:$I$75,2,0),"000"))</f>
        <v/>
      </c>
      <c r="T998" t="str">
        <f t="shared" si="677"/>
        <v/>
      </c>
      <c r="U998" t="str">
        <f t="shared" si="678"/>
        <v/>
      </c>
      <c r="V998" t="str">
        <f t="shared" si="704"/>
        <v/>
      </c>
      <c r="W998" t="str">
        <f>IF(A998="","",IF(G998="",99,VLOOKUP(Datos!G998,Tablas!$AF$2:$AH$38,2,0)))</f>
        <v/>
      </c>
      <c r="X998" t="str">
        <f t="shared" si="679"/>
        <v/>
      </c>
      <c r="Y998" t="str">
        <f t="shared" si="680"/>
        <v/>
      </c>
      <c r="Z998" s="25" t="str">
        <f t="shared" si="681"/>
        <v/>
      </c>
      <c r="AA998" s="26" t="str">
        <f t="shared" si="682"/>
        <v/>
      </c>
      <c r="AB998" s="25" t="str">
        <f t="shared" si="705"/>
        <v/>
      </c>
      <c r="AC998" s="26" t="str">
        <f t="shared" si="683"/>
        <v/>
      </c>
      <c r="AD998" s="25" t="str">
        <f t="shared" si="706"/>
        <v/>
      </c>
      <c r="AE998" s="26" t="str">
        <f t="shared" si="684"/>
        <v/>
      </c>
      <c r="AF998" s="25" t="str">
        <f t="shared" si="707"/>
        <v/>
      </c>
      <c r="AG998" s="26" t="str">
        <f t="shared" si="685"/>
        <v/>
      </c>
      <c r="AH998" s="25" t="str">
        <f t="shared" si="708"/>
        <v/>
      </c>
      <c r="AI998" s="26" t="str">
        <f t="shared" si="686"/>
        <v/>
      </c>
      <c r="AJ998" s="25" t="str">
        <f t="shared" si="709"/>
        <v/>
      </c>
      <c r="AK998" s="26" t="str">
        <f t="shared" si="687"/>
        <v/>
      </c>
      <c r="AL998" s="25" t="str">
        <f t="shared" si="710"/>
        <v/>
      </c>
      <c r="AM998" s="26" t="str">
        <f t="shared" si="688"/>
        <v/>
      </c>
      <c r="AN998" s="25" t="str">
        <f t="shared" si="711"/>
        <v/>
      </c>
      <c r="AO998" s="26" t="str">
        <f t="shared" si="689"/>
        <v/>
      </c>
      <c r="AP998" t="str">
        <f t="shared" si="690"/>
        <v/>
      </c>
      <c r="AQ998" t="str">
        <f t="shared" si="691"/>
        <v/>
      </c>
      <c r="AR998" t="str">
        <f t="shared" si="703"/>
        <v/>
      </c>
      <c r="AS998" t="str">
        <f t="shared" si="692"/>
        <v/>
      </c>
      <c r="AT998" s="25" t="str">
        <f t="shared" si="693"/>
        <v/>
      </c>
      <c r="AU998" s="26" t="str">
        <f t="shared" si="694"/>
        <v/>
      </c>
      <c r="AV998" t="str">
        <f t="shared" si="695"/>
        <v/>
      </c>
      <c r="AW998" s="25" t="str">
        <f t="shared" si="696"/>
        <v/>
      </c>
      <c r="AX998" s="26" t="str">
        <f t="shared" si="713"/>
        <v/>
      </c>
      <c r="AY998" s="27" t="str">
        <f>IF(A998="","",IF(K998&lt;&gt;0,TEXT(5,"0000"),IF(M998&lt;&gt;0,TEXT(5,"0000"),IF(Datos!N998&lt;&gt;0,TEXT(5,"0000"),""))))</f>
        <v/>
      </c>
      <c r="AZ998" s="25" t="str">
        <f t="shared" si="697"/>
        <v/>
      </c>
      <c r="BA998" s="26" t="str">
        <f t="shared" si="714"/>
        <v/>
      </c>
      <c r="BB998" s="25" t="str">
        <f t="shared" si="698"/>
        <v/>
      </c>
      <c r="BC998" s="26" t="str">
        <f t="shared" si="715"/>
        <v/>
      </c>
      <c r="BD998" s="27" t="str">
        <f t="shared" si="699"/>
        <v/>
      </c>
      <c r="BE998" s="25" t="str">
        <f t="shared" si="700"/>
        <v/>
      </c>
      <c r="BF998" s="26" t="str">
        <f t="shared" si="716"/>
        <v/>
      </c>
      <c r="BG998" s="28"/>
      <c r="BH998" t="str">
        <f t="shared" si="712"/>
        <v/>
      </c>
      <c r="BJ998" s="24" t="str">
        <f t="shared" si="701"/>
        <v/>
      </c>
      <c r="BK998" s="24" t="str">
        <f t="shared" si="702"/>
        <v/>
      </c>
    </row>
    <row r="999" spans="1:63" ht="15.75" thickBot="1">
      <c r="A999" s="183"/>
      <c r="B999" s="184"/>
      <c r="C999" s="184"/>
      <c r="D999" s="184"/>
      <c r="E999" s="184"/>
      <c r="F999" s="184"/>
      <c r="G999" s="184"/>
      <c r="H999" s="184"/>
      <c r="I999" s="184"/>
      <c r="J999" s="184"/>
      <c r="K999" s="184"/>
      <c r="L999" s="184"/>
      <c r="M999" s="184"/>
      <c r="N999" s="181"/>
      <c r="Q999" t="e">
        <f t="shared" si="717"/>
        <v>#VALUE!</v>
      </c>
      <c r="R999" t="str">
        <f t="shared" si="676"/>
        <v/>
      </c>
      <c r="S999" t="str">
        <f>IF(A999="","",TEXT(VLOOKUP(C999,Tablas!$H$3:$I$75,2,0),"000"))</f>
        <v/>
      </c>
      <c r="T999" t="str">
        <f t="shared" si="677"/>
        <v/>
      </c>
      <c r="U999" t="str">
        <f t="shared" si="678"/>
        <v/>
      </c>
      <c r="V999" t="str">
        <f t="shared" si="704"/>
        <v/>
      </c>
      <c r="W999" t="str">
        <f>IF(A999="","",IF(G999="",99,VLOOKUP(Datos!G999,Tablas!$AF$2:$AH$38,2,0)))</f>
        <v/>
      </c>
      <c r="X999" t="str">
        <f t="shared" si="679"/>
        <v/>
      </c>
      <c r="Y999" t="str">
        <f t="shared" si="680"/>
        <v/>
      </c>
      <c r="Z999" s="25" t="str">
        <f t="shared" si="681"/>
        <v/>
      </c>
      <c r="AA999" s="26" t="str">
        <f t="shared" si="682"/>
        <v/>
      </c>
      <c r="AB999" s="25" t="str">
        <f t="shared" si="705"/>
        <v/>
      </c>
      <c r="AC999" s="26" t="str">
        <f t="shared" si="683"/>
        <v/>
      </c>
      <c r="AD999" s="25" t="str">
        <f t="shared" si="706"/>
        <v/>
      </c>
      <c r="AE999" s="26" t="str">
        <f t="shared" si="684"/>
        <v/>
      </c>
      <c r="AF999" s="25" t="str">
        <f t="shared" si="707"/>
        <v/>
      </c>
      <c r="AG999" s="26" t="str">
        <f t="shared" si="685"/>
        <v/>
      </c>
      <c r="AH999" s="25" t="str">
        <f t="shared" si="708"/>
        <v/>
      </c>
      <c r="AI999" s="26" t="str">
        <f t="shared" si="686"/>
        <v/>
      </c>
      <c r="AJ999" s="25" t="str">
        <f t="shared" si="709"/>
        <v/>
      </c>
      <c r="AK999" s="26" t="str">
        <f t="shared" si="687"/>
        <v/>
      </c>
      <c r="AL999" s="25" t="str">
        <f t="shared" si="710"/>
        <v/>
      </c>
      <c r="AM999" s="26" t="str">
        <f t="shared" si="688"/>
        <v/>
      </c>
      <c r="AN999" s="25" t="str">
        <f t="shared" si="711"/>
        <v/>
      </c>
      <c r="AO999" s="26" t="str">
        <f t="shared" si="689"/>
        <v/>
      </c>
      <c r="AP999" t="str">
        <f t="shared" si="690"/>
        <v/>
      </c>
      <c r="AQ999" t="str">
        <f t="shared" si="691"/>
        <v/>
      </c>
      <c r="AR999" t="str">
        <f t="shared" si="703"/>
        <v/>
      </c>
      <c r="AS999" t="str">
        <f t="shared" si="692"/>
        <v/>
      </c>
      <c r="AT999" s="25" t="str">
        <f t="shared" si="693"/>
        <v/>
      </c>
      <c r="AU999" s="26" t="str">
        <f t="shared" si="694"/>
        <v/>
      </c>
      <c r="AV999" t="str">
        <f t="shared" si="695"/>
        <v/>
      </c>
      <c r="AW999" s="25" t="str">
        <f t="shared" si="696"/>
        <v/>
      </c>
      <c r="AX999" s="26" t="str">
        <f t="shared" si="713"/>
        <v/>
      </c>
      <c r="AY999" s="27" t="str">
        <f>IF(A999="","",IF(K999&lt;&gt;0,TEXT(5,"0000"),IF(M999&lt;&gt;0,TEXT(5,"0000"),IF(Datos!N999&lt;&gt;0,TEXT(5,"0000"),""))))</f>
        <v/>
      </c>
      <c r="AZ999" s="25" t="str">
        <f t="shared" si="697"/>
        <v/>
      </c>
      <c r="BA999" s="26" t="str">
        <f t="shared" si="714"/>
        <v/>
      </c>
      <c r="BB999" s="25" t="str">
        <f t="shared" si="698"/>
        <v/>
      </c>
      <c r="BC999" s="26" t="str">
        <f t="shared" si="715"/>
        <v/>
      </c>
      <c r="BD999" s="27" t="str">
        <f t="shared" si="699"/>
        <v/>
      </c>
      <c r="BE999" s="25" t="str">
        <f t="shared" si="700"/>
        <v/>
      </c>
      <c r="BF999" s="26" t="str">
        <f t="shared" si="716"/>
        <v/>
      </c>
      <c r="BG999" s="28"/>
      <c r="BH999" t="str">
        <f t="shared" si="712"/>
        <v/>
      </c>
      <c r="BJ999" s="24" t="str">
        <f t="shared" si="701"/>
        <v/>
      </c>
      <c r="BK999" s="24" t="str">
        <f t="shared" si="702"/>
        <v/>
      </c>
    </row>
    <row r="1000" spans="1:63" ht="15.75" thickBot="1">
      <c r="A1000" s="183"/>
      <c r="B1000" s="184"/>
      <c r="C1000" s="184"/>
      <c r="D1000" s="184"/>
      <c r="E1000" s="184"/>
      <c r="F1000" s="184"/>
      <c r="G1000" s="184"/>
      <c r="H1000" s="184"/>
      <c r="I1000" s="184"/>
      <c r="J1000" s="184"/>
      <c r="K1000" s="184"/>
      <c r="L1000" s="184"/>
      <c r="M1000" s="184"/>
      <c r="N1000" s="181"/>
      <c r="Q1000" t="e">
        <f t="shared" si="717"/>
        <v>#VALUE!</v>
      </c>
      <c r="R1000" t="str">
        <f t="shared" si="676"/>
        <v/>
      </c>
      <c r="S1000" t="str">
        <f>IF(A1000="","",TEXT(VLOOKUP(C1000,Tablas!$H$3:$I$75,2,0),"000"))</f>
        <v/>
      </c>
      <c r="T1000" t="str">
        <f t="shared" si="677"/>
        <v/>
      </c>
      <c r="U1000" t="str">
        <f t="shared" si="678"/>
        <v/>
      </c>
      <c r="V1000" t="str">
        <f t="shared" si="704"/>
        <v/>
      </c>
      <c r="W1000" t="str">
        <f>IF(A1000="","",IF(G1000="",99,VLOOKUP(Datos!G1000,Tablas!$AF$2:$AH$38,2,0)))</f>
        <v/>
      </c>
      <c r="X1000" t="str">
        <f t="shared" si="679"/>
        <v/>
      </c>
      <c r="Y1000" t="str">
        <f t="shared" si="680"/>
        <v/>
      </c>
      <c r="Z1000" s="25" t="str">
        <f t="shared" si="681"/>
        <v/>
      </c>
      <c r="AA1000" s="26" t="str">
        <f t="shared" si="682"/>
        <v/>
      </c>
      <c r="AB1000" s="25" t="str">
        <f t="shared" si="705"/>
        <v/>
      </c>
      <c r="AC1000" s="26" t="str">
        <f t="shared" si="683"/>
        <v/>
      </c>
      <c r="AD1000" s="25" t="str">
        <f t="shared" si="706"/>
        <v/>
      </c>
      <c r="AE1000" s="26" t="str">
        <f t="shared" si="684"/>
        <v/>
      </c>
      <c r="AF1000" s="25" t="str">
        <f t="shared" si="707"/>
        <v/>
      </c>
      <c r="AG1000" s="26" t="str">
        <f t="shared" si="685"/>
        <v/>
      </c>
      <c r="AH1000" s="25" t="str">
        <f t="shared" si="708"/>
        <v/>
      </c>
      <c r="AI1000" s="26" t="str">
        <f t="shared" si="686"/>
        <v/>
      </c>
      <c r="AJ1000" s="25" t="str">
        <f t="shared" si="709"/>
        <v/>
      </c>
      <c r="AK1000" s="26" t="str">
        <f t="shared" si="687"/>
        <v/>
      </c>
      <c r="AL1000" s="25" t="str">
        <f t="shared" si="710"/>
        <v/>
      </c>
      <c r="AM1000" s="26" t="str">
        <f t="shared" si="688"/>
        <v/>
      </c>
      <c r="AN1000" s="25" t="str">
        <f t="shared" si="711"/>
        <v/>
      </c>
      <c r="AO1000" s="26" t="str">
        <f t="shared" si="689"/>
        <v/>
      </c>
      <c r="AP1000" t="str">
        <f t="shared" si="690"/>
        <v/>
      </c>
      <c r="AQ1000" t="str">
        <f t="shared" si="691"/>
        <v/>
      </c>
      <c r="AR1000" t="str">
        <f t="shared" si="703"/>
        <v/>
      </c>
      <c r="AS1000" t="str">
        <f t="shared" si="692"/>
        <v/>
      </c>
      <c r="AT1000" s="25" t="str">
        <f t="shared" si="693"/>
        <v/>
      </c>
      <c r="AU1000" s="26" t="str">
        <f t="shared" si="694"/>
        <v/>
      </c>
      <c r="AV1000" t="str">
        <f t="shared" si="695"/>
        <v/>
      </c>
      <c r="AW1000" s="25" t="str">
        <f t="shared" si="696"/>
        <v/>
      </c>
      <c r="AX1000" s="26" t="str">
        <f t="shared" si="713"/>
        <v/>
      </c>
      <c r="AY1000" s="27" t="str">
        <f>IF(A1000="","",IF(K1000&lt;&gt;0,TEXT(5,"0000"),IF(M1000&lt;&gt;0,TEXT(5,"0000"),IF(Datos!N1000&lt;&gt;0,TEXT(5,"0000"),""))))</f>
        <v/>
      </c>
      <c r="AZ1000" s="25" t="str">
        <f t="shared" si="697"/>
        <v/>
      </c>
      <c r="BA1000" s="26" t="str">
        <f t="shared" si="714"/>
        <v/>
      </c>
      <c r="BB1000" s="25" t="str">
        <f t="shared" si="698"/>
        <v/>
      </c>
      <c r="BC1000" s="26" t="str">
        <f t="shared" si="715"/>
        <v/>
      </c>
      <c r="BD1000" s="27" t="str">
        <f t="shared" si="699"/>
        <v/>
      </c>
      <c r="BE1000" s="25" t="str">
        <f t="shared" si="700"/>
        <v/>
      </c>
      <c r="BF1000" s="26" t="str">
        <f t="shared" si="716"/>
        <v/>
      </c>
      <c r="BG1000" s="28"/>
      <c r="BH1000" t="str">
        <f t="shared" si="712"/>
        <v/>
      </c>
      <c r="BJ1000" s="24" t="str">
        <f t="shared" si="701"/>
        <v/>
      </c>
      <c r="BK1000" s="24" t="str">
        <f t="shared" si="702"/>
        <v/>
      </c>
    </row>
    <row r="1001" spans="1:63" ht="15.75" thickBot="1">
      <c r="A1001" s="183"/>
      <c r="B1001" s="184"/>
      <c r="C1001" s="184"/>
      <c r="D1001" s="184"/>
      <c r="E1001" s="184"/>
      <c r="F1001" s="184"/>
      <c r="G1001" s="184"/>
      <c r="H1001" s="184"/>
      <c r="I1001" s="184"/>
      <c r="J1001" s="184"/>
      <c r="K1001" s="184"/>
      <c r="L1001" s="184"/>
      <c r="M1001" s="184"/>
      <c r="N1001" s="181"/>
      <c r="Q1001" t="e">
        <f t="shared" si="717"/>
        <v>#VALUE!</v>
      </c>
      <c r="R1001" t="str">
        <f t="shared" si="676"/>
        <v/>
      </c>
      <c r="S1001" t="str">
        <f>IF(A1001="","",TEXT(VLOOKUP(C1001,Tablas!$H$3:$I$75,2,0),"000"))</f>
        <v/>
      </c>
      <c r="T1001" t="str">
        <f t="shared" si="677"/>
        <v/>
      </c>
      <c r="U1001" t="str">
        <f t="shared" si="678"/>
        <v/>
      </c>
      <c r="V1001" t="str">
        <f t="shared" si="704"/>
        <v/>
      </c>
      <c r="W1001" t="str">
        <f>IF(A1001="","",IF(G1001="",99,VLOOKUP(Datos!G1001,Tablas!$AF$2:$AH$38,2,0)))</f>
        <v/>
      </c>
      <c r="X1001" t="str">
        <f t="shared" si="679"/>
        <v/>
      </c>
      <c r="Y1001" t="str">
        <f t="shared" si="680"/>
        <v/>
      </c>
      <c r="Z1001" s="25" t="str">
        <f t="shared" si="681"/>
        <v/>
      </c>
      <c r="AA1001" s="26" t="str">
        <f t="shared" si="682"/>
        <v/>
      </c>
      <c r="AB1001" s="25" t="str">
        <f t="shared" si="705"/>
        <v/>
      </c>
      <c r="AC1001" s="26" t="str">
        <f t="shared" si="683"/>
        <v/>
      </c>
      <c r="AD1001" s="25" t="str">
        <f t="shared" si="706"/>
        <v/>
      </c>
      <c r="AE1001" s="26" t="str">
        <f t="shared" si="684"/>
        <v/>
      </c>
      <c r="AF1001" s="25" t="str">
        <f t="shared" si="707"/>
        <v/>
      </c>
      <c r="AG1001" s="26" t="str">
        <f t="shared" si="685"/>
        <v/>
      </c>
      <c r="AH1001" s="25" t="str">
        <f t="shared" si="708"/>
        <v/>
      </c>
      <c r="AI1001" s="26" t="str">
        <f t="shared" si="686"/>
        <v/>
      </c>
      <c r="AJ1001" s="25" t="str">
        <f t="shared" si="709"/>
        <v/>
      </c>
      <c r="AK1001" s="26" t="str">
        <f t="shared" si="687"/>
        <v/>
      </c>
      <c r="AL1001" s="25" t="str">
        <f t="shared" si="710"/>
        <v/>
      </c>
      <c r="AM1001" s="26" t="str">
        <f t="shared" si="688"/>
        <v/>
      </c>
      <c r="AN1001" s="25" t="str">
        <f t="shared" si="711"/>
        <v/>
      </c>
      <c r="AO1001" s="26" t="str">
        <f t="shared" si="689"/>
        <v/>
      </c>
      <c r="AP1001" t="str">
        <f t="shared" si="690"/>
        <v/>
      </c>
      <c r="AQ1001" t="str">
        <f t="shared" si="691"/>
        <v/>
      </c>
      <c r="AR1001" t="str">
        <f t="shared" si="703"/>
        <v/>
      </c>
      <c r="AS1001" t="str">
        <f t="shared" si="692"/>
        <v/>
      </c>
      <c r="AT1001" s="25" t="str">
        <f t="shared" si="693"/>
        <v/>
      </c>
      <c r="AU1001" s="26" t="str">
        <f t="shared" si="694"/>
        <v/>
      </c>
      <c r="AV1001" t="str">
        <f t="shared" si="695"/>
        <v/>
      </c>
      <c r="AW1001" s="25" t="str">
        <f t="shared" si="696"/>
        <v/>
      </c>
      <c r="AX1001" s="26" t="str">
        <f t="shared" si="713"/>
        <v/>
      </c>
      <c r="AY1001" s="27" t="str">
        <f>IF(A1001="","",IF(K1001&lt;&gt;0,TEXT(5,"0000"),IF(M1001&lt;&gt;0,TEXT(5,"0000"),IF(Datos!N1001&lt;&gt;0,TEXT(5,"0000"),""))))</f>
        <v/>
      </c>
      <c r="AZ1001" s="25" t="str">
        <f t="shared" si="697"/>
        <v/>
      </c>
      <c r="BA1001" s="26" t="str">
        <f t="shared" si="714"/>
        <v/>
      </c>
      <c r="BB1001" s="25" t="str">
        <f t="shared" si="698"/>
        <v/>
      </c>
      <c r="BC1001" s="26" t="str">
        <f t="shared" si="715"/>
        <v/>
      </c>
      <c r="BD1001" s="27" t="str">
        <f t="shared" si="699"/>
        <v/>
      </c>
      <c r="BE1001" s="25" t="str">
        <f t="shared" si="700"/>
        <v/>
      </c>
      <c r="BF1001" s="26" t="str">
        <f t="shared" si="716"/>
        <v/>
      </c>
      <c r="BG1001" s="28"/>
      <c r="BH1001" t="str">
        <f t="shared" si="712"/>
        <v/>
      </c>
      <c r="BJ1001" s="24" t="str">
        <f t="shared" si="701"/>
        <v/>
      </c>
      <c r="BK1001" s="24" t="str">
        <f t="shared" si="702"/>
        <v/>
      </c>
    </row>
    <row r="1002" spans="1:63" ht="15.75" thickBot="1">
      <c r="A1002" s="183"/>
      <c r="B1002" s="184"/>
      <c r="C1002" s="184"/>
      <c r="D1002" s="184"/>
      <c r="E1002" s="184"/>
      <c r="F1002" s="184"/>
      <c r="G1002" s="184"/>
      <c r="H1002" s="184"/>
      <c r="I1002" s="184"/>
      <c r="J1002" s="184"/>
      <c r="K1002" s="184"/>
      <c r="L1002" s="184"/>
      <c r="M1002" s="184"/>
      <c r="N1002" s="181"/>
      <c r="Q1002" t="e">
        <f t="shared" si="717"/>
        <v>#VALUE!</v>
      </c>
      <c r="R1002" t="str">
        <f t="shared" si="676"/>
        <v/>
      </c>
      <c r="S1002" t="str">
        <f>IF(A1002="","",TEXT(VLOOKUP(C1002,Tablas!$H$3:$I$75,2,0),"000"))</f>
        <v/>
      </c>
      <c r="T1002" t="str">
        <f t="shared" si="677"/>
        <v/>
      </c>
      <c r="U1002" t="str">
        <f t="shared" si="678"/>
        <v/>
      </c>
      <c r="V1002" t="str">
        <f t="shared" si="704"/>
        <v/>
      </c>
      <c r="W1002" t="str">
        <f>IF(A1002="","",IF(G1002="",99,VLOOKUP(Datos!G1002,Tablas!$AF$2:$AH$38,2,0)))</f>
        <v/>
      </c>
      <c r="X1002" t="str">
        <f t="shared" si="679"/>
        <v/>
      </c>
      <c r="Y1002" t="str">
        <f t="shared" si="680"/>
        <v/>
      </c>
      <c r="Z1002" s="25" t="str">
        <f t="shared" si="681"/>
        <v/>
      </c>
      <c r="AA1002" s="26" t="str">
        <f t="shared" si="682"/>
        <v/>
      </c>
      <c r="AB1002" s="25" t="str">
        <f t="shared" si="705"/>
        <v/>
      </c>
      <c r="AC1002" s="26" t="str">
        <f t="shared" si="683"/>
        <v/>
      </c>
      <c r="AD1002" s="25" t="str">
        <f t="shared" si="706"/>
        <v/>
      </c>
      <c r="AE1002" s="26" t="str">
        <f t="shared" si="684"/>
        <v/>
      </c>
      <c r="AF1002" s="25" t="str">
        <f t="shared" si="707"/>
        <v/>
      </c>
      <c r="AG1002" s="26" t="str">
        <f t="shared" si="685"/>
        <v/>
      </c>
      <c r="AH1002" s="25" t="str">
        <f t="shared" si="708"/>
        <v/>
      </c>
      <c r="AI1002" s="26" t="str">
        <f t="shared" si="686"/>
        <v/>
      </c>
      <c r="AJ1002" s="25" t="str">
        <f t="shared" si="709"/>
        <v/>
      </c>
      <c r="AK1002" s="26" t="str">
        <f t="shared" si="687"/>
        <v/>
      </c>
      <c r="AL1002" s="25" t="str">
        <f t="shared" si="710"/>
        <v/>
      </c>
      <c r="AM1002" s="26" t="str">
        <f t="shared" si="688"/>
        <v/>
      </c>
      <c r="AN1002" s="25" t="str">
        <f t="shared" si="711"/>
        <v/>
      </c>
      <c r="AO1002" s="26" t="str">
        <f t="shared" si="689"/>
        <v/>
      </c>
      <c r="AP1002" t="str">
        <f t="shared" si="690"/>
        <v/>
      </c>
      <c r="AQ1002" t="str">
        <f t="shared" si="691"/>
        <v/>
      </c>
      <c r="AR1002" t="str">
        <f t="shared" si="703"/>
        <v/>
      </c>
      <c r="AS1002" t="str">
        <f t="shared" si="692"/>
        <v/>
      </c>
      <c r="AT1002" s="25" t="str">
        <f t="shared" si="693"/>
        <v/>
      </c>
      <c r="AU1002" s="26" t="str">
        <f t="shared" si="694"/>
        <v/>
      </c>
      <c r="AV1002" t="str">
        <f t="shared" si="695"/>
        <v/>
      </c>
      <c r="AW1002" s="25" t="str">
        <f t="shared" si="696"/>
        <v/>
      </c>
      <c r="AX1002" s="26" t="str">
        <f t="shared" si="713"/>
        <v/>
      </c>
      <c r="AY1002" s="27" t="str">
        <f>IF(A1002="","",IF(K1002&lt;&gt;0,TEXT(5,"0000"),IF(M1002&lt;&gt;0,TEXT(5,"0000"),IF(Datos!N1002&lt;&gt;0,TEXT(5,"0000"),""))))</f>
        <v/>
      </c>
      <c r="AZ1002" s="25" t="str">
        <f t="shared" si="697"/>
        <v/>
      </c>
      <c r="BA1002" s="26" t="str">
        <f t="shared" si="714"/>
        <v/>
      </c>
      <c r="BB1002" s="25" t="str">
        <f t="shared" si="698"/>
        <v/>
      </c>
      <c r="BC1002" s="26" t="str">
        <f t="shared" si="715"/>
        <v/>
      </c>
      <c r="BD1002" s="27" t="str">
        <f t="shared" si="699"/>
        <v/>
      </c>
      <c r="BE1002" s="25" t="str">
        <f t="shared" si="700"/>
        <v/>
      </c>
      <c r="BF1002" s="26" t="str">
        <f t="shared" si="716"/>
        <v/>
      </c>
      <c r="BG1002" s="28"/>
      <c r="BH1002" t="str">
        <f t="shared" si="712"/>
        <v/>
      </c>
      <c r="BJ1002" s="24" t="str">
        <f t="shared" si="701"/>
        <v/>
      </c>
      <c r="BK1002" s="24" t="str">
        <f t="shared" si="702"/>
        <v/>
      </c>
    </row>
    <row r="1003" spans="1:63" ht="15.75" thickBot="1">
      <c r="A1003" s="183"/>
      <c r="B1003" s="184"/>
      <c r="C1003" s="184"/>
      <c r="D1003" s="184"/>
      <c r="E1003" s="184"/>
      <c r="F1003" s="184"/>
      <c r="G1003" s="184"/>
      <c r="H1003" s="184"/>
      <c r="I1003" s="184"/>
      <c r="J1003" s="184"/>
      <c r="K1003" s="184"/>
      <c r="L1003" s="184"/>
      <c r="M1003" s="184"/>
      <c r="N1003" s="181"/>
      <c r="Q1003" t="e">
        <f t="shared" si="717"/>
        <v>#VALUE!</v>
      </c>
      <c r="R1003" t="str">
        <f t="shared" si="676"/>
        <v/>
      </c>
      <c r="S1003" t="str">
        <f>IF(A1003="","",TEXT(VLOOKUP(C1003,Tablas!$H$3:$I$75,2,0),"000"))</f>
        <v/>
      </c>
      <c r="T1003" t="str">
        <f t="shared" si="677"/>
        <v/>
      </c>
      <c r="U1003" t="str">
        <f t="shared" si="678"/>
        <v/>
      </c>
      <c r="V1003" t="str">
        <f t="shared" si="704"/>
        <v/>
      </c>
      <c r="W1003" t="str">
        <f>IF(A1003="","",IF(G1003="",99,VLOOKUP(Datos!G1003,Tablas!$AF$2:$AH$38,2,0)))</f>
        <v/>
      </c>
      <c r="X1003" t="str">
        <f t="shared" si="679"/>
        <v/>
      </c>
      <c r="Y1003" t="str">
        <f t="shared" si="680"/>
        <v/>
      </c>
      <c r="Z1003" s="25" t="str">
        <f t="shared" si="681"/>
        <v/>
      </c>
      <c r="AA1003" s="26" t="str">
        <f t="shared" si="682"/>
        <v/>
      </c>
      <c r="AB1003" s="25" t="str">
        <f t="shared" si="705"/>
        <v/>
      </c>
      <c r="AC1003" s="26" t="str">
        <f t="shared" si="683"/>
        <v/>
      </c>
      <c r="AD1003" s="25" t="str">
        <f t="shared" si="706"/>
        <v/>
      </c>
      <c r="AE1003" s="26" t="str">
        <f t="shared" si="684"/>
        <v/>
      </c>
      <c r="AF1003" s="25" t="str">
        <f t="shared" si="707"/>
        <v/>
      </c>
      <c r="AG1003" s="26" t="str">
        <f t="shared" si="685"/>
        <v/>
      </c>
      <c r="AH1003" s="25" t="str">
        <f t="shared" si="708"/>
        <v/>
      </c>
      <c r="AI1003" s="26" t="str">
        <f t="shared" si="686"/>
        <v/>
      </c>
      <c r="AJ1003" s="25" t="str">
        <f t="shared" si="709"/>
        <v/>
      </c>
      <c r="AK1003" s="26" t="str">
        <f t="shared" si="687"/>
        <v/>
      </c>
      <c r="AL1003" s="25" t="str">
        <f t="shared" si="710"/>
        <v/>
      </c>
      <c r="AM1003" s="26" t="str">
        <f t="shared" si="688"/>
        <v/>
      </c>
      <c r="AN1003" s="25" t="str">
        <f t="shared" si="711"/>
        <v/>
      </c>
      <c r="AO1003" s="26" t="str">
        <f t="shared" si="689"/>
        <v/>
      </c>
      <c r="AP1003" t="str">
        <f t="shared" si="690"/>
        <v/>
      </c>
      <c r="AQ1003" t="str">
        <f t="shared" si="691"/>
        <v/>
      </c>
      <c r="AR1003" t="str">
        <f t="shared" si="703"/>
        <v/>
      </c>
      <c r="AS1003" t="str">
        <f t="shared" si="692"/>
        <v/>
      </c>
      <c r="AT1003" s="25" t="str">
        <f t="shared" si="693"/>
        <v/>
      </c>
      <c r="AU1003" s="26" t="str">
        <f t="shared" si="694"/>
        <v/>
      </c>
      <c r="AV1003" t="str">
        <f t="shared" si="695"/>
        <v/>
      </c>
      <c r="AW1003" s="25" t="str">
        <f t="shared" si="696"/>
        <v/>
      </c>
      <c r="AX1003" s="26" t="str">
        <f t="shared" si="713"/>
        <v/>
      </c>
      <c r="AY1003" s="27" t="str">
        <f>IF(A1003="","",IF(K1003&lt;&gt;0,TEXT(5,"0000"),IF(M1003&lt;&gt;0,TEXT(5,"0000"),IF(Datos!N1003&lt;&gt;0,TEXT(5,"0000"),""))))</f>
        <v/>
      </c>
      <c r="AZ1003" s="25" t="str">
        <f t="shared" si="697"/>
        <v/>
      </c>
      <c r="BA1003" s="26" t="str">
        <f t="shared" si="714"/>
        <v/>
      </c>
      <c r="BB1003" s="25" t="str">
        <f t="shared" si="698"/>
        <v/>
      </c>
      <c r="BC1003" s="26" t="str">
        <f t="shared" si="715"/>
        <v/>
      </c>
      <c r="BD1003" s="27" t="str">
        <f t="shared" si="699"/>
        <v/>
      </c>
      <c r="BE1003" s="25" t="str">
        <f t="shared" si="700"/>
        <v/>
      </c>
      <c r="BF1003" s="26" t="str">
        <f t="shared" si="716"/>
        <v/>
      </c>
      <c r="BG1003" s="28"/>
      <c r="BH1003" t="str">
        <f t="shared" si="712"/>
        <v/>
      </c>
      <c r="BJ1003" s="24" t="str">
        <f t="shared" si="701"/>
        <v/>
      </c>
      <c r="BK1003" s="24" t="str">
        <f t="shared" si="702"/>
        <v/>
      </c>
    </row>
    <row r="1004" spans="1:63" ht="15.75" thickBot="1">
      <c r="A1004" s="183"/>
      <c r="B1004" s="184"/>
      <c r="C1004" s="184"/>
      <c r="D1004" s="184"/>
      <c r="E1004" s="184"/>
      <c r="F1004" s="184"/>
      <c r="G1004" s="184"/>
      <c r="H1004" s="184"/>
      <c r="I1004" s="184"/>
      <c r="J1004" s="184"/>
      <c r="K1004" s="184"/>
      <c r="L1004" s="184"/>
      <c r="M1004" s="184"/>
      <c r="N1004" s="181"/>
      <c r="Q1004" t="e">
        <f t="shared" si="717"/>
        <v>#VALUE!</v>
      </c>
      <c r="R1004" t="str">
        <f t="shared" si="676"/>
        <v/>
      </c>
      <c r="S1004" t="str">
        <f>IF(A1004="","",TEXT(VLOOKUP(C1004,Tablas!$H$3:$I$75,2,0),"000"))</f>
        <v/>
      </c>
      <c r="T1004" t="str">
        <f t="shared" si="677"/>
        <v/>
      </c>
      <c r="U1004" t="str">
        <f t="shared" si="678"/>
        <v/>
      </c>
      <c r="V1004" t="str">
        <f t="shared" si="704"/>
        <v/>
      </c>
      <c r="W1004" t="str">
        <f>IF(A1004="","",IF(G1004="",99,VLOOKUP(Datos!G1004,Tablas!$AF$2:$AH$38,2,0)))</f>
        <v/>
      </c>
      <c r="X1004" t="str">
        <f t="shared" si="679"/>
        <v/>
      </c>
      <c r="Y1004" t="str">
        <f t="shared" si="680"/>
        <v/>
      </c>
      <c r="Z1004" s="25" t="str">
        <f t="shared" si="681"/>
        <v/>
      </c>
      <c r="AA1004" s="26" t="str">
        <f t="shared" si="682"/>
        <v/>
      </c>
      <c r="AB1004" s="25" t="str">
        <f t="shared" si="705"/>
        <v/>
      </c>
      <c r="AC1004" s="26" t="str">
        <f t="shared" si="683"/>
        <v/>
      </c>
      <c r="AD1004" s="25" t="str">
        <f t="shared" si="706"/>
        <v/>
      </c>
      <c r="AE1004" s="26" t="str">
        <f t="shared" si="684"/>
        <v/>
      </c>
      <c r="AF1004" s="25" t="str">
        <f t="shared" si="707"/>
        <v/>
      </c>
      <c r="AG1004" s="26" t="str">
        <f t="shared" si="685"/>
        <v/>
      </c>
      <c r="AH1004" s="25" t="str">
        <f t="shared" si="708"/>
        <v/>
      </c>
      <c r="AI1004" s="26" t="str">
        <f t="shared" si="686"/>
        <v/>
      </c>
      <c r="AJ1004" s="25" t="str">
        <f t="shared" si="709"/>
        <v/>
      </c>
      <c r="AK1004" s="26" t="str">
        <f t="shared" si="687"/>
        <v/>
      </c>
      <c r="AL1004" s="25" t="str">
        <f t="shared" si="710"/>
        <v/>
      </c>
      <c r="AM1004" s="26" t="str">
        <f t="shared" si="688"/>
        <v/>
      </c>
      <c r="AN1004" s="25" t="str">
        <f t="shared" si="711"/>
        <v/>
      </c>
      <c r="AO1004" s="26" t="str">
        <f t="shared" si="689"/>
        <v/>
      </c>
      <c r="AP1004" t="str">
        <f t="shared" si="690"/>
        <v/>
      </c>
      <c r="AQ1004" t="str">
        <f t="shared" si="691"/>
        <v/>
      </c>
      <c r="AR1004" t="str">
        <f t="shared" si="703"/>
        <v/>
      </c>
      <c r="AS1004" t="str">
        <f t="shared" si="692"/>
        <v/>
      </c>
      <c r="AT1004" s="25" t="str">
        <f t="shared" si="693"/>
        <v/>
      </c>
      <c r="AU1004" s="26" t="str">
        <f t="shared" si="694"/>
        <v/>
      </c>
      <c r="AV1004" t="str">
        <f t="shared" si="695"/>
        <v/>
      </c>
      <c r="AW1004" s="25" t="str">
        <f t="shared" si="696"/>
        <v/>
      </c>
      <c r="AX1004" s="26" t="str">
        <f t="shared" si="713"/>
        <v/>
      </c>
      <c r="AY1004" s="27" t="str">
        <f>IF(A1004="","",IF(K1004&lt;&gt;0,TEXT(5,"0000"),IF(M1004&lt;&gt;0,TEXT(5,"0000"),IF(Datos!N1004&lt;&gt;0,TEXT(5,"0000"),""))))</f>
        <v/>
      </c>
      <c r="AZ1004" s="25" t="str">
        <f t="shared" si="697"/>
        <v/>
      </c>
      <c r="BA1004" s="26" t="str">
        <f t="shared" si="714"/>
        <v/>
      </c>
      <c r="BB1004" s="25" t="str">
        <f t="shared" si="698"/>
        <v/>
      </c>
      <c r="BC1004" s="26" t="str">
        <f t="shared" si="715"/>
        <v/>
      </c>
      <c r="BD1004" s="27" t="str">
        <f t="shared" si="699"/>
        <v/>
      </c>
      <c r="BE1004" s="25" t="str">
        <f t="shared" si="700"/>
        <v/>
      </c>
      <c r="BF1004" s="26" t="str">
        <f t="shared" si="716"/>
        <v/>
      </c>
      <c r="BG1004" s="28"/>
      <c r="BH1004" t="str">
        <f t="shared" si="712"/>
        <v/>
      </c>
      <c r="BJ1004" s="24" t="str">
        <f t="shared" si="701"/>
        <v/>
      </c>
      <c r="BK1004" s="24" t="str">
        <f t="shared" si="702"/>
        <v/>
      </c>
    </row>
    <row r="1005" spans="1:63" ht="15.75" thickBot="1">
      <c r="A1005" s="183"/>
      <c r="B1005" s="184"/>
      <c r="C1005" s="184"/>
      <c r="D1005" s="184"/>
      <c r="E1005" s="184"/>
      <c r="F1005" s="184"/>
      <c r="G1005" s="184"/>
      <c r="H1005" s="184"/>
      <c r="I1005" s="184"/>
      <c r="J1005" s="184"/>
      <c r="K1005" s="184"/>
      <c r="L1005" s="184"/>
      <c r="M1005" s="184"/>
      <c r="N1005" s="181"/>
      <c r="Q1005" t="e">
        <f t="shared" si="717"/>
        <v>#VALUE!</v>
      </c>
      <c r="R1005" t="str">
        <f t="shared" si="676"/>
        <v/>
      </c>
      <c r="S1005" t="str">
        <f>IF(A1005="","",TEXT(VLOOKUP(C1005,Tablas!$H$3:$I$75,2,0),"000"))</f>
        <v/>
      </c>
      <c r="T1005" t="str">
        <f t="shared" si="677"/>
        <v/>
      </c>
      <c r="U1005" t="str">
        <f t="shared" si="678"/>
        <v/>
      </c>
      <c r="V1005" t="str">
        <f t="shared" si="704"/>
        <v/>
      </c>
      <c r="W1005" t="str">
        <f>IF(A1005="","",IF(G1005="",99,VLOOKUP(Datos!G1005,Tablas!$AF$2:$AH$38,2,0)))</f>
        <v/>
      </c>
      <c r="X1005" t="str">
        <f t="shared" si="679"/>
        <v/>
      </c>
      <c r="Y1005" t="str">
        <f t="shared" si="680"/>
        <v/>
      </c>
      <c r="Z1005" s="25" t="str">
        <f t="shared" si="681"/>
        <v/>
      </c>
      <c r="AA1005" s="26" t="str">
        <f t="shared" si="682"/>
        <v/>
      </c>
      <c r="AB1005" s="25" t="str">
        <f t="shared" si="705"/>
        <v/>
      </c>
      <c r="AC1005" s="26" t="str">
        <f t="shared" si="683"/>
        <v/>
      </c>
      <c r="AD1005" s="25" t="str">
        <f t="shared" si="706"/>
        <v/>
      </c>
      <c r="AE1005" s="26" t="str">
        <f t="shared" si="684"/>
        <v/>
      </c>
      <c r="AF1005" s="25" t="str">
        <f t="shared" si="707"/>
        <v/>
      </c>
      <c r="AG1005" s="26" t="str">
        <f t="shared" si="685"/>
        <v/>
      </c>
      <c r="AH1005" s="25" t="str">
        <f t="shared" si="708"/>
        <v/>
      </c>
      <c r="AI1005" s="26" t="str">
        <f t="shared" si="686"/>
        <v/>
      </c>
      <c r="AJ1005" s="25" t="str">
        <f t="shared" si="709"/>
        <v/>
      </c>
      <c r="AK1005" s="26" t="str">
        <f t="shared" si="687"/>
        <v/>
      </c>
      <c r="AL1005" s="25" t="str">
        <f t="shared" si="710"/>
        <v/>
      </c>
      <c r="AM1005" s="26" t="str">
        <f t="shared" si="688"/>
        <v/>
      </c>
      <c r="AN1005" s="25" t="str">
        <f t="shared" si="711"/>
        <v/>
      </c>
      <c r="AO1005" s="26" t="str">
        <f t="shared" si="689"/>
        <v/>
      </c>
      <c r="AP1005" t="str">
        <f t="shared" si="690"/>
        <v/>
      </c>
      <c r="AQ1005" t="str">
        <f t="shared" si="691"/>
        <v/>
      </c>
      <c r="AR1005" t="str">
        <f t="shared" si="703"/>
        <v/>
      </c>
      <c r="AS1005" t="str">
        <f t="shared" si="692"/>
        <v/>
      </c>
      <c r="AT1005" s="25" t="str">
        <f t="shared" si="693"/>
        <v/>
      </c>
      <c r="AU1005" s="26" t="str">
        <f t="shared" si="694"/>
        <v/>
      </c>
      <c r="AV1005" t="str">
        <f t="shared" si="695"/>
        <v/>
      </c>
      <c r="AW1005" s="25" t="str">
        <f t="shared" si="696"/>
        <v/>
      </c>
      <c r="AX1005" s="26" t="str">
        <f t="shared" si="713"/>
        <v/>
      </c>
      <c r="AY1005" s="27" t="str">
        <f>IF(A1005="","",IF(K1005&lt;&gt;0,TEXT(5,"0000"),IF(M1005&lt;&gt;0,TEXT(5,"0000"),IF(Datos!N1005&lt;&gt;0,TEXT(5,"0000"),""))))</f>
        <v/>
      </c>
      <c r="AZ1005" s="25" t="str">
        <f t="shared" si="697"/>
        <v/>
      </c>
      <c r="BA1005" s="26" t="str">
        <f t="shared" si="714"/>
        <v/>
      </c>
      <c r="BB1005" s="25" t="str">
        <f t="shared" si="698"/>
        <v/>
      </c>
      <c r="BC1005" s="26" t="str">
        <f t="shared" si="715"/>
        <v/>
      </c>
      <c r="BD1005" s="27" t="str">
        <f t="shared" si="699"/>
        <v/>
      </c>
      <c r="BE1005" s="25" t="str">
        <f t="shared" si="700"/>
        <v/>
      </c>
      <c r="BF1005" s="26" t="str">
        <f t="shared" si="716"/>
        <v/>
      </c>
      <c r="BG1005" s="28"/>
      <c r="BH1005" t="str">
        <f t="shared" si="712"/>
        <v/>
      </c>
      <c r="BJ1005" s="24" t="str">
        <f t="shared" si="701"/>
        <v/>
      </c>
      <c r="BK1005" s="24" t="str">
        <f t="shared" si="702"/>
        <v/>
      </c>
    </row>
    <row r="1006" spans="1:63" ht="15.75" thickBot="1">
      <c r="A1006" s="183"/>
      <c r="B1006" s="184"/>
      <c r="C1006" s="184"/>
      <c r="D1006" s="184"/>
      <c r="E1006" s="184"/>
      <c r="F1006" s="184"/>
      <c r="G1006" s="184"/>
      <c r="H1006" s="184"/>
      <c r="I1006" s="184"/>
      <c r="J1006" s="184"/>
      <c r="K1006" s="184"/>
      <c r="L1006" s="184"/>
      <c r="M1006" s="184"/>
      <c r="N1006" s="181"/>
      <c r="Q1006" t="e">
        <f t="shared" si="717"/>
        <v>#VALUE!</v>
      </c>
      <c r="R1006" t="str">
        <f t="shared" si="676"/>
        <v/>
      </c>
      <c r="S1006" t="str">
        <f>IF(A1006="","",TEXT(VLOOKUP(C1006,Tablas!$H$3:$I$75,2,0),"000"))</f>
        <v/>
      </c>
      <c r="T1006" t="str">
        <f t="shared" si="677"/>
        <v/>
      </c>
      <c r="U1006" t="str">
        <f t="shared" si="678"/>
        <v/>
      </c>
      <c r="V1006" t="str">
        <f t="shared" si="704"/>
        <v/>
      </c>
      <c r="W1006" t="str">
        <f>IF(A1006="","",IF(G1006="",99,VLOOKUP(Datos!G1006,Tablas!$AF$2:$AH$38,2,0)))</f>
        <v/>
      </c>
      <c r="X1006" t="str">
        <f t="shared" si="679"/>
        <v/>
      </c>
      <c r="Y1006" t="str">
        <f t="shared" si="680"/>
        <v/>
      </c>
      <c r="Z1006" s="25" t="str">
        <f t="shared" si="681"/>
        <v/>
      </c>
      <c r="AA1006" s="26" t="str">
        <f t="shared" si="682"/>
        <v/>
      </c>
      <c r="AB1006" s="25" t="str">
        <f t="shared" si="705"/>
        <v/>
      </c>
      <c r="AC1006" s="26" t="str">
        <f t="shared" si="683"/>
        <v/>
      </c>
      <c r="AD1006" s="25" t="str">
        <f t="shared" si="706"/>
        <v/>
      </c>
      <c r="AE1006" s="26" t="str">
        <f t="shared" si="684"/>
        <v/>
      </c>
      <c r="AF1006" s="25" t="str">
        <f t="shared" si="707"/>
        <v/>
      </c>
      <c r="AG1006" s="26" t="str">
        <f t="shared" si="685"/>
        <v/>
      </c>
      <c r="AH1006" s="25" t="str">
        <f t="shared" si="708"/>
        <v/>
      </c>
      <c r="AI1006" s="26" t="str">
        <f t="shared" si="686"/>
        <v/>
      </c>
      <c r="AJ1006" s="25" t="str">
        <f t="shared" si="709"/>
        <v/>
      </c>
      <c r="AK1006" s="26" t="str">
        <f t="shared" si="687"/>
        <v/>
      </c>
      <c r="AL1006" s="25" t="str">
        <f t="shared" si="710"/>
        <v/>
      </c>
      <c r="AM1006" s="26" t="str">
        <f t="shared" si="688"/>
        <v/>
      </c>
      <c r="AN1006" s="25" t="str">
        <f t="shared" si="711"/>
        <v/>
      </c>
      <c r="AO1006" s="26" t="str">
        <f t="shared" si="689"/>
        <v/>
      </c>
      <c r="AP1006" t="str">
        <f t="shared" si="690"/>
        <v/>
      </c>
      <c r="AQ1006" t="str">
        <f t="shared" si="691"/>
        <v/>
      </c>
      <c r="AR1006" t="str">
        <f t="shared" si="703"/>
        <v/>
      </c>
      <c r="AS1006" t="str">
        <f t="shared" si="692"/>
        <v/>
      </c>
      <c r="AT1006" s="25" t="str">
        <f t="shared" si="693"/>
        <v/>
      </c>
      <c r="AU1006" s="26" t="str">
        <f t="shared" si="694"/>
        <v/>
      </c>
      <c r="AV1006" t="str">
        <f t="shared" si="695"/>
        <v/>
      </c>
      <c r="AW1006" s="25" t="str">
        <f t="shared" si="696"/>
        <v/>
      </c>
      <c r="AX1006" s="26" t="str">
        <f t="shared" si="713"/>
        <v/>
      </c>
      <c r="AY1006" s="27" t="str">
        <f>IF(A1006="","",IF(K1006&lt;&gt;0,TEXT(5,"0000"),IF(M1006&lt;&gt;0,TEXT(5,"0000"),IF(Datos!N1006&lt;&gt;0,TEXT(5,"0000"),""))))</f>
        <v/>
      </c>
      <c r="AZ1006" s="25" t="str">
        <f t="shared" si="697"/>
        <v/>
      </c>
      <c r="BA1006" s="26" t="str">
        <f t="shared" si="714"/>
        <v/>
      </c>
      <c r="BB1006" s="25" t="str">
        <f t="shared" si="698"/>
        <v/>
      </c>
      <c r="BC1006" s="26" t="str">
        <f t="shared" si="715"/>
        <v/>
      </c>
      <c r="BD1006" s="27" t="str">
        <f t="shared" si="699"/>
        <v/>
      </c>
      <c r="BE1006" s="25" t="str">
        <f t="shared" si="700"/>
        <v/>
      </c>
      <c r="BF1006" s="26" t="str">
        <f t="shared" si="716"/>
        <v/>
      </c>
      <c r="BG1006" s="28"/>
      <c r="BH1006" t="str">
        <f t="shared" si="712"/>
        <v/>
      </c>
      <c r="BJ1006" s="24" t="str">
        <f t="shared" si="701"/>
        <v/>
      </c>
      <c r="BK1006" s="24" t="str">
        <f t="shared" si="702"/>
        <v/>
      </c>
    </row>
    <row r="1007" spans="1:63" ht="15.75" thickBot="1">
      <c r="A1007" s="183"/>
      <c r="B1007" s="184"/>
      <c r="C1007" s="184"/>
      <c r="D1007" s="184"/>
      <c r="E1007" s="184"/>
      <c r="F1007" s="184"/>
      <c r="G1007" s="184"/>
      <c r="H1007" s="184"/>
      <c r="I1007" s="184"/>
      <c r="J1007" s="184"/>
      <c r="K1007" s="184"/>
      <c r="L1007" s="184"/>
      <c r="M1007" s="184"/>
      <c r="N1007" s="181"/>
      <c r="Q1007" t="e">
        <f t="shared" si="717"/>
        <v>#VALUE!</v>
      </c>
      <c r="R1007" t="str">
        <f t="shared" si="676"/>
        <v/>
      </c>
      <c r="S1007" t="str">
        <f>IF(A1007="","",TEXT(VLOOKUP(C1007,Tablas!$H$3:$I$75,2,0),"000"))</f>
        <v/>
      </c>
      <c r="T1007" t="str">
        <f t="shared" si="677"/>
        <v/>
      </c>
      <c r="U1007" t="str">
        <f t="shared" si="678"/>
        <v/>
      </c>
      <c r="V1007" t="str">
        <f t="shared" si="704"/>
        <v/>
      </c>
      <c r="W1007" t="str">
        <f>IF(A1007="","",IF(G1007="",99,VLOOKUP(Datos!G1007,Tablas!$AF$2:$AH$38,2,0)))</f>
        <v/>
      </c>
      <c r="X1007" t="str">
        <f t="shared" si="679"/>
        <v/>
      </c>
      <c r="Y1007" t="str">
        <f t="shared" si="680"/>
        <v/>
      </c>
      <c r="Z1007" s="25" t="str">
        <f t="shared" si="681"/>
        <v/>
      </c>
      <c r="AA1007" s="26" t="str">
        <f t="shared" si="682"/>
        <v/>
      </c>
      <c r="AB1007" s="25" t="str">
        <f t="shared" si="705"/>
        <v/>
      </c>
      <c r="AC1007" s="26" t="str">
        <f t="shared" si="683"/>
        <v/>
      </c>
      <c r="AD1007" s="25" t="str">
        <f t="shared" si="706"/>
        <v/>
      </c>
      <c r="AE1007" s="26" t="str">
        <f t="shared" si="684"/>
        <v/>
      </c>
      <c r="AF1007" s="25" t="str">
        <f t="shared" si="707"/>
        <v/>
      </c>
      <c r="AG1007" s="26" t="str">
        <f t="shared" si="685"/>
        <v/>
      </c>
      <c r="AH1007" s="25" t="str">
        <f t="shared" si="708"/>
        <v/>
      </c>
      <c r="AI1007" s="26" t="str">
        <f t="shared" si="686"/>
        <v/>
      </c>
      <c r="AJ1007" s="25" t="str">
        <f t="shared" si="709"/>
        <v/>
      </c>
      <c r="AK1007" s="26" t="str">
        <f t="shared" si="687"/>
        <v/>
      </c>
      <c r="AL1007" s="25" t="str">
        <f t="shared" si="710"/>
        <v/>
      </c>
      <c r="AM1007" s="26" t="str">
        <f t="shared" si="688"/>
        <v/>
      </c>
      <c r="AN1007" s="25" t="str">
        <f t="shared" si="711"/>
        <v/>
      </c>
      <c r="AO1007" s="26" t="str">
        <f t="shared" si="689"/>
        <v/>
      </c>
      <c r="AP1007" t="str">
        <f t="shared" si="690"/>
        <v/>
      </c>
      <c r="AQ1007" t="str">
        <f t="shared" si="691"/>
        <v/>
      </c>
      <c r="AR1007" t="str">
        <f t="shared" si="703"/>
        <v/>
      </c>
      <c r="AS1007" t="str">
        <f t="shared" si="692"/>
        <v/>
      </c>
      <c r="AT1007" s="25" t="str">
        <f t="shared" si="693"/>
        <v/>
      </c>
      <c r="AU1007" s="26" t="str">
        <f t="shared" si="694"/>
        <v/>
      </c>
      <c r="AV1007" t="str">
        <f t="shared" si="695"/>
        <v/>
      </c>
      <c r="AW1007" s="25" t="str">
        <f t="shared" si="696"/>
        <v/>
      </c>
      <c r="AX1007" s="26" t="str">
        <f t="shared" si="713"/>
        <v/>
      </c>
      <c r="AY1007" s="27" t="str">
        <f>IF(A1007="","",IF(K1007&lt;&gt;0,TEXT(5,"0000"),IF(M1007&lt;&gt;0,TEXT(5,"0000"),IF(Datos!N1007&lt;&gt;0,TEXT(5,"0000"),""))))</f>
        <v/>
      </c>
      <c r="AZ1007" s="25" t="str">
        <f t="shared" si="697"/>
        <v/>
      </c>
      <c r="BA1007" s="26" t="str">
        <f t="shared" si="714"/>
        <v/>
      </c>
      <c r="BB1007" s="25" t="str">
        <f t="shared" si="698"/>
        <v/>
      </c>
      <c r="BC1007" s="26" t="str">
        <f t="shared" si="715"/>
        <v/>
      </c>
      <c r="BD1007" s="27" t="str">
        <f t="shared" si="699"/>
        <v/>
      </c>
      <c r="BE1007" s="25" t="str">
        <f t="shared" si="700"/>
        <v/>
      </c>
      <c r="BF1007" s="26" t="str">
        <f t="shared" si="716"/>
        <v/>
      </c>
      <c r="BG1007" s="28"/>
      <c r="BH1007" t="str">
        <f t="shared" si="712"/>
        <v/>
      </c>
      <c r="BJ1007" s="24" t="str">
        <f t="shared" si="701"/>
        <v/>
      </c>
      <c r="BK1007" s="24" t="str">
        <f t="shared" si="702"/>
        <v/>
      </c>
    </row>
    <row r="1008" spans="1:63" ht="15.75" thickBot="1">
      <c r="A1008" s="183"/>
      <c r="B1008" s="184"/>
      <c r="C1008" s="184"/>
      <c r="D1008" s="184"/>
      <c r="E1008" s="184"/>
      <c r="F1008" s="184"/>
      <c r="G1008" s="184"/>
      <c r="H1008" s="184"/>
      <c r="I1008" s="184"/>
      <c r="J1008" s="184"/>
      <c r="K1008" s="184"/>
      <c r="L1008" s="184"/>
      <c r="M1008" s="184"/>
      <c r="N1008" s="181"/>
      <c r="Q1008" t="e">
        <f t="shared" si="717"/>
        <v>#VALUE!</v>
      </c>
      <c r="R1008" t="str">
        <f t="shared" si="676"/>
        <v/>
      </c>
      <c r="S1008" t="str">
        <f>IF(A1008="","",TEXT(VLOOKUP(C1008,Tablas!$H$3:$I$75,2,0),"000"))</f>
        <v/>
      </c>
      <c r="T1008" t="str">
        <f t="shared" si="677"/>
        <v/>
      </c>
      <c r="U1008" t="str">
        <f t="shared" si="678"/>
        <v/>
      </c>
      <c r="V1008" t="str">
        <f t="shared" si="704"/>
        <v/>
      </c>
      <c r="W1008" t="str">
        <f>IF(A1008="","",IF(G1008="",99,VLOOKUP(Datos!G1008,Tablas!$AF$2:$AH$38,2,0)))</f>
        <v/>
      </c>
      <c r="X1008" t="str">
        <f t="shared" si="679"/>
        <v/>
      </c>
      <c r="Y1008" t="str">
        <f t="shared" si="680"/>
        <v/>
      </c>
      <c r="Z1008" s="25" t="str">
        <f t="shared" si="681"/>
        <v/>
      </c>
      <c r="AA1008" s="26" t="str">
        <f t="shared" si="682"/>
        <v/>
      </c>
      <c r="AB1008" s="25" t="str">
        <f t="shared" si="705"/>
        <v/>
      </c>
      <c r="AC1008" s="26" t="str">
        <f t="shared" si="683"/>
        <v/>
      </c>
      <c r="AD1008" s="25" t="str">
        <f t="shared" si="706"/>
        <v/>
      </c>
      <c r="AE1008" s="26" t="str">
        <f t="shared" si="684"/>
        <v/>
      </c>
      <c r="AF1008" s="25" t="str">
        <f t="shared" si="707"/>
        <v/>
      </c>
      <c r="AG1008" s="26" t="str">
        <f t="shared" si="685"/>
        <v/>
      </c>
      <c r="AH1008" s="25" t="str">
        <f t="shared" si="708"/>
        <v/>
      </c>
      <c r="AI1008" s="26" t="str">
        <f t="shared" si="686"/>
        <v/>
      </c>
      <c r="AJ1008" s="25" t="str">
        <f t="shared" si="709"/>
        <v/>
      </c>
      <c r="AK1008" s="26" t="str">
        <f t="shared" si="687"/>
        <v/>
      </c>
      <c r="AL1008" s="25" t="str">
        <f t="shared" si="710"/>
        <v/>
      </c>
      <c r="AM1008" s="26" t="str">
        <f t="shared" si="688"/>
        <v/>
      </c>
      <c r="AN1008" s="25" t="str">
        <f t="shared" si="711"/>
        <v/>
      </c>
      <c r="AO1008" s="26" t="str">
        <f t="shared" si="689"/>
        <v/>
      </c>
      <c r="AP1008" t="str">
        <f t="shared" si="690"/>
        <v/>
      </c>
      <c r="AQ1008" t="str">
        <f t="shared" si="691"/>
        <v/>
      </c>
      <c r="AR1008" t="str">
        <f t="shared" si="703"/>
        <v/>
      </c>
      <c r="AS1008" t="str">
        <f t="shared" si="692"/>
        <v/>
      </c>
      <c r="AT1008" s="25" t="str">
        <f t="shared" si="693"/>
        <v/>
      </c>
      <c r="AU1008" s="26" t="str">
        <f t="shared" si="694"/>
        <v/>
      </c>
      <c r="AV1008" t="str">
        <f t="shared" si="695"/>
        <v/>
      </c>
      <c r="AW1008" s="25" t="str">
        <f t="shared" si="696"/>
        <v/>
      </c>
      <c r="AX1008" s="26" t="str">
        <f t="shared" si="713"/>
        <v/>
      </c>
      <c r="AY1008" s="27" t="str">
        <f>IF(A1008="","",IF(K1008&lt;&gt;0,TEXT(5,"0000"),IF(M1008&lt;&gt;0,TEXT(5,"0000"),IF(Datos!N1008&lt;&gt;0,TEXT(5,"0000"),""))))</f>
        <v/>
      </c>
      <c r="AZ1008" s="25" t="str">
        <f t="shared" si="697"/>
        <v/>
      </c>
      <c r="BA1008" s="26" t="str">
        <f t="shared" si="714"/>
        <v/>
      </c>
      <c r="BB1008" s="25" t="str">
        <f t="shared" si="698"/>
        <v/>
      </c>
      <c r="BC1008" s="26" t="str">
        <f t="shared" si="715"/>
        <v/>
      </c>
      <c r="BD1008" s="27" t="str">
        <f t="shared" si="699"/>
        <v/>
      </c>
      <c r="BE1008" s="25" t="str">
        <f t="shared" si="700"/>
        <v/>
      </c>
      <c r="BF1008" s="26" t="str">
        <f t="shared" si="716"/>
        <v/>
      </c>
      <c r="BG1008" s="28"/>
      <c r="BH1008" t="str">
        <f t="shared" si="712"/>
        <v/>
      </c>
      <c r="BJ1008" s="24" t="str">
        <f t="shared" si="701"/>
        <v/>
      </c>
      <c r="BK1008" s="24" t="str">
        <f t="shared" si="702"/>
        <v/>
      </c>
    </row>
    <row r="1009" spans="1:63" ht="15.75" thickBot="1">
      <c r="A1009" s="183"/>
      <c r="B1009" s="184"/>
      <c r="C1009" s="184"/>
      <c r="D1009" s="184"/>
      <c r="E1009" s="184"/>
      <c r="F1009" s="184"/>
      <c r="G1009" s="184"/>
      <c r="H1009" s="184"/>
      <c r="I1009" s="184"/>
      <c r="J1009" s="184"/>
      <c r="K1009" s="184"/>
      <c r="L1009" s="184"/>
      <c r="M1009" s="184"/>
      <c r="N1009" s="181"/>
      <c r="Q1009" t="e">
        <f t="shared" si="717"/>
        <v>#VALUE!</v>
      </c>
      <c r="R1009" t="str">
        <f t="shared" si="676"/>
        <v/>
      </c>
      <c r="S1009" t="str">
        <f>IF(A1009="","",TEXT(VLOOKUP(C1009,Tablas!$H$3:$I$75,2,0),"000"))</f>
        <v/>
      </c>
      <c r="T1009" t="str">
        <f t="shared" si="677"/>
        <v/>
      </c>
      <c r="U1009" t="str">
        <f t="shared" si="678"/>
        <v/>
      </c>
      <c r="V1009" t="str">
        <f t="shared" si="704"/>
        <v/>
      </c>
      <c r="W1009" t="str">
        <f>IF(A1009="","",IF(G1009="",99,VLOOKUP(Datos!G1009,Tablas!$AF$2:$AH$38,2,0)))</f>
        <v/>
      </c>
      <c r="X1009" t="str">
        <f t="shared" si="679"/>
        <v/>
      </c>
      <c r="Y1009" t="str">
        <f t="shared" si="680"/>
        <v/>
      </c>
      <c r="Z1009" s="25" t="str">
        <f t="shared" si="681"/>
        <v/>
      </c>
      <c r="AA1009" s="26" t="str">
        <f t="shared" si="682"/>
        <v/>
      </c>
      <c r="AB1009" s="25" t="str">
        <f t="shared" si="705"/>
        <v/>
      </c>
      <c r="AC1009" s="26" t="str">
        <f t="shared" si="683"/>
        <v/>
      </c>
      <c r="AD1009" s="25" t="str">
        <f t="shared" si="706"/>
        <v/>
      </c>
      <c r="AE1009" s="26" t="str">
        <f t="shared" si="684"/>
        <v/>
      </c>
      <c r="AF1009" s="25" t="str">
        <f t="shared" si="707"/>
        <v/>
      </c>
      <c r="AG1009" s="26" t="str">
        <f t="shared" si="685"/>
        <v/>
      </c>
      <c r="AH1009" s="25" t="str">
        <f t="shared" si="708"/>
        <v/>
      </c>
      <c r="AI1009" s="26" t="str">
        <f t="shared" si="686"/>
        <v/>
      </c>
      <c r="AJ1009" s="25" t="str">
        <f t="shared" si="709"/>
        <v/>
      </c>
      <c r="AK1009" s="26" t="str">
        <f t="shared" si="687"/>
        <v/>
      </c>
      <c r="AL1009" s="25" t="str">
        <f t="shared" si="710"/>
        <v/>
      </c>
      <c r="AM1009" s="26" t="str">
        <f t="shared" si="688"/>
        <v/>
      </c>
      <c r="AN1009" s="25" t="str">
        <f t="shared" si="711"/>
        <v/>
      </c>
      <c r="AO1009" s="26" t="str">
        <f t="shared" si="689"/>
        <v/>
      </c>
      <c r="AP1009" t="str">
        <f t="shared" si="690"/>
        <v/>
      </c>
      <c r="AQ1009" t="str">
        <f t="shared" si="691"/>
        <v/>
      </c>
      <c r="AR1009" t="str">
        <f t="shared" si="703"/>
        <v/>
      </c>
      <c r="AS1009" t="str">
        <f t="shared" si="692"/>
        <v/>
      </c>
      <c r="AT1009" s="25" t="str">
        <f t="shared" si="693"/>
        <v/>
      </c>
      <c r="AU1009" s="26" t="str">
        <f t="shared" si="694"/>
        <v/>
      </c>
      <c r="AV1009" t="str">
        <f t="shared" si="695"/>
        <v/>
      </c>
      <c r="AW1009" s="25" t="str">
        <f t="shared" si="696"/>
        <v/>
      </c>
      <c r="AX1009" s="26" t="str">
        <f t="shared" si="713"/>
        <v/>
      </c>
      <c r="AY1009" s="27" t="str">
        <f>IF(A1009="","",IF(K1009&lt;&gt;0,TEXT(5,"0000"),IF(M1009&lt;&gt;0,TEXT(5,"0000"),IF(Datos!N1009&lt;&gt;0,TEXT(5,"0000"),""))))</f>
        <v/>
      </c>
      <c r="AZ1009" s="25" t="str">
        <f t="shared" si="697"/>
        <v/>
      </c>
      <c r="BA1009" s="26" t="str">
        <f t="shared" si="714"/>
        <v/>
      </c>
      <c r="BB1009" s="25" t="str">
        <f t="shared" si="698"/>
        <v/>
      </c>
      <c r="BC1009" s="26" t="str">
        <f t="shared" si="715"/>
        <v/>
      </c>
      <c r="BD1009" s="27" t="str">
        <f t="shared" si="699"/>
        <v/>
      </c>
      <c r="BE1009" s="25" t="str">
        <f t="shared" si="700"/>
        <v/>
      </c>
      <c r="BF1009" s="26" t="str">
        <f t="shared" si="716"/>
        <v/>
      </c>
      <c r="BG1009" s="28"/>
      <c r="BH1009" t="str">
        <f t="shared" si="712"/>
        <v/>
      </c>
      <c r="BJ1009" s="24" t="str">
        <f t="shared" si="701"/>
        <v/>
      </c>
      <c r="BK1009" s="24" t="str">
        <f t="shared" si="702"/>
        <v/>
      </c>
    </row>
    <row r="1010" spans="1:63" ht="15.75" thickBot="1">
      <c r="A1010" s="183"/>
      <c r="B1010" s="184"/>
      <c r="C1010" s="184"/>
      <c r="D1010" s="184"/>
      <c r="E1010" s="184"/>
      <c r="F1010" s="184"/>
      <c r="G1010" s="184"/>
      <c r="H1010" s="184"/>
      <c r="I1010" s="184"/>
      <c r="J1010" s="184"/>
      <c r="K1010" s="184"/>
      <c r="L1010" s="184"/>
      <c r="M1010" s="184"/>
      <c r="N1010" s="181"/>
      <c r="Q1010" t="e">
        <f t="shared" si="717"/>
        <v>#VALUE!</v>
      </c>
      <c r="R1010" t="str">
        <f t="shared" si="676"/>
        <v/>
      </c>
      <c r="S1010" t="str">
        <f>IF(A1010="","",TEXT(VLOOKUP(C1010,Tablas!$H$3:$I$75,2,0),"000"))</f>
        <v/>
      </c>
      <c r="T1010" t="str">
        <f t="shared" si="677"/>
        <v/>
      </c>
      <c r="U1010" t="str">
        <f t="shared" si="678"/>
        <v/>
      </c>
      <c r="V1010" t="str">
        <f t="shared" si="704"/>
        <v/>
      </c>
      <c r="W1010" t="str">
        <f>IF(A1010="","",IF(G1010="",99,VLOOKUP(Datos!G1010,Tablas!$AF$2:$AH$38,2,0)))</f>
        <v/>
      </c>
      <c r="X1010" t="str">
        <f t="shared" si="679"/>
        <v/>
      </c>
      <c r="Y1010" t="str">
        <f t="shared" si="680"/>
        <v/>
      </c>
      <c r="Z1010" s="25" t="str">
        <f t="shared" si="681"/>
        <v/>
      </c>
      <c r="AA1010" s="26" t="str">
        <f t="shared" si="682"/>
        <v/>
      </c>
      <c r="AB1010" s="25" t="str">
        <f t="shared" si="705"/>
        <v/>
      </c>
      <c r="AC1010" s="26" t="str">
        <f t="shared" si="683"/>
        <v/>
      </c>
      <c r="AD1010" s="25" t="str">
        <f t="shared" si="706"/>
        <v/>
      </c>
      <c r="AE1010" s="26" t="str">
        <f t="shared" si="684"/>
        <v/>
      </c>
      <c r="AF1010" s="25" t="str">
        <f t="shared" si="707"/>
        <v/>
      </c>
      <c r="AG1010" s="26" t="str">
        <f t="shared" si="685"/>
        <v/>
      </c>
      <c r="AH1010" s="25" t="str">
        <f t="shared" si="708"/>
        <v/>
      </c>
      <c r="AI1010" s="26" t="str">
        <f t="shared" si="686"/>
        <v/>
      </c>
      <c r="AJ1010" s="25" t="str">
        <f t="shared" si="709"/>
        <v/>
      </c>
      <c r="AK1010" s="26" t="str">
        <f t="shared" si="687"/>
        <v/>
      </c>
      <c r="AL1010" s="25" t="str">
        <f t="shared" si="710"/>
        <v/>
      </c>
      <c r="AM1010" s="26" t="str">
        <f t="shared" si="688"/>
        <v/>
      </c>
      <c r="AN1010" s="25" t="str">
        <f t="shared" si="711"/>
        <v/>
      </c>
      <c r="AO1010" s="26" t="str">
        <f t="shared" si="689"/>
        <v/>
      </c>
      <c r="AP1010" t="str">
        <f t="shared" si="690"/>
        <v/>
      </c>
      <c r="AQ1010" t="str">
        <f t="shared" si="691"/>
        <v/>
      </c>
      <c r="AR1010" t="str">
        <f t="shared" si="703"/>
        <v/>
      </c>
      <c r="AS1010" t="str">
        <f t="shared" si="692"/>
        <v/>
      </c>
      <c r="AT1010" s="25" t="str">
        <f t="shared" si="693"/>
        <v/>
      </c>
      <c r="AU1010" s="26" t="str">
        <f t="shared" si="694"/>
        <v/>
      </c>
      <c r="AV1010" t="str">
        <f t="shared" si="695"/>
        <v/>
      </c>
      <c r="AW1010" s="25" t="str">
        <f t="shared" si="696"/>
        <v/>
      </c>
      <c r="AX1010" s="26" t="str">
        <f t="shared" si="713"/>
        <v/>
      </c>
      <c r="AY1010" s="27" t="str">
        <f>IF(A1010="","",IF(K1010&lt;&gt;0,TEXT(5,"0000"),IF(M1010&lt;&gt;0,TEXT(5,"0000"),IF(Datos!N1010&lt;&gt;0,TEXT(5,"0000"),""))))</f>
        <v/>
      </c>
      <c r="AZ1010" s="25" t="str">
        <f t="shared" si="697"/>
        <v/>
      </c>
      <c r="BA1010" s="26" t="str">
        <f t="shared" si="714"/>
        <v/>
      </c>
      <c r="BB1010" s="25" t="str">
        <f t="shared" si="698"/>
        <v/>
      </c>
      <c r="BC1010" s="26" t="str">
        <f t="shared" si="715"/>
        <v/>
      </c>
      <c r="BD1010" s="27" t="str">
        <f t="shared" si="699"/>
        <v/>
      </c>
      <c r="BE1010" s="25" t="str">
        <f t="shared" si="700"/>
        <v/>
      </c>
      <c r="BF1010" s="26" t="str">
        <f t="shared" si="716"/>
        <v/>
      </c>
      <c r="BG1010" s="28"/>
      <c r="BH1010" t="str">
        <f t="shared" si="712"/>
        <v/>
      </c>
      <c r="BJ1010" s="24" t="str">
        <f t="shared" si="701"/>
        <v/>
      </c>
      <c r="BK1010" s="24" t="str">
        <f t="shared" si="702"/>
        <v/>
      </c>
    </row>
    <row r="1011" spans="1:63" ht="15.75" thickBot="1">
      <c r="A1011" s="183"/>
      <c r="B1011" s="184"/>
      <c r="C1011" s="184"/>
      <c r="D1011" s="184"/>
      <c r="E1011" s="184"/>
      <c r="F1011" s="184"/>
      <c r="G1011" s="184"/>
      <c r="H1011" s="184"/>
      <c r="I1011" s="184"/>
      <c r="J1011" s="184"/>
      <c r="K1011" s="184"/>
      <c r="L1011" s="184"/>
      <c r="M1011" s="184"/>
      <c r="N1011" s="181"/>
      <c r="Q1011" t="e">
        <f t="shared" si="717"/>
        <v>#VALUE!</v>
      </c>
      <c r="R1011" t="str">
        <f t="shared" si="676"/>
        <v/>
      </c>
      <c r="S1011" t="str">
        <f>IF(A1011="","",TEXT(VLOOKUP(C1011,Tablas!$H$3:$I$75,2,0),"000"))</f>
        <v/>
      </c>
      <c r="T1011" t="str">
        <f t="shared" si="677"/>
        <v/>
      </c>
      <c r="U1011" t="str">
        <f t="shared" si="678"/>
        <v/>
      </c>
      <c r="V1011" t="str">
        <f t="shared" si="704"/>
        <v/>
      </c>
      <c r="W1011" t="str">
        <f>IF(A1011="","",IF(G1011="",99,VLOOKUP(Datos!G1011,Tablas!$AF$2:$AH$38,2,0)))</f>
        <v/>
      </c>
      <c r="X1011" t="str">
        <f t="shared" si="679"/>
        <v/>
      </c>
      <c r="Y1011" t="str">
        <f t="shared" si="680"/>
        <v/>
      </c>
      <c r="Z1011" s="25" t="str">
        <f t="shared" si="681"/>
        <v/>
      </c>
      <c r="AA1011" s="26" t="str">
        <f t="shared" si="682"/>
        <v/>
      </c>
      <c r="AB1011" s="25" t="str">
        <f t="shared" si="705"/>
        <v/>
      </c>
      <c r="AC1011" s="26" t="str">
        <f t="shared" si="683"/>
        <v/>
      </c>
      <c r="AD1011" s="25" t="str">
        <f t="shared" si="706"/>
        <v/>
      </c>
      <c r="AE1011" s="26" t="str">
        <f t="shared" si="684"/>
        <v/>
      </c>
      <c r="AF1011" s="25" t="str">
        <f t="shared" si="707"/>
        <v/>
      </c>
      <c r="AG1011" s="26" t="str">
        <f t="shared" si="685"/>
        <v/>
      </c>
      <c r="AH1011" s="25" t="str">
        <f t="shared" si="708"/>
        <v/>
      </c>
      <c r="AI1011" s="26" t="str">
        <f t="shared" si="686"/>
        <v/>
      </c>
      <c r="AJ1011" s="25" t="str">
        <f t="shared" si="709"/>
        <v/>
      </c>
      <c r="AK1011" s="26" t="str">
        <f t="shared" si="687"/>
        <v/>
      </c>
      <c r="AL1011" s="25" t="str">
        <f t="shared" si="710"/>
        <v/>
      </c>
      <c r="AM1011" s="26" t="str">
        <f t="shared" si="688"/>
        <v/>
      </c>
      <c r="AN1011" s="25" t="str">
        <f t="shared" si="711"/>
        <v/>
      </c>
      <c r="AO1011" s="26" t="str">
        <f t="shared" si="689"/>
        <v/>
      </c>
      <c r="AP1011" t="str">
        <f t="shared" si="690"/>
        <v/>
      </c>
      <c r="AQ1011" t="str">
        <f t="shared" si="691"/>
        <v/>
      </c>
      <c r="AR1011" t="str">
        <f t="shared" si="703"/>
        <v/>
      </c>
      <c r="AS1011" t="str">
        <f t="shared" si="692"/>
        <v/>
      </c>
      <c r="AT1011" s="25" t="str">
        <f t="shared" si="693"/>
        <v/>
      </c>
      <c r="AU1011" s="26" t="str">
        <f t="shared" si="694"/>
        <v/>
      </c>
      <c r="AV1011" t="str">
        <f t="shared" si="695"/>
        <v/>
      </c>
      <c r="AW1011" s="25" t="str">
        <f t="shared" si="696"/>
        <v/>
      </c>
      <c r="AX1011" s="26" t="str">
        <f t="shared" si="713"/>
        <v/>
      </c>
      <c r="AY1011" s="27" t="str">
        <f>IF(A1011="","",IF(K1011&lt;&gt;0,TEXT(5,"0000"),IF(M1011&lt;&gt;0,TEXT(5,"0000"),IF(Datos!N1011&lt;&gt;0,TEXT(5,"0000"),""))))</f>
        <v/>
      </c>
      <c r="AZ1011" s="25" t="str">
        <f t="shared" si="697"/>
        <v/>
      </c>
      <c r="BA1011" s="26" t="str">
        <f t="shared" si="714"/>
        <v/>
      </c>
      <c r="BB1011" s="25" t="str">
        <f t="shared" si="698"/>
        <v/>
      </c>
      <c r="BC1011" s="26" t="str">
        <f t="shared" si="715"/>
        <v/>
      </c>
      <c r="BD1011" s="27" t="str">
        <f t="shared" si="699"/>
        <v/>
      </c>
      <c r="BE1011" s="25" t="str">
        <f t="shared" si="700"/>
        <v/>
      </c>
      <c r="BF1011" s="26" t="str">
        <f t="shared" si="716"/>
        <v/>
      </c>
      <c r="BG1011" s="28"/>
      <c r="BH1011" t="str">
        <f t="shared" si="712"/>
        <v/>
      </c>
      <c r="BJ1011" s="24" t="str">
        <f t="shared" si="701"/>
        <v/>
      </c>
      <c r="BK1011" s="24" t="str">
        <f t="shared" si="702"/>
        <v/>
      </c>
    </row>
    <row r="1012" spans="1:63" ht="15.75" thickBot="1">
      <c r="A1012" s="183"/>
      <c r="B1012" s="184"/>
      <c r="C1012" s="184"/>
      <c r="D1012" s="184"/>
      <c r="E1012" s="184"/>
      <c r="F1012" s="184"/>
      <c r="G1012" s="184"/>
      <c r="H1012" s="184"/>
      <c r="I1012" s="184"/>
      <c r="J1012" s="184"/>
      <c r="K1012" s="184"/>
      <c r="L1012" s="184"/>
      <c r="M1012" s="184"/>
      <c r="N1012" s="181"/>
      <c r="Q1012" t="e">
        <f t="shared" si="717"/>
        <v>#VALUE!</v>
      </c>
      <c r="R1012" t="str">
        <f t="shared" si="676"/>
        <v/>
      </c>
      <c r="S1012" t="str">
        <f>IF(A1012="","",TEXT(VLOOKUP(C1012,Tablas!$H$3:$I$75,2,0),"000"))</f>
        <v/>
      </c>
      <c r="T1012" t="str">
        <f t="shared" si="677"/>
        <v/>
      </c>
      <c r="U1012" t="str">
        <f t="shared" si="678"/>
        <v/>
      </c>
      <c r="V1012" t="str">
        <f t="shared" si="704"/>
        <v/>
      </c>
      <c r="W1012" t="str">
        <f>IF(A1012="","",IF(G1012="",99,VLOOKUP(Datos!G1012,Tablas!$AF$2:$AH$38,2,0)))</f>
        <v/>
      </c>
      <c r="X1012" t="str">
        <f t="shared" si="679"/>
        <v/>
      </c>
      <c r="Y1012" t="str">
        <f t="shared" si="680"/>
        <v/>
      </c>
      <c r="Z1012" s="25" t="str">
        <f t="shared" si="681"/>
        <v/>
      </c>
      <c r="AA1012" s="26" t="str">
        <f t="shared" si="682"/>
        <v/>
      </c>
      <c r="AB1012" s="25" t="str">
        <f t="shared" si="705"/>
        <v/>
      </c>
      <c r="AC1012" s="26" t="str">
        <f t="shared" si="683"/>
        <v/>
      </c>
      <c r="AD1012" s="25" t="str">
        <f t="shared" si="706"/>
        <v/>
      </c>
      <c r="AE1012" s="26" t="str">
        <f t="shared" si="684"/>
        <v/>
      </c>
      <c r="AF1012" s="25" t="str">
        <f t="shared" si="707"/>
        <v/>
      </c>
      <c r="AG1012" s="26" t="str">
        <f t="shared" si="685"/>
        <v/>
      </c>
      <c r="AH1012" s="25" t="str">
        <f t="shared" si="708"/>
        <v/>
      </c>
      <c r="AI1012" s="26" t="str">
        <f t="shared" si="686"/>
        <v/>
      </c>
      <c r="AJ1012" s="25" t="str">
        <f t="shared" si="709"/>
        <v/>
      </c>
      <c r="AK1012" s="26" t="str">
        <f t="shared" si="687"/>
        <v/>
      </c>
      <c r="AL1012" s="25" t="str">
        <f t="shared" si="710"/>
        <v/>
      </c>
      <c r="AM1012" s="26" t="str">
        <f t="shared" si="688"/>
        <v/>
      </c>
      <c r="AN1012" s="25" t="str">
        <f t="shared" si="711"/>
        <v/>
      </c>
      <c r="AO1012" s="26" t="str">
        <f t="shared" si="689"/>
        <v/>
      </c>
      <c r="AP1012" t="str">
        <f t="shared" si="690"/>
        <v/>
      </c>
      <c r="AQ1012" t="str">
        <f t="shared" si="691"/>
        <v/>
      </c>
      <c r="AR1012" t="str">
        <f t="shared" si="703"/>
        <v/>
      </c>
      <c r="AS1012" t="str">
        <f t="shared" si="692"/>
        <v/>
      </c>
      <c r="AT1012" s="25" t="str">
        <f t="shared" si="693"/>
        <v/>
      </c>
      <c r="AU1012" s="26" t="str">
        <f t="shared" si="694"/>
        <v/>
      </c>
      <c r="AV1012" t="str">
        <f t="shared" si="695"/>
        <v/>
      </c>
      <c r="AW1012" s="25" t="str">
        <f t="shared" si="696"/>
        <v/>
      </c>
      <c r="AX1012" s="26" t="str">
        <f t="shared" si="713"/>
        <v/>
      </c>
      <c r="AY1012" s="27" t="str">
        <f>IF(A1012="","",IF(K1012&lt;&gt;0,TEXT(5,"0000"),IF(M1012&lt;&gt;0,TEXT(5,"0000"),IF(Datos!N1012&lt;&gt;0,TEXT(5,"0000"),""))))</f>
        <v/>
      </c>
      <c r="AZ1012" s="25" t="str">
        <f t="shared" si="697"/>
        <v/>
      </c>
      <c r="BA1012" s="26" t="str">
        <f t="shared" si="714"/>
        <v/>
      </c>
      <c r="BB1012" s="25" t="str">
        <f t="shared" si="698"/>
        <v/>
      </c>
      <c r="BC1012" s="26" t="str">
        <f t="shared" si="715"/>
        <v/>
      </c>
      <c r="BD1012" s="27" t="str">
        <f t="shared" si="699"/>
        <v/>
      </c>
      <c r="BE1012" s="25" t="str">
        <f t="shared" si="700"/>
        <v/>
      </c>
      <c r="BF1012" s="26" t="str">
        <f t="shared" si="716"/>
        <v/>
      </c>
      <c r="BG1012" s="28"/>
      <c r="BH1012" t="str">
        <f t="shared" si="712"/>
        <v/>
      </c>
      <c r="BJ1012" s="24" t="str">
        <f t="shared" si="701"/>
        <v/>
      </c>
      <c r="BK1012" s="24" t="str">
        <f t="shared" si="702"/>
        <v/>
      </c>
    </row>
    <row r="1013" spans="1:63" ht="15.75" thickBot="1">
      <c r="A1013" s="183"/>
      <c r="B1013" s="184"/>
      <c r="C1013" s="184"/>
      <c r="D1013" s="184"/>
      <c r="E1013" s="184"/>
      <c r="F1013" s="184"/>
      <c r="G1013" s="184"/>
      <c r="H1013" s="184"/>
      <c r="I1013" s="184"/>
      <c r="J1013" s="184"/>
      <c r="K1013" s="184"/>
      <c r="L1013" s="184"/>
      <c r="M1013" s="184"/>
      <c r="N1013" s="181"/>
      <c r="Q1013" t="e">
        <f t="shared" si="717"/>
        <v>#VALUE!</v>
      </c>
      <c r="R1013" t="str">
        <f t="shared" si="676"/>
        <v/>
      </c>
      <c r="S1013" t="str">
        <f>IF(A1013="","",TEXT(VLOOKUP(C1013,Tablas!$H$3:$I$75,2,0),"000"))</f>
        <v/>
      </c>
      <c r="T1013" t="str">
        <f t="shared" si="677"/>
        <v/>
      </c>
      <c r="U1013" t="str">
        <f t="shared" si="678"/>
        <v/>
      </c>
      <c r="V1013" t="str">
        <f t="shared" si="704"/>
        <v/>
      </c>
      <c r="W1013" t="str">
        <f>IF(A1013="","",IF(G1013="",99,VLOOKUP(Datos!G1013,Tablas!$AF$2:$AH$38,2,0)))</f>
        <v/>
      </c>
      <c r="X1013" t="str">
        <f t="shared" si="679"/>
        <v/>
      </c>
      <c r="Y1013" t="str">
        <f t="shared" si="680"/>
        <v/>
      </c>
      <c r="Z1013" s="25" t="str">
        <f t="shared" si="681"/>
        <v/>
      </c>
      <c r="AA1013" s="26" t="str">
        <f t="shared" si="682"/>
        <v/>
      </c>
      <c r="AB1013" s="25" t="str">
        <f t="shared" si="705"/>
        <v/>
      </c>
      <c r="AC1013" s="26" t="str">
        <f t="shared" si="683"/>
        <v/>
      </c>
      <c r="AD1013" s="25" t="str">
        <f t="shared" si="706"/>
        <v/>
      </c>
      <c r="AE1013" s="26" t="str">
        <f t="shared" si="684"/>
        <v/>
      </c>
      <c r="AF1013" s="25" t="str">
        <f t="shared" si="707"/>
        <v/>
      </c>
      <c r="AG1013" s="26" t="str">
        <f t="shared" si="685"/>
        <v/>
      </c>
      <c r="AH1013" s="25" t="str">
        <f t="shared" si="708"/>
        <v/>
      </c>
      <c r="AI1013" s="26" t="str">
        <f t="shared" si="686"/>
        <v/>
      </c>
      <c r="AJ1013" s="25" t="str">
        <f t="shared" si="709"/>
        <v/>
      </c>
      <c r="AK1013" s="26" t="str">
        <f t="shared" si="687"/>
        <v/>
      </c>
      <c r="AL1013" s="25" t="str">
        <f t="shared" si="710"/>
        <v/>
      </c>
      <c r="AM1013" s="26" t="str">
        <f t="shared" si="688"/>
        <v/>
      </c>
      <c r="AN1013" s="25" t="str">
        <f t="shared" si="711"/>
        <v/>
      </c>
      <c r="AO1013" s="26" t="str">
        <f t="shared" si="689"/>
        <v/>
      </c>
      <c r="AP1013" t="str">
        <f t="shared" si="690"/>
        <v/>
      </c>
      <c r="AQ1013" t="str">
        <f t="shared" si="691"/>
        <v/>
      </c>
      <c r="AR1013" t="str">
        <f t="shared" si="703"/>
        <v/>
      </c>
      <c r="AS1013" t="str">
        <f t="shared" si="692"/>
        <v/>
      </c>
      <c r="AT1013" s="25" t="str">
        <f t="shared" si="693"/>
        <v/>
      </c>
      <c r="AU1013" s="26" t="str">
        <f t="shared" si="694"/>
        <v/>
      </c>
      <c r="AV1013" t="str">
        <f t="shared" si="695"/>
        <v/>
      </c>
      <c r="AW1013" s="25" t="str">
        <f t="shared" si="696"/>
        <v/>
      </c>
      <c r="AX1013" s="26" t="str">
        <f t="shared" si="713"/>
        <v/>
      </c>
      <c r="AY1013" s="27" t="str">
        <f>IF(A1013="","",IF(K1013&lt;&gt;0,TEXT(5,"0000"),IF(M1013&lt;&gt;0,TEXT(5,"0000"),IF(Datos!N1013&lt;&gt;0,TEXT(5,"0000"),""))))</f>
        <v/>
      </c>
      <c r="AZ1013" s="25" t="str">
        <f t="shared" si="697"/>
        <v/>
      </c>
      <c r="BA1013" s="26" t="str">
        <f t="shared" si="714"/>
        <v/>
      </c>
      <c r="BB1013" s="25" t="str">
        <f t="shared" si="698"/>
        <v/>
      </c>
      <c r="BC1013" s="26" t="str">
        <f t="shared" si="715"/>
        <v/>
      </c>
      <c r="BD1013" s="27" t="str">
        <f t="shared" si="699"/>
        <v/>
      </c>
      <c r="BE1013" s="25" t="str">
        <f t="shared" si="700"/>
        <v/>
      </c>
      <c r="BF1013" s="26" t="str">
        <f t="shared" si="716"/>
        <v/>
      </c>
      <c r="BG1013" s="28"/>
      <c r="BH1013" t="str">
        <f t="shared" si="712"/>
        <v/>
      </c>
      <c r="BJ1013" s="24" t="str">
        <f t="shared" si="701"/>
        <v/>
      </c>
      <c r="BK1013" s="24" t="str">
        <f t="shared" si="702"/>
        <v/>
      </c>
    </row>
    <row r="1014" spans="1:63" ht="15.75" thickBot="1">
      <c r="A1014" s="183"/>
      <c r="B1014" s="184"/>
      <c r="C1014" s="184"/>
      <c r="D1014" s="184"/>
      <c r="E1014" s="184"/>
      <c r="F1014" s="184"/>
      <c r="G1014" s="184"/>
      <c r="H1014" s="184"/>
      <c r="I1014" s="184"/>
      <c r="J1014" s="184"/>
      <c r="K1014" s="184"/>
      <c r="L1014" s="184"/>
      <c r="M1014" s="184"/>
      <c r="N1014" s="181"/>
      <c r="Q1014" t="e">
        <f t="shared" si="717"/>
        <v>#VALUE!</v>
      </c>
      <c r="R1014" t="str">
        <f t="shared" si="676"/>
        <v/>
      </c>
      <c r="S1014" t="str">
        <f>IF(A1014="","",TEXT(VLOOKUP(C1014,Tablas!$H$3:$I$75,2,0),"000"))</f>
        <v/>
      </c>
      <c r="T1014" t="str">
        <f t="shared" si="677"/>
        <v/>
      </c>
      <c r="U1014" t="str">
        <f t="shared" si="678"/>
        <v/>
      </c>
      <c r="V1014" t="str">
        <f t="shared" si="704"/>
        <v/>
      </c>
      <c r="W1014" t="str">
        <f>IF(A1014="","",IF(G1014="",99,VLOOKUP(Datos!G1014,Tablas!$AF$2:$AH$38,2,0)))</f>
        <v/>
      </c>
      <c r="X1014" t="str">
        <f t="shared" si="679"/>
        <v/>
      </c>
      <c r="Y1014" t="str">
        <f t="shared" si="680"/>
        <v/>
      </c>
      <c r="Z1014" s="25" t="str">
        <f t="shared" si="681"/>
        <v/>
      </c>
      <c r="AA1014" s="26" t="str">
        <f t="shared" si="682"/>
        <v/>
      </c>
      <c r="AB1014" s="25" t="str">
        <f t="shared" si="705"/>
        <v/>
      </c>
      <c r="AC1014" s="26" t="str">
        <f t="shared" si="683"/>
        <v/>
      </c>
      <c r="AD1014" s="25" t="str">
        <f t="shared" si="706"/>
        <v/>
      </c>
      <c r="AE1014" s="26" t="str">
        <f t="shared" si="684"/>
        <v/>
      </c>
      <c r="AF1014" s="25" t="str">
        <f t="shared" si="707"/>
        <v/>
      </c>
      <c r="AG1014" s="26" t="str">
        <f t="shared" si="685"/>
        <v/>
      </c>
      <c r="AH1014" s="25" t="str">
        <f t="shared" si="708"/>
        <v/>
      </c>
      <c r="AI1014" s="26" t="str">
        <f t="shared" si="686"/>
        <v/>
      </c>
      <c r="AJ1014" s="25" t="str">
        <f t="shared" si="709"/>
        <v/>
      </c>
      <c r="AK1014" s="26" t="str">
        <f t="shared" si="687"/>
        <v/>
      </c>
      <c r="AL1014" s="25" t="str">
        <f t="shared" si="710"/>
        <v/>
      </c>
      <c r="AM1014" s="26" t="str">
        <f t="shared" si="688"/>
        <v/>
      </c>
      <c r="AN1014" s="25" t="str">
        <f t="shared" si="711"/>
        <v/>
      </c>
      <c r="AO1014" s="26" t="str">
        <f t="shared" si="689"/>
        <v/>
      </c>
      <c r="AP1014" t="str">
        <f t="shared" si="690"/>
        <v/>
      </c>
      <c r="AQ1014" t="str">
        <f t="shared" si="691"/>
        <v/>
      </c>
      <c r="AR1014" t="str">
        <f t="shared" si="703"/>
        <v/>
      </c>
      <c r="AS1014" t="str">
        <f t="shared" si="692"/>
        <v/>
      </c>
      <c r="AT1014" s="25" t="str">
        <f t="shared" si="693"/>
        <v/>
      </c>
      <c r="AU1014" s="26" t="str">
        <f t="shared" si="694"/>
        <v/>
      </c>
      <c r="AV1014" t="str">
        <f t="shared" si="695"/>
        <v/>
      </c>
      <c r="AW1014" s="25" t="str">
        <f t="shared" si="696"/>
        <v/>
      </c>
      <c r="AX1014" s="26" t="str">
        <f t="shared" si="713"/>
        <v/>
      </c>
      <c r="AY1014" s="27" t="str">
        <f>IF(A1014="","",IF(K1014&lt;&gt;0,TEXT(5,"0000"),IF(M1014&lt;&gt;0,TEXT(5,"0000"),IF(Datos!N1014&lt;&gt;0,TEXT(5,"0000"),""))))</f>
        <v/>
      </c>
      <c r="AZ1014" s="25" t="str">
        <f t="shared" si="697"/>
        <v/>
      </c>
      <c r="BA1014" s="26" t="str">
        <f t="shared" si="714"/>
        <v/>
      </c>
      <c r="BB1014" s="25" t="str">
        <f t="shared" si="698"/>
        <v/>
      </c>
      <c r="BC1014" s="26" t="str">
        <f t="shared" si="715"/>
        <v/>
      </c>
      <c r="BD1014" s="27" t="str">
        <f t="shared" si="699"/>
        <v/>
      </c>
      <c r="BE1014" s="25" t="str">
        <f t="shared" si="700"/>
        <v/>
      </c>
      <c r="BF1014" s="26" t="str">
        <f t="shared" si="716"/>
        <v/>
      </c>
      <c r="BG1014" s="28"/>
      <c r="BH1014" t="str">
        <f t="shared" si="712"/>
        <v/>
      </c>
      <c r="BJ1014" s="24" t="str">
        <f t="shared" si="701"/>
        <v/>
      </c>
      <c r="BK1014" s="24" t="str">
        <f t="shared" si="702"/>
        <v/>
      </c>
    </row>
    <row r="1015" spans="1:63" ht="15.75" thickBot="1">
      <c r="A1015" s="183"/>
      <c r="B1015" s="184"/>
      <c r="C1015" s="184"/>
      <c r="D1015" s="184"/>
      <c r="E1015" s="184"/>
      <c r="F1015" s="184"/>
      <c r="G1015" s="184"/>
      <c r="H1015" s="184"/>
      <c r="I1015" s="184"/>
      <c r="J1015" s="184"/>
      <c r="K1015" s="184"/>
      <c r="L1015" s="184"/>
      <c r="M1015" s="184"/>
      <c r="N1015" s="181"/>
      <c r="Q1015" t="e">
        <f t="shared" si="717"/>
        <v>#VALUE!</v>
      </c>
      <c r="R1015" t="str">
        <f t="shared" si="676"/>
        <v/>
      </c>
      <c r="S1015" t="str">
        <f>IF(A1015="","",TEXT(VLOOKUP(C1015,Tablas!$H$3:$I$75,2,0),"000"))</f>
        <v/>
      </c>
      <c r="T1015" t="str">
        <f t="shared" si="677"/>
        <v/>
      </c>
      <c r="U1015" t="str">
        <f t="shared" si="678"/>
        <v/>
      </c>
      <c r="V1015" t="str">
        <f t="shared" si="704"/>
        <v/>
      </c>
      <c r="W1015" t="str">
        <f>IF(A1015="","",IF(G1015="",99,VLOOKUP(Datos!G1015,Tablas!$AF$2:$AH$38,2,0)))</f>
        <v/>
      </c>
      <c r="X1015" t="str">
        <f t="shared" si="679"/>
        <v/>
      </c>
      <c r="Y1015" t="str">
        <f t="shared" si="680"/>
        <v/>
      </c>
      <c r="Z1015" s="25" t="str">
        <f t="shared" si="681"/>
        <v/>
      </c>
      <c r="AA1015" s="26" t="str">
        <f t="shared" si="682"/>
        <v/>
      </c>
      <c r="AB1015" s="25" t="str">
        <f t="shared" si="705"/>
        <v/>
      </c>
      <c r="AC1015" s="26" t="str">
        <f t="shared" si="683"/>
        <v/>
      </c>
      <c r="AD1015" s="25" t="str">
        <f t="shared" si="706"/>
        <v/>
      </c>
      <c r="AE1015" s="26" t="str">
        <f t="shared" si="684"/>
        <v/>
      </c>
      <c r="AF1015" s="25" t="str">
        <f t="shared" si="707"/>
        <v/>
      </c>
      <c r="AG1015" s="26" t="str">
        <f t="shared" si="685"/>
        <v/>
      </c>
      <c r="AH1015" s="25" t="str">
        <f t="shared" si="708"/>
        <v/>
      </c>
      <c r="AI1015" s="26" t="str">
        <f t="shared" si="686"/>
        <v/>
      </c>
      <c r="AJ1015" s="25" t="str">
        <f t="shared" si="709"/>
        <v/>
      </c>
      <c r="AK1015" s="26" t="str">
        <f t="shared" si="687"/>
        <v/>
      </c>
      <c r="AL1015" s="25" t="str">
        <f t="shared" si="710"/>
        <v/>
      </c>
      <c r="AM1015" s="26" t="str">
        <f t="shared" si="688"/>
        <v/>
      </c>
      <c r="AN1015" s="25" t="str">
        <f t="shared" si="711"/>
        <v/>
      </c>
      <c r="AO1015" s="26" t="str">
        <f t="shared" si="689"/>
        <v/>
      </c>
      <c r="AP1015" t="str">
        <f t="shared" si="690"/>
        <v/>
      </c>
      <c r="AQ1015" t="str">
        <f t="shared" si="691"/>
        <v/>
      </c>
      <c r="AR1015" t="str">
        <f t="shared" si="703"/>
        <v/>
      </c>
      <c r="AS1015" t="str">
        <f t="shared" si="692"/>
        <v/>
      </c>
      <c r="AT1015" s="25" t="str">
        <f t="shared" si="693"/>
        <v/>
      </c>
      <c r="AU1015" s="26" t="str">
        <f t="shared" si="694"/>
        <v/>
      </c>
      <c r="AV1015" t="str">
        <f t="shared" si="695"/>
        <v/>
      </c>
      <c r="AW1015" s="25" t="str">
        <f t="shared" si="696"/>
        <v/>
      </c>
      <c r="AX1015" s="26" t="str">
        <f t="shared" si="713"/>
        <v/>
      </c>
      <c r="AY1015" s="27" t="str">
        <f>IF(A1015="","",IF(K1015&lt;&gt;0,TEXT(5,"0000"),IF(M1015&lt;&gt;0,TEXT(5,"0000"),IF(Datos!N1015&lt;&gt;0,TEXT(5,"0000"),""))))</f>
        <v/>
      </c>
      <c r="AZ1015" s="25" t="str">
        <f t="shared" si="697"/>
        <v/>
      </c>
      <c r="BA1015" s="26" t="str">
        <f t="shared" si="714"/>
        <v/>
      </c>
      <c r="BB1015" s="25" t="str">
        <f t="shared" si="698"/>
        <v/>
      </c>
      <c r="BC1015" s="26" t="str">
        <f t="shared" si="715"/>
        <v/>
      </c>
      <c r="BD1015" s="27" t="str">
        <f t="shared" si="699"/>
        <v/>
      </c>
      <c r="BE1015" s="25" t="str">
        <f t="shared" si="700"/>
        <v/>
      </c>
      <c r="BF1015" s="26" t="str">
        <f t="shared" si="716"/>
        <v/>
      </c>
      <c r="BG1015" s="28"/>
      <c r="BH1015" t="str">
        <f t="shared" si="712"/>
        <v/>
      </c>
      <c r="BJ1015" s="24" t="str">
        <f t="shared" si="701"/>
        <v/>
      </c>
      <c r="BK1015" s="24" t="str">
        <f t="shared" si="702"/>
        <v/>
      </c>
    </row>
    <row r="1016" spans="1:63" ht="15.75" thickBot="1">
      <c r="A1016" s="183"/>
      <c r="B1016" s="184"/>
      <c r="C1016" s="184"/>
      <c r="D1016" s="184"/>
      <c r="E1016" s="184"/>
      <c r="F1016" s="184"/>
      <c r="G1016" s="184"/>
      <c r="H1016" s="184"/>
      <c r="I1016" s="184"/>
      <c r="J1016" s="184"/>
      <c r="K1016" s="184"/>
      <c r="L1016" s="184"/>
      <c r="M1016" s="184"/>
      <c r="N1016" s="181"/>
      <c r="Q1016" t="e">
        <f t="shared" si="717"/>
        <v>#VALUE!</v>
      </c>
      <c r="R1016" t="str">
        <f t="shared" ref="R1016:R1079" si="718">IF(A1016="","",TEXT(A1016,$R$3))</f>
        <v/>
      </c>
      <c r="S1016" t="str">
        <f>IF(A1016="","",TEXT(VLOOKUP(C1016,Tablas!$H$3:$I$75,2,0),"000"))</f>
        <v/>
      </c>
      <c r="T1016" t="str">
        <f t="shared" ref="T1016:T1079" si="719">IF(A1016="","",IF(D1016="","00000",TEXT(RIGHT(D1016,2)*1,"00000")))</f>
        <v/>
      </c>
      <c r="U1016" t="str">
        <f t="shared" ref="U1016:U1079" si="720">IF(A1016="","",IF(E1016="","00000000000000000000",TEXT(RIGHT(E1016,20)*1,"00000000000000000000")))</f>
        <v/>
      </c>
      <c r="V1016" t="str">
        <f t="shared" si="704"/>
        <v/>
      </c>
      <c r="W1016" t="str">
        <f>IF(A1016="","",IF(G1016="",99,VLOOKUP(Datos!G1016,Tablas!$AF$2:$AH$38,2,0)))</f>
        <v/>
      </c>
      <c r="X1016" t="str">
        <f t="shared" ref="X1016:X1079" si="721">IF(A1016="","",TEXT(H1016,"00000000000000000000"))</f>
        <v/>
      </c>
      <c r="Y1016" t="str">
        <f t="shared" ref="Y1016:Y1079" si="722">IF(A1016="","",IF(LEN(B1016)&gt;30,LEFT(B1016,30),B1016&amp;REPT(" ",30-LEN(B1016))))</f>
        <v/>
      </c>
      <c r="Z1016" s="25" t="str">
        <f t="shared" ref="Z1016:Z1079" si="723">IF(A1016="","",IF(LEFT(C1016,2)="NC",-I1016,I1016))</f>
        <v/>
      </c>
      <c r="AA1016" s="26" t="str">
        <f t="shared" ref="AA1016:AA1079" si="724">IF(Z1016&lt;0,SUBSTITUTE(TEXT(Z1016,"000000000000,00"),",",""),SUBSTITUTE(TEXT(Z1016,"0000000000000,00"),",",""))</f>
        <v/>
      </c>
      <c r="AB1016" s="25" t="str">
        <f t="shared" si="705"/>
        <v/>
      </c>
      <c r="AC1016" s="26" t="str">
        <f t="shared" ref="AC1016:AC1079" si="725">IF(AB1016&lt;0,SUBSTITUTE(TEXT(AB1016,"000000000000,00"),",",""),SUBSTITUTE(TEXT(AB1016,"0000000000000,00"),",",""))</f>
        <v/>
      </c>
      <c r="AD1016" s="25" t="str">
        <f t="shared" si="706"/>
        <v/>
      </c>
      <c r="AE1016" s="26" t="str">
        <f t="shared" ref="AE1016:AE1079" si="726">IF(AD1016&lt;0,SUBSTITUTE(TEXT(AD1016,"000000000000,00"),",",""),SUBSTITUTE(TEXT(AD1016,"0000000000000,00"),",",""))</f>
        <v/>
      </c>
      <c r="AF1016" s="25" t="str">
        <f t="shared" si="707"/>
        <v/>
      </c>
      <c r="AG1016" s="26" t="str">
        <f t="shared" ref="AG1016:AG1079" si="727">IF(AF1016&lt;0,SUBSTITUTE(TEXT(AF1016,"000000000000,00"),",",""),SUBSTITUTE(TEXT(AF1016,"0000000000000,00"),",",""))</f>
        <v/>
      </c>
      <c r="AH1016" s="25" t="str">
        <f t="shared" si="708"/>
        <v/>
      </c>
      <c r="AI1016" s="26" t="str">
        <f t="shared" ref="AI1016:AI1079" si="728">IF(AH1016&lt;0,SUBSTITUTE(TEXT(AH1016,"000000000000,00"),",",""),SUBSTITUTE(TEXT(AH1016,"0000000000000,00"),",",""))</f>
        <v/>
      </c>
      <c r="AJ1016" s="25" t="str">
        <f t="shared" si="709"/>
        <v/>
      </c>
      <c r="AK1016" s="26" t="str">
        <f t="shared" ref="AK1016:AK1079" si="729">IF(AJ1016&lt;0,SUBSTITUTE(TEXT(AJ1016,"000000000000,00"),",",""),SUBSTITUTE(TEXT(AJ1016,"0000000000000,00"),",",""))</f>
        <v/>
      </c>
      <c r="AL1016" s="25" t="str">
        <f t="shared" si="710"/>
        <v/>
      </c>
      <c r="AM1016" s="26" t="str">
        <f t="shared" ref="AM1016:AM1079" si="730">IF(AL1016&lt;0,SUBSTITUTE(TEXT(AL1016,"000000000000,00"),",",""),SUBSTITUTE(TEXT(AL1016,"0000000000000,00"),",",""))</f>
        <v/>
      </c>
      <c r="AN1016" s="25" t="str">
        <f t="shared" si="711"/>
        <v/>
      </c>
      <c r="AO1016" s="26" t="str">
        <f t="shared" ref="AO1016:AO1079" si="731">IF(AN1016&lt;0,SUBSTITUTE(TEXT(AN1016,"000000000000,00"),",",""),SUBSTITUTE(TEXT(AN1016,"0000000000000,00"),",",""))</f>
        <v/>
      </c>
      <c r="AP1016" t="str">
        <f t="shared" ref="AP1016:AP1079" si="732">IF(A1016="","","PES")</f>
        <v/>
      </c>
      <c r="AQ1016" t="str">
        <f t="shared" ref="AQ1016:AQ1079" si="733">IF(A1016="","","0001000000")</f>
        <v/>
      </c>
      <c r="AR1016" t="str">
        <f t="shared" si="703"/>
        <v/>
      </c>
      <c r="AS1016" t="str">
        <f t="shared" ref="AS1016:AS1079" si="734">IF(A1016="",""," ")</f>
        <v/>
      </c>
      <c r="AT1016" s="25" t="str">
        <f t="shared" ref="AT1016:AT1079" si="735">IF(A1016="","",0)</f>
        <v/>
      </c>
      <c r="AU1016" s="26" t="str">
        <f t="shared" ref="AU1016:AU1079" si="736">IF(AT1016&lt;0,SUBSTITUTE(TEXT(AT1016,"000000000000,00"),",",""),SUBSTITUTE(TEXT(AT1016,"0000000000000,00"),",",""))</f>
        <v/>
      </c>
      <c r="AV1016" t="str">
        <f t="shared" ref="AV1016:AV1079" si="737">IF(A1016="","",IF(OR(C1016="TK B",C1016="TK"),"00000000",TEXT(A1016+30,$R$3)))</f>
        <v/>
      </c>
      <c r="AW1016" s="25" t="str">
        <f t="shared" ref="AW1016:AW1079" si="738">IF(A1016="","",IF(AND(K1016=0,M1016=0,N1016=0),"",J1016))</f>
        <v/>
      </c>
      <c r="AX1016" s="26" t="str">
        <f t="shared" si="713"/>
        <v/>
      </c>
      <c r="AY1016" s="27" t="str">
        <f>IF(A1016="","",IF(K1016&lt;&gt;0,TEXT(5,"0000"),IF(M1016&lt;&gt;0,TEXT(5,"0000"),IF(Datos!N1016&lt;&gt;0,TEXT(5,"0000"),""))))</f>
        <v/>
      </c>
      <c r="AZ1016" s="25" t="str">
        <f t="shared" ref="AZ1016:AZ1079" si="739">IF(A1016="","",IF(AND(K1016=0,M1016=0,N1016=0),"",IF(K1016&lt;&gt;0,K1016,IF(N1016&lt;&gt;0,N1016,IF(M1016&lt;&gt;0,M1016,0)))))</f>
        <v/>
      </c>
      <c r="BA1016" s="26" t="str">
        <f t="shared" si="714"/>
        <v/>
      </c>
      <c r="BB1016" s="25" t="str">
        <f t="shared" ref="BB1016:BB1079" si="740">IF(A1016="","",IF(L1016="","",J1016))</f>
        <v/>
      </c>
      <c r="BC1016" s="26" t="str">
        <f t="shared" si="715"/>
        <v/>
      </c>
      <c r="BD1016" s="27" t="str">
        <f t="shared" ref="BD1016:BD1079" si="741">IF(A1016="","",IF(L1016="","",TEXT(4,"0000")))</f>
        <v/>
      </c>
      <c r="BE1016" s="25" t="str">
        <f t="shared" ref="BE1016:BE1079" si="742">IF(A1016="","",IF(L1016="","",L1016))</f>
        <v/>
      </c>
      <c r="BF1016" s="26" t="str">
        <f t="shared" si="716"/>
        <v/>
      </c>
      <c r="BG1016" s="28"/>
      <c r="BH1016" t="str">
        <f t="shared" si="712"/>
        <v/>
      </c>
      <c r="BJ1016" s="24" t="str">
        <f t="shared" ref="BJ1016:BJ1079" si="743">IF(AX1016="","",S1016&amp;T1016&amp;U1016&amp;AX1016&amp;AY1016&amp;BA1016)</f>
        <v/>
      </c>
      <c r="BK1016" s="24" t="str">
        <f t="shared" ref="BK1016:BK1079" si="744">IF(BC1016="","",S1016&amp;T1016&amp;U1016&amp;BC1016&amp;BD1016&amp;BF1016)</f>
        <v/>
      </c>
    </row>
    <row r="1017" spans="1:63" ht="15.75" thickBot="1">
      <c r="A1017" s="183"/>
      <c r="B1017" s="184"/>
      <c r="C1017" s="184"/>
      <c r="D1017" s="184"/>
      <c r="E1017" s="184"/>
      <c r="F1017" s="184"/>
      <c r="G1017" s="184"/>
      <c r="H1017" s="184"/>
      <c r="I1017" s="184"/>
      <c r="J1017" s="184"/>
      <c r="K1017" s="184"/>
      <c r="L1017" s="184"/>
      <c r="M1017" s="184"/>
      <c r="N1017" s="181"/>
      <c r="Q1017" t="e">
        <f t="shared" si="717"/>
        <v>#VALUE!</v>
      </c>
      <c r="R1017" t="str">
        <f t="shared" si="718"/>
        <v/>
      </c>
      <c r="S1017" t="str">
        <f>IF(A1017="","",TEXT(VLOOKUP(C1017,Tablas!$H$3:$I$75,2,0),"000"))</f>
        <v/>
      </c>
      <c r="T1017" t="str">
        <f t="shared" si="719"/>
        <v/>
      </c>
      <c r="U1017" t="str">
        <f t="shared" si="720"/>
        <v/>
      </c>
      <c r="V1017" t="str">
        <f t="shared" si="704"/>
        <v/>
      </c>
      <c r="W1017" t="str">
        <f>IF(A1017="","",IF(G1017="",99,VLOOKUP(Datos!G1017,Tablas!$AF$2:$AH$38,2,0)))</f>
        <v/>
      </c>
      <c r="X1017" t="str">
        <f t="shared" si="721"/>
        <v/>
      </c>
      <c r="Y1017" t="str">
        <f t="shared" si="722"/>
        <v/>
      </c>
      <c r="Z1017" s="25" t="str">
        <f t="shared" si="723"/>
        <v/>
      </c>
      <c r="AA1017" s="26" t="str">
        <f t="shared" si="724"/>
        <v/>
      </c>
      <c r="AB1017" s="25" t="str">
        <f t="shared" si="705"/>
        <v/>
      </c>
      <c r="AC1017" s="26" t="str">
        <f t="shared" si="725"/>
        <v/>
      </c>
      <c r="AD1017" s="25" t="str">
        <f t="shared" si="706"/>
        <v/>
      </c>
      <c r="AE1017" s="26" t="str">
        <f t="shared" si="726"/>
        <v/>
      </c>
      <c r="AF1017" s="25" t="str">
        <f t="shared" si="707"/>
        <v/>
      </c>
      <c r="AG1017" s="26" t="str">
        <f t="shared" si="727"/>
        <v/>
      </c>
      <c r="AH1017" s="25" t="str">
        <f t="shared" si="708"/>
        <v/>
      </c>
      <c r="AI1017" s="26" t="str">
        <f t="shared" si="728"/>
        <v/>
      </c>
      <c r="AJ1017" s="25" t="str">
        <f t="shared" si="709"/>
        <v/>
      </c>
      <c r="AK1017" s="26" t="str">
        <f t="shared" si="729"/>
        <v/>
      </c>
      <c r="AL1017" s="25" t="str">
        <f t="shared" si="710"/>
        <v/>
      </c>
      <c r="AM1017" s="26" t="str">
        <f t="shared" si="730"/>
        <v/>
      </c>
      <c r="AN1017" s="25" t="str">
        <f t="shared" si="711"/>
        <v/>
      </c>
      <c r="AO1017" s="26" t="str">
        <f t="shared" si="731"/>
        <v/>
      </c>
      <c r="AP1017" t="str">
        <f t="shared" si="732"/>
        <v/>
      </c>
      <c r="AQ1017" t="str">
        <f t="shared" si="733"/>
        <v/>
      </c>
      <c r="AR1017" t="str">
        <f t="shared" si="703"/>
        <v/>
      </c>
      <c r="AS1017" t="str">
        <f t="shared" si="734"/>
        <v/>
      </c>
      <c r="AT1017" s="25" t="str">
        <f t="shared" si="735"/>
        <v/>
      </c>
      <c r="AU1017" s="26" t="str">
        <f t="shared" si="736"/>
        <v/>
      </c>
      <c r="AV1017" t="str">
        <f t="shared" si="737"/>
        <v/>
      </c>
      <c r="AW1017" s="25" t="str">
        <f t="shared" si="738"/>
        <v/>
      </c>
      <c r="AX1017" s="26" t="str">
        <f t="shared" si="713"/>
        <v/>
      </c>
      <c r="AY1017" s="27" t="str">
        <f>IF(A1017="","",IF(K1017&lt;&gt;0,TEXT(5,"0000"),IF(M1017&lt;&gt;0,TEXT(5,"0000"),IF(Datos!N1017&lt;&gt;0,TEXT(5,"0000"),""))))</f>
        <v/>
      </c>
      <c r="AZ1017" s="25" t="str">
        <f t="shared" si="739"/>
        <v/>
      </c>
      <c r="BA1017" s="26" t="str">
        <f t="shared" si="714"/>
        <v/>
      </c>
      <c r="BB1017" s="25" t="str">
        <f t="shared" si="740"/>
        <v/>
      </c>
      <c r="BC1017" s="26" t="str">
        <f t="shared" si="715"/>
        <v/>
      </c>
      <c r="BD1017" s="27" t="str">
        <f t="shared" si="741"/>
        <v/>
      </c>
      <c r="BE1017" s="25" t="str">
        <f t="shared" si="742"/>
        <v/>
      </c>
      <c r="BF1017" s="26" t="str">
        <f t="shared" si="716"/>
        <v/>
      </c>
      <c r="BG1017" s="28"/>
      <c r="BH1017" t="str">
        <f t="shared" si="712"/>
        <v/>
      </c>
      <c r="BJ1017" s="24" t="str">
        <f t="shared" si="743"/>
        <v/>
      </c>
      <c r="BK1017" s="24" t="str">
        <f t="shared" si="744"/>
        <v/>
      </c>
    </row>
    <row r="1018" spans="1:63" ht="15.75" thickBot="1">
      <c r="A1018" s="183"/>
      <c r="B1018" s="184"/>
      <c r="C1018" s="184"/>
      <c r="D1018" s="184"/>
      <c r="E1018" s="184"/>
      <c r="F1018" s="184"/>
      <c r="G1018" s="184"/>
      <c r="H1018" s="184"/>
      <c r="I1018" s="184"/>
      <c r="J1018" s="184"/>
      <c r="K1018" s="184"/>
      <c r="L1018" s="184"/>
      <c r="M1018" s="184"/>
      <c r="N1018" s="181"/>
      <c r="Q1018" t="e">
        <f t="shared" si="717"/>
        <v>#VALUE!</v>
      </c>
      <c r="R1018" t="str">
        <f t="shared" si="718"/>
        <v/>
      </c>
      <c r="S1018" t="str">
        <f>IF(A1018="","",TEXT(VLOOKUP(C1018,Tablas!$H$3:$I$75,2,0),"000"))</f>
        <v/>
      </c>
      <c r="T1018" t="str">
        <f t="shared" si="719"/>
        <v/>
      </c>
      <c r="U1018" t="str">
        <f t="shared" si="720"/>
        <v/>
      </c>
      <c r="V1018" t="str">
        <f t="shared" si="704"/>
        <v/>
      </c>
      <c r="W1018" t="str">
        <f>IF(A1018="","",IF(G1018="",99,VLOOKUP(Datos!G1018,Tablas!$AF$2:$AH$38,2,0)))</f>
        <v/>
      </c>
      <c r="X1018" t="str">
        <f t="shared" si="721"/>
        <v/>
      </c>
      <c r="Y1018" t="str">
        <f t="shared" si="722"/>
        <v/>
      </c>
      <c r="Z1018" s="25" t="str">
        <f t="shared" si="723"/>
        <v/>
      </c>
      <c r="AA1018" s="26" t="str">
        <f t="shared" si="724"/>
        <v/>
      </c>
      <c r="AB1018" s="25" t="str">
        <f t="shared" si="705"/>
        <v/>
      </c>
      <c r="AC1018" s="26" t="str">
        <f t="shared" si="725"/>
        <v/>
      </c>
      <c r="AD1018" s="25" t="str">
        <f t="shared" si="706"/>
        <v/>
      </c>
      <c r="AE1018" s="26" t="str">
        <f t="shared" si="726"/>
        <v/>
      </c>
      <c r="AF1018" s="25" t="str">
        <f t="shared" si="707"/>
        <v/>
      </c>
      <c r="AG1018" s="26" t="str">
        <f t="shared" si="727"/>
        <v/>
      </c>
      <c r="AH1018" s="25" t="str">
        <f t="shared" si="708"/>
        <v/>
      </c>
      <c r="AI1018" s="26" t="str">
        <f t="shared" si="728"/>
        <v/>
      </c>
      <c r="AJ1018" s="25" t="str">
        <f t="shared" si="709"/>
        <v/>
      </c>
      <c r="AK1018" s="26" t="str">
        <f t="shared" si="729"/>
        <v/>
      </c>
      <c r="AL1018" s="25" t="str">
        <f t="shared" si="710"/>
        <v/>
      </c>
      <c r="AM1018" s="26" t="str">
        <f t="shared" si="730"/>
        <v/>
      </c>
      <c r="AN1018" s="25" t="str">
        <f t="shared" si="711"/>
        <v/>
      </c>
      <c r="AO1018" s="26" t="str">
        <f t="shared" si="731"/>
        <v/>
      </c>
      <c r="AP1018" t="str">
        <f t="shared" si="732"/>
        <v/>
      </c>
      <c r="AQ1018" t="str">
        <f t="shared" si="733"/>
        <v/>
      </c>
      <c r="AR1018" t="str">
        <f t="shared" si="703"/>
        <v/>
      </c>
      <c r="AS1018" t="str">
        <f t="shared" si="734"/>
        <v/>
      </c>
      <c r="AT1018" s="25" t="str">
        <f t="shared" si="735"/>
        <v/>
      </c>
      <c r="AU1018" s="26" t="str">
        <f t="shared" si="736"/>
        <v/>
      </c>
      <c r="AV1018" t="str">
        <f t="shared" si="737"/>
        <v/>
      </c>
      <c r="AW1018" s="25" t="str">
        <f t="shared" si="738"/>
        <v/>
      </c>
      <c r="AX1018" s="26" t="str">
        <f t="shared" si="713"/>
        <v/>
      </c>
      <c r="AY1018" s="27" t="str">
        <f>IF(A1018="","",IF(K1018&lt;&gt;0,TEXT(5,"0000"),IF(M1018&lt;&gt;0,TEXT(5,"0000"),IF(Datos!N1018&lt;&gt;0,TEXT(5,"0000"),""))))</f>
        <v/>
      </c>
      <c r="AZ1018" s="25" t="str">
        <f t="shared" si="739"/>
        <v/>
      </c>
      <c r="BA1018" s="26" t="str">
        <f t="shared" si="714"/>
        <v/>
      </c>
      <c r="BB1018" s="25" t="str">
        <f t="shared" si="740"/>
        <v/>
      </c>
      <c r="BC1018" s="26" t="str">
        <f t="shared" si="715"/>
        <v/>
      </c>
      <c r="BD1018" s="27" t="str">
        <f t="shared" si="741"/>
        <v/>
      </c>
      <c r="BE1018" s="25" t="str">
        <f t="shared" si="742"/>
        <v/>
      </c>
      <c r="BF1018" s="26" t="str">
        <f t="shared" si="716"/>
        <v/>
      </c>
      <c r="BG1018" s="28"/>
      <c r="BH1018" t="str">
        <f t="shared" si="712"/>
        <v/>
      </c>
      <c r="BJ1018" s="24" t="str">
        <f t="shared" si="743"/>
        <v/>
      </c>
      <c r="BK1018" s="24" t="str">
        <f t="shared" si="744"/>
        <v/>
      </c>
    </row>
    <row r="1019" spans="1:63" ht="15.75" thickBot="1">
      <c r="A1019" s="183"/>
      <c r="B1019" s="184"/>
      <c r="C1019" s="184"/>
      <c r="D1019" s="184"/>
      <c r="E1019" s="184"/>
      <c r="F1019" s="184"/>
      <c r="G1019" s="184"/>
      <c r="H1019" s="184"/>
      <c r="I1019" s="184"/>
      <c r="J1019" s="184"/>
      <c r="K1019" s="184"/>
      <c r="L1019" s="184"/>
      <c r="M1019" s="184"/>
      <c r="N1019" s="181"/>
      <c r="Q1019" t="e">
        <f t="shared" si="717"/>
        <v>#VALUE!</v>
      </c>
      <c r="R1019" t="str">
        <f t="shared" si="718"/>
        <v/>
      </c>
      <c r="S1019" t="str">
        <f>IF(A1019="","",TEXT(VLOOKUP(C1019,Tablas!$H$3:$I$75,2,0),"000"))</f>
        <v/>
      </c>
      <c r="T1019" t="str">
        <f t="shared" si="719"/>
        <v/>
      </c>
      <c r="U1019" t="str">
        <f t="shared" si="720"/>
        <v/>
      </c>
      <c r="V1019" t="str">
        <f t="shared" si="704"/>
        <v/>
      </c>
      <c r="W1019" t="str">
        <f>IF(A1019="","",IF(G1019="",99,VLOOKUP(Datos!G1019,Tablas!$AF$2:$AH$38,2,0)))</f>
        <v/>
      </c>
      <c r="X1019" t="str">
        <f t="shared" si="721"/>
        <v/>
      </c>
      <c r="Y1019" t="str">
        <f t="shared" si="722"/>
        <v/>
      </c>
      <c r="Z1019" s="25" t="str">
        <f t="shared" si="723"/>
        <v/>
      </c>
      <c r="AA1019" s="26" t="str">
        <f t="shared" si="724"/>
        <v/>
      </c>
      <c r="AB1019" s="25" t="str">
        <f t="shared" si="705"/>
        <v/>
      </c>
      <c r="AC1019" s="26" t="str">
        <f t="shared" si="725"/>
        <v/>
      </c>
      <c r="AD1019" s="25" t="str">
        <f t="shared" si="706"/>
        <v/>
      </c>
      <c r="AE1019" s="26" t="str">
        <f t="shared" si="726"/>
        <v/>
      </c>
      <c r="AF1019" s="25" t="str">
        <f t="shared" si="707"/>
        <v/>
      </c>
      <c r="AG1019" s="26" t="str">
        <f t="shared" si="727"/>
        <v/>
      </c>
      <c r="AH1019" s="25" t="str">
        <f t="shared" si="708"/>
        <v/>
      </c>
      <c r="AI1019" s="26" t="str">
        <f t="shared" si="728"/>
        <v/>
      </c>
      <c r="AJ1019" s="25" t="str">
        <f t="shared" si="709"/>
        <v/>
      </c>
      <c r="AK1019" s="26" t="str">
        <f t="shared" si="729"/>
        <v/>
      </c>
      <c r="AL1019" s="25" t="str">
        <f t="shared" si="710"/>
        <v/>
      </c>
      <c r="AM1019" s="26" t="str">
        <f t="shared" si="730"/>
        <v/>
      </c>
      <c r="AN1019" s="25" t="str">
        <f t="shared" si="711"/>
        <v/>
      </c>
      <c r="AO1019" s="26" t="str">
        <f t="shared" si="731"/>
        <v/>
      </c>
      <c r="AP1019" t="str">
        <f t="shared" si="732"/>
        <v/>
      </c>
      <c r="AQ1019" t="str">
        <f t="shared" si="733"/>
        <v/>
      </c>
      <c r="AR1019" t="str">
        <f t="shared" si="703"/>
        <v/>
      </c>
      <c r="AS1019" t="str">
        <f t="shared" si="734"/>
        <v/>
      </c>
      <c r="AT1019" s="25" t="str">
        <f t="shared" si="735"/>
        <v/>
      </c>
      <c r="AU1019" s="26" t="str">
        <f t="shared" si="736"/>
        <v/>
      </c>
      <c r="AV1019" t="str">
        <f t="shared" si="737"/>
        <v/>
      </c>
      <c r="AW1019" s="25" t="str">
        <f t="shared" si="738"/>
        <v/>
      </c>
      <c r="AX1019" s="26" t="str">
        <f t="shared" si="713"/>
        <v/>
      </c>
      <c r="AY1019" s="27" t="str">
        <f>IF(A1019="","",IF(K1019&lt;&gt;0,TEXT(5,"0000"),IF(M1019&lt;&gt;0,TEXT(5,"0000"),IF(Datos!N1019&lt;&gt;0,TEXT(5,"0000"),""))))</f>
        <v/>
      </c>
      <c r="AZ1019" s="25" t="str">
        <f t="shared" si="739"/>
        <v/>
      </c>
      <c r="BA1019" s="26" t="str">
        <f t="shared" si="714"/>
        <v/>
      </c>
      <c r="BB1019" s="25" t="str">
        <f t="shared" si="740"/>
        <v/>
      </c>
      <c r="BC1019" s="26" t="str">
        <f t="shared" si="715"/>
        <v/>
      </c>
      <c r="BD1019" s="27" t="str">
        <f t="shared" si="741"/>
        <v/>
      </c>
      <c r="BE1019" s="25" t="str">
        <f t="shared" si="742"/>
        <v/>
      </c>
      <c r="BF1019" s="26" t="str">
        <f t="shared" si="716"/>
        <v/>
      </c>
      <c r="BG1019" s="28"/>
      <c r="BH1019" t="str">
        <f t="shared" si="712"/>
        <v/>
      </c>
      <c r="BJ1019" s="24" t="str">
        <f t="shared" si="743"/>
        <v/>
      </c>
      <c r="BK1019" s="24" t="str">
        <f t="shared" si="744"/>
        <v/>
      </c>
    </row>
    <row r="1020" spans="1:63" ht="15.75" thickBot="1">
      <c r="A1020" s="183"/>
      <c r="B1020" s="184"/>
      <c r="C1020" s="184"/>
      <c r="D1020" s="184"/>
      <c r="E1020" s="184"/>
      <c r="F1020" s="184"/>
      <c r="G1020" s="184"/>
      <c r="H1020" s="184"/>
      <c r="I1020" s="184"/>
      <c r="J1020" s="184"/>
      <c r="K1020" s="184"/>
      <c r="L1020" s="184"/>
      <c r="M1020" s="184"/>
      <c r="N1020" s="181"/>
      <c r="Q1020" t="e">
        <f t="shared" si="717"/>
        <v>#VALUE!</v>
      </c>
      <c r="R1020" t="str">
        <f t="shared" si="718"/>
        <v/>
      </c>
      <c r="S1020" t="str">
        <f>IF(A1020="","",TEXT(VLOOKUP(C1020,Tablas!$H$3:$I$75,2,0),"000"))</f>
        <v/>
      </c>
      <c r="T1020" t="str">
        <f t="shared" si="719"/>
        <v/>
      </c>
      <c r="U1020" t="str">
        <f t="shared" si="720"/>
        <v/>
      </c>
      <c r="V1020" t="str">
        <f t="shared" si="704"/>
        <v/>
      </c>
      <c r="W1020" t="str">
        <f>IF(A1020="","",IF(G1020="",99,VLOOKUP(Datos!G1020,Tablas!$AF$2:$AH$38,2,0)))</f>
        <v/>
      </c>
      <c r="X1020" t="str">
        <f t="shared" si="721"/>
        <v/>
      </c>
      <c r="Y1020" t="str">
        <f t="shared" si="722"/>
        <v/>
      </c>
      <c r="Z1020" s="25" t="str">
        <f t="shared" si="723"/>
        <v/>
      </c>
      <c r="AA1020" s="26" t="str">
        <f t="shared" si="724"/>
        <v/>
      </c>
      <c r="AB1020" s="25" t="str">
        <f t="shared" si="705"/>
        <v/>
      </c>
      <c r="AC1020" s="26" t="str">
        <f t="shared" si="725"/>
        <v/>
      </c>
      <c r="AD1020" s="25" t="str">
        <f t="shared" si="706"/>
        <v/>
      </c>
      <c r="AE1020" s="26" t="str">
        <f t="shared" si="726"/>
        <v/>
      </c>
      <c r="AF1020" s="25" t="str">
        <f t="shared" si="707"/>
        <v/>
      </c>
      <c r="AG1020" s="26" t="str">
        <f t="shared" si="727"/>
        <v/>
      </c>
      <c r="AH1020" s="25" t="str">
        <f t="shared" si="708"/>
        <v/>
      </c>
      <c r="AI1020" s="26" t="str">
        <f t="shared" si="728"/>
        <v/>
      </c>
      <c r="AJ1020" s="25" t="str">
        <f t="shared" si="709"/>
        <v/>
      </c>
      <c r="AK1020" s="26" t="str">
        <f t="shared" si="729"/>
        <v/>
      </c>
      <c r="AL1020" s="25" t="str">
        <f t="shared" si="710"/>
        <v/>
      </c>
      <c r="AM1020" s="26" t="str">
        <f t="shared" si="730"/>
        <v/>
      </c>
      <c r="AN1020" s="25" t="str">
        <f t="shared" si="711"/>
        <v/>
      </c>
      <c r="AO1020" s="26" t="str">
        <f t="shared" si="731"/>
        <v/>
      </c>
      <c r="AP1020" t="str">
        <f t="shared" si="732"/>
        <v/>
      </c>
      <c r="AQ1020" t="str">
        <f t="shared" si="733"/>
        <v/>
      </c>
      <c r="AR1020" t="str">
        <f t="shared" si="703"/>
        <v/>
      </c>
      <c r="AS1020" t="str">
        <f t="shared" si="734"/>
        <v/>
      </c>
      <c r="AT1020" s="25" t="str">
        <f t="shared" si="735"/>
        <v/>
      </c>
      <c r="AU1020" s="26" t="str">
        <f t="shared" si="736"/>
        <v/>
      </c>
      <c r="AV1020" t="str">
        <f t="shared" si="737"/>
        <v/>
      </c>
      <c r="AW1020" s="25" t="str">
        <f t="shared" si="738"/>
        <v/>
      </c>
      <c r="AX1020" s="26" t="str">
        <f t="shared" si="713"/>
        <v/>
      </c>
      <c r="AY1020" s="27" t="str">
        <f>IF(A1020="","",IF(K1020&lt;&gt;0,TEXT(5,"0000"),IF(M1020&lt;&gt;0,TEXT(5,"0000"),IF(Datos!N1020&lt;&gt;0,TEXT(5,"0000"),""))))</f>
        <v/>
      </c>
      <c r="AZ1020" s="25" t="str">
        <f t="shared" si="739"/>
        <v/>
      </c>
      <c r="BA1020" s="26" t="str">
        <f t="shared" si="714"/>
        <v/>
      </c>
      <c r="BB1020" s="25" t="str">
        <f t="shared" si="740"/>
        <v/>
      </c>
      <c r="BC1020" s="26" t="str">
        <f t="shared" si="715"/>
        <v/>
      </c>
      <c r="BD1020" s="27" t="str">
        <f t="shared" si="741"/>
        <v/>
      </c>
      <c r="BE1020" s="25" t="str">
        <f t="shared" si="742"/>
        <v/>
      </c>
      <c r="BF1020" s="26" t="str">
        <f t="shared" si="716"/>
        <v/>
      </c>
      <c r="BG1020" s="28"/>
      <c r="BH1020" t="str">
        <f t="shared" si="712"/>
        <v/>
      </c>
      <c r="BJ1020" s="24" t="str">
        <f t="shared" si="743"/>
        <v/>
      </c>
      <c r="BK1020" s="24" t="str">
        <f t="shared" si="744"/>
        <v/>
      </c>
    </row>
    <row r="1021" spans="1:63" ht="15.75" thickBot="1">
      <c r="A1021" s="183"/>
      <c r="B1021" s="184"/>
      <c r="C1021" s="184"/>
      <c r="D1021" s="184"/>
      <c r="E1021" s="184"/>
      <c r="F1021" s="184"/>
      <c r="G1021" s="184"/>
      <c r="H1021" s="184"/>
      <c r="I1021" s="184"/>
      <c r="J1021" s="184"/>
      <c r="K1021" s="184"/>
      <c r="L1021" s="184"/>
      <c r="M1021" s="184"/>
      <c r="N1021" s="181"/>
      <c r="Q1021" t="e">
        <f t="shared" si="717"/>
        <v>#VALUE!</v>
      </c>
      <c r="R1021" t="str">
        <f t="shared" si="718"/>
        <v/>
      </c>
      <c r="S1021" t="str">
        <f>IF(A1021="","",TEXT(VLOOKUP(C1021,Tablas!$H$3:$I$75,2,0),"000"))</f>
        <v/>
      </c>
      <c r="T1021" t="str">
        <f t="shared" si="719"/>
        <v/>
      </c>
      <c r="U1021" t="str">
        <f t="shared" si="720"/>
        <v/>
      </c>
      <c r="V1021" t="str">
        <f t="shared" si="704"/>
        <v/>
      </c>
      <c r="W1021" t="str">
        <f>IF(A1021="","",IF(G1021="",99,VLOOKUP(Datos!G1021,Tablas!$AF$2:$AH$38,2,0)))</f>
        <v/>
      </c>
      <c r="X1021" t="str">
        <f t="shared" si="721"/>
        <v/>
      </c>
      <c r="Y1021" t="str">
        <f t="shared" si="722"/>
        <v/>
      </c>
      <c r="Z1021" s="25" t="str">
        <f t="shared" si="723"/>
        <v/>
      </c>
      <c r="AA1021" s="26" t="str">
        <f t="shared" si="724"/>
        <v/>
      </c>
      <c r="AB1021" s="25" t="str">
        <f t="shared" si="705"/>
        <v/>
      </c>
      <c r="AC1021" s="26" t="str">
        <f t="shared" si="725"/>
        <v/>
      </c>
      <c r="AD1021" s="25" t="str">
        <f t="shared" si="706"/>
        <v/>
      </c>
      <c r="AE1021" s="26" t="str">
        <f t="shared" si="726"/>
        <v/>
      </c>
      <c r="AF1021" s="25" t="str">
        <f t="shared" si="707"/>
        <v/>
      </c>
      <c r="AG1021" s="26" t="str">
        <f t="shared" si="727"/>
        <v/>
      </c>
      <c r="AH1021" s="25" t="str">
        <f t="shared" si="708"/>
        <v/>
      </c>
      <c r="AI1021" s="26" t="str">
        <f t="shared" si="728"/>
        <v/>
      </c>
      <c r="AJ1021" s="25" t="str">
        <f t="shared" si="709"/>
        <v/>
      </c>
      <c r="AK1021" s="26" t="str">
        <f t="shared" si="729"/>
        <v/>
      </c>
      <c r="AL1021" s="25" t="str">
        <f t="shared" si="710"/>
        <v/>
      </c>
      <c r="AM1021" s="26" t="str">
        <f t="shared" si="730"/>
        <v/>
      </c>
      <c r="AN1021" s="25" t="str">
        <f t="shared" si="711"/>
        <v/>
      </c>
      <c r="AO1021" s="26" t="str">
        <f t="shared" si="731"/>
        <v/>
      </c>
      <c r="AP1021" t="str">
        <f t="shared" si="732"/>
        <v/>
      </c>
      <c r="AQ1021" t="str">
        <f t="shared" si="733"/>
        <v/>
      </c>
      <c r="AR1021" t="str">
        <f t="shared" si="703"/>
        <v/>
      </c>
      <c r="AS1021" t="str">
        <f t="shared" si="734"/>
        <v/>
      </c>
      <c r="AT1021" s="25" t="str">
        <f t="shared" si="735"/>
        <v/>
      </c>
      <c r="AU1021" s="26" t="str">
        <f t="shared" si="736"/>
        <v/>
      </c>
      <c r="AV1021" t="str">
        <f t="shared" si="737"/>
        <v/>
      </c>
      <c r="AW1021" s="25" t="str">
        <f t="shared" si="738"/>
        <v/>
      </c>
      <c r="AX1021" s="26" t="str">
        <f t="shared" si="713"/>
        <v/>
      </c>
      <c r="AY1021" s="27" t="str">
        <f>IF(A1021="","",IF(K1021&lt;&gt;0,TEXT(5,"0000"),IF(M1021&lt;&gt;0,TEXT(5,"0000"),IF(Datos!N1021&lt;&gt;0,TEXT(5,"0000"),""))))</f>
        <v/>
      </c>
      <c r="AZ1021" s="25" t="str">
        <f t="shared" si="739"/>
        <v/>
      </c>
      <c r="BA1021" s="26" t="str">
        <f t="shared" si="714"/>
        <v/>
      </c>
      <c r="BB1021" s="25" t="str">
        <f t="shared" si="740"/>
        <v/>
      </c>
      <c r="BC1021" s="26" t="str">
        <f t="shared" si="715"/>
        <v/>
      </c>
      <c r="BD1021" s="27" t="str">
        <f t="shared" si="741"/>
        <v/>
      </c>
      <c r="BE1021" s="25" t="str">
        <f t="shared" si="742"/>
        <v/>
      </c>
      <c r="BF1021" s="26" t="str">
        <f t="shared" si="716"/>
        <v/>
      </c>
      <c r="BG1021" s="28"/>
      <c r="BH1021" t="str">
        <f t="shared" si="712"/>
        <v/>
      </c>
      <c r="BJ1021" s="24" t="str">
        <f t="shared" si="743"/>
        <v/>
      </c>
      <c r="BK1021" s="24" t="str">
        <f t="shared" si="744"/>
        <v/>
      </c>
    </row>
    <row r="1022" spans="1:63" ht="15.75" thickBot="1">
      <c r="A1022" s="183"/>
      <c r="B1022" s="184"/>
      <c r="C1022" s="184"/>
      <c r="D1022" s="184"/>
      <c r="E1022" s="184"/>
      <c r="F1022" s="184"/>
      <c r="G1022" s="184"/>
      <c r="H1022" s="184"/>
      <c r="I1022" s="184"/>
      <c r="J1022" s="184"/>
      <c r="K1022" s="184"/>
      <c r="L1022" s="184"/>
      <c r="M1022" s="184"/>
      <c r="N1022" s="181"/>
      <c r="Q1022" t="e">
        <f t="shared" si="717"/>
        <v>#VALUE!</v>
      </c>
      <c r="R1022" t="str">
        <f t="shared" si="718"/>
        <v/>
      </c>
      <c r="S1022" t="str">
        <f>IF(A1022="","",TEXT(VLOOKUP(C1022,Tablas!$H$3:$I$75,2,0),"000"))</f>
        <v/>
      </c>
      <c r="T1022" t="str">
        <f t="shared" si="719"/>
        <v/>
      </c>
      <c r="U1022" t="str">
        <f t="shared" si="720"/>
        <v/>
      </c>
      <c r="V1022" t="str">
        <f t="shared" si="704"/>
        <v/>
      </c>
      <c r="W1022" t="str">
        <f>IF(A1022="","",IF(G1022="",99,VLOOKUP(Datos!G1022,Tablas!$AF$2:$AH$38,2,0)))</f>
        <v/>
      </c>
      <c r="X1022" t="str">
        <f t="shared" si="721"/>
        <v/>
      </c>
      <c r="Y1022" t="str">
        <f t="shared" si="722"/>
        <v/>
      </c>
      <c r="Z1022" s="25" t="str">
        <f t="shared" si="723"/>
        <v/>
      </c>
      <c r="AA1022" s="26" t="str">
        <f t="shared" si="724"/>
        <v/>
      </c>
      <c r="AB1022" s="25" t="str">
        <f t="shared" si="705"/>
        <v/>
      </c>
      <c r="AC1022" s="26" t="str">
        <f t="shared" si="725"/>
        <v/>
      </c>
      <c r="AD1022" s="25" t="str">
        <f t="shared" si="706"/>
        <v/>
      </c>
      <c r="AE1022" s="26" t="str">
        <f t="shared" si="726"/>
        <v/>
      </c>
      <c r="AF1022" s="25" t="str">
        <f t="shared" si="707"/>
        <v/>
      </c>
      <c r="AG1022" s="26" t="str">
        <f t="shared" si="727"/>
        <v/>
      </c>
      <c r="AH1022" s="25" t="str">
        <f t="shared" si="708"/>
        <v/>
      </c>
      <c r="AI1022" s="26" t="str">
        <f t="shared" si="728"/>
        <v/>
      </c>
      <c r="AJ1022" s="25" t="str">
        <f t="shared" si="709"/>
        <v/>
      </c>
      <c r="AK1022" s="26" t="str">
        <f t="shared" si="729"/>
        <v/>
      </c>
      <c r="AL1022" s="25" t="str">
        <f t="shared" si="710"/>
        <v/>
      </c>
      <c r="AM1022" s="26" t="str">
        <f t="shared" si="730"/>
        <v/>
      </c>
      <c r="AN1022" s="25" t="str">
        <f t="shared" si="711"/>
        <v/>
      </c>
      <c r="AO1022" s="26" t="str">
        <f t="shared" si="731"/>
        <v/>
      </c>
      <c r="AP1022" t="str">
        <f t="shared" si="732"/>
        <v/>
      </c>
      <c r="AQ1022" t="str">
        <f t="shared" si="733"/>
        <v/>
      </c>
      <c r="AR1022" t="str">
        <f t="shared" si="703"/>
        <v/>
      </c>
      <c r="AS1022" t="str">
        <f t="shared" si="734"/>
        <v/>
      </c>
      <c r="AT1022" s="25" t="str">
        <f t="shared" si="735"/>
        <v/>
      </c>
      <c r="AU1022" s="26" t="str">
        <f t="shared" si="736"/>
        <v/>
      </c>
      <c r="AV1022" t="str">
        <f t="shared" si="737"/>
        <v/>
      </c>
      <c r="AW1022" s="25" t="str">
        <f t="shared" si="738"/>
        <v/>
      </c>
      <c r="AX1022" s="26" t="str">
        <f t="shared" si="713"/>
        <v/>
      </c>
      <c r="AY1022" s="27" t="str">
        <f>IF(A1022="","",IF(K1022&lt;&gt;0,TEXT(5,"0000"),IF(M1022&lt;&gt;0,TEXT(5,"0000"),IF(Datos!N1022&lt;&gt;0,TEXT(5,"0000"),""))))</f>
        <v/>
      </c>
      <c r="AZ1022" s="25" t="str">
        <f t="shared" si="739"/>
        <v/>
      </c>
      <c r="BA1022" s="26" t="str">
        <f t="shared" si="714"/>
        <v/>
      </c>
      <c r="BB1022" s="25" t="str">
        <f t="shared" si="740"/>
        <v/>
      </c>
      <c r="BC1022" s="26" t="str">
        <f t="shared" si="715"/>
        <v/>
      </c>
      <c r="BD1022" s="27" t="str">
        <f t="shared" si="741"/>
        <v/>
      </c>
      <c r="BE1022" s="25" t="str">
        <f t="shared" si="742"/>
        <v/>
      </c>
      <c r="BF1022" s="26" t="str">
        <f t="shared" si="716"/>
        <v/>
      </c>
      <c r="BG1022" s="28"/>
      <c r="BH1022" t="str">
        <f t="shared" si="712"/>
        <v/>
      </c>
      <c r="BJ1022" s="24" t="str">
        <f t="shared" si="743"/>
        <v/>
      </c>
      <c r="BK1022" s="24" t="str">
        <f t="shared" si="744"/>
        <v/>
      </c>
    </row>
    <row r="1023" spans="1:63" ht="15.75" thickBot="1">
      <c r="A1023" s="183"/>
      <c r="B1023" s="184"/>
      <c r="C1023" s="184"/>
      <c r="D1023" s="184"/>
      <c r="E1023" s="184"/>
      <c r="F1023" s="184"/>
      <c r="G1023" s="184"/>
      <c r="H1023" s="184"/>
      <c r="I1023" s="184"/>
      <c r="J1023" s="184"/>
      <c r="K1023" s="184"/>
      <c r="L1023" s="184"/>
      <c r="M1023" s="184"/>
      <c r="N1023" s="181"/>
      <c r="Q1023" t="e">
        <f t="shared" si="717"/>
        <v>#VALUE!</v>
      </c>
      <c r="R1023" t="str">
        <f t="shared" si="718"/>
        <v/>
      </c>
      <c r="S1023" t="str">
        <f>IF(A1023="","",TEXT(VLOOKUP(C1023,Tablas!$H$3:$I$75,2,0),"000"))</f>
        <v/>
      </c>
      <c r="T1023" t="str">
        <f t="shared" si="719"/>
        <v/>
      </c>
      <c r="U1023" t="str">
        <f t="shared" si="720"/>
        <v/>
      </c>
      <c r="V1023" t="str">
        <f t="shared" si="704"/>
        <v/>
      </c>
      <c r="W1023" t="str">
        <f>IF(A1023="","",IF(G1023="",99,VLOOKUP(Datos!G1023,Tablas!$AF$2:$AH$38,2,0)))</f>
        <v/>
      </c>
      <c r="X1023" t="str">
        <f t="shared" si="721"/>
        <v/>
      </c>
      <c r="Y1023" t="str">
        <f t="shared" si="722"/>
        <v/>
      </c>
      <c r="Z1023" s="25" t="str">
        <f t="shared" si="723"/>
        <v/>
      </c>
      <c r="AA1023" s="26" t="str">
        <f t="shared" si="724"/>
        <v/>
      </c>
      <c r="AB1023" s="25" t="str">
        <f t="shared" si="705"/>
        <v/>
      </c>
      <c r="AC1023" s="26" t="str">
        <f t="shared" si="725"/>
        <v/>
      </c>
      <c r="AD1023" s="25" t="str">
        <f t="shared" si="706"/>
        <v/>
      </c>
      <c r="AE1023" s="26" t="str">
        <f t="shared" si="726"/>
        <v/>
      </c>
      <c r="AF1023" s="25" t="str">
        <f t="shared" si="707"/>
        <v/>
      </c>
      <c r="AG1023" s="26" t="str">
        <f t="shared" si="727"/>
        <v/>
      </c>
      <c r="AH1023" s="25" t="str">
        <f t="shared" si="708"/>
        <v/>
      </c>
      <c r="AI1023" s="26" t="str">
        <f t="shared" si="728"/>
        <v/>
      </c>
      <c r="AJ1023" s="25" t="str">
        <f t="shared" si="709"/>
        <v/>
      </c>
      <c r="AK1023" s="26" t="str">
        <f t="shared" si="729"/>
        <v/>
      </c>
      <c r="AL1023" s="25" t="str">
        <f t="shared" si="710"/>
        <v/>
      </c>
      <c r="AM1023" s="26" t="str">
        <f t="shared" si="730"/>
        <v/>
      </c>
      <c r="AN1023" s="25" t="str">
        <f t="shared" si="711"/>
        <v/>
      </c>
      <c r="AO1023" s="26" t="str">
        <f t="shared" si="731"/>
        <v/>
      </c>
      <c r="AP1023" t="str">
        <f t="shared" si="732"/>
        <v/>
      </c>
      <c r="AQ1023" t="str">
        <f t="shared" si="733"/>
        <v/>
      </c>
      <c r="AR1023" t="str">
        <f t="shared" si="703"/>
        <v/>
      </c>
      <c r="AS1023" t="str">
        <f t="shared" si="734"/>
        <v/>
      </c>
      <c r="AT1023" s="25" t="str">
        <f t="shared" si="735"/>
        <v/>
      </c>
      <c r="AU1023" s="26" t="str">
        <f t="shared" si="736"/>
        <v/>
      </c>
      <c r="AV1023" t="str">
        <f t="shared" si="737"/>
        <v/>
      </c>
      <c r="AW1023" s="25" t="str">
        <f t="shared" si="738"/>
        <v/>
      </c>
      <c r="AX1023" s="26" t="str">
        <f t="shared" si="713"/>
        <v/>
      </c>
      <c r="AY1023" s="27" t="str">
        <f>IF(A1023="","",IF(K1023&lt;&gt;0,TEXT(5,"0000"),IF(M1023&lt;&gt;0,TEXT(5,"0000"),IF(Datos!N1023&lt;&gt;0,TEXT(5,"0000"),""))))</f>
        <v/>
      </c>
      <c r="AZ1023" s="25" t="str">
        <f t="shared" si="739"/>
        <v/>
      </c>
      <c r="BA1023" s="26" t="str">
        <f t="shared" si="714"/>
        <v/>
      </c>
      <c r="BB1023" s="25" t="str">
        <f t="shared" si="740"/>
        <v/>
      </c>
      <c r="BC1023" s="26" t="str">
        <f t="shared" si="715"/>
        <v/>
      </c>
      <c r="BD1023" s="27" t="str">
        <f t="shared" si="741"/>
        <v/>
      </c>
      <c r="BE1023" s="25" t="str">
        <f t="shared" si="742"/>
        <v/>
      </c>
      <c r="BF1023" s="26" t="str">
        <f t="shared" si="716"/>
        <v/>
      </c>
      <c r="BG1023" s="28"/>
      <c r="BH1023" t="str">
        <f t="shared" si="712"/>
        <v/>
      </c>
      <c r="BJ1023" s="24" t="str">
        <f t="shared" si="743"/>
        <v/>
      </c>
      <c r="BK1023" s="24" t="str">
        <f t="shared" si="744"/>
        <v/>
      </c>
    </row>
    <row r="1024" spans="1:63" ht="15.75" thickBot="1">
      <c r="A1024" s="183"/>
      <c r="B1024" s="184"/>
      <c r="C1024" s="184"/>
      <c r="D1024" s="184"/>
      <c r="E1024" s="184"/>
      <c r="F1024" s="184"/>
      <c r="G1024" s="184"/>
      <c r="H1024" s="184"/>
      <c r="I1024" s="184"/>
      <c r="J1024" s="184"/>
      <c r="K1024" s="184"/>
      <c r="L1024" s="184"/>
      <c r="M1024" s="184"/>
      <c r="N1024" s="181"/>
      <c r="Q1024" t="e">
        <f t="shared" si="717"/>
        <v>#VALUE!</v>
      </c>
      <c r="R1024" t="str">
        <f t="shared" si="718"/>
        <v/>
      </c>
      <c r="S1024" t="str">
        <f>IF(A1024="","",TEXT(VLOOKUP(C1024,Tablas!$H$3:$I$75,2,0),"000"))</f>
        <v/>
      </c>
      <c r="T1024" t="str">
        <f t="shared" si="719"/>
        <v/>
      </c>
      <c r="U1024" t="str">
        <f t="shared" si="720"/>
        <v/>
      </c>
      <c r="V1024" t="str">
        <f t="shared" si="704"/>
        <v/>
      </c>
      <c r="W1024" t="str">
        <f>IF(A1024="","",IF(G1024="",99,VLOOKUP(Datos!G1024,Tablas!$AF$2:$AH$38,2,0)))</f>
        <v/>
      </c>
      <c r="X1024" t="str">
        <f t="shared" si="721"/>
        <v/>
      </c>
      <c r="Y1024" t="str">
        <f t="shared" si="722"/>
        <v/>
      </c>
      <c r="Z1024" s="25" t="str">
        <f t="shared" si="723"/>
        <v/>
      </c>
      <c r="AA1024" s="26" t="str">
        <f t="shared" si="724"/>
        <v/>
      </c>
      <c r="AB1024" s="25" t="str">
        <f t="shared" si="705"/>
        <v/>
      </c>
      <c r="AC1024" s="26" t="str">
        <f t="shared" si="725"/>
        <v/>
      </c>
      <c r="AD1024" s="25" t="str">
        <f t="shared" si="706"/>
        <v/>
      </c>
      <c r="AE1024" s="26" t="str">
        <f t="shared" si="726"/>
        <v/>
      </c>
      <c r="AF1024" s="25" t="str">
        <f t="shared" si="707"/>
        <v/>
      </c>
      <c r="AG1024" s="26" t="str">
        <f t="shared" si="727"/>
        <v/>
      </c>
      <c r="AH1024" s="25" t="str">
        <f t="shared" si="708"/>
        <v/>
      </c>
      <c r="AI1024" s="26" t="str">
        <f t="shared" si="728"/>
        <v/>
      </c>
      <c r="AJ1024" s="25" t="str">
        <f t="shared" si="709"/>
        <v/>
      </c>
      <c r="AK1024" s="26" t="str">
        <f t="shared" si="729"/>
        <v/>
      </c>
      <c r="AL1024" s="25" t="str">
        <f t="shared" si="710"/>
        <v/>
      </c>
      <c r="AM1024" s="26" t="str">
        <f t="shared" si="730"/>
        <v/>
      </c>
      <c r="AN1024" s="25" t="str">
        <f t="shared" si="711"/>
        <v/>
      </c>
      <c r="AO1024" s="26" t="str">
        <f t="shared" si="731"/>
        <v/>
      </c>
      <c r="AP1024" t="str">
        <f t="shared" si="732"/>
        <v/>
      </c>
      <c r="AQ1024" t="str">
        <f t="shared" si="733"/>
        <v/>
      </c>
      <c r="AR1024" t="str">
        <f t="shared" si="703"/>
        <v/>
      </c>
      <c r="AS1024" t="str">
        <f t="shared" si="734"/>
        <v/>
      </c>
      <c r="AT1024" s="25" t="str">
        <f t="shared" si="735"/>
        <v/>
      </c>
      <c r="AU1024" s="26" t="str">
        <f t="shared" si="736"/>
        <v/>
      </c>
      <c r="AV1024" t="str">
        <f t="shared" si="737"/>
        <v/>
      </c>
      <c r="AW1024" s="25" t="str">
        <f t="shared" si="738"/>
        <v/>
      </c>
      <c r="AX1024" s="26" t="str">
        <f t="shared" si="713"/>
        <v/>
      </c>
      <c r="AY1024" s="27" t="str">
        <f>IF(A1024="","",IF(K1024&lt;&gt;0,TEXT(5,"0000"),IF(M1024&lt;&gt;0,TEXT(5,"0000"),IF(Datos!N1024&lt;&gt;0,TEXT(5,"0000"),""))))</f>
        <v/>
      </c>
      <c r="AZ1024" s="25" t="str">
        <f t="shared" si="739"/>
        <v/>
      </c>
      <c r="BA1024" s="26" t="str">
        <f t="shared" si="714"/>
        <v/>
      </c>
      <c r="BB1024" s="25" t="str">
        <f t="shared" si="740"/>
        <v/>
      </c>
      <c r="BC1024" s="26" t="str">
        <f t="shared" si="715"/>
        <v/>
      </c>
      <c r="BD1024" s="27" t="str">
        <f t="shared" si="741"/>
        <v/>
      </c>
      <c r="BE1024" s="25" t="str">
        <f t="shared" si="742"/>
        <v/>
      </c>
      <c r="BF1024" s="26" t="str">
        <f t="shared" si="716"/>
        <v/>
      </c>
      <c r="BG1024" s="28"/>
      <c r="BH1024" t="str">
        <f t="shared" si="712"/>
        <v/>
      </c>
      <c r="BJ1024" s="24" t="str">
        <f t="shared" si="743"/>
        <v/>
      </c>
      <c r="BK1024" s="24" t="str">
        <f t="shared" si="744"/>
        <v/>
      </c>
    </row>
    <row r="1025" spans="1:63" ht="15.75" thickBot="1">
      <c r="A1025" s="183"/>
      <c r="B1025" s="184"/>
      <c r="C1025" s="184"/>
      <c r="D1025" s="184"/>
      <c r="E1025" s="184"/>
      <c r="F1025" s="184"/>
      <c r="G1025" s="184"/>
      <c r="H1025" s="184"/>
      <c r="I1025" s="184"/>
      <c r="J1025" s="184"/>
      <c r="K1025" s="184"/>
      <c r="L1025" s="184"/>
      <c r="M1025" s="184"/>
      <c r="N1025" s="181"/>
      <c r="Q1025" t="e">
        <f t="shared" si="717"/>
        <v>#VALUE!</v>
      </c>
      <c r="R1025" t="str">
        <f t="shared" si="718"/>
        <v/>
      </c>
      <c r="S1025" t="str">
        <f>IF(A1025="","",TEXT(VLOOKUP(C1025,Tablas!$H$3:$I$75,2,0),"000"))</f>
        <v/>
      </c>
      <c r="T1025" t="str">
        <f t="shared" si="719"/>
        <v/>
      </c>
      <c r="U1025" t="str">
        <f t="shared" si="720"/>
        <v/>
      </c>
      <c r="V1025" t="str">
        <f t="shared" si="704"/>
        <v/>
      </c>
      <c r="W1025" t="str">
        <f>IF(A1025="","",IF(G1025="",99,VLOOKUP(Datos!G1025,Tablas!$AF$2:$AH$38,2,0)))</f>
        <v/>
      </c>
      <c r="X1025" t="str">
        <f t="shared" si="721"/>
        <v/>
      </c>
      <c r="Y1025" t="str">
        <f t="shared" si="722"/>
        <v/>
      </c>
      <c r="Z1025" s="25" t="str">
        <f t="shared" si="723"/>
        <v/>
      </c>
      <c r="AA1025" s="26" t="str">
        <f t="shared" si="724"/>
        <v/>
      </c>
      <c r="AB1025" s="25" t="str">
        <f t="shared" si="705"/>
        <v/>
      </c>
      <c r="AC1025" s="26" t="str">
        <f t="shared" si="725"/>
        <v/>
      </c>
      <c r="AD1025" s="25" t="str">
        <f t="shared" si="706"/>
        <v/>
      </c>
      <c r="AE1025" s="26" t="str">
        <f t="shared" si="726"/>
        <v/>
      </c>
      <c r="AF1025" s="25" t="str">
        <f t="shared" si="707"/>
        <v/>
      </c>
      <c r="AG1025" s="26" t="str">
        <f t="shared" si="727"/>
        <v/>
      </c>
      <c r="AH1025" s="25" t="str">
        <f t="shared" si="708"/>
        <v/>
      </c>
      <c r="AI1025" s="26" t="str">
        <f t="shared" si="728"/>
        <v/>
      </c>
      <c r="AJ1025" s="25" t="str">
        <f t="shared" si="709"/>
        <v/>
      </c>
      <c r="AK1025" s="26" t="str">
        <f t="shared" si="729"/>
        <v/>
      </c>
      <c r="AL1025" s="25" t="str">
        <f t="shared" si="710"/>
        <v/>
      </c>
      <c r="AM1025" s="26" t="str">
        <f t="shared" si="730"/>
        <v/>
      </c>
      <c r="AN1025" s="25" t="str">
        <f t="shared" si="711"/>
        <v/>
      </c>
      <c r="AO1025" s="26" t="str">
        <f t="shared" si="731"/>
        <v/>
      </c>
      <c r="AP1025" t="str">
        <f t="shared" si="732"/>
        <v/>
      </c>
      <c r="AQ1025" t="str">
        <f t="shared" si="733"/>
        <v/>
      </c>
      <c r="AR1025" t="str">
        <f t="shared" si="703"/>
        <v/>
      </c>
      <c r="AS1025" t="str">
        <f t="shared" si="734"/>
        <v/>
      </c>
      <c r="AT1025" s="25" t="str">
        <f t="shared" si="735"/>
        <v/>
      </c>
      <c r="AU1025" s="26" t="str">
        <f t="shared" si="736"/>
        <v/>
      </c>
      <c r="AV1025" t="str">
        <f t="shared" si="737"/>
        <v/>
      </c>
      <c r="AW1025" s="25" t="str">
        <f t="shared" si="738"/>
        <v/>
      </c>
      <c r="AX1025" s="26" t="str">
        <f t="shared" si="713"/>
        <v/>
      </c>
      <c r="AY1025" s="27" t="str">
        <f>IF(A1025="","",IF(K1025&lt;&gt;0,TEXT(5,"0000"),IF(M1025&lt;&gt;0,TEXT(5,"0000"),IF(Datos!N1025&lt;&gt;0,TEXT(5,"0000"),""))))</f>
        <v/>
      </c>
      <c r="AZ1025" s="25" t="str">
        <f t="shared" si="739"/>
        <v/>
      </c>
      <c r="BA1025" s="26" t="str">
        <f t="shared" si="714"/>
        <v/>
      </c>
      <c r="BB1025" s="25" t="str">
        <f t="shared" si="740"/>
        <v/>
      </c>
      <c r="BC1025" s="26" t="str">
        <f t="shared" si="715"/>
        <v/>
      </c>
      <c r="BD1025" s="27" t="str">
        <f t="shared" si="741"/>
        <v/>
      </c>
      <c r="BE1025" s="25" t="str">
        <f t="shared" si="742"/>
        <v/>
      </c>
      <c r="BF1025" s="26" t="str">
        <f t="shared" si="716"/>
        <v/>
      </c>
      <c r="BG1025" s="28"/>
      <c r="BH1025" t="str">
        <f t="shared" si="712"/>
        <v/>
      </c>
      <c r="BJ1025" s="24" t="str">
        <f t="shared" si="743"/>
        <v/>
      </c>
      <c r="BK1025" s="24" t="str">
        <f t="shared" si="744"/>
        <v/>
      </c>
    </row>
    <row r="1026" spans="1:63" ht="15.75" thickBot="1">
      <c r="A1026" s="183"/>
      <c r="B1026" s="184"/>
      <c r="C1026" s="184"/>
      <c r="D1026" s="184"/>
      <c r="E1026" s="184"/>
      <c r="F1026" s="184"/>
      <c r="G1026" s="184"/>
      <c r="H1026" s="184"/>
      <c r="I1026" s="184"/>
      <c r="J1026" s="184"/>
      <c r="K1026" s="184"/>
      <c r="L1026" s="184"/>
      <c r="M1026" s="184"/>
      <c r="N1026" s="181"/>
      <c r="Q1026" t="e">
        <f t="shared" si="717"/>
        <v>#VALUE!</v>
      </c>
      <c r="R1026" t="str">
        <f t="shared" si="718"/>
        <v/>
      </c>
      <c r="S1026" t="str">
        <f>IF(A1026="","",TEXT(VLOOKUP(C1026,Tablas!$H$3:$I$75,2,0),"000"))</f>
        <v/>
      </c>
      <c r="T1026" t="str">
        <f t="shared" si="719"/>
        <v/>
      </c>
      <c r="U1026" t="str">
        <f t="shared" si="720"/>
        <v/>
      </c>
      <c r="V1026" t="str">
        <f t="shared" si="704"/>
        <v/>
      </c>
      <c r="W1026" t="str">
        <f>IF(A1026="","",IF(G1026="",99,VLOOKUP(Datos!G1026,Tablas!$AF$2:$AH$38,2,0)))</f>
        <v/>
      </c>
      <c r="X1026" t="str">
        <f t="shared" si="721"/>
        <v/>
      </c>
      <c r="Y1026" t="str">
        <f t="shared" si="722"/>
        <v/>
      </c>
      <c r="Z1026" s="25" t="str">
        <f t="shared" si="723"/>
        <v/>
      </c>
      <c r="AA1026" s="26" t="str">
        <f t="shared" si="724"/>
        <v/>
      </c>
      <c r="AB1026" s="25" t="str">
        <f t="shared" si="705"/>
        <v/>
      </c>
      <c r="AC1026" s="26" t="str">
        <f t="shared" si="725"/>
        <v/>
      </c>
      <c r="AD1026" s="25" t="str">
        <f t="shared" si="706"/>
        <v/>
      </c>
      <c r="AE1026" s="26" t="str">
        <f t="shared" si="726"/>
        <v/>
      </c>
      <c r="AF1026" s="25" t="str">
        <f t="shared" si="707"/>
        <v/>
      </c>
      <c r="AG1026" s="26" t="str">
        <f t="shared" si="727"/>
        <v/>
      </c>
      <c r="AH1026" s="25" t="str">
        <f t="shared" si="708"/>
        <v/>
      </c>
      <c r="AI1026" s="26" t="str">
        <f t="shared" si="728"/>
        <v/>
      </c>
      <c r="AJ1026" s="25" t="str">
        <f t="shared" si="709"/>
        <v/>
      </c>
      <c r="AK1026" s="26" t="str">
        <f t="shared" si="729"/>
        <v/>
      </c>
      <c r="AL1026" s="25" t="str">
        <f t="shared" si="710"/>
        <v/>
      </c>
      <c r="AM1026" s="26" t="str">
        <f t="shared" si="730"/>
        <v/>
      </c>
      <c r="AN1026" s="25" t="str">
        <f t="shared" si="711"/>
        <v/>
      </c>
      <c r="AO1026" s="26" t="str">
        <f t="shared" si="731"/>
        <v/>
      </c>
      <c r="AP1026" t="str">
        <f t="shared" si="732"/>
        <v/>
      </c>
      <c r="AQ1026" t="str">
        <f t="shared" si="733"/>
        <v/>
      </c>
      <c r="AR1026" t="str">
        <f t="shared" si="703"/>
        <v/>
      </c>
      <c r="AS1026" t="str">
        <f t="shared" si="734"/>
        <v/>
      </c>
      <c r="AT1026" s="25" t="str">
        <f t="shared" si="735"/>
        <v/>
      </c>
      <c r="AU1026" s="26" t="str">
        <f t="shared" si="736"/>
        <v/>
      </c>
      <c r="AV1026" t="str">
        <f t="shared" si="737"/>
        <v/>
      </c>
      <c r="AW1026" s="25" t="str">
        <f t="shared" si="738"/>
        <v/>
      </c>
      <c r="AX1026" s="26" t="str">
        <f t="shared" si="713"/>
        <v/>
      </c>
      <c r="AY1026" s="27" t="str">
        <f>IF(A1026="","",IF(K1026&lt;&gt;0,TEXT(5,"0000"),IF(M1026&lt;&gt;0,TEXT(5,"0000"),IF(Datos!N1026&lt;&gt;0,TEXT(5,"0000"),""))))</f>
        <v/>
      </c>
      <c r="AZ1026" s="25" t="str">
        <f t="shared" si="739"/>
        <v/>
      </c>
      <c r="BA1026" s="26" t="str">
        <f t="shared" si="714"/>
        <v/>
      </c>
      <c r="BB1026" s="25" t="str">
        <f t="shared" si="740"/>
        <v/>
      </c>
      <c r="BC1026" s="26" t="str">
        <f t="shared" si="715"/>
        <v/>
      </c>
      <c r="BD1026" s="27" t="str">
        <f t="shared" si="741"/>
        <v/>
      </c>
      <c r="BE1026" s="25" t="str">
        <f t="shared" si="742"/>
        <v/>
      </c>
      <c r="BF1026" s="26" t="str">
        <f t="shared" si="716"/>
        <v/>
      </c>
      <c r="BG1026" s="28"/>
      <c r="BH1026" t="str">
        <f t="shared" si="712"/>
        <v/>
      </c>
      <c r="BJ1026" s="24" t="str">
        <f t="shared" si="743"/>
        <v/>
      </c>
      <c r="BK1026" s="24" t="str">
        <f t="shared" si="744"/>
        <v/>
      </c>
    </row>
    <row r="1027" spans="1:63" ht="15.75" thickBot="1">
      <c r="A1027" s="183"/>
      <c r="B1027" s="184"/>
      <c r="C1027" s="184"/>
      <c r="D1027" s="184"/>
      <c r="E1027" s="184"/>
      <c r="F1027" s="184"/>
      <c r="G1027" s="184"/>
      <c r="H1027" s="184"/>
      <c r="I1027" s="184"/>
      <c r="J1027" s="184"/>
      <c r="K1027" s="184"/>
      <c r="L1027" s="184"/>
      <c r="M1027" s="184"/>
      <c r="N1027" s="181"/>
      <c r="Q1027" t="e">
        <f t="shared" si="717"/>
        <v>#VALUE!</v>
      </c>
      <c r="R1027" t="str">
        <f t="shared" si="718"/>
        <v/>
      </c>
      <c r="S1027" t="str">
        <f>IF(A1027="","",TEXT(VLOOKUP(C1027,Tablas!$H$3:$I$75,2,0),"000"))</f>
        <v/>
      </c>
      <c r="T1027" t="str">
        <f t="shared" si="719"/>
        <v/>
      </c>
      <c r="U1027" t="str">
        <f t="shared" si="720"/>
        <v/>
      </c>
      <c r="V1027" t="str">
        <f t="shared" si="704"/>
        <v/>
      </c>
      <c r="W1027" t="str">
        <f>IF(A1027="","",IF(G1027="",99,VLOOKUP(Datos!G1027,Tablas!$AF$2:$AH$38,2,0)))</f>
        <v/>
      </c>
      <c r="X1027" t="str">
        <f t="shared" si="721"/>
        <v/>
      </c>
      <c r="Y1027" t="str">
        <f t="shared" si="722"/>
        <v/>
      </c>
      <c r="Z1027" s="25" t="str">
        <f t="shared" si="723"/>
        <v/>
      </c>
      <c r="AA1027" s="26" t="str">
        <f t="shared" si="724"/>
        <v/>
      </c>
      <c r="AB1027" s="25" t="str">
        <f t="shared" si="705"/>
        <v/>
      </c>
      <c r="AC1027" s="26" t="str">
        <f t="shared" si="725"/>
        <v/>
      </c>
      <c r="AD1027" s="25" t="str">
        <f t="shared" si="706"/>
        <v/>
      </c>
      <c r="AE1027" s="26" t="str">
        <f t="shared" si="726"/>
        <v/>
      </c>
      <c r="AF1027" s="25" t="str">
        <f t="shared" si="707"/>
        <v/>
      </c>
      <c r="AG1027" s="26" t="str">
        <f t="shared" si="727"/>
        <v/>
      </c>
      <c r="AH1027" s="25" t="str">
        <f t="shared" si="708"/>
        <v/>
      </c>
      <c r="AI1027" s="26" t="str">
        <f t="shared" si="728"/>
        <v/>
      </c>
      <c r="AJ1027" s="25" t="str">
        <f t="shared" si="709"/>
        <v/>
      </c>
      <c r="AK1027" s="26" t="str">
        <f t="shared" si="729"/>
        <v/>
      </c>
      <c r="AL1027" s="25" t="str">
        <f t="shared" si="710"/>
        <v/>
      </c>
      <c r="AM1027" s="26" t="str">
        <f t="shared" si="730"/>
        <v/>
      </c>
      <c r="AN1027" s="25" t="str">
        <f t="shared" si="711"/>
        <v/>
      </c>
      <c r="AO1027" s="26" t="str">
        <f t="shared" si="731"/>
        <v/>
      </c>
      <c r="AP1027" t="str">
        <f t="shared" si="732"/>
        <v/>
      </c>
      <c r="AQ1027" t="str">
        <f t="shared" si="733"/>
        <v/>
      </c>
      <c r="AR1027" t="str">
        <f t="shared" si="703"/>
        <v/>
      </c>
      <c r="AS1027" t="str">
        <f t="shared" si="734"/>
        <v/>
      </c>
      <c r="AT1027" s="25" t="str">
        <f t="shared" si="735"/>
        <v/>
      </c>
      <c r="AU1027" s="26" t="str">
        <f t="shared" si="736"/>
        <v/>
      </c>
      <c r="AV1027" t="str">
        <f t="shared" si="737"/>
        <v/>
      </c>
      <c r="AW1027" s="25" t="str">
        <f t="shared" si="738"/>
        <v/>
      </c>
      <c r="AX1027" s="26" t="str">
        <f t="shared" si="713"/>
        <v/>
      </c>
      <c r="AY1027" s="27" t="str">
        <f>IF(A1027="","",IF(K1027&lt;&gt;0,TEXT(5,"0000"),IF(M1027&lt;&gt;0,TEXT(5,"0000"),IF(Datos!N1027&lt;&gt;0,TEXT(5,"0000"),""))))</f>
        <v/>
      </c>
      <c r="AZ1027" s="25" t="str">
        <f t="shared" si="739"/>
        <v/>
      </c>
      <c r="BA1027" s="26" t="str">
        <f t="shared" si="714"/>
        <v/>
      </c>
      <c r="BB1027" s="25" t="str">
        <f t="shared" si="740"/>
        <v/>
      </c>
      <c r="BC1027" s="26" t="str">
        <f t="shared" si="715"/>
        <v/>
      </c>
      <c r="BD1027" s="27" t="str">
        <f t="shared" si="741"/>
        <v/>
      </c>
      <c r="BE1027" s="25" t="str">
        <f t="shared" si="742"/>
        <v/>
      </c>
      <c r="BF1027" s="26" t="str">
        <f t="shared" si="716"/>
        <v/>
      </c>
      <c r="BG1027" s="28"/>
      <c r="BH1027" t="str">
        <f t="shared" si="712"/>
        <v/>
      </c>
      <c r="BJ1027" s="24" t="str">
        <f t="shared" si="743"/>
        <v/>
      </c>
      <c r="BK1027" s="24" t="str">
        <f t="shared" si="744"/>
        <v/>
      </c>
    </row>
    <row r="1028" spans="1:63" ht="15.75" thickBot="1">
      <c r="A1028" s="183"/>
      <c r="B1028" s="184"/>
      <c r="C1028" s="184"/>
      <c r="D1028" s="184"/>
      <c r="E1028" s="184"/>
      <c r="F1028" s="184"/>
      <c r="G1028" s="184"/>
      <c r="H1028" s="184"/>
      <c r="I1028" s="184"/>
      <c r="J1028" s="184"/>
      <c r="K1028" s="184"/>
      <c r="L1028" s="184"/>
      <c r="M1028" s="184"/>
      <c r="N1028" s="181"/>
      <c r="Q1028" t="e">
        <f t="shared" si="717"/>
        <v>#VALUE!</v>
      </c>
      <c r="R1028" t="str">
        <f t="shared" si="718"/>
        <v/>
      </c>
      <c r="S1028" t="str">
        <f>IF(A1028="","",TEXT(VLOOKUP(C1028,Tablas!$H$3:$I$75,2,0),"000"))</f>
        <v/>
      </c>
      <c r="T1028" t="str">
        <f t="shared" si="719"/>
        <v/>
      </c>
      <c r="U1028" t="str">
        <f t="shared" si="720"/>
        <v/>
      </c>
      <c r="V1028" t="str">
        <f t="shared" si="704"/>
        <v/>
      </c>
      <c r="W1028" t="str">
        <f>IF(A1028="","",IF(G1028="",99,VLOOKUP(Datos!G1028,Tablas!$AF$2:$AH$38,2,0)))</f>
        <v/>
      </c>
      <c r="X1028" t="str">
        <f t="shared" si="721"/>
        <v/>
      </c>
      <c r="Y1028" t="str">
        <f t="shared" si="722"/>
        <v/>
      </c>
      <c r="Z1028" s="25" t="str">
        <f t="shared" si="723"/>
        <v/>
      </c>
      <c r="AA1028" s="26" t="str">
        <f t="shared" si="724"/>
        <v/>
      </c>
      <c r="AB1028" s="25" t="str">
        <f t="shared" si="705"/>
        <v/>
      </c>
      <c r="AC1028" s="26" t="str">
        <f t="shared" si="725"/>
        <v/>
      </c>
      <c r="AD1028" s="25" t="str">
        <f t="shared" si="706"/>
        <v/>
      </c>
      <c r="AE1028" s="26" t="str">
        <f t="shared" si="726"/>
        <v/>
      </c>
      <c r="AF1028" s="25" t="str">
        <f t="shared" si="707"/>
        <v/>
      </c>
      <c r="AG1028" s="26" t="str">
        <f t="shared" si="727"/>
        <v/>
      </c>
      <c r="AH1028" s="25" t="str">
        <f t="shared" si="708"/>
        <v/>
      </c>
      <c r="AI1028" s="26" t="str">
        <f t="shared" si="728"/>
        <v/>
      </c>
      <c r="AJ1028" s="25" t="str">
        <f t="shared" si="709"/>
        <v/>
      </c>
      <c r="AK1028" s="26" t="str">
        <f t="shared" si="729"/>
        <v/>
      </c>
      <c r="AL1028" s="25" t="str">
        <f t="shared" si="710"/>
        <v/>
      </c>
      <c r="AM1028" s="26" t="str">
        <f t="shared" si="730"/>
        <v/>
      </c>
      <c r="AN1028" s="25" t="str">
        <f t="shared" si="711"/>
        <v/>
      </c>
      <c r="AO1028" s="26" t="str">
        <f t="shared" si="731"/>
        <v/>
      </c>
      <c r="AP1028" t="str">
        <f t="shared" si="732"/>
        <v/>
      </c>
      <c r="AQ1028" t="str">
        <f t="shared" si="733"/>
        <v/>
      </c>
      <c r="AR1028" t="str">
        <f t="shared" si="703"/>
        <v/>
      </c>
      <c r="AS1028" t="str">
        <f t="shared" si="734"/>
        <v/>
      </c>
      <c r="AT1028" s="25" t="str">
        <f t="shared" si="735"/>
        <v/>
      </c>
      <c r="AU1028" s="26" t="str">
        <f t="shared" si="736"/>
        <v/>
      </c>
      <c r="AV1028" t="str">
        <f t="shared" si="737"/>
        <v/>
      </c>
      <c r="AW1028" s="25" t="str">
        <f t="shared" si="738"/>
        <v/>
      </c>
      <c r="AX1028" s="26" t="str">
        <f t="shared" si="713"/>
        <v/>
      </c>
      <c r="AY1028" s="27" t="str">
        <f>IF(A1028="","",IF(K1028&lt;&gt;0,TEXT(5,"0000"),IF(M1028&lt;&gt;0,TEXT(5,"0000"),IF(Datos!N1028&lt;&gt;0,TEXT(5,"0000"),""))))</f>
        <v/>
      </c>
      <c r="AZ1028" s="25" t="str">
        <f t="shared" si="739"/>
        <v/>
      </c>
      <c r="BA1028" s="26" t="str">
        <f t="shared" si="714"/>
        <v/>
      </c>
      <c r="BB1028" s="25" t="str">
        <f t="shared" si="740"/>
        <v/>
      </c>
      <c r="BC1028" s="26" t="str">
        <f t="shared" si="715"/>
        <v/>
      </c>
      <c r="BD1028" s="27" t="str">
        <f t="shared" si="741"/>
        <v/>
      </c>
      <c r="BE1028" s="25" t="str">
        <f t="shared" si="742"/>
        <v/>
      </c>
      <c r="BF1028" s="26" t="str">
        <f t="shared" si="716"/>
        <v/>
      </c>
      <c r="BG1028" s="28"/>
      <c r="BH1028" t="str">
        <f t="shared" si="712"/>
        <v/>
      </c>
      <c r="BJ1028" s="24" t="str">
        <f t="shared" si="743"/>
        <v/>
      </c>
      <c r="BK1028" s="24" t="str">
        <f t="shared" si="744"/>
        <v/>
      </c>
    </row>
    <row r="1029" spans="1:63" ht="15.75" thickBot="1">
      <c r="A1029" s="183"/>
      <c r="B1029" s="184"/>
      <c r="C1029" s="184"/>
      <c r="D1029" s="184"/>
      <c r="E1029" s="184"/>
      <c r="F1029" s="184"/>
      <c r="G1029" s="184"/>
      <c r="H1029" s="184"/>
      <c r="I1029" s="184"/>
      <c r="J1029" s="184"/>
      <c r="K1029" s="184"/>
      <c r="L1029" s="184"/>
      <c r="M1029" s="184"/>
      <c r="N1029" s="181"/>
      <c r="Q1029" t="e">
        <f t="shared" si="717"/>
        <v>#VALUE!</v>
      </c>
      <c r="R1029" t="str">
        <f t="shared" si="718"/>
        <v/>
      </c>
      <c r="S1029" t="str">
        <f>IF(A1029="","",TEXT(VLOOKUP(C1029,Tablas!$H$3:$I$75,2,0),"000"))</f>
        <v/>
      </c>
      <c r="T1029" t="str">
        <f t="shared" si="719"/>
        <v/>
      </c>
      <c r="U1029" t="str">
        <f t="shared" si="720"/>
        <v/>
      </c>
      <c r="V1029" t="str">
        <f t="shared" si="704"/>
        <v/>
      </c>
      <c r="W1029" t="str">
        <f>IF(A1029="","",IF(G1029="",99,VLOOKUP(Datos!G1029,Tablas!$AF$2:$AH$38,2,0)))</f>
        <v/>
      </c>
      <c r="X1029" t="str">
        <f t="shared" si="721"/>
        <v/>
      </c>
      <c r="Y1029" t="str">
        <f t="shared" si="722"/>
        <v/>
      </c>
      <c r="Z1029" s="25" t="str">
        <f t="shared" si="723"/>
        <v/>
      </c>
      <c r="AA1029" s="26" t="str">
        <f t="shared" si="724"/>
        <v/>
      </c>
      <c r="AB1029" s="25" t="str">
        <f t="shared" si="705"/>
        <v/>
      </c>
      <c r="AC1029" s="26" t="str">
        <f t="shared" si="725"/>
        <v/>
      </c>
      <c r="AD1029" s="25" t="str">
        <f t="shared" si="706"/>
        <v/>
      </c>
      <c r="AE1029" s="26" t="str">
        <f t="shared" si="726"/>
        <v/>
      </c>
      <c r="AF1029" s="25" t="str">
        <f t="shared" si="707"/>
        <v/>
      </c>
      <c r="AG1029" s="26" t="str">
        <f t="shared" si="727"/>
        <v/>
      </c>
      <c r="AH1029" s="25" t="str">
        <f t="shared" si="708"/>
        <v/>
      </c>
      <c r="AI1029" s="26" t="str">
        <f t="shared" si="728"/>
        <v/>
      </c>
      <c r="AJ1029" s="25" t="str">
        <f t="shared" si="709"/>
        <v/>
      </c>
      <c r="AK1029" s="26" t="str">
        <f t="shared" si="729"/>
        <v/>
      </c>
      <c r="AL1029" s="25" t="str">
        <f t="shared" si="710"/>
        <v/>
      </c>
      <c r="AM1029" s="26" t="str">
        <f t="shared" si="730"/>
        <v/>
      </c>
      <c r="AN1029" s="25" t="str">
        <f t="shared" si="711"/>
        <v/>
      </c>
      <c r="AO1029" s="26" t="str">
        <f t="shared" si="731"/>
        <v/>
      </c>
      <c r="AP1029" t="str">
        <f t="shared" si="732"/>
        <v/>
      </c>
      <c r="AQ1029" t="str">
        <f t="shared" si="733"/>
        <v/>
      </c>
      <c r="AR1029" t="str">
        <f t="shared" si="703"/>
        <v/>
      </c>
      <c r="AS1029" t="str">
        <f t="shared" si="734"/>
        <v/>
      </c>
      <c r="AT1029" s="25" t="str">
        <f t="shared" si="735"/>
        <v/>
      </c>
      <c r="AU1029" s="26" t="str">
        <f t="shared" si="736"/>
        <v/>
      </c>
      <c r="AV1029" t="str">
        <f t="shared" si="737"/>
        <v/>
      </c>
      <c r="AW1029" s="25" t="str">
        <f t="shared" si="738"/>
        <v/>
      </c>
      <c r="AX1029" s="26" t="str">
        <f t="shared" si="713"/>
        <v/>
      </c>
      <c r="AY1029" s="27" t="str">
        <f>IF(A1029="","",IF(K1029&lt;&gt;0,TEXT(5,"0000"),IF(M1029&lt;&gt;0,TEXT(5,"0000"),IF(Datos!N1029&lt;&gt;0,TEXT(5,"0000"),""))))</f>
        <v/>
      </c>
      <c r="AZ1029" s="25" t="str">
        <f t="shared" si="739"/>
        <v/>
      </c>
      <c r="BA1029" s="26" t="str">
        <f t="shared" si="714"/>
        <v/>
      </c>
      <c r="BB1029" s="25" t="str">
        <f t="shared" si="740"/>
        <v/>
      </c>
      <c r="BC1029" s="26" t="str">
        <f t="shared" si="715"/>
        <v/>
      </c>
      <c r="BD1029" s="27" t="str">
        <f t="shared" si="741"/>
        <v/>
      </c>
      <c r="BE1029" s="25" t="str">
        <f t="shared" si="742"/>
        <v/>
      </c>
      <c r="BF1029" s="26" t="str">
        <f t="shared" si="716"/>
        <v/>
      </c>
      <c r="BG1029" s="28"/>
      <c r="BH1029" t="str">
        <f t="shared" si="712"/>
        <v/>
      </c>
      <c r="BJ1029" s="24" t="str">
        <f t="shared" si="743"/>
        <v/>
      </c>
      <c r="BK1029" s="24" t="str">
        <f t="shared" si="744"/>
        <v/>
      </c>
    </row>
    <row r="1030" spans="1:63" ht="15.75" thickBot="1">
      <c r="A1030" s="183"/>
      <c r="B1030" s="184"/>
      <c r="C1030" s="184"/>
      <c r="D1030" s="184"/>
      <c r="E1030" s="184"/>
      <c r="F1030" s="184"/>
      <c r="G1030" s="184"/>
      <c r="H1030" s="184"/>
      <c r="I1030" s="184"/>
      <c r="J1030" s="184"/>
      <c r="K1030" s="184"/>
      <c r="L1030" s="184"/>
      <c r="M1030" s="184"/>
      <c r="N1030" s="181"/>
      <c r="Q1030" t="e">
        <f t="shared" si="717"/>
        <v>#VALUE!</v>
      </c>
      <c r="R1030" t="str">
        <f t="shared" si="718"/>
        <v/>
      </c>
      <c r="S1030" t="str">
        <f>IF(A1030="","",TEXT(VLOOKUP(C1030,Tablas!$H$3:$I$75,2,0),"000"))</f>
        <v/>
      </c>
      <c r="T1030" t="str">
        <f t="shared" si="719"/>
        <v/>
      </c>
      <c r="U1030" t="str">
        <f t="shared" si="720"/>
        <v/>
      </c>
      <c r="V1030" t="str">
        <f t="shared" si="704"/>
        <v/>
      </c>
      <c r="W1030" t="str">
        <f>IF(A1030="","",IF(G1030="",99,VLOOKUP(Datos!G1030,Tablas!$AF$2:$AH$38,2,0)))</f>
        <v/>
      </c>
      <c r="X1030" t="str">
        <f t="shared" si="721"/>
        <v/>
      </c>
      <c r="Y1030" t="str">
        <f t="shared" si="722"/>
        <v/>
      </c>
      <c r="Z1030" s="25" t="str">
        <f t="shared" si="723"/>
        <v/>
      </c>
      <c r="AA1030" s="26" t="str">
        <f t="shared" si="724"/>
        <v/>
      </c>
      <c r="AB1030" s="25" t="str">
        <f t="shared" si="705"/>
        <v/>
      </c>
      <c r="AC1030" s="26" t="str">
        <f t="shared" si="725"/>
        <v/>
      </c>
      <c r="AD1030" s="25" t="str">
        <f t="shared" si="706"/>
        <v/>
      </c>
      <c r="AE1030" s="26" t="str">
        <f t="shared" si="726"/>
        <v/>
      </c>
      <c r="AF1030" s="25" t="str">
        <f t="shared" si="707"/>
        <v/>
      </c>
      <c r="AG1030" s="26" t="str">
        <f t="shared" si="727"/>
        <v/>
      </c>
      <c r="AH1030" s="25" t="str">
        <f t="shared" si="708"/>
        <v/>
      </c>
      <c r="AI1030" s="26" t="str">
        <f t="shared" si="728"/>
        <v/>
      </c>
      <c r="AJ1030" s="25" t="str">
        <f t="shared" si="709"/>
        <v/>
      </c>
      <c r="AK1030" s="26" t="str">
        <f t="shared" si="729"/>
        <v/>
      </c>
      <c r="AL1030" s="25" t="str">
        <f t="shared" si="710"/>
        <v/>
      </c>
      <c r="AM1030" s="26" t="str">
        <f t="shared" si="730"/>
        <v/>
      </c>
      <c r="AN1030" s="25" t="str">
        <f t="shared" si="711"/>
        <v/>
      </c>
      <c r="AO1030" s="26" t="str">
        <f t="shared" si="731"/>
        <v/>
      </c>
      <c r="AP1030" t="str">
        <f t="shared" si="732"/>
        <v/>
      </c>
      <c r="AQ1030" t="str">
        <f t="shared" si="733"/>
        <v/>
      </c>
      <c r="AR1030" t="str">
        <f t="shared" si="703"/>
        <v/>
      </c>
      <c r="AS1030" t="str">
        <f t="shared" si="734"/>
        <v/>
      </c>
      <c r="AT1030" s="25" t="str">
        <f t="shared" si="735"/>
        <v/>
      </c>
      <c r="AU1030" s="26" t="str">
        <f t="shared" si="736"/>
        <v/>
      </c>
      <c r="AV1030" t="str">
        <f t="shared" si="737"/>
        <v/>
      </c>
      <c r="AW1030" s="25" t="str">
        <f t="shared" si="738"/>
        <v/>
      </c>
      <c r="AX1030" s="26" t="str">
        <f t="shared" si="713"/>
        <v/>
      </c>
      <c r="AY1030" s="27" t="str">
        <f>IF(A1030="","",IF(K1030&lt;&gt;0,TEXT(5,"0000"),IF(M1030&lt;&gt;0,TEXT(5,"0000"),IF(Datos!N1030&lt;&gt;0,TEXT(5,"0000"),""))))</f>
        <v/>
      </c>
      <c r="AZ1030" s="25" t="str">
        <f t="shared" si="739"/>
        <v/>
      </c>
      <c r="BA1030" s="26" t="str">
        <f t="shared" si="714"/>
        <v/>
      </c>
      <c r="BB1030" s="25" t="str">
        <f t="shared" si="740"/>
        <v/>
      </c>
      <c r="BC1030" s="26" t="str">
        <f t="shared" si="715"/>
        <v/>
      </c>
      <c r="BD1030" s="27" t="str">
        <f t="shared" si="741"/>
        <v/>
      </c>
      <c r="BE1030" s="25" t="str">
        <f t="shared" si="742"/>
        <v/>
      </c>
      <c r="BF1030" s="26" t="str">
        <f t="shared" si="716"/>
        <v/>
      </c>
      <c r="BG1030" s="28"/>
      <c r="BH1030" t="str">
        <f t="shared" si="712"/>
        <v/>
      </c>
      <c r="BJ1030" s="24" t="str">
        <f t="shared" si="743"/>
        <v/>
      </c>
      <c r="BK1030" s="24" t="str">
        <f t="shared" si="744"/>
        <v/>
      </c>
    </row>
    <row r="1031" spans="1:63" ht="15.75" thickBot="1">
      <c r="A1031" s="183"/>
      <c r="B1031" s="184"/>
      <c r="C1031" s="184"/>
      <c r="D1031" s="184"/>
      <c r="E1031" s="184"/>
      <c r="F1031" s="184"/>
      <c r="G1031" s="184"/>
      <c r="H1031" s="184"/>
      <c r="I1031" s="184"/>
      <c r="J1031" s="184"/>
      <c r="K1031" s="184"/>
      <c r="L1031" s="184"/>
      <c r="M1031" s="184"/>
      <c r="N1031" s="181"/>
      <c r="Q1031" t="e">
        <f t="shared" si="717"/>
        <v>#VALUE!</v>
      </c>
      <c r="R1031" t="str">
        <f t="shared" si="718"/>
        <v/>
      </c>
      <c r="S1031" t="str">
        <f>IF(A1031="","",TEXT(VLOOKUP(C1031,Tablas!$H$3:$I$75,2,0),"000"))</f>
        <v/>
      </c>
      <c r="T1031" t="str">
        <f t="shared" si="719"/>
        <v/>
      </c>
      <c r="U1031" t="str">
        <f t="shared" si="720"/>
        <v/>
      </c>
      <c r="V1031" t="str">
        <f t="shared" si="704"/>
        <v/>
      </c>
      <c r="W1031" t="str">
        <f>IF(A1031="","",IF(G1031="",99,VLOOKUP(Datos!G1031,Tablas!$AF$2:$AH$38,2,0)))</f>
        <v/>
      </c>
      <c r="X1031" t="str">
        <f t="shared" si="721"/>
        <v/>
      </c>
      <c r="Y1031" t="str">
        <f t="shared" si="722"/>
        <v/>
      </c>
      <c r="Z1031" s="25" t="str">
        <f t="shared" si="723"/>
        <v/>
      </c>
      <c r="AA1031" s="26" t="str">
        <f t="shared" si="724"/>
        <v/>
      </c>
      <c r="AB1031" s="25" t="str">
        <f t="shared" si="705"/>
        <v/>
      </c>
      <c r="AC1031" s="26" t="str">
        <f t="shared" si="725"/>
        <v/>
      </c>
      <c r="AD1031" s="25" t="str">
        <f t="shared" si="706"/>
        <v/>
      </c>
      <c r="AE1031" s="26" t="str">
        <f t="shared" si="726"/>
        <v/>
      </c>
      <c r="AF1031" s="25" t="str">
        <f t="shared" si="707"/>
        <v/>
      </c>
      <c r="AG1031" s="26" t="str">
        <f t="shared" si="727"/>
        <v/>
      </c>
      <c r="AH1031" s="25" t="str">
        <f t="shared" si="708"/>
        <v/>
      </c>
      <c r="AI1031" s="26" t="str">
        <f t="shared" si="728"/>
        <v/>
      </c>
      <c r="AJ1031" s="25" t="str">
        <f t="shared" si="709"/>
        <v/>
      </c>
      <c r="AK1031" s="26" t="str">
        <f t="shared" si="729"/>
        <v/>
      </c>
      <c r="AL1031" s="25" t="str">
        <f t="shared" si="710"/>
        <v/>
      </c>
      <c r="AM1031" s="26" t="str">
        <f t="shared" si="730"/>
        <v/>
      </c>
      <c r="AN1031" s="25" t="str">
        <f t="shared" si="711"/>
        <v/>
      </c>
      <c r="AO1031" s="26" t="str">
        <f t="shared" si="731"/>
        <v/>
      </c>
      <c r="AP1031" t="str">
        <f t="shared" si="732"/>
        <v/>
      </c>
      <c r="AQ1031" t="str">
        <f t="shared" si="733"/>
        <v/>
      </c>
      <c r="AR1031" t="str">
        <f t="shared" si="703"/>
        <v/>
      </c>
      <c r="AS1031" t="str">
        <f t="shared" si="734"/>
        <v/>
      </c>
      <c r="AT1031" s="25" t="str">
        <f t="shared" si="735"/>
        <v/>
      </c>
      <c r="AU1031" s="26" t="str">
        <f t="shared" si="736"/>
        <v/>
      </c>
      <c r="AV1031" t="str">
        <f t="shared" si="737"/>
        <v/>
      </c>
      <c r="AW1031" s="25" t="str">
        <f t="shared" si="738"/>
        <v/>
      </c>
      <c r="AX1031" s="26" t="str">
        <f t="shared" si="713"/>
        <v/>
      </c>
      <c r="AY1031" s="27" t="str">
        <f>IF(A1031="","",IF(K1031&lt;&gt;0,TEXT(5,"0000"),IF(M1031&lt;&gt;0,TEXT(5,"0000"),IF(Datos!N1031&lt;&gt;0,TEXT(5,"0000"),""))))</f>
        <v/>
      </c>
      <c r="AZ1031" s="25" t="str">
        <f t="shared" si="739"/>
        <v/>
      </c>
      <c r="BA1031" s="26" t="str">
        <f t="shared" si="714"/>
        <v/>
      </c>
      <c r="BB1031" s="25" t="str">
        <f t="shared" si="740"/>
        <v/>
      </c>
      <c r="BC1031" s="26" t="str">
        <f t="shared" si="715"/>
        <v/>
      </c>
      <c r="BD1031" s="27" t="str">
        <f t="shared" si="741"/>
        <v/>
      </c>
      <c r="BE1031" s="25" t="str">
        <f t="shared" si="742"/>
        <v/>
      </c>
      <c r="BF1031" s="26" t="str">
        <f t="shared" si="716"/>
        <v/>
      </c>
      <c r="BG1031" s="28"/>
      <c r="BH1031" t="str">
        <f t="shared" si="712"/>
        <v/>
      </c>
      <c r="BJ1031" s="24" t="str">
        <f t="shared" si="743"/>
        <v/>
      </c>
      <c r="BK1031" s="24" t="str">
        <f t="shared" si="744"/>
        <v/>
      </c>
    </row>
    <row r="1032" spans="1:63" ht="15.75" thickBot="1">
      <c r="A1032" s="183"/>
      <c r="B1032" s="184"/>
      <c r="C1032" s="184"/>
      <c r="D1032" s="184"/>
      <c r="E1032" s="184"/>
      <c r="F1032" s="184"/>
      <c r="G1032" s="184"/>
      <c r="H1032" s="184"/>
      <c r="I1032" s="184"/>
      <c r="J1032" s="184"/>
      <c r="K1032" s="184"/>
      <c r="L1032" s="184"/>
      <c r="M1032" s="184"/>
      <c r="N1032" s="181"/>
      <c r="Q1032" t="e">
        <f t="shared" si="717"/>
        <v>#VALUE!</v>
      </c>
      <c r="R1032" t="str">
        <f t="shared" si="718"/>
        <v/>
      </c>
      <c r="S1032" t="str">
        <f>IF(A1032="","",TEXT(VLOOKUP(C1032,Tablas!$H$3:$I$75,2,0),"000"))</f>
        <v/>
      </c>
      <c r="T1032" t="str">
        <f t="shared" si="719"/>
        <v/>
      </c>
      <c r="U1032" t="str">
        <f t="shared" si="720"/>
        <v/>
      </c>
      <c r="V1032" t="str">
        <f t="shared" si="704"/>
        <v/>
      </c>
      <c r="W1032" t="str">
        <f>IF(A1032="","",IF(G1032="",99,VLOOKUP(Datos!G1032,Tablas!$AF$2:$AH$38,2,0)))</f>
        <v/>
      </c>
      <c r="X1032" t="str">
        <f t="shared" si="721"/>
        <v/>
      </c>
      <c r="Y1032" t="str">
        <f t="shared" si="722"/>
        <v/>
      </c>
      <c r="Z1032" s="25" t="str">
        <f t="shared" si="723"/>
        <v/>
      </c>
      <c r="AA1032" s="26" t="str">
        <f t="shared" si="724"/>
        <v/>
      </c>
      <c r="AB1032" s="25" t="str">
        <f t="shared" si="705"/>
        <v/>
      </c>
      <c r="AC1032" s="26" t="str">
        <f t="shared" si="725"/>
        <v/>
      </c>
      <c r="AD1032" s="25" t="str">
        <f t="shared" si="706"/>
        <v/>
      </c>
      <c r="AE1032" s="26" t="str">
        <f t="shared" si="726"/>
        <v/>
      </c>
      <c r="AF1032" s="25" t="str">
        <f t="shared" si="707"/>
        <v/>
      </c>
      <c r="AG1032" s="26" t="str">
        <f t="shared" si="727"/>
        <v/>
      </c>
      <c r="AH1032" s="25" t="str">
        <f t="shared" si="708"/>
        <v/>
      </c>
      <c r="AI1032" s="26" t="str">
        <f t="shared" si="728"/>
        <v/>
      </c>
      <c r="AJ1032" s="25" t="str">
        <f t="shared" si="709"/>
        <v/>
      </c>
      <c r="AK1032" s="26" t="str">
        <f t="shared" si="729"/>
        <v/>
      </c>
      <c r="AL1032" s="25" t="str">
        <f t="shared" si="710"/>
        <v/>
      </c>
      <c r="AM1032" s="26" t="str">
        <f t="shared" si="730"/>
        <v/>
      </c>
      <c r="AN1032" s="25" t="str">
        <f t="shared" si="711"/>
        <v/>
      </c>
      <c r="AO1032" s="26" t="str">
        <f t="shared" si="731"/>
        <v/>
      </c>
      <c r="AP1032" t="str">
        <f t="shared" si="732"/>
        <v/>
      </c>
      <c r="AQ1032" t="str">
        <f t="shared" si="733"/>
        <v/>
      </c>
      <c r="AR1032" t="str">
        <f t="shared" si="703"/>
        <v/>
      </c>
      <c r="AS1032" t="str">
        <f t="shared" si="734"/>
        <v/>
      </c>
      <c r="AT1032" s="25" t="str">
        <f t="shared" si="735"/>
        <v/>
      </c>
      <c r="AU1032" s="26" t="str">
        <f t="shared" si="736"/>
        <v/>
      </c>
      <c r="AV1032" t="str">
        <f t="shared" si="737"/>
        <v/>
      </c>
      <c r="AW1032" s="25" t="str">
        <f t="shared" si="738"/>
        <v/>
      </c>
      <c r="AX1032" s="26" t="str">
        <f t="shared" si="713"/>
        <v/>
      </c>
      <c r="AY1032" s="27" t="str">
        <f>IF(A1032="","",IF(K1032&lt;&gt;0,TEXT(5,"0000"),IF(M1032&lt;&gt;0,TEXT(5,"0000"),IF(Datos!N1032&lt;&gt;0,TEXT(5,"0000"),""))))</f>
        <v/>
      </c>
      <c r="AZ1032" s="25" t="str">
        <f t="shared" si="739"/>
        <v/>
      </c>
      <c r="BA1032" s="26" t="str">
        <f t="shared" si="714"/>
        <v/>
      </c>
      <c r="BB1032" s="25" t="str">
        <f t="shared" si="740"/>
        <v/>
      </c>
      <c r="BC1032" s="26" t="str">
        <f t="shared" si="715"/>
        <v/>
      </c>
      <c r="BD1032" s="27" t="str">
        <f t="shared" si="741"/>
        <v/>
      </c>
      <c r="BE1032" s="25" t="str">
        <f t="shared" si="742"/>
        <v/>
      </c>
      <c r="BF1032" s="26" t="str">
        <f t="shared" si="716"/>
        <v/>
      </c>
      <c r="BG1032" s="28"/>
      <c r="BH1032" t="str">
        <f t="shared" si="712"/>
        <v/>
      </c>
      <c r="BJ1032" s="24" t="str">
        <f t="shared" si="743"/>
        <v/>
      </c>
      <c r="BK1032" s="24" t="str">
        <f t="shared" si="744"/>
        <v/>
      </c>
    </row>
    <row r="1033" spans="1:63" ht="15.75" thickBot="1">
      <c r="A1033" s="183"/>
      <c r="B1033" s="184"/>
      <c r="C1033" s="184"/>
      <c r="D1033" s="184"/>
      <c r="E1033" s="184"/>
      <c r="F1033" s="184"/>
      <c r="G1033" s="184"/>
      <c r="H1033" s="184"/>
      <c r="I1033" s="184"/>
      <c r="J1033" s="184"/>
      <c r="K1033" s="184"/>
      <c r="L1033" s="184"/>
      <c r="M1033" s="184"/>
      <c r="N1033" s="181"/>
      <c r="Q1033" t="e">
        <f t="shared" si="717"/>
        <v>#VALUE!</v>
      </c>
      <c r="R1033" t="str">
        <f t="shared" si="718"/>
        <v/>
      </c>
      <c r="S1033" t="str">
        <f>IF(A1033="","",TEXT(VLOOKUP(C1033,Tablas!$H$3:$I$75,2,0),"000"))</f>
        <v/>
      </c>
      <c r="T1033" t="str">
        <f t="shared" si="719"/>
        <v/>
      </c>
      <c r="U1033" t="str">
        <f t="shared" si="720"/>
        <v/>
      </c>
      <c r="V1033" t="str">
        <f t="shared" si="704"/>
        <v/>
      </c>
      <c r="W1033" t="str">
        <f>IF(A1033="","",IF(G1033="",99,VLOOKUP(Datos!G1033,Tablas!$AF$2:$AH$38,2,0)))</f>
        <v/>
      </c>
      <c r="X1033" t="str">
        <f t="shared" si="721"/>
        <v/>
      </c>
      <c r="Y1033" t="str">
        <f t="shared" si="722"/>
        <v/>
      </c>
      <c r="Z1033" s="25" t="str">
        <f t="shared" si="723"/>
        <v/>
      </c>
      <c r="AA1033" s="26" t="str">
        <f t="shared" si="724"/>
        <v/>
      </c>
      <c r="AB1033" s="25" t="str">
        <f t="shared" si="705"/>
        <v/>
      </c>
      <c r="AC1033" s="26" t="str">
        <f t="shared" si="725"/>
        <v/>
      </c>
      <c r="AD1033" s="25" t="str">
        <f t="shared" si="706"/>
        <v/>
      </c>
      <c r="AE1033" s="26" t="str">
        <f t="shared" si="726"/>
        <v/>
      </c>
      <c r="AF1033" s="25" t="str">
        <f t="shared" si="707"/>
        <v/>
      </c>
      <c r="AG1033" s="26" t="str">
        <f t="shared" si="727"/>
        <v/>
      </c>
      <c r="AH1033" s="25" t="str">
        <f t="shared" si="708"/>
        <v/>
      </c>
      <c r="AI1033" s="26" t="str">
        <f t="shared" si="728"/>
        <v/>
      </c>
      <c r="AJ1033" s="25" t="str">
        <f t="shared" si="709"/>
        <v/>
      </c>
      <c r="AK1033" s="26" t="str">
        <f t="shared" si="729"/>
        <v/>
      </c>
      <c r="AL1033" s="25" t="str">
        <f t="shared" si="710"/>
        <v/>
      </c>
      <c r="AM1033" s="26" t="str">
        <f t="shared" si="730"/>
        <v/>
      </c>
      <c r="AN1033" s="25" t="str">
        <f t="shared" si="711"/>
        <v/>
      </c>
      <c r="AO1033" s="26" t="str">
        <f t="shared" si="731"/>
        <v/>
      </c>
      <c r="AP1033" t="str">
        <f t="shared" si="732"/>
        <v/>
      </c>
      <c r="AQ1033" t="str">
        <f t="shared" si="733"/>
        <v/>
      </c>
      <c r="AR1033" t="str">
        <f t="shared" si="703"/>
        <v/>
      </c>
      <c r="AS1033" t="str">
        <f t="shared" si="734"/>
        <v/>
      </c>
      <c r="AT1033" s="25" t="str">
        <f t="shared" si="735"/>
        <v/>
      </c>
      <c r="AU1033" s="26" t="str">
        <f t="shared" si="736"/>
        <v/>
      </c>
      <c r="AV1033" t="str">
        <f t="shared" si="737"/>
        <v/>
      </c>
      <c r="AW1033" s="25" t="str">
        <f t="shared" si="738"/>
        <v/>
      </c>
      <c r="AX1033" s="26" t="str">
        <f t="shared" si="713"/>
        <v/>
      </c>
      <c r="AY1033" s="27" t="str">
        <f>IF(A1033="","",IF(K1033&lt;&gt;0,TEXT(5,"0000"),IF(M1033&lt;&gt;0,TEXT(5,"0000"),IF(Datos!N1033&lt;&gt;0,TEXT(5,"0000"),""))))</f>
        <v/>
      </c>
      <c r="AZ1033" s="25" t="str">
        <f t="shared" si="739"/>
        <v/>
      </c>
      <c r="BA1033" s="26" t="str">
        <f t="shared" si="714"/>
        <v/>
      </c>
      <c r="BB1033" s="25" t="str">
        <f t="shared" si="740"/>
        <v/>
      </c>
      <c r="BC1033" s="26" t="str">
        <f t="shared" si="715"/>
        <v/>
      </c>
      <c r="BD1033" s="27" t="str">
        <f t="shared" si="741"/>
        <v/>
      </c>
      <c r="BE1033" s="25" t="str">
        <f t="shared" si="742"/>
        <v/>
      </c>
      <c r="BF1033" s="26" t="str">
        <f t="shared" si="716"/>
        <v/>
      </c>
      <c r="BG1033" s="28"/>
      <c r="BH1033" t="str">
        <f t="shared" si="712"/>
        <v/>
      </c>
      <c r="BJ1033" s="24" t="str">
        <f t="shared" si="743"/>
        <v/>
      </c>
      <c r="BK1033" s="24" t="str">
        <f t="shared" si="744"/>
        <v/>
      </c>
    </row>
    <row r="1034" spans="1:63" ht="15.75" thickBot="1">
      <c r="A1034" s="183"/>
      <c r="B1034" s="184"/>
      <c r="C1034" s="184"/>
      <c r="D1034" s="184"/>
      <c r="E1034" s="184"/>
      <c r="F1034" s="184"/>
      <c r="G1034" s="184"/>
      <c r="H1034" s="184"/>
      <c r="I1034" s="184"/>
      <c r="J1034" s="184"/>
      <c r="K1034" s="184"/>
      <c r="L1034" s="184"/>
      <c r="M1034" s="184"/>
      <c r="N1034" s="181"/>
      <c r="Q1034" t="e">
        <f t="shared" si="717"/>
        <v>#VALUE!</v>
      </c>
      <c r="R1034" t="str">
        <f t="shared" si="718"/>
        <v/>
      </c>
      <c r="S1034" t="str">
        <f>IF(A1034="","",TEXT(VLOOKUP(C1034,Tablas!$H$3:$I$75,2,0),"000"))</f>
        <v/>
      </c>
      <c r="T1034" t="str">
        <f t="shared" si="719"/>
        <v/>
      </c>
      <c r="U1034" t="str">
        <f t="shared" si="720"/>
        <v/>
      </c>
      <c r="V1034" t="str">
        <f t="shared" si="704"/>
        <v/>
      </c>
      <c r="W1034" t="str">
        <f>IF(A1034="","",IF(G1034="",99,VLOOKUP(Datos!G1034,Tablas!$AF$2:$AH$38,2,0)))</f>
        <v/>
      </c>
      <c r="X1034" t="str">
        <f t="shared" si="721"/>
        <v/>
      </c>
      <c r="Y1034" t="str">
        <f t="shared" si="722"/>
        <v/>
      </c>
      <c r="Z1034" s="25" t="str">
        <f t="shared" si="723"/>
        <v/>
      </c>
      <c r="AA1034" s="26" t="str">
        <f t="shared" si="724"/>
        <v/>
      </c>
      <c r="AB1034" s="25" t="str">
        <f t="shared" si="705"/>
        <v/>
      </c>
      <c r="AC1034" s="26" t="str">
        <f t="shared" si="725"/>
        <v/>
      </c>
      <c r="AD1034" s="25" t="str">
        <f t="shared" si="706"/>
        <v/>
      </c>
      <c r="AE1034" s="26" t="str">
        <f t="shared" si="726"/>
        <v/>
      </c>
      <c r="AF1034" s="25" t="str">
        <f t="shared" si="707"/>
        <v/>
      </c>
      <c r="AG1034" s="26" t="str">
        <f t="shared" si="727"/>
        <v/>
      </c>
      <c r="AH1034" s="25" t="str">
        <f t="shared" si="708"/>
        <v/>
      </c>
      <c r="AI1034" s="26" t="str">
        <f t="shared" si="728"/>
        <v/>
      </c>
      <c r="AJ1034" s="25" t="str">
        <f t="shared" si="709"/>
        <v/>
      </c>
      <c r="AK1034" s="26" t="str">
        <f t="shared" si="729"/>
        <v/>
      </c>
      <c r="AL1034" s="25" t="str">
        <f t="shared" si="710"/>
        <v/>
      </c>
      <c r="AM1034" s="26" t="str">
        <f t="shared" si="730"/>
        <v/>
      </c>
      <c r="AN1034" s="25" t="str">
        <f t="shared" si="711"/>
        <v/>
      </c>
      <c r="AO1034" s="26" t="str">
        <f t="shared" si="731"/>
        <v/>
      </c>
      <c r="AP1034" t="str">
        <f t="shared" si="732"/>
        <v/>
      </c>
      <c r="AQ1034" t="str">
        <f t="shared" si="733"/>
        <v/>
      </c>
      <c r="AR1034" t="str">
        <f t="shared" ref="AR1034:AR1097" si="745">IF(A1034="","",IF(K1034&lt;&gt;0,1,0)+IF(L1034&lt;&gt;0,1,0)+IF(M1034&lt;&gt;0,1,0)+IF(N1034&lt;&gt;0,1,0))</f>
        <v/>
      </c>
      <c r="AS1034" t="str">
        <f t="shared" si="734"/>
        <v/>
      </c>
      <c r="AT1034" s="25" t="str">
        <f t="shared" si="735"/>
        <v/>
      </c>
      <c r="AU1034" s="26" t="str">
        <f t="shared" si="736"/>
        <v/>
      </c>
      <c r="AV1034" t="str">
        <f t="shared" si="737"/>
        <v/>
      </c>
      <c r="AW1034" s="25" t="str">
        <f t="shared" si="738"/>
        <v/>
      </c>
      <c r="AX1034" s="26" t="str">
        <f t="shared" si="713"/>
        <v/>
      </c>
      <c r="AY1034" s="27" t="str">
        <f>IF(A1034="","",IF(K1034&lt;&gt;0,TEXT(5,"0000"),IF(M1034&lt;&gt;0,TEXT(5,"0000"),IF(Datos!N1034&lt;&gt;0,TEXT(5,"0000"),""))))</f>
        <v/>
      </c>
      <c r="AZ1034" s="25" t="str">
        <f t="shared" si="739"/>
        <v/>
      </c>
      <c r="BA1034" s="26" t="str">
        <f t="shared" si="714"/>
        <v/>
      </c>
      <c r="BB1034" s="25" t="str">
        <f t="shared" si="740"/>
        <v/>
      </c>
      <c r="BC1034" s="26" t="str">
        <f t="shared" si="715"/>
        <v/>
      </c>
      <c r="BD1034" s="27" t="str">
        <f t="shared" si="741"/>
        <v/>
      </c>
      <c r="BE1034" s="25" t="str">
        <f t="shared" si="742"/>
        <v/>
      </c>
      <c r="BF1034" s="26" t="str">
        <f t="shared" si="716"/>
        <v/>
      </c>
      <c r="BG1034" s="28"/>
      <c r="BH1034" t="str">
        <f t="shared" si="712"/>
        <v/>
      </c>
      <c r="BJ1034" s="24" t="str">
        <f t="shared" si="743"/>
        <v/>
      </c>
      <c r="BK1034" s="24" t="str">
        <f t="shared" si="744"/>
        <v/>
      </c>
    </row>
    <row r="1035" spans="1:63" ht="15.75" thickBot="1">
      <c r="A1035" s="183"/>
      <c r="B1035" s="184"/>
      <c r="C1035" s="184"/>
      <c r="D1035" s="184"/>
      <c r="E1035" s="184"/>
      <c r="F1035" s="184"/>
      <c r="G1035" s="184"/>
      <c r="H1035" s="184"/>
      <c r="I1035" s="184"/>
      <c r="J1035" s="184"/>
      <c r="K1035" s="184"/>
      <c r="L1035" s="184"/>
      <c r="M1035" s="184"/>
      <c r="N1035" s="181"/>
      <c r="Q1035" t="e">
        <f t="shared" si="717"/>
        <v>#VALUE!</v>
      </c>
      <c r="R1035" t="str">
        <f t="shared" si="718"/>
        <v/>
      </c>
      <c r="S1035" t="str">
        <f>IF(A1035="","",TEXT(VLOOKUP(C1035,Tablas!$H$3:$I$75,2,0),"000"))</f>
        <v/>
      </c>
      <c r="T1035" t="str">
        <f t="shared" si="719"/>
        <v/>
      </c>
      <c r="U1035" t="str">
        <f t="shared" si="720"/>
        <v/>
      </c>
      <c r="V1035" t="str">
        <f t="shared" si="704"/>
        <v/>
      </c>
      <c r="W1035" t="str">
        <f>IF(A1035="","",IF(G1035="",99,VLOOKUP(Datos!G1035,Tablas!$AF$2:$AH$38,2,0)))</f>
        <v/>
      </c>
      <c r="X1035" t="str">
        <f t="shared" si="721"/>
        <v/>
      </c>
      <c r="Y1035" t="str">
        <f t="shared" si="722"/>
        <v/>
      </c>
      <c r="Z1035" s="25" t="str">
        <f t="shared" si="723"/>
        <v/>
      </c>
      <c r="AA1035" s="26" t="str">
        <f t="shared" si="724"/>
        <v/>
      </c>
      <c r="AB1035" s="25" t="str">
        <f t="shared" si="705"/>
        <v/>
      </c>
      <c r="AC1035" s="26" t="str">
        <f t="shared" si="725"/>
        <v/>
      </c>
      <c r="AD1035" s="25" t="str">
        <f t="shared" si="706"/>
        <v/>
      </c>
      <c r="AE1035" s="26" t="str">
        <f t="shared" si="726"/>
        <v/>
      </c>
      <c r="AF1035" s="25" t="str">
        <f t="shared" si="707"/>
        <v/>
      </c>
      <c r="AG1035" s="26" t="str">
        <f t="shared" si="727"/>
        <v/>
      </c>
      <c r="AH1035" s="25" t="str">
        <f t="shared" si="708"/>
        <v/>
      </c>
      <c r="AI1035" s="26" t="str">
        <f t="shared" si="728"/>
        <v/>
      </c>
      <c r="AJ1035" s="25" t="str">
        <f t="shared" si="709"/>
        <v/>
      </c>
      <c r="AK1035" s="26" t="str">
        <f t="shared" si="729"/>
        <v/>
      </c>
      <c r="AL1035" s="25" t="str">
        <f t="shared" si="710"/>
        <v/>
      </c>
      <c r="AM1035" s="26" t="str">
        <f t="shared" si="730"/>
        <v/>
      </c>
      <c r="AN1035" s="25" t="str">
        <f t="shared" si="711"/>
        <v/>
      </c>
      <c r="AO1035" s="26" t="str">
        <f t="shared" si="731"/>
        <v/>
      </c>
      <c r="AP1035" t="str">
        <f t="shared" si="732"/>
        <v/>
      </c>
      <c r="AQ1035" t="str">
        <f t="shared" si="733"/>
        <v/>
      </c>
      <c r="AR1035" t="str">
        <f t="shared" si="745"/>
        <v/>
      </c>
      <c r="AS1035" t="str">
        <f t="shared" si="734"/>
        <v/>
      </c>
      <c r="AT1035" s="25" t="str">
        <f t="shared" si="735"/>
        <v/>
      </c>
      <c r="AU1035" s="26" t="str">
        <f t="shared" si="736"/>
        <v/>
      </c>
      <c r="AV1035" t="str">
        <f t="shared" si="737"/>
        <v/>
      </c>
      <c r="AW1035" s="25" t="str">
        <f t="shared" si="738"/>
        <v/>
      </c>
      <c r="AX1035" s="26" t="str">
        <f t="shared" si="713"/>
        <v/>
      </c>
      <c r="AY1035" s="27" t="str">
        <f>IF(A1035="","",IF(K1035&lt;&gt;0,TEXT(5,"0000"),IF(M1035&lt;&gt;0,TEXT(5,"0000"),IF(Datos!N1035&lt;&gt;0,TEXT(5,"0000"),""))))</f>
        <v/>
      </c>
      <c r="AZ1035" s="25" t="str">
        <f t="shared" si="739"/>
        <v/>
      </c>
      <c r="BA1035" s="26" t="str">
        <f t="shared" si="714"/>
        <v/>
      </c>
      <c r="BB1035" s="25" t="str">
        <f t="shared" si="740"/>
        <v/>
      </c>
      <c r="BC1035" s="26" t="str">
        <f t="shared" si="715"/>
        <v/>
      </c>
      <c r="BD1035" s="27" t="str">
        <f t="shared" si="741"/>
        <v/>
      </c>
      <c r="BE1035" s="25" t="str">
        <f t="shared" si="742"/>
        <v/>
      </c>
      <c r="BF1035" s="26" t="str">
        <f t="shared" si="716"/>
        <v/>
      </c>
      <c r="BG1035" s="28"/>
      <c r="BH1035" t="str">
        <f t="shared" si="712"/>
        <v/>
      </c>
      <c r="BJ1035" s="24" t="str">
        <f t="shared" si="743"/>
        <v/>
      </c>
      <c r="BK1035" s="24" t="str">
        <f t="shared" si="744"/>
        <v/>
      </c>
    </row>
    <row r="1036" spans="1:63" ht="15.75" thickBot="1">
      <c r="A1036" s="183"/>
      <c r="B1036" s="184"/>
      <c r="C1036" s="184"/>
      <c r="D1036" s="184"/>
      <c r="E1036" s="184"/>
      <c r="F1036" s="184"/>
      <c r="G1036" s="184"/>
      <c r="H1036" s="184"/>
      <c r="I1036" s="184"/>
      <c r="J1036" s="184"/>
      <c r="K1036" s="184"/>
      <c r="L1036" s="184"/>
      <c r="M1036" s="184"/>
      <c r="N1036" s="181"/>
      <c r="Q1036" t="e">
        <f t="shared" si="717"/>
        <v>#VALUE!</v>
      </c>
      <c r="R1036" t="str">
        <f t="shared" si="718"/>
        <v/>
      </c>
      <c r="S1036" t="str">
        <f>IF(A1036="","",TEXT(VLOOKUP(C1036,Tablas!$H$3:$I$75,2,0),"000"))</f>
        <v/>
      </c>
      <c r="T1036" t="str">
        <f t="shared" si="719"/>
        <v/>
      </c>
      <c r="U1036" t="str">
        <f t="shared" si="720"/>
        <v/>
      </c>
      <c r="V1036" t="str">
        <f t="shared" si="704"/>
        <v/>
      </c>
      <c r="W1036" t="str">
        <f>IF(A1036="","",IF(G1036="",99,VLOOKUP(Datos!G1036,Tablas!$AF$2:$AH$38,2,0)))</f>
        <v/>
      </c>
      <c r="X1036" t="str">
        <f t="shared" si="721"/>
        <v/>
      </c>
      <c r="Y1036" t="str">
        <f t="shared" si="722"/>
        <v/>
      </c>
      <c r="Z1036" s="25" t="str">
        <f t="shared" si="723"/>
        <v/>
      </c>
      <c r="AA1036" s="26" t="str">
        <f t="shared" si="724"/>
        <v/>
      </c>
      <c r="AB1036" s="25" t="str">
        <f t="shared" si="705"/>
        <v/>
      </c>
      <c r="AC1036" s="26" t="str">
        <f t="shared" si="725"/>
        <v/>
      </c>
      <c r="AD1036" s="25" t="str">
        <f t="shared" si="706"/>
        <v/>
      </c>
      <c r="AE1036" s="26" t="str">
        <f t="shared" si="726"/>
        <v/>
      </c>
      <c r="AF1036" s="25" t="str">
        <f t="shared" si="707"/>
        <v/>
      </c>
      <c r="AG1036" s="26" t="str">
        <f t="shared" si="727"/>
        <v/>
      </c>
      <c r="AH1036" s="25" t="str">
        <f t="shared" si="708"/>
        <v/>
      </c>
      <c r="AI1036" s="26" t="str">
        <f t="shared" si="728"/>
        <v/>
      </c>
      <c r="AJ1036" s="25" t="str">
        <f t="shared" si="709"/>
        <v/>
      </c>
      <c r="AK1036" s="26" t="str">
        <f t="shared" si="729"/>
        <v/>
      </c>
      <c r="AL1036" s="25" t="str">
        <f t="shared" si="710"/>
        <v/>
      </c>
      <c r="AM1036" s="26" t="str">
        <f t="shared" si="730"/>
        <v/>
      </c>
      <c r="AN1036" s="25" t="str">
        <f t="shared" si="711"/>
        <v/>
      </c>
      <c r="AO1036" s="26" t="str">
        <f t="shared" si="731"/>
        <v/>
      </c>
      <c r="AP1036" t="str">
        <f t="shared" si="732"/>
        <v/>
      </c>
      <c r="AQ1036" t="str">
        <f t="shared" si="733"/>
        <v/>
      </c>
      <c r="AR1036" t="str">
        <f t="shared" si="745"/>
        <v/>
      </c>
      <c r="AS1036" t="str">
        <f t="shared" si="734"/>
        <v/>
      </c>
      <c r="AT1036" s="25" t="str">
        <f t="shared" si="735"/>
        <v/>
      </c>
      <c r="AU1036" s="26" t="str">
        <f t="shared" si="736"/>
        <v/>
      </c>
      <c r="AV1036" t="str">
        <f t="shared" si="737"/>
        <v/>
      </c>
      <c r="AW1036" s="25" t="str">
        <f t="shared" si="738"/>
        <v/>
      </c>
      <c r="AX1036" s="26" t="str">
        <f t="shared" si="713"/>
        <v/>
      </c>
      <c r="AY1036" s="27" t="str">
        <f>IF(A1036="","",IF(K1036&lt;&gt;0,TEXT(5,"0000"),IF(M1036&lt;&gt;0,TEXT(5,"0000"),IF(Datos!N1036&lt;&gt;0,TEXT(5,"0000"),""))))</f>
        <v/>
      </c>
      <c r="AZ1036" s="25" t="str">
        <f t="shared" si="739"/>
        <v/>
      </c>
      <c r="BA1036" s="26" t="str">
        <f t="shared" si="714"/>
        <v/>
      </c>
      <c r="BB1036" s="25" t="str">
        <f t="shared" si="740"/>
        <v/>
      </c>
      <c r="BC1036" s="26" t="str">
        <f t="shared" si="715"/>
        <v/>
      </c>
      <c r="BD1036" s="27" t="str">
        <f t="shared" si="741"/>
        <v/>
      </c>
      <c r="BE1036" s="25" t="str">
        <f t="shared" si="742"/>
        <v/>
      </c>
      <c r="BF1036" s="26" t="str">
        <f t="shared" si="716"/>
        <v/>
      </c>
      <c r="BG1036" s="28"/>
      <c r="BH1036" t="str">
        <f t="shared" si="712"/>
        <v/>
      </c>
      <c r="BJ1036" s="24" t="str">
        <f t="shared" si="743"/>
        <v/>
      </c>
      <c r="BK1036" s="24" t="str">
        <f t="shared" si="744"/>
        <v/>
      </c>
    </row>
    <row r="1037" spans="1:63" ht="15.75" thickBot="1">
      <c r="A1037" s="183"/>
      <c r="B1037" s="184"/>
      <c r="C1037" s="184"/>
      <c r="D1037" s="184"/>
      <c r="E1037" s="184"/>
      <c r="F1037" s="184"/>
      <c r="G1037" s="184"/>
      <c r="H1037" s="184"/>
      <c r="I1037" s="184"/>
      <c r="J1037" s="184"/>
      <c r="K1037" s="184"/>
      <c r="L1037" s="184"/>
      <c r="M1037" s="184"/>
      <c r="N1037" s="181"/>
      <c r="Q1037" t="e">
        <f t="shared" si="717"/>
        <v>#VALUE!</v>
      </c>
      <c r="R1037" t="str">
        <f t="shared" si="718"/>
        <v/>
      </c>
      <c r="S1037" t="str">
        <f>IF(A1037="","",TEXT(VLOOKUP(C1037,Tablas!$H$3:$I$75,2,0),"000"))</f>
        <v/>
      </c>
      <c r="T1037" t="str">
        <f t="shared" si="719"/>
        <v/>
      </c>
      <c r="U1037" t="str">
        <f t="shared" si="720"/>
        <v/>
      </c>
      <c r="V1037" t="str">
        <f t="shared" si="704"/>
        <v/>
      </c>
      <c r="W1037" t="str">
        <f>IF(A1037="","",IF(G1037="",99,VLOOKUP(Datos!G1037,Tablas!$AF$2:$AH$38,2,0)))</f>
        <v/>
      </c>
      <c r="X1037" t="str">
        <f t="shared" si="721"/>
        <v/>
      </c>
      <c r="Y1037" t="str">
        <f t="shared" si="722"/>
        <v/>
      </c>
      <c r="Z1037" s="25" t="str">
        <f t="shared" si="723"/>
        <v/>
      </c>
      <c r="AA1037" s="26" t="str">
        <f t="shared" si="724"/>
        <v/>
      </c>
      <c r="AB1037" s="25" t="str">
        <f t="shared" si="705"/>
        <v/>
      </c>
      <c r="AC1037" s="26" t="str">
        <f t="shared" si="725"/>
        <v/>
      </c>
      <c r="AD1037" s="25" t="str">
        <f t="shared" si="706"/>
        <v/>
      </c>
      <c r="AE1037" s="26" t="str">
        <f t="shared" si="726"/>
        <v/>
      </c>
      <c r="AF1037" s="25" t="str">
        <f t="shared" si="707"/>
        <v/>
      </c>
      <c r="AG1037" s="26" t="str">
        <f t="shared" si="727"/>
        <v/>
      </c>
      <c r="AH1037" s="25" t="str">
        <f t="shared" si="708"/>
        <v/>
      </c>
      <c r="AI1037" s="26" t="str">
        <f t="shared" si="728"/>
        <v/>
      </c>
      <c r="AJ1037" s="25" t="str">
        <f t="shared" si="709"/>
        <v/>
      </c>
      <c r="AK1037" s="26" t="str">
        <f t="shared" si="729"/>
        <v/>
      </c>
      <c r="AL1037" s="25" t="str">
        <f t="shared" si="710"/>
        <v/>
      </c>
      <c r="AM1037" s="26" t="str">
        <f t="shared" si="730"/>
        <v/>
      </c>
      <c r="AN1037" s="25" t="str">
        <f t="shared" si="711"/>
        <v/>
      </c>
      <c r="AO1037" s="26" t="str">
        <f t="shared" si="731"/>
        <v/>
      </c>
      <c r="AP1037" t="str">
        <f t="shared" si="732"/>
        <v/>
      </c>
      <c r="AQ1037" t="str">
        <f t="shared" si="733"/>
        <v/>
      </c>
      <c r="AR1037" t="str">
        <f t="shared" si="745"/>
        <v/>
      </c>
      <c r="AS1037" t="str">
        <f t="shared" si="734"/>
        <v/>
      </c>
      <c r="AT1037" s="25" t="str">
        <f t="shared" si="735"/>
        <v/>
      </c>
      <c r="AU1037" s="26" t="str">
        <f t="shared" si="736"/>
        <v/>
      </c>
      <c r="AV1037" t="str">
        <f t="shared" si="737"/>
        <v/>
      </c>
      <c r="AW1037" s="25" t="str">
        <f t="shared" si="738"/>
        <v/>
      </c>
      <c r="AX1037" s="26" t="str">
        <f t="shared" si="713"/>
        <v/>
      </c>
      <c r="AY1037" s="27" t="str">
        <f>IF(A1037="","",IF(K1037&lt;&gt;0,TEXT(5,"0000"),IF(M1037&lt;&gt;0,TEXT(5,"0000"),IF(Datos!N1037&lt;&gt;0,TEXT(5,"0000"),""))))</f>
        <v/>
      </c>
      <c r="AZ1037" s="25" t="str">
        <f t="shared" si="739"/>
        <v/>
      </c>
      <c r="BA1037" s="26" t="str">
        <f t="shared" si="714"/>
        <v/>
      </c>
      <c r="BB1037" s="25" t="str">
        <f t="shared" si="740"/>
        <v/>
      </c>
      <c r="BC1037" s="26" t="str">
        <f t="shared" si="715"/>
        <v/>
      </c>
      <c r="BD1037" s="27" t="str">
        <f t="shared" si="741"/>
        <v/>
      </c>
      <c r="BE1037" s="25" t="str">
        <f t="shared" si="742"/>
        <v/>
      </c>
      <c r="BF1037" s="26" t="str">
        <f t="shared" si="716"/>
        <v/>
      </c>
      <c r="BG1037" s="28"/>
      <c r="BH1037" t="str">
        <f t="shared" si="712"/>
        <v/>
      </c>
      <c r="BJ1037" s="24" t="str">
        <f t="shared" si="743"/>
        <v/>
      </c>
      <c r="BK1037" s="24" t="str">
        <f t="shared" si="744"/>
        <v/>
      </c>
    </row>
    <row r="1038" spans="1:63" ht="15.75" thickBot="1">
      <c r="A1038" s="183"/>
      <c r="B1038" s="184"/>
      <c r="C1038" s="184"/>
      <c r="D1038" s="184"/>
      <c r="E1038" s="184"/>
      <c r="F1038" s="184"/>
      <c r="G1038" s="184"/>
      <c r="H1038" s="184"/>
      <c r="I1038" s="184"/>
      <c r="J1038" s="184"/>
      <c r="K1038" s="184"/>
      <c r="L1038" s="184"/>
      <c r="M1038" s="184"/>
      <c r="N1038" s="181"/>
      <c r="Q1038" t="e">
        <f t="shared" si="717"/>
        <v>#VALUE!</v>
      </c>
      <c r="R1038" t="str">
        <f t="shared" si="718"/>
        <v/>
      </c>
      <c r="S1038" t="str">
        <f>IF(A1038="","",TEXT(VLOOKUP(C1038,Tablas!$H$3:$I$75,2,0),"000"))</f>
        <v/>
      </c>
      <c r="T1038" t="str">
        <f t="shared" si="719"/>
        <v/>
      </c>
      <c r="U1038" t="str">
        <f t="shared" si="720"/>
        <v/>
      </c>
      <c r="V1038" t="str">
        <f t="shared" si="704"/>
        <v/>
      </c>
      <c r="W1038" t="str">
        <f>IF(A1038="","",IF(G1038="",99,VLOOKUP(Datos!G1038,Tablas!$AF$2:$AH$38,2,0)))</f>
        <v/>
      </c>
      <c r="X1038" t="str">
        <f t="shared" si="721"/>
        <v/>
      </c>
      <c r="Y1038" t="str">
        <f t="shared" si="722"/>
        <v/>
      </c>
      <c r="Z1038" s="25" t="str">
        <f t="shared" si="723"/>
        <v/>
      </c>
      <c r="AA1038" s="26" t="str">
        <f t="shared" si="724"/>
        <v/>
      </c>
      <c r="AB1038" s="25" t="str">
        <f t="shared" si="705"/>
        <v/>
      </c>
      <c r="AC1038" s="26" t="str">
        <f t="shared" si="725"/>
        <v/>
      </c>
      <c r="AD1038" s="25" t="str">
        <f t="shared" si="706"/>
        <v/>
      </c>
      <c r="AE1038" s="26" t="str">
        <f t="shared" si="726"/>
        <v/>
      </c>
      <c r="AF1038" s="25" t="str">
        <f t="shared" si="707"/>
        <v/>
      </c>
      <c r="AG1038" s="26" t="str">
        <f t="shared" si="727"/>
        <v/>
      </c>
      <c r="AH1038" s="25" t="str">
        <f t="shared" si="708"/>
        <v/>
      </c>
      <c r="AI1038" s="26" t="str">
        <f t="shared" si="728"/>
        <v/>
      </c>
      <c r="AJ1038" s="25" t="str">
        <f t="shared" si="709"/>
        <v/>
      </c>
      <c r="AK1038" s="26" t="str">
        <f t="shared" si="729"/>
        <v/>
      </c>
      <c r="AL1038" s="25" t="str">
        <f t="shared" si="710"/>
        <v/>
      </c>
      <c r="AM1038" s="26" t="str">
        <f t="shared" si="730"/>
        <v/>
      </c>
      <c r="AN1038" s="25" t="str">
        <f t="shared" si="711"/>
        <v/>
      </c>
      <c r="AO1038" s="26" t="str">
        <f t="shared" si="731"/>
        <v/>
      </c>
      <c r="AP1038" t="str">
        <f t="shared" si="732"/>
        <v/>
      </c>
      <c r="AQ1038" t="str">
        <f t="shared" si="733"/>
        <v/>
      </c>
      <c r="AR1038" t="str">
        <f t="shared" si="745"/>
        <v/>
      </c>
      <c r="AS1038" t="str">
        <f t="shared" si="734"/>
        <v/>
      </c>
      <c r="AT1038" s="25" t="str">
        <f t="shared" si="735"/>
        <v/>
      </c>
      <c r="AU1038" s="26" t="str">
        <f t="shared" si="736"/>
        <v/>
      </c>
      <c r="AV1038" t="str">
        <f t="shared" si="737"/>
        <v/>
      </c>
      <c r="AW1038" s="25" t="str">
        <f t="shared" si="738"/>
        <v/>
      </c>
      <c r="AX1038" s="26" t="str">
        <f t="shared" si="713"/>
        <v/>
      </c>
      <c r="AY1038" s="27" t="str">
        <f>IF(A1038="","",IF(K1038&lt;&gt;0,TEXT(5,"0000"),IF(M1038&lt;&gt;0,TEXT(5,"0000"),IF(Datos!N1038&lt;&gt;0,TEXT(5,"0000"),""))))</f>
        <v/>
      </c>
      <c r="AZ1038" s="25" t="str">
        <f t="shared" si="739"/>
        <v/>
      </c>
      <c r="BA1038" s="26" t="str">
        <f t="shared" si="714"/>
        <v/>
      </c>
      <c r="BB1038" s="25" t="str">
        <f t="shared" si="740"/>
        <v/>
      </c>
      <c r="BC1038" s="26" t="str">
        <f t="shared" si="715"/>
        <v/>
      </c>
      <c r="BD1038" s="27" t="str">
        <f t="shared" si="741"/>
        <v/>
      </c>
      <c r="BE1038" s="25" t="str">
        <f t="shared" si="742"/>
        <v/>
      </c>
      <c r="BF1038" s="26" t="str">
        <f t="shared" si="716"/>
        <v/>
      </c>
      <c r="BG1038" s="28"/>
      <c r="BH1038" t="str">
        <f t="shared" si="712"/>
        <v/>
      </c>
      <c r="BJ1038" s="24" t="str">
        <f t="shared" si="743"/>
        <v/>
      </c>
      <c r="BK1038" s="24" t="str">
        <f t="shared" si="744"/>
        <v/>
      </c>
    </row>
    <row r="1039" spans="1:63" ht="15.75" thickBot="1">
      <c r="A1039" s="183"/>
      <c r="B1039" s="184"/>
      <c r="C1039" s="184"/>
      <c r="D1039" s="184"/>
      <c r="E1039" s="184"/>
      <c r="F1039" s="184"/>
      <c r="G1039" s="184"/>
      <c r="H1039" s="184"/>
      <c r="I1039" s="184"/>
      <c r="J1039" s="184"/>
      <c r="K1039" s="184"/>
      <c r="L1039" s="184"/>
      <c r="M1039" s="184"/>
      <c r="N1039" s="181"/>
      <c r="Q1039" t="e">
        <f t="shared" si="717"/>
        <v>#VALUE!</v>
      </c>
      <c r="R1039" t="str">
        <f t="shared" si="718"/>
        <v/>
      </c>
      <c r="S1039" t="str">
        <f>IF(A1039="","",TEXT(VLOOKUP(C1039,Tablas!$H$3:$I$75,2,0),"000"))</f>
        <v/>
      </c>
      <c r="T1039" t="str">
        <f t="shared" si="719"/>
        <v/>
      </c>
      <c r="U1039" t="str">
        <f t="shared" si="720"/>
        <v/>
      </c>
      <c r="V1039" t="str">
        <f t="shared" si="704"/>
        <v/>
      </c>
      <c r="W1039" t="str">
        <f>IF(A1039="","",IF(G1039="",99,VLOOKUP(Datos!G1039,Tablas!$AF$2:$AH$38,2,0)))</f>
        <v/>
      </c>
      <c r="X1039" t="str">
        <f t="shared" si="721"/>
        <v/>
      </c>
      <c r="Y1039" t="str">
        <f t="shared" si="722"/>
        <v/>
      </c>
      <c r="Z1039" s="25" t="str">
        <f t="shared" si="723"/>
        <v/>
      </c>
      <c r="AA1039" s="26" t="str">
        <f t="shared" si="724"/>
        <v/>
      </c>
      <c r="AB1039" s="25" t="str">
        <f t="shared" si="705"/>
        <v/>
      </c>
      <c r="AC1039" s="26" t="str">
        <f t="shared" si="725"/>
        <v/>
      </c>
      <c r="AD1039" s="25" t="str">
        <f t="shared" si="706"/>
        <v/>
      </c>
      <c r="AE1039" s="26" t="str">
        <f t="shared" si="726"/>
        <v/>
      </c>
      <c r="AF1039" s="25" t="str">
        <f t="shared" si="707"/>
        <v/>
      </c>
      <c r="AG1039" s="26" t="str">
        <f t="shared" si="727"/>
        <v/>
      </c>
      <c r="AH1039" s="25" t="str">
        <f t="shared" si="708"/>
        <v/>
      </c>
      <c r="AI1039" s="26" t="str">
        <f t="shared" si="728"/>
        <v/>
      </c>
      <c r="AJ1039" s="25" t="str">
        <f t="shared" si="709"/>
        <v/>
      </c>
      <c r="AK1039" s="26" t="str">
        <f t="shared" si="729"/>
        <v/>
      </c>
      <c r="AL1039" s="25" t="str">
        <f t="shared" si="710"/>
        <v/>
      </c>
      <c r="AM1039" s="26" t="str">
        <f t="shared" si="730"/>
        <v/>
      </c>
      <c r="AN1039" s="25" t="str">
        <f t="shared" si="711"/>
        <v/>
      </c>
      <c r="AO1039" s="26" t="str">
        <f t="shared" si="731"/>
        <v/>
      </c>
      <c r="AP1039" t="str">
        <f t="shared" si="732"/>
        <v/>
      </c>
      <c r="AQ1039" t="str">
        <f t="shared" si="733"/>
        <v/>
      </c>
      <c r="AR1039" t="str">
        <f t="shared" si="745"/>
        <v/>
      </c>
      <c r="AS1039" t="str">
        <f t="shared" si="734"/>
        <v/>
      </c>
      <c r="AT1039" s="25" t="str">
        <f t="shared" si="735"/>
        <v/>
      </c>
      <c r="AU1039" s="26" t="str">
        <f t="shared" si="736"/>
        <v/>
      </c>
      <c r="AV1039" t="str">
        <f t="shared" si="737"/>
        <v/>
      </c>
      <c r="AW1039" s="25" t="str">
        <f t="shared" si="738"/>
        <v/>
      </c>
      <c r="AX1039" s="26" t="str">
        <f t="shared" si="713"/>
        <v/>
      </c>
      <c r="AY1039" s="27" t="str">
        <f>IF(A1039="","",IF(K1039&lt;&gt;0,TEXT(5,"0000"),IF(M1039&lt;&gt;0,TEXT(5,"0000"),IF(Datos!N1039&lt;&gt;0,TEXT(5,"0000"),""))))</f>
        <v/>
      </c>
      <c r="AZ1039" s="25" t="str">
        <f t="shared" si="739"/>
        <v/>
      </c>
      <c r="BA1039" s="26" t="str">
        <f t="shared" si="714"/>
        <v/>
      </c>
      <c r="BB1039" s="25" t="str">
        <f t="shared" si="740"/>
        <v/>
      </c>
      <c r="BC1039" s="26" t="str">
        <f t="shared" si="715"/>
        <v/>
      </c>
      <c r="BD1039" s="27" t="str">
        <f t="shared" si="741"/>
        <v/>
      </c>
      <c r="BE1039" s="25" t="str">
        <f t="shared" si="742"/>
        <v/>
      </c>
      <c r="BF1039" s="26" t="str">
        <f t="shared" si="716"/>
        <v/>
      </c>
      <c r="BG1039" s="28"/>
      <c r="BH1039" t="str">
        <f t="shared" si="712"/>
        <v/>
      </c>
      <c r="BJ1039" s="24" t="str">
        <f t="shared" si="743"/>
        <v/>
      </c>
      <c r="BK1039" s="24" t="str">
        <f t="shared" si="744"/>
        <v/>
      </c>
    </row>
    <row r="1040" spans="1:63" ht="15.75" thickBot="1">
      <c r="A1040" s="183"/>
      <c r="B1040" s="184"/>
      <c r="C1040" s="184"/>
      <c r="D1040" s="184"/>
      <c r="E1040" s="184"/>
      <c r="F1040" s="184"/>
      <c r="G1040" s="184"/>
      <c r="H1040" s="184"/>
      <c r="I1040" s="184"/>
      <c r="J1040" s="184"/>
      <c r="K1040" s="184"/>
      <c r="L1040" s="184"/>
      <c r="M1040" s="184"/>
      <c r="N1040" s="181"/>
      <c r="Q1040" t="e">
        <f t="shared" si="717"/>
        <v>#VALUE!</v>
      </c>
      <c r="R1040" t="str">
        <f t="shared" si="718"/>
        <v/>
      </c>
      <c r="S1040" t="str">
        <f>IF(A1040="","",TEXT(VLOOKUP(C1040,Tablas!$H$3:$I$75,2,0),"000"))</f>
        <v/>
      </c>
      <c r="T1040" t="str">
        <f t="shared" si="719"/>
        <v/>
      </c>
      <c r="U1040" t="str">
        <f t="shared" si="720"/>
        <v/>
      </c>
      <c r="V1040" t="str">
        <f t="shared" si="704"/>
        <v/>
      </c>
      <c r="W1040" t="str">
        <f>IF(A1040="","",IF(G1040="",99,VLOOKUP(Datos!G1040,Tablas!$AF$2:$AH$38,2,0)))</f>
        <v/>
      </c>
      <c r="X1040" t="str">
        <f t="shared" si="721"/>
        <v/>
      </c>
      <c r="Y1040" t="str">
        <f t="shared" si="722"/>
        <v/>
      </c>
      <c r="Z1040" s="25" t="str">
        <f t="shared" si="723"/>
        <v/>
      </c>
      <c r="AA1040" s="26" t="str">
        <f t="shared" si="724"/>
        <v/>
      </c>
      <c r="AB1040" s="25" t="str">
        <f t="shared" si="705"/>
        <v/>
      </c>
      <c r="AC1040" s="26" t="str">
        <f t="shared" si="725"/>
        <v/>
      </c>
      <c r="AD1040" s="25" t="str">
        <f t="shared" si="706"/>
        <v/>
      </c>
      <c r="AE1040" s="26" t="str">
        <f t="shared" si="726"/>
        <v/>
      </c>
      <c r="AF1040" s="25" t="str">
        <f t="shared" si="707"/>
        <v/>
      </c>
      <c r="AG1040" s="26" t="str">
        <f t="shared" si="727"/>
        <v/>
      </c>
      <c r="AH1040" s="25" t="str">
        <f t="shared" si="708"/>
        <v/>
      </c>
      <c r="AI1040" s="26" t="str">
        <f t="shared" si="728"/>
        <v/>
      </c>
      <c r="AJ1040" s="25" t="str">
        <f t="shared" si="709"/>
        <v/>
      </c>
      <c r="AK1040" s="26" t="str">
        <f t="shared" si="729"/>
        <v/>
      </c>
      <c r="AL1040" s="25" t="str">
        <f t="shared" si="710"/>
        <v/>
      </c>
      <c r="AM1040" s="26" t="str">
        <f t="shared" si="730"/>
        <v/>
      </c>
      <c r="AN1040" s="25" t="str">
        <f t="shared" si="711"/>
        <v/>
      </c>
      <c r="AO1040" s="26" t="str">
        <f t="shared" si="731"/>
        <v/>
      </c>
      <c r="AP1040" t="str">
        <f t="shared" si="732"/>
        <v/>
      </c>
      <c r="AQ1040" t="str">
        <f t="shared" si="733"/>
        <v/>
      </c>
      <c r="AR1040" t="str">
        <f t="shared" si="745"/>
        <v/>
      </c>
      <c r="AS1040" t="str">
        <f t="shared" si="734"/>
        <v/>
      </c>
      <c r="AT1040" s="25" t="str">
        <f t="shared" si="735"/>
        <v/>
      </c>
      <c r="AU1040" s="26" t="str">
        <f t="shared" si="736"/>
        <v/>
      </c>
      <c r="AV1040" t="str">
        <f t="shared" si="737"/>
        <v/>
      </c>
      <c r="AW1040" s="25" t="str">
        <f t="shared" si="738"/>
        <v/>
      </c>
      <c r="AX1040" s="26" t="str">
        <f t="shared" si="713"/>
        <v/>
      </c>
      <c r="AY1040" s="27" t="str">
        <f>IF(A1040="","",IF(K1040&lt;&gt;0,TEXT(5,"0000"),IF(M1040&lt;&gt;0,TEXT(5,"0000"),IF(Datos!N1040&lt;&gt;0,TEXT(5,"0000"),""))))</f>
        <v/>
      </c>
      <c r="AZ1040" s="25" t="str">
        <f t="shared" si="739"/>
        <v/>
      </c>
      <c r="BA1040" s="26" t="str">
        <f t="shared" si="714"/>
        <v/>
      </c>
      <c r="BB1040" s="25" t="str">
        <f t="shared" si="740"/>
        <v/>
      </c>
      <c r="BC1040" s="26" t="str">
        <f t="shared" si="715"/>
        <v/>
      </c>
      <c r="BD1040" s="27" t="str">
        <f t="shared" si="741"/>
        <v/>
      </c>
      <c r="BE1040" s="25" t="str">
        <f t="shared" si="742"/>
        <v/>
      </c>
      <c r="BF1040" s="26" t="str">
        <f t="shared" si="716"/>
        <v/>
      </c>
      <c r="BG1040" s="28"/>
      <c r="BH1040" t="str">
        <f t="shared" si="712"/>
        <v/>
      </c>
      <c r="BJ1040" s="24" t="str">
        <f t="shared" si="743"/>
        <v/>
      </c>
      <c r="BK1040" s="24" t="str">
        <f t="shared" si="744"/>
        <v/>
      </c>
    </row>
    <row r="1041" spans="1:63" ht="15.75" thickBot="1">
      <c r="A1041" s="183"/>
      <c r="B1041" s="184"/>
      <c r="C1041" s="184"/>
      <c r="D1041" s="184"/>
      <c r="E1041" s="184"/>
      <c r="F1041" s="184"/>
      <c r="G1041" s="184"/>
      <c r="H1041" s="184"/>
      <c r="I1041" s="184"/>
      <c r="J1041" s="184"/>
      <c r="K1041" s="184"/>
      <c r="L1041" s="184"/>
      <c r="M1041" s="184"/>
      <c r="N1041" s="181"/>
      <c r="Q1041" t="e">
        <f t="shared" si="717"/>
        <v>#VALUE!</v>
      </c>
      <c r="R1041" t="str">
        <f t="shared" si="718"/>
        <v/>
      </c>
      <c r="S1041" t="str">
        <f>IF(A1041="","",TEXT(VLOOKUP(C1041,Tablas!$H$3:$I$75,2,0),"000"))</f>
        <v/>
      </c>
      <c r="T1041" t="str">
        <f t="shared" si="719"/>
        <v/>
      </c>
      <c r="U1041" t="str">
        <f t="shared" si="720"/>
        <v/>
      </c>
      <c r="V1041" t="str">
        <f t="shared" si="704"/>
        <v/>
      </c>
      <c r="W1041" t="str">
        <f>IF(A1041="","",IF(G1041="",99,VLOOKUP(Datos!G1041,Tablas!$AF$2:$AH$38,2,0)))</f>
        <v/>
      </c>
      <c r="X1041" t="str">
        <f t="shared" si="721"/>
        <v/>
      </c>
      <c r="Y1041" t="str">
        <f t="shared" si="722"/>
        <v/>
      </c>
      <c r="Z1041" s="25" t="str">
        <f t="shared" si="723"/>
        <v/>
      </c>
      <c r="AA1041" s="26" t="str">
        <f t="shared" si="724"/>
        <v/>
      </c>
      <c r="AB1041" s="25" t="str">
        <f t="shared" si="705"/>
        <v/>
      </c>
      <c r="AC1041" s="26" t="str">
        <f t="shared" si="725"/>
        <v/>
      </c>
      <c r="AD1041" s="25" t="str">
        <f t="shared" si="706"/>
        <v/>
      </c>
      <c r="AE1041" s="26" t="str">
        <f t="shared" si="726"/>
        <v/>
      </c>
      <c r="AF1041" s="25" t="str">
        <f t="shared" si="707"/>
        <v/>
      </c>
      <c r="AG1041" s="26" t="str">
        <f t="shared" si="727"/>
        <v/>
      </c>
      <c r="AH1041" s="25" t="str">
        <f t="shared" si="708"/>
        <v/>
      </c>
      <c r="AI1041" s="26" t="str">
        <f t="shared" si="728"/>
        <v/>
      </c>
      <c r="AJ1041" s="25" t="str">
        <f t="shared" si="709"/>
        <v/>
      </c>
      <c r="AK1041" s="26" t="str">
        <f t="shared" si="729"/>
        <v/>
      </c>
      <c r="AL1041" s="25" t="str">
        <f t="shared" si="710"/>
        <v/>
      </c>
      <c r="AM1041" s="26" t="str">
        <f t="shared" si="730"/>
        <v/>
      </c>
      <c r="AN1041" s="25" t="str">
        <f t="shared" si="711"/>
        <v/>
      </c>
      <c r="AO1041" s="26" t="str">
        <f t="shared" si="731"/>
        <v/>
      </c>
      <c r="AP1041" t="str">
        <f t="shared" si="732"/>
        <v/>
      </c>
      <c r="AQ1041" t="str">
        <f t="shared" si="733"/>
        <v/>
      </c>
      <c r="AR1041" t="str">
        <f t="shared" si="745"/>
        <v/>
      </c>
      <c r="AS1041" t="str">
        <f t="shared" si="734"/>
        <v/>
      </c>
      <c r="AT1041" s="25" t="str">
        <f t="shared" si="735"/>
        <v/>
      </c>
      <c r="AU1041" s="26" t="str">
        <f t="shared" si="736"/>
        <v/>
      </c>
      <c r="AV1041" t="str">
        <f t="shared" si="737"/>
        <v/>
      </c>
      <c r="AW1041" s="25" t="str">
        <f t="shared" si="738"/>
        <v/>
      </c>
      <c r="AX1041" s="26" t="str">
        <f t="shared" si="713"/>
        <v/>
      </c>
      <c r="AY1041" s="27" t="str">
        <f>IF(A1041="","",IF(K1041&lt;&gt;0,TEXT(5,"0000"),IF(M1041&lt;&gt;0,TEXT(5,"0000"),IF(Datos!N1041&lt;&gt;0,TEXT(5,"0000"),""))))</f>
        <v/>
      </c>
      <c r="AZ1041" s="25" t="str">
        <f t="shared" si="739"/>
        <v/>
      </c>
      <c r="BA1041" s="26" t="str">
        <f t="shared" si="714"/>
        <v/>
      </c>
      <c r="BB1041" s="25" t="str">
        <f t="shared" si="740"/>
        <v/>
      </c>
      <c r="BC1041" s="26" t="str">
        <f t="shared" si="715"/>
        <v/>
      </c>
      <c r="BD1041" s="27" t="str">
        <f t="shared" si="741"/>
        <v/>
      </c>
      <c r="BE1041" s="25" t="str">
        <f t="shared" si="742"/>
        <v/>
      </c>
      <c r="BF1041" s="26" t="str">
        <f t="shared" si="716"/>
        <v/>
      </c>
      <c r="BG1041" s="28"/>
      <c r="BH1041" t="str">
        <f t="shared" si="712"/>
        <v/>
      </c>
      <c r="BJ1041" s="24" t="str">
        <f t="shared" si="743"/>
        <v/>
      </c>
      <c r="BK1041" s="24" t="str">
        <f t="shared" si="744"/>
        <v/>
      </c>
    </row>
    <row r="1042" spans="1:63" ht="15.75" thickBot="1">
      <c r="A1042" s="183"/>
      <c r="B1042" s="184"/>
      <c r="C1042" s="184"/>
      <c r="D1042" s="184"/>
      <c r="E1042" s="184"/>
      <c r="F1042" s="184"/>
      <c r="G1042" s="184"/>
      <c r="H1042" s="184"/>
      <c r="I1042" s="184"/>
      <c r="J1042" s="184"/>
      <c r="K1042" s="184"/>
      <c r="L1042" s="184"/>
      <c r="M1042" s="184"/>
      <c r="N1042" s="181"/>
      <c r="Q1042" t="e">
        <f t="shared" si="717"/>
        <v>#VALUE!</v>
      </c>
      <c r="R1042" t="str">
        <f t="shared" si="718"/>
        <v/>
      </c>
      <c r="S1042" t="str">
        <f>IF(A1042="","",TEXT(VLOOKUP(C1042,Tablas!$H$3:$I$75,2,0),"000"))</f>
        <v/>
      </c>
      <c r="T1042" t="str">
        <f t="shared" si="719"/>
        <v/>
      </c>
      <c r="U1042" t="str">
        <f t="shared" si="720"/>
        <v/>
      </c>
      <c r="V1042" t="str">
        <f t="shared" si="704"/>
        <v/>
      </c>
      <c r="W1042" t="str">
        <f>IF(A1042="","",IF(G1042="",99,VLOOKUP(Datos!G1042,Tablas!$AF$2:$AH$38,2,0)))</f>
        <v/>
      </c>
      <c r="X1042" t="str">
        <f t="shared" si="721"/>
        <v/>
      </c>
      <c r="Y1042" t="str">
        <f t="shared" si="722"/>
        <v/>
      </c>
      <c r="Z1042" s="25" t="str">
        <f t="shared" si="723"/>
        <v/>
      </c>
      <c r="AA1042" s="26" t="str">
        <f t="shared" si="724"/>
        <v/>
      </c>
      <c r="AB1042" s="25" t="str">
        <f t="shared" si="705"/>
        <v/>
      </c>
      <c r="AC1042" s="26" t="str">
        <f t="shared" si="725"/>
        <v/>
      </c>
      <c r="AD1042" s="25" t="str">
        <f t="shared" si="706"/>
        <v/>
      </c>
      <c r="AE1042" s="26" t="str">
        <f t="shared" si="726"/>
        <v/>
      </c>
      <c r="AF1042" s="25" t="str">
        <f t="shared" si="707"/>
        <v/>
      </c>
      <c r="AG1042" s="26" t="str">
        <f t="shared" si="727"/>
        <v/>
      </c>
      <c r="AH1042" s="25" t="str">
        <f t="shared" si="708"/>
        <v/>
      </c>
      <c r="AI1042" s="26" t="str">
        <f t="shared" si="728"/>
        <v/>
      </c>
      <c r="AJ1042" s="25" t="str">
        <f t="shared" si="709"/>
        <v/>
      </c>
      <c r="AK1042" s="26" t="str">
        <f t="shared" si="729"/>
        <v/>
      </c>
      <c r="AL1042" s="25" t="str">
        <f t="shared" si="710"/>
        <v/>
      </c>
      <c r="AM1042" s="26" t="str">
        <f t="shared" si="730"/>
        <v/>
      </c>
      <c r="AN1042" s="25" t="str">
        <f t="shared" si="711"/>
        <v/>
      </c>
      <c r="AO1042" s="26" t="str">
        <f t="shared" si="731"/>
        <v/>
      </c>
      <c r="AP1042" t="str">
        <f t="shared" si="732"/>
        <v/>
      </c>
      <c r="AQ1042" t="str">
        <f t="shared" si="733"/>
        <v/>
      </c>
      <c r="AR1042" t="str">
        <f t="shared" si="745"/>
        <v/>
      </c>
      <c r="AS1042" t="str">
        <f t="shared" si="734"/>
        <v/>
      </c>
      <c r="AT1042" s="25" t="str">
        <f t="shared" si="735"/>
        <v/>
      </c>
      <c r="AU1042" s="26" t="str">
        <f t="shared" si="736"/>
        <v/>
      </c>
      <c r="AV1042" t="str">
        <f t="shared" si="737"/>
        <v/>
      </c>
      <c r="AW1042" s="25" t="str">
        <f t="shared" si="738"/>
        <v/>
      </c>
      <c r="AX1042" s="26" t="str">
        <f t="shared" si="713"/>
        <v/>
      </c>
      <c r="AY1042" s="27" t="str">
        <f>IF(A1042="","",IF(K1042&lt;&gt;0,TEXT(5,"0000"),IF(M1042&lt;&gt;0,TEXT(5,"0000"),IF(Datos!N1042&lt;&gt;0,TEXT(5,"0000"),""))))</f>
        <v/>
      </c>
      <c r="AZ1042" s="25" t="str">
        <f t="shared" si="739"/>
        <v/>
      </c>
      <c r="BA1042" s="26" t="str">
        <f t="shared" si="714"/>
        <v/>
      </c>
      <c r="BB1042" s="25" t="str">
        <f t="shared" si="740"/>
        <v/>
      </c>
      <c r="BC1042" s="26" t="str">
        <f t="shared" si="715"/>
        <v/>
      </c>
      <c r="BD1042" s="27" t="str">
        <f t="shared" si="741"/>
        <v/>
      </c>
      <c r="BE1042" s="25" t="str">
        <f t="shared" si="742"/>
        <v/>
      </c>
      <c r="BF1042" s="26" t="str">
        <f t="shared" si="716"/>
        <v/>
      </c>
      <c r="BG1042" s="28"/>
      <c r="BH1042" t="str">
        <f t="shared" si="712"/>
        <v/>
      </c>
      <c r="BJ1042" s="24" t="str">
        <f t="shared" si="743"/>
        <v/>
      </c>
      <c r="BK1042" s="24" t="str">
        <f t="shared" si="744"/>
        <v/>
      </c>
    </row>
    <row r="1043" spans="1:63" ht="15.75" thickBot="1">
      <c r="A1043" s="183"/>
      <c r="B1043" s="184"/>
      <c r="C1043" s="184"/>
      <c r="D1043" s="184"/>
      <c r="E1043" s="184"/>
      <c r="F1043" s="184"/>
      <c r="G1043" s="184"/>
      <c r="H1043" s="184"/>
      <c r="I1043" s="184"/>
      <c r="J1043" s="184"/>
      <c r="K1043" s="184"/>
      <c r="L1043" s="184"/>
      <c r="M1043" s="184"/>
      <c r="N1043" s="181"/>
      <c r="Q1043" t="e">
        <f t="shared" si="717"/>
        <v>#VALUE!</v>
      </c>
      <c r="R1043" t="str">
        <f t="shared" si="718"/>
        <v/>
      </c>
      <c r="S1043" t="str">
        <f>IF(A1043="","",TEXT(VLOOKUP(C1043,Tablas!$H$3:$I$75,2,0),"000"))</f>
        <v/>
      </c>
      <c r="T1043" t="str">
        <f t="shared" si="719"/>
        <v/>
      </c>
      <c r="U1043" t="str">
        <f t="shared" si="720"/>
        <v/>
      </c>
      <c r="V1043" t="str">
        <f t="shared" si="704"/>
        <v/>
      </c>
      <c r="W1043" t="str">
        <f>IF(A1043="","",IF(G1043="",99,VLOOKUP(Datos!G1043,Tablas!$AF$2:$AH$38,2,0)))</f>
        <v/>
      </c>
      <c r="X1043" t="str">
        <f t="shared" si="721"/>
        <v/>
      </c>
      <c r="Y1043" t="str">
        <f t="shared" si="722"/>
        <v/>
      </c>
      <c r="Z1043" s="25" t="str">
        <f t="shared" si="723"/>
        <v/>
      </c>
      <c r="AA1043" s="26" t="str">
        <f t="shared" si="724"/>
        <v/>
      </c>
      <c r="AB1043" s="25" t="str">
        <f t="shared" si="705"/>
        <v/>
      </c>
      <c r="AC1043" s="26" t="str">
        <f t="shared" si="725"/>
        <v/>
      </c>
      <c r="AD1043" s="25" t="str">
        <f t="shared" si="706"/>
        <v/>
      </c>
      <c r="AE1043" s="26" t="str">
        <f t="shared" si="726"/>
        <v/>
      </c>
      <c r="AF1043" s="25" t="str">
        <f t="shared" si="707"/>
        <v/>
      </c>
      <c r="AG1043" s="26" t="str">
        <f t="shared" si="727"/>
        <v/>
      </c>
      <c r="AH1043" s="25" t="str">
        <f t="shared" si="708"/>
        <v/>
      </c>
      <c r="AI1043" s="26" t="str">
        <f t="shared" si="728"/>
        <v/>
      </c>
      <c r="AJ1043" s="25" t="str">
        <f t="shared" si="709"/>
        <v/>
      </c>
      <c r="AK1043" s="26" t="str">
        <f t="shared" si="729"/>
        <v/>
      </c>
      <c r="AL1043" s="25" t="str">
        <f t="shared" si="710"/>
        <v/>
      </c>
      <c r="AM1043" s="26" t="str">
        <f t="shared" si="730"/>
        <v/>
      </c>
      <c r="AN1043" s="25" t="str">
        <f t="shared" si="711"/>
        <v/>
      </c>
      <c r="AO1043" s="26" t="str">
        <f t="shared" si="731"/>
        <v/>
      </c>
      <c r="AP1043" t="str">
        <f t="shared" si="732"/>
        <v/>
      </c>
      <c r="AQ1043" t="str">
        <f t="shared" si="733"/>
        <v/>
      </c>
      <c r="AR1043" t="str">
        <f t="shared" si="745"/>
        <v/>
      </c>
      <c r="AS1043" t="str">
        <f t="shared" si="734"/>
        <v/>
      </c>
      <c r="AT1043" s="25" t="str">
        <f t="shared" si="735"/>
        <v/>
      </c>
      <c r="AU1043" s="26" t="str">
        <f t="shared" si="736"/>
        <v/>
      </c>
      <c r="AV1043" t="str">
        <f t="shared" si="737"/>
        <v/>
      </c>
      <c r="AW1043" s="25" t="str">
        <f t="shared" si="738"/>
        <v/>
      </c>
      <c r="AX1043" s="26" t="str">
        <f t="shared" si="713"/>
        <v/>
      </c>
      <c r="AY1043" s="27" t="str">
        <f>IF(A1043="","",IF(K1043&lt;&gt;0,TEXT(5,"0000"),IF(M1043&lt;&gt;0,TEXT(5,"0000"),IF(Datos!N1043&lt;&gt;0,TEXT(5,"0000"),""))))</f>
        <v/>
      </c>
      <c r="AZ1043" s="25" t="str">
        <f t="shared" si="739"/>
        <v/>
      </c>
      <c r="BA1043" s="26" t="str">
        <f t="shared" si="714"/>
        <v/>
      </c>
      <c r="BB1043" s="25" t="str">
        <f t="shared" si="740"/>
        <v/>
      </c>
      <c r="BC1043" s="26" t="str">
        <f t="shared" si="715"/>
        <v/>
      </c>
      <c r="BD1043" s="27" t="str">
        <f t="shared" si="741"/>
        <v/>
      </c>
      <c r="BE1043" s="25" t="str">
        <f t="shared" si="742"/>
        <v/>
      </c>
      <c r="BF1043" s="26" t="str">
        <f t="shared" si="716"/>
        <v/>
      </c>
      <c r="BG1043" s="28"/>
      <c r="BH1043" t="str">
        <f t="shared" si="712"/>
        <v/>
      </c>
      <c r="BJ1043" s="24" t="str">
        <f t="shared" si="743"/>
        <v/>
      </c>
      <c r="BK1043" s="24" t="str">
        <f t="shared" si="744"/>
        <v/>
      </c>
    </row>
    <row r="1044" spans="1:63" ht="15.75" thickBot="1">
      <c r="A1044" s="183"/>
      <c r="B1044" s="184"/>
      <c r="C1044" s="184"/>
      <c r="D1044" s="184"/>
      <c r="E1044" s="184"/>
      <c r="F1044" s="184"/>
      <c r="G1044" s="184"/>
      <c r="H1044" s="184"/>
      <c r="I1044" s="184"/>
      <c r="J1044" s="184"/>
      <c r="K1044" s="184"/>
      <c r="L1044" s="184"/>
      <c r="M1044" s="184"/>
      <c r="N1044" s="181"/>
      <c r="Q1044" t="e">
        <f t="shared" si="717"/>
        <v>#VALUE!</v>
      </c>
      <c r="R1044" t="str">
        <f t="shared" si="718"/>
        <v/>
      </c>
      <c r="S1044" t="str">
        <f>IF(A1044="","",TEXT(VLOOKUP(C1044,Tablas!$H$3:$I$75,2,0),"000"))</f>
        <v/>
      </c>
      <c r="T1044" t="str">
        <f t="shared" si="719"/>
        <v/>
      </c>
      <c r="U1044" t="str">
        <f t="shared" si="720"/>
        <v/>
      </c>
      <c r="V1044" t="str">
        <f t="shared" si="704"/>
        <v/>
      </c>
      <c r="W1044" t="str">
        <f>IF(A1044="","",IF(G1044="",99,VLOOKUP(Datos!G1044,Tablas!$AF$2:$AH$38,2,0)))</f>
        <v/>
      </c>
      <c r="X1044" t="str">
        <f t="shared" si="721"/>
        <v/>
      </c>
      <c r="Y1044" t="str">
        <f t="shared" si="722"/>
        <v/>
      </c>
      <c r="Z1044" s="25" t="str">
        <f t="shared" si="723"/>
        <v/>
      </c>
      <c r="AA1044" s="26" t="str">
        <f t="shared" si="724"/>
        <v/>
      </c>
      <c r="AB1044" s="25" t="str">
        <f t="shared" si="705"/>
        <v/>
      </c>
      <c r="AC1044" s="26" t="str">
        <f t="shared" si="725"/>
        <v/>
      </c>
      <c r="AD1044" s="25" t="str">
        <f t="shared" si="706"/>
        <v/>
      </c>
      <c r="AE1044" s="26" t="str">
        <f t="shared" si="726"/>
        <v/>
      </c>
      <c r="AF1044" s="25" t="str">
        <f t="shared" si="707"/>
        <v/>
      </c>
      <c r="AG1044" s="26" t="str">
        <f t="shared" si="727"/>
        <v/>
      </c>
      <c r="AH1044" s="25" t="str">
        <f t="shared" si="708"/>
        <v/>
      </c>
      <c r="AI1044" s="26" t="str">
        <f t="shared" si="728"/>
        <v/>
      </c>
      <c r="AJ1044" s="25" t="str">
        <f t="shared" si="709"/>
        <v/>
      </c>
      <c r="AK1044" s="26" t="str">
        <f t="shared" si="729"/>
        <v/>
      </c>
      <c r="AL1044" s="25" t="str">
        <f t="shared" si="710"/>
        <v/>
      </c>
      <c r="AM1044" s="26" t="str">
        <f t="shared" si="730"/>
        <v/>
      </c>
      <c r="AN1044" s="25" t="str">
        <f t="shared" si="711"/>
        <v/>
      </c>
      <c r="AO1044" s="26" t="str">
        <f t="shared" si="731"/>
        <v/>
      </c>
      <c r="AP1044" t="str">
        <f t="shared" si="732"/>
        <v/>
      </c>
      <c r="AQ1044" t="str">
        <f t="shared" si="733"/>
        <v/>
      </c>
      <c r="AR1044" t="str">
        <f t="shared" si="745"/>
        <v/>
      </c>
      <c r="AS1044" t="str">
        <f t="shared" si="734"/>
        <v/>
      </c>
      <c r="AT1044" s="25" t="str">
        <f t="shared" si="735"/>
        <v/>
      </c>
      <c r="AU1044" s="26" t="str">
        <f t="shared" si="736"/>
        <v/>
      </c>
      <c r="AV1044" t="str">
        <f t="shared" si="737"/>
        <v/>
      </c>
      <c r="AW1044" s="25" t="str">
        <f t="shared" si="738"/>
        <v/>
      </c>
      <c r="AX1044" s="26" t="str">
        <f t="shared" si="713"/>
        <v/>
      </c>
      <c r="AY1044" s="27" t="str">
        <f>IF(A1044="","",IF(K1044&lt;&gt;0,TEXT(5,"0000"),IF(M1044&lt;&gt;0,TEXT(5,"0000"),IF(Datos!N1044&lt;&gt;0,TEXT(5,"0000"),""))))</f>
        <v/>
      </c>
      <c r="AZ1044" s="25" t="str">
        <f t="shared" si="739"/>
        <v/>
      </c>
      <c r="BA1044" s="26" t="str">
        <f t="shared" si="714"/>
        <v/>
      </c>
      <c r="BB1044" s="25" t="str">
        <f t="shared" si="740"/>
        <v/>
      </c>
      <c r="BC1044" s="26" t="str">
        <f t="shared" si="715"/>
        <v/>
      </c>
      <c r="BD1044" s="27" t="str">
        <f t="shared" si="741"/>
        <v/>
      </c>
      <c r="BE1044" s="25" t="str">
        <f t="shared" si="742"/>
        <v/>
      </c>
      <c r="BF1044" s="26" t="str">
        <f t="shared" si="716"/>
        <v/>
      </c>
      <c r="BG1044" s="28"/>
      <c r="BH1044" t="str">
        <f t="shared" si="712"/>
        <v/>
      </c>
      <c r="BJ1044" s="24" t="str">
        <f t="shared" si="743"/>
        <v/>
      </c>
      <c r="BK1044" s="24" t="str">
        <f t="shared" si="744"/>
        <v/>
      </c>
    </row>
    <row r="1045" spans="1:63" ht="15.75" thickBot="1">
      <c r="A1045" s="183"/>
      <c r="B1045" s="184"/>
      <c r="C1045" s="184"/>
      <c r="D1045" s="184"/>
      <c r="E1045" s="184"/>
      <c r="F1045" s="184"/>
      <c r="G1045" s="184"/>
      <c r="H1045" s="184"/>
      <c r="I1045" s="184"/>
      <c r="J1045" s="184"/>
      <c r="K1045" s="184"/>
      <c r="L1045" s="184"/>
      <c r="M1045" s="184"/>
      <c r="N1045" s="181"/>
      <c r="Q1045" t="e">
        <f t="shared" si="717"/>
        <v>#VALUE!</v>
      </c>
      <c r="R1045" t="str">
        <f t="shared" si="718"/>
        <v/>
      </c>
      <c r="S1045" t="str">
        <f>IF(A1045="","",TEXT(VLOOKUP(C1045,Tablas!$H$3:$I$75,2,0),"000"))</f>
        <v/>
      </c>
      <c r="T1045" t="str">
        <f t="shared" si="719"/>
        <v/>
      </c>
      <c r="U1045" t="str">
        <f t="shared" si="720"/>
        <v/>
      </c>
      <c r="V1045" t="str">
        <f t="shared" si="704"/>
        <v/>
      </c>
      <c r="W1045" t="str">
        <f>IF(A1045="","",IF(G1045="",99,VLOOKUP(Datos!G1045,Tablas!$AF$2:$AH$38,2,0)))</f>
        <v/>
      </c>
      <c r="X1045" t="str">
        <f t="shared" si="721"/>
        <v/>
      </c>
      <c r="Y1045" t="str">
        <f t="shared" si="722"/>
        <v/>
      </c>
      <c r="Z1045" s="25" t="str">
        <f t="shared" si="723"/>
        <v/>
      </c>
      <c r="AA1045" s="26" t="str">
        <f t="shared" si="724"/>
        <v/>
      </c>
      <c r="AB1045" s="25" t="str">
        <f t="shared" si="705"/>
        <v/>
      </c>
      <c r="AC1045" s="26" t="str">
        <f t="shared" si="725"/>
        <v/>
      </c>
      <c r="AD1045" s="25" t="str">
        <f t="shared" si="706"/>
        <v/>
      </c>
      <c r="AE1045" s="26" t="str">
        <f t="shared" si="726"/>
        <v/>
      </c>
      <c r="AF1045" s="25" t="str">
        <f t="shared" si="707"/>
        <v/>
      </c>
      <c r="AG1045" s="26" t="str">
        <f t="shared" si="727"/>
        <v/>
      </c>
      <c r="AH1045" s="25" t="str">
        <f t="shared" si="708"/>
        <v/>
      </c>
      <c r="AI1045" s="26" t="str">
        <f t="shared" si="728"/>
        <v/>
      </c>
      <c r="AJ1045" s="25" t="str">
        <f t="shared" si="709"/>
        <v/>
      </c>
      <c r="AK1045" s="26" t="str">
        <f t="shared" si="729"/>
        <v/>
      </c>
      <c r="AL1045" s="25" t="str">
        <f t="shared" si="710"/>
        <v/>
      </c>
      <c r="AM1045" s="26" t="str">
        <f t="shared" si="730"/>
        <v/>
      </c>
      <c r="AN1045" s="25" t="str">
        <f t="shared" si="711"/>
        <v/>
      </c>
      <c r="AO1045" s="26" t="str">
        <f t="shared" si="731"/>
        <v/>
      </c>
      <c r="AP1045" t="str">
        <f t="shared" si="732"/>
        <v/>
      </c>
      <c r="AQ1045" t="str">
        <f t="shared" si="733"/>
        <v/>
      </c>
      <c r="AR1045" t="str">
        <f t="shared" si="745"/>
        <v/>
      </c>
      <c r="AS1045" t="str">
        <f t="shared" si="734"/>
        <v/>
      </c>
      <c r="AT1045" s="25" t="str">
        <f t="shared" si="735"/>
        <v/>
      </c>
      <c r="AU1045" s="26" t="str">
        <f t="shared" si="736"/>
        <v/>
      </c>
      <c r="AV1045" t="str">
        <f t="shared" si="737"/>
        <v/>
      </c>
      <c r="AW1045" s="25" t="str">
        <f t="shared" si="738"/>
        <v/>
      </c>
      <c r="AX1045" s="26" t="str">
        <f t="shared" si="713"/>
        <v/>
      </c>
      <c r="AY1045" s="27" t="str">
        <f>IF(A1045="","",IF(K1045&lt;&gt;0,TEXT(5,"0000"),IF(M1045&lt;&gt;0,TEXT(5,"0000"),IF(Datos!N1045&lt;&gt;0,TEXT(5,"0000"),""))))</f>
        <v/>
      </c>
      <c r="AZ1045" s="25" t="str">
        <f t="shared" si="739"/>
        <v/>
      </c>
      <c r="BA1045" s="26" t="str">
        <f t="shared" si="714"/>
        <v/>
      </c>
      <c r="BB1045" s="25" t="str">
        <f t="shared" si="740"/>
        <v/>
      </c>
      <c r="BC1045" s="26" t="str">
        <f t="shared" si="715"/>
        <v/>
      </c>
      <c r="BD1045" s="27" t="str">
        <f t="shared" si="741"/>
        <v/>
      </c>
      <c r="BE1045" s="25" t="str">
        <f t="shared" si="742"/>
        <v/>
      </c>
      <c r="BF1045" s="26" t="str">
        <f t="shared" si="716"/>
        <v/>
      </c>
      <c r="BG1045" s="28"/>
      <c r="BH1045" t="str">
        <f t="shared" si="712"/>
        <v/>
      </c>
      <c r="BJ1045" s="24" t="str">
        <f t="shared" si="743"/>
        <v/>
      </c>
      <c r="BK1045" s="24" t="str">
        <f t="shared" si="744"/>
        <v/>
      </c>
    </row>
    <row r="1046" spans="1:63" ht="15.75" thickBot="1">
      <c r="A1046" s="183"/>
      <c r="B1046" s="184"/>
      <c r="C1046" s="184"/>
      <c r="D1046" s="184"/>
      <c r="E1046" s="184"/>
      <c r="F1046" s="184"/>
      <c r="G1046" s="184"/>
      <c r="H1046" s="184"/>
      <c r="I1046" s="184"/>
      <c r="J1046" s="184"/>
      <c r="K1046" s="184"/>
      <c r="L1046" s="184"/>
      <c r="M1046" s="184"/>
      <c r="N1046" s="181"/>
      <c r="Q1046" t="e">
        <f t="shared" si="717"/>
        <v>#VALUE!</v>
      </c>
      <c r="R1046" t="str">
        <f t="shared" si="718"/>
        <v/>
      </c>
      <c r="S1046" t="str">
        <f>IF(A1046="","",TEXT(VLOOKUP(C1046,Tablas!$H$3:$I$75,2,0),"000"))</f>
        <v/>
      </c>
      <c r="T1046" t="str">
        <f t="shared" si="719"/>
        <v/>
      </c>
      <c r="U1046" t="str">
        <f t="shared" si="720"/>
        <v/>
      </c>
      <c r="V1046" t="str">
        <f t="shared" si="704"/>
        <v/>
      </c>
      <c r="W1046" t="str">
        <f>IF(A1046="","",IF(G1046="",99,VLOOKUP(Datos!G1046,Tablas!$AF$2:$AH$38,2,0)))</f>
        <v/>
      </c>
      <c r="X1046" t="str">
        <f t="shared" si="721"/>
        <v/>
      </c>
      <c r="Y1046" t="str">
        <f t="shared" si="722"/>
        <v/>
      </c>
      <c r="Z1046" s="25" t="str">
        <f t="shared" si="723"/>
        <v/>
      </c>
      <c r="AA1046" s="26" t="str">
        <f t="shared" si="724"/>
        <v/>
      </c>
      <c r="AB1046" s="25" t="str">
        <f t="shared" si="705"/>
        <v/>
      </c>
      <c r="AC1046" s="26" t="str">
        <f t="shared" si="725"/>
        <v/>
      </c>
      <c r="AD1046" s="25" t="str">
        <f t="shared" si="706"/>
        <v/>
      </c>
      <c r="AE1046" s="26" t="str">
        <f t="shared" si="726"/>
        <v/>
      </c>
      <c r="AF1046" s="25" t="str">
        <f t="shared" si="707"/>
        <v/>
      </c>
      <c r="AG1046" s="26" t="str">
        <f t="shared" si="727"/>
        <v/>
      </c>
      <c r="AH1046" s="25" t="str">
        <f t="shared" si="708"/>
        <v/>
      </c>
      <c r="AI1046" s="26" t="str">
        <f t="shared" si="728"/>
        <v/>
      </c>
      <c r="AJ1046" s="25" t="str">
        <f t="shared" si="709"/>
        <v/>
      </c>
      <c r="AK1046" s="26" t="str">
        <f t="shared" si="729"/>
        <v/>
      </c>
      <c r="AL1046" s="25" t="str">
        <f t="shared" si="710"/>
        <v/>
      </c>
      <c r="AM1046" s="26" t="str">
        <f t="shared" si="730"/>
        <v/>
      </c>
      <c r="AN1046" s="25" t="str">
        <f t="shared" si="711"/>
        <v/>
      </c>
      <c r="AO1046" s="26" t="str">
        <f t="shared" si="731"/>
        <v/>
      </c>
      <c r="AP1046" t="str">
        <f t="shared" si="732"/>
        <v/>
      </c>
      <c r="AQ1046" t="str">
        <f t="shared" si="733"/>
        <v/>
      </c>
      <c r="AR1046" t="str">
        <f t="shared" si="745"/>
        <v/>
      </c>
      <c r="AS1046" t="str">
        <f t="shared" si="734"/>
        <v/>
      </c>
      <c r="AT1046" s="25" t="str">
        <f t="shared" si="735"/>
        <v/>
      </c>
      <c r="AU1046" s="26" t="str">
        <f t="shared" si="736"/>
        <v/>
      </c>
      <c r="AV1046" t="str">
        <f t="shared" si="737"/>
        <v/>
      </c>
      <c r="AW1046" s="25" t="str">
        <f t="shared" si="738"/>
        <v/>
      </c>
      <c r="AX1046" s="26" t="str">
        <f t="shared" si="713"/>
        <v/>
      </c>
      <c r="AY1046" s="27" t="str">
        <f>IF(A1046="","",IF(K1046&lt;&gt;0,TEXT(5,"0000"),IF(M1046&lt;&gt;0,TEXT(5,"0000"),IF(Datos!N1046&lt;&gt;0,TEXT(5,"0000"),""))))</f>
        <v/>
      </c>
      <c r="AZ1046" s="25" t="str">
        <f t="shared" si="739"/>
        <v/>
      </c>
      <c r="BA1046" s="26" t="str">
        <f t="shared" si="714"/>
        <v/>
      </c>
      <c r="BB1046" s="25" t="str">
        <f t="shared" si="740"/>
        <v/>
      </c>
      <c r="BC1046" s="26" t="str">
        <f t="shared" si="715"/>
        <v/>
      </c>
      <c r="BD1046" s="27" t="str">
        <f t="shared" si="741"/>
        <v/>
      </c>
      <c r="BE1046" s="25" t="str">
        <f t="shared" si="742"/>
        <v/>
      </c>
      <c r="BF1046" s="26" t="str">
        <f t="shared" si="716"/>
        <v/>
      </c>
      <c r="BG1046" s="28"/>
      <c r="BH1046" t="str">
        <f t="shared" si="712"/>
        <v/>
      </c>
      <c r="BJ1046" s="24" t="str">
        <f t="shared" si="743"/>
        <v/>
      </c>
      <c r="BK1046" s="24" t="str">
        <f t="shared" si="744"/>
        <v/>
      </c>
    </row>
    <row r="1047" spans="1:63" ht="15.75" thickBot="1">
      <c r="A1047" s="183"/>
      <c r="B1047" s="184"/>
      <c r="C1047" s="184"/>
      <c r="D1047" s="184"/>
      <c r="E1047" s="184"/>
      <c r="F1047" s="184"/>
      <c r="G1047" s="184"/>
      <c r="H1047" s="184"/>
      <c r="I1047" s="184"/>
      <c r="J1047" s="184"/>
      <c r="K1047" s="184"/>
      <c r="L1047" s="184"/>
      <c r="M1047" s="184"/>
      <c r="N1047" s="181"/>
      <c r="Q1047" t="e">
        <f t="shared" si="717"/>
        <v>#VALUE!</v>
      </c>
      <c r="R1047" t="str">
        <f t="shared" si="718"/>
        <v/>
      </c>
      <c r="S1047" t="str">
        <f>IF(A1047="","",TEXT(VLOOKUP(C1047,Tablas!$H$3:$I$75,2,0),"000"))</f>
        <v/>
      </c>
      <c r="T1047" t="str">
        <f t="shared" si="719"/>
        <v/>
      </c>
      <c r="U1047" t="str">
        <f t="shared" si="720"/>
        <v/>
      </c>
      <c r="V1047" t="str">
        <f t="shared" si="704"/>
        <v/>
      </c>
      <c r="W1047" t="str">
        <f>IF(A1047="","",IF(G1047="",99,VLOOKUP(Datos!G1047,Tablas!$AF$2:$AH$38,2,0)))</f>
        <v/>
      </c>
      <c r="X1047" t="str">
        <f t="shared" si="721"/>
        <v/>
      </c>
      <c r="Y1047" t="str">
        <f t="shared" si="722"/>
        <v/>
      </c>
      <c r="Z1047" s="25" t="str">
        <f t="shared" si="723"/>
        <v/>
      </c>
      <c r="AA1047" s="26" t="str">
        <f t="shared" si="724"/>
        <v/>
      </c>
      <c r="AB1047" s="25" t="str">
        <f t="shared" si="705"/>
        <v/>
      </c>
      <c r="AC1047" s="26" t="str">
        <f t="shared" si="725"/>
        <v/>
      </c>
      <c r="AD1047" s="25" t="str">
        <f t="shared" si="706"/>
        <v/>
      </c>
      <c r="AE1047" s="26" t="str">
        <f t="shared" si="726"/>
        <v/>
      </c>
      <c r="AF1047" s="25" t="str">
        <f t="shared" si="707"/>
        <v/>
      </c>
      <c r="AG1047" s="26" t="str">
        <f t="shared" si="727"/>
        <v/>
      </c>
      <c r="AH1047" s="25" t="str">
        <f t="shared" si="708"/>
        <v/>
      </c>
      <c r="AI1047" s="26" t="str">
        <f t="shared" si="728"/>
        <v/>
      </c>
      <c r="AJ1047" s="25" t="str">
        <f t="shared" si="709"/>
        <v/>
      </c>
      <c r="AK1047" s="26" t="str">
        <f t="shared" si="729"/>
        <v/>
      </c>
      <c r="AL1047" s="25" t="str">
        <f t="shared" si="710"/>
        <v/>
      </c>
      <c r="AM1047" s="26" t="str">
        <f t="shared" si="730"/>
        <v/>
      </c>
      <c r="AN1047" s="25" t="str">
        <f t="shared" si="711"/>
        <v/>
      </c>
      <c r="AO1047" s="26" t="str">
        <f t="shared" si="731"/>
        <v/>
      </c>
      <c r="AP1047" t="str">
        <f t="shared" si="732"/>
        <v/>
      </c>
      <c r="AQ1047" t="str">
        <f t="shared" si="733"/>
        <v/>
      </c>
      <c r="AR1047" t="str">
        <f t="shared" si="745"/>
        <v/>
      </c>
      <c r="AS1047" t="str">
        <f t="shared" si="734"/>
        <v/>
      </c>
      <c r="AT1047" s="25" t="str">
        <f t="shared" si="735"/>
        <v/>
      </c>
      <c r="AU1047" s="26" t="str">
        <f t="shared" si="736"/>
        <v/>
      </c>
      <c r="AV1047" t="str">
        <f t="shared" si="737"/>
        <v/>
      </c>
      <c r="AW1047" s="25" t="str">
        <f t="shared" si="738"/>
        <v/>
      </c>
      <c r="AX1047" s="26" t="str">
        <f t="shared" si="713"/>
        <v/>
      </c>
      <c r="AY1047" s="27" t="str">
        <f>IF(A1047="","",IF(K1047&lt;&gt;0,TEXT(5,"0000"),IF(M1047&lt;&gt;0,TEXT(5,"0000"),IF(Datos!N1047&lt;&gt;0,TEXT(5,"0000"),""))))</f>
        <v/>
      </c>
      <c r="AZ1047" s="25" t="str">
        <f t="shared" si="739"/>
        <v/>
      </c>
      <c r="BA1047" s="26" t="str">
        <f t="shared" si="714"/>
        <v/>
      </c>
      <c r="BB1047" s="25" t="str">
        <f t="shared" si="740"/>
        <v/>
      </c>
      <c r="BC1047" s="26" t="str">
        <f t="shared" si="715"/>
        <v/>
      </c>
      <c r="BD1047" s="27" t="str">
        <f t="shared" si="741"/>
        <v/>
      </c>
      <c r="BE1047" s="25" t="str">
        <f t="shared" si="742"/>
        <v/>
      </c>
      <c r="BF1047" s="26" t="str">
        <f t="shared" si="716"/>
        <v/>
      </c>
      <c r="BG1047" s="28"/>
      <c r="BH1047" t="str">
        <f t="shared" si="712"/>
        <v/>
      </c>
      <c r="BJ1047" s="24" t="str">
        <f t="shared" si="743"/>
        <v/>
      </c>
      <c r="BK1047" s="24" t="str">
        <f t="shared" si="744"/>
        <v/>
      </c>
    </row>
    <row r="1048" spans="1:63" ht="15.75" thickBot="1">
      <c r="A1048" s="183"/>
      <c r="B1048" s="184"/>
      <c r="C1048" s="184"/>
      <c r="D1048" s="184"/>
      <c r="E1048" s="184"/>
      <c r="F1048" s="184"/>
      <c r="G1048" s="184"/>
      <c r="H1048" s="184"/>
      <c r="I1048" s="184"/>
      <c r="J1048" s="184"/>
      <c r="K1048" s="184"/>
      <c r="L1048" s="184"/>
      <c r="M1048" s="184"/>
      <c r="N1048" s="181"/>
      <c r="Q1048" t="e">
        <f t="shared" si="717"/>
        <v>#VALUE!</v>
      </c>
      <c r="R1048" t="str">
        <f t="shared" si="718"/>
        <v/>
      </c>
      <c r="S1048" t="str">
        <f>IF(A1048="","",TEXT(VLOOKUP(C1048,Tablas!$H$3:$I$75,2,0),"000"))</f>
        <v/>
      </c>
      <c r="T1048" t="str">
        <f t="shared" si="719"/>
        <v/>
      </c>
      <c r="U1048" t="str">
        <f t="shared" si="720"/>
        <v/>
      </c>
      <c r="V1048" t="str">
        <f t="shared" si="704"/>
        <v/>
      </c>
      <c r="W1048" t="str">
        <f>IF(A1048="","",IF(G1048="",99,VLOOKUP(Datos!G1048,Tablas!$AF$2:$AH$38,2,0)))</f>
        <v/>
      </c>
      <c r="X1048" t="str">
        <f t="shared" si="721"/>
        <v/>
      </c>
      <c r="Y1048" t="str">
        <f t="shared" si="722"/>
        <v/>
      </c>
      <c r="Z1048" s="25" t="str">
        <f t="shared" si="723"/>
        <v/>
      </c>
      <c r="AA1048" s="26" t="str">
        <f t="shared" si="724"/>
        <v/>
      </c>
      <c r="AB1048" s="25" t="str">
        <f t="shared" si="705"/>
        <v/>
      </c>
      <c r="AC1048" s="26" t="str">
        <f t="shared" si="725"/>
        <v/>
      </c>
      <c r="AD1048" s="25" t="str">
        <f t="shared" si="706"/>
        <v/>
      </c>
      <c r="AE1048" s="26" t="str">
        <f t="shared" si="726"/>
        <v/>
      </c>
      <c r="AF1048" s="25" t="str">
        <f t="shared" si="707"/>
        <v/>
      </c>
      <c r="AG1048" s="26" t="str">
        <f t="shared" si="727"/>
        <v/>
      </c>
      <c r="AH1048" s="25" t="str">
        <f t="shared" si="708"/>
        <v/>
      </c>
      <c r="AI1048" s="26" t="str">
        <f t="shared" si="728"/>
        <v/>
      </c>
      <c r="AJ1048" s="25" t="str">
        <f t="shared" si="709"/>
        <v/>
      </c>
      <c r="AK1048" s="26" t="str">
        <f t="shared" si="729"/>
        <v/>
      </c>
      <c r="AL1048" s="25" t="str">
        <f t="shared" si="710"/>
        <v/>
      </c>
      <c r="AM1048" s="26" t="str">
        <f t="shared" si="730"/>
        <v/>
      </c>
      <c r="AN1048" s="25" t="str">
        <f t="shared" si="711"/>
        <v/>
      </c>
      <c r="AO1048" s="26" t="str">
        <f t="shared" si="731"/>
        <v/>
      </c>
      <c r="AP1048" t="str">
        <f t="shared" si="732"/>
        <v/>
      </c>
      <c r="AQ1048" t="str">
        <f t="shared" si="733"/>
        <v/>
      </c>
      <c r="AR1048" t="str">
        <f t="shared" si="745"/>
        <v/>
      </c>
      <c r="AS1048" t="str">
        <f t="shared" si="734"/>
        <v/>
      </c>
      <c r="AT1048" s="25" t="str">
        <f t="shared" si="735"/>
        <v/>
      </c>
      <c r="AU1048" s="26" t="str">
        <f t="shared" si="736"/>
        <v/>
      </c>
      <c r="AV1048" t="str">
        <f t="shared" si="737"/>
        <v/>
      </c>
      <c r="AW1048" s="25" t="str">
        <f t="shared" si="738"/>
        <v/>
      </c>
      <c r="AX1048" s="26" t="str">
        <f t="shared" si="713"/>
        <v/>
      </c>
      <c r="AY1048" s="27" t="str">
        <f>IF(A1048="","",IF(K1048&lt;&gt;0,TEXT(5,"0000"),IF(M1048&lt;&gt;0,TEXT(5,"0000"),IF(Datos!N1048&lt;&gt;0,TEXT(5,"0000"),""))))</f>
        <v/>
      </c>
      <c r="AZ1048" s="25" t="str">
        <f t="shared" si="739"/>
        <v/>
      </c>
      <c r="BA1048" s="26" t="str">
        <f t="shared" si="714"/>
        <v/>
      </c>
      <c r="BB1048" s="25" t="str">
        <f t="shared" si="740"/>
        <v/>
      </c>
      <c r="BC1048" s="26" t="str">
        <f t="shared" si="715"/>
        <v/>
      </c>
      <c r="BD1048" s="27" t="str">
        <f t="shared" si="741"/>
        <v/>
      </c>
      <c r="BE1048" s="25" t="str">
        <f t="shared" si="742"/>
        <v/>
      </c>
      <c r="BF1048" s="26" t="str">
        <f t="shared" si="716"/>
        <v/>
      </c>
      <c r="BG1048" s="28"/>
      <c r="BH1048" t="str">
        <f t="shared" si="712"/>
        <v/>
      </c>
      <c r="BJ1048" s="24" t="str">
        <f t="shared" si="743"/>
        <v/>
      </c>
      <c r="BK1048" s="24" t="str">
        <f t="shared" si="744"/>
        <v/>
      </c>
    </row>
    <row r="1049" spans="1:63" ht="15.75" thickBot="1">
      <c r="A1049" s="183"/>
      <c r="B1049" s="184"/>
      <c r="C1049" s="184"/>
      <c r="D1049" s="184"/>
      <c r="E1049" s="184"/>
      <c r="F1049" s="184"/>
      <c r="G1049" s="184"/>
      <c r="H1049" s="184"/>
      <c r="I1049" s="184"/>
      <c r="J1049" s="184"/>
      <c r="K1049" s="184"/>
      <c r="L1049" s="184"/>
      <c r="M1049" s="184"/>
      <c r="N1049" s="181"/>
      <c r="Q1049" t="e">
        <f t="shared" si="717"/>
        <v>#VALUE!</v>
      </c>
      <c r="R1049" t="str">
        <f t="shared" si="718"/>
        <v/>
      </c>
      <c r="S1049" t="str">
        <f>IF(A1049="","",TEXT(VLOOKUP(C1049,Tablas!$H$3:$I$75,2,0),"000"))</f>
        <v/>
      </c>
      <c r="T1049" t="str">
        <f t="shared" si="719"/>
        <v/>
      </c>
      <c r="U1049" t="str">
        <f t="shared" si="720"/>
        <v/>
      </c>
      <c r="V1049" t="str">
        <f t="shared" si="704"/>
        <v/>
      </c>
      <c r="W1049" t="str">
        <f>IF(A1049="","",IF(G1049="",99,VLOOKUP(Datos!G1049,Tablas!$AF$2:$AH$38,2,0)))</f>
        <v/>
      </c>
      <c r="X1049" t="str">
        <f t="shared" si="721"/>
        <v/>
      </c>
      <c r="Y1049" t="str">
        <f t="shared" si="722"/>
        <v/>
      </c>
      <c r="Z1049" s="25" t="str">
        <f t="shared" si="723"/>
        <v/>
      </c>
      <c r="AA1049" s="26" t="str">
        <f t="shared" si="724"/>
        <v/>
      </c>
      <c r="AB1049" s="25" t="str">
        <f t="shared" si="705"/>
        <v/>
      </c>
      <c r="AC1049" s="26" t="str">
        <f t="shared" si="725"/>
        <v/>
      </c>
      <c r="AD1049" s="25" t="str">
        <f t="shared" si="706"/>
        <v/>
      </c>
      <c r="AE1049" s="26" t="str">
        <f t="shared" si="726"/>
        <v/>
      </c>
      <c r="AF1049" s="25" t="str">
        <f t="shared" si="707"/>
        <v/>
      </c>
      <c r="AG1049" s="26" t="str">
        <f t="shared" si="727"/>
        <v/>
      </c>
      <c r="AH1049" s="25" t="str">
        <f t="shared" si="708"/>
        <v/>
      </c>
      <c r="AI1049" s="26" t="str">
        <f t="shared" si="728"/>
        <v/>
      </c>
      <c r="AJ1049" s="25" t="str">
        <f t="shared" si="709"/>
        <v/>
      </c>
      <c r="AK1049" s="26" t="str">
        <f t="shared" si="729"/>
        <v/>
      </c>
      <c r="AL1049" s="25" t="str">
        <f t="shared" si="710"/>
        <v/>
      </c>
      <c r="AM1049" s="26" t="str">
        <f t="shared" si="730"/>
        <v/>
      </c>
      <c r="AN1049" s="25" t="str">
        <f t="shared" si="711"/>
        <v/>
      </c>
      <c r="AO1049" s="26" t="str">
        <f t="shared" si="731"/>
        <v/>
      </c>
      <c r="AP1049" t="str">
        <f t="shared" si="732"/>
        <v/>
      </c>
      <c r="AQ1049" t="str">
        <f t="shared" si="733"/>
        <v/>
      </c>
      <c r="AR1049" t="str">
        <f t="shared" si="745"/>
        <v/>
      </c>
      <c r="AS1049" t="str">
        <f t="shared" si="734"/>
        <v/>
      </c>
      <c r="AT1049" s="25" t="str">
        <f t="shared" si="735"/>
        <v/>
      </c>
      <c r="AU1049" s="26" t="str">
        <f t="shared" si="736"/>
        <v/>
      </c>
      <c r="AV1049" t="str">
        <f t="shared" si="737"/>
        <v/>
      </c>
      <c r="AW1049" s="25" t="str">
        <f t="shared" si="738"/>
        <v/>
      </c>
      <c r="AX1049" s="26" t="str">
        <f t="shared" si="713"/>
        <v/>
      </c>
      <c r="AY1049" s="27" t="str">
        <f>IF(A1049="","",IF(K1049&lt;&gt;0,TEXT(5,"0000"),IF(M1049&lt;&gt;0,TEXT(5,"0000"),IF(Datos!N1049&lt;&gt;0,TEXT(5,"0000"),""))))</f>
        <v/>
      </c>
      <c r="AZ1049" s="25" t="str">
        <f t="shared" si="739"/>
        <v/>
      </c>
      <c r="BA1049" s="26" t="str">
        <f t="shared" si="714"/>
        <v/>
      </c>
      <c r="BB1049" s="25" t="str">
        <f t="shared" si="740"/>
        <v/>
      </c>
      <c r="BC1049" s="26" t="str">
        <f t="shared" si="715"/>
        <v/>
      </c>
      <c r="BD1049" s="27" t="str">
        <f t="shared" si="741"/>
        <v/>
      </c>
      <c r="BE1049" s="25" t="str">
        <f t="shared" si="742"/>
        <v/>
      </c>
      <c r="BF1049" s="26" t="str">
        <f t="shared" si="716"/>
        <v/>
      </c>
      <c r="BG1049" s="28"/>
      <c r="BH1049" t="str">
        <f t="shared" si="712"/>
        <v/>
      </c>
      <c r="BJ1049" s="24" t="str">
        <f t="shared" si="743"/>
        <v/>
      </c>
      <c r="BK1049" s="24" t="str">
        <f t="shared" si="744"/>
        <v/>
      </c>
    </row>
    <row r="1050" spans="1:63" ht="15.75" thickBot="1">
      <c r="A1050" s="183"/>
      <c r="B1050" s="184"/>
      <c r="C1050" s="184"/>
      <c r="D1050" s="184"/>
      <c r="E1050" s="184"/>
      <c r="F1050" s="184"/>
      <c r="G1050" s="184"/>
      <c r="H1050" s="184"/>
      <c r="I1050" s="184"/>
      <c r="J1050" s="184"/>
      <c r="K1050" s="184"/>
      <c r="L1050" s="184"/>
      <c r="M1050" s="184"/>
      <c r="N1050" s="181"/>
      <c r="Q1050" t="e">
        <f t="shared" si="717"/>
        <v>#VALUE!</v>
      </c>
      <c r="R1050" t="str">
        <f t="shared" si="718"/>
        <v/>
      </c>
      <c r="S1050" t="str">
        <f>IF(A1050="","",TEXT(VLOOKUP(C1050,Tablas!$H$3:$I$75,2,0),"000"))</f>
        <v/>
      </c>
      <c r="T1050" t="str">
        <f t="shared" si="719"/>
        <v/>
      </c>
      <c r="U1050" t="str">
        <f t="shared" si="720"/>
        <v/>
      </c>
      <c r="V1050" t="str">
        <f t="shared" si="704"/>
        <v/>
      </c>
      <c r="W1050" t="str">
        <f>IF(A1050="","",IF(G1050="",99,VLOOKUP(Datos!G1050,Tablas!$AF$2:$AH$38,2,0)))</f>
        <v/>
      </c>
      <c r="X1050" t="str">
        <f t="shared" si="721"/>
        <v/>
      </c>
      <c r="Y1050" t="str">
        <f t="shared" si="722"/>
        <v/>
      </c>
      <c r="Z1050" s="25" t="str">
        <f t="shared" si="723"/>
        <v/>
      </c>
      <c r="AA1050" s="26" t="str">
        <f t="shared" si="724"/>
        <v/>
      </c>
      <c r="AB1050" s="25" t="str">
        <f t="shared" si="705"/>
        <v/>
      </c>
      <c r="AC1050" s="26" t="str">
        <f t="shared" si="725"/>
        <v/>
      </c>
      <c r="AD1050" s="25" t="str">
        <f t="shared" si="706"/>
        <v/>
      </c>
      <c r="AE1050" s="26" t="str">
        <f t="shared" si="726"/>
        <v/>
      </c>
      <c r="AF1050" s="25" t="str">
        <f t="shared" si="707"/>
        <v/>
      </c>
      <c r="AG1050" s="26" t="str">
        <f t="shared" si="727"/>
        <v/>
      </c>
      <c r="AH1050" s="25" t="str">
        <f t="shared" si="708"/>
        <v/>
      </c>
      <c r="AI1050" s="26" t="str">
        <f t="shared" si="728"/>
        <v/>
      </c>
      <c r="AJ1050" s="25" t="str">
        <f t="shared" si="709"/>
        <v/>
      </c>
      <c r="AK1050" s="26" t="str">
        <f t="shared" si="729"/>
        <v/>
      </c>
      <c r="AL1050" s="25" t="str">
        <f t="shared" si="710"/>
        <v/>
      </c>
      <c r="AM1050" s="26" t="str">
        <f t="shared" si="730"/>
        <v/>
      </c>
      <c r="AN1050" s="25" t="str">
        <f t="shared" si="711"/>
        <v/>
      </c>
      <c r="AO1050" s="26" t="str">
        <f t="shared" si="731"/>
        <v/>
      </c>
      <c r="AP1050" t="str">
        <f t="shared" si="732"/>
        <v/>
      </c>
      <c r="AQ1050" t="str">
        <f t="shared" si="733"/>
        <v/>
      </c>
      <c r="AR1050" t="str">
        <f t="shared" si="745"/>
        <v/>
      </c>
      <c r="AS1050" t="str">
        <f t="shared" si="734"/>
        <v/>
      </c>
      <c r="AT1050" s="25" t="str">
        <f t="shared" si="735"/>
        <v/>
      </c>
      <c r="AU1050" s="26" t="str">
        <f t="shared" si="736"/>
        <v/>
      </c>
      <c r="AV1050" t="str">
        <f t="shared" si="737"/>
        <v/>
      </c>
      <c r="AW1050" s="25" t="str">
        <f t="shared" si="738"/>
        <v/>
      </c>
      <c r="AX1050" s="26" t="str">
        <f t="shared" si="713"/>
        <v/>
      </c>
      <c r="AY1050" s="27" t="str">
        <f>IF(A1050="","",IF(K1050&lt;&gt;0,TEXT(5,"0000"),IF(M1050&lt;&gt;0,TEXT(5,"0000"),IF(Datos!N1050&lt;&gt;0,TEXT(5,"0000"),""))))</f>
        <v/>
      </c>
      <c r="AZ1050" s="25" t="str">
        <f t="shared" si="739"/>
        <v/>
      </c>
      <c r="BA1050" s="26" t="str">
        <f t="shared" si="714"/>
        <v/>
      </c>
      <c r="BB1050" s="25" t="str">
        <f t="shared" si="740"/>
        <v/>
      </c>
      <c r="BC1050" s="26" t="str">
        <f t="shared" si="715"/>
        <v/>
      </c>
      <c r="BD1050" s="27" t="str">
        <f t="shared" si="741"/>
        <v/>
      </c>
      <c r="BE1050" s="25" t="str">
        <f t="shared" si="742"/>
        <v/>
      </c>
      <c r="BF1050" s="26" t="str">
        <f t="shared" si="716"/>
        <v/>
      </c>
      <c r="BG1050" s="28"/>
      <c r="BH1050" t="str">
        <f t="shared" si="712"/>
        <v/>
      </c>
      <c r="BJ1050" s="24" t="str">
        <f t="shared" si="743"/>
        <v/>
      </c>
      <c r="BK1050" s="24" t="str">
        <f t="shared" si="744"/>
        <v/>
      </c>
    </row>
    <row r="1051" spans="1:63" ht="15.75" thickBot="1">
      <c r="A1051" s="183"/>
      <c r="B1051" s="184"/>
      <c r="C1051" s="184"/>
      <c r="D1051" s="184"/>
      <c r="E1051" s="184"/>
      <c r="F1051" s="184"/>
      <c r="G1051" s="184"/>
      <c r="H1051" s="184"/>
      <c r="I1051" s="184"/>
      <c r="J1051" s="184"/>
      <c r="K1051" s="184"/>
      <c r="L1051" s="184"/>
      <c r="M1051" s="184"/>
      <c r="N1051" s="181"/>
      <c r="Q1051" t="e">
        <f t="shared" si="717"/>
        <v>#VALUE!</v>
      </c>
      <c r="R1051" t="str">
        <f t="shared" si="718"/>
        <v/>
      </c>
      <c r="S1051" t="str">
        <f>IF(A1051="","",TEXT(VLOOKUP(C1051,Tablas!$H$3:$I$75,2,0),"000"))</f>
        <v/>
      </c>
      <c r="T1051" t="str">
        <f t="shared" si="719"/>
        <v/>
      </c>
      <c r="U1051" t="str">
        <f t="shared" si="720"/>
        <v/>
      </c>
      <c r="V1051" t="str">
        <f t="shared" si="704"/>
        <v/>
      </c>
      <c r="W1051" t="str">
        <f>IF(A1051="","",IF(G1051="",99,VLOOKUP(Datos!G1051,Tablas!$AF$2:$AH$38,2,0)))</f>
        <v/>
      </c>
      <c r="X1051" t="str">
        <f t="shared" si="721"/>
        <v/>
      </c>
      <c r="Y1051" t="str">
        <f t="shared" si="722"/>
        <v/>
      </c>
      <c r="Z1051" s="25" t="str">
        <f t="shared" si="723"/>
        <v/>
      </c>
      <c r="AA1051" s="26" t="str">
        <f t="shared" si="724"/>
        <v/>
      </c>
      <c r="AB1051" s="25" t="str">
        <f t="shared" si="705"/>
        <v/>
      </c>
      <c r="AC1051" s="26" t="str">
        <f t="shared" si="725"/>
        <v/>
      </c>
      <c r="AD1051" s="25" t="str">
        <f t="shared" si="706"/>
        <v/>
      </c>
      <c r="AE1051" s="26" t="str">
        <f t="shared" si="726"/>
        <v/>
      </c>
      <c r="AF1051" s="25" t="str">
        <f t="shared" si="707"/>
        <v/>
      </c>
      <c r="AG1051" s="26" t="str">
        <f t="shared" si="727"/>
        <v/>
      </c>
      <c r="AH1051" s="25" t="str">
        <f t="shared" si="708"/>
        <v/>
      </c>
      <c r="AI1051" s="26" t="str">
        <f t="shared" si="728"/>
        <v/>
      </c>
      <c r="AJ1051" s="25" t="str">
        <f t="shared" si="709"/>
        <v/>
      </c>
      <c r="AK1051" s="26" t="str">
        <f t="shared" si="729"/>
        <v/>
      </c>
      <c r="AL1051" s="25" t="str">
        <f t="shared" si="710"/>
        <v/>
      </c>
      <c r="AM1051" s="26" t="str">
        <f t="shared" si="730"/>
        <v/>
      </c>
      <c r="AN1051" s="25" t="str">
        <f t="shared" si="711"/>
        <v/>
      </c>
      <c r="AO1051" s="26" t="str">
        <f t="shared" si="731"/>
        <v/>
      </c>
      <c r="AP1051" t="str">
        <f t="shared" si="732"/>
        <v/>
      </c>
      <c r="AQ1051" t="str">
        <f t="shared" si="733"/>
        <v/>
      </c>
      <c r="AR1051" t="str">
        <f t="shared" si="745"/>
        <v/>
      </c>
      <c r="AS1051" t="str">
        <f t="shared" si="734"/>
        <v/>
      </c>
      <c r="AT1051" s="25" t="str">
        <f t="shared" si="735"/>
        <v/>
      </c>
      <c r="AU1051" s="26" t="str">
        <f t="shared" si="736"/>
        <v/>
      </c>
      <c r="AV1051" t="str">
        <f t="shared" si="737"/>
        <v/>
      </c>
      <c r="AW1051" s="25" t="str">
        <f t="shared" si="738"/>
        <v/>
      </c>
      <c r="AX1051" s="26" t="str">
        <f t="shared" si="713"/>
        <v/>
      </c>
      <c r="AY1051" s="27" t="str">
        <f>IF(A1051="","",IF(K1051&lt;&gt;0,TEXT(5,"0000"),IF(M1051&lt;&gt;0,TEXT(5,"0000"),IF(Datos!N1051&lt;&gt;0,TEXT(5,"0000"),""))))</f>
        <v/>
      </c>
      <c r="AZ1051" s="25" t="str">
        <f t="shared" si="739"/>
        <v/>
      </c>
      <c r="BA1051" s="26" t="str">
        <f t="shared" si="714"/>
        <v/>
      </c>
      <c r="BB1051" s="25" t="str">
        <f t="shared" si="740"/>
        <v/>
      </c>
      <c r="BC1051" s="26" t="str">
        <f t="shared" si="715"/>
        <v/>
      </c>
      <c r="BD1051" s="27" t="str">
        <f t="shared" si="741"/>
        <v/>
      </c>
      <c r="BE1051" s="25" t="str">
        <f t="shared" si="742"/>
        <v/>
      </c>
      <c r="BF1051" s="26" t="str">
        <f t="shared" si="716"/>
        <v/>
      </c>
      <c r="BG1051" s="28"/>
      <c r="BH1051" t="str">
        <f t="shared" si="712"/>
        <v/>
      </c>
      <c r="BJ1051" s="24" t="str">
        <f t="shared" si="743"/>
        <v/>
      </c>
      <c r="BK1051" s="24" t="str">
        <f t="shared" si="744"/>
        <v/>
      </c>
    </row>
    <row r="1052" spans="1:63" ht="15.75" thickBot="1">
      <c r="A1052" s="183"/>
      <c r="B1052" s="184"/>
      <c r="C1052" s="184"/>
      <c r="D1052" s="184"/>
      <c r="E1052" s="184"/>
      <c r="F1052" s="184"/>
      <c r="G1052" s="184"/>
      <c r="H1052" s="184"/>
      <c r="I1052" s="184"/>
      <c r="J1052" s="184"/>
      <c r="K1052" s="184"/>
      <c r="L1052" s="184"/>
      <c r="M1052" s="184"/>
      <c r="N1052" s="181"/>
      <c r="Q1052" t="e">
        <f t="shared" si="717"/>
        <v>#VALUE!</v>
      </c>
      <c r="R1052" t="str">
        <f t="shared" si="718"/>
        <v/>
      </c>
      <c r="S1052" t="str">
        <f>IF(A1052="","",TEXT(VLOOKUP(C1052,Tablas!$H$3:$I$75,2,0),"000"))</f>
        <v/>
      </c>
      <c r="T1052" t="str">
        <f t="shared" si="719"/>
        <v/>
      </c>
      <c r="U1052" t="str">
        <f t="shared" si="720"/>
        <v/>
      </c>
      <c r="V1052" t="str">
        <f t="shared" si="704"/>
        <v/>
      </c>
      <c r="W1052" t="str">
        <f>IF(A1052="","",IF(G1052="",99,VLOOKUP(Datos!G1052,Tablas!$AF$2:$AH$38,2,0)))</f>
        <v/>
      </c>
      <c r="X1052" t="str">
        <f t="shared" si="721"/>
        <v/>
      </c>
      <c r="Y1052" t="str">
        <f t="shared" si="722"/>
        <v/>
      </c>
      <c r="Z1052" s="25" t="str">
        <f t="shared" si="723"/>
        <v/>
      </c>
      <c r="AA1052" s="26" t="str">
        <f t="shared" si="724"/>
        <v/>
      </c>
      <c r="AB1052" s="25" t="str">
        <f t="shared" si="705"/>
        <v/>
      </c>
      <c r="AC1052" s="26" t="str">
        <f t="shared" si="725"/>
        <v/>
      </c>
      <c r="AD1052" s="25" t="str">
        <f t="shared" si="706"/>
        <v/>
      </c>
      <c r="AE1052" s="26" t="str">
        <f t="shared" si="726"/>
        <v/>
      </c>
      <c r="AF1052" s="25" t="str">
        <f t="shared" si="707"/>
        <v/>
      </c>
      <c r="AG1052" s="26" t="str">
        <f t="shared" si="727"/>
        <v/>
      </c>
      <c r="AH1052" s="25" t="str">
        <f t="shared" si="708"/>
        <v/>
      </c>
      <c r="AI1052" s="26" t="str">
        <f t="shared" si="728"/>
        <v/>
      </c>
      <c r="AJ1052" s="25" t="str">
        <f t="shared" si="709"/>
        <v/>
      </c>
      <c r="AK1052" s="26" t="str">
        <f t="shared" si="729"/>
        <v/>
      </c>
      <c r="AL1052" s="25" t="str">
        <f t="shared" si="710"/>
        <v/>
      </c>
      <c r="AM1052" s="26" t="str">
        <f t="shared" si="730"/>
        <v/>
      </c>
      <c r="AN1052" s="25" t="str">
        <f t="shared" si="711"/>
        <v/>
      </c>
      <c r="AO1052" s="26" t="str">
        <f t="shared" si="731"/>
        <v/>
      </c>
      <c r="AP1052" t="str">
        <f t="shared" si="732"/>
        <v/>
      </c>
      <c r="AQ1052" t="str">
        <f t="shared" si="733"/>
        <v/>
      </c>
      <c r="AR1052" t="str">
        <f t="shared" si="745"/>
        <v/>
      </c>
      <c r="AS1052" t="str">
        <f t="shared" si="734"/>
        <v/>
      </c>
      <c r="AT1052" s="25" t="str">
        <f t="shared" si="735"/>
        <v/>
      </c>
      <c r="AU1052" s="26" t="str">
        <f t="shared" si="736"/>
        <v/>
      </c>
      <c r="AV1052" t="str">
        <f t="shared" si="737"/>
        <v/>
      </c>
      <c r="AW1052" s="25" t="str">
        <f t="shared" si="738"/>
        <v/>
      </c>
      <c r="AX1052" s="26" t="str">
        <f t="shared" si="713"/>
        <v/>
      </c>
      <c r="AY1052" s="27" t="str">
        <f>IF(A1052="","",IF(K1052&lt;&gt;0,TEXT(5,"0000"),IF(M1052&lt;&gt;0,TEXT(5,"0000"),IF(Datos!N1052&lt;&gt;0,TEXT(5,"0000"),""))))</f>
        <v/>
      </c>
      <c r="AZ1052" s="25" t="str">
        <f t="shared" si="739"/>
        <v/>
      </c>
      <c r="BA1052" s="26" t="str">
        <f t="shared" si="714"/>
        <v/>
      </c>
      <c r="BB1052" s="25" t="str">
        <f t="shared" si="740"/>
        <v/>
      </c>
      <c r="BC1052" s="26" t="str">
        <f t="shared" si="715"/>
        <v/>
      </c>
      <c r="BD1052" s="27" t="str">
        <f t="shared" si="741"/>
        <v/>
      </c>
      <c r="BE1052" s="25" t="str">
        <f t="shared" si="742"/>
        <v/>
      </c>
      <c r="BF1052" s="26" t="str">
        <f t="shared" si="716"/>
        <v/>
      </c>
      <c r="BG1052" s="28"/>
      <c r="BH1052" t="str">
        <f t="shared" si="712"/>
        <v/>
      </c>
      <c r="BJ1052" s="24" t="str">
        <f t="shared" si="743"/>
        <v/>
      </c>
      <c r="BK1052" s="24" t="str">
        <f t="shared" si="744"/>
        <v/>
      </c>
    </row>
    <row r="1053" spans="1:63" ht="15.75" thickBot="1">
      <c r="A1053" s="183"/>
      <c r="B1053" s="184"/>
      <c r="C1053" s="184"/>
      <c r="D1053" s="184"/>
      <c r="E1053" s="184"/>
      <c r="F1053" s="184"/>
      <c r="G1053" s="184"/>
      <c r="H1053" s="184"/>
      <c r="I1053" s="184"/>
      <c r="J1053" s="184"/>
      <c r="K1053" s="184"/>
      <c r="L1053" s="184"/>
      <c r="M1053" s="184"/>
      <c r="N1053" s="181"/>
      <c r="Q1053" t="e">
        <f t="shared" si="717"/>
        <v>#VALUE!</v>
      </c>
      <c r="R1053" t="str">
        <f t="shared" si="718"/>
        <v/>
      </c>
      <c r="S1053" t="str">
        <f>IF(A1053="","",TEXT(VLOOKUP(C1053,Tablas!$H$3:$I$75,2,0),"000"))</f>
        <v/>
      </c>
      <c r="T1053" t="str">
        <f t="shared" si="719"/>
        <v/>
      </c>
      <c r="U1053" t="str">
        <f t="shared" si="720"/>
        <v/>
      </c>
      <c r="V1053" t="str">
        <f t="shared" si="704"/>
        <v/>
      </c>
      <c r="W1053" t="str">
        <f>IF(A1053="","",IF(G1053="",99,VLOOKUP(Datos!G1053,Tablas!$AF$2:$AH$38,2,0)))</f>
        <v/>
      </c>
      <c r="X1053" t="str">
        <f t="shared" si="721"/>
        <v/>
      </c>
      <c r="Y1053" t="str">
        <f t="shared" si="722"/>
        <v/>
      </c>
      <c r="Z1053" s="25" t="str">
        <f t="shared" si="723"/>
        <v/>
      </c>
      <c r="AA1053" s="26" t="str">
        <f t="shared" si="724"/>
        <v/>
      </c>
      <c r="AB1053" s="25" t="str">
        <f t="shared" si="705"/>
        <v/>
      </c>
      <c r="AC1053" s="26" t="str">
        <f t="shared" si="725"/>
        <v/>
      </c>
      <c r="AD1053" s="25" t="str">
        <f t="shared" si="706"/>
        <v/>
      </c>
      <c r="AE1053" s="26" t="str">
        <f t="shared" si="726"/>
        <v/>
      </c>
      <c r="AF1053" s="25" t="str">
        <f t="shared" si="707"/>
        <v/>
      </c>
      <c r="AG1053" s="26" t="str">
        <f t="shared" si="727"/>
        <v/>
      </c>
      <c r="AH1053" s="25" t="str">
        <f t="shared" si="708"/>
        <v/>
      </c>
      <c r="AI1053" s="26" t="str">
        <f t="shared" si="728"/>
        <v/>
      </c>
      <c r="AJ1053" s="25" t="str">
        <f t="shared" si="709"/>
        <v/>
      </c>
      <c r="AK1053" s="26" t="str">
        <f t="shared" si="729"/>
        <v/>
      </c>
      <c r="AL1053" s="25" t="str">
        <f t="shared" si="710"/>
        <v/>
      </c>
      <c r="AM1053" s="26" t="str">
        <f t="shared" si="730"/>
        <v/>
      </c>
      <c r="AN1053" s="25" t="str">
        <f t="shared" si="711"/>
        <v/>
      </c>
      <c r="AO1053" s="26" t="str">
        <f t="shared" si="731"/>
        <v/>
      </c>
      <c r="AP1053" t="str">
        <f t="shared" si="732"/>
        <v/>
      </c>
      <c r="AQ1053" t="str">
        <f t="shared" si="733"/>
        <v/>
      </c>
      <c r="AR1053" t="str">
        <f t="shared" si="745"/>
        <v/>
      </c>
      <c r="AS1053" t="str">
        <f t="shared" si="734"/>
        <v/>
      </c>
      <c r="AT1053" s="25" t="str">
        <f t="shared" si="735"/>
        <v/>
      </c>
      <c r="AU1053" s="26" t="str">
        <f t="shared" si="736"/>
        <v/>
      </c>
      <c r="AV1053" t="str">
        <f t="shared" si="737"/>
        <v/>
      </c>
      <c r="AW1053" s="25" t="str">
        <f t="shared" si="738"/>
        <v/>
      </c>
      <c r="AX1053" s="26" t="str">
        <f t="shared" si="713"/>
        <v/>
      </c>
      <c r="AY1053" s="27" t="str">
        <f>IF(A1053="","",IF(K1053&lt;&gt;0,TEXT(5,"0000"),IF(M1053&lt;&gt;0,TEXT(5,"0000"),IF(Datos!N1053&lt;&gt;0,TEXT(5,"0000"),""))))</f>
        <v/>
      </c>
      <c r="AZ1053" s="25" t="str">
        <f t="shared" si="739"/>
        <v/>
      </c>
      <c r="BA1053" s="26" t="str">
        <f t="shared" si="714"/>
        <v/>
      </c>
      <c r="BB1053" s="25" t="str">
        <f t="shared" si="740"/>
        <v/>
      </c>
      <c r="BC1053" s="26" t="str">
        <f t="shared" si="715"/>
        <v/>
      </c>
      <c r="BD1053" s="27" t="str">
        <f t="shared" si="741"/>
        <v/>
      </c>
      <c r="BE1053" s="25" t="str">
        <f t="shared" si="742"/>
        <v/>
      </c>
      <c r="BF1053" s="26" t="str">
        <f t="shared" si="716"/>
        <v/>
      </c>
      <c r="BG1053" s="28"/>
      <c r="BH1053" t="str">
        <f t="shared" si="712"/>
        <v/>
      </c>
      <c r="BJ1053" s="24" t="str">
        <f t="shared" si="743"/>
        <v/>
      </c>
      <c r="BK1053" s="24" t="str">
        <f t="shared" si="744"/>
        <v/>
      </c>
    </row>
    <row r="1054" spans="1:63" ht="15.75" thickBot="1">
      <c r="A1054" s="183"/>
      <c r="B1054" s="184"/>
      <c r="C1054" s="184"/>
      <c r="D1054" s="184"/>
      <c r="E1054" s="184"/>
      <c r="F1054" s="184"/>
      <c r="G1054" s="184"/>
      <c r="H1054" s="184"/>
      <c r="I1054" s="184"/>
      <c r="J1054" s="184"/>
      <c r="K1054" s="184"/>
      <c r="L1054" s="184"/>
      <c r="M1054" s="184"/>
      <c r="N1054" s="181"/>
      <c r="Q1054" t="e">
        <f t="shared" si="717"/>
        <v>#VALUE!</v>
      </c>
      <c r="R1054" t="str">
        <f t="shared" si="718"/>
        <v/>
      </c>
      <c r="S1054" t="str">
        <f>IF(A1054="","",TEXT(VLOOKUP(C1054,Tablas!$H$3:$I$75,2,0),"000"))</f>
        <v/>
      </c>
      <c r="T1054" t="str">
        <f t="shared" si="719"/>
        <v/>
      </c>
      <c r="U1054" t="str">
        <f t="shared" si="720"/>
        <v/>
      </c>
      <c r="V1054" t="str">
        <f t="shared" si="704"/>
        <v/>
      </c>
      <c r="W1054" t="str">
        <f>IF(A1054="","",IF(G1054="",99,VLOOKUP(Datos!G1054,Tablas!$AF$2:$AH$38,2,0)))</f>
        <v/>
      </c>
      <c r="X1054" t="str">
        <f t="shared" si="721"/>
        <v/>
      </c>
      <c r="Y1054" t="str">
        <f t="shared" si="722"/>
        <v/>
      </c>
      <c r="Z1054" s="25" t="str">
        <f t="shared" si="723"/>
        <v/>
      </c>
      <c r="AA1054" s="26" t="str">
        <f t="shared" si="724"/>
        <v/>
      </c>
      <c r="AB1054" s="25" t="str">
        <f t="shared" si="705"/>
        <v/>
      </c>
      <c r="AC1054" s="26" t="str">
        <f t="shared" si="725"/>
        <v/>
      </c>
      <c r="AD1054" s="25" t="str">
        <f t="shared" si="706"/>
        <v/>
      </c>
      <c r="AE1054" s="26" t="str">
        <f t="shared" si="726"/>
        <v/>
      </c>
      <c r="AF1054" s="25" t="str">
        <f t="shared" si="707"/>
        <v/>
      </c>
      <c r="AG1054" s="26" t="str">
        <f t="shared" si="727"/>
        <v/>
      </c>
      <c r="AH1054" s="25" t="str">
        <f t="shared" si="708"/>
        <v/>
      </c>
      <c r="AI1054" s="26" t="str">
        <f t="shared" si="728"/>
        <v/>
      </c>
      <c r="AJ1054" s="25" t="str">
        <f t="shared" si="709"/>
        <v/>
      </c>
      <c r="AK1054" s="26" t="str">
        <f t="shared" si="729"/>
        <v/>
      </c>
      <c r="AL1054" s="25" t="str">
        <f t="shared" si="710"/>
        <v/>
      </c>
      <c r="AM1054" s="26" t="str">
        <f t="shared" si="730"/>
        <v/>
      </c>
      <c r="AN1054" s="25" t="str">
        <f t="shared" si="711"/>
        <v/>
      </c>
      <c r="AO1054" s="26" t="str">
        <f t="shared" si="731"/>
        <v/>
      </c>
      <c r="AP1054" t="str">
        <f t="shared" si="732"/>
        <v/>
      </c>
      <c r="AQ1054" t="str">
        <f t="shared" si="733"/>
        <v/>
      </c>
      <c r="AR1054" t="str">
        <f t="shared" si="745"/>
        <v/>
      </c>
      <c r="AS1054" t="str">
        <f t="shared" si="734"/>
        <v/>
      </c>
      <c r="AT1054" s="25" t="str">
        <f t="shared" si="735"/>
        <v/>
      </c>
      <c r="AU1054" s="26" t="str">
        <f t="shared" si="736"/>
        <v/>
      </c>
      <c r="AV1054" t="str">
        <f t="shared" si="737"/>
        <v/>
      </c>
      <c r="AW1054" s="25" t="str">
        <f t="shared" si="738"/>
        <v/>
      </c>
      <c r="AX1054" s="26" t="str">
        <f t="shared" si="713"/>
        <v/>
      </c>
      <c r="AY1054" s="27" t="str">
        <f>IF(A1054="","",IF(K1054&lt;&gt;0,TEXT(5,"0000"),IF(M1054&lt;&gt;0,TEXT(5,"0000"),IF(Datos!N1054&lt;&gt;0,TEXT(5,"0000"),""))))</f>
        <v/>
      </c>
      <c r="AZ1054" s="25" t="str">
        <f t="shared" si="739"/>
        <v/>
      </c>
      <c r="BA1054" s="26" t="str">
        <f t="shared" si="714"/>
        <v/>
      </c>
      <c r="BB1054" s="25" t="str">
        <f t="shared" si="740"/>
        <v/>
      </c>
      <c r="BC1054" s="26" t="str">
        <f t="shared" si="715"/>
        <v/>
      </c>
      <c r="BD1054" s="27" t="str">
        <f t="shared" si="741"/>
        <v/>
      </c>
      <c r="BE1054" s="25" t="str">
        <f t="shared" si="742"/>
        <v/>
      </c>
      <c r="BF1054" s="26" t="str">
        <f t="shared" si="716"/>
        <v/>
      </c>
      <c r="BG1054" s="28"/>
      <c r="BH1054" t="str">
        <f t="shared" si="712"/>
        <v/>
      </c>
      <c r="BJ1054" s="24" t="str">
        <f t="shared" si="743"/>
        <v/>
      </c>
      <c r="BK1054" s="24" t="str">
        <f t="shared" si="744"/>
        <v/>
      </c>
    </row>
    <row r="1055" spans="1:63" ht="15.75" thickBot="1">
      <c r="A1055" s="183"/>
      <c r="B1055" s="184"/>
      <c r="C1055" s="184"/>
      <c r="D1055" s="184"/>
      <c r="E1055" s="184"/>
      <c r="F1055" s="184"/>
      <c r="G1055" s="184"/>
      <c r="H1055" s="184"/>
      <c r="I1055" s="184"/>
      <c r="J1055" s="184"/>
      <c r="K1055" s="184"/>
      <c r="L1055" s="184"/>
      <c r="M1055" s="184"/>
      <c r="N1055" s="181"/>
      <c r="Q1055" t="e">
        <f t="shared" si="717"/>
        <v>#VALUE!</v>
      </c>
      <c r="R1055" t="str">
        <f t="shared" si="718"/>
        <v/>
      </c>
      <c r="S1055" t="str">
        <f>IF(A1055="","",TEXT(VLOOKUP(C1055,Tablas!$H$3:$I$75,2,0),"000"))</f>
        <v/>
      </c>
      <c r="T1055" t="str">
        <f t="shared" si="719"/>
        <v/>
      </c>
      <c r="U1055" t="str">
        <f t="shared" si="720"/>
        <v/>
      </c>
      <c r="V1055" t="str">
        <f t="shared" si="704"/>
        <v/>
      </c>
      <c r="W1055" t="str">
        <f>IF(A1055="","",IF(G1055="",99,VLOOKUP(Datos!G1055,Tablas!$AF$2:$AH$38,2,0)))</f>
        <v/>
      </c>
      <c r="X1055" t="str">
        <f t="shared" si="721"/>
        <v/>
      </c>
      <c r="Y1055" t="str">
        <f t="shared" si="722"/>
        <v/>
      </c>
      <c r="Z1055" s="25" t="str">
        <f t="shared" si="723"/>
        <v/>
      </c>
      <c r="AA1055" s="26" t="str">
        <f t="shared" si="724"/>
        <v/>
      </c>
      <c r="AB1055" s="25" t="str">
        <f t="shared" si="705"/>
        <v/>
      </c>
      <c r="AC1055" s="26" t="str">
        <f t="shared" si="725"/>
        <v/>
      </c>
      <c r="AD1055" s="25" t="str">
        <f t="shared" si="706"/>
        <v/>
      </c>
      <c r="AE1055" s="26" t="str">
        <f t="shared" si="726"/>
        <v/>
      </c>
      <c r="AF1055" s="25" t="str">
        <f t="shared" si="707"/>
        <v/>
      </c>
      <c r="AG1055" s="26" t="str">
        <f t="shared" si="727"/>
        <v/>
      </c>
      <c r="AH1055" s="25" t="str">
        <f t="shared" si="708"/>
        <v/>
      </c>
      <c r="AI1055" s="26" t="str">
        <f t="shared" si="728"/>
        <v/>
      </c>
      <c r="AJ1055" s="25" t="str">
        <f t="shared" si="709"/>
        <v/>
      </c>
      <c r="AK1055" s="26" t="str">
        <f t="shared" si="729"/>
        <v/>
      </c>
      <c r="AL1055" s="25" t="str">
        <f t="shared" si="710"/>
        <v/>
      </c>
      <c r="AM1055" s="26" t="str">
        <f t="shared" si="730"/>
        <v/>
      </c>
      <c r="AN1055" s="25" t="str">
        <f t="shared" si="711"/>
        <v/>
      </c>
      <c r="AO1055" s="26" t="str">
        <f t="shared" si="731"/>
        <v/>
      </c>
      <c r="AP1055" t="str">
        <f t="shared" si="732"/>
        <v/>
      </c>
      <c r="AQ1055" t="str">
        <f t="shared" si="733"/>
        <v/>
      </c>
      <c r="AR1055" t="str">
        <f t="shared" si="745"/>
        <v/>
      </c>
      <c r="AS1055" t="str">
        <f t="shared" si="734"/>
        <v/>
      </c>
      <c r="AT1055" s="25" t="str">
        <f t="shared" si="735"/>
        <v/>
      </c>
      <c r="AU1055" s="26" t="str">
        <f t="shared" si="736"/>
        <v/>
      </c>
      <c r="AV1055" t="str">
        <f t="shared" si="737"/>
        <v/>
      </c>
      <c r="AW1055" s="25" t="str">
        <f t="shared" si="738"/>
        <v/>
      </c>
      <c r="AX1055" s="26" t="str">
        <f t="shared" si="713"/>
        <v/>
      </c>
      <c r="AY1055" s="27" t="str">
        <f>IF(A1055="","",IF(K1055&lt;&gt;0,TEXT(5,"0000"),IF(M1055&lt;&gt;0,TEXT(5,"0000"),IF(Datos!N1055&lt;&gt;0,TEXT(5,"0000"),""))))</f>
        <v/>
      </c>
      <c r="AZ1055" s="25" t="str">
        <f t="shared" si="739"/>
        <v/>
      </c>
      <c r="BA1055" s="26" t="str">
        <f t="shared" si="714"/>
        <v/>
      </c>
      <c r="BB1055" s="25" t="str">
        <f t="shared" si="740"/>
        <v/>
      </c>
      <c r="BC1055" s="26" t="str">
        <f t="shared" si="715"/>
        <v/>
      </c>
      <c r="BD1055" s="27" t="str">
        <f t="shared" si="741"/>
        <v/>
      </c>
      <c r="BE1055" s="25" t="str">
        <f t="shared" si="742"/>
        <v/>
      </c>
      <c r="BF1055" s="26" t="str">
        <f t="shared" si="716"/>
        <v/>
      </c>
      <c r="BG1055" s="28"/>
      <c r="BH1055" t="str">
        <f t="shared" si="712"/>
        <v/>
      </c>
      <c r="BJ1055" s="24" t="str">
        <f t="shared" si="743"/>
        <v/>
      </c>
      <c r="BK1055" s="24" t="str">
        <f t="shared" si="744"/>
        <v/>
      </c>
    </row>
    <row r="1056" spans="1:63" ht="15.75" thickBot="1">
      <c r="A1056" s="183"/>
      <c r="B1056" s="184"/>
      <c r="C1056" s="184"/>
      <c r="D1056" s="184"/>
      <c r="E1056" s="184"/>
      <c r="F1056" s="184"/>
      <c r="G1056" s="184"/>
      <c r="H1056" s="184"/>
      <c r="I1056" s="184"/>
      <c r="J1056" s="184"/>
      <c r="K1056" s="184"/>
      <c r="L1056" s="184"/>
      <c r="M1056" s="184"/>
      <c r="N1056" s="181"/>
      <c r="Q1056" t="e">
        <f t="shared" si="717"/>
        <v>#VALUE!</v>
      </c>
      <c r="R1056" t="str">
        <f t="shared" si="718"/>
        <v/>
      </c>
      <c r="S1056" t="str">
        <f>IF(A1056="","",TEXT(VLOOKUP(C1056,Tablas!$H$3:$I$75,2,0),"000"))</f>
        <v/>
      </c>
      <c r="T1056" t="str">
        <f t="shared" si="719"/>
        <v/>
      </c>
      <c r="U1056" t="str">
        <f t="shared" si="720"/>
        <v/>
      </c>
      <c r="V1056" t="str">
        <f t="shared" si="704"/>
        <v/>
      </c>
      <c r="W1056" t="str">
        <f>IF(A1056="","",IF(G1056="",99,VLOOKUP(Datos!G1056,Tablas!$AF$2:$AH$38,2,0)))</f>
        <v/>
      </c>
      <c r="X1056" t="str">
        <f t="shared" si="721"/>
        <v/>
      </c>
      <c r="Y1056" t="str">
        <f t="shared" si="722"/>
        <v/>
      </c>
      <c r="Z1056" s="25" t="str">
        <f t="shared" si="723"/>
        <v/>
      </c>
      <c r="AA1056" s="26" t="str">
        <f t="shared" si="724"/>
        <v/>
      </c>
      <c r="AB1056" s="25" t="str">
        <f t="shared" si="705"/>
        <v/>
      </c>
      <c r="AC1056" s="26" t="str">
        <f t="shared" si="725"/>
        <v/>
      </c>
      <c r="AD1056" s="25" t="str">
        <f t="shared" si="706"/>
        <v/>
      </c>
      <c r="AE1056" s="26" t="str">
        <f t="shared" si="726"/>
        <v/>
      </c>
      <c r="AF1056" s="25" t="str">
        <f t="shared" si="707"/>
        <v/>
      </c>
      <c r="AG1056" s="26" t="str">
        <f t="shared" si="727"/>
        <v/>
      </c>
      <c r="AH1056" s="25" t="str">
        <f t="shared" si="708"/>
        <v/>
      </c>
      <c r="AI1056" s="26" t="str">
        <f t="shared" si="728"/>
        <v/>
      </c>
      <c r="AJ1056" s="25" t="str">
        <f t="shared" si="709"/>
        <v/>
      </c>
      <c r="AK1056" s="26" t="str">
        <f t="shared" si="729"/>
        <v/>
      </c>
      <c r="AL1056" s="25" t="str">
        <f t="shared" si="710"/>
        <v/>
      </c>
      <c r="AM1056" s="26" t="str">
        <f t="shared" si="730"/>
        <v/>
      </c>
      <c r="AN1056" s="25" t="str">
        <f t="shared" si="711"/>
        <v/>
      </c>
      <c r="AO1056" s="26" t="str">
        <f t="shared" si="731"/>
        <v/>
      </c>
      <c r="AP1056" t="str">
        <f t="shared" si="732"/>
        <v/>
      </c>
      <c r="AQ1056" t="str">
        <f t="shared" si="733"/>
        <v/>
      </c>
      <c r="AR1056" t="str">
        <f t="shared" si="745"/>
        <v/>
      </c>
      <c r="AS1056" t="str">
        <f t="shared" si="734"/>
        <v/>
      </c>
      <c r="AT1056" s="25" t="str">
        <f t="shared" si="735"/>
        <v/>
      </c>
      <c r="AU1056" s="26" t="str">
        <f t="shared" si="736"/>
        <v/>
      </c>
      <c r="AV1056" t="str">
        <f t="shared" si="737"/>
        <v/>
      </c>
      <c r="AW1056" s="25" t="str">
        <f t="shared" si="738"/>
        <v/>
      </c>
      <c r="AX1056" s="26" t="str">
        <f t="shared" si="713"/>
        <v/>
      </c>
      <c r="AY1056" s="27" t="str">
        <f>IF(A1056="","",IF(K1056&lt;&gt;0,TEXT(5,"0000"),IF(M1056&lt;&gt;0,TEXT(5,"0000"),IF(Datos!N1056&lt;&gt;0,TEXT(5,"0000"),""))))</f>
        <v/>
      </c>
      <c r="AZ1056" s="25" t="str">
        <f t="shared" si="739"/>
        <v/>
      </c>
      <c r="BA1056" s="26" t="str">
        <f t="shared" si="714"/>
        <v/>
      </c>
      <c r="BB1056" s="25" t="str">
        <f t="shared" si="740"/>
        <v/>
      </c>
      <c r="BC1056" s="26" t="str">
        <f t="shared" si="715"/>
        <v/>
      </c>
      <c r="BD1056" s="27" t="str">
        <f t="shared" si="741"/>
        <v/>
      </c>
      <c r="BE1056" s="25" t="str">
        <f t="shared" si="742"/>
        <v/>
      </c>
      <c r="BF1056" s="26" t="str">
        <f t="shared" si="716"/>
        <v/>
      </c>
      <c r="BG1056" s="28"/>
      <c r="BH1056" t="str">
        <f t="shared" si="712"/>
        <v/>
      </c>
      <c r="BJ1056" s="24" t="str">
        <f t="shared" si="743"/>
        <v/>
      </c>
      <c r="BK1056" s="24" t="str">
        <f t="shared" si="744"/>
        <v/>
      </c>
    </row>
    <row r="1057" spans="1:63" ht="15.75" thickBot="1">
      <c r="A1057" s="183"/>
      <c r="B1057" s="184"/>
      <c r="C1057" s="184"/>
      <c r="D1057" s="184"/>
      <c r="E1057" s="184"/>
      <c r="F1057" s="184"/>
      <c r="G1057" s="184"/>
      <c r="H1057" s="184"/>
      <c r="I1057" s="184"/>
      <c r="J1057" s="184"/>
      <c r="K1057" s="184"/>
      <c r="L1057" s="184"/>
      <c r="M1057" s="184"/>
      <c r="N1057" s="181"/>
      <c r="Q1057" t="e">
        <f t="shared" si="717"/>
        <v>#VALUE!</v>
      </c>
      <c r="R1057" t="str">
        <f t="shared" si="718"/>
        <v/>
      </c>
      <c r="S1057" t="str">
        <f>IF(A1057="","",TEXT(VLOOKUP(C1057,Tablas!$H$3:$I$75,2,0),"000"))</f>
        <v/>
      </c>
      <c r="T1057" t="str">
        <f t="shared" si="719"/>
        <v/>
      </c>
      <c r="U1057" t="str">
        <f t="shared" si="720"/>
        <v/>
      </c>
      <c r="V1057" t="str">
        <f t="shared" si="704"/>
        <v/>
      </c>
      <c r="W1057" t="str">
        <f>IF(A1057="","",IF(G1057="",99,VLOOKUP(Datos!G1057,Tablas!$AF$2:$AH$38,2,0)))</f>
        <v/>
      </c>
      <c r="X1057" t="str">
        <f t="shared" si="721"/>
        <v/>
      </c>
      <c r="Y1057" t="str">
        <f t="shared" si="722"/>
        <v/>
      </c>
      <c r="Z1057" s="25" t="str">
        <f t="shared" si="723"/>
        <v/>
      </c>
      <c r="AA1057" s="26" t="str">
        <f t="shared" si="724"/>
        <v/>
      </c>
      <c r="AB1057" s="25" t="str">
        <f t="shared" si="705"/>
        <v/>
      </c>
      <c r="AC1057" s="26" t="str">
        <f t="shared" si="725"/>
        <v/>
      </c>
      <c r="AD1057" s="25" t="str">
        <f t="shared" si="706"/>
        <v/>
      </c>
      <c r="AE1057" s="26" t="str">
        <f t="shared" si="726"/>
        <v/>
      </c>
      <c r="AF1057" s="25" t="str">
        <f t="shared" si="707"/>
        <v/>
      </c>
      <c r="AG1057" s="26" t="str">
        <f t="shared" si="727"/>
        <v/>
      </c>
      <c r="AH1057" s="25" t="str">
        <f t="shared" si="708"/>
        <v/>
      </c>
      <c r="AI1057" s="26" t="str">
        <f t="shared" si="728"/>
        <v/>
      </c>
      <c r="AJ1057" s="25" t="str">
        <f t="shared" si="709"/>
        <v/>
      </c>
      <c r="AK1057" s="26" t="str">
        <f t="shared" si="729"/>
        <v/>
      </c>
      <c r="AL1057" s="25" t="str">
        <f t="shared" si="710"/>
        <v/>
      </c>
      <c r="AM1057" s="26" t="str">
        <f t="shared" si="730"/>
        <v/>
      </c>
      <c r="AN1057" s="25" t="str">
        <f t="shared" si="711"/>
        <v/>
      </c>
      <c r="AO1057" s="26" t="str">
        <f t="shared" si="731"/>
        <v/>
      </c>
      <c r="AP1057" t="str">
        <f t="shared" si="732"/>
        <v/>
      </c>
      <c r="AQ1057" t="str">
        <f t="shared" si="733"/>
        <v/>
      </c>
      <c r="AR1057" t="str">
        <f t="shared" si="745"/>
        <v/>
      </c>
      <c r="AS1057" t="str">
        <f t="shared" si="734"/>
        <v/>
      </c>
      <c r="AT1057" s="25" t="str">
        <f t="shared" si="735"/>
        <v/>
      </c>
      <c r="AU1057" s="26" t="str">
        <f t="shared" si="736"/>
        <v/>
      </c>
      <c r="AV1057" t="str">
        <f t="shared" si="737"/>
        <v/>
      </c>
      <c r="AW1057" s="25" t="str">
        <f t="shared" si="738"/>
        <v/>
      </c>
      <c r="AX1057" s="26" t="str">
        <f t="shared" si="713"/>
        <v/>
      </c>
      <c r="AY1057" s="27" t="str">
        <f>IF(A1057="","",IF(K1057&lt;&gt;0,TEXT(5,"0000"),IF(M1057&lt;&gt;0,TEXT(5,"0000"),IF(Datos!N1057&lt;&gt;0,TEXT(5,"0000"),""))))</f>
        <v/>
      </c>
      <c r="AZ1057" s="25" t="str">
        <f t="shared" si="739"/>
        <v/>
      </c>
      <c r="BA1057" s="26" t="str">
        <f t="shared" si="714"/>
        <v/>
      </c>
      <c r="BB1057" s="25" t="str">
        <f t="shared" si="740"/>
        <v/>
      </c>
      <c r="BC1057" s="26" t="str">
        <f t="shared" si="715"/>
        <v/>
      </c>
      <c r="BD1057" s="27" t="str">
        <f t="shared" si="741"/>
        <v/>
      </c>
      <c r="BE1057" s="25" t="str">
        <f t="shared" si="742"/>
        <v/>
      </c>
      <c r="BF1057" s="26" t="str">
        <f t="shared" si="716"/>
        <v/>
      </c>
      <c r="BG1057" s="28"/>
      <c r="BH1057" t="str">
        <f t="shared" si="712"/>
        <v/>
      </c>
      <c r="BJ1057" s="24" t="str">
        <f t="shared" si="743"/>
        <v/>
      </c>
      <c r="BK1057" s="24" t="str">
        <f t="shared" si="744"/>
        <v/>
      </c>
    </row>
    <row r="1058" spans="1:63" ht="15.75" thickBot="1">
      <c r="A1058" s="183"/>
      <c r="B1058" s="184"/>
      <c r="C1058" s="184"/>
      <c r="D1058" s="184"/>
      <c r="E1058" s="184"/>
      <c r="F1058" s="184"/>
      <c r="G1058" s="184"/>
      <c r="H1058" s="184"/>
      <c r="I1058" s="184"/>
      <c r="J1058" s="184"/>
      <c r="K1058" s="184"/>
      <c r="L1058" s="184"/>
      <c r="M1058" s="184"/>
      <c r="N1058" s="181"/>
      <c r="Q1058" t="e">
        <f t="shared" si="717"/>
        <v>#VALUE!</v>
      </c>
      <c r="R1058" t="str">
        <f t="shared" si="718"/>
        <v/>
      </c>
      <c r="S1058" t="str">
        <f>IF(A1058="","",TEXT(VLOOKUP(C1058,Tablas!$H$3:$I$75,2,0),"000"))</f>
        <v/>
      </c>
      <c r="T1058" t="str">
        <f t="shared" si="719"/>
        <v/>
      </c>
      <c r="U1058" t="str">
        <f t="shared" si="720"/>
        <v/>
      </c>
      <c r="V1058" t="str">
        <f t="shared" ref="V1058:V1121" si="746">IF(A1058="","",IF(F1058="",U1058,TEXT(RIGHT(F1058,20)*1,"00000000000000000000")))</f>
        <v/>
      </c>
      <c r="W1058" t="str">
        <f>IF(A1058="","",IF(G1058="",99,VLOOKUP(Datos!G1058,Tablas!$AF$2:$AH$38,2,0)))</f>
        <v/>
      </c>
      <c r="X1058" t="str">
        <f t="shared" si="721"/>
        <v/>
      </c>
      <c r="Y1058" t="str">
        <f t="shared" si="722"/>
        <v/>
      </c>
      <c r="Z1058" s="25" t="str">
        <f t="shared" si="723"/>
        <v/>
      </c>
      <c r="AA1058" s="26" t="str">
        <f t="shared" si="724"/>
        <v/>
      </c>
      <c r="AB1058" s="25" t="str">
        <f t="shared" ref="AB1058:AB1121" si="747">IF($A1058="","",0)</f>
        <v/>
      </c>
      <c r="AC1058" s="26" t="str">
        <f t="shared" si="725"/>
        <v/>
      </c>
      <c r="AD1058" s="25" t="str">
        <f t="shared" ref="AD1058:AD1121" si="748">IF($A1058="","",0)</f>
        <v/>
      </c>
      <c r="AE1058" s="26" t="str">
        <f t="shared" si="726"/>
        <v/>
      </c>
      <c r="AF1058" s="25" t="str">
        <f t="shared" ref="AF1058:AF1121" si="749">IF($A1058="","",0)</f>
        <v/>
      </c>
      <c r="AG1058" s="26" t="str">
        <f t="shared" si="727"/>
        <v/>
      </c>
      <c r="AH1058" s="25" t="str">
        <f t="shared" ref="AH1058:AH1121" si="750">IF($A1058="","",0)</f>
        <v/>
      </c>
      <c r="AI1058" s="26" t="str">
        <f t="shared" si="728"/>
        <v/>
      </c>
      <c r="AJ1058" s="25" t="str">
        <f t="shared" ref="AJ1058:AJ1121" si="751">IF($A1058="","",0)</f>
        <v/>
      </c>
      <c r="AK1058" s="26" t="str">
        <f t="shared" si="729"/>
        <v/>
      </c>
      <c r="AL1058" s="25" t="str">
        <f t="shared" ref="AL1058:AL1121" si="752">IF($A1058="","",0)</f>
        <v/>
      </c>
      <c r="AM1058" s="26" t="str">
        <f t="shared" si="730"/>
        <v/>
      </c>
      <c r="AN1058" s="25" t="str">
        <f t="shared" ref="AN1058:AN1121" si="753">IF($A1058="","",0)</f>
        <v/>
      </c>
      <c r="AO1058" s="26" t="str">
        <f t="shared" si="731"/>
        <v/>
      </c>
      <c r="AP1058" t="str">
        <f t="shared" si="732"/>
        <v/>
      </c>
      <c r="AQ1058" t="str">
        <f t="shared" si="733"/>
        <v/>
      </c>
      <c r="AR1058" t="str">
        <f t="shared" si="745"/>
        <v/>
      </c>
      <c r="AS1058" t="str">
        <f t="shared" si="734"/>
        <v/>
      </c>
      <c r="AT1058" s="25" t="str">
        <f t="shared" si="735"/>
        <v/>
      </c>
      <c r="AU1058" s="26" t="str">
        <f t="shared" si="736"/>
        <v/>
      </c>
      <c r="AV1058" t="str">
        <f t="shared" si="737"/>
        <v/>
      </c>
      <c r="AW1058" s="25" t="str">
        <f t="shared" si="738"/>
        <v/>
      </c>
      <c r="AX1058" s="26" t="str">
        <f t="shared" si="713"/>
        <v/>
      </c>
      <c r="AY1058" s="27" t="str">
        <f>IF(A1058="","",IF(K1058&lt;&gt;0,TEXT(5,"0000"),IF(M1058&lt;&gt;0,TEXT(5,"0000"),IF(Datos!N1058&lt;&gt;0,TEXT(5,"0000"),""))))</f>
        <v/>
      </c>
      <c r="AZ1058" s="25" t="str">
        <f t="shared" si="739"/>
        <v/>
      </c>
      <c r="BA1058" s="26" t="str">
        <f t="shared" si="714"/>
        <v/>
      </c>
      <c r="BB1058" s="25" t="str">
        <f t="shared" si="740"/>
        <v/>
      </c>
      <c r="BC1058" s="26" t="str">
        <f t="shared" si="715"/>
        <v/>
      </c>
      <c r="BD1058" s="27" t="str">
        <f t="shared" si="741"/>
        <v/>
      </c>
      <c r="BE1058" s="25" t="str">
        <f t="shared" si="742"/>
        <v/>
      </c>
      <c r="BF1058" s="26" t="str">
        <f t="shared" si="716"/>
        <v/>
      </c>
      <c r="BG1058" s="28"/>
      <c r="BH1058" t="str">
        <f t="shared" ref="BH1058:BH1121" si="754">IF(A1058="","",IF(OR(I1058="",I1058=0),"",R1058&amp;S1058&amp;T1058&amp;U1058&amp;V1058&amp;W1058&amp;X1058&amp;Y1058&amp;AA1058&amp;AC1058&amp;AE1058&amp;AG1058&amp;AI1058&amp;AK1058&amp;AM1058&amp;AO1058&amp;AP1058&amp;AQ1058&amp;AR1058&amp;AS1058&amp;AU1058&amp;AV1058))</f>
        <v/>
      </c>
      <c r="BJ1058" s="24" t="str">
        <f t="shared" si="743"/>
        <v/>
      </c>
      <c r="BK1058" s="24" t="str">
        <f t="shared" si="744"/>
        <v/>
      </c>
    </row>
    <row r="1059" spans="1:63" ht="15.75" thickBot="1">
      <c r="A1059" s="183"/>
      <c r="B1059" s="184"/>
      <c r="C1059" s="184"/>
      <c r="D1059" s="184"/>
      <c r="E1059" s="184"/>
      <c r="F1059" s="184"/>
      <c r="G1059" s="184"/>
      <c r="H1059" s="184"/>
      <c r="I1059" s="184"/>
      <c r="J1059" s="184"/>
      <c r="K1059" s="184"/>
      <c r="L1059" s="184"/>
      <c r="M1059" s="184"/>
      <c r="N1059" s="181"/>
      <c r="Q1059" t="e">
        <f t="shared" si="717"/>
        <v>#VALUE!</v>
      </c>
      <c r="R1059" t="str">
        <f t="shared" si="718"/>
        <v/>
      </c>
      <c r="S1059" t="str">
        <f>IF(A1059="","",TEXT(VLOOKUP(C1059,Tablas!$H$3:$I$75,2,0),"000"))</f>
        <v/>
      </c>
      <c r="T1059" t="str">
        <f t="shared" si="719"/>
        <v/>
      </c>
      <c r="U1059" t="str">
        <f t="shared" si="720"/>
        <v/>
      </c>
      <c r="V1059" t="str">
        <f t="shared" si="746"/>
        <v/>
      </c>
      <c r="W1059" t="str">
        <f>IF(A1059="","",IF(G1059="",99,VLOOKUP(Datos!G1059,Tablas!$AF$2:$AH$38,2,0)))</f>
        <v/>
      </c>
      <c r="X1059" t="str">
        <f t="shared" si="721"/>
        <v/>
      </c>
      <c r="Y1059" t="str">
        <f t="shared" si="722"/>
        <v/>
      </c>
      <c r="Z1059" s="25" t="str">
        <f t="shared" si="723"/>
        <v/>
      </c>
      <c r="AA1059" s="26" t="str">
        <f t="shared" si="724"/>
        <v/>
      </c>
      <c r="AB1059" s="25" t="str">
        <f t="shared" si="747"/>
        <v/>
      </c>
      <c r="AC1059" s="26" t="str">
        <f t="shared" si="725"/>
        <v/>
      </c>
      <c r="AD1059" s="25" t="str">
        <f t="shared" si="748"/>
        <v/>
      </c>
      <c r="AE1059" s="26" t="str">
        <f t="shared" si="726"/>
        <v/>
      </c>
      <c r="AF1059" s="25" t="str">
        <f t="shared" si="749"/>
        <v/>
      </c>
      <c r="AG1059" s="26" t="str">
        <f t="shared" si="727"/>
        <v/>
      </c>
      <c r="AH1059" s="25" t="str">
        <f t="shared" si="750"/>
        <v/>
      </c>
      <c r="AI1059" s="26" t="str">
        <f t="shared" si="728"/>
        <v/>
      </c>
      <c r="AJ1059" s="25" t="str">
        <f t="shared" si="751"/>
        <v/>
      </c>
      <c r="AK1059" s="26" t="str">
        <f t="shared" si="729"/>
        <v/>
      </c>
      <c r="AL1059" s="25" t="str">
        <f t="shared" si="752"/>
        <v/>
      </c>
      <c r="AM1059" s="26" t="str">
        <f t="shared" si="730"/>
        <v/>
      </c>
      <c r="AN1059" s="25" t="str">
        <f t="shared" si="753"/>
        <v/>
      </c>
      <c r="AO1059" s="26" t="str">
        <f t="shared" si="731"/>
        <v/>
      </c>
      <c r="AP1059" t="str">
        <f t="shared" si="732"/>
        <v/>
      </c>
      <c r="AQ1059" t="str">
        <f t="shared" si="733"/>
        <v/>
      </c>
      <c r="AR1059" t="str">
        <f t="shared" si="745"/>
        <v/>
      </c>
      <c r="AS1059" t="str">
        <f t="shared" si="734"/>
        <v/>
      </c>
      <c r="AT1059" s="25" t="str">
        <f t="shared" si="735"/>
        <v/>
      </c>
      <c r="AU1059" s="26" t="str">
        <f t="shared" si="736"/>
        <v/>
      </c>
      <c r="AV1059" t="str">
        <f t="shared" si="737"/>
        <v/>
      </c>
      <c r="AW1059" s="25" t="str">
        <f t="shared" si="738"/>
        <v/>
      </c>
      <c r="AX1059" s="26" t="str">
        <f t="shared" ref="AX1059:AX1122" si="755">IF(AY1059="","",IF(AW1059&lt;0,SUBSTITUTE(TEXT(-AW1059,"0000000000000,00"),",",""),SUBSTITUTE(TEXT(AW1059,"0000000000000,00"),",","")))</f>
        <v/>
      </c>
      <c r="AY1059" s="27" t="str">
        <f>IF(A1059="","",IF(K1059&lt;&gt;0,TEXT(5,"0000"),IF(M1059&lt;&gt;0,TEXT(5,"0000"),IF(Datos!N1059&lt;&gt;0,TEXT(5,"0000"),""))))</f>
        <v/>
      </c>
      <c r="AZ1059" s="25" t="str">
        <f t="shared" si="739"/>
        <v/>
      </c>
      <c r="BA1059" s="26" t="str">
        <f t="shared" ref="BA1059:BA1122" si="756">IF(AY1059="","",IF(AZ1059&lt;0,SUBSTITUTE(TEXT(-AZ1059,"0000000000000,00"),",",""),SUBSTITUTE(TEXT(AZ1059,"0000000000000,00"),",","")))</f>
        <v/>
      </c>
      <c r="BB1059" s="25" t="str">
        <f t="shared" si="740"/>
        <v/>
      </c>
      <c r="BC1059" s="26" t="str">
        <f t="shared" ref="BC1059:BC1122" si="757">IF(BB1059="","",IF(BB1059&lt;0,SUBSTITUTE(TEXT(-BB1059,"0000000000000,00"),",",""),SUBSTITUTE(TEXT(BB1059,"0000000000000,00"),",","")))</f>
        <v/>
      </c>
      <c r="BD1059" s="27" t="str">
        <f t="shared" si="741"/>
        <v/>
      </c>
      <c r="BE1059" s="25" t="str">
        <f t="shared" si="742"/>
        <v/>
      </c>
      <c r="BF1059" s="26" t="str">
        <f t="shared" ref="BF1059:BF1122" si="758">IF(BD1059="","",IF(BE1059&lt;0,SUBSTITUTE(TEXT(-BE1059,"0000000000000,00"),",",""),SUBSTITUTE(TEXT(BE1059,"0000000000000,00"),",","")))</f>
        <v/>
      </c>
      <c r="BG1059" s="28"/>
      <c r="BH1059" t="str">
        <f t="shared" si="754"/>
        <v/>
      </c>
      <c r="BJ1059" s="24" t="str">
        <f t="shared" si="743"/>
        <v/>
      </c>
      <c r="BK1059" s="24" t="str">
        <f t="shared" si="744"/>
        <v/>
      </c>
    </row>
    <row r="1060" spans="1:63" ht="15.75" thickBot="1">
      <c r="A1060" s="183"/>
      <c r="B1060" s="184"/>
      <c r="C1060" s="184"/>
      <c r="D1060" s="184"/>
      <c r="E1060" s="184"/>
      <c r="F1060" s="184"/>
      <c r="G1060" s="184"/>
      <c r="H1060" s="184"/>
      <c r="I1060" s="184"/>
      <c r="J1060" s="184"/>
      <c r="K1060" s="184"/>
      <c r="L1060" s="184"/>
      <c r="M1060" s="184"/>
      <c r="N1060" s="181"/>
      <c r="Q1060" t="e">
        <f t="shared" ref="Q1060:Q1123" si="759">(AC1060*1+AE1060*1+AG1060*1+AI1060*1+AK1060*1+AM1060*1+AO1060*1+AU1060*1+IF(ISERROR(BC1060*1),0,BC1060*1)+IF(ISERROR(BF1060*1),0,BF1060*1)+IF(ISERROR(BA1060*1),0,BA1060*1)+IF(ISERROR(AX1060*1),0,AX1060*1))/100</f>
        <v>#VALUE!</v>
      </c>
      <c r="R1060" t="str">
        <f t="shared" si="718"/>
        <v/>
      </c>
      <c r="S1060" t="str">
        <f>IF(A1060="","",TEXT(VLOOKUP(C1060,Tablas!$H$3:$I$75,2,0),"000"))</f>
        <v/>
      </c>
      <c r="T1060" t="str">
        <f t="shared" si="719"/>
        <v/>
      </c>
      <c r="U1060" t="str">
        <f t="shared" si="720"/>
        <v/>
      </c>
      <c r="V1060" t="str">
        <f t="shared" si="746"/>
        <v/>
      </c>
      <c r="W1060" t="str">
        <f>IF(A1060="","",IF(G1060="",99,VLOOKUP(Datos!G1060,Tablas!$AF$2:$AH$38,2,0)))</f>
        <v/>
      </c>
      <c r="X1060" t="str">
        <f t="shared" si="721"/>
        <v/>
      </c>
      <c r="Y1060" t="str">
        <f t="shared" si="722"/>
        <v/>
      </c>
      <c r="Z1060" s="25" t="str">
        <f t="shared" si="723"/>
        <v/>
      </c>
      <c r="AA1060" s="26" t="str">
        <f t="shared" si="724"/>
        <v/>
      </c>
      <c r="AB1060" s="25" t="str">
        <f t="shared" si="747"/>
        <v/>
      </c>
      <c r="AC1060" s="26" t="str">
        <f t="shared" si="725"/>
        <v/>
      </c>
      <c r="AD1060" s="25" t="str">
        <f t="shared" si="748"/>
        <v/>
      </c>
      <c r="AE1060" s="26" t="str">
        <f t="shared" si="726"/>
        <v/>
      </c>
      <c r="AF1060" s="25" t="str">
        <f t="shared" si="749"/>
        <v/>
      </c>
      <c r="AG1060" s="26" t="str">
        <f t="shared" si="727"/>
        <v/>
      </c>
      <c r="AH1060" s="25" t="str">
        <f t="shared" si="750"/>
        <v/>
      </c>
      <c r="AI1060" s="26" t="str">
        <f t="shared" si="728"/>
        <v/>
      </c>
      <c r="AJ1060" s="25" t="str">
        <f t="shared" si="751"/>
        <v/>
      </c>
      <c r="AK1060" s="26" t="str">
        <f t="shared" si="729"/>
        <v/>
      </c>
      <c r="AL1060" s="25" t="str">
        <f t="shared" si="752"/>
        <v/>
      </c>
      <c r="AM1060" s="26" t="str">
        <f t="shared" si="730"/>
        <v/>
      </c>
      <c r="AN1060" s="25" t="str">
        <f t="shared" si="753"/>
        <v/>
      </c>
      <c r="AO1060" s="26" t="str">
        <f t="shared" si="731"/>
        <v/>
      </c>
      <c r="AP1060" t="str">
        <f t="shared" si="732"/>
        <v/>
      </c>
      <c r="AQ1060" t="str">
        <f t="shared" si="733"/>
        <v/>
      </c>
      <c r="AR1060" t="str">
        <f t="shared" si="745"/>
        <v/>
      </c>
      <c r="AS1060" t="str">
        <f t="shared" si="734"/>
        <v/>
      </c>
      <c r="AT1060" s="25" t="str">
        <f t="shared" si="735"/>
        <v/>
      </c>
      <c r="AU1060" s="26" t="str">
        <f t="shared" si="736"/>
        <v/>
      </c>
      <c r="AV1060" t="str">
        <f t="shared" si="737"/>
        <v/>
      </c>
      <c r="AW1060" s="25" t="str">
        <f t="shared" si="738"/>
        <v/>
      </c>
      <c r="AX1060" s="26" t="str">
        <f t="shared" si="755"/>
        <v/>
      </c>
      <c r="AY1060" s="27" t="str">
        <f>IF(A1060="","",IF(K1060&lt;&gt;0,TEXT(5,"0000"),IF(M1060&lt;&gt;0,TEXT(5,"0000"),IF(Datos!N1060&lt;&gt;0,TEXT(5,"0000"),""))))</f>
        <v/>
      </c>
      <c r="AZ1060" s="25" t="str">
        <f t="shared" si="739"/>
        <v/>
      </c>
      <c r="BA1060" s="26" t="str">
        <f t="shared" si="756"/>
        <v/>
      </c>
      <c r="BB1060" s="25" t="str">
        <f t="shared" si="740"/>
        <v/>
      </c>
      <c r="BC1060" s="26" t="str">
        <f t="shared" si="757"/>
        <v/>
      </c>
      <c r="BD1060" s="27" t="str">
        <f t="shared" si="741"/>
        <v/>
      </c>
      <c r="BE1060" s="25" t="str">
        <f t="shared" si="742"/>
        <v/>
      </c>
      <c r="BF1060" s="26" t="str">
        <f t="shared" si="758"/>
        <v/>
      </c>
      <c r="BG1060" s="28"/>
      <c r="BH1060" t="str">
        <f t="shared" si="754"/>
        <v/>
      </c>
      <c r="BJ1060" s="24" t="str">
        <f t="shared" si="743"/>
        <v/>
      </c>
      <c r="BK1060" s="24" t="str">
        <f t="shared" si="744"/>
        <v/>
      </c>
    </row>
    <row r="1061" spans="1:63" ht="15.75" thickBot="1">
      <c r="A1061" s="183"/>
      <c r="B1061" s="184"/>
      <c r="C1061" s="184"/>
      <c r="D1061" s="184"/>
      <c r="E1061" s="184"/>
      <c r="F1061" s="184"/>
      <c r="G1061" s="184"/>
      <c r="H1061" s="184"/>
      <c r="I1061" s="184"/>
      <c r="J1061" s="184"/>
      <c r="K1061" s="184"/>
      <c r="L1061" s="184"/>
      <c r="M1061" s="184"/>
      <c r="N1061" s="181"/>
      <c r="Q1061" t="e">
        <f t="shared" si="759"/>
        <v>#VALUE!</v>
      </c>
      <c r="R1061" t="str">
        <f t="shared" si="718"/>
        <v/>
      </c>
      <c r="S1061" t="str">
        <f>IF(A1061="","",TEXT(VLOOKUP(C1061,Tablas!$H$3:$I$75,2,0),"000"))</f>
        <v/>
      </c>
      <c r="T1061" t="str">
        <f t="shared" si="719"/>
        <v/>
      </c>
      <c r="U1061" t="str">
        <f t="shared" si="720"/>
        <v/>
      </c>
      <c r="V1061" t="str">
        <f t="shared" si="746"/>
        <v/>
      </c>
      <c r="W1061" t="str">
        <f>IF(A1061="","",IF(G1061="",99,VLOOKUP(Datos!G1061,Tablas!$AF$2:$AH$38,2,0)))</f>
        <v/>
      </c>
      <c r="X1061" t="str">
        <f t="shared" si="721"/>
        <v/>
      </c>
      <c r="Y1061" t="str">
        <f t="shared" si="722"/>
        <v/>
      </c>
      <c r="Z1061" s="25" t="str">
        <f t="shared" si="723"/>
        <v/>
      </c>
      <c r="AA1061" s="26" t="str">
        <f t="shared" si="724"/>
        <v/>
      </c>
      <c r="AB1061" s="25" t="str">
        <f t="shared" si="747"/>
        <v/>
      </c>
      <c r="AC1061" s="26" t="str">
        <f t="shared" si="725"/>
        <v/>
      </c>
      <c r="AD1061" s="25" t="str">
        <f t="shared" si="748"/>
        <v/>
      </c>
      <c r="AE1061" s="26" t="str">
        <f t="shared" si="726"/>
        <v/>
      </c>
      <c r="AF1061" s="25" t="str">
        <f t="shared" si="749"/>
        <v/>
      </c>
      <c r="AG1061" s="26" t="str">
        <f t="shared" si="727"/>
        <v/>
      </c>
      <c r="AH1061" s="25" t="str">
        <f t="shared" si="750"/>
        <v/>
      </c>
      <c r="AI1061" s="26" t="str">
        <f t="shared" si="728"/>
        <v/>
      </c>
      <c r="AJ1061" s="25" t="str">
        <f t="shared" si="751"/>
        <v/>
      </c>
      <c r="AK1061" s="26" t="str">
        <f t="shared" si="729"/>
        <v/>
      </c>
      <c r="AL1061" s="25" t="str">
        <f t="shared" si="752"/>
        <v/>
      </c>
      <c r="AM1061" s="26" t="str">
        <f t="shared" si="730"/>
        <v/>
      </c>
      <c r="AN1061" s="25" t="str">
        <f t="shared" si="753"/>
        <v/>
      </c>
      <c r="AO1061" s="26" t="str">
        <f t="shared" si="731"/>
        <v/>
      </c>
      <c r="AP1061" t="str">
        <f t="shared" si="732"/>
        <v/>
      </c>
      <c r="AQ1061" t="str">
        <f t="shared" si="733"/>
        <v/>
      </c>
      <c r="AR1061" t="str">
        <f t="shared" si="745"/>
        <v/>
      </c>
      <c r="AS1061" t="str">
        <f t="shared" si="734"/>
        <v/>
      </c>
      <c r="AT1061" s="25" t="str">
        <f t="shared" si="735"/>
        <v/>
      </c>
      <c r="AU1061" s="26" t="str">
        <f t="shared" si="736"/>
        <v/>
      </c>
      <c r="AV1061" t="str">
        <f t="shared" si="737"/>
        <v/>
      </c>
      <c r="AW1061" s="25" t="str">
        <f t="shared" si="738"/>
        <v/>
      </c>
      <c r="AX1061" s="26" t="str">
        <f t="shared" si="755"/>
        <v/>
      </c>
      <c r="AY1061" s="27" t="str">
        <f>IF(A1061="","",IF(K1061&lt;&gt;0,TEXT(5,"0000"),IF(M1061&lt;&gt;0,TEXT(5,"0000"),IF(Datos!N1061&lt;&gt;0,TEXT(5,"0000"),""))))</f>
        <v/>
      </c>
      <c r="AZ1061" s="25" t="str">
        <f t="shared" si="739"/>
        <v/>
      </c>
      <c r="BA1061" s="26" t="str">
        <f t="shared" si="756"/>
        <v/>
      </c>
      <c r="BB1061" s="25" t="str">
        <f t="shared" si="740"/>
        <v/>
      </c>
      <c r="BC1061" s="26" t="str">
        <f t="shared" si="757"/>
        <v/>
      </c>
      <c r="BD1061" s="27" t="str">
        <f t="shared" si="741"/>
        <v/>
      </c>
      <c r="BE1061" s="25" t="str">
        <f t="shared" si="742"/>
        <v/>
      </c>
      <c r="BF1061" s="26" t="str">
        <f t="shared" si="758"/>
        <v/>
      </c>
      <c r="BG1061" s="28"/>
      <c r="BH1061" t="str">
        <f t="shared" si="754"/>
        <v/>
      </c>
      <c r="BJ1061" s="24" t="str">
        <f t="shared" si="743"/>
        <v/>
      </c>
      <c r="BK1061" s="24" t="str">
        <f t="shared" si="744"/>
        <v/>
      </c>
    </row>
    <row r="1062" spans="1:63" ht="15.75" thickBot="1">
      <c r="A1062" s="183"/>
      <c r="B1062" s="184"/>
      <c r="C1062" s="184"/>
      <c r="D1062" s="184"/>
      <c r="E1062" s="184"/>
      <c r="F1062" s="184"/>
      <c r="G1062" s="184"/>
      <c r="H1062" s="184"/>
      <c r="I1062" s="184"/>
      <c r="J1062" s="184"/>
      <c r="K1062" s="184"/>
      <c r="L1062" s="184"/>
      <c r="M1062" s="184"/>
      <c r="N1062" s="181"/>
      <c r="Q1062" t="e">
        <f t="shared" si="759"/>
        <v>#VALUE!</v>
      </c>
      <c r="R1062" t="str">
        <f t="shared" si="718"/>
        <v/>
      </c>
      <c r="S1062" t="str">
        <f>IF(A1062="","",TEXT(VLOOKUP(C1062,Tablas!$H$3:$I$75,2,0),"000"))</f>
        <v/>
      </c>
      <c r="T1062" t="str">
        <f t="shared" si="719"/>
        <v/>
      </c>
      <c r="U1062" t="str">
        <f t="shared" si="720"/>
        <v/>
      </c>
      <c r="V1062" t="str">
        <f t="shared" si="746"/>
        <v/>
      </c>
      <c r="W1062" t="str">
        <f>IF(A1062="","",IF(G1062="",99,VLOOKUP(Datos!G1062,Tablas!$AF$2:$AH$38,2,0)))</f>
        <v/>
      </c>
      <c r="X1062" t="str">
        <f t="shared" si="721"/>
        <v/>
      </c>
      <c r="Y1062" t="str">
        <f t="shared" si="722"/>
        <v/>
      </c>
      <c r="Z1062" s="25" t="str">
        <f t="shared" si="723"/>
        <v/>
      </c>
      <c r="AA1062" s="26" t="str">
        <f t="shared" si="724"/>
        <v/>
      </c>
      <c r="AB1062" s="25" t="str">
        <f t="shared" si="747"/>
        <v/>
      </c>
      <c r="AC1062" s="26" t="str">
        <f t="shared" si="725"/>
        <v/>
      </c>
      <c r="AD1062" s="25" t="str">
        <f t="shared" si="748"/>
        <v/>
      </c>
      <c r="AE1062" s="26" t="str">
        <f t="shared" si="726"/>
        <v/>
      </c>
      <c r="AF1062" s="25" t="str">
        <f t="shared" si="749"/>
        <v/>
      </c>
      <c r="AG1062" s="26" t="str">
        <f t="shared" si="727"/>
        <v/>
      </c>
      <c r="AH1062" s="25" t="str">
        <f t="shared" si="750"/>
        <v/>
      </c>
      <c r="AI1062" s="26" t="str">
        <f t="shared" si="728"/>
        <v/>
      </c>
      <c r="AJ1062" s="25" t="str">
        <f t="shared" si="751"/>
        <v/>
      </c>
      <c r="AK1062" s="26" t="str">
        <f t="shared" si="729"/>
        <v/>
      </c>
      <c r="AL1062" s="25" t="str">
        <f t="shared" si="752"/>
        <v/>
      </c>
      <c r="AM1062" s="26" t="str">
        <f t="shared" si="730"/>
        <v/>
      </c>
      <c r="AN1062" s="25" t="str">
        <f t="shared" si="753"/>
        <v/>
      </c>
      <c r="AO1062" s="26" t="str">
        <f t="shared" si="731"/>
        <v/>
      </c>
      <c r="AP1062" t="str">
        <f t="shared" si="732"/>
        <v/>
      </c>
      <c r="AQ1062" t="str">
        <f t="shared" si="733"/>
        <v/>
      </c>
      <c r="AR1062" t="str">
        <f t="shared" si="745"/>
        <v/>
      </c>
      <c r="AS1062" t="str">
        <f t="shared" si="734"/>
        <v/>
      </c>
      <c r="AT1062" s="25" t="str">
        <f t="shared" si="735"/>
        <v/>
      </c>
      <c r="AU1062" s="26" t="str">
        <f t="shared" si="736"/>
        <v/>
      </c>
      <c r="AV1062" t="str">
        <f t="shared" si="737"/>
        <v/>
      </c>
      <c r="AW1062" s="25" t="str">
        <f t="shared" si="738"/>
        <v/>
      </c>
      <c r="AX1062" s="26" t="str">
        <f t="shared" si="755"/>
        <v/>
      </c>
      <c r="AY1062" s="27" t="str">
        <f>IF(A1062="","",IF(K1062&lt;&gt;0,TEXT(5,"0000"),IF(M1062&lt;&gt;0,TEXT(5,"0000"),IF(Datos!N1062&lt;&gt;0,TEXT(5,"0000"),""))))</f>
        <v/>
      </c>
      <c r="AZ1062" s="25" t="str">
        <f t="shared" si="739"/>
        <v/>
      </c>
      <c r="BA1062" s="26" t="str">
        <f t="shared" si="756"/>
        <v/>
      </c>
      <c r="BB1062" s="25" t="str">
        <f t="shared" si="740"/>
        <v/>
      </c>
      <c r="BC1062" s="26" t="str">
        <f t="shared" si="757"/>
        <v/>
      </c>
      <c r="BD1062" s="27" t="str">
        <f t="shared" si="741"/>
        <v/>
      </c>
      <c r="BE1062" s="25" t="str">
        <f t="shared" si="742"/>
        <v/>
      </c>
      <c r="BF1062" s="26" t="str">
        <f t="shared" si="758"/>
        <v/>
      </c>
      <c r="BG1062" s="28"/>
      <c r="BH1062" t="str">
        <f t="shared" si="754"/>
        <v/>
      </c>
      <c r="BJ1062" s="24" t="str">
        <f t="shared" si="743"/>
        <v/>
      </c>
      <c r="BK1062" s="24" t="str">
        <f t="shared" si="744"/>
        <v/>
      </c>
    </row>
    <row r="1063" spans="1:63" ht="15.75" thickBot="1">
      <c r="A1063" s="183"/>
      <c r="B1063" s="184"/>
      <c r="C1063" s="184"/>
      <c r="D1063" s="184"/>
      <c r="E1063" s="184"/>
      <c r="F1063" s="184"/>
      <c r="G1063" s="184"/>
      <c r="H1063" s="184"/>
      <c r="I1063" s="184"/>
      <c r="J1063" s="184"/>
      <c r="K1063" s="184"/>
      <c r="L1063" s="184"/>
      <c r="M1063" s="184"/>
      <c r="N1063" s="181"/>
      <c r="Q1063" t="e">
        <f t="shared" si="759"/>
        <v>#VALUE!</v>
      </c>
      <c r="R1063" t="str">
        <f t="shared" si="718"/>
        <v/>
      </c>
      <c r="S1063" t="str">
        <f>IF(A1063="","",TEXT(VLOOKUP(C1063,Tablas!$H$3:$I$75,2,0),"000"))</f>
        <v/>
      </c>
      <c r="T1063" t="str">
        <f t="shared" si="719"/>
        <v/>
      </c>
      <c r="U1063" t="str">
        <f t="shared" si="720"/>
        <v/>
      </c>
      <c r="V1063" t="str">
        <f t="shared" si="746"/>
        <v/>
      </c>
      <c r="W1063" t="str">
        <f>IF(A1063="","",IF(G1063="",99,VLOOKUP(Datos!G1063,Tablas!$AF$2:$AH$38,2,0)))</f>
        <v/>
      </c>
      <c r="X1063" t="str">
        <f t="shared" si="721"/>
        <v/>
      </c>
      <c r="Y1063" t="str">
        <f t="shared" si="722"/>
        <v/>
      </c>
      <c r="Z1063" s="25" t="str">
        <f t="shared" si="723"/>
        <v/>
      </c>
      <c r="AA1063" s="26" t="str">
        <f t="shared" si="724"/>
        <v/>
      </c>
      <c r="AB1063" s="25" t="str">
        <f t="shared" si="747"/>
        <v/>
      </c>
      <c r="AC1063" s="26" t="str">
        <f t="shared" si="725"/>
        <v/>
      </c>
      <c r="AD1063" s="25" t="str">
        <f t="shared" si="748"/>
        <v/>
      </c>
      <c r="AE1063" s="26" t="str">
        <f t="shared" si="726"/>
        <v/>
      </c>
      <c r="AF1063" s="25" t="str">
        <f t="shared" si="749"/>
        <v/>
      </c>
      <c r="AG1063" s="26" t="str">
        <f t="shared" si="727"/>
        <v/>
      </c>
      <c r="AH1063" s="25" t="str">
        <f t="shared" si="750"/>
        <v/>
      </c>
      <c r="AI1063" s="26" t="str">
        <f t="shared" si="728"/>
        <v/>
      </c>
      <c r="AJ1063" s="25" t="str">
        <f t="shared" si="751"/>
        <v/>
      </c>
      <c r="AK1063" s="26" t="str">
        <f t="shared" si="729"/>
        <v/>
      </c>
      <c r="AL1063" s="25" t="str">
        <f t="shared" si="752"/>
        <v/>
      </c>
      <c r="AM1063" s="26" t="str">
        <f t="shared" si="730"/>
        <v/>
      </c>
      <c r="AN1063" s="25" t="str">
        <f t="shared" si="753"/>
        <v/>
      </c>
      <c r="AO1063" s="26" t="str">
        <f t="shared" si="731"/>
        <v/>
      </c>
      <c r="AP1063" t="str">
        <f t="shared" si="732"/>
        <v/>
      </c>
      <c r="AQ1063" t="str">
        <f t="shared" si="733"/>
        <v/>
      </c>
      <c r="AR1063" t="str">
        <f t="shared" si="745"/>
        <v/>
      </c>
      <c r="AS1063" t="str">
        <f t="shared" si="734"/>
        <v/>
      </c>
      <c r="AT1063" s="25" t="str">
        <f t="shared" si="735"/>
        <v/>
      </c>
      <c r="AU1063" s="26" t="str">
        <f t="shared" si="736"/>
        <v/>
      </c>
      <c r="AV1063" t="str">
        <f t="shared" si="737"/>
        <v/>
      </c>
      <c r="AW1063" s="25" t="str">
        <f t="shared" si="738"/>
        <v/>
      </c>
      <c r="AX1063" s="26" t="str">
        <f t="shared" si="755"/>
        <v/>
      </c>
      <c r="AY1063" s="27" t="str">
        <f>IF(A1063="","",IF(K1063&lt;&gt;0,TEXT(5,"0000"),IF(M1063&lt;&gt;0,TEXT(5,"0000"),IF(Datos!N1063&lt;&gt;0,TEXT(5,"0000"),""))))</f>
        <v/>
      </c>
      <c r="AZ1063" s="25" t="str">
        <f t="shared" si="739"/>
        <v/>
      </c>
      <c r="BA1063" s="26" t="str">
        <f t="shared" si="756"/>
        <v/>
      </c>
      <c r="BB1063" s="25" t="str">
        <f t="shared" si="740"/>
        <v/>
      </c>
      <c r="BC1063" s="26" t="str">
        <f t="shared" si="757"/>
        <v/>
      </c>
      <c r="BD1063" s="27" t="str">
        <f t="shared" si="741"/>
        <v/>
      </c>
      <c r="BE1063" s="25" t="str">
        <f t="shared" si="742"/>
        <v/>
      </c>
      <c r="BF1063" s="26" t="str">
        <f t="shared" si="758"/>
        <v/>
      </c>
      <c r="BG1063" s="28"/>
      <c r="BH1063" t="str">
        <f t="shared" si="754"/>
        <v/>
      </c>
      <c r="BJ1063" s="24" t="str">
        <f t="shared" si="743"/>
        <v/>
      </c>
      <c r="BK1063" s="24" t="str">
        <f t="shared" si="744"/>
        <v/>
      </c>
    </row>
    <row r="1064" spans="1:63" ht="15.75" thickBot="1">
      <c r="A1064" s="183"/>
      <c r="B1064" s="184"/>
      <c r="C1064" s="184"/>
      <c r="D1064" s="184"/>
      <c r="E1064" s="184"/>
      <c r="F1064" s="184"/>
      <c r="G1064" s="184"/>
      <c r="H1064" s="184"/>
      <c r="I1064" s="184"/>
      <c r="J1064" s="184"/>
      <c r="K1064" s="184"/>
      <c r="L1064" s="184"/>
      <c r="M1064" s="184"/>
      <c r="N1064" s="181"/>
      <c r="Q1064" t="e">
        <f t="shared" si="759"/>
        <v>#VALUE!</v>
      </c>
      <c r="R1064" t="str">
        <f t="shared" si="718"/>
        <v/>
      </c>
      <c r="S1064" t="str">
        <f>IF(A1064="","",TEXT(VLOOKUP(C1064,Tablas!$H$3:$I$75,2,0),"000"))</f>
        <v/>
      </c>
      <c r="T1064" t="str">
        <f t="shared" si="719"/>
        <v/>
      </c>
      <c r="U1064" t="str">
        <f t="shared" si="720"/>
        <v/>
      </c>
      <c r="V1064" t="str">
        <f t="shared" si="746"/>
        <v/>
      </c>
      <c r="W1064" t="str">
        <f>IF(A1064="","",IF(G1064="",99,VLOOKUP(Datos!G1064,Tablas!$AF$2:$AH$38,2,0)))</f>
        <v/>
      </c>
      <c r="X1064" t="str">
        <f t="shared" si="721"/>
        <v/>
      </c>
      <c r="Y1064" t="str">
        <f t="shared" si="722"/>
        <v/>
      </c>
      <c r="Z1064" s="25" t="str">
        <f t="shared" si="723"/>
        <v/>
      </c>
      <c r="AA1064" s="26" t="str">
        <f t="shared" si="724"/>
        <v/>
      </c>
      <c r="AB1064" s="25" t="str">
        <f t="shared" si="747"/>
        <v/>
      </c>
      <c r="AC1064" s="26" t="str">
        <f t="shared" si="725"/>
        <v/>
      </c>
      <c r="AD1064" s="25" t="str">
        <f t="shared" si="748"/>
        <v/>
      </c>
      <c r="AE1064" s="26" t="str">
        <f t="shared" si="726"/>
        <v/>
      </c>
      <c r="AF1064" s="25" t="str">
        <f t="shared" si="749"/>
        <v/>
      </c>
      <c r="AG1064" s="26" t="str">
        <f t="shared" si="727"/>
        <v/>
      </c>
      <c r="AH1064" s="25" t="str">
        <f t="shared" si="750"/>
        <v/>
      </c>
      <c r="AI1064" s="26" t="str">
        <f t="shared" si="728"/>
        <v/>
      </c>
      <c r="AJ1064" s="25" t="str">
        <f t="shared" si="751"/>
        <v/>
      </c>
      <c r="AK1064" s="26" t="str">
        <f t="shared" si="729"/>
        <v/>
      </c>
      <c r="AL1064" s="25" t="str">
        <f t="shared" si="752"/>
        <v/>
      </c>
      <c r="AM1064" s="26" t="str">
        <f t="shared" si="730"/>
        <v/>
      </c>
      <c r="AN1064" s="25" t="str">
        <f t="shared" si="753"/>
        <v/>
      </c>
      <c r="AO1064" s="26" t="str">
        <f t="shared" si="731"/>
        <v/>
      </c>
      <c r="AP1064" t="str">
        <f t="shared" si="732"/>
        <v/>
      </c>
      <c r="AQ1064" t="str">
        <f t="shared" si="733"/>
        <v/>
      </c>
      <c r="AR1064" t="str">
        <f t="shared" si="745"/>
        <v/>
      </c>
      <c r="AS1064" t="str">
        <f t="shared" si="734"/>
        <v/>
      </c>
      <c r="AT1064" s="25" t="str">
        <f t="shared" si="735"/>
        <v/>
      </c>
      <c r="AU1064" s="26" t="str">
        <f t="shared" si="736"/>
        <v/>
      </c>
      <c r="AV1064" t="str">
        <f t="shared" si="737"/>
        <v/>
      </c>
      <c r="AW1064" s="25" t="str">
        <f t="shared" si="738"/>
        <v/>
      </c>
      <c r="AX1064" s="26" t="str">
        <f t="shared" si="755"/>
        <v/>
      </c>
      <c r="AY1064" s="27" t="str">
        <f>IF(A1064="","",IF(K1064&lt;&gt;0,TEXT(5,"0000"),IF(M1064&lt;&gt;0,TEXT(5,"0000"),IF(Datos!N1064&lt;&gt;0,TEXT(5,"0000"),""))))</f>
        <v/>
      </c>
      <c r="AZ1064" s="25" t="str">
        <f t="shared" si="739"/>
        <v/>
      </c>
      <c r="BA1064" s="26" t="str">
        <f t="shared" si="756"/>
        <v/>
      </c>
      <c r="BB1064" s="25" t="str">
        <f t="shared" si="740"/>
        <v/>
      </c>
      <c r="BC1064" s="26" t="str">
        <f t="shared" si="757"/>
        <v/>
      </c>
      <c r="BD1064" s="27" t="str">
        <f t="shared" si="741"/>
        <v/>
      </c>
      <c r="BE1064" s="25" t="str">
        <f t="shared" si="742"/>
        <v/>
      </c>
      <c r="BF1064" s="26" t="str">
        <f t="shared" si="758"/>
        <v/>
      </c>
      <c r="BG1064" s="28"/>
      <c r="BH1064" t="str">
        <f t="shared" si="754"/>
        <v/>
      </c>
      <c r="BJ1064" s="24" t="str">
        <f t="shared" si="743"/>
        <v/>
      </c>
      <c r="BK1064" s="24" t="str">
        <f t="shared" si="744"/>
        <v/>
      </c>
    </row>
    <row r="1065" spans="1:63" ht="15.75" thickBot="1">
      <c r="A1065" s="183"/>
      <c r="B1065" s="184"/>
      <c r="C1065" s="184"/>
      <c r="D1065" s="184"/>
      <c r="E1065" s="184"/>
      <c r="F1065" s="184"/>
      <c r="G1065" s="184"/>
      <c r="H1065" s="184"/>
      <c r="I1065" s="184"/>
      <c r="J1065" s="184"/>
      <c r="K1065" s="184"/>
      <c r="L1065" s="184"/>
      <c r="M1065" s="184"/>
      <c r="N1065" s="181"/>
      <c r="Q1065" t="e">
        <f t="shared" si="759"/>
        <v>#VALUE!</v>
      </c>
      <c r="R1065" t="str">
        <f t="shared" si="718"/>
        <v/>
      </c>
      <c r="S1065" t="str">
        <f>IF(A1065="","",TEXT(VLOOKUP(C1065,Tablas!$H$3:$I$75,2,0),"000"))</f>
        <v/>
      </c>
      <c r="T1065" t="str">
        <f t="shared" si="719"/>
        <v/>
      </c>
      <c r="U1065" t="str">
        <f t="shared" si="720"/>
        <v/>
      </c>
      <c r="V1065" t="str">
        <f t="shared" si="746"/>
        <v/>
      </c>
      <c r="W1065" t="str">
        <f>IF(A1065="","",IF(G1065="",99,VLOOKUP(Datos!G1065,Tablas!$AF$2:$AH$38,2,0)))</f>
        <v/>
      </c>
      <c r="X1065" t="str">
        <f t="shared" si="721"/>
        <v/>
      </c>
      <c r="Y1065" t="str">
        <f t="shared" si="722"/>
        <v/>
      </c>
      <c r="Z1065" s="25" t="str">
        <f t="shared" si="723"/>
        <v/>
      </c>
      <c r="AA1065" s="26" t="str">
        <f t="shared" si="724"/>
        <v/>
      </c>
      <c r="AB1065" s="25" t="str">
        <f t="shared" si="747"/>
        <v/>
      </c>
      <c r="AC1065" s="26" t="str">
        <f t="shared" si="725"/>
        <v/>
      </c>
      <c r="AD1065" s="25" t="str">
        <f t="shared" si="748"/>
        <v/>
      </c>
      <c r="AE1065" s="26" t="str">
        <f t="shared" si="726"/>
        <v/>
      </c>
      <c r="AF1065" s="25" t="str">
        <f t="shared" si="749"/>
        <v/>
      </c>
      <c r="AG1065" s="26" t="str">
        <f t="shared" si="727"/>
        <v/>
      </c>
      <c r="AH1065" s="25" t="str">
        <f t="shared" si="750"/>
        <v/>
      </c>
      <c r="AI1065" s="26" t="str">
        <f t="shared" si="728"/>
        <v/>
      </c>
      <c r="AJ1065" s="25" t="str">
        <f t="shared" si="751"/>
        <v/>
      </c>
      <c r="AK1065" s="26" t="str">
        <f t="shared" si="729"/>
        <v/>
      </c>
      <c r="AL1065" s="25" t="str">
        <f t="shared" si="752"/>
        <v/>
      </c>
      <c r="AM1065" s="26" t="str">
        <f t="shared" si="730"/>
        <v/>
      </c>
      <c r="AN1065" s="25" t="str">
        <f t="shared" si="753"/>
        <v/>
      </c>
      <c r="AO1065" s="26" t="str">
        <f t="shared" si="731"/>
        <v/>
      </c>
      <c r="AP1065" t="str">
        <f t="shared" si="732"/>
        <v/>
      </c>
      <c r="AQ1065" t="str">
        <f t="shared" si="733"/>
        <v/>
      </c>
      <c r="AR1065" t="str">
        <f t="shared" si="745"/>
        <v/>
      </c>
      <c r="AS1065" t="str">
        <f t="shared" si="734"/>
        <v/>
      </c>
      <c r="AT1065" s="25" t="str">
        <f t="shared" si="735"/>
        <v/>
      </c>
      <c r="AU1065" s="26" t="str">
        <f t="shared" si="736"/>
        <v/>
      </c>
      <c r="AV1065" t="str">
        <f t="shared" si="737"/>
        <v/>
      </c>
      <c r="AW1065" s="25" t="str">
        <f t="shared" si="738"/>
        <v/>
      </c>
      <c r="AX1065" s="26" t="str">
        <f t="shared" si="755"/>
        <v/>
      </c>
      <c r="AY1065" s="27" t="str">
        <f>IF(A1065="","",IF(K1065&lt;&gt;0,TEXT(5,"0000"),IF(M1065&lt;&gt;0,TEXT(5,"0000"),IF(Datos!N1065&lt;&gt;0,TEXT(5,"0000"),""))))</f>
        <v/>
      </c>
      <c r="AZ1065" s="25" t="str">
        <f t="shared" si="739"/>
        <v/>
      </c>
      <c r="BA1065" s="26" t="str">
        <f t="shared" si="756"/>
        <v/>
      </c>
      <c r="BB1065" s="25" t="str">
        <f t="shared" si="740"/>
        <v/>
      </c>
      <c r="BC1065" s="26" t="str">
        <f t="shared" si="757"/>
        <v/>
      </c>
      <c r="BD1065" s="27" t="str">
        <f t="shared" si="741"/>
        <v/>
      </c>
      <c r="BE1065" s="25" t="str">
        <f t="shared" si="742"/>
        <v/>
      </c>
      <c r="BF1065" s="26" t="str">
        <f t="shared" si="758"/>
        <v/>
      </c>
      <c r="BG1065" s="28"/>
      <c r="BH1065" t="str">
        <f t="shared" si="754"/>
        <v/>
      </c>
      <c r="BJ1065" s="24" t="str">
        <f t="shared" si="743"/>
        <v/>
      </c>
      <c r="BK1065" s="24" t="str">
        <f t="shared" si="744"/>
        <v/>
      </c>
    </row>
    <row r="1066" spans="1:63" ht="15.75" thickBot="1">
      <c r="A1066" s="183"/>
      <c r="B1066" s="184"/>
      <c r="C1066" s="184"/>
      <c r="D1066" s="184"/>
      <c r="E1066" s="184"/>
      <c r="F1066" s="184"/>
      <c r="G1066" s="184"/>
      <c r="H1066" s="184"/>
      <c r="I1066" s="184"/>
      <c r="J1066" s="184"/>
      <c r="K1066" s="184"/>
      <c r="L1066" s="184"/>
      <c r="M1066" s="184"/>
      <c r="N1066" s="181"/>
      <c r="Q1066" t="e">
        <f t="shared" si="759"/>
        <v>#VALUE!</v>
      </c>
      <c r="R1066" t="str">
        <f t="shared" si="718"/>
        <v/>
      </c>
      <c r="S1066" t="str">
        <f>IF(A1066="","",TEXT(VLOOKUP(C1066,Tablas!$H$3:$I$75,2,0),"000"))</f>
        <v/>
      </c>
      <c r="T1066" t="str">
        <f t="shared" si="719"/>
        <v/>
      </c>
      <c r="U1066" t="str">
        <f t="shared" si="720"/>
        <v/>
      </c>
      <c r="V1066" t="str">
        <f t="shared" si="746"/>
        <v/>
      </c>
      <c r="W1066" t="str">
        <f>IF(A1066="","",IF(G1066="",99,VLOOKUP(Datos!G1066,Tablas!$AF$2:$AH$38,2,0)))</f>
        <v/>
      </c>
      <c r="X1066" t="str">
        <f t="shared" si="721"/>
        <v/>
      </c>
      <c r="Y1066" t="str">
        <f t="shared" si="722"/>
        <v/>
      </c>
      <c r="Z1066" s="25" t="str">
        <f t="shared" si="723"/>
        <v/>
      </c>
      <c r="AA1066" s="26" t="str">
        <f t="shared" si="724"/>
        <v/>
      </c>
      <c r="AB1066" s="25" t="str">
        <f t="shared" si="747"/>
        <v/>
      </c>
      <c r="AC1066" s="26" t="str">
        <f t="shared" si="725"/>
        <v/>
      </c>
      <c r="AD1066" s="25" t="str">
        <f t="shared" si="748"/>
        <v/>
      </c>
      <c r="AE1066" s="26" t="str">
        <f t="shared" si="726"/>
        <v/>
      </c>
      <c r="AF1066" s="25" t="str">
        <f t="shared" si="749"/>
        <v/>
      </c>
      <c r="AG1066" s="26" t="str">
        <f t="shared" si="727"/>
        <v/>
      </c>
      <c r="AH1066" s="25" t="str">
        <f t="shared" si="750"/>
        <v/>
      </c>
      <c r="AI1066" s="26" t="str">
        <f t="shared" si="728"/>
        <v/>
      </c>
      <c r="AJ1066" s="25" t="str">
        <f t="shared" si="751"/>
        <v/>
      </c>
      <c r="AK1066" s="26" t="str">
        <f t="shared" si="729"/>
        <v/>
      </c>
      <c r="AL1066" s="25" t="str">
        <f t="shared" si="752"/>
        <v/>
      </c>
      <c r="AM1066" s="26" t="str">
        <f t="shared" si="730"/>
        <v/>
      </c>
      <c r="AN1066" s="25" t="str">
        <f t="shared" si="753"/>
        <v/>
      </c>
      <c r="AO1066" s="26" t="str">
        <f t="shared" si="731"/>
        <v/>
      </c>
      <c r="AP1066" t="str">
        <f t="shared" si="732"/>
        <v/>
      </c>
      <c r="AQ1066" t="str">
        <f t="shared" si="733"/>
        <v/>
      </c>
      <c r="AR1066" t="str">
        <f t="shared" si="745"/>
        <v/>
      </c>
      <c r="AS1066" t="str">
        <f t="shared" si="734"/>
        <v/>
      </c>
      <c r="AT1066" s="25" t="str">
        <f t="shared" si="735"/>
        <v/>
      </c>
      <c r="AU1066" s="26" t="str">
        <f t="shared" si="736"/>
        <v/>
      </c>
      <c r="AV1066" t="str">
        <f t="shared" si="737"/>
        <v/>
      </c>
      <c r="AW1066" s="25" t="str">
        <f t="shared" si="738"/>
        <v/>
      </c>
      <c r="AX1066" s="26" t="str">
        <f t="shared" si="755"/>
        <v/>
      </c>
      <c r="AY1066" s="27" t="str">
        <f>IF(A1066="","",IF(K1066&lt;&gt;0,TEXT(5,"0000"),IF(M1066&lt;&gt;0,TEXT(5,"0000"),IF(Datos!N1066&lt;&gt;0,TEXT(5,"0000"),""))))</f>
        <v/>
      </c>
      <c r="AZ1066" s="25" t="str">
        <f t="shared" si="739"/>
        <v/>
      </c>
      <c r="BA1066" s="26" t="str">
        <f t="shared" si="756"/>
        <v/>
      </c>
      <c r="BB1066" s="25" t="str">
        <f t="shared" si="740"/>
        <v/>
      </c>
      <c r="BC1066" s="26" t="str">
        <f t="shared" si="757"/>
        <v/>
      </c>
      <c r="BD1066" s="27" t="str">
        <f t="shared" si="741"/>
        <v/>
      </c>
      <c r="BE1066" s="25" t="str">
        <f t="shared" si="742"/>
        <v/>
      </c>
      <c r="BF1066" s="26" t="str">
        <f t="shared" si="758"/>
        <v/>
      </c>
      <c r="BG1066" s="28"/>
      <c r="BH1066" t="str">
        <f t="shared" si="754"/>
        <v/>
      </c>
      <c r="BJ1066" s="24" t="str">
        <f t="shared" si="743"/>
        <v/>
      </c>
      <c r="BK1066" s="24" t="str">
        <f t="shared" si="744"/>
        <v/>
      </c>
    </row>
    <row r="1067" spans="1:63" ht="15.75" thickBot="1">
      <c r="A1067" s="183"/>
      <c r="B1067" s="184"/>
      <c r="C1067" s="184"/>
      <c r="D1067" s="184"/>
      <c r="E1067" s="184"/>
      <c r="F1067" s="184"/>
      <c r="G1067" s="184"/>
      <c r="H1067" s="184"/>
      <c r="I1067" s="184"/>
      <c r="J1067" s="184"/>
      <c r="K1067" s="184"/>
      <c r="L1067" s="184"/>
      <c r="M1067" s="184"/>
      <c r="N1067" s="181"/>
      <c r="Q1067" t="e">
        <f t="shared" si="759"/>
        <v>#VALUE!</v>
      </c>
      <c r="R1067" t="str">
        <f t="shared" si="718"/>
        <v/>
      </c>
      <c r="S1067" t="str">
        <f>IF(A1067="","",TEXT(VLOOKUP(C1067,Tablas!$H$3:$I$75,2,0),"000"))</f>
        <v/>
      </c>
      <c r="T1067" t="str">
        <f t="shared" si="719"/>
        <v/>
      </c>
      <c r="U1067" t="str">
        <f t="shared" si="720"/>
        <v/>
      </c>
      <c r="V1067" t="str">
        <f t="shared" si="746"/>
        <v/>
      </c>
      <c r="W1067" t="str">
        <f>IF(A1067="","",IF(G1067="",99,VLOOKUP(Datos!G1067,Tablas!$AF$2:$AH$38,2,0)))</f>
        <v/>
      </c>
      <c r="X1067" t="str">
        <f t="shared" si="721"/>
        <v/>
      </c>
      <c r="Y1067" t="str">
        <f t="shared" si="722"/>
        <v/>
      </c>
      <c r="Z1067" s="25" t="str">
        <f t="shared" si="723"/>
        <v/>
      </c>
      <c r="AA1067" s="26" t="str">
        <f t="shared" si="724"/>
        <v/>
      </c>
      <c r="AB1067" s="25" t="str">
        <f t="shared" si="747"/>
        <v/>
      </c>
      <c r="AC1067" s="26" t="str">
        <f t="shared" si="725"/>
        <v/>
      </c>
      <c r="AD1067" s="25" t="str">
        <f t="shared" si="748"/>
        <v/>
      </c>
      <c r="AE1067" s="26" t="str">
        <f t="shared" si="726"/>
        <v/>
      </c>
      <c r="AF1067" s="25" t="str">
        <f t="shared" si="749"/>
        <v/>
      </c>
      <c r="AG1067" s="26" t="str">
        <f t="shared" si="727"/>
        <v/>
      </c>
      <c r="AH1067" s="25" t="str">
        <f t="shared" si="750"/>
        <v/>
      </c>
      <c r="AI1067" s="26" t="str">
        <f t="shared" si="728"/>
        <v/>
      </c>
      <c r="AJ1067" s="25" t="str">
        <f t="shared" si="751"/>
        <v/>
      </c>
      <c r="AK1067" s="26" t="str">
        <f t="shared" si="729"/>
        <v/>
      </c>
      <c r="AL1067" s="25" t="str">
        <f t="shared" si="752"/>
        <v/>
      </c>
      <c r="AM1067" s="26" t="str">
        <f t="shared" si="730"/>
        <v/>
      </c>
      <c r="AN1067" s="25" t="str">
        <f t="shared" si="753"/>
        <v/>
      </c>
      <c r="AO1067" s="26" t="str">
        <f t="shared" si="731"/>
        <v/>
      </c>
      <c r="AP1067" t="str">
        <f t="shared" si="732"/>
        <v/>
      </c>
      <c r="AQ1067" t="str">
        <f t="shared" si="733"/>
        <v/>
      </c>
      <c r="AR1067" t="str">
        <f t="shared" si="745"/>
        <v/>
      </c>
      <c r="AS1067" t="str">
        <f t="shared" si="734"/>
        <v/>
      </c>
      <c r="AT1067" s="25" t="str">
        <f t="shared" si="735"/>
        <v/>
      </c>
      <c r="AU1067" s="26" t="str">
        <f t="shared" si="736"/>
        <v/>
      </c>
      <c r="AV1067" t="str">
        <f t="shared" si="737"/>
        <v/>
      </c>
      <c r="AW1067" s="25" t="str">
        <f t="shared" si="738"/>
        <v/>
      </c>
      <c r="AX1067" s="26" t="str">
        <f t="shared" si="755"/>
        <v/>
      </c>
      <c r="AY1067" s="27" t="str">
        <f>IF(A1067="","",IF(K1067&lt;&gt;0,TEXT(5,"0000"),IF(M1067&lt;&gt;0,TEXT(5,"0000"),IF(Datos!N1067&lt;&gt;0,TEXT(5,"0000"),""))))</f>
        <v/>
      </c>
      <c r="AZ1067" s="25" t="str">
        <f t="shared" si="739"/>
        <v/>
      </c>
      <c r="BA1067" s="26" t="str">
        <f t="shared" si="756"/>
        <v/>
      </c>
      <c r="BB1067" s="25" t="str">
        <f t="shared" si="740"/>
        <v/>
      </c>
      <c r="BC1067" s="26" t="str">
        <f t="shared" si="757"/>
        <v/>
      </c>
      <c r="BD1067" s="27" t="str">
        <f t="shared" si="741"/>
        <v/>
      </c>
      <c r="BE1067" s="25" t="str">
        <f t="shared" si="742"/>
        <v/>
      </c>
      <c r="BF1067" s="26" t="str">
        <f t="shared" si="758"/>
        <v/>
      </c>
      <c r="BG1067" s="28"/>
      <c r="BH1067" t="str">
        <f t="shared" si="754"/>
        <v/>
      </c>
      <c r="BJ1067" s="24" t="str">
        <f t="shared" si="743"/>
        <v/>
      </c>
      <c r="BK1067" s="24" t="str">
        <f t="shared" si="744"/>
        <v/>
      </c>
    </row>
    <row r="1068" spans="1:63" ht="15.75" thickBot="1">
      <c r="A1068" s="183"/>
      <c r="B1068" s="184"/>
      <c r="C1068" s="184"/>
      <c r="D1068" s="184"/>
      <c r="E1068" s="184"/>
      <c r="F1068" s="184"/>
      <c r="G1068" s="184"/>
      <c r="H1068" s="184"/>
      <c r="I1068" s="184"/>
      <c r="J1068" s="184"/>
      <c r="K1068" s="184"/>
      <c r="L1068" s="184"/>
      <c r="M1068" s="184"/>
      <c r="N1068" s="181"/>
      <c r="Q1068" t="e">
        <f t="shared" si="759"/>
        <v>#VALUE!</v>
      </c>
      <c r="R1068" t="str">
        <f t="shared" si="718"/>
        <v/>
      </c>
      <c r="S1068" t="str">
        <f>IF(A1068="","",TEXT(VLOOKUP(C1068,Tablas!$H$3:$I$75,2,0),"000"))</f>
        <v/>
      </c>
      <c r="T1068" t="str">
        <f t="shared" si="719"/>
        <v/>
      </c>
      <c r="U1068" t="str">
        <f t="shared" si="720"/>
        <v/>
      </c>
      <c r="V1068" t="str">
        <f t="shared" si="746"/>
        <v/>
      </c>
      <c r="W1068" t="str">
        <f>IF(A1068="","",IF(G1068="",99,VLOOKUP(Datos!G1068,Tablas!$AF$2:$AH$38,2,0)))</f>
        <v/>
      </c>
      <c r="X1068" t="str">
        <f t="shared" si="721"/>
        <v/>
      </c>
      <c r="Y1068" t="str">
        <f t="shared" si="722"/>
        <v/>
      </c>
      <c r="Z1068" s="25" t="str">
        <f t="shared" si="723"/>
        <v/>
      </c>
      <c r="AA1068" s="26" t="str">
        <f t="shared" si="724"/>
        <v/>
      </c>
      <c r="AB1068" s="25" t="str">
        <f t="shared" si="747"/>
        <v/>
      </c>
      <c r="AC1068" s="26" t="str">
        <f t="shared" si="725"/>
        <v/>
      </c>
      <c r="AD1068" s="25" t="str">
        <f t="shared" si="748"/>
        <v/>
      </c>
      <c r="AE1068" s="26" t="str">
        <f t="shared" si="726"/>
        <v/>
      </c>
      <c r="AF1068" s="25" t="str">
        <f t="shared" si="749"/>
        <v/>
      </c>
      <c r="AG1068" s="26" t="str">
        <f t="shared" si="727"/>
        <v/>
      </c>
      <c r="AH1068" s="25" t="str">
        <f t="shared" si="750"/>
        <v/>
      </c>
      <c r="AI1068" s="26" t="str">
        <f t="shared" si="728"/>
        <v/>
      </c>
      <c r="AJ1068" s="25" t="str">
        <f t="shared" si="751"/>
        <v/>
      </c>
      <c r="AK1068" s="26" t="str">
        <f t="shared" si="729"/>
        <v/>
      </c>
      <c r="AL1068" s="25" t="str">
        <f t="shared" si="752"/>
        <v/>
      </c>
      <c r="AM1068" s="26" t="str">
        <f t="shared" si="730"/>
        <v/>
      </c>
      <c r="AN1068" s="25" t="str">
        <f t="shared" si="753"/>
        <v/>
      </c>
      <c r="AO1068" s="26" t="str">
        <f t="shared" si="731"/>
        <v/>
      </c>
      <c r="AP1068" t="str">
        <f t="shared" si="732"/>
        <v/>
      </c>
      <c r="AQ1068" t="str">
        <f t="shared" si="733"/>
        <v/>
      </c>
      <c r="AR1068" t="str">
        <f t="shared" si="745"/>
        <v/>
      </c>
      <c r="AS1068" t="str">
        <f t="shared" si="734"/>
        <v/>
      </c>
      <c r="AT1068" s="25" t="str">
        <f t="shared" si="735"/>
        <v/>
      </c>
      <c r="AU1068" s="26" t="str">
        <f t="shared" si="736"/>
        <v/>
      </c>
      <c r="AV1068" t="str">
        <f t="shared" si="737"/>
        <v/>
      </c>
      <c r="AW1068" s="25" t="str">
        <f t="shared" si="738"/>
        <v/>
      </c>
      <c r="AX1068" s="26" t="str">
        <f t="shared" si="755"/>
        <v/>
      </c>
      <c r="AY1068" s="27" t="str">
        <f>IF(A1068="","",IF(K1068&lt;&gt;0,TEXT(5,"0000"),IF(M1068&lt;&gt;0,TEXT(5,"0000"),IF(Datos!N1068&lt;&gt;0,TEXT(5,"0000"),""))))</f>
        <v/>
      </c>
      <c r="AZ1068" s="25" t="str">
        <f t="shared" si="739"/>
        <v/>
      </c>
      <c r="BA1068" s="26" t="str">
        <f t="shared" si="756"/>
        <v/>
      </c>
      <c r="BB1068" s="25" t="str">
        <f t="shared" si="740"/>
        <v/>
      </c>
      <c r="BC1068" s="26" t="str">
        <f t="shared" si="757"/>
        <v/>
      </c>
      <c r="BD1068" s="27" t="str">
        <f t="shared" si="741"/>
        <v/>
      </c>
      <c r="BE1068" s="25" t="str">
        <f t="shared" si="742"/>
        <v/>
      </c>
      <c r="BF1068" s="26" t="str">
        <f t="shared" si="758"/>
        <v/>
      </c>
      <c r="BG1068" s="28"/>
      <c r="BH1068" t="str">
        <f t="shared" si="754"/>
        <v/>
      </c>
      <c r="BJ1068" s="24" t="str">
        <f t="shared" si="743"/>
        <v/>
      </c>
      <c r="BK1068" s="24" t="str">
        <f t="shared" si="744"/>
        <v/>
      </c>
    </row>
    <row r="1069" spans="1:63" ht="15.75" thickBot="1">
      <c r="A1069" s="183"/>
      <c r="B1069" s="184"/>
      <c r="C1069" s="184"/>
      <c r="D1069" s="184"/>
      <c r="E1069" s="184"/>
      <c r="F1069" s="184"/>
      <c r="G1069" s="184"/>
      <c r="H1069" s="184"/>
      <c r="I1069" s="184"/>
      <c r="J1069" s="184"/>
      <c r="K1069" s="184"/>
      <c r="L1069" s="184"/>
      <c r="M1069" s="184"/>
      <c r="N1069" s="181"/>
      <c r="Q1069" t="e">
        <f t="shared" si="759"/>
        <v>#VALUE!</v>
      </c>
      <c r="R1069" t="str">
        <f t="shared" si="718"/>
        <v/>
      </c>
      <c r="S1069" t="str">
        <f>IF(A1069="","",TEXT(VLOOKUP(C1069,Tablas!$H$3:$I$75,2,0),"000"))</f>
        <v/>
      </c>
      <c r="T1069" t="str">
        <f t="shared" si="719"/>
        <v/>
      </c>
      <c r="U1069" t="str">
        <f t="shared" si="720"/>
        <v/>
      </c>
      <c r="V1069" t="str">
        <f t="shared" si="746"/>
        <v/>
      </c>
      <c r="W1069" t="str">
        <f>IF(A1069="","",IF(G1069="",99,VLOOKUP(Datos!G1069,Tablas!$AF$2:$AH$38,2,0)))</f>
        <v/>
      </c>
      <c r="X1069" t="str">
        <f t="shared" si="721"/>
        <v/>
      </c>
      <c r="Y1069" t="str">
        <f t="shared" si="722"/>
        <v/>
      </c>
      <c r="Z1069" s="25" t="str">
        <f t="shared" si="723"/>
        <v/>
      </c>
      <c r="AA1069" s="26" t="str">
        <f t="shared" si="724"/>
        <v/>
      </c>
      <c r="AB1069" s="25" t="str">
        <f t="shared" si="747"/>
        <v/>
      </c>
      <c r="AC1069" s="26" t="str">
        <f t="shared" si="725"/>
        <v/>
      </c>
      <c r="AD1069" s="25" t="str">
        <f t="shared" si="748"/>
        <v/>
      </c>
      <c r="AE1069" s="26" t="str">
        <f t="shared" si="726"/>
        <v/>
      </c>
      <c r="AF1069" s="25" t="str">
        <f t="shared" si="749"/>
        <v/>
      </c>
      <c r="AG1069" s="26" t="str">
        <f t="shared" si="727"/>
        <v/>
      </c>
      <c r="AH1069" s="25" t="str">
        <f t="shared" si="750"/>
        <v/>
      </c>
      <c r="AI1069" s="26" t="str">
        <f t="shared" si="728"/>
        <v/>
      </c>
      <c r="AJ1069" s="25" t="str">
        <f t="shared" si="751"/>
        <v/>
      </c>
      <c r="AK1069" s="26" t="str">
        <f t="shared" si="729"/>
        <v/>
      </c>
      <c r="AL1069" s="25" t="str">
        <f t="shared" si="752"/>
        <v/>
      </c>
      <c r="AM1069" s="26" t="str">
        <f t="shared" si="730"/>
        <v/>
      </c>
      <c r="AN1069" s="25" t="str">
        <f t="shared" si="753"/>
        <v/>
      </c>
      <c r="AO1069" s="26" t="str">
        <f t="shared" si="731"/>
        <v/>
      </c>
      <c r="AP1069" t="str">
        <f t="shared" si="732"/>
        <v/>
      </c>
      <c r="AQ1069" t="str">
        <f t="shared" si="733"/>
        <v/>
      </c>
      <c r="AR1069" t="str">
        <f t="shared" si="745"/>
        <v/>
      </c>
      <c r="AS1069" t="str">
        <f t="shared" si="734"/>
        <v/>
      </c>
      <c r="AT1069" s="25" t="str">
        <f t="shared" si="735"/>
        <v/>
      </c>
      <c r="AU1069" s="26" t="str">
        <f t="shared" si="736"/>
        <v/>
      </c>
      <c r="AV1069" t="str">
        <f t="shared" si="737"/>
        <v/>
      </c>
      <c r="AW1069" s="25" t="str">
        <f t="shared" si="738"/>
        <v/>
      </c>
      <c r="AX1069" s="26" t="str">
        <f t="shared" si="755"/>
        <v/>
      </c>
      <c r="AY1069" s="27" t="str">
        <f>IF(A1069="","",IF(K1069&lt;&gt;0,TEXT(5,"0000"),IF(M1069&lt;&gt;0,TEXT(5,"0000"),IF(Datos!N1069&lt;&gt;0,TEXT(5,"0000"),""))))</f>
        <v/>
      </c>
      <c r="AZ1069" s="25" t="str">
        <f t="shared" si="739"/>
        <v/>
      </c>
      <c r="BA1069" s="26" t="str">
        <f t="shared" si="756"/>
        <v/>
      </c>
      <c r="BB1069" s="25" t="str">
        <f t="shared" si="740"/>
        <v/>
      </c>
      <c r="BC1069" s="26" t="str">
        <f t="shared" si="757"/>
        <v/>
      </c>
      <c r="BD1069" s="27" t="str">
        <f t="shared" si="741"/>
        <v/>
      </c>
      <c r="BE1069" s="25" t="str">
        <f t="shared" si="742"/>
        <v/>
      </c>
      <c r="BF1069" s="26" t="str">
        <f t="shared" si="758"/>
        <v/>
      </c>
      <c r="BG1069" s="28"/>
      <c r="BH1069" t="str">
        <f t="shared" si="754"/>
        <v/>
      </c>
      <c r="BJ1069" s="24" t="str">
        <f t="shared" si="743"/>
        <v/>
      </c>
      <c r="BK1069" s="24" t="str">
        <f t="shared" si="744"/>
        <v/>
      </c>
    </row>
    <row r="1070" spans="1:63" ht="15.75" thickBot="1">
      <c r="A1070" s="183"/>
      <c r="B1070" s="184"/>
      <c r="C1070" s="184"/>
      <c r="D1070" s="184"/>
      <c r="E1070" s="184"/>
      <c r="F1070" s="184"/>
      <c r="G1070" s="184"/>
      <c r="H1070" s="184"/>
      <c r="I1070" s="184"/>
      <c r="J1070" s="184"/>
      <c r="K1070" s="184"/>
      <c r="L1070" s="184"/>
      <c r="M1070" s="184"/>
      <c r="N1070" s="181"/>
      <c r="Q1070" t="e">
        <f t="shared" si="759"/>
        <v>#VALUE!</v>
      </c>
      <c r="R1070" t="str">
        <f t="shared" si="718"/>
        <v/>
      </c>
      <c r="S1070" t="str">
        <f>IF(A1070="","",TEXT(VLOOKUP(C1070,Tablas!$H$3:$I$75,2,0),"000"))</f>
        <v/>
      </c>
      <c r="T1070" t="str">
        <f t="shared" si="719"/>
        <v/>
      </c>
      <c r="U1070" t="str">
        <f t="shared" si="720"/>
        <v/>
      </c>
      <c r="V1070" t="str">
        <f t="shared" si="746"/>
        <v/>
      </c>
      <c r="W1070" t="str">
        <f>IF(A1070="","",IF(G1070="",99,VLOOKUP(Datos!G1070,Tablas!$AF$2:$AH$38,2,0)))</f>
        <v/>
      </c>
      <c r="X1070" t="str">
        <f t="shared" si="721"/>
        <v/>
      </c>
      <c r="Y1070" t="str">
        <f t="shared" si="722"/>
        <v/>
      </c>
      <c r="Z1070" s="25" t="str">
        <f t="shared" si="723"/>
        <v/>
      </c>
      <c r="AA1070" s="26" t="str">
        <f t="shared" si="724"/>
        <v/>
      </c>
      <c r="AB1070" s="25" t="str">
        <f t="shared" si="747"/>
        <v/>
      </c>
      <c r="AC1070" s="26" t="str">
        <f t="shared" si="725"/>
        <v/>
      </c>
      <c r="AD1070" s="25" t="str">
        <f t="shared" si="748"/>
        <v/>
      </c>
      <c r="AE1070" s="26" t="str">
        <f t="shared" si="726"/>
        <v/>
      </c>
      <c r="AF1070" s="25" t="str">
        <f t="shared" si="749"/>
        <v/>
      </c>
      <c r="AG1070" s="26" t="str">
        <f t="shared" si="727"/>
        <v/>
      </c>
      <c r="AH1070" s="25" t="str">
        <f t="shared" si="750"/>
        <v/>
      </c>
      <c r="AI1070" s="26" t="str">
        <f t="shared" si="728"/>
        <v/>
      </c>
      <c r="AJ1070" s="25" t="str">
        <f t="shared" si="751"/>
        <v/>
      </c>
      <c r="AK1070" s="26" t="str">
        <f t="shared" si="729"/>
        <v/>
      </c>
      <c r="AL1070" s="25" t="str">
        <f t="shared" si="752"/>
        <v/>
      </c>
      <c r="AM1070" s="26" t="str">
        <f t="shared" si="730"/>
        <v/>
      </c>
      <c r="AN1070" s="25" t="str">
        <f t="shared" si="753"/>
        <v/>
      </c>
      <c r="AO1070" s="26" t="str">
        <f t="shared" si="731"/>
        <v/>
      </c>
      <c r="AP1070" t="str">
        <f t="shared" si="732"/>
        <v/>
      </c>
      <c r="AQ1070" t="str">
        <f t="shared" si="733"/>
        <v/>
      </c>
      <c r="AR1070" t="str">
        <f t="shared" si="745"/>
        <v/>
      </c>
      <c r="AS1070" t="str">
        <f t="shared" si="734"/>
        <v/>
      </c>
      <c r="AT1070" s="25" t="str">
        <f t="shared" si="735"/>
        <v/>
      </c>
      <c r="AU1070" s="26" t="str">
        <f t="shared" si="736"/>
        <v/>
      </c>
      <c r="AV1070" t="str">
        <f t="shared" si="737"/>
        <v/>
      </c>
      <c r="AW1070" s="25" t="str">
        <f t="shared" si="738"/>
        <v/>
      </c>
      <c r="AX1070" s="26" t="str">
        <f t="shared" si="755"/>
        <v/>
      </c>
      <c r="AY1070" s="27" t="str">
        <f>IF(A1070="","",IF(K1070&lt;&gt;0,TEXT(5,"0000"),IF(M1070&lt;&gt;0,TEXT(5,"0000"),IF(Datos!N1070&lt;&gt;0,TEXT(5,"0000"),""))))</f>
        <v/>
      </c>
      <c r="AZ1070" s="25" t="str">
        <f t="shared" si="739"/>
        <v/>
      </c>
      <c r="BA1070" s="26" t="str">
        <f t="shared" si="756"/>
        <v/>
      </c>
      <c r="BB1070" s="25" t="str">
        <f t="shared" si="740"/>
        <v/>
      </c>
      <c r="BC1070" s="26" t="str">
        <f t="shared" si="757"/>
        <v/>
      </c>
      <c r="BD1070" s="27" t="str">
        <f t="shared" si="741"/>
        <v/>
      </c>
      <c r="BE1070" s="25" t="str">
        <f t="shared" si="742"/>
        <v/>
      </c>
      <c r="BF1070" s="26" t="str">
        <f t="shared" si="758"/>
        <v/>
      </c>
      <c r="BG1070" s="28"/>
      <c r="BH1070" t="str">
        <f t="shared" si="754"/>
        <v/>
      </c>
      <c r="BJ1070" s="24" t="str">
        <f t="shared" si="743"/>
        <v/>
      </c>
      <c r="BK1070" s="24" t="str">
        <f t="shared" si="744"/>
        <v/>
      </c>
    </row>
    <row r="1071" spans="1:63" ht="15.75" thickBot="1">
      <c r="A1071" s="183"/>
      <c r="B1071" s="184"/>
      <c r="C1071" s="184"/>
      <c r="D1071" s="184"/>
      <c r="E1071" s="184"/>
      <c r="F1071" s="184"/>
      <c r="G1071" s="184"/>
      <c r="H1071" s="184"/>
      <c r="I1071" s="184"/>
      <c r="J1071" s="184"/>
      <c r="K1071" s="184"/>
      <c r="L1071" s="184"/>
      <c r="M1071" s="184"/>
      <c r="N1071" s="181"/>
      <c r="Q1071" t="e">
        <f t="shared" si="759"/>
        <v>#VALUE!</v>
      </c>
      <c r="R1071" t="str">
        <f t="shared" si="718"/>
        <v/>
      </c>
      <c r="S1071" t="str">
        <f>IF(A1071="","",TEXT(VLOOKUP(C1071,Tablas!$H$3:$I$75,2,0),"000"))</f>
        <v/>
      </c>
      <c r="T1071" t="str">
        <f t="shared" si="719"/>
        <v/>
      </c>
      <c r="U1071" t="str">
        <f t="shared" si="720"/>
        <v/>
      </c>
      <c r="V1071" t="str">
        <f t="shared" si="746"/>
        <v/>
      </c>
      <c r="W1071" t="str">
        <f>IF(A1071="","",IF(G1071="",99,VLOOKUP(Datos!G1071,Tablas!$AF$2:$AH$38,2,0)))</f>
        <v/>
      </c>
      <c r="X1071" t="str">
        <f t="shared" si="721"/>
        <v/>
      </c>
      <c r="Y1071" t="str">
        <f t="shared" si="722"/>
        <v/>
      </c>
      <c r="Z1071" s="25" t="str">
        <f t="shared" si="723"/>
        <v/>
      </c>
      <c r="AA1071" s="26" t="str">
        <f t="shared" si="724"/>
        <v/>
      </c>
      <c r="AB1071" s="25" t="str">
        <f t="shared" si="747"/>
        <v/>
      </c>
      <c r="AC1071" s="26" t="str">
        <f t="shared" si="725"/>
        <v/>
      </c>
      <c r="AD1071" s="25" t="str">
        <f t="shared" si="748"/>
        <v/>
      </c>
      <c r="AE1071" s="26" t="str">
        <f t="shared" si="726"/>
        <v/>
      </c>
      <c r="AF1071" s="25" t="str">
        <f t="shared" si="749"/>
        <v/>
      </c>
      <c r="AG1071" s="26" t="str">
        <f t="shared" si="727"/>
        <v/>
      </c>
      <c r="AH1071" s="25" t="str">
        <f t="shared" si="750"/>
        <v/>
      </c>
      <c r="AI1071" s="26" t="str">
        <f t="shared" si="728"/>
        <v/>
      </c>
      <c r="AJ1071" s="25" t="str">
        <f t="shared" si="751"/>
        <v/>
      </c>
      <c r="AK1071" s="26" t="str">
        <f t="shared" si="729"/>
        <v/>
      </c>
      <c r="AL1071" s="25" t="str">
        <f t="shared" si="752"/>
        <v/>
      </c>
      <c r="AM1071" s="26" t="str">
        <f t="shared" si="730"/>
        <v/>
      </c>
      <c r="AN1071" s="25" t="str">
        <f t="shared" si="753"/>
        <v/>
      </c>
      <c r="AO1071" s="26" t="str">
        <f t="shared" si="731"/>
        <v/>
      </c>
      <c r="AP1071" t="str">
        <f t="shared" si="732"/>
        <v/>
      </c>
      <c r="AQ1071" t="str">
        <f t="shared" si="733"/>
        <v/>
      </c>
      <c r="AR1071" t="str">
        <f t="shared" si="745"/>
        <v/>
      </c>
      <c r="AS1071" t="str">
        <f t="shared" si="734"/>
        <v/>
      </c>
      <c r="AT1071" s="25" t="str">
        <f t="shared" si="735"/>
        <v/>
      </c>
      <c r="AU1071" s="26" t="str">
        <f t="shared" si="736"/>
        <v/>
      </c>
      <c r="AV1071" t="str">
        <f t="shared" si="737"/>
        <v/>
      </c>
      <c r="AW1071" s="25" t="str">
        <f t="shared" si="738"/>
        <v/>
      </c>
      <c r="AX1071" s="26" t="str">
        <f t="shared" si="755"/>
        <v/>
      </c>
      <c r="AY1071" s="27" t="str">
        <f>IF(A1071="","",IF(K1071&lt;&gt;0,TEXT(5,"0000"),IF(M1071&lt;&gt;0,TEXT(5,"0000"),IF(Datos!N1071&lt;&gt;0,TEXT(5,"0000"),""))))</f>
        <v/>
      </c>
      <c r="AZ1071" s="25" t="str">
        <f t="shared" si="739"/>
        <v/>
      </c>
      <c r="BA1071" s="26" t="str">
        <f t="shared" si="756"/>
        <v/>
      </c>
      <c r="BB1071" s="25" t="str">
        <f t="shared" si="740"/>
        <v/>
      </c>
      <c r="BC1071" s="26" t="str">
        <f t="shared" si="757"/>
        <v/>
      </c>
      <c r="BD1071" s="27" t="str">
        <f t="shared" si="741"/>
        <v/>
      </c>
      <c r="BE1071" s="25" t="str">
        <f t="shared" si="742"/>
        <v/>
      </c>
      <c r="BF1071" s="26" t="str">
        <f t="shared" si="758"/>
        <v/>
      </c>
      <c r="BG1071" s="28"/>
      <c r="BH1071" t="str">
        <f t="shared" si="754"/>
        <v/>
      </c>
      <c r="BJ1071" s="24" t="str">
        <f t="shared" si="743"/>
        <v/>
      </c>
      <c r="BK1071" s="24" t="str">
        <f t="shared" si="744"/>
        <v/>
      </c>
    </row>
    <row r="1072" spans="1:63" ht="15.75" thickBot="1">
      <c r="A1072" s="183"/>
      <c r="B1072" s="184"/>
      <c r="C1072" s="184"/>
      <c r="D1072" s="184"/>
      <c r="E1072" s="184"/>
      <c r="F1072" s="184"/>
      <c r="G1072" s="184"/>
      <c r="H1072" s="184"/>
      <c r="I1072" s="184"/>
      <c r="J1072" s="184"/>
      <c r="K1072" s="184"/>
      <c r="L1072" s="184"/>
      <c r="M1072" s="184"/>
      <c r="N1072" s="181"/>
      <c r="Q1072" t="e">
        <f t="shared" si="759"/>
        <v>#VALUE!</v>
      </c>
      <c r="R1072" t="str">
        <f t="shared" si="718"/>
        <v/>
      </c>
      <c r="S1072" t="str">
        <f>IF(A1072="","",TEXT(VLOOKUP(C1072,Tablas!$H$3:$I$75,2,0),"000"))</f>
        <v/>
      </c>
      <c r="T1072" t="str">
        <f t="shared" si="719"/>
        <v/>
      </c>
      <c r="U1072" t="str">
        <f t="shared" si="720"/>
        <v/>
      </c>
      <c r="V1072" t="str">
        <f t="shared" si="746"/>
        <v/>
      </c>
      <c r="W1072" t="str">
        <f>IF(A1072="","",IF(G1072="",99,VLOOKUP(Datos!G1072,Tablas!$AF$2:$AH$38,2,0)))</f>
        <v/>
      </c>
      <c r="X1072" t="str">
        <f t="shared" si="721"/>
        <v/>
      </c>
      <c r="Y1072" t="str">
        <f t="shared" si="722"/>
        <v/>
      </c>
      <c r="Z1072" s="25" t="str">
        <f t="shared" si="723"/>
        <v/>
      </c>
      <c r="AA1072" s="26" t="str">
        <f t="shared" si="724"/>
        <v/>
      </c>
      <c r="AB1072" s="25" t="str">
        <f t="shared" si="747"/>
        <v/>
      </c>
      <c r="AC1072" s="26" t="str">
        <f t="shared" si="725"/>
        <v/>
      </c>
      <c r="AD1072" s="25" t="str">
        <f t="shared" si="748"/>
        <v/>
      </c>
      <c r="AE1072" s="26" t="str">
        <f t="shared" si="726"/>
        <v/>
      </c>
      <c r="AF1072" s="25" t="str">
        <f t="shared" si="749"/>
        <v/>
      </c>
      <c r="AG1072" s="26" t="str">
        <f t="shared" si="727"/>
        <v/>
      </c>
      <c r="AH1072" s="25" t="str">
        <f t="shared" si="750"/>
        <v/>
      </c>
      <c r="AI1072" s="26" t="str">
        <f t="shared" si="728"/>
        <v/>
      </c>
      <c r="AJ1072" s="25" t="str">
        <f t="shared" si="751"/>
        <v/>
      </c>
      <c r="AK1072" s="26" t="str">
        <f t="shared" si="729"/>
        <v/>
      </c>
      <c r="AL1072" s="25" t="str">
        <f t="shared" si="752"/>
        <v/>
      </c>
      <c r="AM1072" s="26" t="str">
        <f t="shared" si="730"/>
        <v/>
      </c>
      <c r="AN1072" s="25" t="str">
        <f t="shared" si="753"/>
        <v/>
      </c>
      <c r="AO1072" s="26" t="str">
        <f t="shared" si="731"/>
        <v/>
      </c>
      <c r="AP1072" t="str">
        <f t="shared" si="732"/>
        <v/>
      </c>
      <c r="AQ1072" t="str">
        <f t="shared" si="733"/>
        <v/>
      </c>
      <c r="AR1072" t="str">
        <f t="shared" si="745"/>
        <v/>
      </c>
      <c r="AS1072" t="str">
        <f t="shared" si="734"/>
        <v/>
      </c>
      <c r="AT1072" s="25" t="str">
        <f t="shared" si="735"/>
        <v/>
      </c>
      <c r="AU1072" s="26" t="str">
        <f t="shared" si="736"/>
        <v/>
      </c>
      <c r="AV1072" t="str">
        <f t="shared" si="737"/>
        <v/>
      </c>
      <c r="AW1072" s="25" t="str">
        <f t="shared" si="738"/>
        <v/>
      </c>
      <c r="AX1072" s="26" t="str">
        <f t="shared" si="755"/>
        <v/>
      </c>
      <c r="AY1072" s="27" t="str">
        <f>IF(A1072="","",IF(K1072&lt;&gt;0,TEXT(5,"0000"),IF(M1072&lt;&gt;0,TEXT(5,"0000"),IF(Datos!N1072&lt;&gt;0,TEXT(5,"0000"),""))))</f>
        <v/>
      </c>
      <c r="AZ1072" s="25" t="str">
        <f t="shared" si="739"/>
        <v/>
      </c>
      <c r="BA1072" s="26" t="str">
        <f t="shared" si="756"/>
        <v/>
      </c>
      <c r="BB1072" s="25" t="str">
        <f t="shared" si="740"/>
        <v/>
      </c>
      <c r="BC1072" s="26" t="str">
        <f t="shared" si="757"/>
        <v/>
      </c>
      <c r="BD1072" s="27" t="str">
        <f t="shared" si="741"/>
        <v/>
      </c>
      <c r="BE1072" s="25" t="str">
        <f t="shared" si="742"/>
        <v/>
      </c>
      <c r="BF1072" s="26" t="str">
        <f t="shared" si="758"/>
        <v/>
      </c>
      <c r="BG1072" s="28"/>
      <c r="BH1072" t="str">
        <f t="shared" si="754"/>
        <v/>
      </c>
      <c r="BJ1072" s="24" t="str">
        <f t="shared" si="743"/>
        <v/>
      </c>
      <c r="BK1072" s="24" t="str">
        <f t="shared" si="744"/>
        <v/>
      </c>
    </row>
    <row r="1073" spans="1:63" ht="15.75" thickBot="1">
      <c r="A1073" s="183"/>
      <c r="B1073" s="184"/>
      <c r="C1073" s="184"/>
      <c r="D1073" s="184"/>
      <c r="E1073" s="184"/>
      <c r="F1073" s="184"/>
      <c r="G1073" s="184"/>
      <c r="H1073" s="184"/>
      <c r="I1073" s="184"/>
      <c r="J1073" s="184"/>
      <c r="K1073" s="184"/>
      <c r="L1073" s="184"/>
      <c r="M1073" s="184"/>
      <c r="N1073" s="181"/>
      <c r="Q1073" t="e">
        <f t="shared" si="759"/>
        <v>#VALUE!</v>
      </c>
      <c r="R1073" t="str">
        <f t="shared" si="718"/>
        <v/>
      </c>
      <c r="S1073" t="str">
        <f>IF(A1073="","",TEXT(VLOOKUP(C1073,Tablas!$H$3:$I$75,2,0),"000"))</f>
        <v/>
      </c>
      <c r="T1073" t="str">
        <f t="shared" si="719"/>
        <v/>
      </c>
      <c r="U1073" t="str">
        <f t="shared" si="720"/>
        <v/>
      </c>
      <c r="V1073" t="str">
        <f t="shared" si="746"/>
        <v/>
      </c>
      <c r="W1073" t="str">
        <f>IF(A1073="","",IF(G1073="",99,VLOOKUP(Datos!G1073,Tablas!$AF$2:$AH$38,2,0)))</f>
        <v/>
      </c>
      <c r="X1073" t="str">
        <f t="shared" si="721"/>
        <v/>
      </c>
      <c r="Y1073" t="str">
        <f t="shared" si="722"/>
        <v/>
      </c>
      <c r="Z1073" s="25" t="str">
        <f t="shared" si="723"/>
        <v/>
      </c>
      <c r="AA1073" s="26" t="str">
        <f t="shared" si="724"/>
        <v/>
      </c>
      <c r="AB1073" s="25" t="str">
        <f t="shared" si="747"/>
        <v/>
      </c>
      <c r="AC1073" s="26" t="str">
        <f t="shared" si="725"/>
        <v/>
      </c>
      <c r="AD1073" s="25" t="str">
        <f t="shared" si="748"/>
        <v/>
      </c>
      <c r="AE1073" s="26" t="str">
        <f t="shared" si="726"/>
        <v/>
      </c>
      <c r="AF1073" s="25" t="str">
        <f t="shared" si="749"/>
        <v/>
      </c>
      <c r="AG1073" s="26" t="str">
        <f t="shared" si="727"/>
        <v/>
      </c>
      <c r="AH1073" s="25" t="str">
        <f t="shared" si="750"/>
        <v/>
      </c>
      <c r="AI1073" s="26" t="str">
        <f t="shared" si="728"/>
        <v/>
      </c>
      <c r="AJ1073" s="25" t="str">
        <f t="shared" si="751"/>
        <v/>
      </c>
      <c r="AK1073" s="26" t="str">
        <f t="shared" si="729"/>
        <v/>
      </c>
      <c r="AL1073" s="25" t="str">
        <f t="shared" si="752"/>
        <v/>
      </c>
      <c r="AM1073" s="26" t="str">
        <f t="shared" si="730"/>
        <v/>
      </c>
      <c r="AN1073" s="25" t="str">
        <f t="shared" si="753"/>
        <v/>
      </c>
      <c r="AO1073" s="26" t="str">
        <f t="shared" si="731"/>
        <v/>
      </c>
      <c r="AP1073" t="str">
        <f t="shared" si="732"/>
        <v/>
      </c>
      <c r="AQ1073" t="str">
        <f t="shared" si="733"/>
        <v/>
      </c>
      <c r="AR1073" t="str">
        <f t="shared" si="745"/>
        <v/>
      </c>
      <c r="AS1073" t="str">
        <f t="shared" si="734"/>
        <v/>
      </c>
      <c r="AT1073" s="25" t="str">
        <f t="shared" si="735"/>
        <v/>
      </c>
      <c r="AU1073" s="26" t="str">
        <f t="shared" si="736"/>
        <v/>
      </c>
      <c r="AV1073" t="str">
        <f t="shared" si="737"/>
        <v/>
      </c>
      <c r="AW1073" s="25" t="str">
        <f t="shared" si="738"/>
        <v/>
      </c>
      <c r="AX1073" s="26" t="str">
        <f t="shared" si="755"/>
        <v/>
      </c>
      <c r="AY1073" s="27" t="str">
        <f>IF(A1073="","",IF(K1073&lt;&gt;0,TEXT(5,"0000"),IF(M1073&lt;&gt;0,TEXT(5,"0000"),IF(Datos!N1073&lt;&gt;0,TEXT(5,"0000"),""))))</f>
        <v/>
      </c>
      <c r="AZ1073" s="25" t="str">
        <f t="shared" si="739"/>
        <v/>
      </c>
      <c r="BA1073" s="26" t="str">
        <f t="shared" si="756"/>
        <v/>
      </c>
      <c r="BB1073" s="25" t="str">
        <f t="shared" si="740"/>
        <v/>
      </c>
      <c r="BC1073" s="26" t="str">
        <f t="shared" si="757"/>
        <v/>
      </c>
      <c r="BD1073" s="27" t="str">
        <f t="shared" si="741"/>
        <v/>
      </c>
      <c r="BE1073" s="25" t="str">
        <f t="shared" si="742"/>
        <v/>
      </c>
      <c r="BF1073" s="26" t="str">
        <f t="shared" si="758"/>
        <v/>
      </c>
      <c r="BG1073" s="28"/>
      <c r="BH1073" t="str">
        <f t="shared" si="754"/>
        <v/>
      </c>
      <c r="BJ1073" s="24" t="str">
        <f t="shared" si="743"/>
        <v/>
      </c>
      <c r="BK1073" s="24" t="str">
        <f t="shared" si="744"/>
        <v/>
      </c>
    </row>
    <row r="1074" spans="1:63" ht="15.75" thickBot="1">
      <c r="A1074" s="183"/>
      <c r="B1074" s="184"/>
      <c r="C1074" s="184"/>
      <c r="D1074" s="184"/>
      <c r="E1074" s="184"/>
      <c r="F1074" s="184"/>
      <c r="G1074" s="184"/>
      <c r="H1074" s="184"/>
      <c r="I1074" s="184"/>
      <c r="J1074" s="184"/>
      <c r="K1074" s="184"/>
      <c r="L1074" s="184"/>
      <c r="M1074" s="184"/>
      <c r="N1074" s="181"/>
      <c r="Q1074" t="e">
        <f t="shared" si="759"/>
        <v>#VALUE!</v>
      </c>
      <c r="R1074" t="str">
        <f t="shared" si="718"/>
        <v/>
      </c>
      <c r="S1074" t="str">
        <f>IF(A1074="","",TEXT(VLOOKUP(C1074,Tablas!$H$3:$I$75,2,0),"000"))</f>
        <v/>
      </c>
      <c r="T1074" t="str">
        <f t="shared" si="719"/>
        <v/>
      </c>
      <c r="U1074" t="str">
        <f t="shared" si="720"/>
        <v/>
      </c>
      <c r="V1074" t="str">
        <f t="shared" si="746"/>
        <v/>
      </c>
      <c r="W1074" t="str">
        <f>IF(A1074="","",IF(G1074="",99,VLOOKUP(Datos!G1074,Tablas!$AF$2:$AH$38,2,0)))</f>
        <v/>
      </c>
      <c r="X1074" t="str">
        <f t="shared" si="721"/>
        <v/>
      </c>
      <c r="Y1074" t="str">
        <f t="shared" si="722"/>
        <v/>
      </c>
      <c r="Z1074" s="25" t="str">
        <f t="shared" si="723"/>
        <v/>
      </c>
      <c r="AA1074" s="26" t="str">
        <f t="shared" si="724"/>
        <v/>
      </c>
      <c r="AB1074" s="25" t="str">
        <f t="shared" si="747"/>
        <v/>
      </c>
      <c r="AC1074" s="26" t="str">
        <f t="shared" si="725"/>
        <v/>
      </c>
      <c r="AD1074" s="25" t="str">
        <f t="shared" si="748"/>
        <v/>
      </c>
      <c r="AE1074" s="26" t="str">
        <f t="shared" si="726"/>
        <v/>
      </c>
      <c r="AF1074" s="25" t="str">
        <f t="shared" si="749"/>
        <v/>
      </c>
      <c r="AG1074" s="26" t="str">
        <f t="shared" si="727"/>
        <v/>
      </c>
      <c r="AH1074" s="25" t="str">
        <f t="shared" si="750"/>
        <v/>
      </c>
      <c r="AI1074" s="26" t="str">
        <f t="shared" si="728"/>
        <v/>
      </c>
      <c r="AJ1074" s="25" t="str">
        <f t="shared" si="751"/>
        <v/>
      </c>
      <c r="AK1074" s="26" t="str">
        <f t="shared" si="729"/>
        <v/>
      </c>
      <c r="AL1074" s="25" t="str">
        <f t="shared" si="752"/>
        <v/>
      </c>
      <c r="AM1074" s="26" t="str">
        <f t="shared" si="730"/>
        <v/>
      </c>
      <c r="AN1074" s="25" t="str">
        <f t="shared" si="753"/>
        <v/>
      </c>
      <c r="AO1074" s="26" t="str">
        <f t="shared" si="731"/>
        <v/>
      </c>
      <c r="AP1074" t="str">
        <f t="shared" si="732"/>
        <v/>
      </c>
      <c r="AQ1074" t="str">
        <f t="shared" si="733"/>
        <v/>
      </c>
      <c r="AR1074" t="str">
        <f t="shared" si="745"/>
        <v/>
      </c>
      <c r="AS1074" t="str">
        <f t="shared" si="734"/>
        <v/>
      </c>
      <c r="AT1074" s="25" t="str">
        <f t="shared" si="735"/>
        <v/>
      </c>
      <c r="AU1074" s="26" t="str">
        <f t="shared" si="736"/>
        <v/>
      </c>
      <c r="AV1074" t="str">
        <f t="shared" si="737"/>
        <v/>
      </c>
      <c r="AW1074" s="25" t="str">
        <f t="shared" si="738"/>
        <v/>
      </c>
      <c r="AX1074" s="26" t="str">
        <f t="shared" si="755"/>
        <v/>
      </c>
      <c r="AY1074" s="27" t="str">
        <f>IF(A1074="","",IF(K1074&lt;&gt;0,TEXT(5,"0000"),IF(M1074&lt;&gt;0,TEXT(5,"0000"),IF(Datos!N1074&lt;&gt;0,TEXT(5,"0000"),""))))</f>
        <v/>
      </c>
      <c r="AZ1074" s="25" t="str">
        <f t="shared" si="739"/>
        <v/>
      </c>
      <c r="BA1074" s="26" t="str">
        <f t="shared" si="756"/>
        <v/>
      </c>
      <c r="BB1074" s="25" t="str">
        <f t="shared" si="740"/>
        <v/>
      </c>
      <c r="BC1074" s="26" t="str">
        <f t="shared" si="757"/>
        <v/>
      </c>
      <c r="BD1074" s="27" t="str">
        <f t="shared" si="741"/>
        <v/>
      </c>
      <c r="BE1074" s="25" t="str">
        <f t="shared" si="742"/>
        <v/>
      </c>
      <c r="BF1074" s="26" t="str">
        <f t="shared" si="758"/>
        <v/>
      </c>
      <c r="BG1074" s="28"/>
      <c r="BH1074" t="str">
        <f t="shared" si="754"/>
        <v/>
      </c>
      <c r="BJ1074" s="24" t="str">
        <f t="shared" si="743"/>
        <v/>
      </c>
      <c r="BK1074" s="24" t="str">
        <f t="shared" si="744"/>
        <v/>
      </c>
    </row>
    <row r="1075" spans="1:63" ht="15.75" thickBot="1">
      <c r="A1075" s="183"/>
      <c r="B1075" s="184"/>
      <c r="C1075" s="184"/>
      <c r="D1075" s="184"/>
      <c r="E1075" s="184"/>
      <c r="F1075" s="184"/>
      <c r="G1075" s="184"/>
      <c r="H1075" s="184"/>
      <c r="I1075" s="184"/>
      <c r="J1075" s="184"/>
      <c r="K1075" s="184"/>
      <c r="L1075" s="184"/>
      <c r="M1075" s="184"/>
      <c r="N1075" s="181"/>
      <c r="Q1075" t="e">
        <f t="shared" si="759"/>
        <v>#VALUE!</v>
      </c>
      <c r="R1075" t="str">
        <f t="shared" si="718"/>
        <v/>
      </c>
      <c r="S1075" t="str">
        <f>IF(A1075="","",TEXT(VLOOKUP(C1075,Tablas!$H$3:$I$75,2,0),"000"))</f>
        <v/>
      </c>
      <c r="T1075" t="str">
        <f t="shared" si="719"/>
        <v/>
      </c>
      <c r="U1075" t="str">
        <f t="shared" si="720"/>
        <v/>
      </c>
      <c r="V1075" t="str">
        <f t="shared" si="746"/>
        <v/>
      </c>
      <c r="W1075" t="str">
        <f>IF(A1075="","",IF(G1075="",99,VLOOKUP(Datos!G1075,Tablas!$AF$2:$AH$38,2,0)))</f>
        <v/>
      </c>
      <c r="X1075" t="str">
        <f t="shared" si="721"/>
        <v/>
      </c>
      <c r="Y1075" t="str">
        <f t="shared" si="722"/>
        <v/>
      </c>
      <c r="Z1075" s="25" t="str">
        <f t="shared" si="723"/>
        <v/>
      </c>
      <c r="AA1075" s="26" t="str">
        <f t="shared" si="724"/>
        <v/>
      </c>
      <c r="AB1075" s="25" t="str">
        <f t="shared" si="747"/>
        <v/>
      </c>
      <c r="AC1075" s="26" t="str">
        <f t="shared" si="725"/>
        <v/>
      </c>
      <c r="AD1075" s="25" t="str">
        <f t="shared" si="748"/>
        <v/>
      </c>
      <c r="AE1075" s="26" t="str">
        <f t="shared" si="726"/>
        <v/>
      </c>
      <c r="AF1075" s="25" t="str">
        <f t="shared" si="749"/>
        <v/>
      </c>
      <c r="AG1075" s="26" t="str">
        <f t="shared" si="727"/>
        <v/>
      </c>
      <c r="AH1075" s="25" t="str">
        <f t="shared" si="750"/>
        <v/>
      </c>
      <c r="AI1075" s="26" t="str">
        <f t="shared" si="728"/>
        <v/>
      </c>
      <c r="AJ1075" s="25" t="str">
        <f t="shared" si="751"/>
        <v/>
      </c>
      <c r="AK1075" s="26" t="str">
        <f t="shared" si="729"/>
        <v/>
      </c>
      <c r="AL1075" s="25" t="str">
        <f t="shared" si="752"/>
        <v/>
      </c>
      <c r="AM1075" s="26" t="str">
        <f t="shared" si="730"/>
        <v/>
      </c>
      <c r="AN1075" s="25" t="str">
        <f t="shared" si="753"/>
        <v/>
      </c>
      <c r="AO1075" s="26" t="str">
        <f t="shared" si="731"/>
        <v/>
      </c>
      <c r="AP1075" t="str">
        <f t="shared" si="732"/>
        <v/>
      </c>
      <c r="AQ1075" t="str">
        <f t="shared" si="733"/>
        <v/>
      </c>
      <c r="AR1075" t="str">
        <f t="shared" si="745"/>
        <v/>
      </c>
      <c r="AS1075" t="str">
        <f t="shared" si="734"/>
        <v/>
      </c>
      <c r="AT1075" s="25" t="str">
        <f t="shared" si="735"/>
        <v/>
      </c>
      <c r="AU1075" s="26" t="str">
        <f t="shared" si="736"/>
        <v/>
      </c>
      <c r="AV1075" t="str">
        <f t="shared" si="737"/>
        <v/>
      </c>
      <c r="AW1075" s="25" t="str">
        <f t="shared" si="738"/>
        <v/>
      </c>
      <c r="AX1075" s="26" t="str">
        <f t="shared" si="755"/>
        <v/>
      </c>
      <c r="AY1075" s="27" t="str">
        <f>IF(A1075="","",IF(K1075&lt;&gt;0,TEXT(5,"0000"),IF(M1075&lt;&gt;0,TEXT(5,"0000"),IF(Datos!N1075&lt;&gt;0,TEXT(5,"0000"),""))))</f>
        <v/>
      </c>
      <c r="AZ1075" s="25" t="str">
        <f t="shared" si="739"/>
        <v/>
      </c>
      <c r="BA1075" s="26" t="str">
        <f t="shared" si="756"/>
        <v/>
      </c>
      <c r="BB1075" s="25" t="str">
        <f t="shared" si="740"/>
        <v/>
      </c>
      <c r="BC1075" s="26" t="str">
        <f t="shared" si="757"/>
        <v/>
      </c>
      <c r="BD1075" s="27" t="str">
        <f t="shared" si="741"/>
        <v/>
      </c>
      <c r="BE1075" s="25" t="str">
        <f t="shared" si="742"/>
        <v/>
      </c>
      <c r="BF1075" s="26" t="str">
        <f t="shared" si="758"/>
        <v/>
      </c>
      <c r="BG1075" s="28"/>
      <c r="BH1075" t="str">
        <f t="shared" si="754"/>
        <v/>
      </c>
      <c r="BJ1075" s="24" t="str">
        <f t="shared" si="743"/>
        <v/>
      </c>
      <c r="BK1075" s="24" t="str">
        <f t="shared" si="744"/>
        <v/>
      </c>
    </row>
    <row r="1076" spans="1:63" ht="15.75" thickBot="1">
      <c r="A1076" s="183"/>
      <c r="B1076" s="184"/>
      <c r="C1076" s="184"/>
      <c r="D1076" s="184"/>
      <c r="E1076" s="184"/>
      <c r="F1076" s="184"/>
      <c r="G1076" s="184"/>
      <c r="H1076" s="184"/>
      <c r="I1076" s="184"/>
      <c r="J1076" s="184"/>
      <c r="K1076" s="184"/>
      <c r="L1076" s="184"/>
      <c r="M1076" s="184"/>
      <c r="N1076" s="181"/>
      <c r="Q1076" t="e">
        <f t="shared" si="759"/>
        <v>#VALUE!</v>
      </c>
      <c r="R1076" t="str">
        <f t="shared" si="718"/>
        <v/>
      </c>
      <c r="S1076" t="str">
        <f>IF(A1076="","",TEXT(VLOOKUP(C1076,Tablas!$H$3:$I$75,2,0),"000"))</f>
        <v/>
      </c>
      <c r="T1076" t="str">
        <f t="shared" si="719"/>
        <v/>
      </c>
      <c r="U1076" t="str">
        <f t="shared" si="720"/>
        <v/>
      </c>
      <c r="V1076" t="str">
        <f t="shared" si="746"/>
        <v/>
      </c>
      <c r="W1076" t="str">
        <f>IF(A1076="","",IF(G1076="",99,VLOOKUP(Datos!G1076,Tablas!$AF$2:$AH$38,2,0)))</f>
        <v/>
      </c>
      <c r="X1076" t="str">
        <f t="shared" si="721"/>
        <v/>
      </c>
      <c r="Y1076" t="str">
        <f t="shared" si="722"/>
        <v/>
      </c>
      <c r="Z1076" s="25" t="str">
        <f t="shared" si="723"/>
        <v/>
      </c>
      <c r="AA1076" s="26" t="str">
        <f t="shared" si="724"/>
        <v/>
      </c>
      <c r="AB1076" s="25" t="str">
        <f t="shared" si="747"/>
        <v/>
      </c>
      <c r="AC1076" s="26" t="str">
        <f t="shared" si="725"/>
        <v/>
      </c>
      <c r="AD1076" s="25" t="str">
        <f t="shared" si="748"/>
        <v/>
      </c>
      <c r="AE1076" s="26" t="str">
        <f t="shared" si="726"/>
        <v/>
      </c>
      <c r="AF1076" s="25" t="str">
        <f t="shared" si="749"/>
        <v/>
      </c>
      <c r="AG1076" s="26" t="str">
        <f t="shared" si="727"/>
        <v/>
      </c>
      <c r="AH1076" s="25" t="str">
        <f t="shared" si="750"/>
        <v/>
      </c>
      <c r="AI1076" s="26" t="str">
        <f t="shared" si="728"/>
        <v/>
      </c>
      <c r="AJ1076" s="25" t="str">
        <f t="shared" si="751"/>
        <v/>
      </c>
      <c r="AK1076" s="26" t="str">
        <f t="shared" si="729"/>
        <v/>
      </c>
      <c r="AL1076" s="25" t="str">
        <f t="shared" si="752"/>
        <v/>
      </c>
      <c r="AM1076" s="26" t="str">
        <f t="shared" si="730"/>
        <v/>
      </c>
      <c r="AN1076" s="25" t="str">
        <f t="shared" si="753"/>
        <v/>
      </c>
      <c r="AO1076" s="26" t="str">
        <f t="shared" si="731"/>
        <v/>
      </c>
      <c r="AP1076" t="str">
        <f t="shared" si="732"/>
        <v/>
      </c>
      <c r="AQ1076" t="str">
        <f t="shared" si="733"/>
        <v/>
      </c>
      <c r="AR1076" t="str">
        <f t="shared" si="745"/>
        <v/>
      </c>
      <c r="AS1076" t="str">
        <f t="shared" si="734"/>
        <v/>
      </c>
      <c r="AT1076" s="25" t="str">
        <f t="shared" si="735"/>
        <v/>
      </c>
      <c r="AU1076" s="26" t="str">
        <f t="shared" si="736"/>
        <v/>
      </c>
      <c r="AV1076" t="str">
        <f t="shared" si="737"/>
        <v/>
      </c>
      <c r="AW1076" s="25" t="str">
        <f t="shared" si="738"/>
        <v/>
      </c>
      <c r="AX1076" s="26" t="str">
        <f t="shared" si="755"/>
        <v/>
      </c>
      <c r="AY1076" s="27" t="str">
        <f>IF(A1076="","",IF(K1076&lt;&gt;0,TEXT(5,"0000"),IF(M1076&lt;&gt;0,TEXT(5,"0000"),IF(Datos!N1076&lt;&gt;0,TEXT(5,"0000"),""))))</f>
        <v/>
      </c>
      <c r="AZ1076" s="25" t="str">
        <f t="shared" si="739"/>
        <v/>
      </c>
      <c r="BA1076" s="26" t="str">
        <f t="shared" si="756"/>
        <v/>
      </c>
      <c r="BB1076" s="25" t="str">
        <f t="shared" si="740"/>
        <v/>
      </c>
      <c r="BC1076" s="26" t="str">
        <f t="shared" si="757"/>
        <v/>
      </c>
      <c r="BD1076" s="27" t="str">
        <f t="shared" si="741"/>
        <v/>
      </c>
      <c r="BE1076" s="25" t="str">
        <f t="shared" si="742"/>
        <v/>
      </c>
      <c r="BF1076" s="26" t="str">
        <f t="shared" si="758"/>
        <v/>
      </c>
      <c r="BG1076" s="28"/>
      <c r="BH1076" t="str">
        <f t="shared" si="754"/>
        <v/>
      </c>
      <c r="BJ1076" s="24" t="str">
        <f t="shared" si="743"/>
        <v/>
      </c>
      <c r="BK1076" s="24" t="str">
        <f t="shared" si="744"/>
        <v/>
      </c>
    </row>
    <row r="1077" spans="1:63" ht="15.75" thickBot="1">
      <c r="A1077" s="183"/>
      <c r="B1077" s="184"/>
      <c r="C1077" s="184"/>
      <c r="D1077" s="184"/>
      <c r="E1077" s="184"/>
      <c r="F1077" s="184"/>
      <c r="G1077" s="184"/>
      <c r="H1077" s="184"/>
      <c r="I1077" s="184"/>
      <c r="J1077" s="184"/>
      <c r="K1077" s="184"/>
      <c r="L1077" s="184"/>
      <c r="M1077" s="184"/>
      <c r="N1077" s="181"/>
      <c r="Q1077" t="e">
        <f t="shared" si="759"/>
        <v>#VALUE!</v>
      </c>
      <c r="R1077" t="str">
        <f t="shared" si="718"/>
        <v/>
      </c>
      <c r="S1077" t="str">
        <f>IF(A1077="","",TEXT(VLOOKUP(C1077,Tablas!$H$3:$I$75,2,0),"000"))</f>
        <v/>
      </c>
      <c r="T1077" t="str">
        <f t="shared" si="719"/>
        <v/>
      </c>
      <c r="U1077" t="str">
        <f t="shared" si="720"/>
        <v/>
      </c>
      <c r="V1077" t="str">
        <f t="shared" si="746"/>
        <v/>
      </c>
      <c r="W1077" t="str">
        <f>IF(A1077="","",IF(G1077="",99,VLOOKUP(Datos!G1077,Tablas!$AF$2:$AH$38,2,0)))</f>
        <v/>
      </c>
      <c r="X1077" t="str">
        <f t="shared" si="721"/>
        <v/>
      </c>
      <c r="Y1077" t="str">
        <f t="shared" si="722"/>
        <v/>
      </c>
      <c r="Z1077" s="25" t="str">
        <f t="shared" si="723"/>
        <v/>
      </c>
      <c r="AA1077" s="26" t="str">
        <f t="shared" si="724"/>
        <v/>
      </c>
      <c r="AB1077" s="25" t="str">
        <f t="shared" si="747"/>
        <v/>
      </c>
      <c r="AC1077" s="26" t="str">
        <f t="shared" si="725"/>
        <v/>
      </c>
      <c r="AD1077" s="25" t="str">
        <f t="shared" si="748"/>
        <v/>
      </c>
      <c r="AE1077" s="26" t="str">
        <f t="shared" si="726"/>
        <v/>
      </c>
      <c r="AF1077" s="25" t="str">
        <f t="shared" si="749"/>
        <v/>
      </c>
      <c r="AG1077" s="26" t="str">
        <f t="shared" si="727"/>
        <v/>
      </c>
      <c r="AH1077" s="25" t="str">
        <f t="shared" si="750"/>
        <v/>
      </c>
      <c r="AI1077" s="26" t="str">
        <f t="shared" si="728"/>
        <v/>
      </c>
      <c r="AJ1077" s="25" t="str">
        <f t="shared" si="751"/>
        <v/>
      </c>
      <c r="AK1077" s="26" t="str">
        <f t="shared" si="729"/>
        <v/>
      </c>
      <c r="AL1077" s="25" t="str">
        <f t="shared" si="752"/>
        <v/>
      </c>
      <c r="AM1077" s="26" t="str">
        <f t="shared" si="730"/>
        <v/>
      </c>
      <c r="AN1077" s="25" t="str">
        <f t="shared" si="753"/>
        <v/>
      </c>
      <c r="AO1077" s="26" t="str">
        <f t="shared" si="731"/>
        <v/>
      </c>
      <c r="AP1077" t="str">
        <f t="shared" si="732"/>
        <v/>
      </c>
      <c r="AQ1077" t="str">
        <f t="shared" si="733"/>
        <v/>
      </c>
      <c r="AR1077" t="str">
        <f t="shared" si="745"/>
        <v/>
      </c>
      <c r="AS1077" t="str">
        <f t="shared" si="734"/>
        <v/>
      </c>
      <c r="AT1077" s="25" t="str">
        <f t="shared" si="735"/>
        <v/>
      </c>
      <c r="AU1077" s="26" t="str">
        <f t="shared" si="736"/>
        <v/>
      </c>
      <c r="AV1077" t="str">
        <f t="shared" si="737"/>
        <v/>
      </c>
      <c r="AW1077" s="25" t="str">
        <f t="shared" si="738"/>
        <v/>
      </c>
      <c r="AX1077" s="26" t="str">
        <f t="shared" si="755"/>
        <v/>
      </c>
      <c r="AY1077" s="27" t="str">
        <f>IF(A1077="","",IF(K1077&lt;&gt;0,TEXT(5,"0000"),IF(M1077&lt;&gt;0,TEXT(5,"0000"),IF(Datos!N1077&lt;&gt;0,TEXT(5,"0000"),""))))</f>
        <v/>
      </c>
      <c r="AZ1077" s="25" t="str">
        <f t="shared" si="739"/>
        <v/>
      </c>
      <c r="BA1077" s="26" t="str">
        <f t="shared" si="756"/>
        <v/>
      </c>
      <c r="BB1077" s="25" t="str">
        <f t="shared" si="740"/>
        <v/>
      </c>
      <c r="BC1077" s="26" t="str">
        <f t="shared" si="757"/>
        <v/>
      </c>
      <c r="BD1077" s="27" t="str">
        <f t="shared" si="741"/>
        <v/>
      </c>
      <c r="BE1077" s="25" t="str">
        <f t="shared" si="742"/>
        <v/>
      </c>
      <c r="BF1077" s="26" t="str">
        <f t="shared" si="758"/>
        <v/>
      </c>
      <c r="BG1077" s="28"/>
      <c r="BH1077" t="str">
        <f t="shared" si="754"/>
        <v/>
      </c>
      <c r="BJ1077" s="24" t="str">
        <f t="shared" si="743"/>
        <v/>
      </c>
      <c r="BK1077" s="24" t="str">
        <f t="shared" si="744"/>
        <v/>
      </c>
    </row>
    <row r="1078" spans="1:63" ht="15.75" thickBot="1">
      <c r="A1078" s="183"/>
      <c r="B1078" s="184"/>
      <c r="C1078" s="184"/>
      <c r="D1078" s="184"/>
      <c r="E1078" s="184"/>
      <c r="F1078" s="184"/>
      <c r="G1078" s="184"/>
      <c r="H1078" s="184"/>
      <c r="I1078" s="184"/>
      <c r="J1078" s="184"/>
      <c r="K1078" s="184"/>
      <c r="L1078" s="184"/>
      <c r="M1078" s="184"/>
      <c r="N1078" s="181"/>
      <c r="Q1078" t="e">
        <f t="shared" si="759"/>
        <v>#VALUE!</v>
      </c>
      <c r="R1078" t="str">
        <f t="shared" si="718"/>
        <v/>
      </c>
      <c r="S1078" t="str">
        <f>IF(A1078="","",TEXT(VLOOKUP(C1078,Tablas!$H$3:$I$75,2,0),"000"))</f>
        <v/>
      </c>
      <c r="T1078" t="str">
        <f t="shared" si="719"/>
        <v/>
      </c>
      <c r="U1078" t="str">
        <f t="shared" si="720"/>
        <v/>
      </c>
      <c r="V1078" t="str">
        <f t="shared" si="746"/>
        <v/>
      </c>
      <c r="W1078" t="str">
        <f>IF(A1078="","",IF(G1078="",99,VLOOKUP(Datos!G1078,Tablas!$AF$2:$AH$38,2,0)))</f>
        <v/>
      </c>
      <c r="X1078" t="str">
        <f t="shared" si="721"/>
        <v/>
      </c>
      <c r="Y1078" t="str">
        <f t="shared" si="722"/>
        <v/>
      </c>
      <c r="Z1078" s="25" t="str">
        <f t="shared" si="723"/>
        <v/>
      </c>
      <c r="AA1078" s="26" t="str">
        <f t="shared" si="724"/>
        <v/>
      </c>
      <c r="AB1078" s="25" t="str">
        <f t="shared" si="747"/>
        <v/>
      </c>
      <c r="AC1078" s="26" t="str">
        <f t="shared" si="725"/>
        <v/>
      </c>
      <c r="AD1078" s="25" t="str">
        <f t="shared" si="748"/>
        <v/>
      </c>
      <c r="AE1078" s="26" t="str">
        <f t="shared" si="726"/>
        <v/>
      </c>
      <c r="AF1078" s="25" t="str">
        <f t="shared" si="749"/>
        <v/>
      </c>
      <c r="AG1078" s="26" t="str">
        <f t="shared" si="727"/>
        <v/>
      </c>
      <c r="AH1078" s="25" t="str">
        <f t="shared" si="750"/>
        <v/>
      </c>
      <c r="AI1078" s="26" t="str">
        <f t="shared" si="728"/>
        <v/>
      </c>
      <c r="AJ1078" s="25" t="str">
        <f t="shared" si="751"/>
        <v/>
      </c>
      <c r="AK1078" s="26" t="str">
        <f t="shared" si="729"/>
        <v/>
      </c>
      <c r="AL1078" s="25" t="str">
        <f t="shared" si="752"/>
        <v/>
      </c>
      <c r="AM1078" s="26" t="str">
        <f t="shared" si="730"/>
        <v/>
      </c>
      <c r="AN1078" s="25" t="str">
        <f t="shared" si="753"/>
        <v/>
      </c>
      <c r="AO1078" s="26" t="str">
        <f t="shared" si="731"/>
        <v/>
      </c>
      <c r="AP1078" t="str">
        <f t="shared" si="732"/>
        <v/>
      </c>
      <c r="AQ1078" t="str">
        <f t="shared" si="733"/>
        <v/>
      </c>
      <c r="AR1078" t="str">
        <f t="shared" si="745"/>
        <v/>
      </c>
      <c r="AS1078" t="str">
        <f t="shared" si="734"/>
        <v/>
      </c>
      <c r="AT1078" s="25" t="str">
        <f t="shared" si="735"/>
        <v/>
      </c>
      <c r="AU1078" s="26" t="str">
        <f t="shared" si="736"/>
        <v/>
      </c>
      <c r="AV1078" t="str">
        <f t="shared" si="737"/>
        <v/>
      </c>
      <c r="AW1078" s="25" t="str">
        <f t="shared" si="738"/>
        <v/>
      </c>
      <c r="AX1078" s="26" t="str">
        <f t="shared" si="755"/>
        <v/>
      </c>
      <c r="AY1078" s="27" t="str">
        <f>IF(A1078="","",IF(K1078&lt;&gt;0,TEXT(5,"0000"),IF(M1078&lt;&gt;0,TEXT(5,"0000"),IF(Datos!N1078&lt;&gt;0,TEXT(5,"0000"),""))))</f>
        <v/>
      </c>
      <c r="AZ1078" s="25" t="str">
        <f t="shared" si="739"/>
        <v/>
      </c>
      <c r="BA1078" s="26" t="str">
        <f t="shared" si="756"/>
        <v/>
      </c>
      <c r="BB1078" s="25" t="str">
        <f t="shared" si="740"/>
        <v/>
      </c>
      <c r="BC1078" s="26" t="str">
        <f t="shared" si="757"/>
        <v/>
      </c>
      <c r="BD1078" s="27" t="str">
        <f t="shared" si="741"/>
        <v/>
      </c>
      <c r="BE1078" s="25" t="str">
        <f t="shared" si="742"/>
        <v/>
      </c>
      <c r="BF1078" s="26" t="str">
        <f t="shared" si="758"/>
        <v/>
      </c>
      <c r="BG1078" s="28"/>
      <c r="BH1078" t="str">
        <f t="shared" si="754"/>
        <v/>
      </c>
      <c r="BJ1078" s="24" t="str">
        <f t="shared" si="743"/>
        <v/>
      </c>
      <c r="BK1078" s="24" t="str">
        <f t="shared" si="744"/>
        <v/>
      </c>
    </row>
    <row r="1079" spans="1:63" ht="15.75" thickBot="1">
      <c r="A1079" s="183"/>
      <c r="B1079" s="184"/>
      <c r="C1079" s="184"/>
      <c r="D1079" s="184"/>
      <c r="E1079" s="184"/>
      <c r="F1079" s="184"/>
      <c r="G1079" s="184"/>
      <c r="H1079" s="184"/>
      <c r="I1079" s="184"/>
      <c r="J1079" s="184"/>
      <c r="K1079" s="184"/>
      <c r="L1079" s="184"/>
      <c r="M1079" s="184"/>
      <c r="N1079" s="181"/>
      <c r="Q1079" t="e">
        <f t="shared" si="759"/>
        <v>#VALUE!</v>
      </c>
      <c r="R1079" t="str">
        <f t="shared" si="718"/>
        <v/>
      </c>
      <c r="S1079" t="str">
        <f>IF(A1079="","",TEXT(VLOOKUP(C1079,Tablas!$H$3:$I$75,2,0),"000"))</f>
        <v/>
      </c>
      <c r="T1079" t="str">
        <f t="shared" si="719"/>
        <v/>
      </c>
      <c r="U1079" t="str">
        <f t="shared" si="720"/>
        <v/>
      </c>
      <c r="V1079" t="str">
        <f t="shared" si="746"/>
        <v/>
      </c>
      <c r="W1079" t="str">
        <f>IF(A1079="","",IF(G1079="",99,VLOOKUP(Datos!G1079,Tablas!$AF$2:$AH$38,2,0)))</f>
        <v/>
      </c>
      <c r="X1079" t="str">
        <f t="shared" si="721"/>
        <v/>
      </c>
      <c r="Y1079" t="str">
        <f t="shared" si="722"/>
        <v/>
      </c>
      <c r="Z1079" s="25" t="str">
        <f t="shared" si="723"/>
        <v/>
      </c>
      <c r="AA1079" s="26" t="str">
        <f t="shared" si="724"/>
        <v/>
      </c>
      <c r="AB1079" s="25" t="str">
        <f t="shared" si="747"/>
        <v/>
      </c>
      <c r="AC1079" s="26" t="str">
        <f t="shared" si="725"/>
        <v/>
      </c>
      <c r="AD1079" s="25" t="str">
        <f t="shared" si="748"/>
        <v/>
      </c>
      <c r="AE1079" s="26" t="str">
        <f t="shared" si="726"/>
        <v/>
      </c>
      <c r="AF1079" s="25" t="str">
        <f t="shared" si="749"/>
        <v/>
      </c>
      <c r="AG1079" s="26" t="str">
        <f t="shared" si="727"/>
        <v/>
      </c>
      <c r="AH1079" s="25" t="str">
        <f t="shared" si="750"/>
        <v/>
      </c>
      <c r="AI1079" s="26" t="str">
        <f t="shared" si="728"/>
        <v/>
      </c>
      <c r="AJ1079" s="25" t="str">
        <f t="shared" si="751"/>
        <v/>
      </c>
      <c r="AK1079" s="26" t="str">
        <f t="shared" si="729"/>
        <v/>
      </c>
      <c r="AL1079" s="25" t="str">
        <f t="shared" si="752"/>
        <v/>
      </c>
      <c r="AM1079" s="26" t="str">
        <f t="shared" si="730"/>
        <v/>
      </c>
      <c r="AN1079" s="25" t="str">
        <f t="shared" si="753"/>
        <v/>
      </c>
      <c r="AO1079" s="26" t="str">
        <f t="shared" si="731"/>
        <v/>
      </c>
      <c r="AP1079" t="str">
        <f t="shared" si="732"/>
        <v/>
      </c>
      <c r="AQ1079" t="str">
        <f t="shared" si="733"/>
        <v/>
      </c>
      <c r="AR1079" t="str">
        <f t="shared" si="745"/>
        <v/>
      </c>
      <c r="AS1079" t="str">
        <f t="shared" si="734"/>
        <v/>
      </c>
      <c r="AT1079" s="25" t="str">
        <f t="shared" si="735"/>
        <v/>
      </c>
      <c r="AU1079" s="26" t="str">
        <f t="shared" si="736"/>
        <v/>
      </c>
      <c r="AV1079" t="str">
        <f t="shared" si="737"/>
        <v/>
      </c>
      <c r="AW1079" s="25" t="str">
        <f t="shared" si="738"/>
        <v/>
      </c>
      <c r="AX1079" s="26" t="str">
        <f t="shared" si="755"/>
        <v/>
      </c>
      <c r="AY1079" s="27" t="str">
        <f>IF(A1079="","",IF(K1079&lt;&gt;0,TEXT(5,"0000"),IF(M1079&lt;&gt;0,TEXT(5,"0000"),IF(Datos!N1079&lt;&gt;0,TEXT(5,"0000"),""))))</f>
        <v/>
      </c>
      <c r="AZ1079" s="25" t="str">
        <f t="shared" si="739"/>
        <v/>
      </c>
      <c r="BA1079" s="26" t="str">
        <f t="shared" si="756"/>
        <v/>
      </c>
      <c r="BB1079" s="25" t="str">
        <f t="shared" si="740"/>
        <v/>
      </c>
      <c r="BC1079" s="26" t="str">
        <f t="shared" si="757"/>
        <v/>
      </c>
      <c r="BD1079" s="27" t="str">
        <f t="shared" si="741"/>
        <v/>
      </c>
      <c r="BE1079" s="25" t="str">
        <f t="shared" si="742"/>
        <v/>
      </c>
      <c r="BF1079" s="26" t="str">
        <f t="shared" si="758"/>
        <v/>
      </c>
      <c r="BG1079" s="28"/>
      <c r="BH1079" t="str">
        <f t="shared" si="754"/>
        <v/>
      </c>
      <c r="BJ1079" s="24" t="str">
        <f t="shared" si="743"/>
        <v/>
      </c>
      <c r="BK1079" s="24" t="str">
        <f t="shared" si="744"/>
        <v/>
      </c>
    </row>
    <row r="1080" spans="1:63" ht="15.75" thickBot="1">
      <c r="A1080" s="183"/>
      <c r="B1080" s="184"/>
      <c r="C1080" s="184"/>
      <c r="D1080" s="184"/>
      <c r="E1080" s="184"/>
      <c r="F1080" s="184"/>
      <c r="G1080" s="184"/>
      <c r="H1080" s="184"/>
      <c r="I1080" s="184"/>
      <c r="J1080" s="184"/>
      <c r="K1080" s="184"/>
      <c r="L1080" s="184"/>
      <c r="M1080" s="184"/>
      <c r="N1080" s="181"/>
      <c r="Q1080" t="e">
        <f t="shared" si="759"/>
        <v>#VALUE!</v>
      </c>
      <c r="R1080" t="str">
        <f t="shared" ref="R1080:R1143" si="760">IF(A1080="","",TEXT(A1080,$R$3))</f>
        <v/>
      </c>
      <c r="S1080" t="str">
        <f>IF(A1080="","",TEXT(VLOOKUP(C1080,Tablas!$H$3:$I$75,2,0),"000"))</f>
        <v/>
      </c>
      <c r="T1080" t="str">
        <f t="shared" ref="T1080:T1143" si="761">IF(A1080="","",IF(D1080="","00000",TEXT(RIGHT(D1080,2)*1,"00000")))</f>
        <v/>
      </c>
      <c r="U1080" t="str">
        <f t="shared" ref="U1080:U1143" si="762">IF(A1080="","",IF(E1080="","00000000000000000000",TEXT(RIGHT(E1080,20)*1,"00000000000000000000")))</f>
        <v/>
      </c>
      <c r="V1080" t="str">
        <f t="shared" si="746"/>
        <v/>
      </c>
      <c r="W1080" t="str">
        <f>IF(A1080="","",IF(G1080="",99,VLOOKUP(Datos!G1080,Tablas!$AF$2:$AH$38,2,0)))</f>
        <v/>
      </c>
      <c r="X1080" t="str">
        <f t="shared" ref="X1080:X1143" si="763">IF(A1080="","",TEXT(H1080,"00000000000000000000"))</f>
        <v/>
      </c>
      <c r="Y1080" t="str">
        <f t="shared" ref="Y1080:Y1143" si="764">IF(A1080="","",IF(LEN(B1080)&gt;30,LEFT(B1080,30),B1080&amp;REPT(" ",30-LEN(B1080))))</f>
        <v/>
      </c>
      <c r="Z1080" s="25" t="str">
        <f t="shared" ref="Z1080:Z1143" si="765">IF(A1080="","",IF(LEFT(C1080,2)="NC",-I1080,I1080))</f>
        <v/>
      </c>
      <c r="AA1080" s="26" t="str">
        <f t="shared" ref="AA1080:AA1143" si="766">IF(Z1080&lt;0,SUBSTITUTE(TEXT(Z1080,"000000000000,00"),",",""),SUBSTITUTE(TEXT(Z1080,"0000000000000,00"),",",""))</f>
        <v/>
      </c>
      <c r="AB1080" s="25" t="str">
        <f t="shared" si="747"/>
        <v/>
      </c>
      <c r="AC1080" s="26" t="str">
        <f t="shared" ref="AC1080:AC1143" si="767">IF(AB1080&lt;0,SUBSTITUTE(TEXT(AB1080,"000000000000,00"),",",""),SUBSTITUTE(TEXT(AB1080,"0000000000000,00"),",",""))</f>
        <v/>
      </c>
      <c r="AD1080" s="25" t="str">
        <f t="shared" si="748"/>
        <v/>
      </c>
      <c r="AE1080" s="26" t="str">
        <f t="shared" ref="AE1080:AE1143" si="768">IF(AD1080&lt;0,SUBSTITUTE(TEXT(AD1080,"000000000000,00"),",",""),SUBSTITUTE(TEXT(AD1080,"0000000000000,00"),",",""))</f>
        <v/>
      </c>
      <c r="AF1080" s="25" t="str">
        <f t="shared" si="749"/>
        <v/>
      </c>
      <c r="AG1080" s="26" t="str">
        <f t="shared" ref="AG1080:AG1143" si="769">IF(AF1080&lt;0,SUBSTITUTE(TEXT(AF1080,"000000000000,00"),",",""),SUBSTITUTE(TEXT(AF1080,"0000000000000,00"),",",""))</f>
        <v/>
      </c>
      <c r="AH1080" s="25" t="str">
        <f t="shared" si="750"/>
        <v/>
      </c>
      <c r="AI1080" s="26" t="str">
        <f t="shared" ref="AI1080:AI1143" si="770">IF(AH1080&lt;0,SUBSTITUTE(TEXT(AH1080,"000000000000,00"),",",""),SUBSTITUTE(TEXT(AH1080,"0000000000000,00"),",",""))</f>
        <v/>
      </c>
      <c r="AJ1080" s="25" t="str">
        <f t="shared" si="751"/>
        <v/>
      </c>
      <c r="AK1080" s="26" t="str">
        <f t="shared" ref="AK1080:AK1143" si="771">IF(AJ1080&lt;0,SUBSTITUTE(TEXT(AJ1080,"000000000000,00"),",",""),SUBSTITUTE(TEXT(AJ1080,"0000000000000,00"),",",""))</f>
        <v/>
      </c>
      <c r="AL1080" s="25" t="str">
        <f t="shared" si="752"/>
        <v/>
      </c>
      <c r="AM1080" s="26" t="str">
        <f t="shared" ref="AM1080:AM1143" si="772">IF(AL1080&lt;0,SUBSTITUTE(TEXT(AL1080,"000000000000,00"),",",""),SUBSTITUTE(TEXT(AL1080,"0000000000000,00"),",",""))</f>
        <v/>
      </c>
      <c r="AN1080" s="25" t="str">
        <f t="shared" si="753"/>
        <v/>
      </c>
      <c r="AO1080" s="26" t="str">
        <f t="shared" ref="AO1080:AO1143" si="773">IF(AN1080&lt;0,SUBSTITUTE(TEXT(AN1080,"000000000000,00"),",",""),SUBSTITUTE(TEXT(AN1080,"0000000000000,00"),",",""))</f>
        <v/>
      </c>
      <c r="AP1080" t="str">
        <f t="shared" ref="AP1080:AP1143" si="774">IF(A1080="","","PES")</f>
        <v/>
      </c>
      <c r="AQ1080" t="str">
        <f t="shared" ref="AQ1080:AQ1143" si="775">IF(A1080="","","0001000000")</f>
        <v/>
      </c>
      <c r="AR1080" t="str">
        <f t="shared" si="745"/>
        <v/>
      </c>
      <c r="AS1080" t="str">
        <f t="shared" ref="AS1080:AS1143" si="776">IF(A1080="",""," ")</f>
        <v/>
      </c>
      <c r="AT1080" s="25" t="str">
        <f t="shared" ref="AT1080:AT1143" si="777">IF(A1080="","",0)</f>
        <v/>
      </c>
      <c r="AU1080" s="26" t="str">
        <f t="shared" ref="AU1080:AU1143" si="778">IF(AT1080&lt;0,SUBSTITUTE(TEXT(AT1080,"000000000000,00"),",",""),SUBSTITUTE(TEXT(AT1080,"0000000000000,00"),",",""))</f>
        <v/>
      </c>
      <c r="AV1080" t="str">
        <f t="shared" ref="AV1080:AV1143" si="779">IF(A1080="","",IF(OR(C1080="TK B",C1080="TK"),"00000000",TEXT(A1080+30,$R$3)))</f>
        <v/>
      </c>
      <c r="AW1080" s="25" t="str">
        <f t="shared" ref="AW1080:AW1143" si="780">IF(A1080="","",IF(AND(K1080=0,M1080=0,N1080=0),"",J1080))</f>
        <v/>
      </c>
      <c r="AX1080" s="26" t="str">
        <f t="shared" si="755"/>
        <v/>
      </c>
      <c r="AY1080" s="27" t="str">
        <f>IF(A1080="","",IF(K1080&lt;&gt;0,TEXT(5,"0000"),IF(M1080&lt;&gt;0,TEXT(5,"0000"),IF(Datos!N1080&lt;&gt;0,TEXT(5,"0000"),""))))</f>
        <v/>
      </c>
      <c r="AZ1080" s="25" t="str">
        <f t="shared" ref="AZ1080:AZ1143" si="781">IF(A1080="","",IF(AND(K1080=0,M1080=0,N1080=0),"",IF(K1080&lt;&gt;0,K1080,IF(N1080&lt;&gt;0,N1080,IF(M1080&lt;&gt;0,M1080,0)))))</f>
        <v/>
      </c>
      <c r="BA1080" s="26" t="str">
        <f t="shared" si="756"/>
        <v/>
      </c>
      <c r="BB1080" s="25" t="str">
        <f t="shared" ref="BB1080:BB1143" si="782">IF(A1080="","",IF(L1080="","",J1080))</f>
        <v/>
      </c>
      <c r="BC1080" s="26" t="str">
        <f t="shared" si="757"/>
        <v/>
      </c>
      <c r="BD1080" s="27" t="str">
        <f t="shared" ref="BD1080:BD1143" si="783">IF(A1080="","",IF(L1080="","",TEXT(4,"0000")))</f>
        <v/>
      </c>
      <c r="BE1080" s="25" t="str">
        <f t="shared" ref="BE1080:BE1143" si="784">IF(A1080="","",IF(L1080="","",L1080))</f>
        <v/>
      </c>
      <c r="BF1080" s="26" t="str">
        <f t="shared" si="758"/>
        <v/>
      </c>
      <c r="BG1080" s="28"/>
      <c r="BH1080" t="str">
        <f t="shared" si="754"/>
        <v/>
      </c>
      <c r="BJ1080" s="24" t="str">
        <f t="shared" ref="BJ1080:BJ1143" si="785">IF(AX1080="","",S1080&amp;T1080&amp;U1080&amp;AX1080&amp;AY1080&amp;BA1080)</f>
        <v/>
      </c>
      <c r="BK1080" s="24" t="str">
        <f t="shared" ref="BK1080:BK1143" si="786">IF(BC1080="","",S1080&amp;T1080&amp;U1080&amp;BC1080&amp;BD1080&amp;BF1080)</f>
        <v/>
      </c>
    </row>
    <row r="1081" spans="1:63" ht="15.75" thickBot="1">
      <c r="A1081" s="183"/>
      <c r="B1081" s="184"/>
      <c r="C1081" s="184"/>
      <c r="D1081" s="184"/>
      <c r="E1081" s="184"/>
      <c r="F1081" s="184"/>
      <c r="G1081" s="184"/>
      <c r="H1081" s="184"/>
      <c r="I1081" s="184"/>
      <c r="J1081" s="184"/>
      <c r="K1081" s="184"/>
      <c r="L1081" s="184"/>
      <c r="M1081" s="184"/>
      <c r="N1081" s="181"/>
      <c r="Q1081" t="e">
        <f t="shared" si="759"/>
        <v>#VALUE!</v>
      </c>
      <c r="R1081" t="str">
        <f t="shared" si="760"/>
        <v/>
      </c>
      <c r="S1081" t="str">
        <f>IF(A1081="","",TEXT(VLOOKUP(C1081,Tablas!$H$3:$I$75,2,0),"000"))</f>
        <v/>
      </c>
      <c r="T1081" t="str">
        <f t="shared" si="761"/>
        <v/>
      </c>
      <c r="U1081" t="str">
        <f t="shared" si="762"/>
        <v/>
      </c>
      <c r="V1081" t="str">
        <f t="shared" si="746"/>
        <v/>
      </c>
      <c r="W1081" t="str">
        <f>IF(A1081="","",IF(G1081="",99,VLOOKUP(Datos!G1081,Tablas!$AF$2:$AH$38,2,0)))</f>
        <v/>
      </c>
      <c r="X1081" t="str">
        <f t="shared" si="763"/>
        <v/>
      </c>
      <c r="Y1081" t="str">
        <f t="shared" si="764"/>
        <v/>
      </c>
      <c r="Z1081" s="25" t="str">
        <f t="shared" si="765"/>
        <v/>
      </c>
      <c r="AA1081" s="26" t="str">
        <f t="shared" si="766"/>
        <v/>
      </c>
      <c r="AB1081" s="25" t="str">
        <f t="shared" si="747"/>
        <v/>
      </c>
      <c r="AC1081" s="26" t="str">
        <f t="shared" si="767"/>
        <v/>
      </c>
      <c r="AD1081" s="25" t="str">
        <f t="shared" si="748"/>
        <v/>
      </c>
      <c r="AE1081" s="26" t="str">
        <f t="shared" si="768"/>
        <v/>
      </c>
      <c r="AF1081" s="25" t="str">
        <f t="shared" si="749"/>
        <v/>
      </c>
      <c r="AG1081" s="26" t="str">
        <f t="shared" si="769"/>
        <v/>
      </c>
      <c r="AH1081" s="25" t="str">
        <f t="shared" si="750"/>
        <v/>
      </c>
      <c r="AI1081" s="26" t="str">
        <f t="shared" si="770"/>
        <v/>
      </c>
      <c r="AJ1081" s="25" t="str">
        <f t="shared" si="751"/>
        <v/>
      </c>
      <c r="AK1081" s="26" t="str">
        <f t="shared" si="771"/>
        <v/>
      </c>
      <c r="AL1081" s="25" t="str">
        <f t="shared" si="752"/>
        <v/>
      </c>
      <c r="AM1081" s="26" t="str">
        <f t="shared" si="772"/>
        <v/>
      </c>
      <c r="AN1081" s="25" t="str">
        <f t="shared" si="753"/>
        <v/>
      </c>
      <c r="AO1081" s="26" t="str">
        <f t="shared" si="773"/>
        <v/>
      </c>
      <c r="AP1081" t="str">
        <f t="shared" si="774"/>
        <v/>
      </c>
      <c r="AQ1081" t="str">
        <f t="shared" si="775"/>
        <v/>
      </c>
      <c r="AR1081" t="str">
        <f t="shared" si="745"/>
        <v/>
      </c>
      <c r="AS1081" t="str">
        <f t="shared" si="776"/>
        <v/>
      </c>
      <c r="AT1081" s="25" t="str">
        <f t="shared" si="777"/>
        <v/>
      </c>
      <c r="AU1081" s="26" t="str">
        <f t="shared" si="778"/>
        <v/>
      </c>
      <c r="AV1081" t="str">
        <f t="shared" si="779"/>
        <v/>
      </c>
      <c r="AW1081" s="25" t="str">
        <f t="shared" si="780"/>
        <v/>
      </c>
      <c r="AX1081" s="26" t="str">
        <f t="shared" si="755"/>
        <v/>
      </c>
      <c r="AY1081" s="27" t="str">
        <f>IF(A1081="","",IF(K1081&lt;&gt;0,TEXT(5,"0000"),IF(M1081&lt;&gt;0,TEXT(5,"0000"),IF(Datos!N1081&lt;&gt;0,TEXT(5,"0000"),""))))</f>
        <v/>
      </c>
      <c r="AZ1081" s="25" t="str">
        <f t="shared" si="781"/>
        <v/>
      </c>
      <c r="BA1081" s="26" t="str">
        <f t="shared" si="756"/>
        <v/>
      </c>
      <c r="BB1081" s="25" t="str">
        <f t="shared" si="782"/>
        <v/>
      </c>
      <c r="BC1081" s="26" t="str">
        <f t="shared" si="757"/>
        <v/>
      </c>
      <c r="BD1081" s="27" t="str">
        <f t="shared" si="783"/>
        <v/>
      </c>
      <c r="BE1081" s="25" t="str">
        <f t="shared" si="784"/>
        <v/>
      </c>
      <c r="BF1081" s="26" t="str">
        <f t="shared" si="758"/>
        <v/>
      </c>
      <c r="BG1081" s="28"/>
      <c r="BH1081" t="str">
        <f t="shared" si="754"/>
        <v/>
      </c>
      <c r="BJ1081" s="24" t="str">
        <f t="shared" si="785"/>
        <v/>
      </c>
      <c r="BK1081" s="24" t="str">
        <f t="shared" si="786"/>
        <v/>
      </c>
    </row>
    <row r="1082" spans="1:63" ht="15.75" thickBot="1">
      <c r="A1082" s="183"/>
      <c r="B1082" s="184"/>
      <c r="C1082" s="184"/>
      <c r="D1082" s="184"/>
      <c r="E1082" s="184"/>
      <c r="F1082" s="184"/>
      <c r="G1082" s="184"/>
      <c r="H1082" s="184"/>
      <c r="I1082" s="184"/>
      <c r="J1082" s="184"/>
      <c r="K1082" s="184"/>
      <c r="L1082" s="184"/>
      <c r="M1082" s="184"/>
      <c r="N1082" s="181"/>
      <c r="Q1082" t="e">
        <f t="shared" si="759"/>
        <v>#VALUE!</v>
      </c>
      <c r="R1082" t="str">
        <f t="shared" si="760"/>
        <v/>
      </c>
      <c r="S1082" t="str">
        <f>IF(A1082="","",TEXT(VLOOKUP(C1082,Tablas!$H$3:$I$75,2,0),"000"))</f>
        <v/>
      </c>
      <c r="T1082" t="str">
        <f t="shared" si="761"/>
        <v/>
      </c>
      <c r="U1082" t="str">
        <f t="shared" si="762"/>
        <v/>
      </c>
      <c r="V1082" t="str">
        <f t="shared" si="746"/>
        <v/>
      </c>
      <c r="W1082" t="str">
        <f>IF(A1082="","",IF(G1082="",99,VLOOKUP(Datos!G1082,Tablas!$AF$2:$AH$38,2,0)))</f>
        <v/>
      </c>
      <c r="X1082" t="str">
        <f t="shared" si="763"/>
        <v/>
      </c>
      <c r="Y1082" t="str">
        <f t="shared" si="764"/>
        <v/>
      </c>
      <c r="Z1082" s="25" t="str">
        <f t="shared" si="765"/>
        <v/>
      </c>
      <c r="AA1082" s="26" t="str">
        <f t="shared" si="766"/>
        <v/>
      </c>
      <c r="AB1082" s="25" t="str">
        <f t="shared" si="747"/>
        <v/>
      </c>
      <c r="AC1082" s="26" t="str">
        <f t="shared" si="767"/>
        <v/>
      </c>
      <c r="AD1082" s="25" t="str">
        <f t="shared" si="748"/>
        <v/>
      </c>
      <c r="AE1082" s="26" t="str">
        <f t="shared" si="768"/>
        <v/>
      </c>
      <c r="AF1082" s="25" t="str">
        <f t="shared" si="749"/>
        <v/>
      </c>
      <c r="AG1082" s="26" t="str">
        <f t="shared" si="769"/>
        <v/>
      </c>
      <c r="AH1082" s="25" t="str">
        <f t="shared" si="750"/>
        <v/>
      </c>
      <c r="AI1082" s="26" t="str">
        <f t="shared" si="770"/>
        <v/>
      </c>
      <c r="AJ1082" s="25" t="str">
        <f t="shared" si="751"/>
        <v/>
      </c>
      <c r="AK1082" s="26" t="str">
        <f t="shared" si="771"/>
        <v/>
      </c>
      <c r="AL1082" s="25" t="str">
        <f t="shared" si="752"/>
        <v/>
      </c>
      <c r="AM1082" s="26" t="str">
        <f t="shared" si="772"/>
        <v/>
      </c>
      <c r="AN1082" s="25" t="str">
        <f t="shared" si="753"/>
        <v/>
      </c>
      <c r="AO1082" s="26" t="str">
        <f t="shared" si="773"/>
        <v/>
      </c>
      <c r="AP1082" t="str">
        <f t="shared" si="774"/>
        <v/>
      </c>
      <c r="AQ1082" t="str">
        <f t="shared" si="775"/>
        <v/>
      </c>
      <c r="AR1082" t="str">
        <f t="shared" si="745"/>
        <v/>
      </c>
      <c r="AS1082" t="str">
        <f t="shared" si="776"/>
        <v/>
      </c>
      <c r="AT1082" s="25" t="str">
        <f t="shared" si="777"/>
        <v/>
      </c>
      <c r="AU1082" s="26" t="str">
        <f t="shared" si="778"/>
        <v/>
      </c>
      <c r="AV1082" t="str">
        <f t="shared" si="779"/>
        <v/>
      </c>
      <c r="AW1082" s="25" t="str">
        <f t="shared" si="780"/>
        <v/>
      </c>
      <c r="AX1082" s="26" t="str">
        <f t="shared" si="755"/>
        <v/>
      </c>
      <c r="AY1082" s="27" t="str">
        <f>IF(A1082="","",IF(K1082&lt;&gt;0,TEXT(5,"0000"),IF(M1082&lt;&gt;0,TEXT(5,"0000"),IF(Datos!N1082&lt;&gt;0,TEXT(5,"0000"),""))))</f>
        <v/>
      </c>
      <c r="AZ1082" s="25" t="str">
        <f t="shared" si="781"/>
        <v/>
      </c>
      <c r="BA1082" s="26" t="str">
        <f t="shared" si="756"/>
        <v/>
      </c>
      <c r="BB1082" s="25" t="str">
        <f t="shared" si="782"/>
        <v/>
      </c>
      <c r="BC1082" s="26" t="str">
        <f t="shared" si="757"/>
        <v/>
      </c>
      <c r="BD1082" s="27" t="str">
        <f t="shared" si="783"/>
        <v/>
      </c>
      <c r="BE1082" s="25" t="str">
        <f t="shared" si="784"/>
        <v/>
      </c>
      <c r="BF1082" s="26" t="str">
        <f t="shared" si="758"/>
        <v/>
      </c>
      <c r="BG1082" s="28"/>
      <c r="BH1082" t="str">
        <f t="shared" si="754"/>
        <v/>
      </c>
      <c r="BJ1082" s="24" t="str">
        <f t="shared" si="785"/>
        <v/>
      </c>
      <c r="BK1082" s="24" t="str">
        <f t="shared" si="786"/>
        <v/>
      </c>
    </row>
    <row r="1083" spans="1:63" ht="15.75" thickBot="1">
      <c r="A1083" s="183"/>
      <c r="B1083" s="184"/>
      <c r="C1083" s="184"/>
      <c r="D1083" s="184"/>
      <c r="E1083" s="184"/>
      <c r="F1083" s="184"/>
      <c r="G1083" s="184"/>
      <c r="H1083" s="184"/>
      <c r="I1083" s="184"/>
      <c r="J1083" s="184"/>
      <c r="K1083" s="184"/>
      <c r="L1083" s="184"/>
      <c r="M1083" s="184"/>
      <c r="N1083" s="181"/>
      <c r="Q1083" t="e">
        <f t="shared" si="759"/>
        <v>#VALUE!</v>
      </c>
      <c r="R1083" t="str">
        <f t="shared" si="760"/>
        <v/>
      </c>
      <c r="S1083" t="str">
        <f>IF(A1083="","",TEXT(VLOOKUP(C1083,Tablas!$H$3:$I$75,2,0),"000"))</f>
        <v/>
      </c>
      <c r="T1083" t="str">
        <f t="shared" si="761"/>
        <v/>
      </c>
      <c r="U1083" t="str">
        <f t="shared" si="762"/>
        <v/>
      </c>
      <c r="V1083" t="str">
        <f t="shared" si="746"/>
        <v/>
      </c>
      <c r="W1083" t="str">
        <f>IF(A1083="","",IF(G1083="",99,VLOOKUP(Datos!G1083,Tablas!$AF$2:$AH$38,2,0)))</f>
        <v/>
      </c>
      <c r="X1083" t="str">
        <f t="shared" si="763"/>
        <v/>
      </c>
      <c r="Y1083" t="str">
        <f t="shared" si="764"/>
        <v/>
      </c>
      <c r="Z1083" s="25" t="str">
        <f t="shared" si="765"/>
        <v/>
      </c>
      <c r="AA1083" s="26" t="str">
        <f t="shared" si="766"/>
        <v/>
      </c>
      <c r="AB1083" s="25" t="str">
        <f t="shared" si="747"/>
        <v/>
      </c>
      <c r="AC1083" s="26" t="str">
        <f t="shared" si="767"/>
        <v/>
      </c>
      <c r="AD1083" s="25" t="str">
        <f t="shared" si="748"/>
        <v/>
      </c>
      <c r="AE1083" s="26" t="str">
        <f t="shared" si="768"/>
        <v/>
      </c>
      <c r="AF1083" s="25" t="str">
        <f t="shared" si="749"/>
        <v/>
      </c>
      <c r="AG1083" s="26" t="str">
        <f t="shared" si="769"/>
        <v/>
      </c>
      <c r="AH1083" s="25" t="str">
        <f t="shared" si="750"/>
        <v/>
      </c>
      <c r="AI1083" s="26" t="str">
        <f t="shared" si="770"/>
        <v/>
      </c>
      <c r="AJ1083" s="25" t="str">
        <f t="shared" si="751"/>
        <v/>
      </c>
      <c r="AK1083" s="26" t="str">
        <f t="shared" si="771"/>
        <v/>
      </c>
      <c r="AL1083" s="25" t="str">
        <f t="shared" si="752"/>
        <v/>
      </c>
      <c r="AM1083" s="26" t="str">
        <f t="shared" si="772"/>
        <v/>
      </c>
      <c r="AN1083" s="25" t="str">
        <f t="shared" si="753"/>
        <v/>
      </c>
      <c r="AO1083" s="26" t="str">
        <f t="shared" si="773"/>
        <v/>
      </c>
      <c r="AP1083" t="str">
        <f t="shared" si="774"/>
        <v/>
      </c>
      <c r="AQ1083" t="str">
        <f t="shared" si="775"/>
        <v/>
      </c>
      <c r="AR1083" t="str">
        <f t="shared" si="745"/>
        <v/>
      </c>
      <c r="AS1083" t="str">
        <f t="shared" si="776"/>
        <v/>
      </c>
      <c r="AT1083" s="25" t="str">
        <f t="shared" si="777"/>
        <v/>
      </c>
      <c r="AU1083" s="26" t="str">
        <f t="shared" si="778"/>
        <v/>
      </c>
      <c r="AV1083" t="str">
        <f t="shared" si="779"/>
        <v/>
      </c>
      <c r="AW1083" s="25" t="str">
        <f t="shared" si="780"/>
        <v/>
      </c>
      <c r="AX1083" s="26" t="str">
        <f t="shared" si="755"/>
        <v/>
      </c>
      <c r="AY1083" s="27" t="str">
        <f>IF(A1083="","",IF(K1083&lt;&gt;0,TEXT(5,"0000"),IF(M1083&lt;&gt;0,TEXT(5,"0000"),IF(Datos!N1083&lt;&gt;0,TEXT(5,"0000"),""))))</f>
        <v/>
      </c>
      <c r="AZ1083" s="25" t="str">
        <f t="shared" si="781"/>
        <v/>
      </c>
      <c r="BA1083" s="26" t="str">
        <f t="shared" si="756"/>
        <v/>
      </c>
      <c r="BB1083" s="25" t="str">
        <f t="shared" si="782"/>
        <v/>
      </c>
      <c r="BC1083" s="26" t="str">
        <f t="shared" si="757"/>
        <v/>
      </c>
      <c r="BD1083" s="27" t="str">
        <f t="shared" si="783"/>
        <v/>
      </c>
      <c r="BE1083" s="25" t="str">
        <f t="shared" si="784"/>
        <v/>
      </c>
      <c r="BF1083" s="26" t="str">
        <f t="shared" si="758"/>
        <v/>
      </c>
      <c r="BG1083" s="28"/>
      <c r="BH1083" t="str">
        <f t="shared" si="754"/>
        <v/>
      </c>
      <c r="BJ1083" s="24" t="str">
        <f t="shared" si="785"/>
        <v/>
      </c>
      <c r="BK1083" s="24" t="str">
        <f t="shared" si="786"/>
        <v/>
      </c>
    </row>
    <row r="1084" spans="1:63" ht="15.75" thickBot="1">
      <c r="A1084" s="183"/>
      <c r="B1084" s="184"/>
      <c r="C1084" s="184"/>
      <c r="D1084" s="184"/>
      <c r="E1084" s="184"/>
      <c r="F1084" s="184"/>
      <c r="G1084" s="184"/>
      <c r="H1084" s="184"/>
      <c r="I1084" s="184"/>
      <c r="J1084" s="184"/>
      <c r="K1084" s="184"/>
      <c r="L1084" s="184"/>
      <c r="M1084" s="184"/>
      <c r="N1084" s="181"/>
      <c r="Q1084" t="e">
        <f t="shared" si="759"/>
        <v>#VALUE!</v>
      </c>
      <c r="R1084" t="str">
        <f t="shared" si="760"/>
        <v/>
      </c>
      <c r="S1084" t="str">
        <f>IF(A1084="","",TEXT(VLOOKUP(C1084,Tablas!$H$3:$I$75,2,0),"000"))</f>
        <v/>
      </c>
      <c r="T1084" t="str">
        <f t="shared" si="761"/>
        <v/>
      </c>
      <c r="U1084" t="str">
        <f t="shared" si="762"/>
        <v/>
      </c>
      <c r="V1084" t="str">
        <f t="shared" si="746"/>
        <v/>
      </c>
      <c r="W1084" t="str">
        <f>IF(A1084="","",IF(G1084="",99,VLOOKUP(Datos!G1084,Tablas!$AF$2:$AH$38,2,0)))</f>
        <v/>
      </c>
      <c r="X1084" t="str">
        <f t="shared" si="763"/>
        <v/>
      </c>
      <c r="Y1084" t="str">
        <f t="shared" si="764"/>
        <v/>
      </c>
      <c r="Z1084" s="25" t="str">
        <f t="shared" si="765"/>
        <v/>
      </c>
      <c r="AA1084" s="26" t="str">
        <f t="shared" si="766"/>
        <v/>
      </c>
      <c r="AB1084" s="25" t="str">
        <f t="shared" si="747"/>
        <v/>
      </c>
      <c r="AC1084" s="26" t="str">
        <f t="shared" si="767"/>
        <v/>
      </c>
      <c r="AD1084" s="25" t="str">
        <f t="shared" si="748"/>
        <v/>
      </c>
      <c r="AE1084" s="26" t="str">
        <f t="shared" si="768"/>
        <v/>
      </c>
      <c r="AF1084" s="25" t="str">
        <f t="shared" si="749"/>
        <v/>
      </c>
      <c r="AG1084" s="26" t="str">
        <f t="shared" si="769"/>
        <v/>
      </c>
      <c r="AH1084" s="25" t="str">
        <f t="shared" si="750"/>
        <v/>
      </c>
      <c r="AI1084" s="26" t="str">
        <f t="shared" si="770"/>
        <v/>
      </c>
      <c r="AJ1084" s="25" t="str">
        <f t="shared" si="751"/>
        <v/>
      </c>
      <c r="AK1084" s="26" t="str">
        <f t="shared" si="771"/>
        <v/>
      </c>
      <c r="AL1084" s="25" t="str">
        <f t="shared" si="752"/>
        <v/>
      </c>
      <c r="AM1084" s="26" t="str">
        <f t="shared" si="772"/>
        <v/>
      </c>
      <c r="AN1084" s="25" t="str">
        <f t="shared" si="753"/>
        <v/>
      </c>
      <c r="AO1084" s="26" t="str">
        <f t="shared" si="773"/>
        <v/>
      </c>
      <c r="AP1084" t="str">
        <f t="shared" si="774"/>
        <v/>
      </c>
      <c r="AQ1084" t="str">
        <f t="shared" si="775"/>
        <v/>
      </c>
      <c r="AR1084" t="str">
        <f t="shared" si="745"/>
        <v/>
      </c>
      <c r="AS1084" t="str">
        <f t="shared" si="776"/>
        <v/>
      </c>
      <c r="AT1084" s="25" t="str">
        <f t="shared" si="777"/>
        <v/>
      </c>
      <c r="AU1084" s="26" t="str">
        <f t="shared" si="778"/>
        <v/>
      </c>
      <c r="AV1084" t="str">
        <f t="shared" si="779"/>
        <v/>
      </c>
      <c r="AW1084" s="25" t="str">
        <f t="shared" si="780"/>
        <v/>
      </c>
      <c r="AX1084" s="26" t="str">
        <f t="shared" si="755"/>
        <v/>
      </c>
      <c r="AY1084" s="27" t="str">
        <f>IF(A1084="","",IF(K1084&lt;&gt;0,TEXT(5,"0000"),IF(M1084&lt;&gt;0,TEXT(5,"0000"),IF(Datos!N1084&lt;&gt;0,TEXT(5,"0000"),""))))</f>
        <v/>
      </c>
      <c r="AZ1084" s="25" t="str">
        <f t="shared" si="781"/>
        <v/>
      </c>
      <c r="BA1084" s="26" t="str">
        <f t="shared" si="756"/>
        <v/>
      </c>
      <c r="BB1084" s="25" t="str">
        <f t="shared" si="782"/>
        <v/>
      </c>
      <c r="BC1084" s="26" t="str">
        <f t="shared" si="757"/>
        <v/>
      </c>
      <c r="BD1084" s="27" t="str">
        <f t="shared" si="783"/>
        <v/>
      </c>
      <c r="BE1084" s="25" t="str">
        <f t="shared" si="784"/>
        <v/>
      </c>
      <c r="BF1084" s="26" t="str">
        <f t="shared" si="758"/>
        <v/>
      </c>
      <c r="BG1084" s="28"/>
      <c r="BH1084" t="str">
        <f t="shared" si="754"/>
        <v/>
      </c>
      <c r="BJ1084" s="24" t="str">
        <f t="shared" si="785"/>
        <v/>
      </c>
      <c r="BK1084" s="24" t="str">
        <f t="shared" si="786"/>
        <v/>
      </c>
    </row>
    <row r="1085" spans="1:63" ht="15.75" thickBot="1">
      <c r="A1085" s="183"/>
      <c r="B1085" s="184"/>
      <c r="C1085" s="184"/>
      <c r="D1085" s="184"/>
      <c r="E1085" s="184"/>
      <c r="F1085" s="184"/>
      <c r="G1085" s="184"/>
      <c r="H1085" s="184"/>
      <c r="I1085" s="184"/>
      <c r="J1085" s="184"/>
      <c r="K1085" s="184"/>
      <c r="L1085" s="184"/>
      <c r="M1085" s="184"/>
      <c r="N1085" s="181"/>
      <c r="Q1085" t="e">
        <f t="shared" si="759"/>
        <v>#VALUE!</v>
      </c>
      <c r="R1085" t="str">
        <f t="shared" si="760"/>
        <v/>
      </c>
      <c r="S1085" t="str">
        <f>IF(A1085="","",TEXT(VLOOKUP(C1085,Tablas!$H$3:$I$75,2,0),"000"))</f>
        <v/>
      </c>
      <c r="T1085" t="str">
        <f t="shared" si="761"/>
        <v/>
      </c>
      <c r="U1085" t="str">
        <f t="shared" si="762"/>
        <v/>
      </c>
      <c r="V1085" t="str">
        <f t="shared" si="746"/>
        <v/>
      </c>
      <c r="W1085" t="str">
        <f>IF(A1085="","",IF(G1085="",99,VLOOKUP(Datos!G1085,Tablas!$AF$2:$AH$38,2,0)))</f>
        <v/>
      </c>
      <c r="X1085" t="str">
        <f t="shared" si="763"/>
        <v/>
      </c>
      <c r="Y1085" t="str">
        <f t="shared" si="764"/>
        <v/>
      </c>
      <c r="Z1085" s="25" t="str">
        <f t="shared" si="765"/>
        <v/>
      </c>
      <c r="AA1085" s="26" t="str">
        <f t="shared" si="766"/>
        <v/>
      </c>
      <c r="AB1085" s="25" t="str">
        <f t="shared" si="747"/>
        <v/>
      </c>
      <c r="AC1085" s="26" t="str">
        <f t="shared" si="767"/>
        <v/>
      </c>
      <c r="AD1085" s="25" t="str">
        <f t="shared" si="748"/>
        <v/>
      </c>
      <c r="AE1085" s="26" t="str">
        <f t="shared" si="768"/>
        <v/>
      </c>
      <c r="AF1085" s="25" t="str">
        <f t="shared" si="749"/>
        <v/>
      </c>
      <c r="AG1085" s="26" t="str">
        <f t="shared" si="769"/>
        <v/>
      </c>
      <c r="AH1085" s="25" t="str">
        <f t="shared" si="750"/>
        <v/>
      </c>
      <c r="AI1085" s="26" t="str">
        <f t="shared" si="770"/>
        <v/>
      </c>
      <c r="AJ1085" s="25" t="str">
        <f t="shared" si="751"/>
        <v/>
      </c>
      <c r="AK1085" s="26" t="str">
        <f t="shared" si="771"/>
        <v/>
      </c>
      <c r="AL1085" s="25" t="str">
        <f t="shared" si="752"/>
        <v/>
      </c>
      <c r="AM1085" s="26" t="str">
        <f t="shared" si="772"/>
        <v/>
      </c>
      <c r="AN1085" s="25" t="str">
        <f t="shared" si="753"/>
        <v/>
      </c>
      <c r="AO1085" s="26" t="str">
        <f t="shared" si="773"/>
        <v/>
      </c>
      <c r="AP1085" t="str">
        <f t="shared" si="774"/>
        <v/>
      </c>
      <c r="AQ1085" t="str">
        <f t="shared" si="775"/>
        <v/>
      </c>
      <c r="AR1085" t="str">
        <f t="shared" si="745"/>
        <v/>
      </c>
      <c r="AS1085" t="str">
        <f t="shared" si="776"/>
        <v/>
      </c>
      <c r="AT1085" s="25" t="str">
        <f t="shared" si="777"/>
        <v/>
      </c>
      <c r="AU1085" s="26" t="str">
        <f t="shared" si="778"/>
        <v/>
      </c>
      <c r="AV1085" t="str">
        <f t="shared" si="779"/>
        <v/>
      </c>
      <c r="AW1085" s="25" t="str">
        <f t="shared" si="780"/>
        <v/>
      </c>
      <c r="AX1085" s="26" t="str">
        <f t="shared" si="755"/>
        <v/>
      </c>
      <c r="AY1085" s="27" t="str">
        <f>IF(A1085="","",IF(K1085&lt;&gt;0,TEXT(5,"0000"),IF(M1085&lt;&gt;0,TEXT(5,"0000"),IF(Datos!N1085&lt;&gt;0,TEXT(5,"0000"),""))))</f>
        <v/>
      </c>
      <c r="AZ1085" s="25" t="str">
        <f t="shared" si="781"/>
        <v/>
      </c>
      <c r="BA1085" s="26" t="str">
        <f t="shared" si="756"/>
        <v/>
      </c>
      <c r="BB1085" s="25" t="str">
        <f t="shared" si="782"/>
        <v/>
      </c>
      <c r="BC1085" s="26" t="str">
        <f t="shared" si="757"/>
        <v/>
      </c>
      <c r="BD1085" s="27" t="str">
        <f t="shared" si="783"/>
        <v/>
      </c>
      <c r="BE1085" s="25" t="str">
        <f t="shared" si="784"/>
        <v/>
      </c>
      <c r="BF1085" s="26" t="str">
        <f t="shared" si="758"/>
        <v/>
      </c>
      <c r="BG1085" s="28"/>
      <c r="BH1085" t="str">
        <f t="shared" si="754"/>
        <v/>
      </c>
      <c r="BJ1085" s="24" t="str">
        <f t="shared" si="785"/>
        <v/>
      </c>
      <c r="BK1085" s="24" t="str">
        <f t="shared" si="786"/>
        <v/>
      </c>
    </row>
    <row r="1086" spans="1:63" ht="15.75" thickBot="1">
      <c r="A1086" s="183"/>
      <c r="B1086" s="184"/>
      <c r="C1086" s="184"/>
      <c r="D1086" s="184"/>
      <c r="E1086" s="184"/>
      <c r="F1086" s="184"/>
      <c r="G1086" s="184"/>
      <c r="H1086" s="184"/>
      <c r="I1086" s="184"/>
      <c r="J1086" s="184"/>
      <c r="K1086" s="184"/>
      <c r="L1086" s="184"/>
      <c r="M1086" s="184"/>
      <c r="N1086" s="181"/>
      <c r="Q1086" t="e">
        <f t="shared" si="759"/>
        <v>#VALUE!</v>
      </c>
      <c r="R1086" t="str">
        <f t="shared" si="760"/>
        <v/>
      </c>
      <c r="S1086" t="str">
        <f>IF(A1086="","",TEXT(VLOOKUP(C1086,Tablas!$H$3:$I$75,2,0),"000"))</f>
        <v/>
      </c>
      <c r="T1086" t="str">
        <f t="shared" si="761"/>
        <v/>
      </c>
      <c r="U1086" t="str">
        <f t="shared" si="762"/>
        <v/>
      </c>
      <c r="V1086" t="str">
        <f t="shared" si="746"/>
        <v/>
      </c>
      <c r="W1086" t="str">
        <f>IF(A1086="","",IF(G1086="",99,VLOOKUP(Datos!G1086,Tablas!$AF$2:$AH$38,2,0)))</f>
        <v/>
      </c>
      <c r="X1086" t="str">
        <f t="shared" si="763"/>
        <v/>
      </c>
      <c r="Y1086" t="str">
        <f t="shared" si="764"/>
        <v/>
      </c>
      <c r="Z1086" s="25" t="str">
        <f t="shared" si="765"/>
        <v/>
      </c>
      <c r="AA1086" s="26" t="str">
        <f t="shared" si="766"/>
        <v/>
      </c>
      <c r="AB1086" s="25" t="str">
        <f t="shared" si="747"/>
        <v/>
      </c>
      <c r="AC1086" s="26" t="str">
        <f t="shared" si="767"/>
        <v/>
      </c>
      <c r="AD1086" s="25" t="str">
        <f t="shared" si="748"/>
        <v/>
      </c>
      <c r="AE1086" s="26" t="str">
        <f t="shared" si="768"/>
        <v/>
      </c>
      <c r="AF1086" s="25" t="str">
        <f t="shared" si="749"/>
        <v/>
      </c>
      <c r="AG1086" s="26" t="str">
        <f t="shared" si="769"/>
        <v/>
      </c>
      <c r="AH1086" s="25" t="str">
        <f t="shared" si="750"/>
        <v/>
      </c>
      <c r="AI1086" s="26" t="str">
        <f t="shared" si="770"/>
        <v/>
      </c>
      <c r="AJ1086" s="25" t="str">
        <f t="shared" si="751"/>
        <v/>
      </c>
      <c r="AK1086" s="26" t="str">
        <f t="shared" si="771"/>
        <v/>
      </c>
      <c r="AL1086" s="25" t="str">
        <f t="shared" si="752"/>
        <v/>
      </c>
      <c r="AM1086" s="26" t="str">
        <f t="shared" si="772"/>
        <v/>
      </c>
      <c r="AN1086" s="25" t="str">
        <f t="shared" si="753"/>
        <v/>
      </c>
      <c r="AO1086" s="26" t="str">
        <f t="shared" si="773"/>
        <v/>
      </c>
      <c r="AP1086" t="str">
        <f t="shared" si="774"/>
        <v/>
      </c>
      <c r="AQ1086" t="str">
        <f t="shared" si="775"/>
        <v/>
      </c>
      <c r="AR1086" t="str">
        <f t="shared" si="745"/>
        <v/>
      </c>
      <c r="AS1086" t="str">
        <f t="shared" si="776"/>
        <v/>
      </c>
      <c r="AT1086" s="25" t="str">
        <f t="shared" si="777"/>
        <v/>
      </c>
      <c r="AU1086" s="26" t="str">
        <f t="shared" si="778"/>
        <v/>
      </c>
      <c r="AV1086" t="str">
        <f t="shared" si="779"/>
        <v/>
      </c>
      <c r="AW1086" s="25" t="str">
        <f t="shared" si="780"/>
        <v/>
      </c>
      <c r="AX1086" s="26" t="str">
        <f t="shared" si="755"/>
        <v/>
      </c>
      <c r="AY1086" s="27" t="str">
        <f>IF(A1086="","",IF(K1086&lt;&gt;0,TEXT(5,"0000"),IF(M1086&lt;&gt;0,TEXT(5,"0000"),IF(Datos!N1086&lt;&gt;0,TEXT(5,"0000"),""))))</f>
        <v/>
      </c>
      <c r="AZ1086" s="25" t="str">
        <f t="shared" si="781"/>
        <v/>
      </c>
      <c r="BA1086" s="26" t="str">
        <f t="shared" si="756"/>
        <v/>
      </c>
      <c r="BB1086" s="25" t="str">
        <f t="shared" si="782"/>
        <v/>
      </c>
      <c r="BC1086" s="26" t="str">
        <f t="shared" si="757"/>
        <v/>
      </c>
      <c r="BD1086" s="27" t="str">
        <f t="shared" si="783"/>
        <v/>
      </c>
      <c r="BE1086" s="25" t="str">
        <f t="shared" si="784"/>
        <v/>
      </c>
      <c r="BF1086" s="26" t="str">
        <f t="shared" si="758"/>
        <v/>
      </c>
      <c r="BG1086" s="28"/>
      <c r="BH1086" t="str">
        <f t="shared" si="754"/>
        <v/>
      </c>
      <c r="BJ1086" s="24" t="str">
        <f t="shared" si="785"/>
        <v/>
      </c>
      <c r="BK1086" s="24" t="str">
        <f t="shared" si="786"/>
        <v/>
      </c>
    </row>
    <row r="1087" spans="1:63" ht="15.75" thickBot="1">
      <c r="A1087" s="183"/>
      <c r="B1087" s="184"/>
      <c r="C1087" s="184"/>
      <c r="D1087" s="184"/>
      <c r="E1087" s="184"/>
      <c r="F1087" s="184"/>
      <c r="G1087" s="184"/>
      <c r="H1087" s="184"/>
      <c r="I1087" s="184"/>
      <c r="J1087" s="184"/>
      <c r="K1087" s="184"/>
      <c r="L1087" s="184"/>
      <c r="M1087" s="184"/>
      <c r="N1087" s="181"/>
      <c r="Q1087" t="e">
        <f t="shared" si="759"/>
        <v>#VALUE!</v>
      </c>
      <c r="R1087" t="str">
        <f t="shared" si="760"/>
        <v/>
      </c>
      <c r="S1087" t="str">
        <f>IF(A1087="","",TEXT(VLOOKUP(C1087,Tablas!$H$3:$I$75,2,0),"000"))</f>
        <v/>
      </c>
      <c r="T1087" t="str">
        <f t="shared" si="761"/>
        <v/>
      </c>
      <c r="U1087" t="str">
        <f t="shared" si="762"/>
        <v/>
      </c>
      <c r="V1087" t="str">
        <f t="shared" si="746"/>
        <v/>
      </c>
      <c r="W1087" t="str">
        <f>IF(A1087="","",IF(G1087="",99,VLOOKUP(Datos!G1087,Tablas!$AF$2:$AH$38,2,0)))</f>
        <v/>
      </c>
      <c r="X1087" t="str">
        <f t="shared" si="763"/>
        <v/>
      </c>
      <c r="Y1087" t="str">
        <f t="shared" si="764"/>
        <v/>
      </c>
      <c r="Z1087" s="25" t="str">
        <f t="shared" si="765"/>
        <v/>
      </c>
      <c r="AA1087" s="26" t="str">
        <f t="shared" si="766"/>
        <v/>
      </c>
      <c r="AB1087" s="25" t="str">
        <f t="shared" si="747"/>
        <v/>
      </c>
      <c r="AC1087" s="26" t="str">
        <f t="shared" si="767"/>
        <v/>
      </c>
      <c r="AD1087" s="25" t="str">
        <f t="shared" si="748"/>
        <v/>
      </c>
      <c r="AE1087" s="26" t="str">
        <f t="shared" si="768"/>
        <v/>
      </c>
      <c r="AF1087" s="25" t="str">
        <f t="shared" si="749"/>
        <v/>
      </c>
      <c r="AG1087" s="26" t="str">
        <f t="shared" si="769"/>
        <v/>
      </c>
      <c r="AH1087" s="25" t="str">
        <f t="shared" si="750"/>
        <v/>
      </c>
      <c r="AI1087" s="26" t="str">
        <f t="shared" si="770"/>
        <v/>
      </c>
      <c r="AJ1087" s="25" t="str">
        <f t="shared" si="751"/>
        <v/>
      </c>
      <c r="AK1087" s="26" t="str">
        <f t="shared" si="771"/>
        <v/>
      </c>
      <c r="AL1087" s="25" t="str">
        <f t="shared" si="752"/>
        <v/>
      </c>
      <c r="AM1087" s="26" t="str">
        <f t="shared" si="772"/>
        <v/>
      </c>
      <c r="AN1087" s="25" t="str">
        <f t="shared" si="753"/>
        <v/>
      </c>
      <c r="AO1087" s="26" t="str">
        <f t="shared" si="773"/>
        <v/>
      </c>
      <c r="AP1087" t="str">
        <f t="shared" si="774"/>
        <v/>
      </c>
      <c r="AQ1087" t="str">
        <f t="shared" si="775"/>
        <v/>
      </c>
      <c r="AR1087" t="str">
        <f t="shared" si="745"/>
        <v/>
      </c>
      <c r="AS1087" t="str">
        <f t="shared" si="776"/>
        <v/>
      </c>
      <c r="AT1087" s="25" t="str">
        <f t="shared" si="777"/>
        <v/>
      </c>
      <c r="AU1087" s="26" t="str">
        <f t="shared" si="778"/>
        <v/>
      </c>
      <c r="AV1087" t="str">
        <f t="shared" si="779"/>
        <v/>
      </c>
      <c r="AW1087" s="25" t="str">
        <f t="shared" si="780"/>
        <v/>
      </c>
      <c r="AX1087" s="26" t="str">
        <f t="shared" si="755"/>
        <v/>
      </c>
      <c r="AY1087" s="27" t="str">
        <f>IF(A1087="","",IF(K1087&lt;&gt;0,TEXT(5,"0000"),IF(M1087&lt;&gt;0,TEXT(5,"0000"),IF(Datos!N1087&lt;&gt;0,TEXT(5,"0000"),""))))</f>
        <v/>
      </c>
      <c r="AZ1087" s="25" t="str">
        <f t="shared" si="781"/>
        <v/>
      </c>
      <c r="BA1087" s="26" t="str">
        <f t="shared" si="756"/>
        <v/>
      </c>
      <c r="BB1087" s="25" t="str">
        <f t="shared" si="782"/>
        <v/>
      </c>
      <c r="BC1087" s="26" t="str">
        <f t="shared" si="757"/>
        <v/>
      </c>
      <c r="BD1087" s="27" t="str">
        <f t="shared" si="783"/>
        <v/>
      </c>
      <c r="BE1087" s="25" t="str">
        <f t="shared" si="784"/>
        <v/>
      </c>
      <c r="BF1087" s="26" t="str">
        <f t="shared" si="758"/>
        <v/>
      </c>
      <c r="BG1087" s="28"/>
      <c r="BH1087" t="str">
        <f t="shared" si="754"/>
        <v/>
      </c>
      <c r="BJ1087" s="24" t="str">
        <f t="shared" si="785"/>
        <v/>
      </c>
      <c r="BK1087" s="24" t="str">
        <f t="shared" si="786"/>
        <v/>
      </c>
    </row>
    <row r="1088" spans="1:63" ht="15.75" thickBot="1">
      <c r="A1088" s="183"/>
      <c r="B1088" s="184"/>
      <c r="C1088" s="184"/>
      <c r="D1088" s="184"/>
      <c r="E1088" s="184"/>
      <c r="F1088" s="184"/>
      <c r="G1088" s="184"/>
      <c r="H1088" s="184"/>
      <c r="I1088" s="184"/>
      <c r="J1088" s="184"/>
      <c r="K1088" s="184"/>
      <c r="L1088" s="184"/>
      <c r="M1088" s="184"/>
      <c r="N1088" s="181"/>
      <c r="Q1088" t="e">
        <f t="shared" si="759"/>
        <v>#VALUE!</v>
      </c>
      <c r="R1088" t="str">
        <f t="shared" si="760"/>
        <v/>
      </c>
      <c r="S1088" t="str">
        <f>IF(A1088="","",TEXT(VLOOKUP(C1088,Tablas!$H$3:$I$75,2,0),"000"))</f>
        <v/>
      </c>
      <c r="T1088" t="str">
        <f t="shared" si="761"/>
        <v/>
      </c>
      <c r="U1088" t="str">
        <f t="shared" si="762"/>
        <v/>
      </c>
      <c r="V1088" t="str">
        <f t="shared" si="746"/>
        <v/>
      </c>
      <c r="W1088" t="str">
        <f>IF(A1088="","",IF(G1088="",99,VLOOKUP(Datos!G1088,Tablas!$AF$2:$AH$38,2,0)))</f>
        <v/>
      </c>
      <c r="X1088" t="str">
        <f t="shared" si="763"/>
        <v/>
      </c>
      <c r="Y1088" t="str">
        <f t="shared" si="764"/>
        <v/>
      </c>
      <c r="Z1088" s="25" t="str">
        <f t="shared" si="765"/>
        <v/>
      </c>
      <c r="AA1088" s="26" t="str">
        <f t="shared" si="766"/>
        <v/>
      </c>
      <c r="AB1088" s="25" t="str">
        <f t="shared" si="747"/>
        <v/>
      </c>
      <c r="AC1088" s="26" t="str">
        <f t="shared" si="767"/>
        <v/>
      </c>
      <c r="AD1088" s="25" t="str">
        <f t="shared" si="748"/>
        <v/>
      </c>
      <c r="AE1088" s="26" t="str">
        <f t="shared" si="768"/>
        <v/>
      </c>
      <c r="AF1088" s="25" t="str">
        <f t="shared" si="749"/>
        <v/>
      </c>
      <c r="AG1088" s="26" t="str">
        <f t="shared" si="769"/>
        <v/>
      </c>
      <c r="AH1088" s="25" t="str">
        <f t="shared" si="750"/>
        <v/>
      </c>
      <c r="AI1088" s="26" t="str">
        <f t="shared" si="770"/>
        <v/>
      </c>
      <c r="AJ1088" s="25" t="str">
        <f t="shared" si="751"/>
        <v/>
      </c>
      <c r="AK1088" s="26" t="str">
        <f t="shared" si="771"/>
        <v/>
      </c>
      <c r="AL1088" s="25" t="str">
        <f t="shared" si="752"/>
        <v/>
      </c>
      <c r="AM1088" s="26" t="str">
        <f t="shared" si="772"/>
        <v/>
      </c>
      <c r="AN1088" s="25" t="str">
        <f t="shared" si="753"/>
        <v/>
      </c>
      <c r="AO1088" s="26" t="str">
        <f t="shared" si="773"/>
        <v/>
      </c>
      <c r="AP1088" t="str">
        <f t="shared" si="774"/>
        <v/>
      </c>
      <c r="AQ1088" t="str">
        <f t="shared" si="775"/>
        <v/>
      </c>
      <c r="AR1088" t="str">
        <f t="shared" si="745"/>
        <v/>
      </c>
      <c r="AS1088" t="str">
        <f t="shared" si="776"/>
        <v/>
      </c>
      <c r="AT1088" s="25" t="str">
        <f t="shared" si="777"/>
        <v/>
      </c>
      <c r="AU1088" s="26" t="str">
        <f t="shared" si="778"/>
        <v/>
      </c>
      <c r="AV1088" t="str">
        <f t="shared" si="779"/>
        <v/>
      </c>
      <c r="AW1088" s="25" t="str">
        <f t="shared" si="780"/>
        <v/>
      </c>
      <c r="AX1088" s="26" t="str">
        <f t="shared" si="755"/>
        <v/>
      </c>
      <c r="AY1088" s="27" t="str">
        <f>IF(A1088="","",IF(K1088&lt;&gt;0,TEXT(5,"0000"),IF(M1088&lt;&gt;0,TEXT(5,"0000"),IF(Datos!N1088&lt;&gt;0,TEXT(5,"0000"),""))))</f>
        <v/>
      </c>
      <c r="AZ1088" s="25" t="str">
        <f t="shared" si="781"/>
        <v/>
      </c>
      <c r="BA1088" s="26" t="str">
        <f t="shared" si="756"/>
        <v/>
      </c>
      <c r="BB1088" s="25" t="str">
        <f t="shared" si="782"/>
        <v/>
      </c>
      <c r="BC1088" s="26" t="str">
        <f t="shared" si="757"/>
        <v/>
      </c>
      <c r="BD1088" s="27" t="str">
        <f t="shared" si="783"/>
        <v/>
      </c>
      <c r="BE1088" s="25" t="str">
        <f t="shared" si="784"/>
        <v/>
      </c>
      <c r="BF1088" s="26" t="str">
        <f t="shared" si="758"/>
        <v/>
      </c>
      <c r="BG1088" s="28"/>
      <c r="BH1088" t="str">
        <f t="shared" si="754"/>
        <v/>
      </c>
      <c r="BJ1088" s="24" t="str">
        <f t="shared" si="785"/>
        <v/>
      </c>
      <c r="BK1088" s="24" t="str">
        <f t="shared" si="786"/>
        <v/>
      </c>
    </row>
    <row r="1089" spans="1:63" ht="15.75" thickBot="1">
      <c r="A1089" s="183"/>
      <c r="B1089" s="184"/>
      <c r="C1089" s="184"/>
      <c r="D1089" s="184"/>
      <c r="E1089" s="184"/>
      <c r="F1089" s="184"/>
      <c r="G1089" s="184"/>
      <c r="H1089" s="184"/>
      <c r="I1089" s="184"/>
      <c r="J1089" s="184"/>
      <c r="K1089" s="184"/>
      <c r="L1089" s="184"/>
      <c r="M1089" s="184"/>
      <c r="N1089" s="181"/>
      <c r="Q1089" t="e">
        <f t="shared" si="759"/>
        <v>#VALUE!</v>
      </c>
      <c r="R1089" t="str">
        <f t="shared" si="760"/>
        <v/>
      </c>
      <c r="S1089" t="str">
        <f>IF(A1089="","",TEXT(VLOOKUP(C1089,Tablas!$H$3:$I$75,2,0),"000"))</f>
        <v/>
      </c>
      <c r="T1089" t="str">
        <f t="shared" si="761"/>
        <v/>
      </c>
      <c r="U1089" t="str">
        <f t="shared" si="762"/>
        <v/>
      </c>
      <c r="V1089" t="str">
        <f t="shared" si="746"/>
        <v/>
      </c>
      <c r="W1089" t="str">
        <f>IF(A1089="","",IF(G1089="",99,VLOOKUP(Datos!G1089,Tablas!$AF$2:$AH$38,2,0)))</f>
        <v/>
      </c>
      <c r="X1089" t="str">
        <f t="shared" si="763"/>
        <v/>
      </c>
      <c r="Y1089" t="str">
        <f t="shared" si="764"/>
        <v/>
      </c>
      <c r="Z1089" s="25" t="str">
        <f t="shared" si="765"/>
        <v/>
      </c>
      <c r="AA1089" s="26" t="str">
        <f t="shared" si="766"/>
        <v/>
      </c>
      <c r="AB1089" s="25" t="str">
        <f t="shared" si="747"/>
        <v/>
      </c>
      <c r="AC1089" s="26" t="str">
        <f t="shared" si="767"/>
        <v/>
      </c>
      <c r="AD1089" s="25" t="str">
        <f t="shared" si="748"/>
        <v/>
      </c>
      <c r="AE1089" s="26" t="str">
        <f t="shared" si="768"/>
        <v/>
      </c>
      <c r="AF1089" s="25" t="str">
        <f t="shared" si="749"/>
        <v/>
      </c>
      <c r="AG1089" s="26" t="str">
        <f t="shared" si="769"/>
        <v/>
      </c>
      <c r="AH1089" s="25" t="str">
        <f t="shared" si="750"/>
        <v/>
      </c>
      <c r="AI1089" s="26" t="str">
        <f t="shared" si="770"/>
        <v/>
      </c>
      <c r="AJ1089" s="25" t="str">
        <f t="shared" si="751"/>
        <v/>
      </c>
      <c r="AK1089" s="26" t="str">
        <f t="shared" si="771"/>
        <v/>
      </c>
      <c r="AL1089" s="25" t="str">
        <f t="shared" si="752"/>
        <v/>
      </c>
      <c r="AM1089" s="26" t="str">
        <f t="shared" si="772"/>
        <v/>
      </c>
      <c r="AN1089" s="25" t="str">
        <f t="shared" si="753"/>
        <v/>
      </c>
      <c r="AO1089" s="26" t="str">
        <f t="shared" si="773"/>
        <v/>
      </c>
      <c r="AP1089" t="str">
        <f t="shared" si="774"/>
        <v/>
      </c>
      <c r="AQ1089" t="str">
        <f t="shared" si="775"/>
        <v/>
      </c>
      <c r="AR1089" t="str">
        <f t="shared" si="745"/>
        <v/>
      </c>
      <c r="AS1089" t="str">
        <f t="shared" si="776"/>
        <v/>
      </c>
      <c r="AT1089" s="25" t="str">
        <f t="shared" si="777"/>
        <v/>
      </c>
      <c r="AU1089" s="26" t="str">
        <f t="shared" si="778"/>
        <v/>
      </c>
      <c r="AV1089" t="str">
        <f t="shared" si="779"/>
        <v/>
      </c>
      <c r="AW1089" s="25" t="str">
        <f t="shared" si="780"/>
        <v/>
      </c>
      <c r="AX1089" s="26" t="str">
        <f t="shared" si="755"/>
        <v/>
      </c>
      <c r="AY1089" s="27" t="str">
        <f>IF(A1089="","",IF(K1089&lt;&gt;0,TEXT(5,"0000"),IF(M1089&lt;&gt;0,TEXT(5,"0000"),IF(Datos!N1089&lt;&gt;0,TEXT(5,"0000"),""))))</f>
        <v/>
      </c>
      <c r="AZ1089" s="25" t="str">
        <f t="shared" si="781"/>
        <v/>
      </c>
      <c r="BA1089" s="26" t="str">
        <f t="shared" si="756"/>
        <v/>
      </c>
      <c r="BB1089" s="25" t="str">
        <f t="shared" si="782"/>
        <v/>
      </c>
      <c r="BC1089" s="26" t="str">
        <f t="shared" si="757"/>
        <v/>
      </c>
      <c r="BD1089" s="27" t="str">
        <f t="shared" si="783"/>
        <v/>
      </c>
      <c r="BE1089" s="25" t="str">
        <f t="shared" si="784"/>
        <v/>
      </c>
      <c r="BF1089" s="26" t="str">
        <f t="shared" si="758"/>
        <v/>
      </c>
      <c r="BG1089" s="28"/>
      <c r="BH1089" t="str">
        <f t="shared" si="754"/>
        <v/>
      </c>
      <c r="BJ1089" s="24" t="str">
        <f t="shared" si="785"/>
        <v/>
      </c>
      <c r="BK1089" s="24" t="str">
        <f t="shared" si="786"/>
        <v/>
      </c>
    </row>
    <row r="1090" spans="1:63" ht="15.75" thickBot="1">
      <c r="A1090" s="183"/>
      <c r="B1090" s="184"/>
      <c r="C1090" s="184"/>
      <c r="D1090" s="184"/>
      <c r="E1090" s="184"/>
      <c r="F1090" s="184"/>
      <c r="G1090" s="184"/>
      <c r="H1090" s="184"/>
      <c r="I1090" s="184"/>
      <c r="J1090" s="184"/>
      <c r="K1090" s="184"/>
      <c r="L1090" s="184"/>
      <c r="M1090" s="184"/>
      <c r="N1090" s="181"/>
      <c r="Q1090" t="e">
        <f t="shared" si="759"/>
        <v>#VALUE!</v>
      </c>
      <c r="R1090" t="str">
        <f t="shared" si="760"/>
        <v/>
      </c>
      <c r="S1090" t="str">
        <f>IF(A1090="","",TEXT(VLOOKUP(C1090,Tablas!$H$3:$I$75,2,0),"000"))</f>
        <v/>
      </c>
      <c r="T1090" t="str">
        <f t="shared" si="761"/>
        <v/>
      </c>
      <c r="U1090" t="str">
        <f t="shared" si="762"/>
        <v/>
      </c>
      <c r="V1090" t="str">
        <f t="shared" si="746"/>
        <v/>
      </c>
      <c r="W1090" t="str">
        <f>IF(A1090="","",IF(G1090="",99,VLOOKUP(Datos!G1090,Tablas!$AF$2:$AH$38,2,0)))</f>
        <v/>
      </c>
      <c r="X1090" t="str">
        <f t="shared" si="763"/>
        <v/>
      </c>
      <c r="Y1090" t="str">
        <f t="shared" si="764"/>
        <v/>
      </c>
      <c r="Z1090" s="25" t="str">
        <f t="shared" si="765"/>
        <v/>
      </c>
      <c r="AA1090" s="26" t="str">
        <f t="shared" si="766"/>
        <v/>
      </c>
      <c r="AB1090" s="25" t="str">
        <f t="shared" si="747"/>
        <v/>
      </c>
      <c r="AC1090" s="26" t="str">
        <f t="shared" si="767"/>
        <v/>
      </c>
      <c r="AD1090" s="25" t="str">
        <f t="shared" si="748"/>
        <v/>
      </c>
      <c r="AE1090" s="26" t="str">
        <f t="shared" si="768"/>
        <v/>
      </c>
      <c r="AF1090" s="25" t="str">
        <f t="shared" si="749"/>
        <v/>
      </c>
      <c r="AG1090" s="26" t="str">
        <f t="shared" si="769"/>
        <v/>
      </c>
      <c r="AH1090" s="25" t="str">
        <f t="shared" si="750"/>
        <v/>
      </c>
      <c r="AI1090" s="26" t="str">
        <f t="shared" si="770"/>
        <v/>
      </c>
      <c r="AJ1090" s="25" t="str">
        <f t="shared" si="751"/>
        <v/>
      </c>
      <c r="AK1090" s="26" t="str">
        <f t="shared" si="771"/>
        <v/>
      </c>
      <c r="AL1090" s="25" t="str">
        <f t="shared" si="752"/>
        <v/>
      </c>
      <c r="AM1090" s="26" t="str">
        <f t="shared" si="772"/>
        <v/>
      </c>
      <c r="AN1090" s="25" t="str">
        <f t="shared" si="753"/>
        <v/>
      </c>
      <c r="AO1090" s="26" t="str">
        <f t="shared" si="773"/>
        <v/>
      </c>
      <c r="AP1090" t="str">
        <f t="shared" si="774"/>
        <v/>
      </c>
      <c r="AQ1090" t="str">
        <f t="shared" si="775"/>
        <v/>
      </c>
      <c r="AR1090" t="str">
        <f t="shared" si="745"/>
        <v/>
      </c>
      <c r="AS1090" t="str">
        <f t="shared" si="776"/>
        <v/>
      </c>
      <c r="AT1090" s="25" t="str">
        <f t="shared" si="777"/>
        <v/>
      </c>
      <c r="AU1090" s="26" t="str">
        <f t="shared" si="778"/>
        <v/>
      </c>
      <c r="AV1090" t="str">
        <f t="shared" si="779"/>
        <v/>
      </c>
      <c r="AW1090" s="25" t="str">
        <f t="shared" si="780"/>
        <v/>
      </c>
      <c r="AX1090" s="26" t="str">
        <f t="shared" si="755"/>
        <v/>
      </c>
      <c r="AY1090" s="27" t="str">
        <f>IF(A1090="","",IF(K1090&lt;&gt;0,TEXT(5,"0000"),IF(M1090&lt;&gt;0,TEXT(5,"0000"),IF(Datos!N1090&lt;&gt;0,TEXT(5,"0000"),""))))</f>
        <v/>
      </c>
      <c r="AZ1090" s="25" t="str">
        <f t="shared" si="781"/>
        <v/>
      </c>
      <c r="BA1090" s="26" t="str">
        <f t="shared" si="756"/>
        <v/>
      </c>
      <c r="BB1090" s="25" t="str">
        <f t="shared" si="782"/>
        <v/>
      </c>
      <c r="BC1090" s="26" t="str">
        <f t="shared" si="757"/>
        <v/>
      </c>
      <c r="BD1090" s="27" t="str">
        <f t="shared" si="783"/>
        <v/>
      </c>
      <c r="BE1090" s="25" t="str">
        <f t="shared" si="784"/>
        <v/>
      </c>
      <c r="BF1090" s="26" t="str">
        <f t="shared" si="758"/>
        <v/>
      </c>
      <c r="BG1090" s="28"/>
      <c r="BH1090" t="str">
        <f t="shared" si="754"/>
        <v/>
      </c>
      <c r="BJ1090" s="24" t="str">
        <f t="shared" si="785"/>
        <v/>
      </c>
      <c r="BK1090" s="24" t="str">
        <f t="shared" si="786"/>
        <v/>
      </c>
    </row>
    <row r="1091" spans="1:63" ht="15.75" thickBot="1">
      <c r="A1091" s="183"/>
      <c r="B1091" s="184"/>
      <c r="C1091" s="184"/>
      <c r="D1091" s="184"/>
      <c r="E1091" s="184"/>
      <c r="F1091" s="184"/>
      <c r="G1091" s="184"/>
      <c r="H1091" s="184"/>
      <c r="I1091" s="184"/>
      <c r="J1091" s="184"/>
      <c r="K1091" s="184"/>
      <c r="L1091" s="184"/>
      <c r="M1091" s="184"/>
      <c r="N1091" s="181"/>
      <c r="Q1091" t="e">
        <f t="shared" si="759"/>
        <v>#VALUE!</v>
      </c>
      <c r="R1091" t="str">
        <f t="shared" si="760"/>
        <v/>
      </c>
      <c r="S1091" t="str">
        <f>IF(A1091="","",TEXT(VLOOKUP(C1091,Tablas!$H$3:$I$75,2,0),"000"))</f>
        <v/>
      </c>
      <c r="T1091" t="str">
        <f t="shared" si="761"/>
        <v/>
      </c>
      <c r="U1091" t="str">
        <f t="shared" si="762"/>
        <v/>
      </c>
      <c r="V1091" t="str">
        <f t="shared" si="746"/>
        <v/>
      </c>
      <c r="W1091" t="str">
        <f>IF(A1091="","",IF(G1091="",99,VLOOKUP(Datos!G1091,Tablas!$AF$2:$AH$38,2,0)))</f>
        <v/>
      </c>
      <c r="X1091" t="str">
        <f t="shared" si="763"/>
        <v/>
      </c>
      <c r="Y1091" t="str">
        <f t="shared" si="764"/>
        <v/>
      </c>
      <c r="Z1091" s="25" t="str">
        <f t="shared" si="765"/>
        <v/>
      </c>
      <c r="AA1091" s="26" t="str">
        <f t="shared" si="766"/>
        <v/>
      </c>
      <c r="AB1091" s="25" t="str">
        <f t="shared" si="747"/>
        <v/>
      </c>
      <c r="AC1091" s="26" t="str">
        <f t="shared" si="767"/>
        <v/>
      </c>
      <c r="AD1091" s="25" t="str">
        <f t="shared" si="748"/>
        <v/>
      </c>
      <c r="AE1091" s="26" t="str">
        <f t="shared" si="768"/>
        <v/>
      </c>
      <c r="AF1091" s="25" t="str">
        <f t="shared" si="749"/>
        <v/>
      </c>
      <c r="AG1091" s="26" t="str">
        <f t="shared" si="769"/>
        <v/>
      </c>
      <c r="AH1091" s="25" t="str">
        <f t="shared" si="750"/>
        <v/>
      </c>
      <c r="AI1091" s="26" t="str">
        <f t="shared" si="770"/>
        <v/>
      </c>
      <c r="AJ1091" s="25" t="str">
        <f t="shared" si="751"/>
        <v/>
      </c>
      <c r="AK1091" s="26" t="str">
        <f t="shared" si="771"/>
        <v/>
      </c>
      <c r="AL1091" s="25" t="str">
        <f t="shared" si="752"/>
        <v/>
      </c>
      <c r="AM1091" s="26" t="str">
        <f t="shared" si="772"/>
        <v/>
      </c>
      <c r="AN1091" s="25" t="str">
        <f t="shared" si="753"/>
        <v/>
      </c>
      <c r="AO1091" s="26" t="str">
        <f t="shared" si="773"/>
        <v/>
      </c>
      <c r="AP1091" t="str">
        <f t="shared" si="774"/>
        <v/>
      </c>
      <c r="AQ1091" t="str">
        <f t="shared" si="775"/>
        <v/>
      </c>
      <c r="AR1091" t="str">
        <f t="shared" si="745"/>
        <v/>
      </c>
      <c r="AS1091" t="str">
        <f t="shared" si="776"/>
        <v/>
      </c>
      <c r="AT1091" s="25" t="str">
        <f t="shared" si="777"/>
        <v/>
      </c>
      <c r="AU1091" s="26" t="str">
        <f t="shared" si="778"/>
        <v/>
      </c>
      <c r="AV1091" t="str">
        <f t="shared" si="779"/>
        <v/>
      </c>
      <c r="AW1091" s="25" t="str">
        <f t="shared" si="780"/>
        <v/>
      </c>
      <c r="AX1091" s="26" t="str">
        <f t="shared" si="755"/>
        <v/>
      </c>
      <c r="AY1091" s="27" t="str">
        <f>IF(A1091="","",IF(K1091&lt;&gt;0,TEXT(5,"0000"),IF(M1091&lt;&gt;0,TEXT(5,"0000"),IF(Datos!N1091&lt;&gt;0,TEXT(5,"0000"),""))))</f>
        <v/>
      </c>
      <c r="AZ1091" s="25" t="str">
        <f t="shared" si="781"/>
        <v/>
      </c>
      <c r="BA1091" s="26" t="str">
        <f t="shared" si="756"/>
        <v/>
      </c>
      <c r="BB1091" s="25" t="str">
        <f t="shared" si="782"/>
        <v/>
      </c>
      <c r="BC1091" s="26" t="str">
        <f t="shared" si="757"/>
        <v/>
      </c>
      <c r="BD1091" s="27" t="str">
        <f t="shared" si="783"/>
        <v/>
      </c>
      <c r="BE1091" s="25" t="str">
        <f t="shared" si="784"/>
        <v/>
      </c>
      <c r="BF1091" s="26" t="str">
        <f t="shared" si="758"/>
        <v/>
      </c>
      <c r="BG1091" s="28"/>
      <c r="BH1091" t="str">
        <f t="shared" si="754"/>
        <v/>
      </c>
      <c r="BJ1091" s="24" t="str">
        <f t="shared" si="785"/>
        <v/>
      </c>
      <c r="BK1091" s="24" t="str">
        <f t="shared" si="786"/>
        <v/>
      </c>
    </row>
    <row r="1092" spans="1:63" ht="15.75" thickBot="1">
      <c r="A1092" s="183"/>
      <c r="B1092" s="184"/>
      <c r="C1092" s="184"/>
      <c r="D1092" s="184"/>
      <c r="E1092" s="184"/>
      <c r="F1092" s="184"/>
      <c r="G1092" s="184"/>
      <c r="H1092" s="184"/>
      <c r="I1092" s="184"/>
      <c r="J1092" s="184"/>
      <c r="K1092" s="184"/>
      <c r="L1092" s="184"/>
      <c r="M1092" s="184"/>
      <c r="N1092" s="181"/>
      <c r="Q1092" t="e">
        <f t="shared" si="759"/>
        <v>#VALUE!</v>
      </c>
      <c r="R1092" t="str">
        <f t="shared" si="760"/>
        <v/>
      </c>
      <c r="S1092" t="str">
        <f>IF(A1092="","",TEXT(VLOOKUP(C1092,Tablas!$H$3:$I$75,2,0),"000"))</f>
        <v/>
      </c>
      <c r="T1092" t="str">
        <f t="shared" si="761"/>
        <v/>
      </c>
      <c r="U1092" t="str">
        <f t="shared" si="762"/>
        <v/>
      </c>
      <c r="V1092" t="str">
        <f t="shared" si="746"/>
        <v/>
      </c>
      <c r="W1092" t="str">
        <f>IF(A1092="","",IF(G1092="",99,VLOOKUP(Datos!G1092,Tablas!$AF$2:$AH$38,2,0)))</f>
        <v/>
      </c>
      <c r="X1092" t="str">
        <f t="shared" si="763"/>
        <v/>
      </c>
      <c r="Y1092" t="str">
        <f t="shared" si="764"/>
        <v/>
      </c>
      <c r="Z1092" s="25" t="str">
        <f t="shared" si="765"/>
        <v/>
      </c>
      <c r="AA1092" s="26" t="str">
        <f t="shared" si="766"/>
        <v/>
      </c>
      <c r="AB1092" s="25" t="str">
        <f t="shared" si="747"/>
        <v/>
      </c>
      <c r="AC1092" s="26" t="str">
        <f t="shared" si="767"/>
        <v/>
      </c>
      <c r="AD1092" s="25" t="str">
        <f t="shared" si="748"/>
        <v/>
      </c>
      <c r="AE1092" s="26" t="str">
        <f t="shared" si="768"/>
        <v/>
      </c>
      <c r="AF1092" s="25" t="str">
        <f t="shared" si="749"/>
        <v/>
      </c>
      <c r="AG1092" s="26" t="str">
        <f t="shared" si="769"/>
        <v/>
      </c>
      <c r="AH1092" s="25" t="str">
        <f t="shared" si="750"/>
        <v/>
      </c>
      <c r="AI1092" s="26" t="str">
        <f t="shared" si="770"/>
        <v/>
      </c>
      <c r="AJ1092" s="25" t="str">
        <f t="shared" si="751"/>
        <v/>
      </c>
      <c r="AK1092" s="26" t="str">
        <f t="shared" si="771"/>
        <v/>
      </c>
      <c r="AL1092" s="25" t="str">
        <f t="shared" si="752"/>
        <v/>
      </c>
      <c r="AM1092" s="26" t="str">
        <f t="shared" si="772"/>
        <v/>
      </c>
      <c r="AN1092" s="25" t="str">
        <f t="shared" si="753"/>
        <v/>
      </c>
      <c r="AO1092" s="26" t="str">
        <f t="shared" si="773"/>
        <v/>
      </c>
      <c r="AP1092" t="str">
        <f t="shared" si="774"/>
        <v/>
      </c>
      <c r="AQ1092" t="str">
        <f t="shared" si="775"/>
        <v/>
      </c>
      <c r="AR1092" t="str">
        <f t="shared" si="745"/>
        <v/>
      </c>
      <c r="AS1092" t="str">
        <f t="shared" si="776"/>
        <v/>
      </c>
      <c r="AT1092" s="25" t="str">
        <f t="shared" si="777"/>
        <v/>
      </c>
      <c r="AU1092" s="26" t="str">
        <f t="shared" si="778"/>
        <v/>
      </c>
      <c r="AV1092" t="str">
        <f t="shared" si="779"/>
        <v/>
      </c>
      <c r="AW1092" s="25" t="str">
        <f t="shared" si="780"/>
        <v/>
      </c>
      <c r="AX1092" s="26" t="str">
        <f t="shared" si="755"/>
        <v/>
      </c>
      <c r="AY1092" s="27" t="str">
        <f>IF(A1092="","",IF(K1092&lt;&gt;0,TEXT(5,"0000"),IF(M1092&lt;&gt;0,TEXT(5,"0000"),IF(Datos!N1092&lt;&gt;0,TEXT(5,"0000"),""))))</f>
        <v/>
      </c>
      <c r="AZ1092" s="25" t="str">
        <f t="shared" si="781"/>
        <v/>
      </c>
      <c r="BA1092" s="26" t="str">
        <f t="shared" si="756"/>
        <v/>
      </c>
      <c r="BB1092" s="25" t="str">
        <f t="shared" si="782"/>
        <v/>
      </c>
      <c r="BC1092" s="26" t="str">
        <f t="shared" si="757"/>
        <v/>
      </c>
      <c r="BD1092" s="27" t="str">
        <f t="shared" si="783"/>
        <v/>
      </c>
      <c r="BE1092" s="25" t="str">
        <f t="shared" si="784"/>
        <v/>
      </c>
      <c r="BF1092" s="26" t="str">
        <f t="shared" si="758"/>
        <v/>
      </c>
      <c r="BG1092" s="28"/>
      <c r="BH1092" t="str">
        <f t="shared" si="754"/>
        <v/>
      </c>
      <c r="BJ1092" s="24" t="str">
        <f t="shared" si="785"/>
        <v/>
      </c>
      <c r="BK1092" s="24" t="str">
        <f t="shared" si="786"/>
        <v/>
      </c>
    </row>
    <row r="1093" spans="1:63" ht="15.75" thickBot="1">
      <c r="A1093" s="183"/>
      <c r="B1093" s="184"/>
      <c r="C1093" s="184"/>
      <c r="D1093" s="184"/>
      <c r="E1093" s="184"/>
      <c r="F1093" s="184"/>
      <c r="G1093" s="184"/>
      <c r="H1093" s="184"/>
      <c r="I1093" s="184"/>
      <c r="J1093" s="184"/>
      <c r="K1093" s="184"/>
      <c r="L1093" s="184"/>
      <c r="M1093" s="184"/>
      <c r="N1093" s="181"/>
      <c r="Q1093" t="e">
        <f t="shared" si="759"/>
        <v>#VALUE!</v>
      </c>
      <c r="R1093" t="str">
        <f t="shared" si="760"/>
        <v/>
      </c>
      <c r="S1093" t="str">
        <f>IF(A1093="","",TEXT(VLOOKUP(C1093,Tablas!$H$3:$I$75,2,0),"000"))</f>
        <v/>
      </c>
      <c r="T1093" t="str">
        <f t="shared" si="761"/>
        <v/>
      </c>
      <c r="U1093" t="str">
        <f t="shared" si="762"/>
        <v/>
      </c>
      <c r="V1093" t="str">
        <f t="shared" si="746"/>
        <v/>
      </c>
      <c r="W1093" t="str">
        <f>IF(A1093="","",IF(G1093="",99,VLOOKUP(Datos!G1093,Tablas!$AF$2:$AH$38,2,0)))</f>
        <v/>
      </c>
      <c r="X1093" t="str">
        <f t="shared" si="763"/>
        <v/>
      </c>
      <c r="Y1093" t="str">
        <f t="shared" si="764"/>
        <v/>
      </c>
      <c r="Z1093" s="25" t="str">
        <f t="shared" si="765"/>
        <v/>
      </c>
      <c r="AA1093" s="26" t="str">
        <f t="shared" si="766"/>
        <v/>
      </c>
      <c r="AB1093" s="25" t="str">
        <f t="shared" si="747"/>
        <v/>
      </c>
      <c r="AC1093" s="26" t="str">
        <f t="shared" si="767"/>
        <v/>
      </c>
      <c r="AD1093" s="25" t="str">
        <f t="shared" si="748"/>
        <v/>
      </c>
      <c r="AE1093" s="26" t="str">
        <f t="shared" si="768"/>
        <v/>
      </c>
      <c r="AF1093" s="25" t="str">
        <f t="shared" si="749"/>
        <v/>
      </c>
      <c r="AG1093" s="26" t="str">
        <f t="shared" si="769"/>
        <v/>
      </c>
      <c r="AH1093" s="25" t="str">
        <f t="shared" si="750"/>
        <v/>
      </c>
      <c r="AI1093" s="26" t="str">
        <f t="shared" si="770"/>
        <v/>
      </c>
      <c r="AJ1093" s="25" t="str">
        <f t="shared" si="751"/>
        <v/>
      </c>
      <c r="AK1093" s="26" t="str">
        <f t="shared" si="771"/>
        <v/>
      </c>
      <c r="AL1093" s="25" t="str">
        <f t="shared" si="752"/>
        <v/>
      </c>
      <c r="AM1093" s="26" t="str">
        <f t="shared" si="772"/>
        <v/>
      </c>
      <c r="AN1093" s="25" t="str">
        <f t="shared" si="753"/>
        <v/>
      </c>
      <c r="AO1093" s="26" t="str">
        <f t="shared" si="773"/>
        <v/>
      </c>
      <c r="AP1093" t="str">
        <f t="shared" si="774"/>
        <v/>
      </c>
      <c r="AQ1093" t="str">
        <f t="shared" si="775"/>
        <v/>
      </c>
      <c r="AR1093" t="str">
        <f t="shared" si="745"/>
        <v/>
      </c>
      <c r="AS1093" t="str">
        <f t="shared" si="776"/>
        <v/>
      </c>
      <c r="AT1093" s="25" t="str">
        <f t="shared" si="777"/>
        <v/>
      </c>
      <c r="AU1093" s="26" t="str">
        <f t="shared" si="778"/>
        <v/>
      </c>
      <c r="AV1093" t="str">
        <f t="shared" si="779"/>
        <v/>
      </c>
      <c r="AW1093" s="25" t="str">
        <f t="shared" si="780"/>
        <v/>
      </c>
      <c r="AX1093" s="26" t="str">
        <f t="shared" si="755"/>
        <v/>
      </c>
      <c r="AY1093" s="27" t="str">
        <f>IF(A1093="","",IF(K1093&lt;&gt;0,TEXT(5,"0000"),IF(M1093&lt;&gt;0,TEXT(5,"0000"),IF(Datos!N1093&lt;&gt;0,TEXT(5,"0000"),""))))</f>
        <v/>
      </c>
      <c r="AZ1093" s="25" t="str">
        <f t="shared" si="781"/>
        <v/>
      </c>
      <c r="BA1093" s="26" t="str">
        <f t="shared" si="756"/>
        <v/>
      </c>
      <c r="BB1093" s="25" t="str">
        <f t="shared" si="782"/>
        <v/>
      </c>
      <c r="BC1093" s="26" t="str">
        <f t="shared" si="757"/>
        <v/>
      </c>
      <c r="BD1093" s="27" t="str">
        <f t="shared" si="783"/>
        <v/>
      </c>
      <c r="BE1093" s="25" t="str">
        <f t="shared" si="784"/>
        <v/>
      </c>
      <c r="BF1093" s="26" t="str">
        <f t="shared" si="758"/>
        <v/>
      </c>
      <c r="BG1093" s="28"/>
      <c r="BH1093" t="str">
        <f t="shared" si="754"/>
        <v/>
      </c>
      <c r="BJ1093" s="24" t="str">
        <f t="shared" si="785"/>
        <v/>
      </c>
      <c r="BK1093" s="24" t="str">
        <f t="shared" si="786"/>
        <v/>
      </c>
    </row>
    <row r="1094" spans="1:63" ht="15.75" thickBot="1">
      <c r="A1094" s="183"/>
      <c r="B1094" s="184"/>
      <c r="C1094" s="184"/>
      <c r="D1094" s="184"/>
      <c r="E1094" s="184"/>
      <c r="F1094" s="184"/>
      <c r="G1094" s="184"/>
      <c r="H1094" s="184"/>
      <c r="I1094" s="184"/>
      <c r="J1094" s="184"/>
      <c r="K1094" s="184"/>
      <c r="L1094" s="184"/>
      <c r="M1094" s="184"/>
      <c r="N1094" s="181"/>
      <c r="Q1094" t="e">
        <f t="shared" si="759"/>
        <v>#VALUE!</v>
      </c>
      <c r="R1094" t="str">
        <f t="shared" si="760"/>
        <v/>
      </c>
      <c r="S1094" t="str">
        <f>IF(A1094="","",TEXT(VLOOKUP(C1094,Tablas!$H$3:$I$75,2,0),"000"))</f>
        <v/>
      </c>
      <c r="T1094" t="str">
        <f t="shared" si="761"/>
        <v/>
      </c>
      <c r="U1094" t="str">
        <f t="shared" si="762"/>
        <v/>
      </c>
      <c r="V1094" t="str">
        <f t="shared" si="746"/>
        <v/>
      </c>
      <c r="W1094" t="str">
        <f>IF(A1094="","",IF(G1094="",99,VLOOKUP(Datos!G1094,Tablas!$AF$2:$AH$38,2,0)))</f>
        <v/>
      </c>
      <c r="X1094" t="str">
        <f t="shared" si="763"/>
        <v/>
      </c>
      <c r="Y1094" t="str">
        <f t="shared" si="764"/>
        <v/>
      </c>
      <c r="Z1094" s="25" t="str">
        <f t="shared" si="765"/>
        <v/>
      </c>
      <c r="AA1094" s="26" t="str">
        <f t="shared" si="766"/>
        <v/>
      </c>
      <c r="AB1094" s="25" t="str">
        <f t="shared" si="747"/>
        <v/>
      </c>
      <c r="AC1094" s="26" t="str">
        <f t="shared" si="767"/>
        <v/>
      </c>
      <c r="AD1094" s="25" t="str">
        <f t="shared" si="748"/>
        <v/>
      </c>
      <c r="AE1094" s="26" t="str">
        <f t="shared" si="768"/>
        <v/>
      </c>
      <c r="AF1094" s="25" t="str">
        <f t="shared" si="749"/>
        <v/>
      </c>
      <c r="AG1094" s="26" t="str">
        <f t="shared" si="769"/>
        <v/>
      </c>
      <c r="AH1094" s="25" t="str">
        <f t="shared" si="750"/>
        <v/>
      </c>
      <c r="AI1094" s="26" t="str">
        <f t="shared" si="770"/>
        <v/>
      </c>
      <c r="AJ1094" s="25" t="str">
        <f t="shared" si="751"/>
        <v/>
      </c>
      <c r="AK1094" s="26" t="str">
        <f t="shared" si="771"/>
        <v/>
      </c>
      <c r="AL1094" s="25" t="str">
        <f t="shared" si="752"/>
        <v/>
      </c>
      <c r="AM1094" s="26" t="str">
        <f t="shared" si="772"/>
        <v/>
      </c>
      <c r="AN1094" s="25" t="str">
        <f t="shared" si="753"/>
        <v/>
      </c>
      <c r="AO1094" s="26" t="str">
        <f t="shared" si="773"/>
        <v/>
      </c>
      <c r="AP1094" t="str">
        <f t="shared" si="774"/>
        <v/>
      </c>
      <c r="AQ1094" t="str">
        <f t="shared" si="775"/>
        <v/>
      </c>
      <c r="AR1094" t="str">
        <f t="shared" si="745"/>
        <v/>
      </c>
      <c r="AS1094" t="str">
        <f t="shared" si="776"/>
        <v/>
      </c>
      <c r="AT1094" s="25" t="str">
        <f t="shared" si="777"/>
        <v/>
      </c>
      <c r="AU1094" s="26" t="str">
        <f t="shared" si="778"/>
        <v/>
      </c>
      <c r="AV1094" t="str">
        <f t="shared" si="779"/>
        <v/>
      </c>
      <c r="AW1094" s="25" t="str">
        <f t="shared" si="780"/>
        <v/>
      </c>
      <c r="AX1094" s="26" t="str">
        <f t="shared" si="755"/>
        <v/>
      </c>
      <c r="AY1094" s="27" t="str">
        <f>IF(A1094="","",IF(K1094&lt;&gt;0,TEXT(5,"0000"),IF(M1094&lt;&gt;0,TEXT(5,"0000"),IF(Datos!N1094&lt;&gt;0,TEXT(5,"0000"),""))))</f>
        <v/>
      </c>
      <c r="AZ1094" s="25" t="str">
        <f t="shared" si="781"/>
        <v/>
      </c>
      <c r="BA1094" s="26" t="str">
        <f t="shared" si="756"/>
        <v/>
      </c>
      <c r="BB1094" s="25" t="str">
        <f t="shared" si="782"/>
        <v/>
      </c>
      <c r="BC1094" s="26" t="str">
        <f t="shared" si="757"/>
        <v/>
      </c>
      <c r="BD1094" s="27" t="str">
        <f t="shared" si="783"/>
        <v/>
      </c>
      <c r="BE1094" s="25" t="str">
        <f t="shared" si="784"/>
        <v/>
      </c>
      <c r="BF1094" s="26" t="str">
        <f t="shared" si="758"/>
        <v/>
      </c>
      <c r="BG1094" s="28"/>
      <c r="BH1094" t="str">
        <f t="shared" si="754"/>
        <v/>
      </c>
      <c r="BJ1094" s="24" t="str">
        <f t="shared" si="785"/>
        <v/>
      </c>
      <c r="BK1094" s="24" t="str">
        <f t="shared" si="786"/>
        <v/>
      </c>
    </row>
    <row r="1095" spans="1:63" ht="15.75" thickBot="1">
      <c r="A1095" s="183"/>
      <c r="B1095" s="184"/>
      <c r="C1095" s="184"/>
      <c r="D1095" s="184"/>
      <c r="E1095" s="184"/>
      <c r="F1095" s="184"/>
      <c r="G1095" s="184"/>
      <c r="H1095" s="184"/>
      <c r="I1095" s="184"/>
      <c r="J1095" s="184"/>
      <c r="K1095" s="184"/>
      <c r="L1095" s="184"/>
      <c r="M1095" s="184"/>
      <c r="N1095" s="181"/>
      <c r="Q1095" t="e">
        <f t="shared" si="759"/>
        <v>#VALUE!</v>
      </c>
      <c r="R1095" t="str">
        <f t="shared" si="760"/>
        <v/>
      </c>
      <c r="S1095" t="str">
        <f>IF(A1095="","",TEXT(VLOOKUP(C1095,Tablas!$H$3:$I$75,2,0),"000"))</f>
        <v/>
      </c>
      <c r="T1095" t="str">
        <f t="shared" si="761"/>
        <v/>
      </c>
      <c r="U1095" t="str">
        <f t="shared" si="762"/>
        <v/>
      </c>
      <c r="V1095" t="str">
        <f t="shared" si="746"/>
        <v/>
      </c>
      <c r="W1095" t="str">
        <f>IF(A1095="","",IF(G1095="",99,VLOOKUP(Datos!G1095,Tablas!$AF$2:$AH$38,2,0)))</f>
        <v/>
      </c>
      <c r="X1095" t="str">
        <f t="shared" si="763"/>
        <v/>
      </c>
      <c r="Y1095" t="str">
        <f t="shared" si="764"/>
        <v/>
      </c>
      <c r="Z1095" s="25" t="str">
        <f t="shared" si="765"/>
        <v/>
      </c>
      <c r="AA1095" s="26" t="str">
        <f t="shared" si="766"/>
        <v/>
      </c>
      <c r="AB1095" s="25" t="str">
        <f t="shared" si="747"/>
        <v/>
      </c>
      <c r="AC1095" s="26" t="str">
        <f t="shared" si="767"/>
        <v/>
      </c>
      <c r="AD1095" s="25" t="str">
        <f t="shared" si="748"/>
        <v/>
      </c>
      <c r="AE1095" s="26" t="str">
        <f t="shared" si="768"/>
        <v/>
      </c>
      <c r="AF1095" s="25" t="str">
        <f t="shared" si="749"/>
        <v/>
      </c>
      <c r="AG1095" s="26" t="str">
        <f t="shared" si="769"/>
        <v/>
      </c>
      <c r="AH1095" s="25" t="str">
        <f t="shared" si="750"/>
        <v/>
      </c>
      <c r="AI1095" s="26" t="str">
        <f t="shared" si="770"/>
        <v/>
      </c>
      <c r="AJ1095" s="25" t="str">
        <f t="shared" si="751"/>
        <v/>
      </c>
      <c r="AK1095" s="26" t="str">
        <f t="shared" si="771"/>
        <v/>
      </c>
      <c r="AL1095" s="25" t="str">
        <f t="shared" si="752"/>
        <v/>
      </c>
      <c r="AM1095" s="26" t="str">
        <f t="shared" si="772"/>
        <v/>
      </c>
      <c r="AN1095" s="25" t="str">
        <f t="shared" si="753"/>
        <v/>
      </c>
      <c r="AO1095" s="26" t="str">
        <f t="shared" si="773"/>
        <v/>
      </c>
      <c r="AP1095" t="str">
        <f t="shared" si="774"/>
        <v/>
      </c>
      <c r="AQ1095" t="str">
        <f t="shared" si="775"/>
        <v/>
      </c>
      <c r="AR1095" t="str">
        <f t="shared" si="745"/>
        <v/>
      </c>
      <c r="AS1095" t="str">
        <f t="shared" si="776"/>
        <v/>
      </c>
      <c r="AT1095" s="25" t="str">
        <f t="shared" si="777"/>
        <v/>
      </c>
      <c r="AU1095" s="26" t="str">
        <f t="shared" si="778"/>
        <v/>
      </c>
      <c r="AV1095" t="str">
        <f t="shared" si="779"/>
        <v/>
      </c>
      <c r="AW1095" s="25" t="str">
        <f t="shared" si="780"/>
        <v/>
      </c>
      <c r="AX1095" s="26" t="str">
        <f t="shared" si="755"/>
        <v/>
      </c>
      <c r="AY1095" s="27" t="str">
        <f>IF(A1095="","",IF(K1095&lt;&gt;0,TEXT(5,"0000"),IF(M1095&lt;&gt;0,TEXT(5,"0000"),IF(Datos!N1095&lt;&gt;0,TEXT(5,"0000"),""))))</f>
        <v/>
      </c>
      <c r="AZ1095" s="25" t="str">
        <f t="shared" si="781"/>
        <v/>
      </c>
      <c r="BA1095" s="26" t="str">
        <f t="shared" si="756"/>
        <v/>
      </c>
      <c r="BB1095" s="25" t="str">
        <f t="shared" si="782"/>
        <v/>
      </c>
      <c r="BC1095" s="26" t="str">
        <f t="shared" si="757"/>
        <v/>
      </c>
      <c r="BD1095" s="27" t="str">
        <f t="shared" si="783"/>
        <v/>
      </c>
      <c r="BE1095" s="25" t="str">
        <f t="shared" si="784"/>
        <v/>
      </c>
      <c r="BF1095" s="26" t="str">
        <f t="shared" si="758"/>
        <v/>
      </c>
      <c r="BG1095" s="28"/>
      <c r="BH1095" t="str">
        <f t="shared" si="754"/>
        <v/>
      </c>
      <c r="BJ1095" s="24" t="str">
        <f t="shared" si="785"/>
        <v/>
      </c>
      <c r="BK1095" s="24" t="str">
        <f t="shared" si="786"/>
        <v/>
      </c>
    </row>
    <row r="1096" spans="1:63" ht="15.75" thickBot="1">
      <c r="A1096" s="183"/>
      <c r="B1096" s="184"/>
      <c r="C1096" s="184"/>
      <c r="D1096" s="184"/>
      <c r="E1096" s="184"/>
      <c r="F1096" s="184"/>
      <c r="G1096" s="184"/>
      <c r="H1096" s="184"/>
      <c r="I1096" s="184"/>
      <c r="J1096" s="184"/>
      <c r="K1096" s="184"/>
      <c r="L1096" s="184"/>
      <c r="M1096" s="184"/>
      <c r="N1096" s="181"/>
      <c r="Q1096" t="e">
        <f t="shared" si="759"/>
        <v>#VALUE!</v>
      </c>
      <c r="R1096" t="str">
        <f t="shared" si="760"/>
        <v/>
      </c>
      <c r="S1096" t="str">
        <f>IF(A1096="","",TEXT(VLOOKUP(C1096,Tablas!$H$3:$I$75,2,0),"000"))</f>
        <v/>
      </c>
      <c r="T1096" t="str">
        <f t="shared" si="761"/>
        <v/>
      </c>
      <c r="U1096" t="str">
        <f t="shared" si="762"/>
        <v/>
      </c>
      <c r="V1096" t="str">
        <f t="shared" si="746"/>
        <v/>
      </c>
      <c r="W1096" t="str">
        <f>IF(A1096="","",IF(G1096="",99,VLOOKUP(Datos!G1096,Tablas!$AF$2:$AH$38,2,0)))</f>
        <v/>
      </c>
      <c r="X1096" t="str">
        <f t="shared" si="763"/>
        <v/>
      </c>
      <c r="Y1096" t="str">
        <f t="shared" si="764"/>
        <v/>
      </c>
      <c r="Z1096" s="25" t="str">
        <f t="shared" si="765"/>
        <v/>
      </c>
      <c r="AA1096" s="26" t="str">
        <f t="shared" si="766"/>
        <v/>
      </c>
      <c r="AB1096" s="25" t="str">
        <f t="shared" si="747"/>
        <v/>
      </c>
      <c r="AC1096" s="26" t="str">
        <f t="shared" si="767"/>
        <v/>
      </c>
      <c r="AD1096" s="25" t="str">
        <f t="shared" si="748"/>
        <v/>
      </c>
      <c r="AE1096" s="26" t="str">
        <f t="shared" si="768"/>
        <v/>
      </c>
      <c r="AF1096" s="25" t="str">
        <f t="shared" si="749"/>
        <v/>
      </c>
      <c r="AG1096" s="26" t="str">
        <f t="shared" si="769"/>
        <v/>
      </c>
      <c r="AH1096" s="25" t="str">
        <f t="shared" si="750"/>
        <v/>
      </c>
      <c r="AI1096" s="26" t="str">
        <f t="shared" si="770"/>
        <v/>
      </c>
      <c r="AJ1096" s="25" t="str">
        <f t="shared" si="751"/>
        <v/>
      </c>
      <c r="AK1096" s="26" t="str">
        <f t="shared" si="771"/>
        <v/>
      </c>
      <c r="AL1096" s="25" t="str">
        <f t="shared" si="752"/>
        <v/>
      </c>
      <c r="AM1096" s="26" t="str">
        <f t="shared" si="772"/>
        <v/>
      </c>
      <c r="AN1096" s="25" t="str">
        <f t="shared" si="753"/>
        <v/>
      </c>
      <c r="AO1096" s="26" t="str">
        <f t="shared" si="773"/>
        <v/>
      </c>
      <c r="AP1096" t="str">
        <f t="shared" si="774"/>
        <v/>
      </c>
      <c r="AQ1096" t="str">
        <f t="shared" si="775"/>
        <v/>
      </c>
      <c r="AR1096" t="str">
        <f t="shared" si="745"/>
        <v/>
      </c>
      <c r="AS1096" t="str">
        <f t="shared" si="776"/>
        <v/>
      </c>
      <c r="AT1096" s="25" t="str">
        <f t="shared" si="777"/>
        <v/>
      </c>
      <c r="AU1096" s="26" t="str">
        <f t="shared" si="778"/>
        <v/>
      </c>
      <c r="AV1096" t="str">
        <f t="shared" si="779"/>
        <v/>
      </c>
      <c r="AW1096" s="25" t="str">
        <f t="shared" si="780"/>
        <v/>
      </c>
      <c r="AX1096" s="26" t="str">
        <f t="shared" si="755"/>
        <v/>
      </c>
      <c r="AY1096" s="27" t="str">
        <f>IF(A1096="","",IF(K1096&lt;&gt;0,TEXT(5,"0000"),IF(M1096&lt;&gt;0,TEXT(5,"0000"),IF(Datos!N1096&lt;&gt;0,TEXT(5,"0000"),""))))</f>
        <v/>
      </c>
      <c r="AZ1096" s="25" t="str">
        <f t="shared" si="781"/>
        <v/>
      </c>
      <c r="BA1096" s="26" t="str">
        <f t="shared" si="756"/>
        <v/>
      </c>
      <c r="BB1096" s="25" t="str">
        <f t="shared" si="782"/>
        <v/>
      </c>
      <c r="BC1096" s="26" t="str">
        <f t="shared" si="757"/>
        <v/>
      </c>
      <c r="BD1096" s="27" t="str">
        <f t="shared" si="783"/>
        <v/>
      </c>
      <c r="BE1096" s="25" t="str">
        <f t="shared" si="784"/>
        <v/>
      </c>
      <c r="BF1096" s="26" t="str">
        <f t="shared" si="758"/>
        <v/>
      </c>
      <c r="BG1096" s="28"/>
      <c r="BH1096" t="str">
        <f t="shared" si="754"/>
        <v/>
      </c>
      <c r="BJ1096" s="24" t="str">
        <f t="shared" si="785"/>
        <v/>
      </c>
      <c r="BK1096" s="24" t="str">
        <f t="shared" si="786"/>
        <v/>
      </c>
    </row>
    <row r="1097" spans="1:63" ht="15.75" thickBot="1">
      <c r="A1097" s="183"/>
      <c r="B1097" s="184"/>
      <c r="C1097" s="184"/>
      <c r="D1097" s="184"/>
      <c r="E1097" s="184"/>
      <c r="F1097" s="184"/>
      <c r="G1097" s="184"/>
      <c r="H1097" s="184"/>
      <c r="I1097" s="184"/>
      <c r="J1097" s="184"/>
      <c r="K1097" s="184"/>
      <c r="L1097" s="184"/>
      <c r="M1097" s="184"/>
      <c r="N1097" s="181"/>
      <c r="Q1097" t="e">
        <f t="shared" si="759"/>
        <v>#VALUE!</v>
      </c>
      <c r="R1097" t="str">
        <f t="shared" si="760"/>
        <v/>
      </c>
      <c r="S1097" t="str">
        <f>IF(A1097="","",TEXT(VLOOKUP(C1097,Tablas!$H$3:$I$75,2,0),"000"))</f>
        <v/>
      </c>
      <c r="T1097" t="str">
        <f t="shared" si="761"/>
        <v/>
      </c>
      <c r="U1097" t="str">
        <f t="shared" si="762"/>
        <v/>
      </c>
      <c r="V1097" t="str">
        <f t="shared" si="746"/>
        <v/>
      </c>
      <c r="W1097" t="str">
        <f>IF(A1097="","",IF(G1097="",99,VLOOKUP(Datos!G1097,Tablas!$AF$2:$AH$38,2,0)))</f>
        <v/>
      </c>
      <c r="X1097" t="str">
        <f t="shared" si="763"/>
        <v/>
      </c>
      <c r="Y1097" t="str">
        <f t="shared" si="764"/>
        <v/>
      </c>
      <c r="Z1097" s="25" t="str">
        <f t="shared" si="765"/>
        <v/>
      </c>
      <c r="AA1097" s="26" t="str">
        <f t="shared" si="766"/>
        <v/>
      </c>
      <c r="AB1097" s="25" t="str">
        <f t="shared" si="747"/>
        <v/>
      </c>
      <c r="AC1097" s="26" t="str">
        <f t="shared" si="767"/>
        <v/>
      </c>
      <c r="AD1097" s="25" t="str">
        <f t="shared" si="748"/>
        <v/>
      </c>
      <c r="AE1097" s="26" t="str">
        <f t="shared" si="768"/>
        <v/>
      </c>
      <c r="AF1097" s="25" t="str">
        <f t="shared" si="749"/>
        <v/>
      </c>
      <c r="AG1097" s="26" t="str">
        <f t="shared" si="769"/>
        <v/>
      </c>
      <c r="AH1097" s="25" t="str">
        <f t="shared" si="750"/>
        <v/>
      </c>
      <c r="AI1097" s="26" t="str">
        <f t="shared" si="770"/>
        <v/>
      </c>
      <c r="AJ1097" s="25" t="str">
        <f t="shared" si="751"/>
        <v/>
      </c>
      <c r="AK1097" s="26" t="str">
        <f t="shared" si="771"/>
        <v/>
      </c>
      <c r="AL1097" s="25" t="str">
        <f t="shared" si="752"/>
        <v/>
      </c>
      <c r="AM1097" s="26" t="str">
        <f t="shared" si="772"/>
        <v/>
      </c>
      <c r="AN1097" s="25" t="str">
        <f t="shared" si="753"/>
        <v/>
      </c>
      <c r="AO1097" s="26" t="str">
        <f t="shared" si="773"/>
        <v/>
      </c>
      <c r="AP1097" t="str">
        <f t="shared" si="774"/>
        <v/>
      </c>
      <c r="AQ1097" t="str">
        <f t="shared" si="775"/>
        <v/>
      </c>
      <c r="AR1097" t="str">
        <f t="shared" si="745"/>
        <v/>
      </c>
      <c r="AS1097" t="str">
        <f t="shared" si="776"/>
        <v/>
      </c>
      <c r="AT1097" s="25" t="str">
        <f t="shared" si="777"/>
        <v/>
      </c>
      <c r="AU1097" s="26" t="str">
        <f t="shared" si="778"/>
        <v/>
      </c>
      <c r="AV1097" t="str">
        <f t="shared" si="779"/>
        <v/>
      </c>
      <c r="AW1097" s="25" t="str">
        <f t="shared" si="780"/>
        <v/>
      </c>
      <c r="AX1097" s="26" t="str">
        <f t="shared" si="755"/>
        <v/>
      </c>
      <c r="AY1097" s="27" t="str">
        <f>IF(A1097="","",IF(K1097&lt;&gt;0,TEXT(5,"0000"),IF(M1097&lt;&gt;0,TEXT(5,"0000"),IF(Datos!N1097&lt;&gt;0,TEXT(5,"0000"),""))))</f>
        <v/>
      </c>
      <c r="AZ1097" s="25" t="str">
        <f t="shared" si="781"/>
        <v/>
      </c>
      <c r="BA1097" s="26" t="str">
        <f t="shared" si="756"/>
        <v/>
      </c>
      <c r="BB1097" s="25" t="str">
        <f t="shared" si="782"/>
        <v/>
      </c>
      <c r="BC1097" s="26" t="str">
        <f t="shared" si="757"/>
        <v/>
      </c>
      <c r="BD1097" s="27" t="str">
        <f t="shared" si="783"/>
        <v/>
      </c>
      <c r="BE1097" s="25" t="str">
        <f t="shared" si="784"/>
        <v/>
      </c>
      <c r="BF1097" s="26" t="str">
        <f t="shared" si="758"/>
        <v/>
      </c>
      <c r="BG1097" s="28"/>
      <c r="BH1097" t="str">
        <f t="shared" si="754"/>
        <v/>
      </c>
      <c r="BJ1097" s="24" t="str">
        <f t="shared" si="785"/>
        <v/>
      </c>
      <c r="BK1097" s="24" t="str">
        <f t="shared" si="786"/>
        <v/>
      </c>
    </row>
    <row r="1098" spans="1:63" ht="15.75" thickBot="1">
      <c r="A1098" s="183"/>
      <c r="B1098" s="184"/>
      <c r="C1098" s="184"/>
      <c r="D1098" s="184"/>
      <c r="E1098" s="184"/>
      <c r="F1098" s="184"/>
      <c r="G1098" s="184"/>
      <c r="H1098" s="184"/>
      <c r="I1098" s="184"/>
      <c r="J1098" s="184"/>
      <c r="K1098" s="184"/>
      <c r="L1098" s="184"/>
      <c r="M1098" s="184"/>
      <c r="N1098" s="181"/>
      <c r="Q1098" t="e">
        <f t="shared" si="759"/>
        <v>#VALUE!</v>
      </c>
      <c r="R1098" t="str">
        <f t="shared" si="760"/>
        <v/>
      </c>
      <c r="S1098" t="str">
        <f>IF(A1098="","",TEXT(VLOOKUP(C1098,Tablas!$H$3:$I$75,2,0),"000"))</f>
        <v/>
      </c>
      <c r="T1098" t="str">
        <f t="shared" si="761"/>
        <v/>
      </c>
      <c r="U1098" t="str">
        <f t="shared" si="762"/>
        <v/>
      </c>
      <c r="V1098" t="str">
        <f t="shared" si="746"/>
        <v/>
      </c>
      <c r="W1098" t="str">
        <f>IF(A1098="","",IF(G1098="",99,VLOOKUP(Datos!G1098,Tablas!$AF$2:$AH$38,2,0)))</f>
        <v/>
      </c>
      <c r="X1098" t="str">
        <f t="shared" si="763"/>
        <v/>
      </c>
      <c r="Y1098" t="str">
        <f t="shared" si="764"/>
        <v/>
      </c>
      <c r="Z1098" s="25" t="str">
        <f t="shared" si="765"/>
        <v/>
      </c>
      <c r="AA1098" s="26" t="str">
        <f t="shared" si="766"/>
        <v/>
      </c>
      <c r="AB1098" s="25" t="str">
        <f t="shared" si="747"/>
        <v/>
      </c>
      <c r="AC1098" s="26" t="str">
        <f t="shared" si="767"/>
        <v/>
      </c>
      <c r="AD1098" s="25" t="str">
        <f t="shared" si="748"/>
        <v/>
      </c>
      <c r="AE1098" s="26" t="str">
        <f t="shared" si="768"/>
        <v/>
      </c>
      <c r="AF1098" s="25" t="str">
        <f t="shared" si="749"/>
        <v/>
      </c>
      <c r="AG1098" s="26" t="str">
        <f t="shared" si="769"/>
        <v/>
      </c>
      <c r="AH1098" s="25" t="str">
        <f t="shared" si="750"/>
        <v/>
      </c>
      <c r="AI1098" s="26" t="str">
        <f t="shared" si="770"/>
        <v/>
      </c>
      <c r="AJ1098" s="25" t="str">
        <f t="shared" si="751"/>
        <v/>
      </c>
      <c r="AK1098" s="26" t="str">
        <f t="shared" si="771"/>
        <v/>
      </c>
      <c r="AL1098" s="25" t="str">
        <f t="shared" si="752"/>
        <v/>
      </c>
      <c r="AM1098" s="26" t="str">
        <f t="shared" si="772"/>
        <v/>
      </c>
      <c r="AN1098" s="25" t="str">
        <f t="shared" si="753"/>
        <v/>
      </c>
      <c r="AO1098" s="26" t="str">
        <f t="shared" si="773"/>
        <v/>
      </c>
      <c r="AP1098" t="str">
        <f t="shared" si="774"/>
        <v/>
      </c>
      <c r="AQ1098" t="str">
        <f t="shared" si="775"/>
        <v/>
      </c>
      <c r="AR1098" t="str">
        <f t="shared" ref="AR1098:AR1161" si="787">IF(A1098="","",IF(K1098&lt;&gt;0,1,0)+IF(L1098&lt;&gt;0,1,0)+IF(M1098&lt;&gt;0,1,0)+IF(N1098&lt;&gt;0,1,0))</f>
        <v/>
      </c>
      <c r="AS1098" t="str">
        <f t="shared" si="776"/>
        <v/>
      </c>
      <c r="AT1098" s="25" t="str">
        <f t="shared" si="777"/>
        <v/>
      </c>
      <c r="AU1098" s="26" t="str">
        <f t="shared" si="778"/>
        <v/>
      </c>
      <c r="AV1098" t="str">
        <f t="shared" si="779"/>
        <v/>
      </c>
      <c r="AW1098" s="25" t="str">
        <f t="shared" si="780"/>
        <v/>
      </c>
      <c r="AX1098" s="26" t="str">
        <f t="shared" si="755"/>
        <v/>
      </c>
      <c r="AY1098" s="27" t="str">
        <f>IF(A1098="","",IF(K1098&lt;&gt;0,TEXT(5,"0000"),IF(M1098&lt;&gt;0,TEXT(5,"0000"),IF(Datos!N1098&lt;&gt;0,TEXT(5,"0000"),""))))</f>
        <v/>
      </c>
      <c r="AZ1098" s="25" t="str">
        <f t="shared" si="781"/>
        <v/>
      </c>
      <c r="BA1098" s="26" t="str">
        <f t="shared" si="756"/>
        <v/>
      </c>
      <c r="BB1098" s="25" t="str">
        <f t="shared" si="782"/>
        <v/>
      </c>
      <c r="BC1098" s="26" t="str">
        <f t="shared" si="757"/>
        <v/>
      </c>
      <c r="BD1098" s="27" t="str">
        <f t="shared" si="783"/>
        <v/>
      </c>
      <c r="BE1098" s="25" t="str">
        <f t="shared" si="784"/>
        <v/>
      </c>
      <c r="BF1098" s="26" t="str">
        <f t="shared" si="758"/>
        <v/>
      </c>
      <c r="BG1098" s="28"/>
      <c r="BH1098" t="str">
        <f t="shared" si="754"/>
        <v/>
      </c>
      <c r="BJ1098" s="24" t="str">
        <f t="shared" si="785"/>
        <v/>
      </c>
      <c r="BK1098" s="24" t="str">
        <f t="shared" si="786"/>
        <v/>
      </c>
    </row>
    <row r="1099" spans="1:63" ht="15.75" thickBot="1">
      <c r="A1099" s="183"/>
      <c r="B1099" s="184"/>
      <c r="C1099" s="184"/>
      <c r="D1099" s="184"/>
      <c r="E1099" s="184"/>
      <c r="F1099" s="184"/>
      <c r="G1099" s="184"/>
      <c r="H1099" s="184"/>
      <c r="I1099" s="184"/>
      <c r="J1099" s="184"/>
      <c r="K1099" s="184"/>
      <c r="L1099" s="184"/>
      <c r="M1099" s="184"/>
      <c r="N1099" s="181"/>
      <c r="Q1099" t="e">
        <f t="shared" si="759"/>
        <v>#VALUE!</v>
      </c>
      <c r="R1099" t="str">
        <f t="shared" si="760"/>
        <v/>
      </c>
      <c r="S1099" t="str">
        <f>IF(A1099="","",TEXT(VLOOKUP(C1099,Tablas!$H$3:$I$75,2,0),"000"))</f>
        <v/>
      </c>
      <c r="T1099" t="str">
        <f t="shared" si="761"/>
        <v/>
      </c>
      <c r="U1099" t="str">
        <f t="shared" si="762"/>
        <v/>
      </c>
      <c r="V1099" t="str">
        <f t="shared" si="746"/>
        <v/>
      </c>
      <c r="W1099" t="str">
        <f>IF(A1099="","",IF(G1099="",99,VLOOKUP(Datos!G1099,Tablas!$AF$2:$AH$38,2,0)))</f>
        <v/>
      </c>
      <c r="X1099" t="str">
        <f t="shared" si="763"/>
        <v/>
      </c>
      <c r="Y1099" t="str">
        <f t="shared" si="764"/>
        <v/>
      </c>
      <c r="Z1099" s="25" t="str">
        <f t="shared" si="765"/>
        <v/>
      </c>
      <c r="AA1099" s="26" t="str">
        <f t="shared" si="766"/>
        <v/>
      </c>
      <c r="AB1099" s="25" t="str">
        <f t="shared" si="747"/>
        <v/>
      </c>
      <c r="AC1099" s="26" t="str">
        <f t="shared" si="767"/>
        <v/>
      </c>
      <c r="AD1099" s="25" t="str">
        <f t="shared" si="748"/>
        <v/>
      </c>
      <c r="AE1099" s="26" t="str">
        <f t="shared" si="768"/>
        <v/>
      </c>
      <c r="AF1099" s="25" t="str">
        <f t="shared" si="749"/>
        <v/>
      </c>
      <c r="AG1099" s="26" t="str">
        <f t="shared" si="769"/>
        <v/>
      </c>
      <c r="AH1099" s="25" t="str">
        <f t="shared" si="750"/>
        <v/>
      </c>
      <c r="AI1099" s="26" t="str">
        <f t="shared" si="770"/>
        <v/>
      </c>
      <c r="AJ1099" s="25" t="str">
        <f t="shared" si="751"/>
        <v/>
      </c>
      <c r="AK1099" s="26" t="str">
        <f t="shared" si="771"/>
        <v/>
      </c>
      <c r="AL1099" s="25" t="str">
        <f t="shared" si="752"/>
        <v/>
      </c>
      <c r="AM1099" s="26" t="str">
        <f t="shared" si="772"/>
        <v/>
      </c>
      <c r="AN1099" s="25" t="str">
        <f t="shared" si="753"/>
        <v/>
      </c>
      <c r="AO1099" s="26" t="str">
        <f t="shared" si="773"/>
        <v/>
      </c>
      <c r="AP1099" t="str">
        <f t="shared" si="774"/>
        <v/>
      </c>
      <c r="AQ1099" t="str">
        <f t="shared" si="775"/>
        <v/>
      </c>
      <c r="AR1099" t="str">
        <f t="shared" si="787"/>
        <v/>
      </c>
      <c r="AS1099" t="str">
        <f t="shared" si="776"/>
        <v/>
      </c>
      <c r="AT1099" s="25" t="str">
        <f t="shared" si="777"/>
        <v/>
      </c>
      <c r="AU1099" s="26" t="str">
        <f t="shared" si="778"/>
        <v/>
      </c>
      <c r="AV1099" t="str">
        <f t="shared" si="779"/>
        <v/>
      </c>
      <c r="AW1099" s="25" t="str">
        <f t="shared" si="780"/>
        <v/>
      </c>
      <c r="AX1099" s="26" t="str">
        <f t="shared" si="755"/>
        <v/>
      </c>
      <c r="AY1099" s="27" t="str">
        <f>IF(A1099="","",IF(K1099&lt;&gt;0,TEXT(5,"0000"),IF(M1099&lt;&gt;0,TEXT(5,"0000"),IF(Datos!N1099&lt;&gt;0,TEXT(5,"0000"),""))))</f>
        <v/>
      </c>
      <c r="AZ1099" s="25" t="str">
        <f t="shared" si="781"/>
        <v/>
      </c>
      <c r="BA1099" s="26" t="str">
        <f t="shared" si="756"/>
        <v/>
      </c>
      <c r="BB1099" s="25" t="str">
        <f t="shared" si="782"/>
        <v/>
      </c>
      <c r="BC1099" s="26" t="str">
        <f t="shared" si="757"/>
        <v/>
      </c>
      <c r="BD1099" s="27" t="str">
        <f t="shared" si="783"/>
        <v/>
      </c>
      <c r="BE1099" s="25" t="str">
        <f t="shared" si="784"/>
        <v/>
      </c>
      <c r="BF1099" s="26" t="str">
        <f t="shared" si="758"/>
        <v/>
      </c>
      <c r="BG1099" s="28"/>
      <c r="BH1099" t="str">
        <f t="shared" si="754"/>
        <v/>
      </c>
      <c r="BJ1099" s="24" t="str">
        <f t="shared" si="785"/>
        <v/>
      </c>
      <c r="BK1099" s="24" t="str">
        <f t="shared" si="786"/>
        <v/>
      </c>
    </row>
    <row r="1100" spans="1:63" ht="15.75" thickBot="1">
      <c r="A1100" s="183"/>
      <c r="B1100" s="184"/>
      <c r="C1100" s="184"/>
      <c r="D1100" s="184"/>
      <c r="E1100" s="184"/>
      <c r="F1100" s="184"/>
      <c r="G1100" s="184"/>
      <c r="H1100" s="184"/>
      <c r="I1100" s="184"/>
      <c r="J1100" s="184"/>
      <c r="K1100" s="184"/>
      <c r="L1100" s="184"/>
      <c r="M1100" s="184"/>
      <c r="N1100" s="181"/>
      <c r="Q1100" t="e">
        <f t="shared" si="759"/>
        <v>#VALUE!</v>
      </c>
      <c r="R1100" t="str">
        <f t="shared" si="760"/>
        <v/>
      </c>
      <c r="S1100" t="str">
        <f>IF(A1100="","",TEXT(VLOOKUP(C1100,Tablas!$H$3:$I$75,2,0),"000"))</f>
        <v/>
      </c>
      <c r="T1100" t="str">
        <f t="shared" si="761"/>
        <v/>
      </c>
      <c r="U1100" t="str">
        <f t="shared" si="762"/>
        <v/>
      </c>
      <c r="V1100" t="str">
        <f t="shared" si="746"/>
        <v/>
      </c>
      <c r="W1100" t="str">
        <f>IF(A1100="","",IF(G1100="",99,VLOOKUP(Datos!G1100,Tablas!$AF$2:$AH$38,2,0)))</f>
        <v/>
      </c>
      <c r="X1100" t="str">
        <f t="shared" si="763"/>
        <v/>
      </c>
      <c r="Y1100" t="str">
        <f t="shared" si="764"/>
        <v/>
      </c>
      <c r="Z1100" s="25" t="str">
        <f t="shared" si="765"/>
        <v/>
      </c>
      <c r="AA1100" s="26" t="str">
        <f t="shared" si="766"/>
        <v/>
      </c>
      <c r="AB1100" s="25" t="str">
        <f t="shared" si="747"/>
        <v/>
      </c>
      <c r="AC1100" s="26" t="str">
        <f t="shared" si="767"/>
        <v/>
      </c>
      <c r="AD1100" s="25" t="str">
        <f t="shared" si="748"/>
        <v/>
      </c>
      <c r="AE1100" s="26" t="str">
        <f t="shared" si="768"/>
        <v/>
      </c>
      <c r="AF1100" s="25" t="str">
        <f t="shared" si="749"/>
        <v/>
      </c>
      <c r="AG1100" s="26" t="str">
        <f t="shared" si="769"/>
        <v/>
      </c>
      <c r="AH1100" s="25" t="str">
        <f t="shared" si="750"/>
        <v/>
      </c>
      <c r="AI1100" s="26" t="str">
        <f t="shared" si="770"/>
        <v/>
      </c>
      <c r="AJ1100" s="25" t="str">
        <f t="shared" si="751"/>
        <v/>
      </c>
      <c r="AK1100" s="26" t="str">
        <f t="shared" si="771"/>
        <v/>
      </c>
      <c r="AL1100" s="25" t="str">
        <f t="shared" si="752"/>
        <v/>
      </c>
      <c r="AM1100" s="26" t="str">
        <f t="shared" si="772"/>
        <v/>
      </c>
      <c r="AN1100" s="25" t="str">
        <f t="shared" si="753"/>
        <v/>
      </c>
      <c r="AO1100" s="26" t="str">
        <f t="shared" si="773"/>
        <v/>
      </c>
      <c r="AP1100" t="str">
        <f t="shared" si="774"/>
        <v/>
      </c>
      <c r="AQ1100" t="str">
        <f t="shared" si="775"/>
        <v/>
      </c>
      <c r="AR1100" t="str">
        <f t="shared" si="787"/>
        <v/>
      </c>
      <c r="AS1100" t="str">
        <f t="shared" si="776"/>
        <v/>
      </c>
      <c r="AT1100" s="25" t="str">
        <f t="shared" si="777"/>
        <v/>
      </c>
      <c r="AU1100" s="26" t="str">
        <f t="shared" si="778"/>
        <v/>
      </c>
      <c r="AV1100" t="str">
        <f t="shared" si="779"/>
        <v/>
      </c>
      <c r="AW1100" s="25" t="str">
        <f t="shared" si="780"/>
        <v/>
      </c>
      <c r="AX1100" s="26" t="str">
        <f t="shared" si="755"/>
        <v/>
      </c>
      <c r="AY1100" s="27" t="str">
        <f>IF(A1100="","",IF(K1100&lt;&gt;0,TEXT(5,"0000"),IF(M1100&lt;&gt;0,TEXT(5,"0000"),IF(Datos!N1100&lt;&gt;0,TEXT(5,"0000"),""))))</f>
        <v/>
      </c>
      <c r="AZ1100" s="25" t="str">
        <f t="shared" si="781"/>
        <v/>
      </c>
      <c r="BA1100" s="26" t="str">
        <f t="shared" si="756"/>
        <v/>
      </c>
      <c r="BB1100" s="25" t="str">
        <f t="shared" si="782"/>
        <v/>
      </c>
      <c r="BC1100" s="26" t="str">
        <f t="shared" si="757"/>
        <v/>
      </c>
      <c r="BD1100" s="27" t="str">
        <f t="shared" si="783"/>
        <v/>
      </c>
      <c r="BE1100" s="25" t="str">
        <f t="shared" si="784"/>
        <v/>
      </c>
      <c r="BF1100" s="26" t="str">
        <f t="shared" si="758"/>
        <v/>
      </c>
      <c r="BG1100" s="28"/>
      <c r="BH1100" t="str">
        <f t="shared" si="754"/>
        <v/>
      </c>
      <c r="BJ1100" s="24" t="str">
        <f t="shared" si="785"/>
        <v/>
      </c>
      <c r="BK1100" s="24" t="str">
        <f t="shared" si="786"/>
        <v/>
      </c>
    </row>
    <row r="1101" spans="1:63" ht="15.75" thickBot="1">
      <c r="A1101" s="183"/>
      <c r="B1101" s="184"/>
      <c r="C1101" s="184"/>
      <c r="D1101" s="184"/>
      <c r="E1101" s="184"/>
      <c r="F1101" s="184"/>
      <c r="G1101" s="184"/>
      <c r="H1101" s="184"/>
      <c r="I1101" s="184"/>
      <c r="J1101" s="184"/>
      <c r="K1101" s="184"/>
      <c r="L1101" s="184"/>
      <c r="M1101" s="184"/>
      <c r="N1101" s="181"/>
      <c r="Q1101" t="e">
        <f t="shared" si="759"/>
        <v>#VALUE!</v>
      </c>
      <c r="R1101" t="str">
        <f t="shared" si="760"/>
        <v/>
      </c>
      <c r="S1101" t="str">
        <f>IF(A1101="","",TEXT(VLOOKUP(C1101,Tablas!$H$3:$I$75,2,0),"000"))</f>
        <v/>
      </c>
      <c r="T1101" t="str">
        <f t="shared" si="761"/>
        <v/>
      </c>
      <c r="U1101" t="str">
        <f t="shared" si="762"/>
        <v/>
      </c>
      <c r="V1101" t="str">
        <f t="shared" si="746"/>
        <v/>
      </c>
      <c r="W1101" t="str">
        <f>IF(A1101="","",IF(G1101="",99,VLOOKUP(Datos!G1101,Tablas!$AF$2:$AH$38,2,0)))</f>
        <v/>
      </c>
      <c r="X1101" t="str">
        <f t="shared" si="763"/>
        <v/>
      </c>
      <c r="Y1101" t="str">
        <f t="shared" si="764"/>
        <v/>
      </c>
      <c r="Z1101" s="25" t="str">
        <f t="shared" si="765"/>
        <v/>
      </c>
      <c r="AA1101" s="26" t="str">
        <f t="shared" si="766"/>
        <v/>
      </c>
      <c r="AB1101" s="25" t="str">
        <f t="shared" si="747"/>
        <v/>
      </c>
      <c r="AC1101" s="26" t="str">
        <f t="shared" si="767"/>
        <v/>
      </c>
      <c r="AD1101" s="25" t="str">
        <f t="shared" si="748"/>
        <v/>
      </c>
      <c r="AE1101" s="26" t="str">
        <f t="shared" si="768"/>
        <v/>
      </c>
      <c r="AF1101" s="25" t="str">
        <f t="shared" si="749"/>
        <v/>
      </c>
      <c r="AG1101" s="26" t="str">
        <f t="shared" si="769"/>
        <v/>
      </c>
      <c r="AH1101" s="25" t="str">
        <f t="shared" si="750"/>
        <v/>
      </c>
      <c r="AI1101" s="26" t="str">
        <f t="shared" si="770"/>
        <v/>
      </c>
      <c r="AJ1101" s="25" t="str">
        <f t="shared" si="751"/>
        <v/>
      </c>
      <c r="AK1101" s="26" t="str">
        <f t="shared" si="771"/>
        <v/>
      </c>
      <c r="AL1101" s="25" t="str">
        <f t="shared" si="752"/>
        <v/>
      </c>
      <c r="AM1101" s="26" t="str">
        <f t="shared" si="772"/>
        <v/>
      </c>
      <c r="AN1101" s="25" t="str">
        <f t="shared" si="753"/>
        <v/>
      </c>
      <c r="AO1101" s="26" t="str">
        <f t="shared" si="773"/>
        <v/>
      </c>
      <c r="AP1101" t="str">
        <f t="shared" si="774"/>
        <v/>
      </c>
      <c r="AQ1101" t="str">
        <f t="shared" si="775"/>
        <v/>
      </c>
      <c r="AR1101" t="str">
        <f t="shared" si="787"/>
        <v/>
      </c>
      <c r="AS1101" t="str">
        <f t="shared" si="776"/>
        <v/>
      </c>
      <c r="AT1101" s="25" t="str">
        <f t="shared" si="777"/>
        <v/>
      </c>
      <c r="AU1101" s="26" t="str">
        <f t="shared" si="778"/>
        <v/>
      </c>
      <c r="AV1101" t="str">
        <f t="shared" si="779"/>
        <v/>
      </c>
      <c r="AW1101" s="25" t="str">
        <f t="shared" si="780"/>
        <v/>
      </c>
      <c r="AX1101" s="26" t="str">
        <f t="shared" si="755"/>
        <v/>
      </c>
      <c r="AY1101" s="27" t="str">
        <f>IF(A1101="","",IF(K1101&lt;&gt;0,TEXT(5,"0000"),IF(M1101&lt;&gt;0,TEXT(5,"0000"),IF(Datos!N1101&lt;&gt;0,TEXT(5,"0000"),""))))</f>
        <v/>
      </c>
      <c r="AZ1101" s="25" t="str">
        <f t="shared" si="781"/>
        <v/>
      </c>
      <c r="BA1101" s="26" t="str">
        <f t="shared" si="756"/>
        <v/>
      </c>
      <c r="BB1101" s="25" t="str">
        <f t="shared" si="782"/>
        <v/>
      </c>
      <c r="BC1101" s="26" t="str">
        <f t="shared" si="757"/>
        <v/>
      </c>
      <c r="BD1101" s="27" t="str">
        <f t="shared" si="783"/>
        <v/>
      </c>
      <c r="BE1101" s="25" t="str">
        <f t="shared" si="784"/>
        <v/>
      </c>
      <c r="BF1101" s="26" t="str">
        <f t="shared" si="758"/>
        <v/>
      </c>
      <c r="BG1101" s="28"/>
      <c r="BH1101" t="str">
        <f t="shared" si="754"/>
        <v/>
      </c>
      <c r="BJ1101" s="24" t="str">
        <f t="shared" si="785"/>
        <v/>
      </c>
      <c r="BK1101" s="24" t="str">
        <f t="shared" si="786"/>
        <v/>
      </c>
    </row>
    <row r="1102" spans="1:63" ht="15.75" thickBot="1">
      <c r="A1102" s="183"/>
      <c r="B1102" s="184"/>
      <c r="C1102" s="184"/>
      <c r="D1102" s="184"/>
      <c r="E1102" s="184"/>
      <c r="F1102" s="184"/>
      <c r="G1102" s="184"/>
      <c r="H1102" s="184"/>
      <c r="I1102" s="184"/>
      <c r="J1102" s="184"/>
      <c r="K1102" s="184"/>
      <c r="L1102" s="184"/>
      <c r="M1102" s="184"/>
      <c r="N1102" s="181"/>
      <c r="Q1102" t="e">
        <f t="shared" si="759"/>
        <v>#VALUE!</v>
      </c>
      <c r="R1102" t="str">
        <f t="shared" si="760"/>
        <v/>
      </c>
      <c r="S1102" t="str">
        <f>IF(A1102="","",TEXT(VLOOKUP(C1102,Tablas!$H$3:$I$75,2,0),"000"))</f>
        <v/>
      </c>
      <c r="T1102" t="str">
        <f t="shared" si="761"/>
        <v/>
      </c>
      <c r="U1102" t="str">
        <f t="shared" si="762"/>
        <v/>
      </c>
      <c r="V1102" t="str">
        <f t="shared" si="746"/>
        <v/>
      </c>
      <c r="W1102" t="str">
        <f>IF(A1102="","",IF(G1102="",99,VLOOKUP(Datos!G1102,Tablas!$AF$2:$AH$38,2,0)))</f>
        <v/>
      </c>
      <c r="X1102" t="str">
        <f t="shared" si="763"/>
        <v/>
      </c>
      <c r="Y1102" t="str">
        <f t="shared" si="764"/>
        <v/>
      </c>
      <c r="Z1102" s="25" t="str">
        <f t="shared" si="765"/>
        <v/>
      </c>
      <c r="AA1102" s="26" t="str">
        <f t="shared" si="766"/>
        <v/>
      </c>
      <c r="AB1102" s="25" t="str">
        <f t="shared" si="747"/>
        <v/>
      </c>
      <c r="AC1102" s="26" t="str">
        <f t="shared" si="767"/>
        <v/>
      </c>
      <c r="AD1102" s="25" t="str">
        <f t="shared" si="748"/>
        <v/>
      </c>
      <c r="AE1102" s="26" t="str">
        <f t="shared" si="768"/>
        <v/>
      </c>
      <c r="AF1102" s="25" t="str">
        <f t="shared" si="749"/>
        <v/>
      </c>
      <c r="AG1102" s="26" t="str">
        <f t="shared" si="769"/>
        <v/>
      </c>
      <c r="AH1102" s="25" t="str">
        <f t="shared" si="750"/>
        <v/>
      </c>
      <c r="AI1102" s="26" t="str">
        <f t="shared" si="770"/>
        <v/>
      </c>
      <c r="AJ1102" s="25" t="str">
        <f t="shared" si="751"/>
        <v/>
      </c>
      <c r="AK1102" s="26" t="str">
        <f t="shared" si="771"/>
        <v/>
      </c>
      <c r="AL1102" s="25" t="str">
        <f t="shared" si="752"/>
        <v/>
      </c>
      <c r="AM1102" s="26" t="str">
        <f t="shared" si="772"/>
        <v/>
      </c>
      <c r="AN1102" s="25" t="str">
        <f t="shared" si="753"/>
        <v/>
      </c>
      <c r="AO1102" s="26" t="str">
        <f t="shared" si="773"/>
        <v/>
      </c>
      <c r="AP1102" t="str">
        <f t="shared" si="774"/>
        <v/>
      </c>
      <c r="AQ1102" t="str">
        <f t="shared" si="775"/>
        <v/>
      </c>
      <c r="AR1102" t="str">
        <f t="shared" si="787"/>
        <v/>
      </c>
      <c r="AS1102" t="str">
        <f t="shared" si="776"/>
        <v/>
      </c>
      <c r="AT1102" s="25" t="str">
        <f t="shared" si="777"/>
        <v/>
      </c>
      <c r="AU1102" s="26" t="str">
        <f t="shared" si="778"/>
        <v/>
      </c>
      <c r="AV1102" t="str">
        <f t="shared" si="779"/>
        <v/>
      </c>
      <c r="AW1102" s="25" t="str">
        <f t="shared" si="780"/>
        <v/>
      </c>
      <c r="AX1102" s="26" t="str">
        <f t="shared" si="755"/>
        <v/>
      </c>
      <c r="AY1102" s="27" t="str">
        <f>IF(A1102="","",IF(K1102&lt;&gt;0,TEXT(5,"0000"),IF(M1102&lt;&gt;0,TEXT(5,"0000"),IF(Datos!N1102&lt;&gt;0,TEXT(5,"0000"),""))))</f>
        <v/>
      </c>
      <c r="AZ1102" s="25" t="str">
        <f t="shared" si="781"/>
        <v/>
      </c>
      <c r="BA1102" s="26" t="str">
        <f t="shared" si="756"/>
        <v/>
      </c>
      <c r="BB1102" s="25" t="str">
        <f t="shared" si="782"/>
        <v/>
      </c>
      <c r="BC1102" s="26" t="str">
        <f t="shared" si="757"/>
        <v/>
      </c>
      <c r="BD1102" s="27" t="str">
        <f t="shared" si="783"/>
        <v/>
      </c>
      <c r="BE1102" s="25" t="str">
        <f t="shared" si="784"/>
        <v/>
      </c>
      <c r="BF1102" s="26" t="str">
        <f t="shared" si="758"/>
        <v/>
      </c>
      <c r="BG1102" s="28"/>
      <c r="BH1102" t="str">
        <f t="shared" si="754"/>
        <v/>
      </c>
      <c r="BJ1102" s="24" t="str">
        <f t="shared" si="785"/>
        <v/>
      </c>
      <c r="BK1102" s="24" t="str">
        <f t="shared" si="786"/>
        <v/>
      </c>
    </row>
    <row r="1103" spans="1:63" ht="15.75" thickBot="1">
      <c r="A1103" s="183"/>
      <c r="B1103" s="184"/>
      <c r="C1103" s="184"/>
      <c r="D1103" s="184"/>
      <c r="E1103" s="184"/>
      <c r="F1103" s="184"/>
      <c r="G1103" s="184"/>
      <c r="H1103" s="184"/>
      <c r="I1103" s="184"/>
      <c r="J1103" s="184"/>
      <c r="K1103" s="184"/>
      <c r="L1103" s="184"/>
      <c r="M1103" s="184"/>
      <c r="N1103" s="181"/>
      <c r="Q1103" t="e">
        <f t="shared" si="759"/>
        <v>#VALUE!</v>
      </c>
      <c r="R1103" t="str">
        <f t="shared" si="760"/>
        <v/>
      </c>
      <c r="S1103" t="str">
        <f>IF(A1103="","",TEXT(VLOOKUP(C1103,Tablas!$H$3:$I$75,2,0),"000"))</f>
        <v/>
      </c>
      <c r="T1103" t="str">
        <f t="shared" si="761"/>
        <v/>
      </c>
      <c r="U1103" t="str">
        <f t="shared" si="762"/>
        <v/>
      </c>
      <c r="V1103" t="str">
        <f t="shared" si="746"/>
        <v/>
      </c>
      <c r="W1103" t="str">
        <f>IF(A1103="","",IF(G1103="",99,VLOOKUP(Datos!G1103,Tablas!$AF$2:$AH$38,2,0)))</f>
        <v/>
      </c>
      <c r="X1103" t="str">
        <f t="shared" si="763"/>
        <v/>
      </c>
      <c r="Y1103" t="str">
        <f t="shared" si="764"/>
        <v/>
      </c>
      <c r="Z1103" s="25" t="str">
        <f t="shared" si="765"/>
        <v/>
      </c>
      <c r="AA1103" s="26" t="str">
        <f t="shared" si="766"/>
        <v/>
      </c>
      <c r="AB1103" s="25" t="str">
        <f t="shared" si="747"/>
        <v/>
      </c>
      <c r="AC1103" s="26" t="str">
        <f t="shared" si="767"/>
        <v/>
      </c>
      <c r="AD1103" s="25" t="str">
        <f t="shared" si="748"/>
        <v/>
      </c>
      <c r="AE1103" s="26" t="str">
        <f t="shared" si="768"/>
        <v/>
      </c>
      <c r="AF1103" s="25" t="str">
        <f t="shared" si="749"/>
        <v/>
      </c>
      <c r="AG1103" s="26" t="str">
        <f t="shared" si="769"/>
        <v/>
      </c>
      <c r="AH1103" s="25" t="str">
        <f t="shared" si="750"/>
        <v/>
      </c>
      <c r="AI1103" s="26" t="str">
        <f t="shared" si="770"/>
        <v/>
      </c>
      <c r="AJ1103" s="25" t="str">
        <f t="shared" si="751"/>
        <v/>
      </c>
      <c r="AK1103" s="26" t="str">
        <f t="shared" si="771"/>
        <v/>
      </c>
      <c r="AL1103" s="25" t="str">
        <f t="shared" si="752"/>
        <v/>
      </c>
      <c r="AM1103" s="26" t="str">
        <f t="shared" si="772"/>
        <v/>
      </c>
      <c r="AN1103" s="25" t="str">
        <f t="shared" si="753"/>
        <v/>
      </c>
      <c r="AO1103" s="26" t="str">
        <f t="shared" si="773"/>
        <v/>
      </c>
      <c r="AP1103" t="str">
        <f t="shared" si="774"/>
        <v/>
      </c>
      <c r="AQ1103" t="str">
        <f t="shared" si="775"/>
        <v/>
      </c>
      <c r="AR1103" t="str">
        <f t="shared" si="787"/>
        <v/>
      </c>
      <c r="AS1103" t="str">
        <f t="shared" si="776"/>
        <v/>
      </c>
      <c r="AT1103" s="25" t="str">
        <f t="shared" si="777"/>
        <v/>
      </c>
      <c r="AU1103" s="26" t="str">
        <f t="shared" si="778"/>
        <v/>
      </c>
      <c r="AV1103" t="str">
        <f t="shared" si="779"/>
        <v/>
      </c>
      <c r="AW1103" s="25" t="str">
        <f t="shared" si="780"/>
        <v/>
      </c>
      <c r="AX1103" s="26" t="str">
        <f t="shared" si="755"/>
        <v/>
      </c>
      <c r="AY1103" s="27" t="str">
        <f>IF(A1103="","",IF(K1103&lt;&gt;0,TEXT(5,"0000"),IF(M1103&lt;&gt;0,TEXT(5,"0000"),IF(Datos!N1103&lt;&gt;0,TEXT(5,"0000"),""))))</f>
        <v/>
      </c>
      <c r="AZ1103" s="25" t="str">
        <f t="shared" si="781"/>
        <v/>
      </c>
      <c r="BA1103" s="26" t="str">
        <f t="shared" si="756"/>
        <v/>
      </c>
      <c r="BB1103" s="25" t="str">
        <f t="shared" si="782"/>
        <v/>
      </c>
      <c r="BC1103" s="26" t="str">
        <f t="shared" si="757"/>
        <v/>
      </c>
      <c r="BD1103" s="27" t="str">
        <f t="shared" si="783"/>
        <v/>
      </c>
      <c r="BE1103" s="25" t="str">
        <f t="shared" si="784"/>
        <v/>
      </c>
      <c r="BF1103" s="26" t="str">
        <f t="shared" si="758"/>
        <v/>
      </c>
      <c r="BG1103" s="28"/>
      <c r="BH1103" t="str">
        <f t="shared" si="754"/>
        <v/>
      </c>
      <c r="BJ1103" s="24" t="str">
        <f t="shared" si="785"/>
        <v/>
      </c>
      <c r="BK1103" s="24" t="str">
        <f t="shared" si="786"/>
        <v/>
      </c>
    </row>
    <row r="1104" spans="1:63" ht="15.75" thickBot="1">
      <c r="A1104" s="183"/>
      <c r="B1104" s="184"/>
      <c r="C1104" s="184"/>
      <c r="D1104" s="184"/>
      <c r="E1104" s="184"/>
      <c r="F1104" s="184"/>
      <c r="G1104" s="184"/>
      <c r="H1104" s="184"/>
      <c r="I1104" s="184"/>
      <c r="J1104" s="184"/>
      <c r="K1104" s="184"/>
      <c r="L1104" s="184"/>
      <c r="M1104" s="184"/>
      <c r="N1104" s="181"/>
      <c r="Q1104" t="e">
        <f t="shared" si="759"/>
        <v>#VALUE!</v>
      </c>
      <c r="R1104" t="str">
        <f t="shared" si="760"/>
        <v/>
      </c>
      <c r="S1104" t="str">
        <f>IF(A1104="","",TEXT(VLOOKUP(C1104,Tablas!$H$3:$I$75,2,0),"000"))</f>
        <v/>
      </c>
      <c r="T1104" t="str">
        <f t="shared" si="761"/>
        <v/>
      </c>
      <c r="U1104" t="str">
        <f t="shared" si="762"/>
        <v/>
      </c>
      <c r="V1104" t="str">
        <f t="shared" si="746"/>
        <v/>
      </c>
      <c r="W1104" t="str">
        <f>IF(A1104="","",IF(G1104="",99,VLOOKUP(Datos!G1104,Tablas!$AF$2:$AH$38,2,0)))</f>
        <v/>
      </c>
      <c r="X1104" t="str">
        <f t="shared" si="763"/>
        <v/>
      </c>
      <c r="Y1104" t="str">
        <f t="shared" si="764"/>
        <v/>
      </c>
      <c r="Z1104" s="25" t="str">
        <f t="shared" si="765"/>
        <v/>
      </c>
      <c r="AA1104" s="26" t="str">
        <f t="shared" si="766"/>
        <v/>
      </c>
      <c r="AB1104" s="25" t="str">
        <f t="shared" si="747"/>
        <v/>
      </c>
      <c r="AC1104" s="26" t="str">
        <f t="shared" si="767"/>
        <v/>
      </c>
      <c r="AD1104" s="25" t="str">
        <f t="shared" si="748"/>
        <v/>
      </c>
      <c r="AE1104" s="26" t="str">
        <f t="shared" si="768"/>
        <v/>
      </c>
      <c r="AF1104" s="25" t="str">
        <f t="shared" si="749"/>
        <v/>
      </c>
      <c r="AG1104" s="26" t="str">
        <f t="shared" si="769"/>
        <v/>
      </c>
      <c r="AH1104" s="25" t="str">
        <f t="shared" si="750"/>
        <v/>
      </c>
      <c r="AI1104" s="26" t="str">
        <f t="shared" si="770"/>
        <v/>
      </c>
      <c r="AJ1104" s="25" t="str">
        <f t="shared" si="751"/>
        <v/>
      </c>
      <c r="AK1104" s="26" t="str">
        <f t="shared" si="771"/>
        <v/>
      </c>
      <c r="AL1104" s="25" t="str">
        <f t="shared" si="752"/>
        <v/>
      </c>
      <c r="AM1104" s="26" t="str">
        <f t="shared" si="772"/>
        <v/>
      </c>
      <c r="AN1104" s="25" t="str">
        <f t="shared" si="753"/>
        <v/>
      </c>
      <c r="AO1104" s="26" t="str">
        <f t="shared" si="773"/>
        <v/>
      </c>
      <c r="AP1104" t="str">
        <f t="shared" si="774"/>
        <v/>
      </c>
      <c r="AQ1104" t="str">
        <f t="shared" si="775"/>
        <v/>
      </c>
      <c r="AR1104" t="str">
        <f t="shared" si="787"/>
        <v/>
      </c>
      <c r="AS1104" t="str">
        <f t="shared" si="776"/>
        <v/>
      </c>
      <c r="AT1104" s="25" t="str">
        <f t="shared" si="777"/>
        <v/>
      </c>
      <c r="AU1104" s="26" t="str">
        <f t="shared" si="778"/>
        <v/>
      </c>
      <c r="AV1104" t="str">
        <f t="shared" si="779"/>
        <v/>
      </c>
      <c r="AW1104" s="25" t="str">
        <f t="shared" si="780"/>
        <v/>
      </c>
      <c r="AX1104" s="26" t="str">
        <f t="shared" si="755"/>
        <v/>
      </c>
      <c r="AY1104" s="27" t="str">
        <f>IF(A1104="","",IF(K1104&lt;&gt;0,TEXT(5,"0000"),IF(M1104&lt;&gt;0,TEXT(5,"0000"),IF(Datos!N1104&lt;&gt;0,TEXT(5,"0000"),""))))</f>
        <v/>
      </c>
      <c r="AZ1104" s="25" t="str">
        <f t="shared" si="781"/>
        <v/>
      </c>
      <c r="BA1104" s="26" t="str">
        <f t="shared" si="756"/>
        <v/>
      </c>
      <c r="BB1104" s="25" t="str">
        <f t="shared" si="782"/>
        <v/>
      </c>
      <c r="BC1104" s="26" t="str">
        <f t="shared" si="757"/>
        <v/>
      </c>
      <c r="BD1104" s="27" t="str">
        <f t="shared" si="783"/>
        <v/>
      </c>
      <c r="BE1104" s="25" t="str">
        <f t="shared" si="784"/>
        <v/>
      </c>
      <c r="BF1104" s="26" t="str">
        <f t="shared" si="758"/>
        <v/>
      </c>
      <c r="BG1104" s="28"/>
      <c r="BH1104" t="str">
        <f t="shared" si="754"/>
        <v/>
      </c>
      <c r="BJ1104" s="24" t="str">
        <f t="shared" si="785"/>
        <v/>
      </c>
      <c r="BK1104" s="24" t="str">
        <f t="shared" si="786"/>
        <v/>
      </c>
    </row>
    <row r="1105" spans="1:63" ht="15.75" thickBot="1">
      <c r="A1105" s="183"/>
      <c r="B1105" s="184"/>
      <c r="C1105" s="184"/>
      <c r="D1105" s="184"/>
      <c r="E1105" s="184"/>
      <c r="F1105" s="184"/>
      <c r="G1105" s="184"/>
      <c r="H1105" s="184"/>
      <c r="I1105" s="184"/>
      <c r="J1105" s="184"/>
      <c r="K1105" s="184"/>
      <c r="L1105" s="184"/>
      <c r="M1105" s="184"/>
      <c r="N1105" s="181"/>
      <c r="Q1105" t="e">
        <f t="shared" si="759"/>
        <v>#VALUE!</v>
      </c>
      <c r="R1105" t="str">
        <f t="shared" si="760"/>
        <v/>
      </c>
      <c r="S1105" t="str">
        <f>IF(A1105="","",TEXT(VLOOKUP(C1105,Tablas!$H$3:$I$75,2,0),"000"))</f>
        <v/>
      </c>
      <c r="T1105" t="str">
        <f t="shared" si="761"/>
        <v/>
      </c>
      <c r="U1105" t="str">
        <f t="shared" si="762"/>
        <v/>
      </c>
      <c r="V1105" t="str">
        <f t="shared" si="746"/>
        <v/>
      </c>
      <c r="W1105" t="str">
        <f>IF(A1105="","",IF(G1105="",99,VLOOKUP(Datos!G1105,Tablas!$AF$2:$AH$38,2,0)))</f>
        <v/>
      </c>
      <c r="X1105" t="str">
        <f t="shared" si="763"/>
        <v/>
      </c>
      <c r="Y1105" t="str">
        <f t="shared" si="764"/>
        <v/>
      </c>
      <c r="Z1105" s="25" t="str">
        <f t="shared" si="765"/>
        <v/>
      </c>
      <c r="AA1105" s="26" t="str">
        <f t="shared" si="766"/>
        <v/>
      </c>
      <c r="AB1105" s="25" t="str">
        <f t="shared" si="747"/>
        <v/>
      </c>
      <c r="AC1105" s="26" t="str">
        <f t="shared" si="767"/>
        <v/>
      </c>
      <c r="AD1105" s="25" t="str">
        <f t="shared" si="748"/>
        <v/>
      </c>
      <c r="AE1105" s="26" t="str">
        <f t="shared" si="768"/>
        <v/>
      </c>
      <c r="AF1105" s="25" t="str">
        <f t="shared" si="749"/>
        <v/>
      </c>
      <c r="AG1105" s="26" t="str">
        <f t="shared" si="769"/>
        <v/>
      </c>
      <c r="AH1105" s="25" t="str">
        <f t="shared" si="750"/>
        <v/>
      </c>
      <c r="AI1105" s="26" t="str">
        <f t="shared" si="770"/>
        <v/>
      </c>
      <c r="AJ1105" s="25" t="str">
        <f t="shared" si="751"/>
        <v/>
      </c>
      <c r="AK1105" s="26" t="str">
        <f t="shared" si="771"/>
        <v/>
      </c>
      <c r="AL1105" s="25" t="str">
        <f t="shared" si="752"/>
        <v/>
      </c>
      <c r="AM1105" s="26" t="str">
        <f t="shared" si="772"/>
        <v/>
      </c>
      <c r="AN1105" s="25" t="str">
        <f t="shared" si="753"/>
        <v/>
      </c>
      <c r="AO1105" s="26" t="str">
        <f t="shared" si="773"/>
        <v/>
      </c>
      <c r="AP1105" t="str">
        <f t="shared" si="774"/>
        <v/>
      </c>
      <c r="AQ1105" t="str">
        <f t="shared" si="775"/>
        <v/>
      </c>
      <c r="AR1105" t="str">
        <f t="shared" si="787"/>
        <v/>
      </c>
      <c r="AS1105" t="str">
        <f t="shared" si="776"/>
        <v/>
      </c>
      <c r="AT1105" s="25" t="str">
        <f t="shared" si="777"/>
        <v/>
      </c>
      <c r="AU1105" s="26" t="str">
        <f t="shared" si="778"/>
        <v/>
      </c>
      <c r="AV1105" t="str">
        <f t="shared" si="779"/>
        <v/>
      </c>
      <c r="AW1105" s="25" t="str">
        <f t="shared" si="780"/>
        <v/>
      </c>
      <c r="AX1105" s="26" t="str">
        <f t="shared" si="755"/>
        <v/>
      </c>
      <c r="AY1105" s="27" t="str">
        <f>IF(A1105="","",IF(K1105&lt;&gt;0,TEXT(5,"0000"),IF(M1105&lt;&gt;0,TEXT(5,"0000"),IF(Datos!N1105&lt;&gt;0,TEXT(5,"0000"),""))))</f>
        <v/>
      </c>
      <c r="AZ1105" s="25" t="str">
        <f t="shared" si="781"/>
        <v/>
      </c>
      <c r="BA1105" s="26" t="str">
        <f t="shared" si="756"/>
        <v/>
      </c>
      <c r="BB1105" s="25" t="str">
        <f t="shared" si="782"/>
        <v/>
      </c>
      <c r="BC1105" s="26" t="str">
        <f t="shared" si="757"/>
        <v/>
      </c>
      <c r="BD1105" s="27" t="str">
        <f t="shared" si="783"/>
        <v/>
      </c>
      <c r="BE1105" s="25" t="str">
        <f t="shared" si="784"/>
        <v/>
      </c>
      <c r="BF1105" s="26" t="str">
        <f t="shared" si="758"/>
        <v/>
      </c>
      <c r="BG1105" s="28"/>
      <c r="BH1105" t="str">
        <f t="shared" si="754"/>
        <v/>
      </c>
      <c r="BJ1105" s="24" t="str">
        <f t="shared" si="785"/>
        <v/>
      </c>
      <c r="BK1105" s="24" t="str">
        <f t="shared" si="786"/>
        <v/>
      </c>
    </row>
    <row r="1106" spans="1:63" ht="15.75" thickBot="1">
      <c r="A1106" s="183"/>
      <c r="B1106" s="184"/>
      <c r="C1106" s="184"/>
      <c r="D1106" s="184"/>
      <c r="E1106" s="184"/>
      <c r="F1106" s="184"/>
      <c r="G1106" s="184"/>
      <c r="H1106" s="184"/>
      <c r="I1106" s="184"/>
      <c r="J1106" s="184"/>
      <c r="K1106" s="184"/>
      <c r="L1106" s="184"/>
      <c r="M1106" s="184"/>
      <c r="N1106" s="181"/>
      <c r="Q1106" t="e">
        <f t="shared" si="759"/>
        <v>#VALUE!</v>
      </c>
      <c r="R1106" t="str">
        <f t="shared" si="760"/>
        <v/>
      </c>
      <c r="S1106" t="str">
        <f>IF(A1106="","",TEXT(VLOOKUP(C1106,Tablas!$H$3:$I$75,2,0),"000"))</f>
        <v/>
      </c>
      <c r="T1106" t="str">
        <f t="shared" si="761"/>
        <v/>
      </c>
      <c r="U1106" t="str">
        <f t="shared" si="762"/>
        <v/>
      </c>
      <c r="V1106" t="str">
        <f t="shared" si="746"/>
        <v/>
      </c>
      <c r="W1106" t="str">
        <f>IF(A1106="","",IF(G1106="",99,VLOOKUP(Datos!G1106,Tablas!$AF$2:$AH$38,2,0)))</f>
        <v/>
      </c>
      <c r="X1106" t="str">
        <f t="shared" si="763"/>
        <v/>
      </c>
      <c r="Y1106" t="str">
        <f t="shared" si="764"/>
        <v/>
      </c>
      <c r="Z1106" s="25" t="str">
        <f t="shared" si="765"/>
        <v/>
      </c>
      <c r="AA1106" s="26" t="str">
        <f t="shared" si="766"/>
        <v/>
      </c>
      <c r="AB1106" s="25" t="str">
        <f t="shared" si="747"/>
        <v/>
      </c>
      <c r="AC1106" s="26" t="str">
        <f t="shared" si="767"/>
        <v/>
      </c>
      <c r="AD1106" s="25" t="str">
        <f t="shared" si="748"/>
        <v/>
      </c>
      <c r="AE1106" s="26" t="str">
        <f t="shared" si="768"/>
        <v/>
      </c>
      <c r="AF1106" s="25" t="str">
        <f t="shared" si="749"/>
        <v/>
      </c>
      <c r="AG1106" s="26" t="str">
        <f t="shared" si="769"/>
        <v/>
      </c>
      <c r="AH1106" s="25" t="str">
        <f t="shared" si="750"/>
        <v/>
      </c>
      <c r="AI1106" s="26" t="str">
        <f t="shared" si="770"/>
        <v/>
      </c>
      <c r="AJ1106" s="25" t="str">
        <f t="shared" si="751"/>
        <v/>
      </c>
      <c r="AK1106" s="26" t="str">
        <f t="shared" si="771"/>
        <v/>
      </c>
      <c r="AL1106" s="25" t="str">
        <f t="shared" si="752"/>
        <v/>
      </c>
      <c r="AM1106" s="26" t="str">
        <f t="shared" si="772"/>
        <v/>
      </c>
      <c r="AN1106" s="25" t="str">
        <f t="shared" si="753"/>
        <v/>
      </c>
      <c r="AO1106" s="26" t="str">
        <f t="shared" si="773"/>
        <v/>
      </c>
      <c r="AP1106" t="str">
        <f t="shared" si="774"/>
        <v/>
      </c>
      <c r="AQ1106" t="str">
        <f t="shared" si="775"/>
        <v/>
      </c>
      <c r="AR1106" t="str">
        <f t="shared" si="787"/>
        <v/>
      </c>
      <c r="AS1106" t="str">
        <f t="shared" si="776"/>
        <v/>
      </c>
      <c r="AT1106" s="25" t="str">
        <f t="shared" si="777"/>
        <v/>
      </c>
      <c r="AU1106" s="26" t="str">
        <f t="shared" si="778"/>
        <v/>
      </c>
      <c r="AV1106" t="str">
        <f t="shared" si="779"/>
        <v/>
      </c>
      <c r="AW1106" s="25" t="str">
        <f t="shared" si="780"/>
        <v/>
      </c>
      <c r="AX1106" s="26" t="str">
        <f t="shared" si="755"/>
        <v/>
      </c>
      <c r="AY1106" s="27" t="str">
        <f>IF(A1106="","",IF(K1106&lt;&gt;0,TEXT(5,"0000"),IF(M1106&lt;&gt;0,TEXT(5,"0000"),IF(Datos!N1106&lt;&gt;0,TEXT(5,"0000"),""))))</f>
        <v/>
      </c>
      <c r="AZ1106" s="25" t="str">
        <f t="shared" si="781"/>
        <v/>
      </c>
      <c r="BA1106" s="26" t="str">
        <f t="shared" si="756"/>
        <v/>
      </c>
      <c r="BB1106" s="25" t="str">
        <f t="shared" si="782"/>
        <v/>
      </c>
      <c r="BC1106" s="26" t="str">
        <f t="shared" si="757"/>
        <v/>
      </c>
      <c r="BD1106" s="27" t="str">
        <f t="shared" si="783"/>
        <v/>
      </c>
      <c r="BE1106" s="25" t="str">
        <f t="shared" si="784"/>
        <v/>
      </c>
      <c r="BF1106" s="26" t="str">
        <f t="shared" si="758"/>
        <v/>
      </c>
      <c r="BG1106" s="28"/>
      <c r="BH1106" t="str">
        <f t="shared" si="754"/>
        <v/>
      </c>
      <c r="BJ1106" s="24" t="str">
        <f t="shared" si="785"/>
        <v/>
      </c>
      <c r="BK1106" s="24" t="str">
        <f t="shared" si="786"/>
        <v/>
      </c>
    </row>
    <row r="1107" spans="1:63" ht="15.75" thickBot="1">
      <c r="A1107" s="183"/>
      <c r="B1107" s="184"/>
      <c r="C1107" s="184"/>
      <c r="D1107" s="184"/>
      <c r="E1107" s="184"/>
      <c r="F1107" s="184"/>
      <c r="G1107" s="184"/>
      <c r="H1107" s="184"/>
      <c r="I1107" s="184"/>
      <c r="J1107" s="184"/>
      <c r="K1107" s="184"/>
      <c r="L1107" s="184"/>
      <c r="M1107" s="184"/>
      <c r="N1107" s="181"/>
      <c r="Q1107" t="e">
        <f t="shared" si="759"/>
        <v>#VALUE!</v>
      </c>
      <c r="R1107" t="str">
        <f t="shared" si="760"/>
        <v/>
      </c>
      <c r="S1107" t="str">
        <f>IF(A1107="","",TEXT(VLOOKUP(C1107,Tablas!$H$3:$I$75,2,0),"000"))</f>
        <v/>
      </c>
      <c r="T1107" t="str">
        <f t="shared" si="761"/>
        <v/>
      </c>
      <c r="U1107" t="str">
        <f t="shared" si="762"/>
        <v/>
      </c>
      <c r="V1107" t="str">
        <f t="shared" si="746"/>
        <v/>
      </c>
      <c r="W1107" t="str">
        <f>IF(A1107="","",IF(G1107="",99,VLOOKUP(Datos!G1107,Tablas!$AF$2:$AH$38,2,0)))</f>
        <v/>
      </c>
      <c r="X1107" t="str">
        <f t="shared" si="763"/>
        <v/>
      </c>
      <c r="Y1107" t="str">
        <f t="shared" si="764"/>
        <v/>
      </c>
      <c r="Z1107" s="25" t="str">
        <f t="shared" si="765"/>
        <v/>
      </c>
      <c r="AA1107" s="26" t="str">
        <f t="shared" si="766"/>
        <v/>
      </c>
      <c r="AB1107" s="25" t="str">
        <f t="shared" si="747"/>
        <v/>
      </c>
      <c r="AC1107" s="26" t="str">
        <f t="shared" si="767"/>
        <v/>
      </c>
      <c r="AD1107" s="25" t="str">
        <f t="shared" si="748"/>
        <v/>
      </c>
      <c r="AE1107" s="26" t="str">
        <f t="shared" si="768"/>
        <v/>
      </c>
      <c r="AF1107" s="25" t="str">
        <f t="shared" si="749"/>
        <v/>
      </c>
      <c r="AG1107" s="26" t="str">
        <f t="shared" si="769"/>
        <v/>
      </c>
      <c r="AH1107" s="25" t="str">
        <f t="shared" si="750"/>
        <v/>
      </c>
      <c r="AI1107" s="26" t="str">
        <f t="shared" si="770"/>
        <v/>
      </c>
      <c r="AJ1107" s="25" t="str">
        <f t="shared" si="751"/>
        <v/>
      </c>
      <c r="AK1107" s="26" t="str">
        <f t="shared" si="771"/>
        <v/>
      </c>
      <c r="AL1107" s="25" t="str">
        <f t="shared" si="752"/>
        <v/>
      </c>
      <c r="AM1107" s="26" t="str">
        <f t="shared" si="772"/>
        <v/>
      </c>
      <c r="AN1107" s="25" t="str">
        <f t="shared" si="753"/>
        <v/>
      </c>
      <c r="AO1107" s="26" t="str">
        <f t="shared" si="773"/>
        <v/>
      </c>
      <c r="AP1107" t="str">
        <f t="shared" si="774"/>
        <v/>
      </c>
      <c r="AQ1107" t="str">
        <f t="shared" si="775"/>
        <v/>
      </c>
      <c r="AR1107" t="str">
        <f t="shared" si="787"/>
        <v/>
      </c>
      <c r="AS1107" t="str">
        <f t="shared" si="776"/>
        <v/>
      </c>
      <c r="AT1107" s="25" t="str">
        <f t="shared" si="777"/>
        <v/>
      </c>
      <c r="AU1107" s="26" t="str">
        <f t="shared" si="778"/>
        <v/>
      </c>
      <c r="AV1107" t="str">
        <f t="shared" si="779"/>
        <v/>
      </c>
      <c r="AW1107" s="25" t="str">
        <f t="shared" si="780"/>
        <v/>
      </c>
      <c r="AX1107" s="26" t="str">
        <f t="shared" si="755"/>
        <v/>
      </c>
      <c r="AY1107" s="27" t="str">
        <f>IF(A1107="","",IF(K1107&lt;&gt;0,TEXT(5,"0000"),IF(M1107&lt;&gt;0,TEXT(5,"0000"),IF(Datos!N1107&lt;&gt;0,TEXT(5,"0000"),""))))</f>
        <v/>
      </c>
      <c r="AZ1107" s="25" t="str">
        <f t="shared" si="781"/>
        <v/>
      </c>
      <c r="BA1107" s="26" t="str">
        <f t="shared" si="756"/>
        <v/>
      </c>
      <c r="BB1107" s="25" t="str">
        <f t="shared" si="782"/>
        <v/>
      </c>
      <c r="BC1107" s="26" t="str">
        <f t="shared" si="757"/>
        <v/>
      </c>
      <c r="BD1107" s="27" t="str">
        <f t="shared" si="783"/>
        <v/>
      </c>
      <c r="BE1107" s="25" t="str">
        <f t="shared" si="784"/>
        <v/>
      </c>
      <c r="BF1107" s="26" t="str">
        <f t="shared" si="758"/>
        <v/>
      </c>
      <c r="BG1107" s="28"/>
      <c r="BH1107" t="str">
        <f t="shared" si="754"/>
        <v/>
      </c>
      <c r="BJ1107" s="24" t="str">
        <f t="shared" si="785"/>
        <v/>
      </c>
      <c r="BK1107" s="24" t="str">
        <f t="shared" si="786"/>
        <v/>
      </c>
    </row>
    <row r="1108" spans="1:63" ht="15.75" thickBot="1">
      <c r="A1108" s="183"/>
      <c r="B1108" s="184"/>
      <c r="C1108" s="184"/>
      <c r="D1108" s="184"/>
      <c r="E1108" s="184"/>
      <c r="F1108" s="184"/>
      <c r="G1108" s="184"/>
      <c r="H1108" s="184"/>
      <c r="I1108" s="184"/>
      <c r="J1108" s="184"/>
      <c r="K1108" s="184"/>
      <c r="L1108" s="184"/>
      <c r="M1108" s="184"/>
      <c r="N1108" s="181"/>
      <c r="Q1108" t="e">
        <f t="shared" si="759"/>
        <v>#VALUE!</v>
      </c>
      <c r="R1108" t="str">
        <f t="shared" si="760"/>
        <v/>
      </c>
      <c r="S1108" t="str">
        <f>IF(A1108="","",TEXT(VLOOKUP(C1108,Tablas!$H$3:$I$75,2,0),"000"))</f>
        <v/>
      </c>
      <c r="T1108" t="str">
        <f t="shared" si="761"/>
        <v/>
      </c>
      <c r="U1108" t="str">
        <f t="shared" si="762"/>
        <v/>
      </c>
      <c r="V1108" t="str">
        <f t="shared" si="746"/>
        <v/>
      </c>
      <c r="W1108" t="str">
        <f>IF(A1108="","",IF(G1108="",99,VLOOKUP(Datos!G1108,Tablas!$AF$2:$AH$38,2,0)))</f>
        <v/>
      </c>
      <c r="X1108" t="str">
        <f t="shared" si="763"/>
        <v/>
      </c>
      <c r="Y1108" t="str">
        <f t="shared" si="764"/>
        <v/>
      </c>
      <c r="Z1108" s="25" t="str">
        <f t="shared" si="765"/>
        <v/>
      </c>
      <c r="AA1108" s="26" t="str">
        <f t="shared" si="766"/>
        <v/>
      </c>
      <c r="AB1108" s="25" t="str">
        <f t="shared" si="747"/>
        <v/>
      </c>
      <c r="AC1108" s="26" t="str">
        <f t="shared" si="767"/>
        <v/>
      </c>
      <c r="AD1108" s="25" t="str">
        <f t="shared" si="748"/>
        <v/>
      </c>
      <c r="AE1108" s="26" t="str">
        <f t="shared" si="768"/>
        <v/>
      </c>
      <c r="AF1108" s="25" t="str">
        <f t="shared" si="749"/>
        <v/>
      </c>
      <c r="AG1108" s="26" t="str">
        <f t="shared" si="769"/>
        <v/>
      </c>
      <c r="AH1108" s="25" t="str">
        <f t="shared" si="750"/>
        <v/>
      </c>
      <c r="AI1108" s="26" t="str">
        <f t="shared" si="770"/>
        <v/>
      </c>
      <c r="AJ1108" s="25" t="str">
        <f t="shared" si="751"/>
        <v/>
      </c>
      <c r="AK1108" s="26" t="str">
        <f t="shared" si="771"/>
        <v/>
      </c>
      <c r="AL1108" s="25" t="str">
        <f t="shared" si="752"/>
        <v/>
      </c>
      <c r="AM1108" s="26" t="str">
        <f t="shared" si="772"/>
        <v/>
      </c>
      <c r="AN1108" s="25" t="str">
        <f t="shared" si="753"/>
        <v/>
      </c>
      <c r="AO1108" s="26" t="str">
        <f t="shared" si="773"/>
        <v/>
      </c>
      <c r="AP1108" t="str">
        <f t="shared" si="774"/>
        <v/>
      </c>
      <c r="AQ1108" t="str">
        <f t="shared" si="775"/>
        <v/>
      </c>
      <c r="AR1108" t="str">
        <f t="shared" si="787"/>
        <v/>
      </c>
      <c r="AS1108" t="str">
        <f t="shared" si="776"/>
        <v/>
      </c>
      <c r="AT1108" s="25" t="str">
        <f t="shared" si="777"/>
        <v/>
      </c>
      <c r="AU1108" s="26" t="str">
        <f t="shared" si="778"/>
        <v/>
      </c>
      <c r="AV1108" t="str">
        <f t="shared" si="779"/>
        <v/>
      </c>
      <c r="AW1108" s="25" t="str">
        <f t="shared" si="780"/>
        <v/>
      </c>
      <c r="AX1108" s="26" t="str">
        <f t="shared" si="755"/>
        <v/>
      </c>
      <c r="AY1108" s="27" t="str">
        <f>IF(A1108="","",IF(K1108&lt;&gt;0,TEXT(5,"0000"),IF(M1108&lt;&gt;0,TEXT(5,"0000"),IF(Datos!N1108&lt;&gt;0,TEXT(5,"0000"),""))))</f>
        <v/>
      </c>
      <c r="AZ1108" s="25" t="str">
        <f t="shared" si="781"/>
        <v/>
      </c>
      <c r="BA1108" s="26" t="str">
        <f t="shared" si="756"/>
        <v/>
      </c>
      <c r="BB1108" s="25" t="str">
        <f t="shared" si="782"/>
        <v/>
      </c>
      <c r="BC1108" s="26" t="str">
        <f t="shared" si="757"/>
        <v/>
      </c>
      <c r="BD1108" s="27" t="str">
        <f t="shared" si="783"/>
        <v/>
      </c>
      <c r="BE1108" s="25" t="str">
        <f t="shared" si="784"/>
        <v/>
      </c>
      <c r="BF1108" s="26" t="str">
        <f t="shared" si="758"/>
        <v/>
      </c>
      <c r="BG1108" s="28"/>
      <c r="BH1108" t="str">
        <f t="shared" si="754"/>
        <v/>
      </c>
      <c r="BJ1108" s="24" t="str">
        <f t="shared" si="785"/>
        <v/>
      </c>
      <c r="BK1108" s="24" t="str">
        <f t="shared" si="786"/>
        <v/>
      </c>
    </row>
    <row r="1109" spans="1:63" ht="15.75" thickBot="1">
      <c r="A1109" s="183"/>
      <c r="B1109" s="184"/>
      <c r="C1109" s="184"/>
      <c r="D1109" s="184"/>
      <c r="E1109" s="184"/>
      <c r="F1109" s="184"/>
      <c r="G1109" s="184"/>
      <c r="H1109" s="184"/>
      <c r="I1109" s="184"/>
      <c r="J1109" s="184"/>
      <c r="K1109" s="184"/>
      <c r="L1109" s="184"/>
      <c r="M1109" s="184"/>
      <c r="N1109" s="181"/>
      <c r="Q1109" t="e">
        <f t="shared" si="759"/>
        <v>#VALUE!</v>
      </c>
      <c r="R1109" t="str">
        <f t="shared" si="760"/>
        <v/>
      </c>
      <c r="S1109" t="str">
        <f>IF(A1109="","",TEXT(VLOOKUP(C1109,Tablas!$H$3:$I$75,2,0),"000"))</f>
        <v/>
      </c>
      <c r="T1109" t="str">
        <f t="shared" si="761"/>
        <v/>
      </c>
      <c r="U1109" t="str">
        <f t="shared" si="762"/>
        <v/>
      </c>
      <c r="V1109" t="str">
        <f t="shared" si="746"/>
        <v/>
      </c>
      <c r="W1109" t="str">
        <f>IF(A1109="","",IF(G1109="",99,VLOOKUP(Datos!G1109,Tablas!$AF$2:$AH$38,2,0)))</f>
        <v/>
      </c>
      <c r="X1109" t="str">
        <f t="shared" si="763"/>
        <v/>
      </c>
      <c r="Y1109" t="str">
        <f t="shared" si="764"/>
        <v/>
      </c>
      <c r="Z1109" s="25" t="str">
        <f t="shared" si="765"/>
        <v/>
      </c>
      <c r="AA1109" s="26" t="str">
        <f t="shared" si="766"/>
        <v/>
      </c>
      <c r="AB1109" s="25" t="str">
        <f t="shared" si="747"/>
        <v/>
      </c>
      <c r="AC1109" s="26" t="str">
        <f t="shared" si="767"/>
        <v/>
      </c>
      <c r="AD1109" s="25" t="str">
        <f t="shared" si="748"/>
        <v/>
      </c>
      <c r="AE1109" s="26" t="str">
        <f t="shared" si="768"/>
        <v/>
      </c>
      <c r="AF1109" s="25" t="str">
        <f t="shared" si="749"/>
        <v/>
      </c>
      <c r="AG1109" s="26" t="str">
        <f t="shared" si="769"/>
        <v/>
      </c>
      <c r="AH1109" s="25" t="str">
        <f t="shared" si="750"/>
        <v/>
      </c>
      <c r="AI1109" s="26" t="str">
        <f t="shared" si="770"/>
        <v/>
      </c>
      <c r="AJ1109" s="25" t="str">
        <f t="shared" si="751"/>
        <v/>
      </c>
      <c r="AK1109" s="26" t="str">
        <f t="shared" si="771"/>
        <v/>
      </c>
      <c r="AL1109" s="25" t="str">
        <f t="shared" si="752"/>
        <v/>
      </c>
      <c r="AM1109" s="26" t="str">
        <f t="shared" si="772"/>
        <v/>
      </c>
      <c r="AN1109" s="25" t="str">
        <f t="shared" si="753"/>
        <v/>
      </c>
      <c r="AO1109" s="26" t="str">
        <f t="shared" si="773"/>
        <v/>
      </c>
      <c r="AP1109" t="str">
        <f t="shared" si="774"/>
        <v/>
      </c>
      <c r="AQ1109" t="str">
        <f t="shared" si="775"/>
        <v/>
      </c>
      <c r="AR1109" t="str">
        <f t="shared" si="787"/>
        <v/>
      </c>
      <c r="AS1109" t="str">
        <f t="shared" si="776"/>
        <v/>
      </c>
      <c r="AT1109" s="25" t="str">
        <f t="shared" si="777"/>
        <v/>
      </c>
      <c r="AU1109" s="26" t="str">
        <f t="shared" si="778"/>
        <v/>
      </c>
      <c r="AV1109" t="str">
        <f t="shared" si="779"/>
        <v/>
      </c>
      <c r="AW1109" s="25" t="str">
        <f t="shared" si="780"/>
        <v/>
      </c>
      <c r="AX1109" s="26" t="str">
        <f t="shared" si="755"/>
        <v/>
      </c>
      <c r="AY1109" s="27" t="str">
        <f>IF(A1109="","",IF(K1109&lt;&gt;0,TEXT(5,"0000"),IF(M1109&lt;&gt;0,TEXT(5,"0000"),IF(Datos!N1109&lt;&gt;0,TEXT(5,"0000"),""))))</f>
        <v/>
      </c>
      <c r="AZ1109" s="25" t="str">
        <f t="shared" si="781"/>
        <v/>
      </c>
      <c r="BA1109" s="26" t="str">
        <f t="shared" si="756"/>
        <v/>
      </c>
      <c r="BB1109" s="25" t="str">
        <f t="shared" si="782"/>
        <v/>
      </c>
      <c r="BC1109" s="26" t="str">
        <f t="shared" si="757"/>
        <v/>
      </c>
      <c r="BD1109" s="27" t="str">
        <f t="shared" si="783"/>
        <v/>
      </c>
      <c r="BE1109" s="25" t="str">
        <f t="shared" si="784"/>
        <v/>
      </c>
      <c r="BF1109" s="26" t="str">
        <f t="shared" si="758"/>
        <v/>
      </c>
      <c r="BG1109" s="28"/>
      <c r="BH1109" t="str">
        <f t="shared" si="754"/>
        <v/>
      </c>
      <c r="BJ1109" s="24" t="str">
        <f t="shared" si="785"/>
        <v/>
      </c>
      <c r="BK1109" s="24" t="str">
        <f t="shared" si="786"/>
        <v/>
      </c>
    </row>
    <row r="1110" spans="1:63" ht="15.75" thickBot="1">
      <c r="A1110" s="183"/>
      <c r="B1110" s="184"/>
      <c r="C1110" s="184"/>
      <c r="D1110" s="184"/>
      <c r="E1110" s="184"/>
      <c r="F1110" s="184"/>
      <c r="G1110" s="184"/>
      <c r="H1110" s="184"/>
      <c r="I1110" s="184"/>
      <c r="J1110" s="184"/>
      <c r="K1110" s="184"/>
      <c r="L1110" s="184"/>
      <c r="M1110" s="184"/>
      <c r="N1110" s="181"/>
      <c r="Q1110" t="e">
        <f t="shared" si="759"/>
        <v>#VALUE!</v>
      </c>
      <c r="R1110" t="str">
        <f t="shared" si="760"/>
        <v/>
      </c>
      <c r="S1110" t="str">
        <f>IF(A1110="","",TEXT(VLOOKUP(C1110,Tablas!$H$3:$I$75,2,0),"000"))</f>
        <v/>
      </c>
      <c r="T1110" t="str">
        <f t="shared" si="761"/>
        <v/>
      </c>
      <c r="U1110" t="str">
        <f t="shared" si="762"/>
        <v/>
      </c>
      <c r="V1110" t="str">
        <f t="shared" si="746"/>
        <v/>
      </c>
      <c r="W1110" t="str">
        <f>IF(A1110="","",IF(G1110="",99,VLOOKUP(Datos!G1110,Tablas!$AF$2:$AH$38,2,0)))</f>
        <v/>
      </c>
      <c r="X1110" t="str">
        <f t="shared" si="763"/>
        <v/>
      </c>
      <c r="Y1110" t="str">
        <f t="shared" si="764"/>
        <v/>
      </c>
      <c r="Z1110" s="25" t="str">
        <f t="shared" si="765"/>
        <v/>
      </c>
      <c r="AA1110" s="26" t="str">
        <f t="shared" si="766"/>
        <v/>
      </c>
      <c r="AB1110" s="25" t="str">
        <f t="shared" si="747"/>
        <v/>
      </c>
      <c r="AC1110" s="26" t="str">
        <f t="shared" si="767"/>
        <v/>
      </c>
      <c r="AD1110" s="25" t="str">
        <f t="shared" si="748"/>
        <v/>
      </c>
      <c r="AE1110" s="26" t="str">
        <f t="shared" si="768"/>
        <v/>
      </c>
      <c r="AF1110" s="25" t="str">
        <f t="shared" si="749"/>
        <v/>
      </c>
      <c r="AG1110" s="26" t="str">
        <f t="shared" si="769"/>
        <v/>
      </c>
      <c r="AH1110" s="25" t="str">
        <f t="shared" si="750"/>
        <v/>
      </c>
      <c r="AI1110" s="26" t="str">
        <f t="shared" si="770"/>
        <v/>
      </c>
      <c r="AJ1110" s="25" t="str">
        <f t="shared" si="751"/>
        <v/>
      </c>
      <c r="AK1110" s="26" t="str">
        <f t="shared" si="771"/>
        <v/>
      </c>
      <c r="AL1110" s="25" t="str">
        <f t="shared" si="752"/>
        <v/>
      </c>
      <c r="AM1110" s="26" t="str">
        <f t="shared" si="772"/>
        <v/>
      </c>
      <c r="AN1110" s="25" t="str">
        <f t="shared" si="753"/>
        <v/>
      </c>
      <c r="AO1110" s="26" t="str">
        <f t="shared" si="773"/>
        <v/>
      </c>
      <c r="AP1110" t="str">
        <f t="shared" si="774"/>
        <v/>
      </c>
      <c r="AQ1110" t="str">
        <f t="shared" si="775"/>
        <v/>
      </c>
      <c r="AR1110" t="str">
        <f t="shared" si="787"/>
        <v/>
      </c>
      <c r="AS1110" t="str">
        <f t="shared" si="776"/>
        <v/>
      </c>
      <c r="AT1110" s="25" t="str">
        <f t="shared" si="777"/>
        <v/>
      </c>
      <c r="AU1110" s="26" t="str">
        <f t="shared" si="778"/>
        <v/>
      </c>
      <c r="AV1110" t="str">
        <f t="shared" si="779"/>
        <v/>
      </c>
      <c r="AW1110" s="25" t="str">
        <f t="shared" si="780"/>
        <v/>
      </c>
      <c r="AX1110" s="26" t="str">
        <f t="shared" si="755"/>
        <v/>
      </c>
      <c r="AY1110" s="27" t="str">
        <f>IF(A1110="","",IF(K1110&lt;&gt;0,TEXT(5,"0000"),IF(M1110&lt;&gt;0,TEXT(5,"0000"),IF(Datos!N1110&lt;&gt;0,TEXT(5,"0000"),""))))</f>
        <v/>
      </c>
      <c r="AZ1110" s="25" t="str">
        <f t="shared" si="781"/>
        <v/>
      </c>
      <c r="BA1110" s="26" t="str">
        <f t="shared" si="756"/>
        <v/>
      </c>
      <c r="BB1110" s="25" t="str">
        <f t="shared" si="782"/>
        <v/>
      </c>
      <c r="BC1110" s="26" t="str">
        <f t="shared" si="757"/>
        <v/>
      </c>
      <c r="BD1110" s="27" t="str">
        <f t="shared" si="783"/>
        <v/>
      </c>
      <c r="BE1110" s="25" t="str">
        <f t="shared" si="784"/>
        <v/>
      </c>
      <c r="BF1110" s="26" t="str">
        <f t="shared" si="758"/>
        <v/>
      </c>
      <c r="BG1110" s="28"/>
      <c r="BH1110" t="str">
        <f t="shared" si="754"/>
        <v/>
      </c>
      <c r="BJ1110" s="24" t="str">
        <f t="shared" si="785"/>
        <v/>
      </c>
      <c r="BK1110" s="24" t="str">
        <f t="shared" si="786"/>
        <v/>
      </c>
    </row>
    <row r="1111" spans="1:63" ht="15.75" thickBot="1">
      <c r="A1111" s="183"/>
      <c r="B1111" s="184"/>
      <c r="C1111" s="184"/>
      <c r="D1111" s="184"/>
      <c r="E1111" s="184"/>
      <c r="F1111" s="184"/>
      <c r="G1111" s="184"/>
      <c r="H1111" s="184"/>
      <c r="I1111" s="184"/>
      <c r="J1111" s="184"/>
      <c r="K1111" s="184"/>
      <c r="L1111" s="184"/>
      <c r="M1111" s="184"/>
      <c r="N1111" s="181"/>
      <c r="Q1111" t="e">
        <f t="shared" si="759"/>
        <v>#VALUE!</v>
      </c>
      <c r="R1111" t="str">
        <f t="shared" si="760"/>
        <v/>
      </c>
      <c r="S1111" t="str">
        <f>IF(A1111="","",TEXT(VLOOKUP(C1111,Tablas!$H$3:$I$75,2,0),"000"))</f>
        <v/>
      </c>
      <c r="T1111" t="str">
        <f t="shared" si="761"/>
        <v/>
      </c>
      <c r="U1111" t="str">
        <f t="shared" si="762"/>
        <v/>
      </c>
      <c r="V1111" t="str">
        <f t="shared" si="746"/>
        <v/>
      </c>
      <c r="W1111" t="str">
        <f>IF(A1111="","",IF(G1111="",99,VLOOKUP(Datos!G1111,Tablas!$AF$2:$AH$38,2,0)))</f>
        <v/>
      </c>
      <c r="X1111" t="str">
        <f t="shared" si="763"/>
        <v/>
      </c>
      <c r="Y1111" t="str">
        <f t="shared" si="764"/>
        <v/>
      </c>
      <c r="Z1111" s="25" t="str">
        <f t="shared" si="765"/>
        <v/>
      </c>
      <c r="AA1111" s="26" t="str">
        <f t="shared" si="766"/>
        <v/>
      </c>
      <c r="AB1111" s="25" t="str">
        <f t="shared" si="747"/>
        <v/>
      </c>
      <c r="AC1111" s="26" t="str">
        <f t="shared" si="767"/>
        <v/>
      </c>
      <c r="AD1111" s="25" t="str">
        <f t="shared" si="748"/>
        <v/>
      </c>
      <c r="AE1111" s="26" t="str">
        <f t="shared" si="768"/>
        <v/>
      </c>
      <c r="AF1111" s="25" t="str">
        <f t="shared" si="749"/>
        <v/>
      </c>
      <c r="AG1111" s="26" t="str">
        <f t="shared" si="769"/>
        <v/>
      </c>
      <c r="AH1111" s="25" t="str">
        <f t="shared" si="750"/>
        <v/>
      </c>
      <c r="AI1111" s="26" t="str">
        <f t="shared" si="770"/>
        <v/>
      </c>
      <c r="AJ1111" s="25" t="str">
        <f t="shared" si="751"/>
        <v/>
      </c>
      <c r="AK1111" s="26" t="str">
        <f t="shared" si="771"/>
        <v/>
      </c>
      <c r="AL1111" s="25" t="str">
        <f t="shared" si="752"/>
        <v/>
      </c>
      <c r="AM1111" s="26" t="str">
        <f t="shared" si="772"/>
        <v/>
      </c>
      <c r="AN1111" s="25" t="str">
        <f t="shared" si="753"/>
        <v/>
      </c>
      <c r="AO1111" s="26" t="str">
        <f t="shared" si="773"/>
        <v/>
      </c>
      <c r="AP1111" t="str">
        <f t="shared" si="774"/>
        <v/>
      </c>
      <c r="AQ1111" t="str">
        <f t="shared" si="775"/>
        <v/>
      </c>
      <c r="AR1111" t="str">
        <f t="shared" si="787"/>
        <v/>
      </c>
      <c r="AS1111" t="str">
        <f t="shared" si="776"/>
        <v/>
      </c>
      <c r="AT1111" s="25" t="str">
        <f t="shared" si="777"/>
        <v/>
      </c>
      <c r="AU1111" s="26" t="str">
        <f t="shared" si="778"/>
        <v/>
      </c>
      <c r="AV1111" t="str">
        <f t="shared" si="779"/>
        <v/>
      </c>
      <c r="AW1111" s="25" t="str">
        <f t="shared" si="780"/>
        <v/>
      </c>
      <c r="AX1111" s="26" t="str">
        <f t="shared" si="755"/>
        <v/>
      </c>
      <c r="AY1111" s="27" t="str">
        <f>IF(A1111="","",IF(K1111&lt;&gt;0,TEXT(5,"0000"),IF(M1111&lt;&gt;0,TEXT(5,"0000"),IF(Datos!N1111&lt;&gt;0,TEXT(5,"0000"),""))))</f>
        <v/>
      </c>
      <c r="AZ1111" s="25" t="str">
        <f t="shared" si="781"/>
        <v/>
      </c>
      <c r="BA1111" s="26" t="str">
        <f t="shared" si="756"/>
        <v/>
      </c>
      <c r="BB1111" s="25" t="str">
        <f t="shared" si="782"/>
        <v/>
      </c>
      <c r="BC1111" s="26" t="str">
        <f t="shared" si="757"/>
        <v/>
      </c>
      <c r="BD1111" s="27" t="str">
        <f t="shared" si="783"/>
        <v/>
      </c>
      <c r="BE1111" s="25" t="str">
        <f t="shared" si="784"/>
        <v/>
      </c>
      <c r="BF1111" s="26" t="str">
        <f t="shared" si="758"/>
        <v/>
      </c>
      <c r="BG1111" s="28"/>
      <c r="BH1111" t="str">
        <f t="shared" si="754"/>
        <v/>
      </c>
      <c r="BJ1111" s="24" t="str">
        <f t="shared" si="785"/>
        <v/>
      </c>
      <c r="BK1111" s="24" t="str">
        <f t="shared" si="786"/>
        <v/>
      </c>
    </row>
    <row r="1112" spans="1:63" ht="15.75" thickBot="1">
      <c r="A1112" s="183"/>
      <c r="B1112" s="184"/>
      <c r="C1112" s="184"/>
      <c r="D1112" s="184"/>
      <c r="E1112" s="184"/>
      <c r="F1112" s="184"/>
      <c r="G1112" s="184"/>
      <c r="H1112" s="184"/>
      <c r="I1112" s="184"/>
      <c r="J1112" s="184"/>
      <c r="K1112" s="184"/>
      <c r="L1112" s="184"/>
      <c r="M1112" s="184"/>
      <c r="N1112" s="181"/>
      <c r="Q1112" t="e">
        <f t="shared" si="759"/>
        <v>#VALUE!</v>
      </c>
      <c r="R1112" t="str">
        <f t="shared" si="760"/>
        <v/>
      </c>
      <c r="S1112" t="str">
        <f>IF(A1112="","",TEXT(VLOOKUP(C1112,Tablas!$H$3:$I$75,2,0),"000"))</f>
        <v/>
      </c>
      <c r="T1112" t="str">
        <f t="shared" si="761"/>
        <v/>
      </c>
      <c r="U1112" t="str">
        <f t="shared" si="762"/>
        <v/>
      </c>
      <c r="V1112" t="str">
        <f t="shared" si="746"/>
        <v/>
      </c>
      <c r="W1112" t="str">
        <f>IF(A1112="","",IF(G1112="",99,VLOOKUP(Datos!G1112,Tablas!$AF$2:$AH$38,2,0)))</f>
        <v/>
      </c>
      <c r="X1112" t="str">
        <f t="shared" si="763"/>
        <v/>
      </c>
      <c r="Y1112" t="str">
        <f t="shared" si="764"/>
        <v/>
      </c>
      <c r="Z1112" s="25" t="str">
        <f t="shared" si="765"/>
        <v/>
      </c>
      <c r="AA1112" s="26" t="str">
        <f t="shared" si="766"/>
        <v/>
      </c>
      <c r="AB1112" s="25" t="str">
        <f t="shared" si="747"/>
        <v/>
      </c>
      <c r="AC1112" s="26" t="str">
        <f t="shared" si="767"/>
        <v/>
      </c>
      <c r="AD1112" s="25" t="str">
        <f t="shared" si="748"/>
        <v/>
      </c>
      <c r="AE1112" s="26" t="str">
        <f t="shared" si="768"/>
        <v/>
      </c>
      <c r="AF1112" s="25" t="str">
        <f t="shared" si="749"/>
        <v/>
      </c>
      <c r="AG1112" s="26" t="str">
        <f t="shared" si="769"/>
        <v/>
      </c>
      <c r="AH1112" s="25" t="str">
        <f t="shared" si="750"/>
        <v/>
      </c>
      <c r="AI1112" s="26" t="str">
        <f t="shared" si="770"/>
        <v/>
      </c>
      <c r="AJ1112" s="25" t="str">
        <f t="shared" si="751"/>
        <v/>
      </c>
      <c r="AK1112" s="26" t="str">
        <f t="shared" si="771"/>
        <v/>
      </c>
      <c r="AL1112" s="25" t="str">
        <f t="shared" si="752"/>
        <v/>
      </c>
      <c r="AM1112" s="26" t="str">
        <f t="shared" si="772"/>
        <v/>
      </c>
      <c r="AN1112" s="25" t="str">
        <f t="shared" si="753"/>
        <v/>
      </c>
      <c r="AO1112" s="26" t="str">
        <f t="shared" si="773"/>
        <v/>
      </c>
      <c r="AP1112" t="str">
        <f t="shared" si="774"/>
        <v/>
      </c>
      <c r="AQ1112" t="str">
        <f t="shared" si="775"/>
        <v/>
      </c>
      <c r="AR1112" t="str">
        <f t="shared" si="787"/>
        <v/>
      </c>
      <c r="AS1112" t="str">
        <f t="shared" si="776"/>
        <v/>
      </c>
      <c r="AT1112" s="25" t="str">
        <f t="shared" si="777"/>
        <v/>
      </c>
      <c r="AU1112" s="26" t="str">
        <f t="shared" si="778"/>
        <v/>
      </c>
      <c r="AV1112" t="str">
        <f t="shared" si="779"/>
        <v/>
      </c>
      <c r="AW1112" s="25" t="str">
        <f t="shared" si="780"/>
        <v/>
      </c>
      <c r="AX1112" s="26" t="str">
        <f t="shared" si="755"/>
        <v/>
      </c>
      <c r="AY1112" s="27" t="str">
        <f>IF(A1112="","",IF(K1112&lt;&gt;0,TEXT(5,"0000"),IF(M1112&lt;&gt;0,TEXT(5,"0000"),IF(Datos!N1112&lt;&gt;0,TEXT(5,"0000"),""))))</f>
        <v/>
      </c>
      <c r="AZ1112" s="25" t="str">
        <f t="shared" si="781"/>
        <v/>
      </c>
      <c r="BA1112" s="26" t="str">
        <f t="shared" si="756"/>
        <v/>
      </c>
      <c r="BB1112" s="25" t="str">
        <f t="shared" si="782"/>
        <v/>
      </c>
      <c r="BC1112" s="26" t="str">
        <f t="shared" si="757"/>
        <v/>
      </c>
      <c r="BD1112" s="27" t="str">
        <f t="shared" si="783"/>
        <v/>
      </c>
      <c r="BE1112" s="25" t="str">
        <f t="shared" si="784"/>
        <v/>
      </c>
      <c r="BF1112" s="26" t="str">
        <f t="shared" si="758"/>
        <v/>
      </c>
      <c r="BG1112" s="28"/>
      <c r="BH1112" t="str">
        <f t="shared" si="754"/>
        <v/>
      </c>
      <c r="BJ1112" s="24" t="str">
        <f t="shared" si="785"/>
        <v/>
      </c>
      <c r="BK1112" s="24" t="str">
        <f t="shared" si="786"/>
        <v/>
      </c>
    </row>
    <row r="1113" spans="1:63" ht="15.75" thickBot="1">
      <c r="A1113" s="183"/>
      <c r="B1113" s="184"/>
      <c r="C1113" s="184"/>
      <c r="D1113" s="184"/>
      <c r="E1113" s="184"/>
      <c r="F1113" s="184"/>
      <c r="G1113" s="184"/>
      <c r="H1113" s="184"/>
      <c r="I1113" s="184"/>
      <c r="J1113" s="184"/>
      <c r="K1113" s="184"/>
      <c r="L1113" s="184"/>
      <c r="M1113" s="184"/>
      <c r="N1113" s="181"/>
      <c r="Q1113" t="e">
        <f t="shared" si="759"/>
        <v>#VALUE!</v>
      </c>
      <c r="R1113" t="str">
        <f t="shared" si="760"/>
        <v/>
      </c>
      <c r="S1113" t="str">
        <f>IF(A1113="","",TEXT(VLOOKUP(C1113,Tablas!$H$3:$I$75,2,0),"000"))</f>
        <v/>
      </c>
      <c r="T1113" t="str">
        <f t="shared" si="761"/>
        <v/>
      </c>
      <c r="U1113" t="str">
        <f t="shared" si="762"/>
        <v/>
      </c>
      <c r="V1113" t="str">
        <f t="shared" si="746"/>
        <v/>
      </c>
      <c r="W1113" t="str">
        <f>IF(A1113="","",IF(G1113="",99,VLOOKUP(Datos!G1113,Tablas!$AF$2:$AH$38,2,0)))</f>
        <v/>
      </c>
      <c r="X1113" t="str">
        <f t="shared" si="763"/>
        <v/>
      </c>
      <c r="Y1113" t="str">
        <f t="shared" si="764"/>
        <v/>
      </c>
      <c r="Z1113" s="25" t="str">
        <f t="shared" si="765"/>
        <v/>
      </c>
      <c r="AA1113" s="26" t="str">
        <f t="shared" si="766"/>
        <v/>
      </c>
      <c r="AB1113" s="25" t="str">
        <f t="shared" si="747"/>
        <v/>
      </c>
      <c r="AC1113" s="26" t="str">
        <f t="shared" si="767"/>
        <v/>
      </c>
      <c r="AD1113" s="25" t="str">
        <f t="shared" si="748"/>
        <v/>
      </c>
      <c r="AE1113" s="26" t="str">
        <f t="shared" si="768"/>
        <v/>
      </c>
      <c r="AF1113" s="25" t="str">
        <f t="shared" si="749"/>
        <v/>
      </c>
      <c r="AG1113" s="26" t="str">
        <f t="shared" si="769"/>
        <v/>
      </c>
      <c r="AH1113" s="25" t="str">
        <f t="shared" si="750"/>
        <v/>
      </c>
      <c r="AI1113" s="26" t="str">
        <f t="shared" si="770"/>
        <v/>
      </c>
      <c r="AJ1113" s="25" t="str">
        <f t="shared" si="751"/>
        <v/>
      </c>
      <c r="AK1113" s="26" t="str">
        <f t="shared" si="771"/>
        <v/>
      </c>
      <c r="AL1113" s="25" t="str">
        <f t="shared" si="752"/>
        <v/>
      </c>
      <c r="AM1113" s="26" t="str">
        <f t="shared" si="772"/>
        <v/>
      </c>
      <c r="AN1113" s="25" t="str">
        <f t="shared" si="753"/>
        <v/>
      </c>
      <c r="AO1113" s="26" t="str">
        <f t="shared" si="773"/>
        <v/>
      </c>
      <c r="AP1113" t="str">
        <f t="shared" si="774"/>
        <v/>
      </c>
      <c r="AQ1113" t="str">
        <f t="shared" si="775"/>
        <v/>
      </c>
      <c r="AR1113" t="str">
        <f t="shared" si="787"/>
        <v/>
      </c>
      <c r="AS1113" t="str">
        <f t="shared" si="776"/>
        <v/>
      </c>
      <c r="AT1113" s="25" t="str">
        <f t="shared" si="777"/>
        <v/>
      </c>
      <c r="AU1113" s="26" t="str">
        <f t="shared" si="778"/>
        <v/>
      </c>
      <c r="AV1113" t="str">
        <f t="shared" si="779"/>
        <v/>
      </c>
      <c r="AW1113" s="25" t="str">
        <f t="shared" si="780"/>
        <v/>
      </c>
      <c r="AX1113" s="26" t="str">
        <f t="shared" si="755"/>
        <v/>
      </c>
      <c r="AY1113" s="27" t="str">
        <f>IF(A1113="","",IF(K1113&lt;&gt;0,TEXT(5,"0000"),IF(M1113&lt;&gt;0,TEXT(5,"0000"),IF(Datos!N1113&lt;&gt;0,TEXT(5,"0000"),""))))</f>
        <v/>
      </c>
      <c r="AZ1113" s="25" t="str">
        <f t="shared" si="781"/>
        <v/>
      </c>
      <c r="BA1113" s="26" t="str">
        <f t="shared" si="756"/>
        <v/>
      </c>
      <c r="BB1113" s="25" t="str">
        <f t="shared" si="782"/>
        <v/>
      </c>
      <c r="BC1113" s="26" t="str">
        <f t="shared" si="757"/>
        <v/>
      </c>
      <c r="BD1113" s="27" t="str">
        <f t="shared" si="783"/>
        <v/>
      </c>
      <c r="BE1113" s="25" t="str">
        <f t="shared" si="784"/>
        <v/>
      </c>
      <c r="BF1113" s="26" t="str">
        <f t="shared" si="758"/>
        <v/>
      </c>
      <c r="BG1113" s="28"/>
      <c r="BH1113" t="str">
        <f t="shared" si="754"/>
        <v/>
      </c>
      <c r="BJ1113" s="24" t="str">
        <f t="shared" si="785"/>
        <v/>
      </c>
      <c r="BK1113" s="24" t="str">
        <f t="shared" si="786"/>
        <v/>
      </c>
    </row>
    <row r="1114" spans="1:63" ht="15.75" thickBot="1">
      <c r="A1114" s="183"/>
      <c r="B1114" s="184"/>
      <c r="C1114" s="184"/>
      <c r="D1114" s="184"/>
      <c r="E1114" s="184"/>
      <c r="F1114" s="184"/>
      <c r="G1114" s="184"/>
      <c r="H1114" s="184"/>
      <c r="I1114" s="184"/>
      <c r="J1114" s="184"/>
      <c r="K1114" s="184"/>
      <c r="L1114" s="184"/>
      <c r="M1114" s="184"/>
      <c r="N1114" s="181"/>
      <c r="Q1114" t="e">
        <f t="shared" si="759"/>
        <v>#VALUE!</v>
      </c>
      <c r="R1114" t="str">
        <f t="shared" si="760"/>
        <v/>
      </c>
      <c r="S1114" t="str">
        <f>IF(A1114="","",TEXT(VLOOKUP(C1114,Tablas!$H$3:$I$75,2,0),"000"))</f>
        <v/>
      </c>
      <c r="T1114" t="str">
        <f t="shared" si="761"/>
        <v/>
      </c>
      <c r="U1114" t="str">
        <f t="shared" si="762"/>
        <v/>
      </c>
      <c r="V1114" t="str">
        <f t="shared" si="746"/>
        <v/>
      </c>
      <c r="W1114" t="str">
        <f>IF(A1114="","",IF(G1114="",99,VLOOKUP(Datos!G1114,Tablas!$AF$2:$AH$38,2,0)))</f>
        <v/>
      </c>
      <c r="X1114" t="str">
        <f t="shared" si="763"/>
        <v/>
      </c>
      <c r="Y1114" t="str">
        <f t="shared" si="764"/>
        <v/>
      </c>
      <c r="Z1114" s="25" t="str">
        <f t="shared" si="765"/>
        <v/>
      </c>
      <c r="AA1114" s="26" t="str">
        <f t="shared" si="766"/>
        <v/>
      </c>
      <c r="AB1114" s="25" t="str">
        <f t="shared" si="747"/>
        <v/>
      </c>
      <c r="AC1114" s="26" t="str">
        <f t="shared" si="767"/>
        <v/>
      </c>
      <c r="AD1114" s="25" t="str">
        <f t="shared" si="748"/>
        <v/>
      </c>
      <c r="AE1114" s="26" t="str">
        <f t="shared" si="768"/>
        <v/>
      </c>
      <c r="AF1114" s="25" t="str">
        <f t="shared" si="749"/>
        <v/>
      </c>
      <c r="AG1114" s="26" t="str">
        <f t="shared" si="769"/>
        <v/>
      </c>
      <c r="AH1114" s="25" t="str">
        <f t="shared" si="750"/>
        <v/>
      </c>
      <c r="AI1114" s="26" t="str">
        <f t="shared" si="770"/>
        <v/>
      </c>
      <c r="AJ1114" s="25" t="str">
        <f t="shared" si="751"/>
        <v/>
      </c>
      <c r="AK1114" s="26" t="str">
        <f t="shared" si="771"/>
        <v/>
      </c>
      <c r="AL1114" s="25" t="str">
        <f t="shared" si="752"/>
        <v/>
      </c>
      <c r="AM1114" s="26" t="str">
        <f t="shared" si="772"/>
        <v/>
      </c>
      <c r="AN1114" s="25" t="str">
        <f t="shared" si="753"/>
        <v/>
      </c>
      <c r="AO1114" s="26" t="str">
        <f t="shared" si="773"/>
        <v/>
      </c>
      <c r="AP1114" t="str">
        <f t="shared" si="774"/>
        <v/>
      </c>
      <c r="AQ1114" t="str">
        <f t="shared" si="775"/>
        <v/>
      </c>
      <c r="AR1114" t="str">
        <f t="shared" si="787"/>
        <v/>
      </c>
      <c r="AS1114" t="str">
        <f t="shared" si="776"/>
        <v/>
      </c>
      <c r="AT1114" s="25" t="str">
        <f t="shared" si="777"/>
        <v/>
      </c>
      <c r="AU1114" s="26" t="str">
        <f t="shared" si="778"/>
        <v/>
      </c>
      <c r="AV1114" t="str">
        <f t="shared" si="779"/>
        <v/>
      </c>
      <c r="AW1114" s="25" t="str">
        <f t="shared" si="780"/>
        <v/>
      </c>
      <c r="AX1114" s="26" t="str">
        <f t="shared" si="755"/>
        <v/>
      </c>
      <c r="AY1114" s="27" t="str">
        <f>IF(A1114="","",IF(K1114&lt;&gt;0,TEXT(5,"0000"),IF(M1114&lt;&gt;0,TEXT(5,"0000"),IF(Datos!N1114&lt;&gt;0,TEXT(5,"0000"),""))))</f>
        <v/>
      </c>
      <c r="AZ1114" s="25" t="str">
        <f t="shared" si="781"/>
        <v/>
      </c>
      <c r="BA1114" s="26" t="str">
        <f t="shared" si="756"/>
        <v/>
      </c>
      <c r="BB1114" s="25" t="str">
        <f t="shared" si="782"/>
        <v/>
      </c>
      <c r="BC1114" s="26" t="str">
        <f t="shared" si="757"/>
        <v/>
      </c>
      <c r="BD1114" s="27" t="str">
        <f t="shared" si="783"/>
        <v/>
      </c>
      <c r="BE1114" s="25" t="str">
        <f t="shared" si="784"/>
        <v/>
      </c>
      <c r="BF1114" s="26" t="str">
        <f t="shared" si="758"/>
        <v/>
      </c>
      <c r="BG1114" s="28"/>
      <c r="BH1114" t="str">
        <f t="shared" si="754"/>
        <v/>
      </c>
      <c r="BJ1114" s="24" t="str">
        <f t="shared" si="785"/>
        <v/>
      </c>
      <c r="BK1114" s="24" t="str">
        <f t="shared" si="786"/>
        <v/>
      </c>
    </row>
    <row r="1115" spans="1:63" ht="15.75" thickBot="1">
      <c r="A1115" s="183"/>
      <c r="B1115" s="184"/>
      <c r="C1115" s="184"/>
      <c r="D1115" s="184"/>
      <c r="E1115" s="184"/>
      <c r="F1115" s="184"/>
      <c r="G1115" s="184"/>
      <c r="H1115" s="184"/>
      <c r="I1115" s="184"/>
      <c r="J1115" s="184"/>
      <c r="K1115" s="184"/>
      <c r="L1115" s="184"/>
      <c r="M1115" s="184"/>
      <c r="N1115" s="181"/>
      <c r="Q1115" t="e">
        <f t="shared" si="759"/>
        <v>#VALUE!</v>
      </c>
      <c r="R1115" t="str">
        <f t="shared" si="760"/>
        <v/>
      </c>
      <c r="S1115" t="str">
        <f>IF(A1115="","",TEXT(VLOOKUP(C1115,Tablas!$H$3:$I$75,2,0),"000"))</f>
        <v/>
      </c>
      <c r="T1115" t="str">
        <f t="shared" si="761"/>
        <v/>
      </c>
      <c r="U1115" t="str">
        <f t="shared" si="762"/>
        <v/>
      </c>
      <c r="V1115" t="str">
        <f t="shared" si="746"/>
        <v/>
      </c>
      <c r="W1115" t="str">
        <f>IF(A1115="","",IF(G1115="",99,VLOOKUP(Datos!G1115,Tablas!$AF$2:$AH$38,2,0)))</f>
        <v/>
      </c>
      <c r="X1115" t="str">
        <f t="shared" si="763"/>
        <v/>
      </c>
      <c r="Y1115" t="str">
        <f t="shared" si="764"/>
        <v/>
      </c>
      <c r="Z1115" s="25" t="str">
        <f t="shared" si="765"/>
        <v/>
      </c>
      <c r="AA1115" s="26" t="str">
        <f t="shared" si="766"/>
        <v/>
      </c>
      <c r="AB1115" s="25" t="str">
        <f t="shared" si="747"/>
        <v/>
      </c>
      <c r="AC1115" s="26" t="str">
        <f t="shared" si="767"/>
        <v/>
      </c>
      <c r="AD1115" s="25" t="str">
        <f t="shared" si="748"/>
        <v/>
      </c>
      <c r="AE1115" s="26" t="str">
        <f t="shared" si="768"/>
        <v/>
      </c>
      <c r="AF1115" s="25" t="str">
        <f t="shared" si="749"/>
        <v/>
      </c>
      <c r="AG1115" s="26" t="str">
        <f t="shared" si="769"/>
        <v/>
      </c>
      <c r="AH1115" s="25" t="str">
        <f t="shared" si="750"/>
        <v/>
      </c>
      <c r="AI1115" s="26" t="str">
        <f t="shared" si="770"/>
        <v/>
      </c>
      <c r="AJ1115" s="25" t="str">
        <f t="shared" si="751"/>
        <v/>
      </c>
      <c r="AK1115" s="26" t="str">
        <f t="shared" si="771"/>
        <v/>
      </c>
      <c r="AL1115" s="25" t="str">
        <f t="shared" si="752"/>
        <v/>
      </c>
      <c r="AM1115" s="26" t="str">
        <f t="shared" si="772"/>
        <v/>
      </c>
      <c r="AN1115" s="25" t="str">
        <f t="shared" si="753"/>
        <v/>
      </c>
      <c r="AO1115" s="26" t="str">
        <f t="shared" si="773"/>
        <v/>
      </c>
      <c r="AP1115" t="str">
        <f t="shared" si="774"/>
        <v/>
      </c>
      <c r="AQ1115" t="str">
        <f t="shared" si="775"/>
        <v/>
      </c>
      <c r="AR1115" t="str">
        <f t="shared" si="787"/>
        <v/>
      </c>
      <c r="AS1115" t="str">
        <f t="shared" si="776"/>
        <v/>
      </c>
      <c r="AT1115" s="25" t="str">
        <f t="shared" si="777"/>
        <v/>
      </c>
      <c r="AU1115" s="26" t="str">
        <f t="shared" si="778"/>
        <v/>
      </c>
      <c r="AV1115" t="str">
        <f t="shared" si="779"/>
        <v/>
      </c>
      <c r="AW1115" s="25" t="str">
        <f t="shared" si="780"/>
        <v/>
      </c>
      <c r="AX1115" s="26" t="str">
        <f t="shared" si="755"/>
        <v/>
      </c>
      <c r="AY1115" s="27" t="str">
        <f>IF(A1115="","",IF(K1115&lt;&gt;0,TEXT(5,"0000"),IF(M1115&lt;&gt;0,TEXT(5,"0000"),IF(Datos!N1115&lt;&gt;0,TEXT(5,"0000"),""))))</f>
        <v/>
      </c>
      <c r="AZ1115" s="25" t="str">
        <f t="shared" si="781"/>
        <v/>
      </c>
      <c r="BA1115" s="26" t="str">
        <f t="shared" si="756"/>
        <v/>
      </c>
      <c r="BB1115" s="25" t="str">
        <f t="shared" si="782"/>
        <v/>
      </c>
      <c r="BC1115" s="26" t="str">
        <f t="shared" si="757"/>
        <v/>
      </c>
      <c r="BD1115" s="27" t="str">
        <f t="shared" si="783"/>
        <v/>
      </c>
      <c r="BE1115" s="25" t="str">
        <f t="shared" si="784"/>
        <v/>
      </c>
      <c r="BF1115" s="26" t="str">
        <f t="shared" si="758"/>
        <v/>
      </c>
      <c r="BG1115" s="28"/>
      <c r="BH1115" t="str">
        <f t="shared" si="754"/>
        <v/>
      </c>
      <c r="BJ1115" s="24" t="str">
        <f t="shared" si="785"/>
        <v/>
      </c>
      <c r="BK1115" s="24" t="str">
        <f t="shared" si="786"/>
        <v/>
      </c>
    </row>
    <row r="1116" spans="1:63" ht="15.75" thickBot="1">
      <c r="A1116" s="183"/>
      <c r="B1116" s="184"/>
      <c r="C1116" s="184"/>
      <c r="D1116" s="184"/>
      <c r="E1116" s="184"/>
      <c r="F1116" s="184"/>
      <c r="G1116" s="184"/>
      <c r="H1116" s="184"/>
      <c r="I1116" s="184"/>
      <c r="J1116" s="184"/>
      <c r="K1116" s="184"/>
      <c r="L1116" s="184"/>
      <c r="M1116" s="184"/>
      <c r="N1116" s="181"/>
      <c r="Q1116" t="e">
        <f t="shared" si="759"/>
        <v>#VALUE!</v>
      </c>
      <c r="R1116" t="str">
        <f t="shared" si="760"/>
        <v/>
      </c>
      <c r="S1116" t="str">
        <f>IF(A1116="","",TEXT(VLOOKUP(C1116,Tablas!$H$3:$I$75,2,0),"000"))</f>
        <v/>
      </c>
      <c r="T1116" t="str">
        <f t="shared" si="761"/>
        <v/>
      </c>
      <c r="U1116" t="str">
        <f t="shared" si="762"/>
        <v/>
      </c>
      <c r="V1116" t="str">
        <f t="shared" si="746"/>
        <v/>
      </c>
      <c r="W1116" t="str">
        <f>IF(A1116="","",IF(G1116="",99,VLOOKUP(Datos!G1116,Tablas!$AF$2:$AH$38,2,0)))</f>
        <v/>
      </c>
      <c r="X1116" t="str">
        <f t="shared" si="763"/>
        <v/>
      </c>
      <c r="Y1116" t="str">
        <f t="shared" si="764"/>
        <v/>
      </c>
      <c r="Z1116" s="25" t="str">
        <f t="shared" si="765"/>
        <v/>
      </c>
      <c r="AA1116" s="26" t="str">
        <f t="shared" si="766"/>
        <v/>
      </c>
      <c r="AB1116" s="25" t="str">
        <f t="shared" si="747"/>
        <v/>
      </c>
      <c r="AC1116" s="26" t="str">
        <f t="shared" si="767"/>
        <v/>
      </c>
      <c r="AD1116" s="25" t="str">
        <f t="shared" si="748"/>
        <v/>
      </c>
      <c r="AE1116" s="26" t="str">
        <f t="shared" si="768"/>
        <v/>
      </c>
      <c r="AF1116" s="25" t="str">
        <f t="shared" si="749"/>
        <v/>
      </c>
      <c r="AG1116" s="26" t="str">
        <f t="shared" si="769"/>
        <v/>
      </c>
      <c r="AH1116" s="25" t="str">
        <f t="shared" si="750"/>
        <v/>
      </c>
      <c r="AI1116" s="26" t="str">
        <f t="shared" si="770"/>
        <v/>
      </c>
      <c r="AJ1116" s="25" t="str">
        <f t="shared" si="751"/>
        <v/>
      </c>
      <c r="AK1116" s="26" t="str">
        <f t="shared" si="771"/>
        <v/>
      </c>
      <c r="AL1116" s="25" t="str">
        <f t="shared" si="752"/>
        <v/>
      </c>
      <c r="AM1116" s="26" t="str">
        <f t="shared" si="772"/>
        <v/>
      </c>
      <c r="AN1116" s="25" t="str">
        <f t="shared" si="753"/>
        <v/>
      </c>
      <c r="AO1116" s="26" t="str">
        <f t="shared" si="773"/>
        <v/>
      </c>
      <c r="AP1116" t="str">
        <f t="shared" si="774"/>
        <v/>
      </c>
      <c r="AQ1116" t="str">
        <f t="shared" si="775"/>
        <v/>
      </c>
      <c r="AR1116" t="str">
        <f t="shared" si="787"/>
        <v/>
      </c>
      <c r="AS1116" t="str">
        <f t="shared" si="776"/>
        <v/>
      </c>
      <c r="AT1116" s="25" t="str">
        <f t="shared" si="777"/>
        <v/>
      </c>
      <c r="AU1116" s="26" t="str">
        <f t="shared" si="778"/>
        <v/>
      </c>
      <c r="AV1116" t="str">
        <f t="shared" si="779"/>
        <v/>
      </c>
      <c r="AW1116" s="25" t="str">
        <f t="shared" si="780"/>
        <v/>
      </c>
      <c r="AX1116" s="26" t="str">
        <f t="shared" si="755"/>
        <v/>
      </c>
      <c r="AY1116" s="27" t="str">
        <f>IF(A1116="","",IF(K1116&lt;&gt;0,TEXT(5,"0000"),IF(M1116&lt;&gt;0,TEXT(5,"0000"),IF(Datos!N1116&lt;&gt;0,TEXT(5,"0000"),""))))</f>
        <v/>
      </c>
      <c r="AZ1116" s="25" t="str">
        <f t="shared" si="781"/>
        <v/>
      </c>
      <c r="BA1116" s="26" t="str">
        <f t="shared" si="756"/>
        <v/>
      </c>
      <c r="BB1116" s="25" t="str">
        <f t="shared" si="782"/>
        <v/>
      </c>
      <c r="BC1116" s="26" t="str">
        <f t="shared" si="757"/>
        <v/>
      </c>
      <c r="BD1116" s="27" t="str">
        <f t="shared" si="783"/>
        <v/>
      </c>
      <c r="BE1116" s="25" t="str">
        <f t="shared" si="784"/>
        <v/>
      </c>
      <c r="BF1116" s="26" t="str">
        <f t="shared" si="758"/>
        <v/>
      </c>
      <c r="BG1116" s="28"/>
      <c r="BH1116" t="str">
        <f t="shared" si="754"/>
        <v/>
      </c>
      <c r="BJ1116" s="24" t="str">
        <f t="shared" si="785"/>
        <v/>
      </c>
      <c r="BK1116" s="24" t="str">
        <f t="shared" si="786"/>
        <v/>
      </c>
    </row>
    <row r="1117" spans="1:63" ht="15.75" thickBot="1">
      <c r="A1117" s="183"/>
      <c r="B1117" s="184"/>
      <c r="C1117" s="184"/>
      <c r="D1117" s="184"/>
      <c r="E1117" s="184"/>
      <c r="F1117" s="184"/>
      <c r="G1117" s="184"/>
      <c r="H1117" s="184"/>
      <c r="I1117" s="184"/>
      <c r="J1117" s="184"/>
      <c r="K1117" s="184"/>
      <c r="L1117" s="184"/>
      <c r="M1117" s="184"/>
      <c r="N1117" s="181"/>
      <c r="Q1117" t="e">
        <f t="shared" si="759"/>
        <v>#VALUE!</v>
      </c>
      <c r="R1117" t="str">
        <f t="shared" si="760"/>
        <v/>
      </c>
      <c r="S1117" t="str">
        <f>IF(A1117="","",TEXT(VLOOKUP(C1117,Tablas!$H$3:$I$75,2,0),"000"))</f>
        <v/>
      </c>
      <c r="T1117" t="str">
        <f t="shared" si="761"/>
        <v/>
      </c>
      <c r="U1117" t="str">
        <f t="shared" si="762"/>
        <v/>
      </c>
      <c r="V1117" t="str">
        <f t="shared" si="746"/>
        <v/>
      </c>
      <c r="W1117" t="str">
        <f>IF(A1117="","",IF(G1117="",99,VLOOKUP(Datos!G1117,Tablas!$AF$2:$AH$38,2,0)))</f>
        <v/>
      </c>
      <c r="X1117" t="str">
        <f t="shared" si="763"/>
        <v/>
      </c>
      <c r="Y1117" t="str">
        <f t="shared" si="764"/>
        <v/>
      </c>
      <c r="Z1117" s="25" t="str">
        <f t="shared" si="765"/>
        <v/>
      </c>
      <c r="AA1117" s="26" t="str">
        <f t="shared" si="766"/>
        <v/>
      </c>
      <c r="AB1117" s="25" t="str">
        <f t="shared" si="747"/>
        <v/>
      </c>
      <c r="AC1117" s="26" t="str">
        <f t="shared" si="767"/>
        <v/>
      </c>
      <c r="AD1117" s="25" t="str">
        <f t="shared" si="748"/>
        <v/>
      </c>
      <c r="AE1117" s="26" t="str">
        <f t="shared" si="768"/>
        <v/>
      </c>
      <c r="AF1117" s="25" t="str">
        <f t="shared" si="749"/>
        <v/>
      </c>
      <c r="AG1117" s="26" t="str">
        <f t="shared" si="769"/>
        <v/>
      </c>
      <c r="AH1117" s="25" t="str">
        <f t="shared" si="750"/>
        <v/>
      </c>
      <c r="AI1117" s="26" t="str">
        <f t="shared" si="770"/>
        <v/>
      </c>
      <c r="AJ1117" s="25" t="str">
        <f t="shared" si="751"/>
        <v/>
      </c>
      <c r="AK1117" s="26" t="str">
        <f t="shared" si="771"/>
        <v/>
      </c>
      <c r="AL1117" s="25" t="str">
        <f t="shared" si="752"/>
        <v/>
      </c>
      <c r="AM1117" s="26" t="str">
        <f t="shared" si="772"/>
        <v/>
      </c>
      <c r="AN1117" s="25" t="str">
        <f t="shared" si="753"/>
        <v/>
      </c>
      <c r="AO1117" s="26" t="str">
        <f t="shared" si="773"/>
        <v/>
      </c>
      <c r="AP1117" t="str">
        <f t="shared" si="774"/>
        <v/>
      </c>
      <c r="AQ1117" t="str">
        <f t="shared" si="775"/>
        <v/>
      </c>
      <c r="AR1117" t="str">
        <f t="shared" si="787"/>
        <v/>
      </c>
      <c r="AS1117" t="str">
        <f t="shared" si="776"/>
        <v/>
      </c>
      <c r="AT1117" s="25" t="str">
        <f t="shared" si="777"/>
        <v/>
      </c>
      <c r="AU1117" s="26" t="str">
        <f t="shared" si="778"/>
        <v/>
      </c>
      <c r="AV1117" t="str">
        <f t="shared" si="779"/>
        <v/>
      </c>
      <c r="AW1117" s="25" t="str">
        <f t="shared" si="780"/>
        <v/>
      </c>
      <c r="AX1117" s="26" t="str">
        <f t="shared" si="755"/>
        <v/>
      </c>
      <c r="AY1117" s="27" t="str">
        <f>IF(A1117="","",IF(K1117&lt;&gt;0,TEXT(5,"0000"),IF(M1117&lt;&gt;0,TEXT(5,"0000"),IF(Datos!N1117&lt;&gt;0,TEXT(5,"0000"),""))))</f>
        <v/>
      </c>
      <c r="AZ1117" s="25" t="str">
        <f t="shared" si="781"/>
        <v/>
      </c>
      <c r="BA1117" s="26" t="str">
        <f t="shared" si="756"/>
        <v/>
      </c>
      <c r="BB1117" s="25" t="str">
        <f t="shared" si="782"/>
        <v/>
      </c>
      <c r="BC1117" s="26" t="str">
        <f t="shared" si="757"/>
        <v/>
      </c>
      <c r="BD1117" s="27" t="str">
        <f t="shared" si="783"/>
        <v/>
      </c>
      <c r="BE1117" s="25" t="str">
        <f t="shared" si="784"/>
        <v/>
      </c>
      <c r="BF1117" s="26" t="str">
        <f t="shared" si="758"/>
        <v/>
      </c>
      <c r="BG1117" s="28"/>
      <c r="BH1117" t="str">
        <f t="shared" si="754"/>
        <v/>
      </c>
      <c r="BJ1117" s="24" t="str">
        <f t="shared" si="785"/>
        <v/>
      </c>
      <c r="BK1117" s="24" t="str">
        <f t="shared" si="786"/>
        <v/>
      </c>
    </row>
    <row r="1118" spans="1:63" ht="15.75" thickBot="1">
      <c r="A1118" s="183"/>
      <c r="B1118" s="184"/>
      <c r="C1118" s="184"/>
      <c r="D1118" s="184"/>
      <c r="E1118" s="184"/>
      <c r="F1118" s="184"/>
      <c r="G1118" s="184"/>
      <c r="H1118" s="184"/>
      <c r="I1118" s="184"/>
      <c r="J1118" s="184"/>
      <c r="K1118" s="184"/>
      <c r="L1118" s="184"/>
      <c r="M1118" s="184"/>
      <c r="N1118" s="181"/>
      <c r="Q1118" t="e">
        <f t="shared" si="759"/>
        <v>#VALUE!</v>
      </c>
      <c r="R1118" t="str">
        <f t="shared" si="760"/>
        <v/>
      </c>
      <c r="S1118" t="str">
        <f>IF(A1118="","",TEXT(VLOOKUP(C1118,Tablas!$H$3:$I$75,2,0),"000"))</f>
        <v/>
      </c>
      <c r="T1118" t="str">
        <f t="shared" si="761"/>
        <v/>
      </c>
      <c r="U1118" t="str">
        <f t="shared" si="762"/>
        <v/>
      </c>
      <c r="V1118" t="str">
        <f t="shared" si="746"/>
        <v/>
      </c>
      <c r="W1118" t="str">
        <f>IF(A1118="","",IF(G1118="",99,VLOOKUP(Datos!G1118,Tablas!$AF$2:$AH$38,2,0)))</f>
        <v/>
      </c>
      <c r="X1118" t="str">
        <f t="shared" si="763"/>
        <v/>
      </c>
      <c r="Y1118" t="str">
        <f t="shared" si="764"/>
        <v/>
      </c>
      <c r="Z1118" s="25" t="str">
        <f t="shared" si="765"/>
        <v/>
      </c>
      <c r="AA1118" s="26" t="str">
        <f t="shared" si="766"/>
        <v/>
      </c>
      <c r="AB1118" s="25" t="str">
        <f t="shared" si="747"/>
        <v/>
      </c>
      <c r="AC1118" s="26" t="str">
        <f t="shared" si="767"/>
        <v/>
      </c>
      <c r="AD1118" s="25" t="str">
        <f t="shared" si="748"/>
        <v/>
      </c>
      <c r="AE1118" s="26" t="str">
        <f t="shared" si="768"/>
        <v/>
      </c>
      <c r="AF1118" s="25" t="str">
        <f t="shared" si="749"/>
        <v/>
      </c>
      <c r="AG1118" s="26" t="str">
        <f t="shared" si="769"/>
        <v/>
      </c>
      <c r="AH1118" s="25" t="str">
        <f t="shared" si="750"/>
        <v/>
      </c>
      <c r="AI1118" s="26" t="str">
        <f t="shared" si="770"/>
        <v/>
      </c>
      <c r="AJ1118" s="25" t="str">
        <f t="shared" si="751"/>
        <v/>
      </c>
      <c r="AK1118" s="26" t="str">
        <f t="shared" si="771"/>
        <v/>
      </c>
      <c r="AL1118" s="25" t="str">
        <f t="shared" si="752"/>
        <v/>
      </c>
      <c r="AM1118" s="26" t="str">
        <f t="shared" si="772"/>
        <v/>
      </c>
      <c r="AN1118" s="25" t="str">
        <f t="shared" si="753"/>
        <v/>
      </c>
      <c r="AO1118" s="26" t="str">
        <f t="shared" si="773"/>
        <v/>
      </c>
      <c r="AP1118" t="str">
        <f t="shared" si="774"/>
        <v/>
      </c>
      <c r="AQ1118" t="str">
        <f t="shared" si="775"/>
        <v/>
      </c>
      <c r="AR1118" t="str">
        <f t="shared" si="787"/>
        <v/>
      </c>
      <c r="AS1118" t="str">
        <f t="shared" si="776"/>
        <v/>
      </c>
      <c r="AT1118" s="25" t="str">
        <f t="shared" si="777"/>
        <v/>
      </c>
      <c r="AU1118" s="26" t="str">
        <f t="shared" si="778"/>
        <v/>
      </c>
      <c r="AV1118" t="str">
        <f t="shared" si="779"/>
        <v/>
      </c>
      <c r="AW1118" s="25" t="str">
        <f t="shared" si="780"/>
        <v/>
      </c>
      <c r="AX1118" s="26" t="str">
        <f t="shared" si="755"/>
        <v/>
      </c>
      <c r="AY1118" s="27" t="str">
        <f>IF(A1118="","",IF(K1118&lt;&gt;0,TEXT(5,"0000"),IF(M1118&lt;&gt;0,TEXT(5,"0000"),IF(Datos!N1118&lt;&gt;0,TEXT(5,"0000"),""))))</f>
        <v/>
      </c>
      <c r="AZ1118" s="25" t="str">
        <f t="shared" si="781"/>
        <v/>
      </c>
      <c r="BA1118" s="26" t="str">
        <f t="shared" si="756"/>
        <v/>
      </c>
      <c r="BB1118" s="25" t="str">
        <f t="shared" si="782"/>
        <v/>
      </c>
      <c r="BC1118" s="26" t="str">
        <f t="shared" si="757"/>
        <v/>
      </c>
      <c r="BD1118" s="27" t="str">
        <f t="shared" si="783"/>
        <v/>
      </c>
      <c r="BE1118" s="25" t="str">
        <f t="shared" si="784"/>
        <v/>
      </c>
      <c r="BF1118" s="26" t="str">
        <f t="shared" si="758"/>
        <v/>
      </c>
      <c r="BG1118" s="28"/>
      <c r="BH1118" t="str">
        <f t="shared" si="754"/>
        <v/>
      </c>
      <c r="BJ1118" s="24" t="str">
        <f t="shared" si="785"/>
        <v/>
      </c>
      <c r="BK1118" s="24" t="str">
        <f t="shared" si="786"/>
        <v/>
      </c>
    </row>
    <row r="1119" spans="1:63" ht="15.75" thickBot="1">
      <c r="A1119" s="183"/>
      <c r="B1119" s="184"/>
      <c r="C1119" s="184"/>
      <c r="D1119" s="184"/>
      <c r="E1119" s="184"/>
      <c r="F1119" s="184"/>
      <c r="G1119" s="184"/>
      <c r="H1119" s="184"/>
      <c r="I1119" s="184"/>
      <c r="J1119" s="184"/>
      <c r="K1119" s="184"/>
      <c r="L1119" s="184"/>
      <c r="M1119" s="184"/>
      <c r="N1119" s="181"/>
      <c r="Q1119" t="e">
        <f t="shared" si="759"/>
        <v>#VALUE!</v>
      </c>
      <c r="R1119" t="str">
        <f t="shared" si="760"/>
        <v/>
      </c>
      <c r="S1119" t="str">
        <f>IF(A1119="","",TEXT(VLOOKUP(C1119,Tablas!$H$3:$I$75,2,0),"000"))</f>
        <v/>
      </c>
      <c r="T1119" t="str">
        <f t="shared" si="761"/>
        <v/>
      </c>
      <c r="U1119" t="str">
        <f t="shared" si="762"/>
        <v/>
      </c>
      <c r="V1119" t="str">
        <f t="shared" si="746"/>
        <v/>
      </c>
      <c r="W1119" t="str">
        <f>IF(A1119="","",IF(G1119="",99,VLOOKUP(Datos!G1119,Tablas!$AF$2:$AH$38,2,0)))</f>
        <v/>
      </c>
      <c r="X1119" t="str">
        <f t="shared" si="763"/>
        <v/>
      </c>
      <c r="Y1119" t="str">
        <f t="shared" si="764"/>
        <v/>
      </c>
      <c r="Z1119" s="25" t="str">
        <f t="shared" si="765"/>
        <v/>
      </c>
      <c r="AA1119" s="26" t="str">
        <f t="shared" si="766"/>
        <v/>
      </c>
      <c r="AB1119" s="25" t="str">
        <f t="shared" si="747"/>
        <v/>
      </c>
      <c r="AC1119" s="26" t="str">
        <f t="shared" si="767"/>
        <v/>
      </c>
      <c r="AD1119" s="25" t="str">
        <f t="shared" si="748"/>
        <v/>
      </c>
      <c r="AE1119" s="26" t="str">
        <f t="shared" si="768"/>
        <v/>
      </c>
      <c r="AF1119" s="25" t="str">
        <f t="shared" si="749"/>
        <v/>
      </c>
      <c r="AG1119" s="26" t="str">
        <f t="shared" si="769"/>
        <v/>
      </c>
      <c r="AH1119" s="25" t="str">
        <f t="shared" si="750"/>
        <v/>
      </c>
      <c r="AI1119" s="26" t="str">
        <f t="shared" si="770"/>
        <v/>
      </c>
      <c r="AJ1119" s="25" t="str">
        <f t="shared" si="751"/>
        <v/>
      </c>
      <c r="AK1119" s="26" t="str">
        <f t="shared" si="771"/>
        <v/>
      </c>
      <c r="AL1119" s="25" t="str">
        <f t="shared" si="752"/>
        <v/>
      </c>
      <c r="AM1119" s="26" t="str">
        <f t="shared" si="772"/>
        <v/>
      </c>
      <c r="AN1119" s="25" t="str">
        <f t="shared" si="753"/>
        <v/>
      </c>
      <c r="AO1119" s="26" t="str">
        <f t="shared" si="773"/>
        <v/>
      </c>
      <c r="AP1119" t="str">
        <f t="shared" si="774"/>
        <v/>
      </c>
      <c r="AQ1119" t="str">
        <f t="shared" si="775"/>
        <v/>
      </c>
      <c r="AR1119" t="str">
        <f t="shared" si="787"/>
        <v/>
      </c>
      <c r="AS1119" t="str">
        <f t="shared" si="776"/>
        <v/>
      </c>
      <c r="AT1119" s="25" t="str">
        <f t="shared" si="777"/>
        <v/>
      </c>
      <c r="AU1119" s="26" t="str">
        <f t="shared" si="778"/>
        <v/>
      </c>
      <c r="AV1119" t="str">
        <f t="shared" si="779"/>
        <v/>
      </c>
      <c r="AW1119" s="25" t="str">
        <f t="shared" si="780"/>
        <v/>
      </c>
      <c r="AX1119" s="26" t="str">
        <f t="shared" si="755"/>
        <v/>
      </c>
      <c r="AY1119" s="27" t="str">
        <f>IF(A1119="","",IF(K1119&lt;&gt;0,TEXT(5,"0000"),IF(M1119&lt;&gt;0,TEXT(5,"0000"),IF(Datos!N1119&lt;&gt;0,TEXT(5,"0000"),""))))</f>
        <v/>
      </c>
      <c r="AZ1119" s="25" t="str">
        <f t="shared" si="781"/>
        <v/>
      </c>
      <c r="BA1119" s="26" t="str">
        <f t="shared" si="756"/>
        <v/>
      </c>
      <c r="BB1119" s="25" t="str">
        <f t="shared" si="782"/>
        <v/>
      </c>
      <c r="BC1119" s="26" t="str">
        <f t="shared" si="757"/>
        <v/>
      </c>
      <c r="BD1119" s="27" t="str">
        <f t="shared" si="783"/>
        <v/>
      </c>
      <c r="BE1119" s="25" t="str">
        <f t="shared" si="784"/>
        <v/>
      </c>
      <c r="BF1119" s="26" t="str">
        <f t="shared" si="758"/>
        <v/>
      </c>
      <c r="BG1119" s="28"/>
      <c r="BH1119" t="str">
        <f t="shared" si="754"/>
        <v/>
      </c>
      <c r="BJ1119" s="24" t="str">
        <f t="shared" si="785"/>
        <v/>
      </c>
      <c r="BK1119" s="24" t="str">
        <f t="shared" si="786"/>
        <v/>
      </c>
    </row>
    <row r="1120" spans="1:63" ht="15.75" thickBot="1">
      <c r="A1120" s="183"/>
      <c r="B1120" s="184"/>
      <c r="C1120" s="184"/>
      <c r="D1120" s="184"/>
      <c r="E1120" s="184"/>
      <c r="F1120" s="184"/>
      <c r="G1120" s="184"/>
      <c r="H1120" s="184"/>
      <c r="I1120" s="184"/>
      <c r="J1120" s="184"/>
      <c r="K1120" s="184"/>
      <c r="L1120" s="184"/>
      <c r="M1120" s="184"/>
      <c r="N1120" s="181"/>
      <c r="Q1120" t="e">
        <f t="shared" si="759"/>
        <v>#VALUE!</v>
      </c>
      <c r="R1120" t="str">
        <f t="shared" si="760"/>
        <v/>
      </c>
      <c r="S1120" t="str">
        <f>IF(A1120="","",TEXT(VLOOKUP(C1120,Tablas!$H$3:$I$75,2,0),"000"))</f>
        <v/>
      </c>
      <c r="T1120" t="str">
        <f t="shared" si="761"/>
        <v/>
      </c>
      <c r="U1120" t="str">
        <f t="shared" si="762"/>
        <v/>
      </c>
      <c r="V1120" t="str">
        <f t="shared" si="746"/>
        <v/>
      </c>
      <c r="W1120" t="str">
        <f>IF(A1120="","",IF(G1120="",99,VLOOKUP(Datos!G1120,Tablas!$AF$2:$AH$38,2,0)))</f>
        <v/>
      </c>
      <c r="X1120" t="str">
        <f t="shared" si="763"/>
        <v/>
      </c>
      <c r="Y1120" t="str">
        <f t="shared" si="764"/>
        <v/>
      </c>
      <c r="Z1120" s="25" t="str">
        <f t="shared" si="765"/>
        <v/>
      </c>
      <c r="AA1120" s="26" t="str">
        <f t="shared" si="766"/>
        <v/>
      </c>
      <c r="AB1120" s="25" t="str">
        <f t="shared" si="747"/>
        <v/>
      </c>
      <c r="AC1120" s="26" t="str">
        <f t="shared" si="767"/>
        <v/>
      </c>
      <c r="AD1120" s="25" t="str">
        <f t="shared" si="748"/>
        <v/>
      </c>
      <c r="AE1120" s="26" t="str">
        <f t="shared" si="768"/>
        <v/>
      </c>
      <c r="AF1120" s="25" t="str">
        <f t="shared" si="749"/>
        <v/>
      </c>
      <c r="AG1120" s="26" t="str">
        <f t="shared" si="769"/>
        <v/>
      </c>
      <c r="AH1120" s="25" t="str">
        <f t="shared" si="750"/>
        <v/>
      </c>
      <c r="AI1120" s="26" t="str">
        <f t="shared" si="770"/>
        <v/>
      </c>
      <c r="AJ1120" s="25" t="str">
        <f t="shared" si="751"/>
        <v/>
      </c>
      <c r="AK1120" s="26" t="str">
        <f t="shared" si="771"/>
        <v/>
      </c>
      <c r="AL1120" s="25" t="str">
        <f t="shared" si="752"/>
        <v/>
      </c>
      <c r="AM1120" s="26" t="str">
        <f t="shared" si="772"/>
        <v/>
      </c>
      <c r="AN1120" s="25" t="str">
        <f t="shared" si="753"/>
        <v/>
      </c>
      <c r="AO1120" s="26" t="str">
        <f t="shared" si="773"/>
        <v/>
      </c>
      <c r="AP1120" t="str">
        <f t="shared" si="774"/>
        <v/>
      </c>
      <c r="AQ1120" t="str">
        <f t="shared" si="775"/>
        <v/>
      </c>
      <c r="AR1120" t="str">
        <f t="shared" si="787"/>
        <v/>
      </c>
      <c r="AS1120" t="str">
        <f t="shared" si="776"/>
        <v/>
      </c>
      <c r="AT1120" s="25" t="str">
        <f t="shared" si="777"/>
        <v/>
      </c>
      <c r="AU1120" s="26" t="str">
        <f t="shared" si="778"/>
        <v/>
      </c>
      <c r="AV1120" t="str">
        <f t="shared" si="779"/>
        <v/>
      </c>
      <c r="AW1120" s="25" t="str">
        <f t="shared" si="780"/>
        <v/>
      </c>
      <c r="AX1120" s="26" t="str">
        <f t="shared" si="755"/>
        <v/>
      </c>
      <c r="AY1120" s="27" t="str">
        <f>IF(A1120="","",IF(K1120&lt;&gt;0,TEXT(5,"0000"),IF(M1120&lt;&gt;0,TEXT(5,"0000"),IF(Datos!N1120&lt;&gt;0,TEXT(5,"0000"),""))))</f>
        <v/>
      </c>
      <c r="AZ1120" s="25" t="str">
        <f t="shared" si="781"/>
        <v/>
      </c>
      <c r="BA1120" s="26" t="str">
        <f t="shared" si="756"/>
        <v/>
      </c>
      <c r="BB1120" s="25" t="str">
        <f t="shared" si="782"/>
        <v/>
      </c>
      <c r="BC1120" s="26" t="str">
        <f t="shared" si="757"/>
        <v/>
      </c>
      <c r="BD1120" s="27" t="str">
        <f t="shared" si="783"/>
        <v/>
      </c>
      <c r="BE1120" s="25" t="str">
        <f t="shared" si="784"/>
        <v/>
      </c>
      <c r="BF1120" s="26" t="str">
        <f t="shared" si="758"/>
        <v/>
      </c>
      <c r="BG1120" s="28"/>
      <c r="BH1120" t="str">
        <f t="shared" si="754"/>
        <v/>
      </c>
      <c r="BJ1120" s="24" t="str">
        <f t="shared" si="785"/>
        <v/>
      </c>
      <c r="BK1120" s="24" t="str">
        <f t="shared" si="786"/>
        <v/>
      </c>
    </row>
    <row r="1121" spans="1:63" ht="15.75" thickBot="1">
      <c r="A1121" s="183"/>
      <c r="B1121" s="184"/>
      <c r="C1121" s="184"/>
      <c r="D1121" s="184"/>
      <c r="E1121" s="184"/>
      <c r="F1121" s="184"/>
      <c r="G1121" s="184"/>
      <c r="H1121" s="184"/>
      <c r="I1121" s="184"/>
      <c r="J1121" s="184"/>
      <c r="K1121" s="184"/>
      <c r="L1121" s="184"/>
      <c r="M1121" s="184"/>
      <c r="N1121" s="181"/>
      <c r="Q1121" t="e">
        <f t="shared" si="759"/>
        <v>#VALUE!</v>
      </c>
      <c r="R1121" t="str">
        <f t="shared" si="760"/>
        <v/>
      </c>
      <c r="S1121" t="str">
        <f>IF(A1121="","",TEXT(VLOOKUP(C1121,Tablas!$H$3:$I$75,2,0),"000"))</f>
        <v/>
      </c>
      <c r="T1121" t="str">
        <f t="shared" si="761"/>
        <v/>
      </c>
      <c r="U1121" t="str">
        <f t="shared" si="762"/>
        <v/>
      </c>
      <c r="V1121" t="str">
        <f t="shared" si="746"/>
        <v/>
      </c>
      <c r="W1121" t="str">
        <f>IF(A1121="","",IF(G1121="",99,VLOOKUP(Datos!G1121,Tablas!$AF$2:$AH$38,2,0)))</f>
        <v/>
      </c>
      <c r="X1121" t="str">
        <f t="shared" si="763"/>
        <v/>
      </c>
      <c r="Y1121" t="str">
        <f t="shared" si="764"/>
        <v/>
      </c>
      <c r="Z1121" s="25" t="str">
        <f t="shared" si="765"/>
        <v/>
      </c>
      <c r="AA1121" s="26" t="str">
        <f t="shared" si="766"/>
        <v/>
      </c>
      <c r="AB1121" s="25" t="str">
        <f t="shared" si="747"/>
        <v/>
      </c>
      <c r="AC1121" s="26" t="str">
        <f t="shared" si="767"/>
        <v/>
      </c>
      <c r="AD1121" s="25" t="str">
        <f t="shared" si="748"/>
        <v/>
      </c>
      <c r="AE1121" s="26" t="str">
        <f t="shared" si="768"/>
        <v/>
      </c>
      <c r="AF1121" s="25" t="str">
        <f t="shared" si="749"/>
        <v/>
      </c>
      <c r="AG1121" s="26" t="str">
        <f t="shared" si="769"/>
        <v/>
      </c>
      <c r="AH1121" s="25" t="str">
        <f t="shared" si="750"/>
        <v/>
      </c>
      <c r="AI1121" s="26" t="str">
        <f t="shared" si="770"/>
        <v/>
      </c>
      <c r="AJ1121" s="25" t="str">
        <f t="shared" si="751"/>
        <v/>
      </c>
      <c r="AK1121" s="26" t="str">
        <f t="shared" si="771"/>
        <v/>
      </c>
      <c r="AL1121" s="25" t="str">
        <f t="shared" si="752"/>
        <v/>
      </c>
      <c r="AM1121" s="26" t="str">
        <f t="shared" si="772"/>
        <v/>
      </c>
      <c r="AN1121" s="25" t="str">
        <f t="shared" si="753"/>
        <v/>
      </c>
      <c r="AO1121" s="26" t="str">
        <f t="shared" si="773"/>
        <v/>
      </c>
      <c r="AP1121" t="str">
        <f t="shared" si="774"/>
        <v/>
      </c>
      <c r="AQ1121" t="str">
        <f t="shared" si="775"/>
        <v/>
      </c>
      <c r="AR1121" t="str">
        <f t="shared" si="787"/>
        <v/>
      </c>
      <c r="AS1121" t="str">
        <f t="shared" si="776"/>
        <v/>
      </c>
      <c r="AT1121" s="25" t="str">
        <f t="shared" si="777"/>
        <v/>
      </c>
      <c r="AU1121" s="26" t="str">
        <f t="shared" si="778"/>
        <v/>
      </c>
      <c r="AV1121" t="str">
        <f t="shared" si="779"/>
        <v/>
      </c>
      <c r="AW1121" s="25" t="str">
        <f t="shared" si="780"/>
        <v/>
      </c>
      <c r="AX1121" s="26" t="str">
        <f t="shared" si="755"/>
        <v/>
      </c>
      <c r="AY1121" s="27" t="str">
        <f>IF(A1121="","",IF(K1121&lt;&gt;0,TEXT(5,"0000"),IF(M1121&lt;&gt;0,TEXT(5,"0000"),IF(Datos!N1121&lt;&gt;0,TEXT(5,"0000"),""))))</f>
        <v/>
      </c>
      <c r="AZ1121" s="25" t="str">
        <f t="shared" si="781"/>
        <v/>
      </c>
      <c r="BA1121" s="26" t="str">
        <f t="shared" si="756"/>
        <v/>
      </c>
      <c r="BB1121" s="25" t="str">
        <f t="shared" si="782"/>
        <v/>
      </c>
      <c r="BC1121" s="26" t="str">
        <f t="shared" si="757"/>
        <v/>
      </c>
      <c r="BD1121" s="27" t="str">
        <f t="shared" si="783"/>
        <v/>
      </c>
      <c r="BE1121" s="25" t="str">
        <f t="shared" si="784"/>
        <v/>
      </c>
      <c r="BF1121" s="26" t="str">
        <f t="shared" si="758"/>
        <v/>
      </c>
      <c r="BG1121" s="28"/>
      <c r="BH1121" t="str">
        <f t="shared" si="754"/>
        <v/>
      </c>
      <c r="BJ1121" s="24" t="str">
        <f t="shared" si="785"/>
        <v/>
      </c>
      <c r="BK1121" s="24" t="str">
        <f t="shared" si="786"/>
        <v/>
      </c>
    </row>
    <row r="1122" spans="1:63" ht="15.75" thickBot="1">
      <c r="A1122" s="183"/>
      <c r="B1122" s="184"/>
      <c r="C1122" s="184"/>
      <c r="D1122" s="184"/>
      <c r="E1122" s="184"/>
      <c r="F1122" s="184"/>
      <c r="G1122" s="184"/>
      <c r="H1122" s="184"/>
      <c r="I1122" s="184"/>
      <c r="J1122" s="184"/>
      <c r="K1122" s="184"/>
      <c r="L1122" s="184"/>
      <c r="M1122" s="184"/>
      <c r="N1122" s="181"/>
      <c r="Q1122" t="e">
        <f t="shared" si="759"/>
        <v>#VALUE!</v>
      </c>
      <c r="R1122" t="str">
        <f t="shared" si="760"/>
        <v/>
      </c>
      <c r="S1122" t="str">
        <f>IF(A1122="","",TEXT(VLOOKUP(C1122,Tablas!$H$3:$I$75,2,0),"000"))</f>
        <v/>
      </c>
      <c r="T1122" t="str">
        <f t="shared" si="761"/>
        <v/>
      </c>
      <c r="U1122" t="str">
        <f t="shared" si="762"/>
        <v/>
      </c>
      <c r="V1122" t="str">
        <f t="shared" ref="V1122:V1185" si="788">IF(A1122="","",IF(F1122="",U1122,TEXT(RIGHT(F1122,20)*1,"00000000000000000000")))</f>
        <v/>
      </c>
      <c r="W1122" t="str">
        <f>IF(A1122="","",IF(G1122="",99,VLOOKUP(Datos!G1122,Tablas!$AF$2:$AH$38,2,0)))</f>
        <v/>
      </c>
      <c r="X1122" t="str">
        <f t="shared" si="763"/>
        <v/>
      </c>
      <c r="Y1122" t="str">
        <f t="shared" si="764"/>
        <v/>
      </c>
      <c r="Z1122" s="25" t="str">
        <f t="shared" si="765"/>
        <v/>
      </c>
      <c r="AA1122" s="26" t="str">
        <f t="shared" si="766"/>
        <v/>
      </c>
      <c r="AB1122" s="25" t="str">
        <f t="shared" ref="AB1122:AB1185" si="789">IF($A1122="","",0)</f>
        <v/>
      </c>
      <c r="AC1122" s="26" t="str">
        <f t="shared" si="767"/>
        <v/>
      </c>
      <c r="AD1122" s="25" t="str">
        <f t="shared" ref="AD1122:AD1185" si="790">IF($A1122="","",0)</f>
        <v/>
      </c>
      <c r="AE1122" s="26" t="str">
        <f t="shared" si="768"/>
        <v/>
      </c>
      <c r="AF1122" s="25" t="str">
        <f t="shared" ref="AF1122:AF1185" si="791">IF($A1122="","",0)</f>
        <v/>
      </c>
      <c r="AG1122" s="26" t="str">
        <f t="shared" si="769"/>
        <v/>
      </c>
      <c r="AH1122" s="25" t="str">
        <f t="shared" ref="AH1122:AH1185" si="792">IF($A1122="","",0)</f>
        <v/>
      </c>
      <c r="AI1122" s="26" t="str">
        <f t="shared" si="770"/>
        <v/>
      </c>
      <c r="AJ1122" s="25" t="str">
        <f t="shared" ref="AJ1122:AJ1185" si="793">IF($A1122="","",0)</f>
        <v/>
      </c>
      <c r="AK1122" s="26" t="str">
        <f t="shared" si="771"/>
        <v/>
      </c>
      <c r="AL1122" s="25" t="str">
        <f t="shared" ref="AL1122:AL1185" si="794">IF($A1122="","",0)</f>
        <v/>
      </c>
      <c r="AM1122" s="26" t="str">
        <f t="shared" si="772"/>
        <v/>
      </c>
      <c r="AN1122" s="25" t="str">
        <f t="shared" ref="AN1122:AN1185" si="795">IF($A1122="","",0)</f>
        <v/>
      </c>
      <c r="AO1122" s="26" t="str">
        <f t="shared" si="773"/>
        <v/>
      </c>
      <c r="AP1122" t="str">
        <f t="shared" si="774"/>
        <v/>
      </c>
      <c r="AQ1122" t="str">
        <f t="shared" si="775"/>
        <v/>
      </c>
      <c r="AR1122" t="str">
        <f t="shared" si="787"/>
        <v/>
      </c>
      <c r="AS1122" t="str">
        <f t="shared" si="776"/>
        <v/>
      </c>
      <c r="AT1122" s="25" t="str">
        <f t="shared" si="777"/>
        <v/>
      </c>
      <c r="AU1122" s="26" t="str">
        <f t="shared" si="778"/>
        <v/>
      </c>
      <c r="AV1122" t="str">
        <f t="shared" si="779"/>
        <v/>
      </c>
      <c r="AW1122" s="25" t="str">
        <f t="shared" si="780"/>
        <v/>
      </c>
      <c r="AX1122" s="26" t="str">
        <f t="shared" si="755"/>
        <v/>
      </c>
      <c r="AY1122" s="27" t="str">
        <f>IF(A1122="","",IF(K1122&lt;&gt;0,TEXT(5,"0000"),IF(M1122&lt;&gt;0,TEXT(5,"0000"),IF(Datos!N1122&lt;&gt;0,TEXT(5,"0000"),""))))</f>
        <v/>
      </c>
      <c r="AZ1122" s="25" t="str">
        <f t="shared" si="781"/>
        <v/>
      </c>
      <c r="BA1122" s="26" t="str">
        <f t="shared" si="756"/>
        <v/>
      </c>
      <c r="BB1122" s="25" t="str">
        <f t="shared" si="782"/>
        <v/>
      </c>
      <c r="BC1122" s="26" t="str">
        <f t="shared" si="757"/>
        <v/>
      </c>
      <c r="BD1122" s="27" t="str">
        <f t="shared" si="783"/>
        <v/>
      </c>
      <c r="BE1122" s="25" t="str">
        <f t="shared" si="784"/>
        <v/>
      </c>
      <c r="BF1122" s="26" t="str">
        <f t="shared" si="758"/>
        <v/>
      </c>
      <c r="BG1122" s="28"/>
      <c r="BH1122" t="str">
        <f t="shared" ref="BH1122:BH1185" si="796">IF(A1122="","",IF(OR(I1122="",I1122=0),"",R1122&amp;S1122&amp;T1122&amp;U1122&amp;V1122&amp;W1122&amp;X1122&amp;Y1122&amp;AA1122&amp;AC1122&amp;AE1122&amp;AG1122&amp;AI1122&amp;AK1122&amp;AM1122&amp;AO1122&amp;AP1122&amp;AQ1122&amp;AR1122&amp;AS1122&amp;AU1122&amp;AV1122))</f>
        <v/>
      </c>
      <c r="BJ1122" s="24" t="str">
        <f t="shared" si="785"/>
        <v/>
      </c>
      <c r="BK1122" s="24" t="str">
        <f t="shared" si="786"/>
        <v/>
      </c>
    </row>
    <row r="1123" spans="1:63" ht="15.75" thickBot="1">
      <c r="A1123" s="183"/>
      <c r="B1123" s="184"/>
      <c r="C1123" s="184"/>
      <c r="D1123" s="184"/>
      <c r="E1123" s="184"/>
      <c r="F1123" s="184"/>
      <c r="G1123" s="184"/>
      <c r="H1123" s="184"/>
      <c r="I1123" s="184"/>
      <c r="J1123" s="184"/>
      <c r="K1123" s="184"/>
      <c r="L1123" s="184"/>
      <c r="M1123" s="184"/>
      <c r="N1123" s="181"/>
      <c r="Q1123" t="e">
        <f t="shared" si="759"/>
        <v>#VALUE!</v>
      </c>
      <c r="R1123" t="str">
        <f t="shared" si="760"/>
        <v/>
      </c>
      <c r="S1123" t="str">
        <f>IF(A1123="","",TEXT(VLOOKUP(C1123,Tablas!$H$3:$I$75,2,0),"000"))</f>
        <v/>
      </c>
      <c r="T1123" t="str">
        <f t="shared" si="761"/>
        <v/>
      </c>
      <c r="U1123" t="str">
        <f t="shared" si="762"/>
        <v/>
      </c>
      <c r="V1123" t="str">
        <f t="shared" si="788"/>
        <v/>
      </c>
      <c r="W1123" t="str">
        <f>IF(A1123="","",IF(G1123="",99,VLOOKUP(Datos!G1123,Tablas!$AF$2:$AH$38,2,0)))</f>
        <v/>
      </c>
      <c r="X1123" t="str">
        <f t="shared" si="763"/>
        <v/>
      </c>
      <c r="Y1123" t="str">
        <f t="shared" si="764"/>
        <v/>
      </c>
      <c r="Z1123" s="25" t="str">
        <f t="shared" si="765"/>
        <v/>
      </c>
      <c r="AA1123" s="26" t="str">
        <f t="shared" si="766"/>
        <v/>
      </c>
      <c r="AB1123" s="25" t="str">
        <f t="shared" si="789"/>
        <v/>
      </c>
      <c r="AC1123" s="26" t="str">
        <f t="shared" si="767"/>
        <v/>
      </c>
      <c r="AD1123" s="25" t="str">
        <f t="shared" si="790"/>
        <v/>
      </c>
      <c r="AE1123" s="26" t="str">
        <f t="shared" si="768"/>
        <v/>
      </c>
      <c r="AF1123" s="25" t="str">
        <f t="shared" si="791"/>
        <v/>
      </c>
      <c r="AG1123" s="26" t="str">
        <f t="shared" si="769"/>
        <v/>
      </c>
      <c r="AH1123" s="25" t="str">
        <f t="shared" si="792"/>
        <v/>
      </c>
      <c r="AI1123" s="26" t="str">
        <f t="shared" si="770"/>
        <v/>
      </c>
      <c r="AJ1123" s="25" t="str">
        <f t="shared" si="793"/>
        <v/>
      </c>
      <c r="AK1123" s="26" t="str">
        <f t="shared" si="771"/>
        <v/>
      </c>
      <c r="AL1123" s="25" t="str">
        <f t="shared" si="794"/>
        <v/>
      </c>
      <c r="AM1123" s="26" t="str">
        <f t="shared" si="772"/>
        <v/>
      </c>
      <c r="AN1123" s="25" t="str">
        <f t="shared" si="795"/>
        <v/>
      </c>
      <c r="AO1123" s="26" t="str">
        <f t="shared" si="773"/>
        <v/>
      </c>
      <c r="AP1123" t="str">
        <f t="shared" si="774"/>
        <v/>
      </c>
      <c r="AQ1123" t="str">
        <f t="shared" si="775"/>
        <v/>
      </c>
      <c r="AR1123" t="str">
        <f t="shared" si="787"/>
        <v/>
      </c>
      <c r="AS1123" t="str">
        <f t="shared" si="776"/>
        <v/>
      </c>
      <c r="AT1123" s="25" t="str">
        <f t="shared" si="777"/>
        <v/>
      </c>
      <c r="AU1123" s="26" t="str">
        <f t="shared" si="778"/>
        <v/>
      </c>
      <c r="AV1123" t="str">
        <f t="shared" si="779"/>
        <v/>
      </c>
      <c r="AW1123" s="25" t="str">
        <f t="shared" si="780"/>
        <v/>
      </c>
      <c r="AX1123" s="26" t="str">
        <f t="shared" ref="AX1123:AX1186" si="797">IF(AY1123="","",IF(AW1123&lt;0,SUBSTITUTE(TEXT(-AW1123,"0000000000000,00"),",",""),SUBSTITUTE(TEXT(AW1123,"0000000000000,00"),",","")))</f>
        <v/>
      </c>
      <c r="AY1123" s="27" t="str">
        <f>IF(A1123="","",IF(K1123&lt;&gt;0,TEXT(5,"0000"),IF(M1123&lt;&gt;0,TEXT(5,"0000"),IF(Datos!N1123&lt;&gt;0,TEXT(5,"0000"),""))))</f>
        <v/>
      </c>
      <c r="AZ1123" s="25" t="str">
        <f t="shared" si="781"/>
        <v/>
      </c>
      <c r="BA1123" s="26" t="str">
        <f t="shared" ref="BA1123:BA1186" si="798">IF(AY1123="","",IF(AZ1123&lt;0,SUBSTITUTE(TEXT(-AZ1123,"0000000000000,00"),",",""),SUBSTITUTE(TEXT(AZ1123,"0000000000000,00"),",","")))</f>
        <v/>
      </c>
      <c r="BB1123" s="25" t="str">
        <f t="shared" si="782"/>
        <v/>
      </c>
      <c r="BC1123" s="26" t="str">
        <f t="shared" ref="BC1123:BC1186" si="799">IF(BB1123="","",IF(BB1123&lt;0,SUBSTITUTE(TEXT(-BB1123,"0000000000000,00"),",",""),SUBSTITUTE(TEXT(BB1123,"0000000000000,00"),",","")))</f>
        <v/>
      </c>
      <c r="BD1123" s="27" t="str">
        <f t="shared" si="783"/>
        <v/>
      </c>
      <c r="BE1123" s="25" t="str">
        <f t="shared" si="784"/>
        <v/>
      </c>
      <c r="BF1123" s="26" t="str">
        <f t="shared" ref="BF1123:BF1186" si="800">IF(BD1123="","",IF(BE1123&lt;0,SUBSTITUTE(TEXT(-BE1123,"0000000000000,00"),",",""),SUBSTITUTE(TEXT(BE1123,"0000000000000,00"),",","")))</f>
        <v/>
      </c>
      <c r="BG1123" s="28"/>
      <c r="BH1123" t="str">
        <f t="shared" si="796"/>
        <v/>
      </c>
      <c r="BJ1123" s="24" t="str">
        <f t="shared" si="785"/>
        <v/>
      </c>
      <c r="BK1123" s="24" t="str">
        <f t="shared" si="786"/>
        <v/>
      </c>
    </row>
    <row r="1124" spans="1:63" ht="15.75" thickBot="1">
      <c r="A1124" s="183"/>
      <c r="B1124" s="184"/>
      <c r="C1124" s="184"/>
      <c r="D1124" s="184"/>
      <c r="E1124" s="184"/>
      <c r="F1124" s="184"/>
      <c r="G1124" s="184"/>
      <c r="H1124" s="184"/>
      <c r="I1124" s="184"/>
      <c r="J1124" s="184"/>
      <c r="K1124" s="184"/>
      <c r="L1124" s="184"/>
      <c r="M1124" s="184"/>
      <c r="N1124" s="181"/>
      <c r="Q1124" t="e">
        <f t="shared" ref="Q1124:Q1187" si="801">(AC1124*1+AE1124*1+AG1124*1+AI1124*1+AK1124*1+AM1124*1+AO1124*1+AU1124*1+IF(ISERROR(BC1124*1),0,BC1124*1)+IF(ISERROR(BF1124*1),0,BF1124*1)+IF(ISERROR(BA1124*1),0,BA1124*1)+IF(ISERROR(AX1124*1),0,AX1124*1))/100</f>
        <v>#VALUE!</v>
      </c>
      <c r="R1124" t="str">
        <f t="shared" si="760"/>
        <v/>
      </c>
      <c r="S1124" t="str">
        <f>IF(A1124="","",TEXT(VLOOKUP(C1124,Tablas!$H$3:$I$75,2,0),"000"))</f>
        <v/>
      </c>
      <c r="T1124" t="str">
        <f t="shared" si="761"/>
        <v/>
      </c>
      <c r="U1124" t="str">
        <f t="shared" si="762"/>
        <v/>
      </c>
      <c r="V1124" t="str">
        <f t="shared" si="788"/>
        <v/>
      </c>
      <c r="W1124" t="str">
        <f>IF(A1124="","",IF(G1124="",99,VLOOKUP(Datos!G1124,Tablas!$AF$2:$AH$38,2,0)))</f>
        <v/>
      </c>
      <c r="X1124" t="str">
        <f t="shared" si="763"/>
        <v/>
      </c>
      <c r="Y1124" t="str">
        <f t="shared" si="764"/>
        <v/>
      </c>
      <c r="Z1124" s="25" t="str">
        <f t="shared" si="765"/>
        <v/>
      </c>
      <c r="AA1124" s="26" t="str">
        <f t="shared" si="766"/>
        <v/>
      </c>
      <c r="AB1124" s="25" t="str">
        <f t="shared" si="789"/>
        <v/>
      </c>
      <c r="AC1124" s="26" t="str">
        <f t="shared" si="767"/>
        <v/>
      </c>
      <c r="AD1124" s="25" t="str">
        <f t="shared" si="790"/>
        <v/>
      </c>
      <c r="AE1124" s="26" t="str">
        <f t="shared" si="768"/>
        <v/>
      </c>
      <c r="AF1124" s="25" t="str">
        <f t="shared" si="791"/>
        <v/>
      </c>
      <c r="AG1124" s="26" t="str">
        <f t="shared" si="769"/>
        <v/>
      </c>
      <c r="AH1124" s="25" t="str">
        <f t="shared" si="792"/>
        <v/>
      </c>
      <c r="AI1124" s="26" t="str">
        <f t="shared" si="770"/>
        <v/>
      </c>
      <c r="AJ1124" s="25" t="str">
        <f t="shared" si="793"/>
        <v/>
      </c>
      <c r="AK1124" s="26" t="str">
        <f t="shared" si="771"/>
        <v/>
      </c>
      <c r="AL1124" s="25" t="str">
        <f t="shared" si="794"/>
        <v/>
      </c>
      <c r="AM1124" s="26" t="str">
        <f t="shared" si="772"/>
        <v/>
      </c>
      <c r="AN1124" s="25" t="str">
        <f t="shared" si="795"/>
        <v/>
      </c>
      <c r="AO1124" s="26" t="str">
        <f t="shared" si="773"/>
        <v/>
      </c>
      <c r="AP1124" t="str">
        <f t="shared" si="774"/>
        <v/>
      </c>
      <c r="AQ1124" t="str">
        <f t="shared" si="775"/>
        <v/>
      </c>
      <c r="AR1124" t="str">
        <f t="shared" si="787"/>
        <v/>
      </c>
      <c r="AS1124" t="str">
        <f t="shared" si="776"/>
        <v/>
      </c>
      <c r="AT1124" s="25" t="str">
        <f t="shared" si="777"/>
        <v/>
      </c>
      <c r="AU1124" s="26" t="str">
        <f t="shared" si="778"/>
        <v/>
      </c>
      <c r="AV1124" t="str">
        <f t="shared" si="779"/>
        <v/>
      </c>
      <c r="AW1124" s="25" t="str">
        <f t="shared" si="780"/>
        <v/>
      </c>
      <c r="AX1124" s="26" t="str">
        <f t="shared" si="797"/>
        <v/>
      </c>
      <c r="AY1124" s="27" t="str">
        <f>IF(A1124="","",IF(K1124&lt;&gt;0,TEXT(5,"0000"),IF(M1124&lt;&gt;0,TEXT(5,"0000"),IF(Datos!N1124&lt;&gt;0,TEXT(5,"0000"),""))))</f>
        <v/>
      </c>
      <c r="AZ1124" s="25" t="str">
        <f t="shared" si="781"/>
        <v/>
      </c>
      <c r="BA1124" s="26" t="str">
        <f t="shared" si="798"/>
        <v/>
      </c>
      <c r="BB1124" s="25" t="str">
        <f t="shared" si="782"/>
        <v/>
      </c>
      <c r="BC1124" s="26" t="str">
        <f t="shared" si="799"/>
        <v/>
      </c>
      <c r="BD1124" s="27" t="str">
        <f t="shared" si="783"/>
        <v/>
      </c>
      <c r="BE1124" s="25" t="str">
        <f t="shared" si="784"/>
        <v/>
      </c>
      <c r="BF1124" s="26" t="str">
        <f t="shared" si="800"/>
        <v/>
      </c>
      <c r="BG1124" s="28"/>
      <c r="BH1124" t="str">
        <f t="shared" si="796"/>
        <v/>
      </c>
      <c r="BJ1124" s="24" t="str">
        <f t="shared" si="785"/>
        <v/>
      </c>
      <c r="BK1124" s="24" t="str">
        <f t="shared" si="786"/>
        <v/>
      </c>
    </row>
    <row r="1125" spans="1:63" ht="15.75" thickBot="1">
      <c r="A1125" s="183"/>
      <c r="B1125" s="184"/>
      <c r="C1125" s="184"/>
      <c r="D1125" s="184"/>
      <c r="E1125" s="184"/>
      <c r="F1125" s="184"/>
      <c r="G1125" s="184"/>
      <c r="H1125" s="184"/>
      <c r="I1125" s="184"/>
      <c r="J1125" s="184"/>
      <c r="K1125" s="184"/>
      <c r="L1125" s="184"/>
      <c r="M1125" s="184"/>
      <c r="N1125" s="181"/>
      <c r="Q1125" t="e">
        <f t="shared" si="801"/>
        <v>#VALUE!</v>
      </c>
      <c r="R1125" t="str">
        <f t="shared" si="760"/>
        <v/>
      </c>
      <c r="S1125" t="str">
        <f>IF(A1125="","",TEXT(VLOOKUP(C1125,Tablas!$H$3:$I$75,2,0),"000"))</f>
        <v/>
      </c>
      <c r="T1125" t="str">
        <f t="shared" si="761"/>
        <v/>
      </c>
      <c r="U1125" t="str">
        <f t="shared" si="762"/>
        <v/>
      </c>
      <c r="V1125" t="str">
        <f t="shared" si="788"/>
        <v/>
      </c>
      <c r="W1125" t="str">
        <f>IF(A1125="","",IF(G1125="",99,VLOOKUP(Datos!G1125,Tablas!$AF$2:$AH$38,2,0)))</f>
        <v/>
      </c>
      <c r="X1125" t="str">
        <f t="shared" si="763"/>
        <v/>
      </c>
      <c r="Y1125" t="str">
        <f t="shared" si="764"/>
        <v/>
      </c>
      <c r="Z1125" s="25" t="str">
        <f t="shared" si="765"/>
        <v/>
      </c>
      <c r="AA1125" s="26" t="str">
        <f t="shared" si="766"/>
        <v/>
      </c>
      <c r="AB1125" s="25" t="str">
        <f t="shared" si="789"/>
        <v/>
      </c>
      <c r="AC1125" s="26" t="str">
        <f t="shared" si="767"/>
        <v/>
      </c>
      <c r="AD1125" s="25" t="str">
        <f t="shared" si="790"/>
        <v/>
      </c>
      <c r="AE1125" s="26" t="str">
        <f t="shared" si="768"/>
        <v/>
      </c>
      <c r="AF1125" s="25" t="str">
        <f t="shared" si="791"/>
        <v/>
      </c>
      <c r="AG1125" s="26" t="str">
        <f t="shared" si="769"/>
        <v/>
      </c>
      <c r="AH1125" s="25" t="str">
        <f t="shared" si="792"/>
        <v/>
      </c>
      <c r="AI1125" s="26" t="str">
        <f t="shared" si="770"/>
        <v/>
      </c>
      <c r="AJ1125" s="25" t="str">
        <f t="shared" si="793"/>
        <v/>
      </c>
      <c r="AK1125" s="26" t="str">
        <f t="shared" si="771"/>
        <v/>
      </c>
      <c r="AL1125" s="25" t="str">
        <f t="shared" si="794"/>
        <v/>
      </c>
      <c r="AM1125" s="26" t="str">
        <f t="shared" si="772"/>
        <v/>
      </c>
      <c r="AN1125" s="25" t="str">
        <f t="shared" si="795"/>
        <v/>
      </c>
      <c r="AO1125" s="26" t="str">
        <f t="shared" si="773"/>
        <v/>
      </c>
      <c r="AP1125" t="str">
        <f t="shared" si="774"/>
        <v/>
      </c>
      <c r="AQ1125" t="str">
        <f t="shared" si="775"/>
        <v/>
      </c>
      <c r="AR1125" t="str">
        <f t="shared" si="787"/>
        <v/>
      </c>
      <c r="AS1125" t="str">
        <f t="shared" si="776"/>
        <v/>
      </c>
      <c r="AT1125" s="25" t="str">
        <f t="shared" si="777"/>
        <v/>
      </c>
      <c r="AU1125" s="26" t="str">
        <f t="shared" si="778"/>
        <v/>
      </c>
      <c r="AV1125" t="str">
        <f t="shared" si="779"/>
        <v/>
      </c>
      <c r="AW1125" s="25" t="str">
        <f t="shared" si="780"/>
        <v/>
      </c>
      <c r="AX1125" s="26" t="str">
        <f t="shared" si="797"/>
        <v/>
      </c>
      <c r="AY1125" s="27" t="str">
        <f>IF(A1125="","",IF(K1125&lt;&gt;0,TEXT(5,"0000"),IF(M1125&lt;&gt;0,TEXT(5,"0000"),IF(Datos!N1125&lt;&gt;0,TEXT(5,"0000"),""))))</f>
        <v/>
      </c>
      <c r="AZ1125" s="25" t="str">
        <f t="shared" si="781"/>
        <v/>
      </c>
      <c r="BA1125" s="26" t="str">
        <f t="shared" si="798"/>
        <v/>
      </c>
      <c r="BB1125" s="25" t="str">
        <f t="shared" si="782"/>
        <v/>
      </c>
      <c r="BC1125" s="26" t="str">
        <f t="shared" si="799"/>
        <v/>
      </c>
      <c r="BD1125" s="27" t="str">
        <f t="shared" si="783"/>
        <v/>
      </c>
      <c r="BE1125" s="25" t="str">
        <f t="shared" si="784"/>
        <v/>
      </c>
      <c r="BF1125" s="26" t="str">
        <f t="shared" si="800"/>
        <v/>
      </c>
      <c r="BG1125" s="28"/>
      <c r="BH1125" t="str">
        <f t="shared" si="796"/>
        <v/>
      </c>
      <c r="BJ1125" s="24" t="str">
        <f t="shared" si="785"/>
        <v/>
      </c>
      <c r="BK1125" s="24" t="str">
        <f t="shared" si="786"/>
        <v/>
      </c>
    </row>
    <row r="1126" spans="1:63" ht="15.75" thickBot="1">
      <c r="A1126" s="183"/>
      <c r="B1126" s="184"/>
      <c r="C1126" s="184"/>
      <c r="D1126" s="184"/>
      <c r="E1126" s="184"/>
      <c r="F1126" s="184"/>
      <c r="G1126" s="184"/>
      <c r="H1126" s="184"/>
      <c r="I1126" s="184"/>
      <c r="J1126" s="184"/>
      <c r="K1126" s="184"/>
      <c r="L1126" s="184"/>
      <c r="M1126" s="184"/>
      <c r="N1126" s="181"/>
      <c r="Q1126" t="e">
        <f t="shared" si="801"/>
        <v>#VALUE!</v>
      </c>
      <c r="R1126" t="str">
        <f t="shared" si="760"/>
        <v/>
      </c>
      <c r="S1126" t="str">
        <f>IF(A1126="","",TEXT(VLOOKUP(C1126,Tablas!$H$3:$I$75,2,0),"000"))</f>
        <v/>
      </c>
      <c r="T1126" t="str">
        <f t="shared" si="761"/>
        <v/>
      </c>
      <c r="U1126" t="str">
        <f t="shared" si="762"/>
        <v/>
      </c>
      <c r="V1126" t="str">
        <f t="shared" si="788"/>
        <v/>
      </c>
      <c r="W1126" t="str">
        <f>IF(A1126="","",IF(G1126="",99,VLOOKUP(Datos!G1126,Tablas!$AF$2:$AH$38,2,0)))</f>
        <v/>
      </c>
      <c r="X1126" t="str">
        <f t="shared" si="763"/>
        <v/>
      </c>
      <c r="Y1126" t="str">
        <f t="shared" si="764"/>
        <v/>
      </c>
      <c r="Z1126" s="25" t="str">
        <f t="shared" si="765"/>
        <v/>
      </c>
      <c r="AA1126" s="26" t="str">
        <f t="shared" si="766"/>
        <v/>
      </c>
      <c r="AB1126" s="25" t="str">
        <f t="shared" si="789"/>
        <v/>
      </c>
      <c r="AC1126" s="26" t="str">
        <f t="shared" si="767"/>
        <v/>
      </c>
      <c r="AD1126" s="25" t="str">
        <f t="shared" si="790"/>
        <v/>
      </c>
      <c r="AE1126" s="26" t="str">
        <f t="shared" si="768"/>
        <v/>
      </c>
      <c r="AF1126" s="25" t="str">
        <f t="shared" si="791"/>
        <v/>
      </c>
      <c r="AG1126" s="26" t="str">
        <f t="shared" si="769"/>
        <v/>
      </c>
      <c r="AH1126" s="25" t="str">
        <f t="shared" si="792"/>
        <v/>
      </c>
      <c r="AI1126" s="26" t="str">
        <f t="shared" si="770"/>
        <v/>
      </c>
      <c r="AJ1126" s="25" t="str">
        <f t="shared" si="793"/>
        <v/>
      </c>
      <c r="AK1126" s="26" t="str">
        <f t="shared" si="771"/>
        <v/>
      </c>
      <c r="AL1126" s="25" t="str">
        <f t="shared" si="794"/>
        <v/>
      </c>
      <c r="AM1126" s="26" t="str">
        <f t="shared" si="772"/>
        <v/>
      </c>
      <c r="AN1126" s="25" t="str">
        <f t="shared" si="795"/>
        <v/>
      </c>
      <c r="AO1126" s="26" t="str">
        <f t="shared" si="773"/>
        <v/>
      </c>
      <c r="AP1126" t="str">
        <f t="shared" si="774"/>
        <v/>
      </c>
      <c r="AQ1126" t="str">
        <f t="shared" si="775"/>
        <v/>
      </c>
      <c r="AR1126" t="str">
        <f t="shared" si="787"/>
        <v/>
      </c>
      <c r="AS1126" t="str">
        <f t="shared" si="776"/>
        <v/>
      </c>
      <c r="AT1126" s="25" t="str">
        <f t="shared" si="777"/>
        <v/>
      </c>
      <c r="AU1126" s="26" t="str">
        <f t="shared" si="778"/>
        <v/>
      </c>
      <c r="AV1126" t="str">
        <f t="shared" si="779"/>
        <v/>
      </c>
      <c r="AW1126" s="25" t="str">
        <f t="shared" si="780"/>
        <v/>
      </c>
      <c r="AX1126" s="26" t="str">
        <f t="shared" si="797"/>
        <v/>
      </c>
      <c r="AY1126" s="27" t="str">
        <f>IF(A1126="","",IF(K1126&lt;&gt;0,TEXT(5,"0000"),IF(M1126&lt;&gt;0,TEXT(5,"0000"),IF(Datos!N1126&lt;&gt;0,TEXT(5,"0000"),""))))</f>
        <v/>
      </c>
      <c r="AZ1126" s="25" t="str">
        <f t="shared" si="781"/>
        <v/>
      </c>
      <c r="BA1126" s="26" t="str">
        <f t="shared" si="798"/>
        <v/>
      </c>
      <c r="BB1126" s="25" t="str">
        <f t="shared" si="782"/>
        <v/>
      </c>
      <c r="BC1126" s="26" t="str">
        <f t="shared" si="799"/>
        <v/>
      </c>
      <c r="BD1126" s="27" t="str">
        <f t="shared" si="783"/>
        <v/>
      </c>
      <c r="BE1126" s="25" t="str">
        <f t="shared" si="784"/>
        <v/>
      </c>
      <c r="BF1126" s="26" t="str">
        <f t="shared" si="800"/>
        <v/>
      </c>
      <c r="BG1126" s="28"/>
      <c r="BH1126" t="str">
        <f t="shared" si="796"/>
        <v/>
      </c>
      <c r="BJ1126" s="24" t="str">
        <f t="shared" si="785"/>
        <v/>
      </c>
      <c r="BK1126" s="24" t="str">
        <f t="shared" si="786"/>
        <v/>
      </c>
    </row>
    <row r="1127" spans="1:63" ht="15.75" thickBot="1">
      <c r="A1127" s="183"/>
      <c r="B1127" s="184"/>
      <c r="C1127" s="184"/>
      <c r="D1127" s="184"/>
      <c r="E1127" s="184"/>
      <c r="F1127" s="184"/>
      <c r="G1127" s="184"/>
      <c r="H1127" s="184"/>
      <c r="I1127" s="184"/>
      <c r="J1127" s="184"/>
      <c r="K1127" s="184"/>
      <c r="L1127" s="184"/>
      <c r="M1127" s="184"/>
      <c r="N1127" s="181"/>
      <c r="Q1127" t="e">
        <f t="shared" si="801"/>
        <v>#VALUE!</v>
      </c>
      <c r="R1127" t="str">
        <f t="shared" si="760"/>
        <v/>
      </c>
      <c r="S1127" t="str">
        <f>IF(A1127="","",TEXT(VLOOKUP(C1127,Tablas!$H$3:$I$75,2,0),"000"))</f>
        <v/>
      </c>
      <c r="T1127" t="str">
        <f t="shared" si="761"/>
        <v/>
      </c>
      <c r="U1127" t="str">
        <f t="shared" si="762"/>
        <v/>
      </c>
      <c r="V1127" t="str">
        <f t="shared" si="788"/>
        <v/>
      </c>
      <c r="W1127" t="str">
        <f>IF(A1127="","",IF(G1127="",99,VLOOKUP(Datos!G1127,Tablas!$AF$2:$AH$38,2,0)))</f>
        <v/>
      </c>
      <c r="X1127" t="str">
        <f t="shared" si="763"/>
        <v/>
      </c>
      <c r="Y1127" t="str">
        <f t="shared" si="764"/>
        <v/>
      </c>
      <c r="Z1127" s="25" t="str">
        <f t="shared" si="765"/>
        <v/>
      </c>
      <c r="AA1127" s="26" t="str">
        <f t="shared" si="766"/>
        <v/>
      </c>
      <c r="AB1127" s="25" t="str">
        <f t="shared" si="789"/>
        <v/>
      </c>
      <c r="AC1127" s="26" t="str">
        <f t="shared" si="767"/>
        <v/>
      </c>
      <c r="AD1127" s="25" t="str">
        <f t="shared" si="790"/>
        <v/>
      </c>
      <c r="AE1127" s="26" t="str">
        <f t="shared" si="768"/>
        <v/>
      </c>
      <c r="AF1127" s="25" t="str">
        <f t="shared" si="791"/>
        <v/>
      </c>
      <c r="AG1127" s="26" t="str">
        <f t="shared" si="769"/>
        <v/>
      </c>
      <c r="AH1127" s="25" t="str">
        <f t="shared" si="792"/>
        <v/>
      </c>
      <c r="AI1127" s="26" t="str">
        <f t="shared" si="770"/>
        <v/>
      </c>
      <c r="AJ1127" s="25" t="str">
        <f t="shared" si="793"/>
        <v/>
      </c>
      <c r="AK1127" s="26" t="str">
        <f t="shared" si="771"/>
        <v/>
      </c>
      <c r="AL1127" s="25" t="str">
        <f t="shared" si="794"/>
        <v/>
      </c>
      <c r="AM1127" s="26" t="str">
        <f t="shared" si="772"/>
        <v/>
      </c>
      <c r="AN1127" s="25" t="str">
        <f t="shared" si="795"/>
        <v/>
      </c>
      <c r="AO1127" s="26" t="str">
        <f t="shared" si="773"/>
        <v/>
      </c>
      <c r="AP1127" t="str">
        <f t="shared" si="774"/>
        <v/>
      </c>
      <c r="AQ1127" t="str">
        <f t="shared" si="775"/>
        <v/>
      </c>
      <c r="AR1127" t="str">
        <f t="shared" si="787"/>
        <v/>
      </c>
      <c r="AS1127" t="str">
        <f t="shared" si="776"/>
        <v/>
      </c>
      <c r="AT1127" s="25" t="str">
        <f t="shared" si="777"/>
        <v/>
      </c>
      <c r="AU1127" s="26" t="str">
        <f t="shared" si="778"/>
        <v/>
      </c>
      <c r="AV1127" t="str">
        <f t="shared" si="779"/>
        <v/>
      </c>
      <c r="AW1127" s="25" t="str">
        <f t="shared" si="780"/>
        <v/>
      </c>
      <c r="AX1127" s="26" t="str">
        <f t="shared" si="797"/>
        <v/>
      </c>
      <c r="AY1127" s="27" t="str">
        <f>IF(A1127="","",IF(K1127&lt;&gt;0,TEXT(5,"0000"),IF(M1127&lt;&gt;0,TEXT(5,"0000"),IF(Datos!N1127&lt;&gt;0,TEXT(5,"0000"),""))))</f>
        <v/>
      </c>
      <c r="AZ1127" s="25" t="str">
        <f t="shared" si="781"/>
        <v/>
      </c>
      <c r="BA1127" s="26" t="str">
        <f t="shared" si="798"/>
        <v/>
      </c>
      <c r="BB1127" s="25" t="str">
        <f t="shared" si="782"/>
        <v/>
      </c>
      <c r="BC1127" s="26" t="str">
        <f t="shared" si="799"/>
        <v/>
      </c>
      <c r="BD1127" s="27" t="str">
        <f t="shared" si="783"/>
        <v/>
      </c>
      <c r="BE1127" s="25" t="str">
        <f t="shared" si="784"/>
        <v/>
      </c>
      <c r="BF1127" s="26" t="str">
        <f t="shared" si="800"/>
        <v/>
      </c>
      <c r="BG1127" s="28"/>
      <c r="BH1127" t="str">
        <f t="shared" si="796"/>
        <v/>
      </c>
      <c r="BJ1127" s="24" t="str">
        <f t="shared" si="785"/>
        <v/>
      </c>
      <c r="BK1127" s="24" t="str">
        <f t="shared" si="786"/>
        <v/>
      </c>
    </row>
    <row r="1128" spans="1:63" ht="15.75" thickBot="1">
      <c r="A1128" s="183"/>
      <c r="B1128" s="184"/>
      <c r="C1128" s="184"/>
      <c r="D1128" s="184"/>
      <c r="E1128" s="184"/>
      <c r="F1128" s="184"/>
      <c r="G1128" s="184"/>
      <c r="H1128" s="184"/>
      <c r="I1128" s="184"/>
      <c r="J1128" s="184"/>
      <c r="K1128" s="184"/>
      <c r="L1128" s="184"/>
      <c r="M1128" s="184"/>
      <c r="N1128" s="181"/>
      <c r="Q1128" t="e">
        <f t="shared" si="801"/>
        <v>#VALUE!</v>
      </c>
      <c r="R1128" t="str">
        <f t="shared" si="760"/>
        <v/>
      </c>
      <c r="S1128" t="str">
        <f>IF(A1128="","",TEXT(VLOOKUP(C1128,Tablas!$H$3:$I$75,2,0),"000"))</f>
        <v/>
      </c>
      <c r="T1128" t="str">
        <f t="shared" si="761"/>
        <v/>
      </c>
      <c r="U1128" t="str">
        <f t="shared" si="762"/>
        <v/>
      </c>
      <c r="V1128" t="str">
        <f t="shared" si="788"/>
        <v/>
      </c>
      <c r="W1128" t="str">
        <f>IF(A1128="","",IF(G1128="",99,VLOOKUP(Datos!G1128,Tablas!$AF$2:$AH$38,2,0)))</f>
        <v/>
      </c>
      <c r="X1128" t="str">
        <f t="shared" si="763"/>
        <v/>
      </c>
      <c r="Y1128" t="str">
        <f t="shared" si="764"/>
        <v/>
      </c>
      <c r="Z1128" s="25" t="str">
        <f t="shared" si="765"/>
        <v/>
      </c>
      <c r="AA1128" s="26" t="str">
        <f t="shared" si="766"/>
        <v/>
      </c>
      <c r="AB1128" s="25" t="str">
        <f t="shared" si="789"/>
        <v/>
      </c>
      <c r="AC1128" s="26" t="str">
        <f t="shared" si="767"/>
        <v/>
      </c>
      <c r="AD1128" s="25" t="str">
        <f t="shared" si="790"/>
        <v/>
      </c>
      <c r="AE1128" s="26" t="str">
        <f t="shared" si="768"/>
        <v/>
      </c>
      <c r="AF1128" s="25" t="str">
        <f t="shared" si="791"/>
        <v/>
      </c>
      <c r="AG1128" s="26" t="str">
        <f t="shared" si="769"/>
        <v/>
      </c>
      <c r="AH1128" s="25" t="str">
        <f t="shared" si="792"/>
        <v/>
      </c>
      <c r="AI1128" s="26" t="str">
        <f t="shared" si="770"/>
        <v/>
      </c>
      <c r="AJ1128" s="25" t="str">
        <f t="shared" si="793"/>
        <v/>
      </c>
      <c r="AK1128" s="26" t="str">
        <f t="shared" si="771"/>
        <v/>
      </c>
      <c r="AL1128" s="25" t="str">
        <f t="shared" si="794"/>
        <v/>
      </c>
      <c r="AM1128" s="26" t="str">
        <f t="shared" si="772"/>
        <v/>
      </c>
      <c r="AN1128" s="25" t="str">
        <f t="shared" si="795"/>
        <v/>
      </c>
      <c r="AO1128" s="26" t="str">
        <f t="shared" si="773"/>
        <v/>
      </c>
      <c r="AP1128" t="str">
        <f t="shared" si="774"/>
        <v/>
      </c>
      <c r="AQ1128" t="str">
        <f t="shared" si="775"/>
        <v/>
      </c>
      <c r="AR1128" t="str">
        <f t="shared" si="787"/>
        <v/>
      </c>
      <c r="AS1128" t="str">
        <f t="shared" si="776"/>
        <v/>
      </c>
      <c r="AT1128" s="25" t="str">
        <f t="shared" si="777"/>
        <v/>
      </c>
      <c r="AU1128" s="26" t="str">
        <f t="shared" si="778"/>
        <v/>
      </c>
      <c r="AV1128" t="str">
        <f t="shared" si="779"/>
        <v/>
      </c>
      <c r="AW1128" s="25" t="str">
        <f t="shared" si="780"/>
        <v/>
      </c>
      <c r="AX1128" s="26" t="str">
        <f t="shared" si="797"/>
        <v/>
      </c>
      <c r="AY1128" s="27" t="str">
        <f>IF(A1128="","",IF(K1128&lt;&gt;0,TEXT(5,"0000"),IF(M1128&lt;&gt;0,TEXT(5,"0000"),IF(Datos!N1128&lt;&gt;0,TEXT(5,"0000"),""))))</f>
        <v/>
      </c>
      <c r="AZ1128" s="25" t="str">
        <f t="shared" si="781"/>
        <v/>
      </c>
      <c r="BA1128" s="26" t="str">
        <f t="shared" si="798"/>
        <v/>
      </c>
      <c r="BB1128" s="25" t="str">
        <f t="shared" si="782"/>
        <v/>
      </c>
      <c r="BC1128" s="26" t="str">
        <f t="shared" si="799"/>
        <v/>
      </c>
      <c r="BD1128" s="27" t="str">
        <f t="shared" si="783"/>
        <v/>
      </c>
      <c r="BE1128" s="25" t="str">
        <f t="shared" si="784"/>
        <v/>
      </c>
      <c r="BF1128" s="26" t="str">
        <f t="shared" si="800"/>
        <v/>
      </c>
      <c r="BG1128" s="28"/>
      <c r="BH1128" t="str">
        <f t="shared" si="796"/>
        <v/>
      </c>
      <c r="BJ1128" s="24" t="str">
        <f t="shared" si="785"/>
        <v/>
      </c>
      <c r="BK1128" s="24" t="str">
        <f t="shared" si="786"/>
        <v/>
      </c>
    </row>
    <row r="1129" spans="1:63" ht="15.75" thickBot="1">
      <c r="A1129" s="183"/>
      <c r="B1129" s="184"/>
      <c r="C1129" s="184"/>
      <c r="D1129" s="184"/>
      <c r="E1129" s="184"/>
      <c r="F1129" s="184"/>
      <c r="G1129" s="184"/>
      <c r="H1129" s="184"/>
      <c r="I1129" s="184"/>
      <c r="J1129" s="184"/>
      <c r="K1129" s="184"/>
      <c r="L1129" s="184"/>
      <c r="M1129" s="184"/>
      <c r="N1129" s="181"/>
      <c r="Q1129" t="e">
        <f t="shared" si="801"/>
        <v>#VALUE!</v>
      </c>
      <c r="R1129" t="str">
        <f t="shared" si="760"/>
        <v/>
      </c>
      <c r="S1129" t="str">
        <f>IF(A1129="","",TEXT(VLOOKUP(C1129,Tablas!$H$3:$I$75,2,0),"000"))</f>
        <v/>
      </c>
      <c r="T1129" t="str">
        <f t="shared" si="761"/>
        <v/>
      </c>
      <c r="U1129" t="str">
        <f t="shared" si="762"/>
        <v/>
      </c>
      <c r="V1129" t="str">
        <f t="shared" si="788"/>
        <v/>
      </c>
      <c r="W1129" t="str">
        <f>IF(A1129="","",IF(G1129="",99,VLOOKUP(Datos!G1129,Tablas!$AF$2:$AH$38,2,0)))</f>
        <v/>
      </c>
      <c r="X1129" t="str">
        <f t="shared" si="763"/>
        <v/>
      </c>
      <c r="Y1129" t="str">
        <f t="shared" si="764"/>
        <v/>
      </c>
      <c r="Z1129" s="25" t="str">
        <f t="shared" si="765"/>
        <v/>
      </c>
      <c r="AA1129" s="26" t="str">
        <f t="shared" si="766"/>
        <v/>
      </c>
      <c r="AB1129" s="25" t="str">
        <f t="shared" si="789"/>
        <v/>
      </c>
      <c r="AC1129" s="26" t="str">
        <f t="shared" si="767"/>
        <v/>
      </c>
      <c r="AD1129" s="25" t="str">
        <f t="shared" si="790"/>
        <v/>
      </c>
      <c r="AE1129" s="26" t="str">
        <f t="shared" si="768"/>
        <v/>
      </c>
      <c r="AF1129" s="25" t="str">
        <f t="shared" si="791"/>
        <v/>
      </c>
      <c r="AG1129" s="26" t="str">
        <f t="shared" si="769"/>
        <v/>
      </c>
      <c r="AH1129" s="25" t="str">
        <f t="shared" si="792"/>
        <v/>
      </c>
      <c r="AI1129" s="26" t="str">
        <f t="shared" si="770"/>
        <v/>
      </c>
      <c r="AJ1129" s="25" t="str">
        <f t="shared" si="793"/>
        <v/>
      </c>
      <c r="AK1129" s="26" t="str">
        <f t="shared" si="771"/>
        <v/>
      </c>
      <c r="AL1129" s="25" t="str">
        <f t="shared" si="794"/>
        <v/>
      </c>
      <c r="AM1129" s="26" t="str">
        <f t="shared" si="772"/>
        <v/>
      </c>
      <c r="AN1129" s="25" t="str">
        <f t="shared" si="795"/>
        <v/>
      </c>
      <c r="AO1129" s="26" t="str">
        <f t="shared" si="773"/>
        <v/>
      </c>
      <c r="AP1129" t="str">
        <f t="shared" si="774"/>
        <v/>
      </c>
      <c r="AQ1129" t="str">
        <f t="shared" si="775"/>
        <v/>
      </c>
      <c r="AR1129" t="str">
        <f t="shared" si="787"/>
        <v/>
      </c>
      <c r="AS1129" t="str">
        <f t="shared" si="776"/>
        <v/>
      </c>
      <c r="AT1129" s="25" t="str">
        <f t="shared" si="777"/>
        <v/>
      </c>
      <c r="AU1129" s="26" t="str">
        <f t="shared" si="778"/>
        <v/>
      </c>
      <c r="AV1129" t="str">
        <f t="shared" si="779"/>
        <v/>
      </c>
      <c r="AW1129" s="25" t="str">
        <f t="shared" si="780"/>
        <v/>
      </c>
      <c r="AX1129" s="26" t="str">
        <f t="shared" si="797"/>
        <v/>
      </c>
      <c r="AY1129" s="27" t="str">
        <f>IF(A1129="","",IF(K1129&lt;&gt;0,TEXT(5,"0000"),IF(M1129&lt;&gt;0,TEXT(5,"0000"),IF(Datos!N1129&lt;&gt;0,TEXT(5,"0000"),""))))</f>
        <v/>
      </c>
      <c r="AZ1129" s="25" t="str">
        <f t="shared" si="781"/>
        <v/>
      </c>
      <c r="BA1129" s="26" t="str">
        <f t="shared" si="798"/>
        <v/>
      </c>
      <c r="BB1129" s="25" t="str">
        <f t="shared" si="782"/>
        <v/>
      </c>
      <c r="BC1129" s="26" t="str">
        <f t="shared" si="799"/>
        <v/>
      </c>
      <c r="BD1129" s="27" t="str">
        <f t="shared" si="783"/>
        <v/>
      </c>
      <c r="BE1129" s="25" t="str">
        <f t="shared" si="784"/>
        <v/>
      </c>
      <c r="BF1129" s="26" t="str">
        <f t="shared" si="800"/>
        <v/>
      </c>
      <c r="BG1129" s="28"/>
      <c r="BH1129" t="str">
        <f t="shared" si="796"/>
        <v/>
      </c>
      <c r="BJ1129" s="24" t="str">
        <f t="shared" si="785"/>
        <v/>
      </c>
      <c r="BK1129" s="24" t="str">
        <f t="shared" si="786"/>
        <v/>
      </c>
    </row>
    <row r="1130" spans="1:63" ht="15.75" thickBot="1">
      <c r="A1130" s="183"/>
      <c r="B1130" s="184"/>
      <c r="C1130" s="184"/>
      <c r="D1130" s="184"/>
      <c r="E1130" s="184"/>
      <c r="F1130" s="184"/>
      <c r="G1130" s="184"/>
      <c r="H1130" s="184"/>
      <c r="I1130" s="184"/>
      <c r="J1130" s="184"/>
      <c r="K1130" s="184"/>
      <c r="L1130" s="184"/>
      <c r="M1130" s="184"/>
      <c r="N1130" s="181"/>
      <c r="Q1130" t="e">
        <f t="shared" si="801"/>
        <v>#VALUE!</v>
      </c>
      <c r="R1130" t="str">
        <f t="shared" si="760"/>
        <v/>
      </c>
      <c r="S1130" t="str">
        <f>IF(A1130="","",TEXT(VLOOKUP(C1130,Tablas!$H$3:$I$75,2,0),"000"))</f>
        <v/>
      </c>
      <c r="T1130" t="str">
        <f t="shared" si="761"/>
        <v/>
      </c>
      <c r="U1130" t="str">
        <f t="shared" si="762"/>
        <v/>
      </c>
      <c r="V1130" t="str">
        <f t="shared" si="788"/>
        <v/>
      </c>
      <c r="W1130" t="str">
        <f>IF(A1130="","",IF(G1130="",99,VLOOKUP(Datos!G1130,Tablas!$AF$2:$AH$38,2,0)))</f>
        <v/>
      </c>
      <c r="X1130" t="str">
        <f t="shared" si="763"/>
        <v/>
      </c>
      <c r="Y1130" t="str">
        <f t="shared" si="764"/>
        <v/>
      </c>
      <c r="Z1130" s="25" t="str">
        <f t="shared" si="765"/>
        <v/>
      </c>
      <c r="AA1130" s="26" t="str">
        <f t="shared" si="766"/>
        <v/>
      </c>
      <c r="AB1130" s="25" t="str">
        <f t="shared" si="789"/>
        <v/>
      </c>
      <c r="AC1130" s="26" t="str">
        <f t="shared" si="767"/>
        <v/>
      </c>
      <c r="AD1130" s="25" t="str">
        <f t="shared" si="790"/>
        <v/>
      </c>
      <c r="AE1130" s="26" t="str">
        <f t="shared" si="768"/>
        <v/>
      </c>
      <c r="AF1130" s="25" t="str">
        <f t="shared" si="791"/>
        <v/>
      </c>
      <c r="AG1130" s="26" t="str">
        <f t="shared" si="769"/>
        <v/>
      </c>
      <c r="AH1130" s="25" t="str">
        <f t="shared" si="792"/>
        <v/>
      </c>
      <c r="AI1130" s="26" t="str">
        <f t="shared" si="770"/>
        <v/>
      </c>
      <c r="AJ1130" s="25" t="str">
        <f t="shared" si="793"/>
        <v/>
      </c>
      <c r="AK1130" s="26" t="str">
        <f t="shared" si="771"/>
        <v/>
      </c>
      <c r="AL1130" s="25" t="str">
        <f t="shared" si="794"/>
        <v/>
      </c>
      <c r="AM1130" s="26" t="str">
        <f t="shared" si="772"/>
        <v/>
      </c>
      <c r="AN1130" s="25" t="str">
        <f t="shared" si="795"/>
        <v/>
      </c>
      <c r="AO1130" s="26" t="str">
        <f t="shared" si="773"/>
        <v/>
      </c>
      <c r="AP1130" t="str">
        <f t="shared" si="774"/>
        <v/>
      </c>
      <c r="AQ1130" t="str">
        <f t="shared" si="775"/>
        <v/>
      </c>
      <c r="AR1130" t="str">
        <f t="shared" si="787"/>
        <v/>
      </c>
      <c r="AS1130" t="str">
        <f t="shared" si="776"/>
        <v/>
      </c>
      <c r="AT1130" s="25" t="str">
        <f t="shared" si="777"/>
        <v/>
      </c>
      <c r="AU1130" s="26" t="str">
        <f t="shared" si="778"/>
        <v/>
      </c>
      <c r="AV1130" t="str">
        <f t="shared" si="779"/>
        <v/>
      </c>
      <c r="AW1130" s="25" t="str">
        <f t="shared" si="780"/>
        <v/>
      </c>
      <c r="AX1130" s="26" t="str">
        <f t="shared" si="797"/>
        <v/>
      </c>
      <c r="AY1130" s="27" t="str">
        <f>IF(A1130="","",IF(K1130&lt;&gt;0,TEXT(5,"0000"),IF(M1130&lt;&gt;0,TEXT(5,"0000"),IF(Datos!N1130&lt;&gt;0,TEXT(5,"0000"),""))))</f>
        <v/>
      </c>
      <c r="AZ1130" s="25" t="str">
        <f t="shared" si="781"/>
        <v/>
      </c>
      <c r="BA1130" s="26" t="str">
        <f t="shared" si="798"/>
        <v/>
      </c>
      <c r="BB1130" s="25" t="str">
        <f t="shared" si="782"/>
        <v/>
      </c>
      <c r="BC1130" s="26" t="str">
        <f t="shared" si="799"/>
        <v/>
      </c>
      <c r="BD1130" s="27" t="str">
        <f t="shared" si="783"/>
        <v/>
      </c>
      <c r="BE1130" s="25" t="str">
        <f t="shared" si="784"/>
        <v/>
      </c>
      <c r="BF1130" s="26" t="str">
        <f t="shared" si="800"/>
        <v/>
      </c>
      <c r="BG1130" s="28"/>
      <c r="BH1130" t="str">
        <f t="shared" si="796"/>
        <v/>
      </c>
      <c r="BJ1130" s="24" t="str">
        <f t="shared" si="785"/>
        <v/>
      </c>
      <c r="BK1130" s="24" t="str">
        <f t="shared" si="786"/>
        <v/>
      </c>
    </row>
    <row r="1131" spans="1:63" ht="15.75" thickBot="1">
      <c r="A1131" s="183"/>
      <c r="B1131" s="184"/>
      <c r="C1131" s="184"/>
      <c r="D1131" s="184"/>
      <c r="E1131" s="184"/>
      <c r="F1131" s="184"/>
      <c r="G1131" s="184"/>
      <c r="H1131" s="184"/>
      <c r="I1131" s="184"/>
      <c r="J1131" s="184"/>
      <c r="K1131" s="184"/>
      <c r="L1131" s="184"/>
      <c r="M1131" s="184"/>
      <c r="N1131" s="181"/>
      <c r="Q1131" t="e">
        <f t="shared" si="801"/>
        <v>#VALUE!</v>
      </c>
      <c r="R1131" t="str">
        <f t="shared" si="760"/>
        <v/>
      </c>
      <c r="S1131" t="str">
        <f>IF(A1131="","",TEXT(VLOOKUP(C1131,Tablas!$H$3:$I$75,2,0),"000"))</f>
        <v/>
      </c>
      <c r="T1131" t="str">
        <f t="shared" si="761"/>
        <v/>
      </c>
      <c r="U1131" t="str">
        <f t="shared" si="762"/>
        <v/>
      </c>
      <c r="V1131" t="str">
        <f t="shared" si="788"/>
        <v/>
      </c>
      <c r="W1131" t="str">
        <f>IF(A1131="","",IF(G1131="",99,VLOOKUP(Datos!G1131,Tablas!$AF$2:$AH$38,2,0)))</f>
        <v/>
      </c>
      <c r="X1131" t="str">
        <f t="shared" si="763"/>
        <v/>
      </c>
      <c r="Y1131" t="str">
        <f t="shared" si="764"/>
        <v/>
      </c>
      <c r="Z1131" s="25" t="str">
        <f t="shared" si="765"/>
        <v/>
      </c>
      <c r="AA1131" s="26" t="str">
        <f t="shared" si="766"/>
        <v/>
      </c>
      <c r="AB1131" s="25" t="str">
        <f t="shared" si="789"/>
        <v/>
      </c>
      <c r="AC1131" s="26" t="str">
        <f t="shared" si="767"/>
        <v/>
      </c>
      <c r="AD1131" s="25" t="str">
        <f t="shared" si="790"/>
        <v/>
      </c>
      <c r="AE1131" s="26" t="str">
        <f t="shared" si="768"/>
        <v/>
      </c>
      <c r="AF1131" s="25" t="str">
        <f t="shared" si="791"/>
        <v/>
      </c>
      <c r="AG1131" s="26" t="str">
        <f t="shared" si="769"/>
        <v/>
      </c>
      <c r="AH1131" s="25" t="str">
        <f t="shared" si="792"/>
        <v/>
      </c>
      <c r="AI1131" s="26" t="str">
        <f t="shared" si="770"/>
        <v/>
      </c>
      <c r="AJ1131" s="25" t="str">
        <f t="shared" si="793"/>
        <v/>
      </c>
      <c r="AK1131" s="26" t="str">
        <f t="shared" si="771"/>
        <v/>
      </c>
      <c r="AL1131" s="25" t="str">
        <f t="shared" si="794"/>
        <v/>
      </c>
      <c r="AM1131" s="26" t="str">
        <f t="shared" si="772"/>
        <v/>
      </c>
      <c r="AN1131" s="25" t="str">
        <f t="shared" si="795"/>
        <v/>
      </c>
      <c r="AO1131" s="26" t="str">
        <f t="shared" si="773"/>
        <v/>
      </c>
      <c r="AP1131" t="str">
        <f t="shared" si="774"/>
        <v/>
      </c>
      <c r="AQ1131" t="str">
        <f t="shared" si="775"/>
        <v/>
      </c>
      <c r="AR1131" t="str">
        <f t="shared" si="787"/>
        <v/>
      </c>
      <c r="AS1131" t="str">
        <f t="shared" si="776"/>
        <v/>
      </c>
      <c r="AT1131" s="25" t="str">
        <f t="shared" si="777"/>
        <v/>
      </c>
      <c r="AU1131" s="26" t="str">
        <f t="shared" si="778"/>
        <v/>
      </c>
      <c r="AV1131" t="str">
        <f t="shared" si="779"/>
        <v/>
      </c>
      <c r="AW1131" s="25" t="str">
        <f t="shared" si="780"/>
        <v/>
      </c>
      <c r="AX1131" s="26" t="str">
        <f t="shared" si="797"/>
        <v/>
      </c>
      <c r="AY1131" s="27" t="str">
        <f>IF(A1131="","",IF(K1131&lt;&gt;0,TEXT(5,"0000"),IF(M1131&lt;&gt;0,TEXT(5,"0000"),IF(Datos!N1131&lt;&gt;0,TEXT(5,"0000"),""))))</f>
        <v/>
      </c>
      <c r="AZ1131" s="25" t="str">
        <f t="shared" si="781"/>
        <v/>
      </c>
      <c r="BA1131" s="26" t="str">
        <f t="shared" si="798"/>
        <v/>
      </c>
      <c r="BB1131" s="25" t="str">
        <f t="shared" si="782"/>
        <v/>
      </c>
      <c r="BC1131" s="26" t="str">
        <f t="shared" si="799"/>
        <v/>
      </c>
      <c r="BD1131" s="27" t="str">
        <f t="shared" si="783"/>
        <v/>
      </c>
      <c r="BE1131" s="25" t="str">
        <f t="shared" si="784"/>
        <v/>
      </c>
      <c r="BF1131" s="26" t="str">
        <f t="shared" si="800"/>
        <v/>
      </c>
      <c r="BG1131" s="28"/>
      <c r="BH1131" t="str">
        <f t="shared" si="796"/>
        <v/>
      </c>
      <c r="BJ1131" s="24" t="str">
        <f t="shared" si="785"/>
        <v/>
      </c>
      <c r="BK1131" s="24" t="str">
        <f t="shared" si="786"/>
        <v/>
      </c>
    </row>
    <row r="1132" spans="1:63" ht="15.75" thickBot="1">
      <c r="A1132" s="183"/>
      <c r="B1132" s="184"/>
      <c r="C1132" s="184"/>
      <c r="D1132" s="184"/>
      <c r="E1132" s="184"/>
      <c r="F1132" s="184"/>
      <c r="G1132" s="184"/>
      <c r="H1132" s="184"/>
      <c r="I1132" s="184"/>
      <c r="J1132" s="184"/>
      <c r="K1132" s="184"/>
      <c r="L1132" s="184"/>
      <c r="M1132" s="184"/>
      <c r="N1132" s="181"/>
      <c r="Q1132" t="e">
        <f t="shared" si="801"/>
        <v>#VALUE!</v>
      </c>
      <c r="R1132" t="str">
        <f t="shared" si="760"/>
        <v/>
      </c>
      <c r="S1132" t="str">
        <f>IF(A1132="","",TEXT(VLOOKUP(C1132,Tablas!$H$3:$I$75,2,0),"000"))</f>
        <v/>
      </c>
      <c r="T1132" t="str">
        <f t="shared" si="761"/>
        <v/>
      </c>
      <c r="U1132" t="str">
        <f t="shared" si="762"/>
        <v/>
      </c>
      <c r="V1132" t="str">
        <f t="shared" si="788"/>
        <v/>
      </c>
      <c r="W1132" t="str">
        <f>IF(A1132="","",IF(G1132="",99,VLOOKUP(Datos!G1132,Tablas!$AF$2:$AH$38,2,0)))</f>
        <v/>
      </c>
      <c r="X1132" t="str">
        <f t="shared" si="763"/>
        <v/>
      </c>
      <c r="Y1132" t="str">
        <f t="shared" si="764"/>
        <v/>
      </c>
      <c r="Z1132" s="25" t="str">
        <f t="shared" si="765"/>
        <v/>
      </c>
      <c r="AA1132" s="26" t="str">
        <f t="shared" si="766"/>
        <v/>
      </c>
      <c r="AB1132" s="25" t="str">
        <f t="shared" si="789"/>
        <v/>
      </c>
      <c r="AC1132" s="26" t="str">
        <f t="shared" si="767"/>
        <v/>
      </c>
      <c r="AD1132" s="25" t="str">
        <f t="shared" si="790"/>
        <v/>
      </c>
      <c r="AE1132" s="26" t="str">
        <f t="shared" si="768"/>
        <v/>
      </c>
      <c r="AF1132" s="25" t="str">
        <f t="shared" si="791"/>
        <v/>
      </c>
      <c r="AG1132" s="26" t="str">
        <f t="shared" si="769"/>
        <v/>
      </c>
      <c r="AH1132" s="25" t="str">
        <f t="shared" si="792"/>
        <v/>
      </c>
      <c r="AI1132" s="26" t="str">
        <f t="shared" si="770"/>
        <v/>
      </c>
      <c r="AJ1132" s="25" t="str">
        <f t="shared" si="793"/>
        <v/>
      </c>
      <c r="AK1132" s="26" t="str">
        <f t="shared" si="771"/>
        <v/>
      </c>
      <c r="AL1132" s="25" t="str">
        <f t="shared" si="794"/>
        <v/>
      </c>
      <c r="AM1132" s="26" t="str">
        <f t="shared" si="772"/>
        <v/>
      </c>
      <c r="AN1132" s="25" t="str">
        <f t="shared" si="795"/>
        <v/>
      </c>
      <c r="AO1132" s="26" t="str">
        <f t="shared" si="773"/>
        <v/>
      </c>
      <c r="AP1132" t="str">
        <f t="shared" si="774"/>
        <v/>
      </c>
      <c r="AQ1132" t="str">
        <f t="shared" si="775"/>
        <v/>
      </c>
      <c r="AR1132" t="str">
        <f t="shared" si="787"/>
        <v/>
      </c>
      <c r="AS1132" t="str">
        <f t="shared" si="776"/>
        <v/>
      </c>
      <c r="AT1132" s="25" t="str">
        <f t="shared" si="777"/>
        <v/>
      </c>
      <c r="AU1132" s="26" t="str">
        <f t="shared" si="778"/>
        <v/>
      </c>
      <c r="AV1132" t="str">
        <f t="shared" si="779"/>
        <v/>
      </c>
      <c r="AW1132" s="25" t="str">
        <f t="shared" si="780"/>
        <v/>
      </c>
      <c r="AX1132" s="26" t="str">
        <f t="shared" si="797"/>
        <v/>
      </c>
      <c r="AY1132" s="27" t="str">
        <f>IF(A1132="","",IF(K1132&lt;&gt;0,TEXT(5,"0000"),IF(M1132&lt;&gt;0,TEXT(5,"0000"),IF(Datos!N1132&lt;&gt;0,TEXT(5,"0000"),""))))</f>
        <v/>
      </c>
      <c r="AZ1132" s="25" t="str">
        <f t="shared" si="781"/>
        <v/>
      </c>
      <c r="BA1132" s="26" t="str">
        <f t="shared" si="798"/>
        <v/>
      </c>
      <c r="BB1132" s="25" t="str">
        <f t="shared" si="782"/>
        <v/>
      </c>
      <c r="BC1132" s="26" t="str">
        <f t="shared" si="799"/>
        <v/>
      </c>
      <c r="BD1132" s="27" t="str">
        <f t="shared" si="783"/>
        <v/>
      </c>
      <c r="BE1132" s="25" t="str">
        <f t="shared" si="784"/>
        <v/>
      </c>
      <c r="BF1132" s="26" t="str">
        <f t="shared" si="800"/>
        <v/>
      </c>
      <c r="BG1132" s="28"/>
      <c r="BH1132" t="str">
        <f t="shared" si="796"/>
        <v/>
      </c>
      <c r="BJ1132" s="24" t="str">
        <f t="shared" si="785"/>
        <v/>
      </c>
      <c r="BK1132" s="24" t="str">
        <f t="shared" si="786"/>
        <v/>
      </c>
    </row>
    <row r="1133" spans="1:63" ht="15.75" thickBot="1">
      <c r="A1133" s="183"/>
      <c r="B1133" s="184"/>
      <c r="C1133" s="184"/>
      <c r="D1133" s="184"/>
      <c r="E1133" s="184"/>
      <c r="F1133" s="184"/>
      <c r="G1133" s="184"/>
      <c r="H1133" s="184"/>
      <c r="I1133" s="184"/>
      <c r="J1133" s="184"/>
      <c r="K1133" s="184"/>
      <c r="L1133" s="184"/>
      <c r="M1133" s="184"/>
      <c r="N1133" s="181"/>
      <c r="Q1133" t="e">
        <f t="shared" si="801"/>
        <v>#VALUE!</v>
      </c>
      <c r="R1133" t="str">
        <f t="shared" si="760"/>
        <v/>
      </c>
      <c r="S1133" t="str">
        <f>IF(A1133="","",TEXT(VLOOKUP(C1133,Tablas!$H$3:$I$75,2,0),"000"))</f>
        <v/>
      </c>
      <c r="T1133" t="str">
        <f t="shared" si="761"/>
        <v/>
      </c>
      <c r="U1133" t="str">
        <f t="shared" si="762"/>
        <v/>
      </c>
      <c r="V1133" t="str">
        <f t="shared" si="788"/>
        <v/>
      </c>
      <c r="W1133" t="str">
        <f>IF(A1133="","",IF(G1133="",99,VLOOKUP(Datos!G1133,Tablas!$AF$2:$AH$38,2,0)))</f>
        <v/>
      </c>
      <c r="X1133" t="str">
        <f t="shared" si="763"/>
        <v/>
      </c>
      <c r="Y1133" t="str">
        <f t="shared" si="764"/>
        <v/>
      </c>
      <c r="Z1133" s="25" t="str">
        <f t="shared" si="765"/>
        <v/>
      </c>
      <c r="AA1133" s="26" t="str">
        <f t="shared" si="766"/>
        <v/>
      </c>
      <c r="AB1133" s="25" t="str">
        <f t="shared" si="789"/>
        <v/>
      </c>
      <c r="AC1133" s="26" t="str">
        <f t="shared" si="767"/>
        <v/>
      </c>
      <c r="AD1133" s="25" t="str">
        <f t="shared" si="790"/>
        <v/>
      </c>
      <c r="AE1133" s="26" t="str">
        <f t="shared" si="768"/>
        <v/>
      </c>
      <c r="AF1133" s="25" t="str">
        <f t="shared" si="791"/>
        <v/>
      </c>
      <c r="AG1133" s="26" t="str">
        <f t="shared" si="769"/>
        <v/>
      </c>
      <c r="AH1133" s="25" t="str">
        <f t="shared" si="792"/>
        <v/>
      </c>
      <c r="AI1133" s="26" t="str">
        <f t="shared" si="770"/>
        <v/>
      </c>
      <c r="AJ1133" s="25" t="str">
        <f t="shared" si="793"/>
        <v/>
      </c>
      <c r="AK1133" s="26" t="str">
        <f t="shared" si="771"/>
        <v/>
      </c>
      <c r="AL1133" s="25" t="str">
        <f t="shared" si="794"/>
        <v/>
      </c>
      <c r="AM1133" s="26" t="str">
        <f t="shared" si="772"/>
        <v/>
      </c>
      <c r="AN1133" s="25" t="str">
        <f t="shared" si="795"/>
        <v/>
      </c>
      <c r="AO1133" s="26" t="str">
        <f t="shared" si="773"/>
        <v/>
      </c>
      <c r="AP1133" t="str">
        <f t="shared" si="774"/>
        <v/>
      </c>
      <c r="AQ1133" t="str">
        <f t="shared" si="775"/>
        <v/>
      </c>
      <c r="AR1133" t="str">
        <f t="shared" si="787"/>
        <v/>
      </c>
      <c r="AS1133" t="str">
        <f t="shared" si="776"/>
        <v/>
      </c>
      <c r="AT1133" s="25" t="str">
        <f t="shared" si="777"/>
        <v/>
      </c>
      <c r="AU1133" s="26" t="str">
        <f t="shared" si="778"/>
        <v/>
      </c>
      <c r="AV1133" t="str">
        <f t="shared" si="779"/>
        <v/>
      </c>
      <c r="AW1133" s="25" t="str">
        <f t="shared" si="780"/>
        <v/>
      </c>
      <c r="AX1133" s="26" t="str">
        <f t="shared" si="797"/>
        <v/>
      </c>
      <c r="AY1133" s="27" t="str">
        <f>IF(A1133="","",IF(K1133&lt;&gt;0,TEXT(5,"0000"),IF(M1133&lt;&gt;0,TEXT(5,"0000"),IF(Datos!N1133&lt;&gt;0,TEXT(5,"0000"),""))))</f>
        <v/>
      </c>
      <c r="AZ1133" s="25" t="str">
        <f t="shared" si="781"/>
        <v/>
      </c>
      <c r="BA1133" s="26" t="str">
        <f t="shared" si="798"/>
        <v/>
      </c>
      <c r="BB1133" s="25" t="str">
        <f t="shared" si="782"/>
        <v/>
      </c>
      <c r="BC1133" s="26" t="str">
        <f t="shared" si="799"/>
        <v/>
      </c>
      <c r="BD1133" s="27" t="str">
        <f t="shared" si="783"/>
        <v/>
      </c>
      <c r="BE1133" s="25" t="str">
        <f t="shared" si="784"/>
        <v/>
      </c>
      <c r="BF1133" s="26" t="str">
        <f t="shared" si="800"/>
        <v/>
      </c>
      <c r="BG1133" s="28"/>
      <c r="BH1133" t="str">
        <f t="shared" si="796"/>
        <v/>
      </c>
      <c r="BJ1133" s="24" t="str">
        <f t="shared" si="785"/>
        <v/>
      </c>
      <c r="BK1133" s="24" t="str">
        <f t="shared" si="786"/>
        <v/>
      </c>
    </row>
    <row r="1134" spans="1:63" ht="15.75" thickBot="1">
      <c r="A1134" s="183"/>
      <c r="B1134" s="184"/>
      <c r="C1134" s="184"/>
      <c r="D1134" s="184"/>
      <c r="E1134" s="184"/>
      <c r="F1134" s="184"/>
      <c r="G1134" s="184"/>
      <c r="H1134" s="184"/>
      <c r="I1134" s="184"/>
      <c r="J1134" s="184"/>
      <c r="K1134" s="184"/>
      <c r="L1134" s="184"/>
      <c r="M1134" s="184"/>
      <c r="N1134" s="181"/>
      <c r="Q1134" t="e">
        <f t="shared" si="801"/>
        <v>#VALUE!</v>
      </c>
      <c r="R1134" t="str">
        <f t="shared" si="760"/>
        <v/>
      </c>
      <c r="S1134" t="str">
        <f>IF(A1134="","",TEXT(VLOOKUP(C1134,Tablas!$H$3:$I$75,2,0),"000"))</f>
        <v/>
      </c>
      <c r="T1134" t="str">
        <f t="shared" si="761"/>
        <v/>
      </c>
      <c r="U1134" t="str">
        <f t="shared" si="762"/>
        <v/>
      </c>
      <c r="V1134" t="str">
        <f t="shared" si="788"/>
        <v/>
      </c>
      <c r="W1134" t="str">
        <f>IF(A1134="","",IF(G1134="",99,VLOOKUP(Datos!G1134,Tablas!$AF$2:$AH$38,2,0)))</f>
        <v/>
      </c>
      <c r="X1134" t="str">
        <f t="shared" si="763"/>
        <v/>
      </c>
      <c r="Y1134" t="str">
        <f t="shared" si="764"/>
        <v/>
      </c>
      <c r="Z1134" s="25" t="str">
        <f t="shared" si="765"/>
        <v/>
      </c>
      <c r="AA1134" s="26" t="str">
        <f t="shared" si="766"/>
        <v/>
      </c>
      <c r="AB1134" s="25" t="str">
        <f t="shared" si="789"/>
        <v/>
      </c>
      <c r="AC1134" s="26" t="str">
        <f t="shared" si="767"/>
        <v/>
      </c>
      <c r="AD1134" s="25" t="str">
        <f t="shared" si="790"/>
        <v/>
      </c>
      <c r="AE1134" s="26" t="str">
        <f t="shared" si="768"/>
        <v/>
      </c>
      <c r="AF1134" s="25" t="str">
        <f t="shared" si="791"/>
        <v/>
      </c>
      <c r="AG1134" s="26" t="str">
        <f t="shared" si="769"/>
        <v/>
      </c>
      <c r="AH1134" s="25" t="str">
        <f t="shared" si="792"/>
        <v/>
      </c>
      <c r="AI1134" s="26" t="str">
        <f t="shared" si="770"/>
        <v/>
      </c>
      <c r="AJ1134" s="25" t="str">
        <f t="shared" si="793"/>
        <v/>
      </c>
      <c r="AK1134" s="26" t="str">
        <f t="shared" si="771"/>
        <v/>
      </c>
      <c r="AL1134" s="25" t="str">
        <f t="shared" si="794"/>
        <v/>
      </c>
      <c r="AM1134" s="26" t="str">
        <f t="shared" si="772"/>
        <v/>
      </c>
      <c r="AN1134" s="25" t="str">
        <f t="shared" si="795"/>
        <v/>
      </c>
      <c r="AO1134" s="26" t="str">
        <f t="shared" si="773"/>
        <v/>
      </c>
      <c r="AP1134" t="str">
        <f t="shared" si="774"/>
        <v/>
      </c>
      <c r="AQ1134" t="str">
        <f t="shared" si="775"/>
        <v/>
      </c>
      <c r="AR1134" t="str">
        <f t="shared" si="787"/>
        <v/>
      </c>
      <c r="AS1134" t="str">
        <f t="shared" si="776"/>
        <v/>
      </c>
      <c r="AT1134" s="25" t="str">
        <f t="shared" si="777"/>
        <v/>
      </c>
      <c r="AU1134" s="26" t="str">
        <f t="shared" si="778"/>
        <v/>
      </c>
      <c r="AV1134" t="str">
        <f t="shared" si="779"/>
        <v/>
      </c>
      <c r="AW1134" s="25" t="str">
        <f t="shared" si="780"/>
        <v/>
      </c>
      <c r="AX1134" s="26" t="str">
        <f t="shared" si="797"/>
        <v/>
      </c>
      <c r="AY1134" s="27" t="str">
        <f>IF(A1134="","",IF(K1134&lt;&gt;0,TEXT(5,"0000"),IF(M1134&lt;&gt;0,TEXT(5,"0000"),IF(Datos!N1134&lt;&gt;0,TEXT(5,"0000"),""))))</f>
        <v/>
      </c>
      <c r="AZ1134" s="25" t="str">
        <f t="shared" si="781"/>
        <v/>
      </c>
      <c r="BA1134" s="26" t="str">
        <f t="shared" si="798"/>
        <v/>
      </c>
      <c r="BB1134" s="25" t="str">
        <f t="shared" si="782"/>
        <v/>
      </c>
      <c r="BC1134" s="26" t="str">
        <f t="shared" si="799"/>
        <v/>
      </c>
      <c r="BD1134" s="27" t="str">
        <f t="shared" si="783"/>
        <v/>
      </c>
      <c r="BE1134" s="25" t="str">
        <f t="shared" si="784"/>
        <v/>
      </c>
      <c r="BF1134" s="26" t="str">
        <f t="shared" si="800"/>
        <v/>
      </c>
      <c r="BG1134" s="28"/>
      <c r="BH1134" t="str">
        <f t="shared" si="796"/>
        <v/>
      </c>
      <c r="BJ1134" s="24" t="str">
        <f t="shared" si="785"/>
        <v/>
      </c>
      <c r="BK1134" s="24" t="str">
        <f t="shared" si="786"/>
        <v/>
      </c>
    </row>
    <row r="1135" spans="1:63" ht="15.75" thickBot="1">
      <c r="A1135" s="183"/>
      <c r="B1135" s="184"/>
      <c r="C1135" s="184"/>
      <c r="D1135" s="184"/>
      <c r="E1135" s="184"/>
      <c r="F1135" s="184"/>
      <c r="G1135" s="184"/>
      <c r="H1135" s="184"/>
      <c r="I1135" s="184"/>
      <c r="J1135" s="184"/>
      <c r="K1135" s="184"/>
      <c r="L1135" s="184"/>
      <c r="M1135" s="184"/>
      <c r="N1135" s="181"/>
      <c r="Q1135" t="e">
        <f t="shared" si="801"/>
        <v>#VALUE!</v>
      </c>
      <c r="R1135" t="str">
        <f t="shared" si="760"/>
        <v/>
      </c>
      <c r="S1135" t="str">
        <f>IF(A1135="","",TEXT(VLOOKUP(C1135,Tablas!$H$3:$I$75,2,0),"000"))</f>
        <v/>
      </c>
      <c r="T1135" t="str">
        <f t="shared" si="761"/>
        <v/>
      </c>
      <c r="U1135" t="str">
        <f t="shared" si="762"/>
        <v/>
      </c>
      <c r="V1135" t="str">
        <f t="shared" si="788"/>
        <v/>
      </c>
      <c r="W1135" t="str">
        <f>IF(A1135="","",IF(G1135="",99,VLOOKUP(Datos!G1135,Tablas!$AF$2:$AH$38,2,0)))</f>
        <v/>
      </c>
      <c r="X1135" t="str">
        <f t="shared" si="763"/>
        <v/>
      </c>
      <c r="Y1135" t="str">
        <f t="shared" si="764"/>
        <v/>
      </c>
      <c r="Z1135" s="25" t="str">
        <f t="shared" si="765"/>
        <v/>
      </c>
      <c r="AA1135" s="26" t="str">
        <f t="shared" si="766"/>
        <v/>
      </c>
      <c r="AB1135" s="25" t="str">
        <f t="shared" si="789"/>
        <v/>
      </c>
      <c r="AC1135" s="26" t="str">
        <f t="shared" si="767"/>
        <v/>
      </c>
      <c r="AD1135" s="25" t="str">
        <f t="shared" si="790"/>
        <v/>
      </c>
      <c r="AE1135" s="26" t="str">
        <f t="shared" si="768"/>
        <v/>
      </c>
      <c r="AF1135" s="25" t="str">
        <f t="shared" si="791"/>
        <v/>
      </c>
      <c r="AG1135" s="26" t="str">
        <f t="shared" si="769"/>
        <v/>
      </c>
      <c r="AH1135" s="25" t="str">
        <f t="shared" si="792"/>
        <v/>
      </c>
      <c r="AI1135" s="26" t="str">
        <f t="shared" si="770"/>
        <v/>
      </c>
      <c r="AJ1135" s="25" t="str">
        <f t="shared" si="793"/>
        <v/>
      </c>
      <c r="AK1135" s="26" t="str">
        <f t="shared" si="771"/>
        <v/>
      </c>
      <c r="AL1135" s="25" t="str">
        <f t="shared" si="794"/>
        <v/>
      </c>
      <c r="AM1135" s="26" t="str">
        <f t="shared" si="772"/>
        <v/>
      </c>
      <c r="AN1135" s="25" t="str">
        <f t="shared" si="795"/>
        <v/>
      </c>
      <c r="AO1135" s="26" t="str">
        <f t="shared" si="773"/>
        <v/>
      </c>
      <c r="AP1135" t="str">
        <f t="shared" si="774"/>
        <v/>
      </c>
      <c r="AQ1135" t="str">
        <f t="shared" si="775"/>
        <v/>
      </c>
      <c r="AR1135" t="str">
        <f t="shared" si="787"/>
        <v/>
      </c>
      <c r="AS1135" t="str">
        <f t="shared" si="776"/>
        <v/>
      </c>
      <c r="AT1135" s="25" t="str">
        <f t="shared" si="777"/>
        <v/>
      </c>
      <c r="AU1135" s="26" t="str">
        <f t="shared" si="778"/>
        <v/>
      </c>
      <c r="AV1135" t="str">
        <f t="shared" si="779"/>
        <v/>
      </c>
      <c r="AW1135" s="25" t="str">
        <f t="shared" si="780"/>
        <v/>
      </c>
      <c r="AX1135" s="26" t="str">
        <f t="shared" si="797"/>
        <v/>
      </c>
      <c r="AY1135" s="27" t="str">
        <f>IF(A1135="","",IF(K1135&lt;&gt;0,TEXT(5,"0000"),IF(M1135&lt;&gt;0,TEXT(5,"0000"),IF(Datos!N1135&lt;&gt;0,TEXT(5,"0000"),""))))</f>
        <v/>
      </c>
      <c r="AZ1135" s="25" t="str">
        <f t="shared" si="781"/>
        <v/>
      </c>
      <c r="BA1135" s="26" t="str">
        <f t="shared" si="798"/>
        <v/>
      </c>
      <c r="BB1135" s="25" t="str">
        <f t="shared" si="782"/>
        <v/>
      </c>
      <c r="BC1135" s="26" t="str">
        <f t="shared" si="799"/>
        <v/>
      </c>
      <c r="BD1135" s="27" t="str">
        <f t="shared" si="783"/>
        <v/>
      </c>
      <c r="BE1135" s="25" t="str">
        <f t="shared" si="784"/>
        <v/>
      </c>
      <c r="BF1135" s="26" t="str">
        <f t="shared" si="800"/>
        <v/>
      </c>
      <c r="BG1135" s="28"/>
      <c r="BH1135" t="str">
        <f t="shared" si="796"/>
        <v/>
      </c>
      <c r="BJ1135" s="24" t="str">
        <f t="shared" si="785"/>
        <v/>
      </c>
      <c r="BK1135" s="24" t="str">
        <f t="shared" si="786"/>
        <v/>
      </c>
    </row>
    <row r="1136" spans="1:63" ht="15.75" thickBot="1">
      <c r="A1136" s="183"/>
      <c r="B1136" s="184"/>
      <c r="C1136" s="184"/>
      <c r="D1136" s="184"/>
      <c r="E1136" s="184"/>
      <c r="F1136" s="184"/>
      <c r="G1136" s="184"/>
      <c r="H1136" s="184"/>
      <c r="I1136" s="184"/>
      <c r="J1136" s="184"/>
      <c r="K1136" s="184"/>
      <c r="L1136" s="184"/>
      <c r="M1136" s="184"/>
      <c r="N1136" s="181"/>
      <c r="Q1136" t="e">
        <f t="shared" si="801"/>
        <v>#VALUE!</v>
      </c>
      <c r="R1136" t="str">
        <f t="shared" si="760"/>
        <v/>
      </c>
      <c r="S1136" t="str">
        <f>IF(A1136="","",TEXT(VLOOKUP(C1136,Tablas!$H$3:$I$75,2,0),"000"))</f>
        <v/>
      </c>
      <c r="T1136" t="str">
        <f t="shared" si="761"/>
        <v/>
      </c>
      <c r="U1136" t="str">
        <f t="shared" si="762"/>
        <v/>
      </c>
      <c r="V1136" t="str">
        <f t="shared" si="788"/>
        <v/>
      </c>
      <c r="W1136" t="str">
        <f>IF(A1136="","",IF(G1136="",99,VLOOKUP(Datos!G1136,Tablas!$AF$2:$AH$38,2,0)))</f>
        <v/>
      </c>
      <c r="X1136" t="str">
        <f t="shared" si="763"/>
        <v/>
      </c>
      <c r="Y1136" t="str">
        <f t="shared" si="764"/>
        <v/>
      </c>
      <c r="Z1136" s="25" t="str">
        <f t="shared" si="765"/>
        <v/>
      </c>
      <c r="AA1136" s="26" t="str">
        <f t="shared" si="766"/>
        <v/>
      </c>
      <c r="AB1136" s="25" t="str">
        <f t="shared" si="789"/>
        <v/>
      </c>
      <c r="AC1136" s="26" t="str">
        <f t="shared" si="767"/>
        <v/>
      </c>
      <c r="AD1136" s="25" t="str">
        <f t="shared" si="790"/>
        <v/>
      </c>
      <c r="AE1136" s="26" t="str">
        <f t="shared" si="768"/>
        <v/>
      </c>
      <c r="AF1136" s="25" t="str">
        <f t="shared" si="791"/>
        <v/>
      </c>
      <c r="AG1136" s="26" t="str">
        <f t="shared" si="769"/>
        <v/>
      </c>
      <c r="AH1136" s="25" t="str">
        <f t="shared" si="792"/>
        <v/>
      </c>
      <c r="AI1136" s="26" t="str">
        <f t="shared" si="770"/>
        <v/>
      </c>
      <c r="AJ1136" s="25" t="str">
        <f t="shared" si="793"/>
        <v/>
      </c>
      <c r="AK1136" s="26" t="str">
        <f t="shared" si="771"/>
        <v/>
      </c>
      <c r="AL1136" s="25" t="str">
        <f t="shared" si="794"/>
        <v/>
      </c>
      <c r="AM1136" s="26" t="str">
        <f t="shared" si="772"/>
        <v/>
      </c>
      <c r="AN1136" s="25" t="str">
        <f t="shared" si="795"/>
        <v/>
      </c>
      <c r="AO1136" s="26" t="str">
        <f t="shared" si="773"/>
        <v/>
      </c>
      <c r="AP1136" t="str">
        <f t="shared" si="774"/>
        <v/>
      </c>
      <c r="AQ1136" t="str">
        <f t="shared" si="775"/>
        <v/>
      </c>
      <c r="AR1136" t="str">
        <f t="shared" si="787"/>
        <v/>
      </c>
      <c r="AS1136" t="str">
        <f t="shared" si="776"/>
        <v/>
      </c>
      <c r="AT1136" s="25" t="str">
        <f t="shared" si="777"/>
        <v/>
      </c>
      <c r="AU1136" s="26" t="str">
        <f t="shared" si="778"/>
        <v/>
      </c>
      <c r="AV1136" t="str">
        <f t="shared" si="779"/>
        <v/>
      </c>
      <c r="AW1136" s="25" t="str">
        <f t="shared" si="780"/>
        <v/>
      </c>
      <c r="AX1136" s="26" t="str">
        <f t="shared" si="797"/>
        <v/>
      </c>
      <c r="AY1136" s="27" t="str">
        <f>IF(A1136="","",IF(K1136&lt;&gt;0,TEXT(5,"0000"),IF(M1136&lt;&gt;0,TEXT(5,"0000"),IF(Datos!N1136&lt;&gt;0,TEXT(5,"0000"),""))))</f>
        <v/>
      </c>
      <c r="AZ1136" s="25" t="str">
        <f t="shared" si="781"/>
        <v/>
      </c>
      <c r="BA1136" s="26" t="str">
        <f t="shared" si="798"/>
        <v/>
      </c>
      <c r="BB1136" s="25" t="str">
        <f t="shared" si="782"/>
        <v/>
      </c>
      <c r="BC1136" s="26" t="str">
        <f t="shared" si="799"/>
        <v/>
      </c>
      <c r="BD1136" s="27" t="str">
        <f t="shared" si="783"/>
        <v/>
      </c>
      <c r="BE1136" s="25" t="str">
        <f t="shared" si="784"/>
        <v/>
      </c>
      <c r="BF1136" s="26" t="str">
        <f t="shared" si="800"/>
        <v/>
      </c>
      <c r="BG1136" s="28"/>
      <c r="BH1136" t="str">
        <f t="shared" si="796"/>
        <v/>
      </c>
      <c r="BJ1136" s="24" t="str">
        <f t="shared" si="785"/>
        <v/>
      </c>
      <c r="BK1136" s="24" t="str">
        <f t="shared" si="786"/>
        <v/>
      </c>
    </row>
    <row r="1137" spans="1:63" ht="15.75" thickBot="1">
      <c r="A1137" s="183"/>
      <c r="B1137" s="184"/>
      <c r="C1137" s="184"/>
      <c r="D1137" s="184"/>
      <c r="E1137" s="184"/>
      <c r="F1137" s="184"/>
      <c r="G1137" s="184"/>
      <c r="H1137" s="184"/>
      <c r="I1137" s="184"/>
      <c r="J1137" s="184"/>
      <c r="K1137" s="184"/>
      <c r="L1137" s="184"/>
      <c r="M1137" s="184"/>
      <c r="N1137" s="181"/>
      <c r="Q1137" t="e">
        <f t="shared" si="801"/>
        <v>#VALUE!</v>
      </c>
      <c r="R1137" t="str">
        <f t="shared" si="760"/>
        <v/>
      </c>
      <c r="S1137" t="str">
        <f>IF(A1137="","",TEXT(VLOOKUP(C1137,Tablas!$H$3:$I$75,2,0),"000"))</f>
        <v/>
      </c>
      <c r="T1137" t="str">
        <f t="shared" si="761"/>
        <v/>
      </c>
      <c r="U1137" t="str">
        <f t="shared" si="762"/>
        <v/>
      </c>
      <c r="V1137" t="str">
        <f t="shared" si="788"/>
        <v/>
      </c>
      <c r="W1137" t="str">
        <f>IF(A1137="","",IF(G1137="",99,VLOOKUP(Datos!G1137,Tablas!$AF$2:$AH$38,2,0)))</f>
        <v/>
      </c>
      <c r="X1137" t="str">
        <f t="shared" si="763"/>
        <v/>
      </c>
      <c r="Y1137" t="str">
        <f t="shared" si="764"/>
        <v/>
      </c>
      <c r="Z1137" s="25" t="str">
        <f t="shared" si="765"/>
        <v/>
      </c>
      <c r="AA1137" s="26" t="str">
        <f t="shared" si="766"/>
        <v/>
      </c>
      <c r="AB1137" s="25" t="str">
        <f t="shared" si="789"/>
        <v/>
      </c>
      <c r="AC1137" s="26" t="str">
        <f t="shared" si="767"/>
        <v/>
      </c>
      <c r="AD1137" s="25" t="str">
        <f t="shared" si="790"/>
        <v/>
      </c>
      <c r="AE1137" s="26" t="str">
        <f t="shared" si="768"/>
        <v/>
      </c>
      <c r="AF1137" s="25" t="str">
        <f t="shared" si="791"/>
        <v/>
      </c>
      <c r="AG1137" s="26" t="str">
        <f t="shared" si="769"/>
        <v/>
      </c>
      <c r="AH1137" s="25" t="str">
        <f t="shared" si="792"/>
        <v/>
      </c>
      <c r="AI1137" s="26" t="str">
        <f t="shared" si="770"/>
        <v/>
      </c>
      <c r="AJ1137" s="25" t="str">
        <f t="shared" si="793"/>
        <v/>
      </c>
      <c r="AK1137" s="26" t="str">
        <f t="shared" si="771"/>
        <v/>
      </c>
      <c r="AL1137" s="25" t="str">
        <f t="shared" si="794"/>
        <v/>
      </c>
      <c r="AM1137" s="26" t="str">
        <f t="shared" si="772"/>
        <v/>
      </c>
      <c r="AN1137" s="25" t="str">
        <f t="shared" si="795"/>
        <v/>
      </c>
      <c r="AO1137" s="26" t="str">
        <f t="shared" si="773"/>
        <v/>
      </c>
      <c r="AP1137" t="str">
        <f t="shared" si="774"/>
        <v/>
      </c>
      <c r="AQ1137" t="str">
        <f t="shared" si="775"/>
        <v/>
      </c>
      <c r="AR1137" t="str">
        <f t="shared" si="787"/>
        <v/>
      </c>
      <c r="AS1137" t="str">
        <f t="shared" si="776"/>
        <v/>
      </c>
      <c r="AT1137" s="25" t="str">
        <f t="shared" si="777"/>
        <v/>
      </c>
      <c r="AU1137" s="26" t="str">
        <f t="shared" si="778"/>
        <v/>
      </c>
      <c r="AV1137" t="str">
        <f t="shared" si="779"/>
        <v/>
      </c>
      <c r="AW1137" s="25" t="str">
        <f t="shared" si="780"/>
        <v/>
      </c>
      <c r="AX1137" s="26" t="str">
        <f t="shared" si="797"/>
        <v/>
      </c>
      <c r="AY1137" s="27" t="str">
        <f>IF(A1137="","",IF(K1137&lt;&gt;0,TEXT(5,"0000"),IF(M1137&lt;&gt;0,TEXT(5,"0000"),IF(Datos!N1137&lt;&gt;0,TEXT(5,"0000"),""))))</f>
        <v/>
      </c>
      <c r="AZ1137" s="25" t="str">
        <f t="shared" si="781"/>
        <v/>
      </c>
      <c r="BA1137" s="26" t="str">
        <f t="shared" si="798"/>
        <v/>
      </c>
      <c r="BB1137" s="25" t="str">
        <f t="shared" si="782"/>
        <v/>
      </c>
      <c r="BC1137" s="26" t="str">
        <f t="shared" si="799"/>
        <v/>
      </c>
      <c r="BD1137" s="27" t="str">
        <f t="shared" si="783"/>
        <v/>
      </c>
      <c r="BE1137" s="25" t="str">
        <f t="shared" si="784"/>
        <v/>
      </c>
      <c r="BF1137" s="26" t="str">
        <f t="shared" si="800"/>
        <v/>
      </c>
      <c r="BG1137" s="28"/>
      <c r="BH1137" t="str">
        <f t="shared" si="796"/>
        <v/>
      </c>
      <c r="BJ1137" s="24" t="str">
        <f t="shared" si="785"/>
        <v/>
      </c>
      <c r="BK1137" s="24" t="str">
        <f t="shared" si="786"/>
        <v/>
      </c>
    </row>
    <row r="1138" spans="1:63" ht="15.75" thickBot="1">
      <c r="A1138" s="183"/>
      <c r="B1138" s="184"/>
      <c r="C1138" s="184"/>
      <c r="D1138" s="184"/>
      <c r="E1138" s="184"/>
      <c r="F1138" s="184"/>
      <c r="G1138" s="184"/>
      <c r="H1138" s="184"/>
      <c r="I1138" s="184"/>
      <c r="J1138" s="184"/>
      <c r="K1138" s="184"/>
      <c r="L1138" s="184"/>
      <c r="M1138" s="184"/>
      <c r="N1138" s="181"/>
      <c r="Q1138" t="e">
        <f t="shared" si="801"/>
        <v>#VALUE!</v>
      </c>
      <c r="R1138" t="str">
        <f t="shared" si="760"/>
        <v/>
      </c>
      <c r="S1138" t="str">
        <f>IF(A1138="","",TEXT(VLOOKUP(C1138,Tablas!$H$3:$I$75,2,0),"000"))</f>
        <v/>
      </c>
      <c r="T1138" t="str">
        <f t="shared" si="761"/>
        <v/>
      </c>
      <c r="U1138" t="str">
        <f t="shared" si="762"/>
        <v/>
      </c>
      <c r="V1138" t="str">
        <f t="shared" si="788"/>
        <v/>
      </c>
      <c r="W1138" t="str">
        <f>IF(A1138="","",IF(G1138="",99,VLOOKUP(Datos!G1138,Tablas!$AF$2:$AH$38,2,0)))</f>
        <v/>
      </c>
      <c r="X1138" t="str">
        <f t="shared" si="763"/>
        <v/>
      </c>
      <c r="Y1138" t="str">
        <f t="shared" si="764"/>
        <v/>
      </c>
      <c r="Z1138" s="25" t="str">
        <f t="shared" si="765"/>
        <v/>
      </c>
      <c r="AA1138" s="26" t="str">
        <f t="shared" si="766"/>
        <v/>
      </c>
      <c r="AB1138" s="25" t="str">
        <f t="shared" si="789"/>
        <v/>
      </c>
      <c r="AC1138" s="26" t="str">
        <f t="shared" si="767"/>
        <v/>
      </c>
      <c r="AD1138" s="25" t="str">
        <f t="shared" si="790"/>
        <v/>
      </c>
      <c r="AE1138" s="26" t="str">
        <f t="shared" si="768"/>
        <v/>
      </c>
      <c r="AF1138" s="25" t="str">
        <f t="shared" si="791"/>
        <v/>
      </c>
      <c r="AG1138" s="26" t="str">
        <f t="shared" si="769"/>
        <v/>
      </c>
      <c r="AH1138" s="25" t="str">
        <f t="shared" si="792"/>
        <v/>
      </c>
      <c r="AI1138" s="26" t="str">
        <f t="shared" si="770"/>
        <v/>
      </c>
      <c r="AJ1138" s="25" t="str">
        <f t="shared" si="793"/>
        <v/>
      </c>
      <c r="AK1138" s="26" t="str">
        <f t="shared" si="771"/>
        <v/>
      </c>
      <c r="AL1138" s="25" t="str">
        <f t="shared" si="794"/>
        <v/>
      </c>
      <c r="AM1138" s="26" t="str">
        <f t="shared" si="772"/>
        <v/>
      </c>
      <c r="AN1138" s="25" t="str">
        <f t="shared" si="795"/>
        <v/>
      </c>
      <c r="AO1138" s="26" t="str">
        <f t="shared" si="773"/>
        <v/>
      </c>
      <c r="AP1138" t="str">
        <f t="shared" si="774"/>
        <v/>
      </c>
      <c r="AQ1138" t="str">
        <f t="shared" si="775"/>
        <v/>
      </c>
      <c r="AR1138" t="str">
        <f t="shared" si="787"/>
        <v/>
      </c>
      <c r="AS1138" t="str">
        <f t="shared" si="776"/>
        <v/>
      </c>
      <c r="AT1138" s="25" t="str">
        <f t="shared" si="777"/>
        <v/>
      </c>
      <c r="AU1138" s="26" t="str">
        <f t="shared" si="778"/>
        <v/>
      </c>
      <c r="AV1138" t="str">
        <f t="shared" si="779"/>
        <v/>
      </c>
      <c r="AW1138" s="25" t="str">
        <f t="shared" si="780"/>
        <v/>
      </c>
      <c r="AX1138" s="26" t="str">
        <f t="shared" si="797"/>
        <v/>
      </c>
      <c r="AY1138" s="27" t="str">
        <f>IF(A1138="","",IF(K1138&lt;&gt;0,TEXT(5,"0000"),IF(M1138&lt;&gt;0,TEXT(5,"0000"),IF(Datos!N1138&lt;&gt;0,TEXT(5,"0000"),""))))</f>
        <v/>
      </c>
      <c r="AZ1138" s="25" t="str">
        <f t="shared" si="781"/>
        <v/>
      </c>
      <c r="BA1138" s="26" t="str">
        <f t="shared" si="798"/>
        <v/>
      </c>
      <c r="BB1138" s="25" t="str">
        <f t="shared" si="782"/>
        <v/>
      </c>
      <c r="BC1138" s="26" t="str">
        <f t="shared" si="799"/>
        <v/>
      </c>
      <c r="BD1138" s="27" t="str">
        <f t="shared" si="783"/>
        <v/>
      </c>
      <c r="BE1138" s="25" t="str">
        <f t="shared" si="784"/>
        <v/>
      </c>
      <c r="BF1138" s="26" t="str">
        <f t="shared" si="800"/>
        <v/>
      </c>
      <c r="BG1138" s="28"/>
      <c r="BH1138" t="str">
        <f t="shared" si="796"/>
        <v/>
      </c>
      <c r="BJ1138" s="24" t="str">
        <f t="shared" si="785"/>
        <v/>
      </c>
      <c r="BK1138" s="24" t="str">
        <f t="shared" si="786"/>
        <v/>
      </c>
    </row>
    <row r="1139" spans="1:63" ht="15.75" thickBot="1">
      <c r="A1139" s="183"/>
      <c r="B1139" s="184"/>
      <c r="C1139" s="184"/>
      <c r="D1139" s="184"/>
      <c r="E1139" s="184"/>
      <c r="F1139" s="184"/>
      <c r="G1139" s="184"/>
      <c r="H1139" s="184"/>
      <c r="I1139" s="184"/>
      <c r="J1139" s="184"/>
      <c r="K1139" s="184"/>
      <c r="L1139" s="184"/>
      <c r="M1139" s="184"/>
      <c r="N1139" s="181"/>
      <c r="Q1139" t="e">
        <f t="shared" si="801"/>
        <v>#VALUE!</v>
      </c>
      <c r="R1139" t="str">
        <f t="shared" si="760"/>
        <v/>
      </c>
      <c r="S1139" t="str">
        <f>IF(A1139="","",TEXT(VLOOKUP(C1139,Tablas!$H$3:$I$75,2,0),"000"))</f>
        <v/>
      </c>
      <c r="T1139" t="str">
        <f t="shared" si="761"/>
        <v/>
      </c>
      <c r="U1139" t="str">
        <f t="shared" si="762"/>
        <v/>
      </c>
      <c r="V1139" t="str">
        <f t="shared" si="788"/>
        <v/>
      </c>
      <c r="W1139" t="str">
        <f>IF(A1139="","",IF(G1139="",99,VLOOKUP(Datos!G1139,Tablas!$AF$2:$AH$38,2,0)))</f>
        <v/>
      </c>
      <c r="X1139" t="str">
        <f t="shared" si="763"/>
        <v/>
      </c>
      <c r="Y1139" t="str">
        <f t="shared" si="764"/>
        <v/>
      </c>
      <c r="Z1139" s="25" t="str">
        <f t="shared" si="765"/>
        <v/>
      </c>
      <c r="AA1139" s="26" t="str">
        <f t="shared" si="766"/>
        <v/>
      </c>
      <c r="AB1139" s="25" t="str">
        <f t="shared" si="789"/>
        <v/>
      </c>
      <c r="AC1139" s="26" t="str">
        <f t="shared" si="767"/>
        <v/>
      </c>
      <c r="AD1139" s="25" t="str">
        <f t="shared" si="790"/>
        <v/>
      </c>
      <c r="AE1139" s="26" t="str">
        <f t="shared" si="768"/>
        <v/>
      </c>
      <c r="AF1139" s="25" t="str">
        <f t="shared" si="791"/>
        <v/>
      </c>
      <c r="AG1139" s="26" t="str">
        <f t="shared" si="769"/>
        <v/>
      </c>
      <c r="AH1139" s="25" t="str">
        <f t="shared" si="792"/>
        <v/>
      </c>
      <c r="AI1139" s="26" t="str">
        <f t="shared" si="770"/>
        <v/>
      </c>
      <c r="AJ1139" s="25" t="str">
        <f t="shared" si="793"/>
        <v/>
      </c>
      <c r="AK1139" s="26" t="str">
        <f t="shared" si="771"/>
        <v/>
      </c>
      <c r="AL1139" s="25" t="str">
        <f t="shared" si="794"/>
        <v/>
      </c>
      <c r="AM1139" s="26" t="str">
        <f t="shared" si="772"/>
        <v/>
      </c>
      <c r="AN1139" s="25" t="str">
        <f t="shared" si="795"/>
        <v/>
      </c>
      <c r="AO1139" s="26" t="str">
        <f t="shared" si="773"/>
        <v/>
      </c>
      <c r="AP1139" t="str">
        <f t="shared" si="774"/>
        <v/>
      </c>
      <c r="AQ1139" t="str">
        <f t="shared" si="775"/>
        <v/>
      </c>
      <c r="AR1139" t="str">
        <f t="shared" si="787"/>
        <v/>
      </c>
      <c r="AS1139" t="str">
        <f t="shared" si="776"/>
        <v/>
      </c>
      <c r="AT1139" s="25" t="str">
        <f t="shared" si="777"/>
        <v/>
      </c>
      <c r="AU1139" s="26" t="str">
        <f t="shared" si="778"/>
        <v/>
      </c>
      <c r="AV1139" t="str">
        <f t="shared" si="779"/>
        <v/>
      </c>
      <c r="AW1139" s="25" t="str">
        <f t="shared" si="780"/>
        <v/>
      </c>
      <c r="AX1139" s="26" t="str">
        <f t="shared" si="797"/>
        <v/>
      </c>
      <c r="AY1139" s="27" t="str">
        <f>IF(A1139="","",IF(K1139&lt;&gt;0,TEXT(5,"0000"),IF(M1139&lt;&gt;0,TEXT(5,"0000"),IF(Datos!N1139&lt;&gt;0,TEXT(5,"0000"),""))))</f>
        <v/>
      </c>
      <c r="AZ1139" s="25" t="str">
        <f t="shared" si="781"/>
        <v/>
      </c>
      <c r="BA1139" s="26" t="str">
        <f t="shared" si="798"/>
        <v/>
      </c>
      <c r="BB1139" s="25" t="str">
        <f t="shared" si="782"/>
        <v/>
      </c>
      <c r="BC1139" s="26" t="str">
        <f t="shared" si="799"/>
        <v/>
      </c>
      <c r="BD1139" s="27" t="str">
        <f t="shared" si="783"/>
        <v/>
      </c>
      <c r="BE1139" s="25" t="str">
        <f t="shared" si="784"/>
        <v/>
      </c>
      <c r="BF1139" s="26" t="str">
        <f t="shared" si="800"/>
        <v/>
      </c>
      <c r="BG1139" s="28"/>
      <c r="BH1139" t="str">
        <f t="shared" si="796"/>
        <v/>
      </c>
      <c r="BJ1139" s="24" t="str">
        <f t="shared" si="785"/>
        <v/>
      </c>
      <c r="BK1139" s="24" t="str">
        <f t="shared" si="786"/>
        <v/>
      </c>
    </row>
    <row r="1140" spans="1:63" ht="15.75" thickBot="1">
      <c r="A1140" s="183"/>
      <c r="B1140" s="184"/>
      <c r="C1140" s="184"/>
      <c r="D1140" s="184"/>
      <c r="E1140" s="184"/>
      <c r="F1140" s="184"/>
      <c r="G1140" s="184"/>
      <c r="H1140" s="184"/>
      <c r="I1140" s="184"/>
      <c r="J1140" s="184"/>
      <c r="K1140" s="184"/>
      <c r="L1140" s="184"/>
      <c r="M1140" s="184"/>
      <c r="N1140" s="181"/>
      <c r="Q1140" t="e">
        <f t="shared" si="801"/>
        <v>#VALUE!</v>
      </c>
      <c r="R1140" t="str">
        <f t="shared" si="760"/>
        <v/>
      </c>
      <c r="S1140" t="str">
        <f>IF(A1140="","",TEXT(VLOOKUP(C1140,Tablas!$H$3:$I$75,2,0),"000"))</f>
        <v/>
      </c>
      <c r="T1140" t="str">
        <f t="shared" si="761"/>
        <v/>
      </c>
      <c r="U1140" t="str">
        <f t="shared" si="762"/>
        <v/>
      </c>
      <c r="V1140" t="str">
        <f t="shared" si="788"/>
        <v/>
      </c>
      <c r="W1140" t="str">
        <f>IF(A1140="","",IF(G1140="",99,VLOOKUP(Datos!G1140,Tablas!$AF$2:$AH$38,2,0)))</f>
        <v/>
      </c>
      <c r="X1140" t="str">
        <f t="shared" si="763"/>
        <v/>
      </c>
      <c r="Y1140" t="str">
        <f t="shared" si="764"/>
        <v/>
      </c>
      <c r="Z1140" s="25" t="str">
        <f t="shared" si="765"/>
        <v/>
      </c>
      <c r="AA1140" s="26" t="str">
        <f t="shared" si="766"/>
        <v/>
      </c>
      <c r="AB1140" s="25" t="str">
        <f t="shared" si="789"/>
        <v/>
      </c>
      <c r="AC1140" s="26" t="str">
        <f t="shared" si="767"/>
        <v/>
      </c>
      <c r="AD1140" s="25" t="str">
        <f t="shared" si="790"/>
        <v/>
      </c>
      <c r="AE1140" s="26" t="str">
        <f t="shared" si="768"/>
        <v/>
      </c>
      <c r="AF1140" s="25" t="str">
        <f t="shared" si="791"/>
        <v/>
      </c>
      <c r="AG1140" s="26" t="str">
        <f t="shared" si="769"/>
        <v/>
      </c>
      <c r="AH1140" s="25" t="str">
        <f t="shared" si="792"/>
        <v/>
      </c>
      <c r="AI1140" s="26" t="str">
        <f t="shared" si="770"/>
        <v/>
      </c>
      <c r="AJ1140" s="25" t="str">
        <f t="shared" si="793"/>
        <v/>
      </c>
      <c r="AK1140" s="26" t="str">
        <f t="shared" si="771"/>
        <v/>
      </c>
      <c r="AL1140" s="25" t="str">
        <f t="shared" si="794"/>
        <v/>
      </c>
      <c r="AM1140" s="26" t="str">
        <f t="shared" si="772"/>
        <v/>
      </c>
      <c r="AN1140" s="25" t="str">
        <f t="shared" si="795"/>
        <v/>
      </c>
      <c r="AO1140" s="26" t="str">
        <f t="shared" si="773"/>
        <v/>
      </c>
      <c r="AP1140" t="str">
        <f t="shared" si="774"/>
        <v/>
      </c>
      <c r="AQ1140" t="str">
        <f t="shared" si="775"/>
        <v/>
      </c>
      <c r="AR1140" t="str">
        <f t="shared" si="787"/>
        <v/>
      </c>
      <c r="AS1140" t="str">
        <f t="shared" si="776"/>
        <v/>
      </c>
      <c r="AT1140" s="25" t="str">
        <f t="shared" si="777"/>
        <v/>
      </c>
      <c r="AU1140" s="26" t="str">
        <f t="shared" si="778"/>
        <v/>
      </c>
      <c r="AV1140" t="str">
        <f t="shared" si="779"/>
        <v/>
      </c>
      <c r="AW1140" s="25" t="str">
        <f t="shared" si="780"/>
        <v/>
      </c>
      <c r="AX1140" s="26" t="str">
        <f t="shared" si="797"/>
        <v/>
      </c>
      <c r="AY1140" s="27" t="str">
        <f>IF(A1140="","",IF(K1140&lt;&gt;0,TEXT(5,"0000"),IF(M1140&lt;&gt;0,TEXT(5,"0000"),IF(Datos!N1140&lt;&gt;0,TEXT(5,"0000"),""))))</f>
        <v/>
      </c>
      <c r="AZ1140" s="25" t="str">
        <f t="shared" si="781"/>
        <v/>
      </c>
      <c r="BA1140" s="26" t="str">
        <f t="shared" si="798"/>
        <v/>
      </c>
      <c r="BB1140" s="25" t="str">
        <f t="shared" si="782"/>
        <v/>
      </c>
      <c r="BC1140" s="26" t="str">
        <f t="shared" si="799"/>
        <v/>
      </c>
      <c r="BD1140" s="27" t="str">
        <f t="shared" si="783"/>
        <v/>
      </c>
      <c r="BE1140" s="25" t="str">
        <f t="shared" si="784"/>
        <v/>
      </c>
      <c r="BF1140" s="26" t="str">
        <f t="shared" si="800"/>
        <v/>
      </c>
      <c r="BG1140" s="28"/>
      <c r="BH1140" t="str">
        <f t="shared" si="796"/>
        <v/>
      </c>
      <c r="BJ1140" s="24" t="str">
        <f t="shared" si="785"/>
        <v/>
      </c>
      <c r="BK1140" s="24" t="str">
        <f t="shared" si="786"/>
        <v/>
      </c>
    </row>
    <row r="1141" spans="1:63" ht="15.75" thickBot="1">
      <c r="A1141" s="183"/>
      <c r="B1141" s="184"/>
      <c r="C1141" s="184"/>
      <c r="D1141" s="184"/>
      <c r="E1141" s="184"/>
      <c r="F1141" s="184"/>
      <c r="G1141" s="184"/>
      <c r="H1141" s="184"/>
      <c r="I1141" s="184"/>
      <c r="J1141" s="184"/>
      <c r="K1141" s="184"/>
      <c r="L1141" s="184"/>
      <c r="M1141" s="184"/>
      <c r="N1141" s="181"/>
      <c r="Q1141" t="e">
        <f t="shared" si="801"/>
        <v>#VALUE!</v>
      </c>
      <c r="R1141" t="str">
        <f t="shared" si="760"/>
        <v/>
      </c>
      <c r="S1141" t="str">
        <f>IF(A1141="","",TEXT(VLOOKUP(C1141,Tablas!$H$3:$I$75,2,0),"000"))</f>
        <v/>
      </c>
      <c r="T1141" t="str">
        <f t="shared" si="761"/>
        <v/>
      </c>
      <c r="U1141" t="str">
        <f t="shared" si="762"/>
        <v/>
      </c>
      <c r="V1141" t="str">
        <f t="shared" si="788"/>
        <v/>
      </c>
      <c r="W1141" t="str">
        <f>IF(A1141="","",IF(G1141="",99,VLOOKUP(Datos!G1141,Tablas!$AF$2:$AH$38,2,0)))</f>
        <v/>
      </c>
      <c r="X1141" t="str">
        <f t="shared" si="763"/>
        <v/>
      </c>
      <c r="Y1141" t="str">
        <f t="shared" si="764"/>
        <v/>
      </c>
      <c r="Z1141" s="25" t="str">
        <f t="shared" si="765"/>
        <v/>
      </c>
      <c r="AA1141" s="26" t="str">
        <f t="shared" si="766"/>
        <v/>
      </c>
      <c r="AB1141" s="25" t="str">
        <f t="shared" si="789"/>
        <v/>
      </c>
      <c r="AC1141" s="26" t="str">
        <f t="shared" si="767"/>
        <v/>
      </c>
      <c r="AD1141" s="25" t="str">
        <f t="shared" si="790"/>
        <v/>
      </c>
      <c r="AE1141" s="26" t="str">
        <f t="shared" si="768"/>
        <v/>
      </c>
      <c r="AF1141" s="25" t="str">
        <f t="shared" si="791"/>
        <v/>
      </c>
      <c r="AG1141" s="26" t="str">
        <f t="shared" si="769"/>
        <v/>
      </c>
      <c r="AH1141" s="25" t="str">
        <f t="shared" si="792"/>
        <v/>
      </c>
      <c r="AI1141" s="26" t="str">
        <f t="shared" si="770"/>
        <v/>
      </c>
      <c r="AJ1141" s="25" t="str">
        <f t="shared" si="793"/>
        <v/>
      </c>
      <c r="AK1141" s="26" t="str">
        <f t="shared" si="771"/>
        <v/>
      </c>
      <c r="AL1141" s="25" t="str">
        <f t="shared" si="794"/>
        <v/>
      </c>
      <c r="AM1141" s="26" t="str">
        <f t="shared" si="772"/>
        <v/>
      </c>
      <c r="AN1141" s="25" t="str">
        <f t="shared" si="795"/>
        <v/>
      </c>
      <c r="AO1141" s="26" t="str">
        <f t="shared" si="773"/>
        <v/>
      </c>
      <c r="AP1141" t="str">
        <f t="shared" si="774"/>
        <v/>
      </c>
      <c r="AQ1141" t="str">
        <f t="shared" si="775"/>
        <v/>
      </c>
      <c r="AR1141" t="str">
        <f t="shared" si="787"/>
        <v/>
      </c>
      <c r="AS1141" t="str">
        <f t="shared" si="776"/>
        <v/>
      </c>
      <c r="AT1141" s="25" t="str">
        <f t="shared" si="777"/>
        <v/>
      </c>
      <c r="AU1141" s="26" t="str">
        <f t="shared" si="778"/>
        <v/>
      </c>
      <c r="AV1141" t="str">
        <f t="shared" si="779"/>
        <v/>
      </c>
      <c r="AW1141" s="25" t="str">
        <f t="shared" si="780"/>
        <v/>
      </c>
      <c r="AX1141" s="26" t="str">
        <f t="shared" si="797"/>
        <v/>
      </c>
      <c r="AY1141" s="27" t="str">
        <f>IF(A1141="","",IF(K1141&lt;&gt;0,TEXT(5,"0000"),IF(M1141&lt;&gt;0,TEXT(5,"0000"),IF(Datos!N1141&lt;&gt;0,TEXT(5,"0000"),""))))</f>
        <v/>
      </c>
      <c r="AZ1141" s="25" t="str">
        <f t="shared" si="781"/>
        <v/>
      </c>
      <c r="BA1141" s="26" t="str">
        <f t="shared" si="798"/>
        <v/>
      </c>
      <c r="BB1141" s="25" t="str">
        <f t="shared" si="782"/>
        <v/>
      </c>
      <c r="BC1141" s="26" t="str">
        <f t="shared" si="799"/>
        <v/>
      </c>
      <c r="BD1141" s="27" t="str">
        <f t="shared" si="783"/>
        <v/>
      </c>
      <c r="BE1141" s="25" t="str">
        <f t="shared" si="784"/>
        <v/>
      </c>
      <c r="BF1141" s="26" t="str">
        <f t="shared" si="800"/>
        <v/>
      </c>
      <c r="BG1141" s="28"/>
      <c r="BH1141" t="str">
        <f t="shared" si="796"/>
        <v/>
      </c>
      <c r="BJ1141" s="24" t="str">
        <f t="shared" si="785"/>
        <v/>
      </c>
      <c r="BK1141" s="24" t="str">
        <f t="shared" si="786"/>
        <v/>
      </c>
    </row>
    <row r="1142" spans="1:63" ht="15.75" thickBot="1">
      <c r="A1142" s="183"/>
      <c r="B1142" s="184"/>
      <c r="C1142" s="184"/>
      <c r="D1142" s="184"/>
      <c r="E1142" s="184"/>
      <c r="F1142" s="184"/>
      <c r="G1142" s="184"/>
      <c r="H1142" s="184"/>
      <c r="I1142" s="184"/>
      <c r="J1142" s="184"/>
      <c r="K1142" s="184"/>
      <c r="L1142" s="184"/>
      <c r="M1142" s="184"/>
      <c r="N1142" s="181"/>
      <c r="Q1142" t="e">
        <f t="shared" si="801"/>
        <v>#VALUE!</v>
      </c>
      <c r="R1142" t="str">
        <f t="shared" si="760"/>
        <v/>
      </c>
      <c r="S1142" t="str">
        <f>IF(A1142="","",TEXT(VLOOKUP(C1142,Tablas!$H$3:$I$75,2,0),"000"))</f>
        <v/>
      </c>
      <c r="T1142" t="str">
        <f t="shared" si="761"/>
        <v/>
      </c>
      <c r="U1142" t="str">
        <f t="shared" si="762"/>
        <v/>
      </c>
      <c r="V1142" t="str">
        <f t="shared" si="788"/>
        <v/>
      </c>
      <c r="W1142" t="str">
        <f>IF(A1142="","",IF(G1142="",99,VLOOKUP(Datos!G1142,Tablas!$AF$2:$AH$38,2,0)))</f>
        <v/>
      </c>
      <c r="X1142" t="str">
        <f t="shared" si="763"/>
        <v/>
      </c>
      <c r="Y1142" t="str">
        <f t="shared" si="764"/>
        <v/>
      </c>
      <c r="Z1142" s="25" t="str">
        <f t="shared" si="765"/>
        <v/>
      </c>
      <c r="AA1142" s="26" t="str">
        <f t="shared" si="766"/>
        <v/>
      </c>
      <c r="AB1142" s="25" t="str">
        <f t="shared" si="789"/>
        <v/>
      </c>
      <c r="AC1142" s="26" t="str">
        <f t="shared" si="767"/>
        <v/>
      </c>
      <c r="AD1142" s="25" t="str">
        <f t="shared" si="790"/>
        <v/>
      </c>
      <c r="AE1142" s="26" t="str">
        <f t="shared" si="768"/>
        <v/>
      </c>
      <c r="AF1142" s="25" t="str">
        <f t="shared" si="791"/>
        <v/>
      </c>
      <c r="AG1142" s="26" t="str">
        <f t="shared" si="769"/>
        <v/>
      </c>
      <c r="AH1142" s="25" t="str">
        <f t="shared" si="792"/>
        <v/>
      </c>
      <c r="AI1142" s="26" t="str">
        <f t="shared" si="770"/>
        <v/>
      </c>
      <c r="AJ1142" s="25" t="str">
        <f t="shared" si="793"/>
        <v/>
      </c>
      <c r="AK1142" s="26" t="str">
        <f t="shared" si="771"/>
        <v/>
      </c>
      <c r="AL1142" s="25" t="str">
        <f t="shared" si="794"/>
        <v/>
      </c>
      <c r="AM1142" s="26" t="str">
        <f t="shared" si="772"/>
        <v/>
      </c>
      <c r="AN1142" s="25" t="str">
        <f t="shared" si="795"/>
        <v/>
      </c>
      <c r="AO1142" s="26" t="str">
        <f t="shared" si="773"/>
        <v/>
      </c>
      <c r="AP1142" t="str">
        <f t="shared" si="774"/>
        <v/>
      </c>
      <c r="AQ1142" t="str">
        <f t="shared" si="775"/>
        <v/>
      </c>
      <c r="AR1142" t="str">
        <f t="shared" si="787"/>
        <v/>
      </c>
      <c r="AS1142" t="str">
        <f t="shared" si="776"/>
        <v/>
      </c>
      <c r="AT1142" s="25" t="str">
        <f t="shared" si="777"/>
        <v/>
      </c>
      <c r="AU1142" s="26" t="str">
        <f t="shared" si="778"/>
        <v/>
      </c>
      <c r="AV1142" t="str">
        <f t="shared" si="779"/>
        <v/>
      </c>
      <c r="AW1142" s="25" t="str">
        <f t="shared" si="780"/>
        <v/>
      </c>
      <c r="AX1142" s="26" t="str">
        <f t="shared" si="797"/>
        <v/>
      </c>
      <c r="AY1142" s="27" t="str">
        <f>IF(A1142="","",IF(K1142&lt;&gt;0,TEXT(5,"0000"),IF(M1142&lt;&gt;0,TEXT(5,"0000"),IF(Datos!N1142&lt;&gt;0,TEXT(5,"0000"),""))))</f>
        <v/>
      </c>
      <c r="AZ1142" s="25" t="str">
        <f t="shared" si="781"/>
        <v/>
      </c>
      <c r="BA1142" s="26" t="str">
        <f t="shared" si="798"/>
        <v/>
      </c>
      <c r="BB1142" s="25" t="str">
        <f t="shared" si="782"/>
        <v/>
      </c>
      <c r="BC1142" s="26" t="str">
        <f t="shared" si="799"/>
        <v/>
      </c>
      <c r="BD1142" s="27" t="str">
        <f t="shared" si="783"/>
        <v/>
      </c>
      <c r="BE1142" s="25" t="str">
        <f t="shared" si="784"/>
        <v/>
      </c>
      <c r="BF1142" s="26" t="str">
        <f t="shared" si="800"/>
        <v/>
      </c>
      <c r="BG1142" s="28"/>
      <c r="BH1142" t="str">
        <f t="shared" si="796"/>
        <v/>
      </c>
      <c r="BJ1142" s="24" t="str">
        <f t="shared" si="785"/>
        <v/>
      </c>
      <c r="BK1142" s="24" t="str">
        <f t="shared" si="786"/>
        <v/>
      </c>
    </row>
    <row r="1143" spans="1:63" ht="15.75" thickBot="1">
      <c r="A1143" s="183"/>
      <c r="B1143" s="184"/>
      <c r="C1143" s="184"/>
      <c r="D1143" s="184"/>
      <c r="E1143" s="184"/>
      <c r="F1143" s="184"/>
      <c r="G1143" s="184"/>
      <c r="H1143" s="184"/>
      <c r="I1143" s="184"/>
      <c r="J1143" s="184"/>
      <c r="K1143" s="184"/>
      <c r="L1143" s="184"/>
      <c r="M1143" s="184"/>
      <c r="N1143" s="181"/>
      <c r="Q1143" t="e">
        <f t="shared" si="801"/>
        <v>#VALUE!</v>
      </c>
      <c r="R1143" t="str">
        <f t="shared" si="760"/>
        <v/>
      </c>
      <c r="S1143" t="str">
        <f>IF(A1143="","",TEXT(VLOOKUP(C1143,Tablas!$H$3:$I$75,2,0),"000"))</f>
        <v/>
      </c>
      <c r="T1143" t="str">
        <f t="shared" si="761"/>
        <v/>
      </c>
      <c r="U1143" t="str">
        <f t="shared" si="762"/>
        <v/>
      </c>
      <c r="V1143" t="str">
        <f t="shared" si="788"/>
        <v/>
      </c>
      <c r="W1143" t="str">
        <f>IF(A1143="","",IF(G1143="",99,VLOOKUP(Datos!G1143,Tablas!$AF$2:$AH$38,2,0)))</f>
        <v/>
      </c>
      <c r="X1143" t="str">
        <f t="shared" si="763"/>
        <v/>
      </c>
      <c r="Y1143" t="str">
        <f t="shared" si="764"/>
        <v/>
      </c>
      <c r="Z1143" s="25" t="str">
        <f t="shared" si="765"/>
        <v/>
      </c>
      <c r="AA1143" s="26" t="str">
        <f t="shared" si="766"/>
        <v/>
      </c>
      <c r="AB1143" s="25" t="str">
        <f t="shared" si="789"/>
        <v/>
      </c>
      <c r="AC1143" s="26" t="str">
        <f t="shared" si="767"/>
        <v/>
      </c>
      <c r="AD1143" s="25" t="str">
        <f t="shared" si="790"/>
        <v/>
      </c>
      <c r="AE1143" s="26" t="str">
        <f t="shared" si="768"/>
        <v/>
      </c>
      <c r="AF1143" s="25" t="str">
        <f t="shared" si="791"/>
        <v/>
      </c>
      <c r="AG1143" s="26" t="str">
        <f t="shared" si="769"/>
        <v/>
      </c>
      <c r="AH1143" s="25" t="str">
        <f t="shared" si="792"/>
        <v/>
      </c>
      <c r="AI1143" s="26" t="str">
        <f t="shared" si="770"/>
        <v/>
      </c>
      <c r="AJ1143" s="25" t="str">
        <f t="shared" si="793"/>
        <v/>
      </c>
      <c r="AK1143" s="26" t="str">
        <f t="shared" si="771"/>
        <v/>
      </c>
      <c r="AL1143" s="25" t="str">
        <f t="shared" si="794"/>
        <v/>
      </c>
      <c r="AM1143" s="26" t="str">
        <f t="shared" si="772"/>
        <v/>
      </c>
      <c r="AN1143" s="25" t="str">
        <f t="shared" si="795"/>
        <v/>
      </c>
      <c r="AO1143" s="26" t="str">
        <f t="shared" si="773"/>
        <v/>
      </c>
      <c r="AP1143" t="str">
        <f t="shared" si="774"/>
        <v/>
      </c>
      <c r="AQ1143" t="str">
        <f t="shared" si="775"/>
        <v/>
      </c>
      <c r="AR1143" t="str">
        <f t="shared" si="787"/>
        <v/>
      </c>
      <c r="AS1143" t="str">
        <f t="shared" si="776"/>
        <v/>
      </c>
      <c r="AT1143" s="25" t="str">
        <f t="shared" si="777"/>
        <v/>
      </c>
      <c r="AU1143" s="26" t="str">
        <f t="shared" si="778"/>
        <v/>
      </c>
      <c r="AV1143" t="str">
        <f t="shared" si="779"/>
        <v/>
      </c>
      <c r="AW1143" s="25" t="str">
        <f t="shared" si="780"/>
        <v/>
      </c>
      <c r="AX1143" s="26" t="str">
        <f t="shared" si="797"/>
        <v/>
      </c>
      <c r="AY1143" s="27" t="str">
        <f>IF(A1143="","",IF(K1143&lt;&gt;0,TEXT(5,"0000"),IF(M1143&lt;&gt;0,TEXT(5,"0000"),IF(Datos!N1143&lt;&gt;0,TEXT(5,"0000"),""))))</f>
        <v/>
      </c>
      <c r="AZ1143" s="25" t="str">
        <f t="shared" si="781"/>
        <v/>
      </c>
      <c r="BA1143" s="26" t="str">
        <f t="shared" si="798"/>
        <v/>
      </c>
      <c r="BB1143" s="25" t="str">
        <f t="shared" si="782"/>
        <v/>
      </c>
      <c r="BC1143" s="26" t="str">
        <f t="shared" si="799"/>
        <v/>
      </c>
      <c r="BD1143" s="27" t="str">
        <f t="shared" si="783"/>
        <v/>
      </c>
      <c r="BE1143" s="25" t="str">
        <f t="shared" si="784"/>
        <v/>
      </c>
      <c r="BF1143" s="26" t="str">
        <f t="shared" si="800"/>
        <v/>
      </c>
      <c r="BG1143" s="28"/>
      <c r="BH1143" t="str">
        <f t="shared" si="796"/>
        <v/>
      </c>
      <c r="BJ1143" s="24" t="str">
        <f t="shared" si="785"/>
        <v/>
      </c>
      <c r="BK1143" s="24" t="str">
        <f t="shared" si="786"/>
        <v/>
      </c>
    </row>
    <row r="1144" spans="1:63" ht="15.75" thickBot="1">
      <c r="A1144" s="183"/>
      <c r="B1144" s="184"/>
      <c r="C1144" s="184"/>
      <c r="D1144" s="184"/>
      <c r="E1144" s="184"/>
      <c r="F1144" s="184"/>
      <c r="G1144" s="184"/>
      <c r="H1144" s="184"/>
      <c r="I1144" s="184"/>
      <c r="J1144" s="184"/>
      <c r="K1144" s="184"/>
      <c r="L1144" s="184"/>
      <c r="M1144" s="184"/>
      <c r="N1144" s="181"/>
      <c r="Q1144" t="e">
        <f t="shared" si="801"/>
        <v>#VALUE!</v>
      </c>
      <c r="R1144" t="str">
        <f t="shared" ref="R1144:R1207" si="802">IF(A1144="","",TEXT(A1144,$R$3))</f>
        <v/>
      </c>
      <c r="S1144" t="str">
        <f>IF(A1144="","",TEXT(VLOOKUP(C1144,Tablas!$H$3:$I$75,2,0),"000"))</f>
        <v/>
      </c>
      <c r="T1144" t="str">
        <f t="shared" ref="T1144:T1207" si="803">IF(A1144="","",IF(D1144="","00000",TEXT(RIGHT(D1144,2)*1,"00000")))</f>
        <v/>
      </c>
      <c r="U1144" t="str">
        <f t="shared" ref="U1144:U1207" si="804">IF(A1144="","",IF(E1144="","00000000000000000000",TEXT(RIGHT(E1144,20)*1,"00000000000000000000")))</f>
        <v/>
      </c>
      <c r="V1144" t="str">
        <f t="shared" si="788"/>
        <v/>
      </c>
      <c r="W1144" t="str">
        <f>IF(A1144="","",IF(G1144="",99,VLOOKUP(Datos!G1144,Tablas!$AF$2:$AH$38,2,0)))</f>
        <v/>
      </c>
      <c r="X1144" t="str">
        <f t="shared" ref="X1144:X1207" si="805">IF(A1144="","",TEXT(H1144,"00000000000000000000"))</f>
        <v/>
      </c>
      <c r="Y1144" t="str">
        <f t="shared" ref="Y1144:Y1207" si="806">IF(A1144="","",IF(LEN(B1144)&gt;30,LEFT(B1144,30),B1144&amp;REPT(" ",30-LEN(B1144))))</f>
        <v/>
      </c>
      <c r="Z1144" s="25" t="str">
        <f t="shared" ref="Z1144:Z1207" si="807">IF(A1144="","",IF(LEFT(C1144,2)="NC",-I1144,I1144))</f>
        <v/>
      </c>
      <c r="AA1144" s="26" t="str">
        <f t="shared" ref="AA1144:AA1207" si="808">IF(Z1144&lt;0,SUBSTITUTE(TEXT(Z1144,"000000000000,00"),",",""),SUBSTITUTE(TEXT(Z1144,"0000000000000,00"),",",""))</f>
        <v/>
      </c>
      <c r="AB1144" s="25" t="str">
        <f t="shared" si="789"/>
        <v/>
      </c>
      <c r="AC1144" s="26" t="str">
        <f t="shared" ref="AC1144:AC1207" si="809">IF(AB1144&lt;0,SUBSTITUTE(TEXT(AB1144,"000000000000,00"),",",""),SUBSTITUTE(TEXT(AB1144,"0000000000000,00"),",",""))</f>
        <v/>
      </c>
      <c r="AD1144" s="25" t="str">
        <f t="shared" si="790"/>
        <v/>
      </c>
      <c r="AE1144" s="26" t="str">
        <f t="shared" ref="AE1144:AE1207" si="810">IF(AD1144&lt;0,SUBSTITUTE(TEXT(AD1144,"000000000000,00"),",",""),SUBSTITUTE(TEXT(AD1144,"0000000000000,00"),",",""))</f>
        <v/>
      </c>
      <c r="AF1144" s="25" t="str">
        <f t="shared" si="791"/>
        <v/>
      </c>
      <c r="AG1144" s="26" t="str">
        <f t="shared" ref="AG1144:AG1207" si="811">IF(AF1144&lt;0,SUBSTITUTE(TEXT(AF1144,"000000000000,00"),",",""),SUBSTITUTE(TEXT(AF1144,"0000000000000,00"),",",""))</f>
        <v/>
      </c>
      <c r="AH1144" s="25" t="str">
        <f t="shared" si="792"/>
        <v/>
      </c>
      <c r="AI1144" s="26" t="str">
        <f t="shared" ref="AI1144:AI1207" si="812">IF(AH1144&lt;0,SUBSTITUTE(TEXT(AH1144,"000000000000,00"),",",""),SUBSTITUTE(TEXT(AH1144,"0000000000000,00"),",",""))</f>
        <v/>
      </c>
      <c r="AJ1144" s="25" t="str">
        <f t="shared" si="793"/>
        <v/>
      </c>
      <c r="AK1144" s="26" t="str">
        <f t="shared" ref="AK1144:AK1207" si="813">IF(AJ1144&lt;0,SUBSTITUTE(TEXT(AJ1144,"000000000000,00"),",",""),SUBSTITUTE(TEXT(AJ1144,"0000000000000,00"),",",""))</f>
        <v/>
      </c>
      <c r="AL1144" s="25" t="str">
        <f t="shared" si="794"/>
        <v/>
      </c>
      <c r="AM1144" s="26" t="str">
        <f t="shared" ref="AM1144:AM1207" si="814">IF(AL1144&lt;0,SUBSTITUTE(TEXT(AL1144,"000000000000,00"),",",""),SUBSTITUTE(TEXT(AL1144,"0000000000000,00"),",",""))</f>
        <v/>
      </c>
      <c r="AN1144" s="25" t="str">
        <f t="shared" si="795"/>
        <v/>
      </c>
      <c r="AO1144" s="26" t="str">
        <f t="shared" ref="AO1144:AO1207" si="815">IF(AN1144&lt;0,SUBSTITUTE(TEXT(AN1144,"000000000000,00"),",",""),SUBSTITUTE(TEXT(AN1144,"0000000000000,00"),",",""))</f>
        <v/>
      </c>
      <c r="AP1144" t="str">
        <f t="shared" ref="AP1144:AP1207" si="816">IF(A1144="","","PES")</f>
        <v/>
      </c>
      <c r="AQ1144" t="str">
        <f t="shared" ref="AQ1144:AQ1207" si="817">IF(A1144="","","0001000000")</f>
        <v/>
      </c>
      <c r="AR1144" t="str">
        <f t="shared" si="787"/>
        <v/>
      </c>
      <c r="AS1144" t="str">
        <f t="shared" ref="AS1144:AS1207" si="818">IF(A1144="",""," ")</f>
        <v/>
      </c>
      <c r="AT1144" s="25" t="str">
        <f t="shared" ref="AT1144:AT1207" si="819">IF(A1144="","",0)</f>
        <v/>
      </c>
      <c r="AU1144" s="26" t="str">
        <f t="shared" ref="AU1144:AU1207" si="820">IF(AT1144&lt;0,SUBSTITUTE(TEXT(AT1144,"000000000000,00"),",",""),SUBSTITUTE(TEXT(AT1144,"0000000000000,00"),",",""))</f>
        <v/>
      </c>
      <c r="AV1144" t="str">
        <f t="shared" ref="AV1144:AV1207" si="821">IF(A1144="","",IF(OR(C1144="TK B",C1144="TK"),"00000000",TEXT(A1144+30,$R$3)))</f>
        <v/>
      </c>
      <c r="AW1144" s="25" t="str">
        <f t="shared" ref="AW1144:AW1207" si="822">IF(A1144="","",IF(AND(K1144=0,M1144=0,N1144=0),"",J1144))</f>
        <v/>
      </c>
      <c r="AX1144" s="26" t="str">
        <f t="shared" si="797"/>
        <v/>
      </c>
      <c r="AY1144" s="27" t="str">
        <f>IF(A1144="","",IF(K1144&lt;&gt;0,TEXT(5,"0000"),IF(M1144&lt;&gt;0,TEXT(5,"0000"),IF(Datos!N1144&lt;&gt;0,TEXT(5,"0000"),""))))</f>
        <v/>
      </c>
      <c r="AZ1144" s="25" t="str">
        <f t="shared" ref="AZ1144:AZ1207" si="823">IF(A1144="","",IF(AND(K1144=0,M1144=0,N1144=0),"",IF(K1144&lt;&gt;0,K1144,IF(N1144&lt;&gt;0,N1144,IF(M1144&lt;&gt;0,M1144,0)))))</f>
        <v/>
      </c>
      <c r="BA1144" s="26" t="str">
        <f t="shared" si="798"/>
        <v/>
      </c>
      <c r="BB1144" s="25" t="str">
        <f t="shared" ref="BB1144:BB1207" si="824">IF(A1144="","",IF(L1144="","",J1144))</f>
        <v/>
      </c>
      <c r="BC1144" s="26" t="str">
        <f t="shared" si="799"/>
        <v/>
      </c>
      <c r="BD1144" s="27" t="str">
        <f t="shared" ref="BD1144:BD1207" si="825">IF(A1144="","",IF(L1144="","",TEXT(4,"0000")))</f>
        <v/>
      </c>
      <c r="BE1144" s="25" t="str">
        <f t="shared" ref="BE1144:BE1207" si="826">IF(A1144="","",IF(L1144="","",L1144))</f>
        <v/>
      </c>
      <c r="BF1144" s="26" t="str">
        <f t="shared" si="800"/>
        <v/>
      </c>
      <c r="BG1144" s="28"/>
      <c r="BH1144" t="str">
        <f t="shared" si="796"/>
        <v/>
      </c>
      <c r="BJ1144" s="24" t="str">
        <f t="shared" ref="BJ1144:BJ1207" si="827">IF(AX1144="","",S1144&amp;T1144&amp;U1144&amp;AX1144&amp;AY1144&amp;BA1144)</f>
        <v/>
      </c>
      <c r="BK1144" s="24" t="str">
        <f t="shared" ref="BK1144:BK1207" si="828">IF(BC1144="","",S1144&amp;T1144&amp;U1144&amp;BC1144&amp;BD1144&amp;BF1144)</f>
        <v/>
      </c>
    </row>
    <row r="1145" spans="1:63" ht="15.75" thickBot="1">
      <c r="A1145" s="183"/>
      <c r="B1145" s="184"/>
      <c r="C1145" s="184"/>
      <c r="D1145" s="184"/>
      <c r="E1145" s="184"/>
      <c r="F1145" s="184"/>
      <c r="G1145" s="184"/>
      <c r="H1145" s="184"/>
      <c r="I1145" s="184"/>
      <c r="J1145" s="184"/>
      <c r="K1145" s="184"/>
      <c r="L1145" s="184"/>
      <c r="M1145" s="184"/>
      <c r="N1145" s="181"/>
      <c r="Q1145" t="e">
        <f t="shared" si="801"/>
        <v>#VALUE!</v>
      </c>
      <c r="R1145" t="str">
        <f t="shared" si="802"/>
        <v/>
      </c>
      <c r="S1145" t="str">
        <f>IF(A1145="","",TEXT(VLOOKUP(C1145,Tablas!$H$3:$I$75,2,0),"000"))</f>
        <v/>
      </c>
      <c r="T1145" t="str">
        <f t="shared" si="803"/>
        <v/>
      </c>
      <c r="U1145" t="str">
        <f t="shared" si="804"/>
        <v/>
      </c>
      <c r="V1145" t="str">
        <f t="shared" si="788"/>
        <v/>
      </c>
      <c r="W1145" t="str">
        <f>IF(A1145="","",IF(G1145="",99,VLOOKUP(Datos!G1145,Tablas!$AF$2:$AH$38,2,0)))</f>
        <v/>
      </c>
      <c r="X1145" t="str">
        <f t="shared" si="805"/>
        <v/>
      </c>
      <c r="Y1145" t="str">
        <f t="shared" si="806"/>
        <v/>
      </c>
      <c r="Z1145" s="25" t="str">
        <f t="shared" si="807"/>
        <v/>
      </c>
      <c r="AA1145" s="26" t="str">
        <f t="shared" si="808"/>
        <v/>
      </c>
      <c r="AB1145" s="25" t="str">
        <f t="shared" si="789"/>
        <v/>
      </c>
      <c r="AC1145" s="26" t="str">
        <f t="shared" si="809"/>
        <v/>
      </c>
      <c r="AD1145" s="25" t="str">
        <f t="shared" si="790"/>
        <v/>
      </c>
      <c r="AE1145" s="26" t="str">
        <f t="shared" si="810"/>
        <v/>
      </c>
      <c r="AF1145" s="25" t="str">
        <f t="shared" si="791"/>
        <v/>
      </c>
      <c r="AG1145" s="26" t="str">
        <f t="shared" si="811"/>
        <v/>
      </c>
      <c r="AH1145" s="25" t="str">
        <f t="shared" si="792"/>
        <v/>
      </c>
      <c r="AI1145" s="26" t="str">
        <f t="shared" si="812"/>
        <v/>
      </c>
      <c r="AJ1145" s="25" t="str">
        <f t="shared" si="793"/>
        <v/>
      </c>
      <c r="AK1145" s="26" t="str">
        <f t="shared" si="813"/>
        <v/>
      </c>
      <c r="AL1145" s="25" t="str">
        <f t="shared" si="794"/>
        <v/>
      </c>
      <c r="AM1145" s="26" t="str">
        <f t="shared" si="814"/>
        <v/>
      </c>
      <c r="AN1145" s="25" t="str">
        <f t="shared" si="795"/>
        <v/>
      </c>
      <c r="AO1145" s="26" t="str">
        <f t="shared" si="815"/>
        <v/>
      </c>
      <c r="AP1145" t="str">
        <f t="shared" si="816"/>
        <v/>
      </c>
      <c r="AQ1145" t="str">
        <f t="shared" si="817"/>
        <v/>
      </c>
      <c r="AR1145" t="str">
        <f t="shared" si="787"/>
        <v/>
      </c>
      <c r="AS1145" t="str">
        <f t="shared" si="818"/>
        <v/>
      </c>
      <c r="AT1145" s="25" t="str">
        <f t="shared" si="819"/>
        <v/>
      </c>
      <c r="AU1145" s="26" t="str">
        <f t="shared" si="820"/>
        <v/>
      </c>
      <c r="AV1145" t="str">
        <f t="shared" si="821"/>
        <v/>
      </c>
      <c r="AW1145" s="25" t="str">
        <f t="shared" si="822"/>
        <v/>
      </c>
      <c r="AX1145" s="26" t="str">
        <f t="shared" si="797"/>
        <v/>
      </c>
      <c r="AY1145" s="27" t="str">
        <f>IF(A1145="","",IF(K1145&lt;&gt;0,TEXT(5,"0000"),IF(M1145&lt;&gt;0,TEXT(5,"0000"),IF(Datos!N1145&lt;&gt;0,TEXT(5,"0000"),""))))</f>
        <v/>
      </c>
      <c r="AZ1145" s="25" t="str">
        <f t="shared" si="823"/>
        <v/>
      </c>
      <c r="BA1145" s="26" t="str">
        <f t="shared" si="798"/>
        <v/>
      </c>
      <c r="BB1145" s="25" t="str">
        <f t="shared" si="824"/>
        <v/>
      </c>
      <c r="BC1145" s="26" t="str">
        <f t="shared" si="799"/>
        <v/>
      </c>
      <c r="BD1145" s="27" t="str">
        <f t="shared" si="825"/>
        <v/>
      </c>
      <c r="BE1145" s="25" t="str">
        <f t="shared" si="826"/>
        <v/>
      </c>
      <c r="BF1145" s="26" t="str">
        <f t="shared" si="800"/>
        <v/>
      </c>
      <c r="BG1145" s="28"/>
      <c r="BH1145" t="str">
        <f t="shared" si="796"/>
        <v/>
      </c>
      <c r="BJ1145" s="24" t="str">
        <f t="shared" si="827"/>
        <v/>
      </c>
      <c r="BK1145" s="24" t="str">
        <f t="shared" si="828"/>
        <v/>
      </c>
    </row>
    <row r="1146" spans="1:63" ht="15.75" thickBot="1">
      <c r="A1146" s="183"/>
      <c r="B1146" s="184"/>
      <c r="C1146" s="184"/>
      <c r="D1146" s="184"/>
      <c r="E1146" s="184"/>
      <c r="F1146" s="184"/>
      <c r="G1146" s="184"/>
      <c r="H1146" s="184"/>
      <c r="I1146" s="184"/>
      <c r="J1146" s="184"/>
      <c r="K1146" s="184"/>
      <c r="L1146" s="184"/>
      <c r="M1146" s="184"/>
      <c r="N1146" s="181"/>
      <c r="Q1146" t="e">
        <f t="shared" si="801"/>
        <v>#VALUE!</v>
      </c>
      <c r="R1146" t="str">
        <f t="shared" si="802"/>
        <v/>
      </c>
      <c r="S1146" t="str">
        <f>IF(A1146="","",TEXT(VLOOKUP(C1146,Tablas!$H$3:$I$75,2,0),"000"))</f>
        <v/>
      </c>
      <c r="T1146" t="str">
        <f t="shared" si="803"/>
        <v/>
      </c>
      <c r="U1146" t="str">
        <f t="shared" si="804"/>
        <v/>
      </c>
      <c r="V1146" t="str">
        <f t="shared" si="788"/>
        <v/>
      </c>
      <c r="W1146" t="str">
        <f>IF(A1146="","",IF(G1146="",99,VLOOKUP(Datos!G1146,Tablas!$AF$2:$AH$38,2,0)))</f>
        <v/>
      </c>
      <c r="X1146" t="str">
        <f t="shared" si="805"/>
        <v/>
      </c>
      <c r="Y1146" t="str">
        <f t="shared" si="806"/>
        <v/>
      </c>
      <c r="Z1146" s="25" t="str">
        <f t="shared" si="807"/>
        <v/>
      </c>
      <c r="AA1146" s="26" t="str">
        <f t="shared" si="808"/>
        <v/>
      </c>
      <c r="AB1146" s="25" t="str">
        <f t="shared" si="789"/>
        <v/>
      </c>
      <c r="AC1146" s="26" t="str">
        <f t="shared" si="809"/>
        <v/>
      </c>
      <c r="AD1146" s="25" t="str">
        <f t="shared" si="790"/>
        <v/>
      </c>
      <c r="AE1146" s="26" t="str">
        <f t="shared" si="810"/>
        <v/>
      </c>
      <c r="AF1146" s="25" t="str">
        <f t="shared" si="791"/>
        <v/>
      </c>
      <c r="AG1146" s="26" t="str">
        <f t="shared" si="811"/>
        <v/>
      </c>
      <c r="AH1146" s="25" t="str">
        <f t="shared" si="792"/>
        <v/>
      </c>
      <c r="AI1146" s="26" t="str">
        <f t="shared" si="812"/>
        <v/>
      </c>
      <c r="AJ1146" s="25" t="str">
        <f t="shared" si="793"/>
        <v/>
      </c>
      <c r="AK1146" s="26" t="str">
        <f t="shared" si="813"/>
        <v/>
      </c>
      <c r="AL1146" s="25" t="str">
        <f t="shared" si="794"/>
        <v/>
      </c>
      <c r="AM1146" s="26" t="str">
        <f t="shared" si="814"/>
        <v/>
      </c>
      <c r="AN1146" s="25" t="str">
        <f t="shared" si="795"/>
        <v/>
      </c>
      <c r="AO1146" s="26" t="str">
        <f t="shared" si="815"/>
        <v/>
      </c>
      <c r="AP1146" t="str">
        <f t="shared" si="816"/>
        <v/>
      </c>
      <c r="AQ1146" t="str">
        <f t="shared" si="817"/>
        <v/>
      </c>
      <c r="AR1146" t="str">
        <f t="shared" si="787"/>
        <v/>
      </c>
      <c r="AS1146" t="str">
        <f t="shared" si="818"/>
        <v/>
      </c>
      <c r="AT1146" s="25" t="str">
        <f t="shared" si="819"/>
        <v/>
      </c>
      <c r="AU1146" s="26" t="str">
        <f t="shared" si="820"/>
        <v/>
      </c>
      <c r="AV1146" t="str">
        <f t="shared" si="821"/>
        <v/>
      </c>
      <c r="AW1146" s="25" t="str">
        <f t="shared" si="822"/>
        <v/>
      </c>
      <c r="AX1146" s="26" t="str">
        <f t="shared" si="797"/>
        <v/>
      </c>
      <c r="AY1146" s="27" t="str">
        <f>IF(A1146="","",IF(K1146&lt;&gt;0,TEXT(5,"0000"),IF(M1146&lt;&gt;0,TEXT(5,"0000"),IF(Datos!N1146&lt;&gt;0,TEXT(5,"0000"),""))))</f>
        <v/>
      </c>
      <c r="AZ1146" s="25" t="str">
        <f t="shared" si="823"/>
        <v/>
      </c>
      <c r="BA1146" s="26" t="str">
        <f t="shared" si="798"/>
        <v/>
      </c>
      <c r="BB1146" s="25" t="str">
        <f t="shared" si="824"/>
        <v/>
      </c>
      <c r="BC1146" s="26" t="str">
        <f t="shared" si="799"/>
        <v/>
      </c>
      <c r="BD1146" s="27" t="str">
        <f t="shared" si="825"/>
        <v/>
      </c>
      <c r="BE1146" s="25" t="str">
        <f t="shared" si="826"/>
        <v/>
      </c>
      <c r="BF1146" s="26" t="str">
        <f t="shared" si="800"/>
        <v/>
      </c>
      <c r="BG1146" s="28"/>
      <c r="BH1146" t="str">
        <f t="shared" si="796"/>
        <v/>
      </c>
      <c r="BJ1146" s="24" t="str">
        <f t="shared" si="827"/>
        <v/>
      </c>
      <c r="BK1146" s="24" t="str">
        <f t="shared" si="828"/>
        <v/>
      </c>
    </row>
    <row r="1147" spans="1:63" ht="15.75" thickBot="1">
      <c r="A1147" s="183"/>
      <c r="B1147" s="184"/>
      <c r="C1147" s="184"/>
      <c r="D1147" s="184"/>
      <c r="E1147" s="184"/>
      <c r="F1147" s="184"/>
      <c r="G1147" s="184"/>
      <c r="H1147" s="184"/>
      <c r="I1147" s="184"/>
      <c r="J1147" s="184"/>
      <c r="K1147" s="184"/>
      <c r="L1147" s="184"/>
      <c r="M1147" s="184"/>
      <c r="N1147" s="181"/>
      <c r="Q1147" t="e">
        <f t="shared" si="801"/>
        <v>#VALUE!</v>
      </c>
      <c r="R1147" t="str">
        <f t="shared" si="802"/>
        <v/>
      </c>
      <c r="S1147" t="str">
        <f>IF(A1147="","",TEXT(VLOOKUP(C1147,Tablas!$H$3:$I$75,2,0),"000"))</f>
        <v/>
      </c>
      <c r="T1147" t="str">
        <f t="shared" si="803"/>
        <v/>
      </c>
      <c r="U1147" t="str">
        <f t="shared" si="804"/>
        <v/>
      </c>
      <c r="V1147" t="str">
        <f t="shared" si="788"/>
        <v/>
      </c>
      <c r="W1147" t="str">
        <f>IF(A1147="","",IF(G1147="",99,VLOOKUP(Datos!G1147,Tablas!$AF$2:$AH$38,2,0)))</f>
        <v/>
      </c>
      <c r="X1147" t="str">
        <f t="shared" si="805"/>
        <v/>
      </c>
      <c r="Y1147" t="str">
        <f t="shared" si="806"/>
        <v/>
      </c>
      <c r="Z1147" s="25" t="str">
        <f t="shared" si="807"/>
        <v/>
      </c>
      <c r="AA1147" s="26" t="str">
        <f t="shared" si="808"/>
        <v/>
      </c>
      <c r="AB1147" s="25" t="str">
        <f t="shared" si="789"/>
        <v/>
      </c>
      <c r="AC1147" s="26" t="str">
        <f t="shared" si="809"/>
        <v/>
      </c>
      <c r="AD1147" s="25" t="str">
        <f t="shared" si="790"/>
        <v/>
      </c>
      <c r="AE1147" s="26" t="str">
        <f t="shared" si="810"/>
        <v/>
      </c>
      <c r="AF1147" s="25" t="str">
        <f t="shared" si="791"/>
        <v/>
      </c>
      <c r="AG1147" s="26" t="str">
        <f t="shared" si="811"/>
        <v/>
      </c>
      <c r="AH1147" s="25" t="str">
        <f t="shared" si="792"/>
        <v/>
      </c>
      <c r="AI1147" s="26" t="str">
        <f t="shared" si="812"/>
        <v/>
      </c>
      <c r="AJ1147" s="25" t="str">
        <f t="shared" si="793"/>
        <v/>
      </c>
      <c r="AK1147" s="26" t="str">
        <f t="shared" si="813"/>
        <v/>
      </c>
      <c r="AL1147" s="25" t="str">
        <f t="shared" si="794"/>
        <v/>
      </c>
      <c r="AM1147" s="26" t="str">
        <f t="shared" si="814"/>
        <v/>
      </c>
      <c r="AN1147" s="25" t="str">
        <f t="shared" si="795"/>
        <v/>
      </c>
      <c r="AO1147" s="26" t="str">
        <f t="shared" si="815"/>
        <v/>
      </c>
      <c r="AP1147" t="str">
        <f t="shared" si="816"/>
        <v/>
      </c>
      <c r="AQ1147" t="str">
        <f t="shared" si="817"/>
        <v/>
      </c>
      <c r="AR1147" t="str">
        <f t="shared" si="787"/>
        <v/>
      </c>
      <c r="AS1147" t="str">
        <f t="shared" si="818"/>
        <v/>
      </c>
      <c r="AT1147" s="25" t="str">
        <f t="shared" si="819"/>
        <v/>
      </c>
      <c r="AU1147" s="26" t="str">
        <f t="shared" si="820"/>
        <v/>
      </c>
      <c r="AV1147" t="str">
        <f t="shared" si="821"/>
        <v/>
      </c>
      <c r="AW1147" s="25" t="str">
        <f t="shared" si="822"/>
        <v/>
      </c>
      <c r="AX1147" s="26" t="str">
        <f t="shared" si="797"/>
        <v/>
      </c>
      <c r="AY1147" s="27" t="str">
        <f>IF(A1147="","",IF(K1147&lt;&gt;0,TEXT(5,"0000"),IF(M1147&lt;&gt;0,TEXT(5,"0000"),IF(Datos!N1147&lt;&gt;0,TEXT(5,"0000"),""))))</f>
        <v/>
      </c>
      <c r="AZ1147" s="25" t="str">
        <f t="shared" si="823"/>
        <v/>
      </c>
      <c r="BA1147" s="26" t="str">
        <f t="shared" si="798"/>
        <v/>
      </c>
      <c r="BB1147" s="25" t="str">
        <f t="shared" si="824"/>
        <v/>
      </c>
      <c r="BC1147" s="26" t="str">
        <f t="shared" si="799"/>
        <v/>
      </c>
      <c r="BD1147" s="27" t="str">
        <f t="shared" si="825"/>
        <v/>
      </c>
      <c r="BE1147" s="25" t="str">
        <f t="shared" si="826"/>
        <v/>
      </c>
      <c r="BF1147" s="26" t="str">
        <f t="shared" si="800"/>
        <v/>
      </c>
      <c r="BG1147" s="28"/>
      <c r="BH1147" t="str">
        <f t="shared" si="796"/>
        <v/>
      </c>
      <c r="BJ1147" s="24" t="str">
        <f t="shared" si="827"/>
        <v/>
      </c>
      <c r="BK1147" s="24" t="str">
        <f t="shared" si="828"/>
        <v/>
      </c>
    </row>
    <row r="1148" spans="1:63" ht="15.75" thickBot="1">
      <c r="A1148" s="183"/>
      <c r="B1148" s="184"/>
      <c r="C1148" s="184"/>
      <c r="D1148" s="184"/>
      <c r="E1148" s="184"/>
      <c r="F1148" s="184"/>
      <c r="G1148" s="184"/>
      <c r="H1148" s="184"/>
      <c r="I1148" s="184"/>
      <c r="J1148" s="184"/>
      <c r="K1148" s="184"/>
      <c r="L1148" s="184"/>
      <c r="M1148" s="184"/>
      <c r="N1148" s="181"/>
      <c r="Q1148" t="e">
        <f t="shared" si="801"/>
        <v>#VALUE!</v>
      </c>
      <c r="R1148" t="str">
        <f t="shared" si="802"/>
        <v/>
      </c>
      <c r="S1148" t="str">
        <f>IF(A1148="","",TEXT(VLOOKUP(C1148,Tablas!$H$3:$I$75,2,0),"000"))</f>
        <v/>
      </c>
      <c r="T1148" t="str">
        <f t="shared" si="803"/>
        <v/>
      </c>
      <c r="U1148" t="str">
        <f t="shared" si="804"/>
        <v/>
      </c>
      <c r="V1148" t="str">
        <f t="shared" si="788"/>
        <v/>
      </c>
      <c r="W1148" t="str">
        <f>IF(A1148="","",IF(G1148="",99,VLOOKUP(Datos!G1148,Tablas!$AF$2:$AH$38,2,0)))</f>
        <v/>
      </c>
      <c r="X1148" t="str">
        <f t="shared" si="805"/>
        <v/>
      </c>
      <c r="Y1148" t="str">
        <f t="shared" si="806"/>
        <v/>
      </c>
      <c r="Z1148" s="25" t="str">
        <f t="shared" si="807"/>
        <v/>
      </c>
      <c r="AA1148" s="26" t="str">
        <f t="shared" si="808"/>
        <v/>
      </c>
      <c r="AB1148" s="25" t="str">
        <f t="shared" si="789"/>
        <v/>
      </c>
      <c r="AC1148" s="26" t="str">
        <f t="shared" si="809"/>
        <v/>
      </c>
      <c r="AD1148" s="25" t="str">
        <f t="shared" si="790"/>
        <v/>
      </c>
      <c r="AE1148" s="26" t="str">
        <f t="shared" si="810"/>
        <v/>
      </c>
      <c r="AF1148" s="25" t="str">
        <f t="shared" si="791"/>
        <v/>
      </c>
      <c r="AG1148" s="26" t="str">
        <f t="shared" si="811"/>
        <v/>
      </c>
      <c r="AH1148" s="25" t="str">
        <f t="shared" si="792"/>
        <v/>
      </c>
      <c r="AI1148" s="26" t="str">
        <f t="shared" si="812"/>
        <v/>
      </c>
      <c r="AJ1148" s="25" t="str">
        <f t="shared" si="793"/>
        <v/>
      </c>
      <c r="AK1148" s="26" t="str">
        <f t="shared" si="813"/>
        <v/>
      </c>
      <c r="AL1148" s="25" t="str">
        <f t="shared" si="794"/>
        <v/>
      </c>
      <c r="AM1148" s="26" t="str">
        <f t="shared" si="814"/>
        <v/>
      </c>
      <c r="AN1148" s="25" t="str">
        <f t="shared" si="795"/>
        <v/>
      </c>
      <c r="AO1148" s="26" t="str">
        <f t="shared" si="815"/>
        <v/>
      </c>
      <c r="AP1148" t="str">
        <f t="shared" si="816"/>
        <v/>
      </c>
      <c r="AQ1148" t="str">
        <f t="shared" si="817"/>
        <v/>
      </c>
      <c r="AR1148" t="str">
        <f t="shared" si="787"/>
        <v/>
      </c>
      <c r="AS1148" t="str">
        <f t="shared" si="818"/>
        <v/>
      </c>
      <c r="AT1148" s="25" t="str">
        <f t="shared" si="819"/>
        <v/>
      </c>
      <c r="AU1148" s="26" t="str">
        <f t="shared" si="820"/>
        <v/>
      </c>
      <c r="AV1148" t="str">
        <f t="shared" si="821"/>
        <v/>
      </c>
      <c r="AW1148" s="25" t="str">
        <f t="shared" si="822"/>
        <v/>
      </c>
      <c r="AX1148" s="26" t="str">
        <f t="shared" si="797"/>
        <v/>
      </c>
      <c r="AY1148" s="27" t="str">
        <f>IF(A1148="","",IF(K1148&lt;&gt;0,TEXT(5,"0000"),IF(M1148&lt;&gt;0,TEXT(5,"0000"),IF(Datos!N1148&lt;&gt;0,TEXT(5,"0000"),""))))</f>
        <v/>
      </c>
      <c r="AZ1148" s="25" t="str">
        <f t="shared" si="823"/>
        <v/>
      </c>
      <c r="BA1148" s="26" t="str">
        <f t="shared" si="798"/>
        <v/>
      </c>
      <c r="BB1148" s="25" t="str">
        <f t="shared" si="824"/>
        <v/>
      </c>
      <c r="BC1148" s="26" t="str">
        <f t="shared" si="799"/>
        <v/>
      </c>
      <c r="BD1148" s="27" t="str">
        <f t="shared" si="825"/>
        <v/>
      </c>
      <c r="BE1148" s="25" t="str">
        <f t="shared" si="826"/>
        <v/>
      </c>
      <c r="BF1148" s="26" t="str">
        <f t="shared" si="800"/>
        <v/>
      </c>
      <c r="BG1148" s="28"/>
      <c r="BH1148" t="str">
        <f t="shared" si="796"/>
        <v/>
      </c>
      <c r="BJ1148" s="24" t="str">
        <f t="shared" si="827"/>
        <v/>
      </c>
      <c r="BK1148" s="24" t="str">
        <f t="shared" si="828"/>
        <v/>
      </c>
    </row>
    <row r="1149" spans="1:63" ht="15.75" thickBot="1">
      <c r="A1149" s="183"/>
      <c r="B1149" s="184"/>
      <c r="C1149" s="184"/>
      <c r="D1149" s="184"/>
      <c r="E1149" s="184"/>
      <c r="F1149" s="184"/>
      <c r="G1149" s="184"/>
      <c r="H1149" s="184"/>
      <c r="I1149" s="184"/>
      <c r="J1149" s="184"/>
      <c r="K1149" s="184"/>
      <c r="L1149" s="184"/>
      <c r="M1149" s="184"/>
      <c r="N1149" s="181"/>
      <c r="Q1149" t="e">
        <f t="shared" si="801"/>
        <v>#VALUE!</v>
      </c>
      <c r="R1149" t="str">
        <f t="shared" si="802"/>
        <v/>
      </c>
      <c r="S1149" t="str">
        <f>IF(A1149="","",TEXT(VLOOKUP(C1149,Tablas!$H$3:$I$75,2,0),"000"))</f>
        <v/>
      </c>
      <c r="T1149" t="str">
        <f t="shared" si="803"/>
        <v/>
      </c>
      <c r="U1149" t="str">
        <f t="shared" si="804"/>
        <v/>
      </c>
      <c r="V1149" t="str">
        <f t="shared" si="788"/>
        <v/>
      </c>
      <c r="W1149" t="str">
        <f>IF(A1149="","",IF(G1149="",99,VLOOKUP(Datos!G1149,Tablas!$AF$2:$AH$38,2,0)))</f>
        <v/>
      </c>
      <c r="X1149" t="str">
        <f t="shared" si="805"/>
        <v/>
      </c>
      <c r="Y1149" t="str">
        <f t="shared" si="806"/>
        <v/>
      </c>
      <c r="Z1149" s="25" t="str">
        <f t="shared" si="807"/>
        <v/>
      </c>
      <c r="AA1149" s="26" t="str">
        <f t="shared" si="808"/>
        <v/>
      </c>
      <c r="AB1149" s="25" t="str">
        <f t="shared" si="789"/>
        <v/>
      </c>
      <c r="AC1149" s="26" t="str">
        <f t="shared" si="809"/>
        <v/>
      </c>
      <c r="AD1149" s="25" t="str">
        <f t="shared" si="790"/>
        <v/>
      </c>
      <c r="AE1149" s="26" t="str">
        <f t="shared" si="810"/>
        <v/>
      </c>
      <c r="AF1149" s="25" t="str">
        <f t="shared" si="791"/>
        <v/>
      </c>
      <c r="AG1149" s="26" t="str">
        <f t="shared" si="811"/>
        <v/>
      </c>
      <c r="AH1149" s="25" t="str">
        <f t="shared" si="792"/>
        <v/>
      </c>
      <c r="AI1149" s="26" t="str">
        <f t="shared" si="812"/>
        <v/>
      </c>
      <c r="AJ1149" s="25" t="str">
        <f t="shared" si="793"/>
        <v/>
      </c>
      <c r="AK1149" s="26" t="str">
        <f t="shared" si="813"/>
        <v/>
      </c>
      <c r="AL1149" s="25" t="str">
        <f t="shared" si="794"/>
        <v/>
      </c>
      <c r="AM1149" s="26" t="str">
        <f t="shared" si="814"/>
        <v/>
      </c>
      <c r="AN1149" s="25" t="str">
        <f t="shared" si="795"/>
        <v/>
      </c>
      <c r="AO1149" s="26" t="str">
        <f t="shared" si="815"/>
        <v/>
      </c>
      <c r="AP1149" t="str">
        <f t="shared" si="816"/>
        <v/>
      </c>
      <c r="AQ1149" t="str">
        <f t="shared" si="817"/>
        <v/>
      </c>
      <c r="AR1149" t="str">
        <f t="shared" si="787"/>
        <v/>
      </c>
      <c r="AS1149" t="str">
        <f t="shared" si="818"/>
        <v/>
      </c>
      <c r="AT1149" s="25" t="str">
        <f t="shared" si="819"/>
        <v/>
      </c>
      <c r="AU1149" s="26" t="str">
        <f t="shared" si="820"/>
        <v/>
      </c>
      <c r="AV1149" t="str">
        <f t="shared" si="821"/>
        <v/>
      </c>
      <c r="AW1149" s="25" t="str">
        <f t="shared" si="822"/>
        <v/>
      </c>
      <c r="AX1149" s="26" t="str">
        <f t="shared" si="797"/>
        <v/>
      </c>
      <c r="AY1149" s="27" t="str">
        <f>IF(A1149="","",IF(K1149&lt;&gt;0,TEXT(5,"0000"),IF(M1149&lt;&gt;0,TEXT(5,"0000"),IF(Datos!N1149&lt;&gt;0,TEXT(5,"0000"),""))))</f>
        <v/>
      </c>
      <c r="AZ1149" s="25" t="str">
        <f t="shared" si="823"/>
        <v/>
      </c>
      <c r="BA1149" s="26" t="str">
        <f t="shared" si="798"/>
        <v/>
      </c>
      <c r="BB1149" s="25" t="str">
        <f t="shared" si="824"/>
        <v/>
      </c>
      <c r="BC1149" s="26" t="str">
        <f t="shared" si="799"/>
        <v/>
      </c>
      <c r="BD1149" s="27" t="str">
        <f t="shared" si="825"/>
        <v/>
      </c>
      <c r="BE1149" s="25" t="str">
        <f t="shared" si="826"/>
        <v/>
      </c>
      <c r="BF1149" s="26" t="str">
        <f t="shared" si="800"/>
        <v/>
      </c>
      <c r="BG1149" s="28"/>
      <c r="BH1149" t="str">
        <f t="shared" si="796"/>
        <v/>
      </c>
      <c r="BJ1149" s="24" t="str">
        <f t="shared" si="827"/>
        <v/>
      </c>
      <c r="BK1149" s="24" t="str">
        <f t="shared" si="828"/>
        <v/>
      </c>
    </row>
    <row r="1150" spans="1:63" ht="15.75" thickBot="1">
      <c r="A1150" s="183"/>
      <c r="B1150" s="184"/>
      <c r="C1150" s="184"/>
      <c r="D1150" s="184"/>
      <c r="E1150" s="184"/>
      <c r="F1150" s="184"/>
      <c r="G1150" s="184"/>
      <c r="H1150" s="184"/>
      <c r="I1150" s="184"/>
      <c r="J1150" s="184"/>
      <c r="K1150" s="184"/>
      <c r="L1150" s="184"/>
      <c r="M1150" s="184"/>
      <c r="N1150" s="181"/>
      <c r="Q1150" t="e">
        <f t="shared" si="801"/>
        <v>#VALUE!</v>
      </c>
      <c r="R1150" t="str">
        <f t="shared" si="802"/>
        <v/>
      </c>
      <c r="S1150" t="str">
        <f>IF(A1150="","",TEXT(VLOOKUP(C1150,Tablas!$H$3:$I$75,2,0),"000"))</f>
        <v/>
      </c>
      <c r="T1150" t="str">
        <f t="shared" si="803"/>
        <v/>
      </c>
      <c r="U1150" t="str">
        <f t="shared" si="804"/>
        <v/>
      </c>
      <c r="V1150" t="str">
        <f t="shared" si="788"/>
        <v/>
      </c>
      <c r="W1150" t="str">
        <f>IF(A1150="","",IF(G1150="",99,VLOOKUP(Datos!G1150,Tablas!$AF$2:$AH$38,2,0)))</f>
        <v/>
      </c>
      <c r="X1150" t="str">
        <f t="shared" si="805"/>
        <v/>
      </c>
      <c r="Y1150" t="str">
        <f t="shared" si="806"/>
        <v/>
      </c>
      <c r="Z1150" s="25" t="str">
        <f t="shared" si="807"/>
        <v/>
      </c>
      <c r="AA1150" s="26" t="str">
        <f t="shared" si="808"/>
        <v/>
      </c>
      <c r="AB1150" s="25" t="str">
        <f t="shared" si="789"/>
        <v/>
      </c>
      <c r="AC1150" s="26" t="str">
        <f t="shared" si="809"/>
        <v/>
      </c>
      <c r="AD1150" s="25" t="str">
        <f t="shared" si="790"/>
        <v/>
      </c>
      <c r="AE1150" s="26" t="str">
        <f t="shared" si="810"/>
        <v/>
      </c>
      <c r="AF1150" s="25" t="str">
        <f t="shared" si="791"/>
        <v/>
      </c>
      <c r="AG1150" s="26" t="str">
        <f t="shared" si="811"/>
        <v/>
      </c>
      <c r="AH1150" s="25" t="str">
        <f t="shared" si="792"/>
        <v/>
      </c>
      <c r="AI1150" s="26" t="str">
        <f t="shared" si="812"/>
        <v/>
      </c>
      <c r="AJ1150" s="25" t="str">
        <f t="shared" si="793"/>
        <v/>
      </c>
      <c r="AK1150" s="26" t="str">
        <f t="shared" si="813"/>
        <v/>
      </c>
      <c r="AL1150" s="25" t="str">
        <f t="shared" si="794"/>
        <v/>
      </c>
      <c r="AM1150" s="26" t="str">
        <f t="shared" si="814"/>
        <v/>
      </c>
      <c r="AN1150" s="25" t="str">
        <f t="shared" si="795"/>
        <v/>
      </c>
      <c r="AO1150" s="26" t="str">
        <f t="shared" si="815"/>
        <v/>
      </c>
      <c r="AP1150" t="str">
        <f t="shared" si="816"/>
        <v/>
      </c>
      <c r="AQ1150" t="str">
        <f t="shared" si="817"/>
        <v/>
      </c>
      <c r="AR1150" t="str">
        <f t="shared" si="787"/>
        <v/>
      </c>
      <c r="AS1150" t="str">
        <f t="shared" si="818"/>
        <v/>
      </c>
      <c r="AT1150" s="25" t="str">
        <f t="shared" si="819"/>
        <v/>
      </c>
      <c r="AU1150" s="26" t="str">
        <f t="shared" si="820"/>
        <v/>
      </c>
      <c r="AV1150" t="str">
        <f t="shared" si="821"/>
        <v/>
      </c>
      <c r="AW1150" s="25" t="str">
        <f t="shared" si="822"/>
        <v/>
      </c>
      <c r="AX1150" s="26" t="str">
        <f t="shared" si="797"/>
        <v/>
      </c>
      <c r="AY1150" s="27" t="str">
        <f>IF(A1150="","",IF(K1150&lt;&gt;0,TEXT(5,"0000"),IF(M1150&lt;&gt;0,TEXT(5,"0000"),IF(Datos!N1150&lt;&gt;0,TEXT(5,"0000"),""))))</f>
        <v/>
      </c>
      <c r="AZ1150" s="25" t="str">
        <f t="shared" si="823"/>
        <v/>
      </c>
      <c r="BA1150" s="26" t="str">
        <f t="shared" si="798"/>
        <v/>
      </c>
      <c r="BB1150" s="25" t="str">
        <f t="shared" si="824"/>
        <v/>
      </c>
      <c r="BC1150" s="26" t="str">
        <f t="shared" si="799"/>
        <v/>
      </c>
      <c r="BD1150" s="27" t="str">
        <f t="shared" si="825"/>
        <v/>
      </c>
      <c r="BE1150" s="25" t="str">
        <f t="shared" si="826"/>
        <v/>
      </c>
      <c r="BF1150" s="26" t="str">
        <f t="shared" si="800"/>
        <v/>
      </c>
      <c r="BG1150" s="28"/>
      <c r="BH1150" t="str">
        <f t="shared" si="796"/>
        <v/>
      </c>
      <c r="BJ1150" s="24" t="str">
        <f t="shared" si="827"/>
        <v/>
      </c>
      <c r="BK1150" s="24" t="str">
        <f t="shared" si="828"/>
        <v/>
      </c>
    </row>
    <row r="1151" spans="1:63" ht="15.75" thickBot="1">
      <c r="A1151" s="183"/>
      <c r="B1151" s="184"/>
      <c r="C1151" s="184"/>
      <c r="D1151" s="184"/>
      <c r="E1151" s="184"/>
      <c r="F1151" s="184"/>
      <c r="G1151" s="184"/>
      <c r="H1151" s="184"/>
      <c r="I1151" s="184"/>
      <c r="J1151" s="184"/>
      <c r="K1151" s="184"/>
      <c r="L1151" s="184"/>
      <c r="M1151" s="184"/>
      <c r="N1151" s="181"/>
      <c r="Q1151" t="e">
        <f t="shared" si="801"/>
        <v>#VALUE!</v>
      </c>
      <c r="R1151" t="str">
        <f t="shared" si="802"/>
        <v/>
      </c>
      <c r="S1151" t="str">
        <f>IF(A1151="","",TEXT(VLOOKUP(C1151,Tablas!$H$3:$I$75,2,0),"000"))</f>
        <v/>
      </c>
      <c r="T1151" t="str">
        <f t="shared" si="803"/>
        <v/>
      </c>
      <c r="U1151" t="str">
        <f t="shared" si="804"/>
        <v/>
      </c>
      <c r="V1151" t="str">
        <f t="shared" si="788"/>
        <v/>
      </c>
      <c r="W1151" t="str">
        <f>IF(A1151="","",IF(G1151="",99,VLOOKUP(Datos!G1151,Tablas!$AF$2:$AH$38,2,0)))</f>
        <v/>
      </c>
      <c r="X1151" t="str">
        <f t="shared" si="805"/>
        <v/>
      </c>
      <c r="Y1151" t="str">
        <f t="shared" si="806"/>
        <v/>
      </c>
      <c r="Z1151" s="25" t="str">
        <f t="shared" si="807"/>
        <v/>
      </c>
      <c r="AA1151" s="26" t="str">
        <f t="shared" si="808"/>
        <v/>
      </c>
      <c r="AB1151" s="25" t="str">
        <f t="shared" si="789"/>
        <v/>
      </c>
      <c r="AC1151" s="26" t="str">
        <f t="shared" si="809"/>
        <v/>
      </c>
      <c r="AD1151" s="25" t="str">
        <f t="shared" si="790"/>
        <v/>
      </c>
      <c r="AE1151" s="26" t="str">
        <f t="shared" si="810"/>
        <v/>
      </c>
      <c r="AF1151" s="25" t="str">
        <f t="shared" si="791"/>
        <v/>
      </c>
      <c r="AG1151" s="26" t="str">
        <f t="shared" si="811"/>
        <v/>
      </c>
      <c r="AH1151" s="25" t="str">
        <f t="shared" si="792"/>
        <v/>
      </c>
      <c r="AI1151" s="26" t="str">
        <f t="shared" si="812"/>
        <v/>
      </c>
      <c r="AJ1151" s="25" t="str">
        <f t="shared" si="793"/>
        <v/>
      </c>
      <c r="AK1151" s="26" t="str">
        <f t="shared" si="813"/>
        <v/>
      </c>
      <c r="AL1151" s="25" t="str">
        <f t="shared" si="794"/>
        <v/>
      </c>
      <c r="AM1151" s="26" t="str">
        <f t="shared" si="814"/>
        <v/>
      </c>
      <c r="AN1151" s="25" t="str">
        <f t="shared" si="795"/>
        <v/>
      </c>
      <c r="AO1151" s="26" t="str">
        <f t="shared" si="815"/>
        <v/>
      </c>
      <c r="AP1151" t="str">
        <f t="shared" si="816"/>
        <v/>
      </c>
      <c r="AQ1151" t="str">
        <f t="shared" si="817"/>
        <v/>
      </c>
      <c r="AR1151" t="str">
        <f t="shared" si="787"/>
        <v/>
      </c>
      <c r="AS1151" t="str">
        <f t="shared" si="818"/>
        <v/>
      </c>
      <c r="AT1151" s="25" t="str">
        <f t="shared" si="819"/>
        <v/>
      </c>
      <c r="AU1151" s="26" t="str">
        <f t="shared" si="820"/>
        <v/>
      </c>
      <c r="AV1151" t="str">
        <f t="shared" si="821"/>
        <v/>
      </c>
      <c r="AW1151" s="25" t="str">
        <f t="shared" si="822"/>
        <v/>
      </c>
      <c r="AX1151" s="26" t="str">
        <f t="shared" si="797"/>
        <v/>
      </c>
      <c r="AY1151" s="27" t="str">
        <f>IF(A1151="","",IF(K1151&lt;&gt;0,TEXT(5,"0000"),IF(M1151&lt;&gt;0,TEXT(5,"0000"),IF(Datos!N1151&lt;&gt;0,TEXT(5,"0000"),""))))</f>
        <v/>
      </c>
      <c r="AZ1151" s="25" t="str">
        <f t="shared" si="823"/>
        <v/>
      </c>
      <c r="BA1151" s="26" t="str">
        <f t="shared" si="798"/>
        <v/>
      </c>
      <c r="BB1151" s="25" t="str">
        <f t="shared" si="824"/>
        <v/>
      </c>
      <c r="BC1151" s="26" t="str">
        <f t="shared" si="799"/>
        <v/>
      </c>
      <c r="BD1151" s="27" t="str">
        <f t="shared" si="825"/>
        <v/>
      </c>
      <c r="BE1151" s="25" t="str">
        <f t="shared" si="826"/>
        <v/>
      </c>
      <c r="BF1151" s="26" t="str">
        <f t="shared" si="800"/>
        <v/>
      </c>
      <c r="BG1151" s="28"/>
      <c r="BH1151" t="str">
        <f t="shared" si="796"/>
        <v/>
      </c>
      <c r="BJ1151" s="24" t="str">
        <f t="shared" si="827"/>
        <v/>
      </c>
      <c r="BK1151" s="24" t="str">
        <f t="shared" si="828"/>
        <v/>
      </c>
    </row>
    <row r="1152" spans="1:63" ht="15.75" thickBot="1">
      <c r="A1152" s="183"/>
      <c r="B1152" s="184"/>
      <c r="C1152" s="184"/>
      <c r="D1152" s="184"/>
      <c r="E1152" s="184"/>
      <c r="F1152" s="184"/>
      <c r="G1152" s="184"/>
      <c r="H1152" s="184"/>
      <c r="I1152" s="184"/>
      <c r="J1152" s="184"/>
      <c r="K1152" s="184"/>
      <c r="L1152" s="184"/>
      <c r="M1152" s="184"/>
      <c r="N1152" s="181"/>
      <c r="Q1152" t="e">
        <f t="shared" si="801"/>
        <v>#VALUE!</v>
      </c>
      <c r="R1152" t="str">
        <f t="shared" si="802"/>
        <v/>
      </c>
      <c r="S1152" t="str">
        <f>IF(A1152="","",TEXT(VLOOKUP(C1152,Tablas!$H$3:$I$75,2,0),"000"))</f>
        <v/>
      </c>
      <c r="T1152" t="str">
        <f t="shared" si="803"/>
        <v/>
      </c>
      <c r="U1152" t="str">
        <f t="shared" si="804"/>
        <v/>
      </c>
      <c r="V1152" t="str">
        <f t="shared" si="788"/>
        <v/>
      </c>
      <c r="W1152" t="str">
        <f>IF(A1152="","",IF(G1152="",99,VLOOKUP(Datos!G1152,Tablas!$AF$2:$AH$38,2,0)))</f>
        <v/>
      </c>
      <c r="X1152" t="str">
        <f t="shared" si="805"/>
        <v/>
      </c>
      <c r="Y1152" t="str">
        <f t="shared" si="806"/>
        <v/>
      </c>
      <c r="Z1152" s="25" t="str">
        <f t="shared" si="807"/>
        <v/>
      </c>
      <c r="AA1152" s="26" t="str">
        <f t="shared" si="808"/>
        <v/>
      </c>
      <c r="AB1152" s="25" t="str">
        <f t="shared" si="789"/>
        <v/>
      </c>
      <c r="AC1152" s="26" t="str">
        <f t="shared" si="809"/>
        <v/>
      </c>
      <c r="AD1152" s="25" t="str">
        <f t="shared" si="790"/>
        <v/>
      </c>
      <c r="AE1152" s="26" t="str">
        <f t="shared" si="810"/>
        <v/>
      </c>
      <c r="AF1152" s="25" t="str">
        <f t="shared" si="791"/>
        <v/>
      </c>
      <c r="AG1152" s="26" t="str">
        <f t="shared" si="811"/>
        <v/>
      </c>
      <c r="AH1152" s="25" t="str">
        <f t="shared" si="792"/>
        <v/>
      </c>
      <c r="AI1152" s="26" t="str">
        <f t="shared" si="812"/>
        <v/>
      </c>
      <c r="AJ1152" s="25" t="str">
        <f t="shared" si="793"/>
        <v/>
      </c>
      <c r="AK1152" s="26" t="str">
        <f t="shared" si="813"/>
        <v/>
      </c>
      <c r="AL1152" s="25" t="str">
        <f t="shared" si="794"/>
        <v/>
      </c>
      <c r="AM1152" s="26" t="str">
        <f t="shared" si="814"/>
        <v/>
      </c>
      <c r="AN1152" s="25" t="str">
        <f t="shared" si="795"/>
        <v/>
      </c>
      <c r="AO1152" s="26" t="str">
        <f t="shared" si="815"/>
        <v/>
      </c>
      <c r="AP1152" t="str">
        <f t="shared" si="816"/>
        <v/>
      </c>
      <c r="AQ1152" t="str">
        <f t="shared" si="817"/>
        <v/>
      </c>
      <c r="AR1152" t="str">
        <f t="shared" si="787"/>
        <v/>
      </c>
      <c r="AS1152" t="str">
        <f t="shared" si="818"/>
        <v/>
      </c>
      <c r="AT1152" s="25" t="str">
        <f t="shared" si="819"/>
        <v/>
      </c>
      <c r="AU1152" s="26" t="str">
        <f t="shared" si="820"/>
        <v/>
      </c>
      <c r="AV1152" t="str">
        <f t="shared" si="821"/>
        <v/>
      </c>
      <c r="AW1152" s="25" t="str">
        <f t="shared" si="822"/>
        <v/>
      </c>
      <c r="AX1152" s="26" t="str">
        <f t="shared" si="797"/>
        <v/>
      </c>
      <c r="AY1152" s="27" t="str">
        <f>IF(A1152="","",IF(K1152&lt;&gt;0,TEXT(5,"0000"),IF(M1152&lt;&gt;0,TEXT(5,"0000"),IF(Datos!N1152&lt;&gt;0,TEXT(5,"0000"),""))))</f>
        <v/>
      </c>
      <c r="AZ1152" s="25" t="str">
        <f t="shared" si="823"/>
        <v/>
      </c>
      <c r="BA1152" s="26" t="str">
        <f t="shared" si="798"/>
        <v/>
      </c>
      <c r="BB1152" s="25" t="str">
        <f t="shared" si="824"/>
        <v/>
      </c>
      <c r="BC1152" s="26" t="str">
        <f t="shared" si="799"/>
        <v/>
      </c>
      <c r="BD1152" s="27" t="str">
        <f t="shared" si="825"/>
        <v/>
      </c>
      <c r="BE1152" s="25" t="str">
        <f t="shared" si="826"/>
        <v/>
      </c>
      <c r="BF1152" s="26" t="str">
        <f t="shared" si="800"/>
        <v/>
      </c>
      <c r="BG1152" s="28"/>
      <c r="BH1152" t="str">
        <f t="shared" si="796"/>
        <v/>
      </c>
      <c r="BJ1152" s="24" t="str">
        <f t="shared" si="827"/>
        <v/>
      </c>
      <c r="BK1152" s="24" t="str">
        <f t="shared" si="828"/>
        <v/>
      </c>
    </row>
    <row r="1153" spans="1:63" ht="15.75" thickBot="1">
      <c r="A1153" s="183"/>
      <c r="B1153" s="184"/>
      <c r="C1153" s="184"/>
      <c r="D1153" s="184"/>
      <c r="E1153" s="184"/>
      <c r="F1153" s="184"/>
      <c r="G1153" s="184"/>
      <c r="H1153" s="184"/>
      <c r="I1153" s="184"/>
      <c r="J1153" s="184"/>
      <c r="K1153" s="184"/>
      <c r="L1153" s="184"/>
      <c r="M1153" s="184"/>
      <c r="N1153" s="181"/>
      <c r="Q1153" t="e">
        <f t="shared" si="801"/>
        <v>#VALUE!</v>
      </c>
      <c r="R1153" t="str">
        <f t="shared" si="802"/>
        <v/>
      </c>
      <c r="S1153" t="str">
        <f>IF(A1153="","",TEXT(VLOOKUP(C1153,Tablas!$H$3:$I$75,2,0),"000"))</f>
        <v/>
      </c>
      <c r="T1153" t="str">
        <f t="shared" si="803"/>
        <v/>
      </c>
      <c r="U1153" t="str">
        <f t="shared" si="804"/>
        <v/>
      </c>
      <c r="V1153" t="str">
        <f t="shared" si="788"/>
        <v/>
      </c>
      <c r="W1153" t="str">
        <f>IF(A1153="","",IF(G1153="",99,VLOOKUP(Datos!G1153,Tablas!$AF$2:$AH$38,2,0)))</f>
        <v/>
      </c>
      <c r="X1153" t="str">
        <f t="shared" si="805"/>
        <v/>
      </c>
      <c r="Y1153" t="str">
        <f t="shared" si="806"/>
        <v/>
      </c>
      <c r="Z1153" s="25" t="str">
        <f t="shared" si="807"/>
        <v/>
      </c>
      <c r="AA1153" s="26" t="str">
        <f t="shared" si="808"/>
        <v/>
      </c>
      <c r="AB1153" s="25" t="str">
        <f t="shared" si="789"/>
        <v/>
      </c>
      <c r="AC1153" s="26" t="str">
        <f t="shared" si="809"/>
        <v/>
      </c>
      <c r="AD1153" s="25" t="str">
        <f t="shared" si="790"/>
        <v/>
      </c>
      <c r="AE1153" s="26" t="str">
        <f t="shared" si="810"/>
        <v/>
      </c>
      <c r="AF1153" s="25" t="str">
        <f t="shared" si="791"/>
        <v/>
      </c>
      <c r="AG1153" s="26" t="str">
        <f t="shared" si="811"/>
        <v/>
      </c>
      <c r="AH1153" s="25" t="str">
        <f t="shared" si="792"/>
        <v/>
      </c>
      <c r="AI1153" s="26" t="str">
        <f t="shared" si="812"/>
        <v/>
      </c>
      <c r="AJ1153" s="25" t="str">
        <f t="shared" si="793"/>
        <v/>
      </c>
      <c r="AK1153" s="26" t="str">
        <f t="shared" si="813"/>
        <v/>
      </c>
      <c r="AL1153" s="25" t="str">
        <f t="shared" si="794"/>
        <v/>
      </c>
      <c r="AM1153" s="26" t="str">
        <f t="shared" si="814"/>
        <v/>
      </c>
      <c r="AN1153" s="25" t="str">
        <f t="shared" si="795"/>
        <v/>
      </c>
      <c r="AO1153" s="26" t="str">
        <f t="shared" si="815"/>
        <v/>
      </c>
      <c r="AP1153" t="str">
        <f t="shared" si="816"/>
        <v/>
      </c>
      <c r="AQ1153" t="str">
        <f t="shared" si="817"/>
        <v/>
      </c>
      <c r="AR1153" t="str">
        <f t="shared" si="787"/>
        <v/>
      </c>
      <c r="AS1153" t="str">
        <f t="shared" si="818"/>
        <v/>
      </c>
      <c r="AT1153" s="25" t="str">
        <f t="shared" si="819"/>
        <v/>
      </c>
      <c r="AU1153" s="26" t="str">
        <f t="shared" si="820"/>
        <v/>
      </c>
      <c r="AV1153" t="str">
        <f t="shared" si="821"/>
        <v/>
      </c>
      <c r="AW1153" s="25" t="str">
        <f t="shared" si="822"/>
        <v/>
      </c>
      <c r="AX1153" s="26" t="str">
        <f t="shared" si="797"/>
        <v/>
      </c>
      <c r="AY1153" s="27" t="str">
        <f>IF(A1153="","",IF(K1153&lt;&gt;0,TEXT(5,"0000"),IF(M1153&lt;&gt;0,TEXT(5,"0000"),IF(Datos!N1153&lt;&gt;0,TEXT(5,"0000"),""))))</f>
        <v/>
      </c>
      <c r="AZ1153" s="25" t="str">
        <f t="shared" si="823"/>
        <v/>
      </c>
      <c r="BA1153" s="26" t="str">
        <f t="shared" si="798"/>
        <v/>
      </c>
      <c r="BB1153" s="25" t="str">
        <f t="shared" si="824"/>
        <v/>
      </c>
      <c r="BC1153" s="26" t="str">
        <f t="shared" si="799"/>
        <v/>
      </c>
      <c r="BD1153" s="27" t="str">
        <f t="shared" si="825"/>
        <v/>
      </c>
      <c r="BE1153" s="25" t="str">
        <f t="shared" si="826"/>
        <v/>
      </c>
      <c r="BF1153" s="26" t="str">
        <f t="shared" si="800"/>
        <v/>
      </c>
      <c r="BG1153" s="28"/>
      <c r="BH1153" t="str">
        <f t="shared" si="796"/>
        <v/>
      </c>
      <c r="BJ1153" s="24" t="str">
        <f t="shared" si="827"/>
        <v/>
      </c>
      <c r="BK1153" s="24" t="str">
        <f t="shared" si="828"/>
        <v/>
      </c>
    </row>
    <row r="1154" spans="1:63" ht="15.75" thickBot="1">
      <c r="A1154" s="183"/>
      <c r="B1154" s="184"/>
      <c r="C1154" s="184"/>
      <c r="D1154" s="184"/>
      <c r="E1154" s="184"/>
      <c r="F1154" s="184"/>
      <c r="G1154" s="184"/>
      <c r="H1154" s="184"/>
      <c r="I1154" s="184"/>
      <c r="J1154" s="184"/>
      <c r="K1154" s="184"/>
      <c r="L1154" s="184"/>
      <c r="M1154" s="184"/>
      <c r="N1154" s="181"/>
      <c r="Q1154" t="e">
        <f t="shared" si="801"/>
        <v>#VALUE!</v>
      </c>
      <c r="R1154" t="str">
        <f t="shared" si="802"/>
        <v/>
      </c>
      <c r="S1154" t="str">
        <f>IF(A1154="","",TEXT(VLOOKUP(C1154,Tablas!$H$3:$I$75,2,0),"000"))</f>
        <v/>
      </c>
      <c r="T1154" t="str">
        <f t="shared" si="803"/>
        <v/>
      </c>
      <c r="U1154" t="str">
        <f t="shared" si="804"/>
        <v/>
      </c>
      <c r="V1154" t="str">
        <f t="shared" si="788"/>
        <v/>
      </c>
      <c r="W1154" t="str">
        <f>IF(A1154="","",IF(G1154="",99,VLOOKUP(Datos!G1154,Tablas!$AF$2:$AH$38,2,0)))</f>
        <v/>
      </c>
      <c r="X1154" t="str">
        <f t="shared" si="805"/>
        <v/>
      </c>
      <c r="Y1154" t="str">
        <f t="shared" si="806"/>
        <v/>
      </c>
      <c r="Z1154" s="25" t="str">
        <f t="shared" si="807"/>
        <v/>
      </c>
      <c r="AA1154" s="26" t="str">
        <f t="shared" si="808"/>
        <v/>
      </c>
      <c r="AB1154" s="25" t="str">
        <f t="shared" si="789"/>
        <v/>
      </c>
      <c r="AC1154" s="26" t="str">
        <f t="shared" si="809"/>
        <v/>
      </c>
      <c r="AD1154" s="25" t="str">
        <f t="shared" si="790"/>
        <v/>
      </c>
      <c r="AE1154" s="26" t="str">
        <f t="shared" si="810"/>
        <v/>
      </c>
      <c r="AF1154" s="25" t="str">
        <f t="shared" si="791"/>
        <v/>
      </c>
      <c r="AG1154" s="26" t="str">
        <f t="shared" si="811"/>
        <v/>
      </c>
      <c r="AH1154" s="25" t="str">
        <f t="shared" si="792"/>
        <v/>
      </c>
      <c r="AI1154" s="26" t="str">
        <f t="shared" si="812"/>
        <v/>
      </c>
      <c r="AJ1154" s="25" t="str">
        <f t="shared" si="793"/>
        <v/>
      </c>
      <c r="AK1154" s="26" t="str">
        <f t="shared" si="813"/>
        <v/>
      </c>
      <c r="AL1154" s="25" t="str">
        <f t="shared" si="794"/>
        <v/>
      </c>
      <c r="AM1154" s="26" t="str">
        <f t="shared" si="814"/>
        <v/>
      </c>
      <c r="AN1154" s="25" t="str">
        <f t="shared" si="795"/>
        <v/>
      </c>
      <c r="AO1154" s="26" t="str">
        <f t="shared" si="815"/>
        <v/>
      </c>
      <c r="AP1154" t="str">
        <f t="shared" si="816"/>
        <v/>
      </c>
      <c r="AQ1154" t="str">
        <f t="shared" si="817"/>
        <v/>
      </c>
      <c r="AR1154" t="str">
        <f t="shared" si="787"/>
        <v/>
      </c>
      <c r="AS1154" t="str">
        <f t="shared" si="818"/>
        <v/>
      </c>
      <c r="AT1154" s="25" t="str">
        <f t="shared" si="819"/>
        <v/>
      </c>
      <c r="AU1154" s="26" t="str">
        <f t="shared" si="820"/>
        <v/>
      </c>
      <c r="AV1154" t="str">
        <f t="shared" si="821"/>
        <v/>
      </c>
      <c r="AW1154" s="25" t="str">
        <f t="shared" si="822"/>
        <v/>
      </c>
      <c r="AX1154" s="26" t="str">
        <f t="shared" si="797"/>
        <v/>
      </c>
      <c r="AY1154" s="27" t="str">
        <f>IF(A1154="","",IF(K1154&lt;&gt;0,TEXT(5,"0000"),IF(M1154&lt;&gt;0,TEXT(5,"0000"),IF(Datos!N1154&lt;&gt;0,TEXT(5,"0000"),""))))</f>
        <v/>
      </c>
      <c r="AZ1154" s="25" t="str">
        <f t="shared" si="823"/>
        <v/>
      </c>
      <c r="BA1154" s="26" t="str">
        <f t="shared" si="798"/>
        <v/>
      </c>
      <c r="BB1154" s="25" t="str">
        <f t="shared" si="824"/>
        <v/>
      </c>
      <c r="BC1154" s="26" t="str">
        <f t="shared" si="799"/>
        <v/>
      </c>
      <c r="BD1154" s="27" t="str">
        <f t="shared" si="825"/>
        <v/>
      </c>
      <c r="BE1154" s="25" t="str">
        <f t="shared" si="826"/>
        <v/>
      </c>
      <c r="BF1154" s="26" t="str">
        <f t="shared" si="800"/>
        <v/>
      </c>
      <c r="BG1154" s="28"/>
      <c r="BH1154" t="str">
        <f t="shared" si="796"/>
        <v/>
      </c>
      <c r="BJ1154" s="24" t="str">
        <f t="shared" si="827"/>
        <v/>
      </c>
      <c r="BK1154" s="24" t="str">
        <f t="shared" si="828"/>
        <v/>
      </c>
    </row>
    <row r="1155" spans="1:63" ht="15.75" thickBot="1">
      <c r="A1155" s="183"/>
      <c r="B1155" s="184"/>
      <c r="C1155" s="184"/>
      <c r="D1155" s="184"/>
      <c r="E1155" s="184"/>
      <c r="F1155" s="184"/>
      <c r="G1155" s="184"/>
      <c r="H1155" s="184"/>
      <c r="I1155" s="184"/>
      <c r="J1155" s="184"/>
      <c r="K1155" s="184"/>
      <c r="L1155" s="184"/>
      <c r="M1155" s="184"/>
      <c r="N1155" s="181"/>
      <c r="Q1155" t="e">
        <f t="shared" si="801"/>
        <v>#VALUE!</v>
      </c>
      <c r="R1155" t="str">
        <f t="shared" si="802"/>
        <v/>
      </c>
      <c r="S1155" t="str">
        <f>IF(A1155="","",TEXT(VLOOKUP(C1155,Tablas!$H$3:$I$75,2,0),"000"))</f>
        <v/>
      </c>
      <c r="T1155" t="str">
        <f t="shared" si="803"/>
        <v/>
      </c>
      <c r="U1155" t="str">
        <f t="shared" si="804"/>
        <v/>
      </c>
      <c r="V1155" t="str">
        <f t="shared" si="788"/>
        <v/>
      </c>
      <c r="W1155" t="str">
        <f>IF(A1155="","",IF(G1155="",99,VLOOKUP(Datos!G1155,Tablas!$AF$2:$AH$38,2,0)))</f>
        <v/>
      </c>
      <c r="X1155" t="str">
        <f t="shared" si="805"/>
        <v/>
      </c>
      <c r="Y1155" t="str">
        <f t="shared" si="806"/>
        <v/>
      </c>
      <c r="Z1155" s="25" t="str">
        <f t="shared" si="807"/>
        <v/>
      </c>
      <c r="AA1155" s="26" t="str">
        <f t="shared" si="808"/>
        <v/>
      </c>
      <c r="AB1155" s="25" t="str">
        <f t="shared" si="789"/>
        <v/>
      </c>
      <c r="AC1155" s="26" t="str">
        <f t="shared" si="809"/>
        <v/>
      </c>
      <c r="AD1155" s="25" t="str">
        <f t="shared" si="790"/>
        <v/>
      </c>
      <c r="AE1155" s="26" t="str">
        <f t="shared" si="810"/>
        <v/>
      </c>
      <c r="AF1155" s="25" t="str">
        <f t="shared" si="791"/>
        <v/>
      </c>
      <c r="AG1155" s="26" t="str">
        <f t="shared" si="811"/>
        <v/>
      </c>
      <c r="AH1155" s="25" t="str">
        <f t="shared" si="792"/>
        <v/>
      </c>
      <c r="AI1155" s="26" t="str">
        <f t="shared" si="812"/>
        <v/>
      </c>
      <c r="AJ1155" s="25" t="str">
        <f t="shared" si="793"/>
        <v/>
      </c>
      <c r="AK1155" s="26" t="str">
        <f t="shared" si="813"/>
        <v/>
      </c>
      <c r="AL1155" s="25" t="str">
        <f t="shared" si="794"/>
        <v/>
      </c>
      <c r="AM1155" s="26" t="str">
        <f t="shared" si="814"/>
        <v/>
      </c>
      <c r="AN1155" s="25" t="str">
        <f t="shared" si="795"/>
        <v/>
      </c>
      <c r="AO1155" s="26" t="str">
        <f t="shared" si="815"/>
        <v/>
      </c>
      <c r="AP1155" t="str">
        <f t="shared" si="816"/>
        <v/>
      </c>
      <c r="AQ1155" t="str">
        <f t="shared" si="817"/>
        <v/>
      </c>
      <c r="AR1155" t="str">
        <f t="shared" si="787"/>
        <v/>
      </c>
      <c r="AS1155" t="str">
        <f t="shared" si="818"/>
        <v/>
      </c>
      <c r="AT1155" s="25" t="str">
        <f t="shared" si="819"/>
        <v/>
      </c>
      <c r="AU1155" s="26" t="str">
        <f t="shared" si="820"/>
        <v/>
      </c>
      <c r="AV1155" t="str">
        <f t="shared" si="821"/>
        <v/>
      </c>
      <c r="AW1155" s="25" t="str">
        <f t="shared" si="822"/>
        <v/>
      </c>
      <c r="AX1155" s="26" t="str">
        <f t="shared" si="797"/>
        <v/>
      </c>
      <c r="AY1155" s="27" t="str">
        <f>IF(A1155="","",IF(K1155&lt;&gt;0,TEXT(5,"0000"),IF(M1155&lt;&gt;0,TEXT(5,"0000"),IF(Datos!N1155&lt;&gt;0,TEXT(5,"0000"),""))))</f>
        <v/>
      </c>
      <c r="AZ1155" s="25" t="str">
        <f t="shared" si="823"/>
        <v/>
      </c>
      <c r="BA1155" s="26" t="str">
        <f t="shared" si="798"/>
        <v/>
      </c>
      <c r="BB1155" s="25" t="str">
        <f t="shared" si="824"/>
        <v/>
      </c>
      <c r="BC1155" s="26" t="str">
        <f t="shared" si="799"/>
        <v/>
      </c>
      <c r="BD1155" s="27" t="str">
        <f t="shared" si="825"/>
        <v/>
      </c>
      <c r="BE1155" s="25" t="str">
        <f t="shared" si="826"/>
        <v/>
      </c>
      <c r="BF1155" s="26" t="str">
        <f t="shared" si="800"/>
        <v/>
      </c>
      <c r="BG1155" s="28"/>
      <c r="BH1155" t="str">
        <f t="shared" si="796"/>
        <v/>
      </c>
      <c r="BJ1155" s="24" t="str">
        <f t="shared" si="827"/>
        <v/>
      </c>
      <c r="BK1155" s="24" t="str">
        <f t="shared" si="828"/>
        <v/>
      </c>
    </row>
    <row r="1156" spans="1:63" ht="15.75" thickBot="1">
      <c r="A1156" s="183"/>
      <c r="B1156" s="184"/>
      <c r="C1156" s="184"/>
      <c r="D1156" s="184"/>
      <c r="E1156" s="184"/>
      <c r="F1156" s="184"/>
      <c r="G1156" s="184"/>
      <c r="H1156" s="184"/>
      <c r="I1156" s="184"/>
      <c r="J1156" s="184"/>
      <c r="K1156" s="184"/>
      <c r="L1156" s="184"/>
      <c r="M1156" s="184"/>
      <c r="N1156" s="181"/>
      <c r="Q1156" t="e">
        <f t="shared" si="801"/>
        <v>#VALUE!</v>
      </c>
      <c r="R1156" t="str">
        <f t="shared" si="802"/>
        <v/>
      </c>
      <c r="S1156" t="str">
        <f>IF(A1156="","",TEXT(VLOOKUP(C1156,Tablas!$H$3:$I$75,2,0),"000"))</f>
        <v/>
      </c>
      <c r="T1156" t="str">
        <f t="shared" si="803"/>
        <v/>
      </c>
      <c r="U1156" t="str">
        <f t="shared" si="804"/>
        <v/>
      </c>
      <c r="V1156" t="str">
        <f t="shared" si="788"/>
        <v/>
      </c>
      <c r="W1156" t="str">
        <f>IF(A1156="","",IF(G1156="",99,VLOOKUP(Datos!G1156,Tablas!$AF$2:$AH$38,2,0)))</f>
        <v/>
      </c>
      <c r="X1156" t="str">
        <f t="shared" si="805"/>
        <v/>
      </c>
      <c r="Y1156" t="str">
        <f t="shared" si="806"/>
        <v/>
      </c>
      <c r="Z1156" s="25" t="str">
        <f t="shared" si="807"/>
        <v/>
      </c>
      <c r="AA1156" s="26" t="str">
        <f t="shared" si="808"/>
        <v/>
      </c>
      <c r="AB1156" s="25" t="str">
        <f t="shared" si="789"/>
        <v/>
      </c>
      <c r="AC1156" s="26" t="str">
        <f t="shared" si="809"/>
        <v/>
      </c>
      <c r="AD1156" s="25" t="str">
        <f t="shared" si="790"/>
        <v/>
      </c>
      <c r="AE1156" s="26" t="str">
        <f t="shared" si="810"/>
        <v/>
      </c>
      <c r="AF1156" s="25" t="str">
        <f t="shared" si="791"/>
        <v/>
      </c>
      <c r="AG1156" s="26" t="str">
        <f t="shared" si="811"/>
        <v/>
      </c>
      <c r="AH1156" s="25" t="str">
        <f t="shared" si="792"/>
        <v/>
      </c>
      <c r="AI1156" s="26" t="str">
        <f t="shared" si="812"/>
        <v/>
      </c>
      <c r="AJ1156" s="25" t="str">
        <f t="shared" si="793"/>
        <v/>
      </c>
      <c r="AK1156" s="26" t="str">
        <f t="shared" si="813"/>
        <v/>
      </c>
      <c r="AL1156" s="25" t="str">
        <f t="shared" si="794"/>
        <v/>
      </c>
      <c r="AM1156" s="26" t="str">
        <f t="shared" si="814"/>
        <v/>
      </c>
      <c r="AN1156" s="25" t="str">
        <f t="shared" si="795"/>
        <v/>
      </c>
      <c r="AO1156" s="26" t="str">
        <f t="shared" si="815"/>
        <v/>
      </c>
      <c r="AP1156" t="str">
        <f t="shared" si="816"/>
        <v/>
      </c>
      <c r="AQ1156" t="str">
        <f t="shared" si="817"/>
        <v/>
      </c>
      <c r="AR1156" t="str">
        <f t="shared" si="787"/>
        <v/>
      </c>
      <c r="AS1156" t="str">
        <f t="shared" si="818"/>
        <v/>
      </c>
      <c r="AT1156" s="25" t="str">
        <f t="shared" si="819"/>
        <v/>
      </c>
      <c r="AU1156" s="26" t="str">
        <f t="shared" si="820"/>
        <v/>
      </c>
      <c r="AV1156" t="str">
        <f t="shared" si="821"/>
        <v/>
      </c>
      <c r="AW1156" s="25" t="str">
        <f t="shared" si="822"/>
        <v/>
      </c>
      <c r="AX1156" s="26" t="str">
        <f t="shared" si="797"/>
        <v/>
      </c>
      <c r="AY1156" s="27" t="str">
        <f>IF(A1156="","",IF(K1156&lt;&gt;0,TEXT(5,"0000"),IF(M1156&lt;&gt;0,TEXT(5,"0000"),IF(Datos!N1156&lt;&gt;0,TEXT(5,"0000"),""))))</f>
        <v/>
      </c>
      <c r="AZ1156" s="25" t="str">
        <f t="shared" si="823"/>
        <v/>
      </c>
      <c r="BA1156" s="26" t="str">
        <f t="shared" si="798"/>
        <v/>
      </c>
      <c r="BB1156" s="25" t="str">
        <f t="shared" si="824"/>
        <v/>
      </c>
      <c r="BC1156" s="26" t="str">
        <f t="shared" si="799"/>
        <v/>
      </c>
      <c r="BD1156" s="27" t="str">
        <f t="shared" si="825"/>
        <v/>
      </c>
      <c r="BE1156" s="25" t="str">
        <f t="shared" si="826"/>
        <v/>
      </c>
      <c r="BF1156" s="26" t="str">
        <f t="shared" si="800"/>
        <v/>
      </c>
      <c r="BG1156" s="28"/>
      <c r="BH1156" t="str">
        <f t="shared" si="796"/>
        <v/>
      </c>
      <c r="BJ1156" s="24" t="str">
        <f t="shared" si="827"/>
        <v/>
      </c>
      <c r="BK1156" s="24" t="str">
        <f t="shared" si="828"/>
        <v/>
      </c>
    </row>
    <row r="1157" spans="1:63" ht="15.75" thickBot="1">
      <c r="A1157" s="183"/>
      <c r="B1157" s="184"/>
      <c r="C1157" s="184"/>
      <c r="D1157" s="184"/>
      <c r="E1157" s="184"/>
      <c r="F1157" s="184"/>
      <c r="G1157" s="184"/>
      <c r="H1157" s="184"/>
      <c r="I1157" s="184"/>
      <c r="J1157" s="184"/>
      <c r="K1157" s="184"/>
      <c r="L1157" s="184"/>
      <c r="M1157" s="184"/>
      <c r="N1157" s="181"/>
      <c r="Q1157" t="e">
        <f t="shared" si="801"/>
        <v>#VALUE!</v>
      </c>
      <c r="R1157" t="str">
        <f t="shared" si="802"/>
        <v/>
      </c>
      <c r="S1157" t="str">
        <f>IF(A1157="","",TEXT(VLOOKUP(C1157,Tablas!$H$3:$I$75,2,0),"000"))</f>
        <v/>
      </c>
      <c r="T1157" t="str">
        <f t="shared" si="803"/>
        <v/>
      </c>
      <c r="U1157" t="str">
        <f t="shared" si="804"/>
        <v/>
      </c>
      <c r="V1157" t="str">
        <f t="shared" si="788"/>
        <v/>
      </c>
      <c r="W1157" t="str">
        <f>IF(A1157="","",IF(G1157="",99,VLOOKUP(Datos!G1157,Tablas!$AF$2:$AH$38,2,0)))</f>
        <v/>
      </c>
      <c r="X1157" t="str">
        <f t="shared" si="805"/>
        <v/>
      </c>
      <c r="Y1157" t="str">
        <f t="shared" si="806"/>
        <v/>
      </c>
      <c r="Z1157" s="25" t="str">
        <f t="shared" si="807"/>
        <v/>
      </c>
      <c r="AA1157" s="26" t="str">
        <f t="shared" si="808"/>
        <v/>
      </c>
      <c r="AB1157" s="25" t="str">
        <f t="shared" si="789"/>
        <v/>
      </c>
      <c r="AC1157" s="26" t="str">
        <f t="shared" si="809"/>
        <v/>
      </c>
      <c r="AD1157" s="25" t="str">
        <f t="shared" si="790"/>
        <v/>
      </c>
      <c r="AE1157" s="26" t="str">
        <f t="shared" si="810"/>
        <v/>
      </c>
      <c r="AF1157" s="25" t="str">
        <f t="shared" si="791"/>
        <v/>
      </c>
      <c r="AG1157" s="26" t="str">
        <f t="shared" si="811"/>
        <v/>
      </c>
      <c r="AH1157" s="25" t="str">
        <f t="shared" si="792"/>
        <v/>
      </c>
      <c r="AI1157" s="26" t="str">
        <f t="shared" si="812"/>
        <v/>
      </c>
      <c r="AJ1157" s="25" t="str">
        <f t="shared" si="793"/>
        <v/>
      </c>
      <c r="AK1157" s="26" t="str">
        <f t="shared" si="813"/>
        <v/>
      </c>
      <c r="AL1157" s="25" t="str">
        <f t="shared" si="794"/>
        <v/>
      </c>
      <c r="AM1157" s="26" t="str">
        <f t="shared" si="814"/>
        <v/>
      </c>
      <c r="AN1157" s="25" t="str">
        <f t="shared" si="795"/>
        <v/>
      </c>
      <c r="AO1157" s="26" t="str">
        <f t="shared" si="815"/>
        <v/>
      </c>
      <c r="AP1157" t="str">
        <f t="shared" si="816"/>
        <v/>
      </c>
      <c r="AQ1157" t="str">
        <f t="shared" si="817"/>
        <v/>
      </c>
      <c r="AR1157" t="str">
        <f t="shared" si="787"/>
        <v/>
      </c>
      <c r="AS1157" t="str">
        <f t="shared" si="818"/>
        <v/>
      </c>
      <c r="AT1157" s="25" t="str">
        <f t="shared" si="819"/>
        <v/>
      </c>
      <c r="AU1157" s="26" t="str">
        <f t="shared" si="820"/>
        <v/>
      </c>
      <c r="AV1157" t="str">
        <f t="shared" si="821"/>
        <v/>
      </c>
      <c r="AW1157" s="25" t="str">
        <f t="shared" si="822"/>
        <v/>
      </c>
      <c r="AX1157" s="26" t="str">
        <f t="shared" si="797"/>
        <v/>
      </c>
      <c r="AY1157" s="27" t="str">
        <f>IF(A1157="","",IF(K1157&lt;&gt;0,TEXT(5,"0000"),IF(M1157&lt;&gt;0,TEXT(5,"0000"),IF(Datos!N1157&lt;&gt;0,TEXT(5,"0000"),""))))</f>
        <v/>
      </c>
      <c r="AZ1157" s="25" t="str">
        <f t="shared" si="823"/>
        <v/>
      </c>
      <c r="BA1157" s="26" t="str">
        <f t="shared" si="798"/>
        <v/>
      </c>
      <c r="BB1157" s="25" t="str">
        <f t="shared" si="824"/>
        <v/>
      </c>
      <c r="BC1157" s="26" t="str">
        <f t="shared" si="799"/>
        <v/>
      </c>
      <c r="BD1157" s="27" t="str">
        <f t="shared" si="825"/>
        <v/>
      </c>
      <c r="BE1157" s="25" t="str">
        <f t="shared" si="826"/>
        <v/>
      </c>
      <c r="BF1157" s="26" t="str">
        <f t="shared" si="800"/>
        <v/>
      </c>
      <c r="BG1157" s="28"/>
      <c r="BH1157" t="str">
        <f t="shared" si="796"/>
        <v/>
      </c>
      <c r="BJ1157" s="24" t="str">
        <f t="shared" si="827"/>
        <v/>
      </c>
      <c r="BK1157" s="24" t="str">
        <f t="shared" si="828"/>
        <v/>
      </c>
    </row>
    <row r="1158" spans="1:63" ht="15.75" thickBot="1">
      <c r="A1158" s="183"/>
      <c r="B1158" s="184"/>
      <c r="C1158" s="184"/>
      <c r="D1158" s="184"/>
      <c r="E1158" s="184"/>
      <c r="F1158" s="184"/>
      <c r="G1158" s="184"/>
      <c r="H1158" s="184"/>
      <c r="I1158" s="184"/>
      <c r="J1158" s="184"/>
      <c r="K1158" s="184"/>
      <c r="L1158" s="184"/>
      <c r="M1158" s="184"/>
      <c r="N1158" s="181"/>
      <c r="Q1158" t="e">
        <f t="shared" si="801"/>
        <v>#VALUE!</v>
      </c>
      <c r="R1158" t="str">
        <f t="shared" si="802"/>
        <v/>
      </c>
      <c r="S1158" t="str">
        <f>IF(A1158="","",TEXT(VLOOKUP(C1158,Tablas!$H$3:$I$75,2,0),"000"))</f>
        <v/>
      </c>
      <c r="T1158" t="str">
        <f t="shared" si="803"/>
        <v/>
      </c>
      <c r="U1158" t="str">
        <f t="shared" si="804"/>
        <v/>
      </c>
      <c r="V1158" t="str">
        <f t="shared" si="788"/>
        <v/>
      </c>
      <c r="W1158" t="str">
        <f>IF(A1158="","",IF(G1158="",99,VLOOKUP(Datos!G1158,Tablas!$AF$2:$AH$38,2,0)))</f>
        <v/>
      </c>
      <c r="X1158" t="str">
        <f t="shared" si="805"/>
        <v/>
      </c>
      <c r="Y1158" t="str">
        <f t="shared" si="806"/>
        <v/>
      </c>
      <c r="Z1158" s="25" t="str">
        <f t="shared" si="807"/>
        <v/>
      </c>
      <c r="AA1158" s="26" t="str">
        <f t="shared" si="808"/>
        <v/>
      </c>
      <c r="AB1158" s="25" t="str">
        <f t="shared" si="789"/>
        <v/>
      </c>
      <c r="AC1158" s="26" t="str">
        <f t="shared" si="809"/>
        <v/>
      </c>
      <c r="AD1158" s="25" t="str">
        <f t="shared" si="790"/>
        <v/>
      </c>
      <c r="AE1158" s="26" t="str">
        <f t="shared" si="810"/>
        <v/>
      </c>
      <c r="AF1158" s="25" t="str">
        <f t="shared" si="791"/>
        <v/>
      </c>
      <c r="AG1158" s="26" t="str">
        <f t="shared" si="811"/>
        <v/>
      </c>
      <c r="AH1158" s="25" t="str">
        <f t="shared" si="792"/>
        <v/>
      </c>
      <c r="AI1158" s="26" t="str">
        <f t="shared" si="812"/>
        <v/>
      </c>
      <c r="AJ1158" s="25" t="str">
        <f t="shared" si="793"/>
        <v/>
      </c>
      <c r="AK1158" s="26" t="str">
        <f t="shared" si="813"/>
        <v/>
      </c>
      <c r="AL1158" s="25" t="str">
        <f t="shared" si="794"/>
        <v/>
      </c>
      <c r="AM1158" s="26" t="str">
        <f t="shared" si="814"/>
        <v/>
      </c>
      <c r="AN1158" s="25" t="str">
        <f t="shared" si="795"/>
        <v/>
      </c>
      <c r="AO1158" s="26" t="str">
        <f t="shared" si="815"/>
        <v/>
      </c>
      <c r="AP1158" t="str">
        <f t="shared" si="816"/>
        <v/>
      </c>
      <c r="AQ1158" t="str">
        <f t="shared" si="817"/>
        <v/>
      </c>
      <c r="AR1158" t="str">
        <f t="shared" si="787"/>
        <v/>
      </c>
      <c r="AS1158" t="str">
        <f t="shared" si="818"/>
        <v/>
      </c>
      <c r="AT1158" s="25" t="str">
        <f t="shared" si="819"/>
        <v/>
      </c>
      <c r="AU1158" s="26" t="str">
        <f t="shared" si="820"/>
        <v/>
      </c>
      <c r="AV1158" t="str">
        <f t="shared" si="821"/>
        <v/>
      </c>
      <c r="AW1158" s="25" t="str">
        <f t="shared" si="822"/>
        <v/>
      </c>
      <c r="AX1158" s="26" t="str">
        <f t="shared" si="797"/>
        <v/>
      </c>
      <c r="AY1158" s="27" t="str">
        <f>IF(A1158="","",IF(K1158&lt;&gt;0,TEXT(5,"0000"),IF(M1158&lt;&gt;0,TEXT(5,"0000"),IF(Datos!N1158&lt;&gt;0,TEXT(5,"0000"),""))))</f>
        <v/>
      </c>
      <c r="AZ1158" s="25" t="str">
        <f t="shared" si="823"/>
        <v/>
      </c>
      <c r="BA1158" s="26" t="str">
        <f t="shared" si="798"/>
        <v/>
      </c>
      <c r="BB1158" s="25" t="str">
        <f t="shared" si="824"/>
        <v/>
      </c>
      <c r="BC1158" s="26" t="str">
        <f t="shared" si="799"/>
        <v/>
      </c>
      <c r="BD1158" s="27" t="str">
        <f t="shared" si="825"/>
        <v/>
      </c>
      <c r="BE1158" s="25" t="str">
        <f t="shared" si="826"/>
        <v/>
      </c>
      <c r="BF1158" s="26" t="str">
        <f t="shared" si="800"/>
        <v/>
      </c>
      <c r="BG1158" s="28"/>
      <c r="BH1158" t="str">
        <f t="shared" si="796"/>
        <v/>
      </c>
      <c r="BJ1158" s="24" t="str">
        <f t="shared" si="827"/>
        <v/>
      </c>
      <c r="BK1158" s="24" t="str">
        <f t="shared" si="828"/>
        <v/>
      </c>
    </row>
    <row r="1159" spans="1:63" ht="15.75" thickBot="1">
      <c r="A1159" s="183"/>
      <c r="B1159" s="184"/>
      <c r="C1159" s="184"/>
      <c r="D1159" s="184"/>
      <c r="E1159" s="184"/>
      <c r="F1159" s="184"/>
      <c r="G1159" s="184"/>
      <c r="H1159" s="184"/>
      <c r="I1159" s="184"/>
      <c r="J1159" s="184"/>
      <c r="K1159" s="184"/>
      <c r="L1159" s="184"/>
      <c r="M1159" s="184"/>
      <c r="N1159" s="181"/>
      <c r="Q1159" t="e">
        <f t="shared" si="801"/>
        <v>#VALUE!</v>
      </c>
      <c r="R1159" t="str">
        <f t="shared" si="802"/>
        <v/>
      </c>
      <c r="S1159" t="str">
        <f>IF(A1159="","",TEXT(VLOOKUP(C1159,Tablas!$H$3:$I$75,2,0),"000"))</f>
        <v/>
      </c>
      <c r="T1159" t="str">
        <f t="shared" si="803"/>
        <v/>
      </c>
      <c r="U1159" t="str">
        <f t="shared" si="804"/>
        <v/>
      </c>
      <c r="V1159" t="str">
        <f t="shared" si="788"/>
        <v/>
      </c>
      <c r="W1159" t="str">
        <f>IF(A1159="","",IF(G1159="",99,VLOOKUP(Datos!G1159,Tablas!$AF$2:$AH$38,2,0)))</f>
        <v/>
      </c>
      <c r="X1159" t="str">
        <f t="shared" si="805"/>
        <v/>
      </c>
      <c r="Y1159" t="str">
        <f t="shared" si="806"/>
        <v/>
      </c>
      <c r="Z1159" s="25" t="str">
        <f t="shared" si="807"/>
        <v/>
      </c>
      <c r="AA1159" s="26" t="str">
        <f t="shared" si="808"/>
        <v/>
      </c>
      <c r="AB1159" s="25" t="str">
        <f t="shared" si="789"/>
        <v/>
      </c>
      <c r="AC1159" s="26" t="str">
        <f t="shared" si="809"/>
        <v/>
      </c>
      <c r="AD1159" s="25" t="str">
        <f t="shared" si="790"/>
        <v/>
      </c>
      <c r="AE1159" s="26" t="str">
        <f t="shared" si="810"/>
        <v/>
      </c>
      <c r="AF1159" s="25" t="str">
        <f t="shared" si="791"/>
        <v/>
      </c>
      <c r="AG1159" s="26" t="str">
        <f t="shared" si="811"/>
        <v/>
      </c>
      <c r="AH1159" s="25" t="str">
        <f t="shared" si="792"/>
        <v/>
      </c>
      <c r="AI1159" s="26" t="str">
        <f t="shared" si="812"/>
        <v/>
      </c>
      <c r="AJ1159" s="25" t="str">
        <f t="shared" si="793"/>
        <v/>
      </c>
      <c r="AK1159" s="26" t="str">
        <f t="shared" si="813"/>
        <v/>
      </c>
      <c r="AL1159" s="25" t="str">
        <f t="shared" si="794"/>
        <v/>
      </c>
      <c r="AM1159" s="26" t="str">
        <f t="shared" si="814"/>
        <v/>
      </c>
      <c r="AN1159" s="25" t="str">
        <f t="shared" si="795"/>
        <v/>
      </c>
      <c r="AO1159" s="26" t="str">
        <f t="shared" si="815"/>
        <v/>
      </c>
      <c r="AP1159" t="str">
        <f t="shared" si="816"/>
        <v/>
      </c>
      <c r="AQ1159" t="str">
        <f t="shared" si="817"/>
        <v/>
      </c>
      <c r="AR1159" t="str">
        <f t="shared" si="787"/>
        <v/>
      </c>
      <c r="AS1159" t="str">
        <f t="shared" si="818"/>
        <v/>
      </c>
      <c r="AT1159" s="25" t="str">
        <f t="shared" si="819"/>
        <v/>
      </c>
      <c r="AU1159" s="26" t="str">
        <f t="shared" si="820"/>
        <v/>
      </c>
      <c r="AV1159" t="str">
        <f t="shared" si="821"/>
        <v/>
      </c>
      <c r="AW1159" s="25" t="str">
        <f t="shared" si="822"/>
        <v/>
      </c>
      <c r="AX1159" s="26" t="str">
        <f t="shared" si="797"/>
        <v/>
      </c>
      <c r="AY1159" s="27" t="str">
        <f>IF(A1159="","",IF(K1159&lt;&gt;0,TEXT(5,"0000"),IF(M1159&lt;&gt;0,TEXT(5,"0000"),IF(Datos!N1159&lt;&gt;0,TEXT(5,"0000"),""))))</f>
        <v/>
      </c>
      <c r="AZ1159" s="25" t="str">
        <f t="shared" si="823"/>
        <v/>
      </c>
      <c r="BA1159" s="26" t="str">
        <f t="shared" si="798"/>
        <v/>
      </c>
      <c r="BB1159" s="25" t="str">
        <f t="shared" si="824"/>
        <v/>
      </c>
      <c r="BC1159" s="26" t="str">
        <f t="shared" si="799"/>
        <v/>
      </c>
      <c r="BD1159" s="27" t="str">
        <f t="shared" si="825"/>
        <v/>
      </c>
      <c r="BE1159" s="25" t="str">
        <f t="shared" si="826"/>
        <v/>
      </c>
      <c r="BF1159" s="26" t="str">
        <f t="shared" si="800"/>
        <v/>
      </c>
      <c r="BG1159" s="28"/>
      <c r="BH1159" t="str">
        <f t="shared" si="796"/>
        <v/>
      </c>
      <c r="BJ1159" s="24" t="str">
        <f t="shared" si="827"/>
        <v/>
      </c>
      <c r="BK1159" s="24" t="str">
        <f t="shared" si="828"/>
        <v/>
      </c>
    </row>
    <row r="1160" spans="1:63" ht="15.75" thickBot="1">
      <c r="A1160" s="183"/>
      <c r="B1160" s="184"/>
      <c r="C1160" s="184"/>
      <c r="D1160" s="184"/>
      <c r="E1160" s="184"/>
      <c r="F1160" s="184"/>
      <c r="G1160" s="184"/>
      <c r="H1160" s="184"/>
      <c r="I1160" s="184"/>
      <c r="J1160" s="184"/>
      <c r="K1160" s="184"/>
      <c r="L1160" s="184"/>
      <c r="M1160" s="184"/>
      <c r="N1160" s="181"/>
      <c r="Q1160" t="e">
        <f t="shared" si="801"/>
        <v>#VALUE!</v>
      </c>
      <c r="R1160" t="str">
        <f t="shared" si="802"/>
        <v/>
      </c>
      <c r="S1160" t="str">
        <f>IF(A1160="","",TEXT(VLOOKUP(C1160,Tablas!$H$3:$I$75,2,0),"000"))</f>
        <v/>
      </c>
      <c r="T1160" t="str">
        <f t="shared" si="803"/>
        <v/>
      </c>
      <c r="U1160" t="str">
        <f t="shared" si="804"/>
        <v/>
      </c>
      <c r="V1160" t="str">
        <f t="shared" si="788"/>
        <v/>
      </c>
      <c r="W1160" t="str">
        <f>IF(A1160="","",IF(G1160="",99,VLOOKUP(Datos!G1160,Tablas!$AF$2:$AH$38,2,0)))</f>
        <v/>
      </c>
      <c r="X1160" t="str">
        <f t="shared" si="805"/>
        <v/>
      </c>
      <c r="Y1160" t="str">
        <f t="shared" si="806"/>
        <v/>
      </c>
      <c r="Z1160" s="25" t="str">
        <f t="shared" si="807"/>
        <v/>
      </c>
      <c r="AA1160" s="26" t="str">
        <f t="shared" si="808"/>
        <v/>
      </c>
      <c r="AB1160" s="25" t="str">
        <f t="shared" si="789"/>
        <v/>
      </c>
      <c r="AC1160" s="26" t="str">
        <f t="shared" si="809"/>
        <v/>
      </c>
      <c r="AD1160" s="25" t="str">
        <f t="shared" si="790"/>
        <v/>
      </c>
      <c r="AE1160" s="26" t="str">
        <f t="shared" si="810"/>
        <v/>
      </c>
      <c r="AF1160" s="25" t="str">
        <f t="shared" si="791"/>
        <v/>
      </c>
      <c r="AG1160" s="26" t="str">
        <f t="shared" si="811"/>
        <v/>
      </c>
      <c r="AH1160" s="25" t="str">
        <f t="shared" si="792"/>
        <v/>
      </c>
      <c r="AI1160" s="26" t="str">
        <f t="shared" si="812"/>
        <v/>
      </c>
      <c r="AJ1160" s="25" t="str">
        <f t="shared" si="793"/>
        <v/>
      </c>
      <c r="AK1160" s="26" t="str">
        <f t="shared" si="813"/>
        <v/>
      </c>
      <c r="AL1160" s="25" t="str">
        <f t="shared" si="794"/>
        <v/>
      </c>
      <c r="AM1160" s="26" t="str">
        <f t="shared" si="814"/>
        <v/>
      </c>
      <c r="AN1160" s="25" t="str">
        <f t="shared" si="795"/>
        <v/>
      </c>
      <c r="AO1160" s="26" t="str">
        <f t="shared" si="815"/>
        <v/>
      </c>
      <c r="AP1160" t="str">
        <f t="shared" si="816"/>
        <v/>
      </c>
      <c r="AQ1160" t="str">
        <f t="shared" si="817"/>
        <v/>
      </c>
      <c r="AR1160" t="str">
        <f t="shared" si="787"/>
        <v/>
      </c>
      <c r="AS1160" t="str">
        <f t="shared" si="818"/>
        <v/>
      </c>
      <c r="AT1160" s="25" t="str">
        <f t="shared" si="819"/>
        <v/>
      </c>
      <c r="AU1160" s="26" t="str">
        <f t="shared" si="820"/>
        <v/>
      </c>
      <c r="AV1160" t="str">
        <f t="shared" si="821"/>
        <v/>
      </c>
      <c r="AW1160" s="25" t="str">
        <f t="shared" si="822"/>
        <v/>
      </c>
      <c r="AX1160" s="26" t="str">
        <f t="shared" si="797"/>
        <v/>
      </c>
      <c r="AY1160" s="27" t="str">
        <f>IF(A1160="","",IF(K1160&lt;&gt;0,TEXT(5,"0000"),IF(M1160&lt;&gt;0,TEXT(5,"0000"),IF(Datos!N1160&lt;&gt;0,TEXT(5,"0000"),""))))</f>
        <v/>
      </c>
      <c r="AZ1160" s="25" t="str">
        <f t="shared" si="823"/>
        <v/>
      </c>
      <c r="BA1160" s="26" t="str">
        <f t="shared" si="798"/>
        <v/>
      </c>
      <c r="BB1160" s="25" t="str">
        <f t="shared" si="824"/>
        <v/>
      </c>
      <c r="BC1160" s="26" t="str">
        <f t="shared" si="799"/>
        <v/>
      </c>
      <c r="BD1160" s="27" t="str">
        <f t="shared" si="825"/>
        <v/>
      </c>
      <c r="BE1160" s="25" t="str">
        <f t="shared" si="826"/>
        <v/>
      </c>
      <c r="BF1160" s="26" t="str">
        <f t="shared" si="800"/>
        <v/>
      </c>
      <c r="BG1160" s="28"/>
      <c r="BH1160" t="str">
        <f t="shared" si="796"/>
        <v/>
      </c>
      <c r="BJ1160" s="24" t="str">
        <f t="shared" si="827"/>
        <v/>
      </c>
      <c r="BK1160" s="24" t="str">
        <f t="shared" si="828"/>
        <v/>
      </c>
    </row>
    <row r="1161" spans="1:63" ht="15.75" thickBot="1">
      <c r="A1161" s="183"/>
      <c r="B1161" s="184"/>
      <c r="C1161" s="184"/>
      <c r="D1161" s="184"/>
      <c r="E1161" s="184"/>
      <c r="F1161" s="184"/>
      <c r="G1161" s="184"/>
      <c r="H1161" s="184"/>
      <c r="I1161" s="184"/>
      <c r="J1161" s="184"/>
      <c r="K1161" s="184"/>
      <c r="L1161" s="184"/>
      <c r="M1161" s="184"/>
      <c r="N1161" s="181"/>
      <c r="Q1161" t="e">
        <f t="shared" si="801"/>
        <v>#VALUE!</v>
      </c>
      <c r="R1161" t="str">
        <f t="shared" si="802"/>
        <v/>
      </c>
      <c r="S1161" t="str">
        <f>IF(A1161="","",TEXT(VLOOKUP(C1161,Tablas!$H$3:$I$75,2,0),"000"))</f>
        <v/>
      </c>
      <c r="T1161" t="str">
        <f t="shared" si="803"/>
        <v/>
      </c>
      <c r="U1161" t="str">
        <f t="shared" si="804"/>
        <v/>
      </c>
      <c r="V1161" t="str">
        <f t="shared" si="788"/>
        <v/>
      </c>
      <c r="W1161" t="str">
        <f>IF(A1161="","",IF(G1161="",99,VLOOKUP(Datos!G1161,Tablas!$AF$2:$AH$38,2,0)))</f>
        <v/>
      </c>
      <c r="X1161" t="str">
        <f t="shared" si="805"/>
        <v/>
      </c>
      <c r="Y1161" t="str">
        <f t="shared" si="806"/>
        <v/>
      </c>
      <c r="Z1161" s="25" t="str">
        <f t="shared" si="807"/>
        <v/>
      </c>
      <c r="AA1161" s="26" t="str">
        <f t="shared" si="808"/>
        <v/>
      </c>
      <c r="AB1161" s="25" t="str">
        <f t="shared" si="789"/>
        <v/>
      </c>
      <c r="AC1161" s="26" t="str">
        <f t="shared" si="809"/>
        <v/>
      </c>
      <c r="AD1161" s="25" t="str">
        <f t="shared" si="790"/>
        <v/>
      </c>
      <c r="AE1161" s="26" t="str">
        <f t="shared" si="810"/>
        <v/>
      </c>
      <c r="AF1161" s="25" t="str">
        <f t="shared" si="791"/>
        <v/>
      </c>
      <c r="AG1161" s="26" t="str">
        <f t="shared" si="811"/>
        <v/>
      </c>
      <c r="AH1161" s="25" t="str">
        <f t="shared" si="792"/>
        <v/>
      </c>
      <c r="AI1161" s="26" t="str">
        <f t="shared" si="812"/>
        <v/>
      </c>
      <c r="AJ1161" s="25" t="str">
        <f t="shared" si="793"/>
        <v/>
      </c>
      <c r="AK1161" s="26" t="str">
        <f t="shared" si="813"/>
        <v/>
      </c>
      <c r="AL1161" s="25" t="str">
        <f t="shared" si="794"/>
        <v/>
      </c>
      <c r="AM1161" s="26" t="str">
        <f t="shared" si="814"/>
        <v/>
      </c>
      <c r="AN1161" s="25" t="str">
        <f t="shared" si="795"/>
        <v/>
      </c>
      <c r="AO1161" s="26" t="str">
        <f t="shared" si="815"/>
        <v/>
      </c>
      <c r="AP1161" t="str">
        <f t="shared" si="816"/>
        <v/>
      </c>
      <c r="AQ1161" t="str">
        <f t="shared" si="817"/>
        <v/>
      </c>
      <c r="AR1161" t="str">
        <f t="shared" si="787"/>
        <v/>
      </c>
      <c r="AS1161" t="str">
        <f t="shared" si="818"/>
        <v/>
      </c>
      <c r="AT1161" s="25" t="str">
        <f t="shared" si="819"/>
        <v/>
      </c>
      <c r="AU1161" s="26" t="str">
        <f t="shared" si="820"/>
        <v/>
      </c>
      <c r="AV1161" t="str">
        <f t="shared" si="821"/>
        <v/>
      </c>
      <c r="AW1161" s="25" t="str">
        <f t="shared" si="822"/>
        <v/>
      </c>
      <c r="AX1161" s="26" t="str">
        <f t="shared" si="797"/>
        <v/>
      </c>
      <c r="AY1161" s="27" t="str">
        <f>IF(A1161="","",IF(K1161&lt;&gt;0,TEXT(5,"0000"),IF(M1161&lt;&gt;0,TEXT(5,"0000"),IF(Datos!N1161&lt;&gt;0,TEXT(5,"0000"),""))))</f>
        <v/>
      </c>
      <c r="AZ1161" s="25" t="str">
        <f t="shared" si="823"/>
        <v/>
      </c>
      <c r="BA1161" s="26" t="str">
        <f t="shared" si="798"/>
        <v/>
      </c>
      <c r="BB1161" s="25" t="str">
        <f t="shared" si="824"/>
        <v/>
      </c>
      <c r="BC1161" s="26" t="str">
        <f t="shared" si="799"/>
        <v/>
      </c>
      <c r="BD1161" s="27" t="str">
        <f t="shared" si="825"/>
        <v/>
      </c>
      <c r="BE1161" s="25" t="str">
        <f t="shared" si="826"/>
        <v/>
      </c>
      <c r="BF1161" s="26" t="str">
        <f t="shared" si="800"/>
        <v/>
      </c>
      <c r="BG1161" s="28"/>
      <c r="BH1161" t="str">
        <f t="shared" si="796"/>
        <v/>
      </c>
      <c r="BJ1161" s="24" t="str">
        <f t="shared" si="827"/>
        <v/>
      </c>
      <c r="BK1161" s="24" t="str">
        <f t="shared" si="828"/>
        <v/>
      </c>
    </row>
    <row r="1162" spans="1:63" ht="15.75" thickBot="1">
      <c r="A1162" s="183"/>
      <c r="B1162" s="184"/>
      <c r="C1162" s="184"/>
      <c r="D1162" s="184"/>
      <c r="E1162" s="184"/>
      <c r="F1162" s="184"/>
      <c r="G1162" s="184"/>
      <c r="H1162" s="184"/>
      <c r="I1162" s="184"/>
      <c r="J1162" s="184"/>
      <c r="K1162" s="184"/>
      <c r="L1162" s="184"/>
      <c r="M1162" s="184"/>
      <c r="N1162" s="181"/>
      <c r="Q1162" t="e">
        <f t="shared" si="801"/>
        <v>#VALUE!</v>
      </c>
      <c r="R1162" t="str">
        <f t="shared" si="802"/>
        <v/>
      </c>
      <c r="S1162" t="str">
        <f>IF(A1162="","",TEXT(VLOOKUP(C1162,Tablas!$H$3:$I$75,2,0),"000"))</f>
        <v/>
      </c>
      <c r="T1162" t="str">
        <f t="shared" si="803"/>
        <v/>
      </c>
      <c r="U1162" t="str">
        <f t="shared" si="804"/>
        <v/>
      </c>
      <c r="V1162" t="str">
        <f t="shared" si="788"/>
        <v/>
      </c>
      <c r="W1162" t="str">
        <f>IF(A1162="","",IF(G1162="",99,VLOOKUP(Datos!G1162,Tablas!$AF$2:$AH$38,2,0)))</f>
        <v/>
      </c>
      <c r="X1162" t="str">
        <f t="shared" si="805"/>
        <v/>
      </c>
      <c r="Y1162" t="str">
        <f t="shared" si="806"/>
        <v/>
      </c>
      <c r="Z1162" s="25" t="str">
        <f t="shared" si="807"/>
        <v/>
      </c>
      <c r="AA1162" s="26" t="str">
        <f t="shared" si="808"/>
        <v/>
      </c>
      <c r="AB1162" s="25" t="str">
        <f t="shared" si="789"/>
        <v/>
      </c>
      <c r="AC1162" s="26" t="str">
        <f t="shared" si="809"/>
        <v/>
      </c>
      <c r="AD1162" s="25" t="str">
        <f t="shared" si="790"/>
        <v/>
      </c>
      <c r="AE1162" s="26" t="str">
        <f t="shared" si="810"/>
        <v/>
      </c>
      <c r="AF1162" s="25" t="str">
        <f t="shared" si="791"/>
        <v/>
      </c>
      <c r="AG1162" s="26" t="str">
        <f t="shared" si="811"/>
        <v/>
      </c>
      <c r="AH1162" s="25" t="str">
        <f t="shared" si="792"/>
        <v/>
      </c>
      <c r="AI1162" s="26" t="str">
        <f t="shared" si="812"/>
        <v/>
      </c>
      <c r="AJ1162" s="25" t="str">
        <f t="shared" si="793"/>
        <v/>
      </c>
      <c r="AK1162" s="26" t="str">
        <f t="shared" si="813"/>
        <v/>
      </c>
      <c r="AL1162" s="25" t="str">
        <f t="shared" si="794"/>
        <v/>
      </c>
      <c r="AM1162" s="26" t="str">
        <f t="shared" si="814"/>
        <v/>
      </c>
      <c r="AN1162" s="25" t="str">
        <f t="shared" si="795"/>
        <v/>
      </c>
      <c r="AO1162" s="26" t="str">
        <f t="shared" si="815"/>
        <v/>
      </c>
      <c r="AP1162" t="str">
        <f t="shared" si="816"/>
        <v/>
      </c>
      <c r="AQ1162" t="str">
        <f t="shared" si="817"/>
        <v/>
      </c>
      <c r="AR1162" t="str">
        <f t="shared" ref="AR1162:AR1225" si="829">IF(A1162="","",IF(K1162&lt;&gt;0,1,0)+IF(L1162&lt;&gt;0,1,0)+IF(M1162&lt;&gt;0,1,0)+IF(N1162&lt;&gt;0,1,0))</f>
        <v/>
      </c>
      <c r="AS1162" t="str">
        <f t="shared" si="818"/>
        <v/>
      </c>
      <c r="AT1162" s="25" t="str">
        <f t="shared" si="819"/>
        <v/>
      </c>
      <c r="AU1162" s="26" t="str">
        <f t="shared" si="820"/>
        <v/>
      </c>
      <c r="AV1162" t="str">
        <f t="shared" si="821"/>
        <v/>
      </c>
      <c r="AW1162" s="25" t="str">
        <f t="shared" si="822"/>
        <v/>
      </c>
      <c r="AX1162" s="26" t="str">
        <f t="shared" si="797"/>
        <v/>
      </c>
      <c r="AY1162" s="27" t="str">
        <f>IF(A1162="","",IF(K1162&lt;&gt;0,TEXT(5,"0000"),IF(M1162&lt;&gt;0,TEXT(5,"0000"),IF(Datos!N1162&lt;&gt;0,TEXT(5,"0000"),""))))</f>
        <v/>
      </c>
      <c r="AZ1162" s="25" t="str">
        <f t="shared" si="823"/>
        <v/>
      </c>
      <c r="BA1162" s="26" t="str">
        <f t="shared" si="798"/>
        <v/>
      </c>
      <c r="BB1162" s="25" t="str">
        <f t="shared" si="824"/>
        <v/>
      </c>
      <c r="BC1162" s="26" t="str">
        <f t="shared" si="799"/>
        <v/>
      </c>
      <c r="BD1162" s="27" t="str">
        <f t="shared" si="825"/>
        <v/>
      </c>
      <c r="BE1162" s="25" t="str">
        <f t="shared" si="826"/>
        <v/>
      </c>
      <c r="BF1162" s="26" t="str">
        <f t="shared" si="800"/>
        <v/>
      </c>
      <c r="BG1162" s="28"/>
      <c r="BH1162" t="str">
        <f t="shared" si="796"/>
        <v/>
      </c>
      <c r="BJ1162" s="24" t="str">
        <f t="shared" si="827"/>
        <v/>
      </c>
      <c r="BK1162" s="24" t="str">
        <f t="shared" si="828"/>
        <v/>
      </c>
    </row>
    <row r="1163" spans="1:63" ht="15.75" thickBot="1">
      <c r="A1163" s="183"/>
      <c r="B1163" s="184"/>
      <c r="C1163" s="184"/>
      <c r="D1163" s="184"/>
      <c r="E1163" s="184"/>
      <c r="F1163" s="184"/>
      <c r="G1163" s="184"/>
      <c r="H1163" s="184"/>
      <c r="I1163" s="184"/>
      <c r="J1163" s="184"/>
      <c r="K1163" s="184"/>
      <c r="L1163" s="184"/>
      <c r="M1163" s="184"/>
      <c r="N1163" s="181"/>
      <c r="Q1163" t="e">
        <f t="shared" si="801"/>
        <v>#VALUE!</v>
      </c>
      <c r="R1163" t="str">
        <f t="shared" si="802"/>
        <v/>
      </c>
      <c r="S1163" t="str">
        <f>IF(A1163="","",TEXT(VLOOKUP(C1163,Tablas!$H$3:$I$75,2,0),"000"))</f>
        <v/>
      </c>
      <c r="T1163" t="str">
        <f t="shared" si="803"/>
        <v/>
      </c>
      <c r="U1163" t="str">
        <f t="shared" si="804"/>
        <v/>
      </c>
      <c r="V1163" t="str">
        <f t="shared" si="788"/>
        <v/>
      </c>
      <c r="W1163" t="str">
        <f>IF(A1163="","",IF(G1163="",99,VLOOKUP(Datos!G1163,Tablas!$AF$2:$AH$38,2,0)))</f>
        <v/>
      </c>
      <c r="X1163" t="str">
        <f t="shared" si="805"/>
        <v/>
      </c>
      <c r="Y1163" t="str">
        <f t="shared" si="806"/>
        <v/>
      </c>
      <c r="Z1163" s="25" t="str">
        <f t="shared" si="807"/>
        <v/>
      </c>
      <c r="AA1163" s="26" t="str">
        <f t="shared" si="808"/>
        <v/>
      </c>
      <c r="AB1163" s="25" t="str">
        <f t="shared" si="789"/>
        <v/>
      </c>
      <c r="AC1163" s="26" t="str">
        <f t="shared" si="809"/>
        <v/>
      </c>
      <c r="AD1163" s="25" t="str">
        <f t="shared" si="790"/>
        <v/>
      </c>
      <c r="AE1163" s="26" t="str">
        <f t="shared" si="810"/>
        <v/>
      </c>
      <c r="AF1163" s="25" t="str">
        <f t="shared" si="791"/>
        <v/>
      </c>
      <c r="AG1163" s="26" t="str">
        <f t="shared" si="811"/>
        <v/>
      </c>
      <c r="AH1163" s="25" t="str">
        <f t="shared" si="792"/>
        <v/>
      </c>
      <c r="AI1163" s="26" t="str">
        <f t="shared" si="812"/>
        <v/>
      </c>
      <c r="AJ1163" s="25" t="str">
        <f t="shared" si="793"/>
        <v/>
      </c>
      <c r="AK1163" s="26" t="str">
        <f t="shared" si="813"/>
        <v/>
      </c>
      <c r="AL1163" s="25" t="str">
        <f t="shared" si="794"/>
        <v/>
      </c>
      <c r="AM1163" s="26" t="str">
        <f t="shared" si="814"/>
        <v/>
      </c>
      <c r="AN1163" s="25" t="str">
        <f t="shared" si="795"/>
        <v/>
      </c>
      <c r="AO1163" s="26" t="str">
        <f t="shared" si="815"/>
        <v/>
      </c>
      <c r="AP1163" t="str">
        <f t="shared" si="816"/>
        <v/>
      </c>
      <c r="AQ1163" t="str">
        <f t="shared" si="817"/>
        <v/>
      </c>
      <c r="AR1163" t="str">
        <f t="shared" si="829"/>
        <v/>
      </c>
      <c r="AS1163" t="str">
        <f t="shared" si="818"/>
        <v/>
      </c>
      <c r="AT1163" s="25" t="str">
        <f t="shared" si="819"/>
        <v/>
      </c>
      <c r="AU1163" s="26" t="str">
        <f t="shared" si="820"/>
        <v/>
      </c>
      <c r="AV1163" t="str">
        <f t="shared" si="821"/>
        <v/>
      </c>
      <c r="AW1163" s="25" t="str">
        <f t="shared" si="822"/>
        <v/>
      </c>
      <c r="AX1163" s="26" t="str">
        <f t="shared" si="797"/>
        <v/>
      </c>
      <c r="AY1163" s="27" t="str">
        <f>IF(A1163="","",IF(K1163&lt;&gt;0,TEXT(5,"0000"),IF(M1163&lt;&gt;0,TEXT(5,"0000"),IF(Datos!N1163&lt;&gt;0,TEXT(5,"0000"),""))))</f>
        <v/>
      </c>
      <c r="AZ1163" s="25" t="str">
        <f t="shared" si="823"/>
        <v/>
      </c>
      <c r="BA1163" s="26" t="str">
        <f t="shared" si="798"/>
        <v/>
      </c>
      <c r="BB1163" s="25" t="str">
        <f t="shared" si="824"/>
        <v/>
      </c>
      <c r="BC1163" s="26" t="str">
        <f t="shared" si="799"/>
        <v/>
      </c>
      <c r="BD1163" s="27" t="str">
        <f t="shared" si="825"/>
        <v/>
      </c>
      <c r="BE1163" s="25" t="str">
        <f t="shared" si="826"/>
        <v/>
      </c>
      <c r="BF1163" s="26" t="str">
        <f t="shared" si="800"/>
        <v/>
      </c>
      <c r="BG1163" s="28"/>
      <c r="BH1163" t="str">
        <f t="shared" si="796"/>
        <v/>
      </c>
      <c r="BJ1163" s="24" t="str">
        <f t="shared" si="827"/>
        <v/>
      </c>
      <c r="BK1163" s="24" t="str">
        <f t="shared" si="828"/>
        <v/>
      </c>
    </row>
    <row r="1164" spans="1:63" ht="15.75" thickBot="1">
      <c r="A1164" s="183"/>
      <c r="B1164" s="184"/>
      <c r="C1164" s="184"/>
      <c r="D1164" s="184"/>
      <c r="E1164" s="184"/>
      <c r="F1164" s="184"/>
      <c r="G1164" s="184"/>
      <c r="H1164" s="184"/>
      <c r="I1164" s="184"/>
      <c r="J1164" s="184"/>
      <c r="K1164" s="184"/>
      <c r="L1164" s="184"/>
      <c r="M1164" s="184"/>
      <c r="N1164" s="181"/>
      <c r="Q1164" t="e">
        <f t="shared" si="801"/>
        <v>#VALUE!</v>
      </c>
      <c r="R1164" t="str">
        <f t="shared" si="802"/>
        <v/>
      </c>
      <c r="S1164" t="str">
        <f>IF(A1164="","",TEXT(VLOOKUP(C1164,Tablas!$H$3:$I$75,2,0),"000"))</f>
        <v/>
      </c>
      <c r="T1164" t="str">
        <f t="shared" si="803"/>
        <v/>
      </c>
      <c r="U1164" t="str">
        <f t="shared" si="804"/>
        <v/>
      </c>
      <c r="V1164" t="str">
        <f t="shared" si="788"/>
        <v/>
      </c>
      <c r="W1164" t="str">
        <f>IF(A1164="","",IF(G1164="",99,VLOOKUP(Datos!G1164,Tablas!$AF$2:$AH$38,2,0)))</f>
        <v/>
      </c>
      <c r="X1164" t="str">
        <f t="shared" si="805"/>
        <v/>
      </c>
      <c r="Y1164" t="str">
        <f t="shared" si="806"/>
        <v/>
      </c>
      <c r="Z1164" s="25" t="str">
        <f t="shared" si="807"/>
        <v/>
      </c>
      <c r="AA1164" s="26" t="str">
        <f t="shared" si="808"/>
        <v/>
      </c>
      <c r="AB1164" s="25" t="str">
        <f t="shared" si="789"/>
        <v/>
      </c>
      <c r="AC1164" s="26" t="str">
        <f t="shared" si="809"/>
        <v/>
      </c>
      <c r="AD1164" s="25" t="str">
        <f t="shared" si="790"/>
        <v/>
      </c>
      <c r="AE1164" s="26" t="str">
        <f t="shared" si="810"/>
        <v/>
      </c>
      <c r="AF1164" s="25" t="str">
        <f t="shared" si="791"/>
        <v/>
      </c>
      <c r="AG1164" s="26" t="str">
        <f t="shared" si="811"/>
        <v/>
      </c>
      <c r="AH1164" s="25" t="str">
        <f t="shared" si="792"/>
        <v/>
      </c>
      <c r="AI1164" s="26" t="str">
        <f t="shared" si="812"/>
        <v/>
      </c>
      <c r="AJ1164" s="25" t="str">
        <f t="shared" si="793"/>
        <v/>
      </c>
      <c r="AK1164" s="26" t="str">
        <f t="shared" si="813"/>
        <v/>
      </c>
      <c r="AL1164" s="25" t="str">
        <f t="shared" si="794"/>
        <v/>
      </c>
      <c r="AM1164" s="26" t="str">
        <f t="shared" si="814"/>
        <v/>
      </c>
      <c r="AN1164" s="25" t="str">
        <f t="shared" si="795"/>
        <v/>
      </c>
      <c r="AO1164" s="26" t="str">
        <f t="shared" si="815"/>
        <v/>
      </c>
      <c r="AP1164" t="str">
        <f t="shared" si="816"/>
        <v/>
      </c>
      <c r="AQ1164" t="str">
        <f t="shared" si="817"/>
        <v/>
      </c>
      <c r="AR1164" t="str">
        <f t="shared" si="829"/>
        <v/>
      </c>
      <c r="AS1164" t="str">
        <f t="shared" si="818"/>
        <v/>
      </c>
      <c r="AT1164" s="25" t="str">
        <f t="shared" si="819"/>
        <v/>
      </c>
      <c r="AU1164" s="26" t="str">
        <f t="shared" si="820"/>
        <v/>
      </c>
      <c r="AV1164" t="str">
        <f t="shared" si="821"/>
        <v/>
      </c>
      <c r="AW1164" s="25" t="str">
        <f t="shared" si="822"/>
        <v/>
      </c>
      <c r="AX1164" s="26" t="str">
        <f t="shared" si="797"/>
        <v/>
      </c>
      <c r="AY1164" s="27" t="str">
        <f>IF(A1164="","",IF(K1164&lt;&gt;0,TEXT(5,"0000"),IF(M1164&lt;&gt;0,TEXT(5,"0000"),IF(Datos!N1164&lt;&gt;0,TEXT(5,"0000"),""))))</f>
        <v/>
      </c>
      <c r="AZ1164" s="25" t="str">
        <f t="shared" si="823"/>
        <v/>
      </c>
      <c r="BA1164" s="26" t="str">
        <f t="shared" si="798"/>
        <v/>
      </c>
      <c r="BB1164" s="25" t="str">
        <f t="shared" si="824"/>
        <v/>
      </c>
      <c r="BC1164" s="26" t="str">
        <f t="shared" si="799"/>
        <v/>
      </c>
      <c r="BD1164" s="27" t="str">
        <f t="shared" si="825"/>
        <v/>
      </c>
      <c r="BE1164" s="25" t="str">
        <f t="shared" si="826"/>
        <v/>
      </c>
      <c r="BF1164" s="26" t="str">
        <f t="shared" si="800"/>
        <v/>
      </c>
      <c r="BG1164" s="28"/>
      <c r="BH1164" t="str">
        <f t="shared" si="796"/>
        <v/>
      </c>
      <c r="BJ1164" s="24" t="str">
        <f t="shared" si="827"/>
        <v/>
      </c>
      <c r="BK1164" s="24" t="str">
        <f t="shared" si="828"/>
        <v/>
      </c>
    </row>
    <row r="1165" spans="1:63" ht="15.75" thickBot="1">
      <c r="A1165" s="183"/>
      <c r="B1165" s="184"/>
      <c r="C1165" s="184"/>
      <c r="D1165" s="184"/>
      <c r="E1165" s="184"/>
      <c r="F1165" s="184"/>
      <c r="G1165" s="184"/>
      <c r="H1165" s="184"/>
      <c r="I1165" s="184"/>
      <c r="J1165" s="184"/>
      <c r="K1165" s="184"/>
      <c r="L1165" s="184"/>
      <c r="M1165" s="184"/>
      <c r="N1165" s="181"/>
      <c r="Q1165" t="e">
        <f t="shared" si="801"/>
        <v>#VALUE!</v>
      </c>
      <c r="R1165" t="str">
        <f t="shared" si="802"/>
        <v/>
      </c>
      <c r="S1165" t="str">
        <f>IF(A1165="","",TEXT(VLOOKUP(C1165,Tablas!$H$3:$I$75,2,0),"000"))</f>
        <v/>
      </c>
      <c r="T1165" t="str">
        <f t="shared" si="803"/>
        <v/>
      </c>
      <c r="U1165" t="str">
        <f t="shared" si="804"/>
        <v/>
      </c>
      <c r="V1165" t="str">
        <f t="shared" si="788"/>
        <v/>
      </c>
      <c r="W1165" t="str">
        <f>IF(A1165="","",IF(G1165="",99,VLOOKUP(Datos!G1165,Tablas!$AF$2:$AH$38,2,0)))</f>
        <v/>
      </c>
      <c r="X1165" t="str">
        <f t="shared" si="805"/>
        <v/>
      </c>
      <c r="Y1165" t="str">
        <f t="shared" si="806"/>
        <v/>
      </c>
      <c r="Z1165" s="25" t="str">
        <f t="shared" si="807"/>
        <v/>
      </c>
      <c r="AA1165" s="26" t="str">
        <f t="shared" si="808"/>
        <v/>
      </c>
      <c r="AB1165" s="25" t="str">
        <f t="shared" si="789"/>
        <v/>
      </c>
      <c r="AC1165" s="26" t="str">
        <f t="shared" si="809"/>
        <v/>
      </c>
      <c r="AD1165" s="25" t="str">
        <f t="shared" si="790"/>
        <v/>
      </c>
      <c r="AE1165" s="26" t="str">
        <f t="shared" si="810"/>
        <v/>
      </c>
      <c r="AF1165" s="25" t="str">
        <f t="shared" si="791"/>
        <v/>
      </c>
      <c r="AG1165" s="26" t="str">
        <f t="shared" si="811"/>
        <v/>
      </c>
      <c r="AH1165" s="25" t="str">
        <f t="shared" si="792"/>
        <v/>
      </c>
      <c r="AI1165" s="26" t="str">
        <f t="shared" si="812"/>
        <v/>
      </c>
      <c r="AJ1165" s="25" t="str">
        <f t="shared" si="793"/>
        <v/>
      </c>
      <c r="AK1165" s="26" t="str">
        <f t="shared" si="813"/>
        <v/>
      </c>
      <c r="AL1165" s="25" t="str">
        <f t="shared" si="794"/>
        <v/>
      </c>
      <c r="AM1165" s="26" t="str">
        <f t="shared" si="814"/>
        <v/>
      </c>
      <c r="AN1165" s="25" t="str">
        <f t="shared" si="795"/>
        <v/>
      </c>
      <c r="AO1165" s="26" t="str">
        <f t="shared" si="815"/>
        <v/>
      </c>
      <c r="AP1165" t="str">
        <f t="shared" si="816"/>
        <v/>
      </c>
      <c r="AQ1165" t="str">
        <f t="shared" si="817"/>
        <v/>
      </c>
      <c r="AR1165" t="str">
        <f t="shared" si="829"/>
        <v/>
      </c>
      <c r="AS1165" t="str">
        <f t="shared" si="818"/>
        <v/>
      </c>
      <c r="AT1165" s="25" t="str">
        <f t="shared" si="819"/>
        <v/>
      </c>
      <c r="AU1165" s="26" t="str">
        <f t="shared" si="820"/>
        <v/>
      </c>
      <c r="AV1165" t="str">
        <f t="shared" si="821"/>
        <v/>
      </c>
      <c r="AW1165" s="25" t="str">
        <f t="shared" si="822"/>
        <v/>
      </c>
      <c r="AX1165" s="26" t="str">
        <f t="shared" si="797"/>
        <v/>
      </c>
      <c r="AY1165" s="27" t="str">
        <f>IF(A1165="","",IF(K1165&lt;&gt;0,TEXT(5,"0000"),IF(M1165&lt;&gt;0,TEXT(5,"0000"),IF(Datos!N1165&lt;&gt;0,TEXT(5,"0000"),""))))</f>
        <v/>
      </c>
      <c r="AZ1165" s="25" t="str">
        <f t="shared" si="823"/>
        <v/>
      </c>
      <c r="BA1165" s="26" t="str">
        <f t="shared" si="798"/>
        <v/>
      </c>
      <c r="BB1165" s="25" t="str">
        <f t="shared" si="824"/>
        <v/>
      </c>
      <c r="BC1165" s="26" t="str">
        <f t="shared" si="799"/>
        <v/>
      </c>
      <c r="BD1165" s="27" t="str">
        <f t="shared" si="825"/>
        <v/>
      </c>
      <c r="BE1165" s="25" t="str">
        <f t="shared" si="826"/>
        <v/>
      </c>
      <c r="BF1165" s="26" t="str">
        <f t="shared" si="800"/>
        <v/>
      </c>
      <c r="BG1165" s="28"/>
      <c r="BH1165" t="str">
        <f t="shared" si="796"/>
        <v/>
      </c>
      <c r="BJ1165" s="24" t="str">
        <f t="shared" si="827"/>
        <v/>
      </c>
      <c r="BK1165" s="24" t="str">
        <f t="shared" si="828"/>
        <v/>
      </c>
    </row>
    <row r="1166" spans="1:63" ht="15.75" thickBot="1">
      <c r="A1166" s="183"/>
      <c r="B1166" s="184"/>
      <c r="C1166" s="184"/>
      <c r="D1166" s="184"/>
      <c r="E1166" s="184"/>
      <c r="F1166" s="184"/>
      <c r="G1166" s="184"/>
      <c r="H1166" s="184"/>
      <c r="I1166" s="184"/>
      <c r="J1166" s="184"/>
      <c r="K1166" s="184"/>
      <c r="L1166" s="184"/>
      <c r="M1166" s="184"/>
      <c r="N1166" s="181"/>
      <c r="Q1166" t="e">
        <f t="shared" si="801"/>
        <v>#VALUE!</v>
      </c>
      <c r="R1166" t="str">
        <f t="shared" si="802"/>
        <v/>
      </c>
      <c r="S1166" t="str">
        <f>IF(A1166="","",TEXT(VLOOKUP(C1166,Tablas!$H$3:$I$75,2,0),"000"))</f>
        <v/>
      </c>
      <c r="T1166" t="str">
        <f t="shared" si="803"/>
        <v/>
      </c>
      <c r="U1166" t="str">
        <f t="shared" si="804"/>
        <v/>
      </c>
      <c r="V1166" t="str">
        <f t="shared" si="788"/>
        <v/>
      </c>
      <c r="W1166" t="str">
        <f>IF(A1166="","",IF(G1166="",99,VLOOKUP(Datos!G1166,Tablas!$AF$2:$AH$38,2,0)))</f>
        <v/>
      </c>
      <c r="X1166" t="str">
        <f t="shared" si="805"/>
        <v/>
      </c>
      <c r="Y1166" t="str">
        <f t="shared" si="806"/>
        <v/>
      </c>
      <c r="Z1166" s="25" t="str">
        <f t="shared" si="807"/>
        <v/>
      </c>
      <c r="AA1166" s="26" t="str">
        <f t="shared" si="808"/>
        <v/>
      </c>
      <c r="AB1166" s="25" t="str">
        <f t="shared" si="789"/>
        <v/>
      </c>
      <c r="AC1166" s="26" t="str">
        <f t="shared" si="809"/>
        <v/>
      </c>
      <c r="AD1166" s="25" t="str">
        <f t="shared" si="790"/>
        <v/>
      </c>
      <c r="AE1166" s="26" t="str">
        <f t="shared" si="810"/>
        <v/>
      </c>
      <c r="AF1166" s="25" t="str">
        <f t="shared" si="791"/>
        <v/>
      </c>
      <c r="AG1166" s="26" t="str">
        <f t="shared" si="811"/>
        <v/>
      </c>
      <c r="AH1166" s="25" t="str">
        <f t="shared" si="792"/>
        <v/>
      </c>
      <c r="AI1166" s="26" t="str">
        <f t="shared" si="812"/>
        <v/>
      </c>
      <c r="AJ1166" s="25" t="str">
        <f t="shared" si="793"/>
        <v/>
      </c>
      <c r="AK1166" s="26" t="str">
        <f t="shared" si="813"/>
        <v/>
      </c>
      <c r="AL1166" s="25" t="str">
        <f t="shared" si="794"/>
        <v/>
      </c>
      <c r="AM1166" s="26" t="str">
        <f t="shared" si="814"/>
        <v/>
      </c>
      <c r="AN1166" s="25" t="str">
        <f t="shared" si="795"/>
        <v/>
      </c>
      <c r="AO1166" s="26" t="str">
        <f t="shared" si="815"/>
        <v/>
      </c>
      <c r="AP1166" t="str">
        <f t="shared" si="816"/>
        <v/>
      </c>
      <c r="AQ1166" t="str">
        <f t="shared" si="817"/>
        <v/>
      </c>
      <c r="AR1166" t="str">
        <f t="shared" si="829"/>
        <v/>
      </c>
      <c r="AS1166" t="str">
        <f t="shared" si="818"/>
        <v/>
      </c>
      <c r="AT1166" s="25" t="str">
        <f t="shared" si="819"/>
        <v/>
      </c>
      <c r="AU1166" s="26" t="str">
        <f t="shared" si="820"/>
        <v/>
      </c>
      <c r="AV1166" t="str">
        <f t="shared" si="821"/>
        <v/>
      </c>
      <c r="AW1166" s="25" t="str">
        <f t="shared" si="822"/>
        <v/>
      </c>
      <c r="AX1166" s="26" t="str">
        <f t="shared" si="797"/>
        <v/>
      </c>
      <c r="AY1166" s="27" t="str">
        <f>IF(A1166="","",IF(K1166&lt;&gt;0,TEXT(5,"0000"),IF(M1166&lt;&gt;0,TEXT(5,"0000"),IF(Datos!N1166&lt;&gt;0,TEXT(5,"0000"),""))))</f>
        <v/>
      </c>
      <c r="AZ1166" s="25" t="str">
        <f t="shared" si="823"/>
        <v/>
      </c>
      <c r="BA1166" s="26" t="str">
        <f t="shared" si="798"/>
        <v/>
      </c>
      <c r="BB1166" s="25" t="str">
        <f t="shared" si="824"/>
        <v/>
      </c>
      <c r="BC1166" s="26" t="str">
        <f t="shared" si="799"/>
        <v/>
      </c>
      <c r="BD1166" s="27" t="str">
        <f t="shared" si="825"/>
        <v/>
      </c>
      <c r="BE1166" s="25" t="str">
        <f t="shared" si="826"/>
        <v/>
      </c>
      <c r="BF1166" s="26" t="str">
        <f t="shared" si="800"/>
        <v/>
      </c>
      <c r="BG1166" s="28"/>
      <c r="BH1166" t="str">
        <f t="shared" si="796"/>
        <v/>
      </c>
      <c r="BJ1166" s="24" t="str">
        <f t="shared" si="827"/>
        <v/>
      </c>
      <c r="BK1166" s="24" t="str">
        <f t="shared" si="828"/>
        <v/>
      </c>
    </row>
    <row r="1167" spans="1:63" ht="15.75" thickBot="1">
      <c r="A1167" s="183"/>
      <c r="B1167" s="184"/>
      <c r="C1167" s="184"/>
      <c r="D1167" s="184"/>
      <c r="E1167" s="184"/>
      <c r="F1167" s="184"/>
      <c r="G1167" s="184"/>
      <c r="H1167" s="184"/>
      <c r="I1167" s="184"/>
      <c r="J1167" s="184"/>
      <c r="K1167" s="184"/>
      <c r="L1167" s="184"/>
      <c r="M1167" s="184"/>
      <c r="N1167" s="181"/>
      <c r="Q1167" t="e">
        <f t="shared" si="801"/>
        <v>#VALUE!</v>
      </c>
      <c r="R1167" t="str">
        <f t="shared" si="802"/>
        <v/>
      </c>
      <c r="S1167" t="str">
        <f>IF(A1167="","",TEXT(VLOOKUP(C1167,Tablas!$H$3:$I$75,2,0),"000"))</f>
        <v/>
      </c>
      <c r="T1167" t="str">
        <f t="shared" si="803"/>
        <v/>
      </c>
      <c r="U1167" t="str">
        <f t="shared" si="804"/>
        <v/>
      </c>
      <c r="V1167" t="str">
        <f t="shared" si="788"/>
        <v/>
      </c>
      <c r="W1167" t="str">
        <f>IF(A1167="","",IF(G1167="",99,VLOOKUP(Datos!G1167,Tablas!$AF$2:$AH$38,2,0)))</f>
        <v/>
      </c>
      <c r="X1167" t="str">
        <f t="shared" si="805"/>
        <v/>
      </c>
      <c r="Y1167" t="str">
        <f t="shared" si="806"/>
        <v/>
      </c>
      <c r="Z1167" s="25" t="str">
        <f t="shared" si="807"/>
        <v/>
      </c>
      <c r="AA1167" s="26" t="str">
        <f t="shared" si="808"/>
        <v/>
      </c>
      <c r="AB1167" s="25" t="str">
        <f t="shared" si="789"/>
        <v/>
      </c>
      <c r="AC1167" s="26" t="str">
        <f t="shared" si="809"/>
        <v/>
      </c>
      <c r="AD1167" s="25" t="str">
        <f t="shared" si="790"/>
        <v/>
      </c>
      <c r="AE1167" s="26" t="str">
        <f t="shared" si="810"/>
        <v/>
      </c>
      <c r="AF1167" s="25" t="str">
        <f t="shared" si="791"/>
        <v/>
      </c>
      <c r="AG1167" s="26" t="str">
        <f t="shared" si="811"/>
        <v/>
      </c>
      <c r="AH1167" s="25" t="str">
        <f t="shared" si="792"/>
        <v/>
      </c>
      <c r="AI1167" s="26" t="str">
        <f t="shared" si="812"/>
        <v/>
      </c>
      <c r="AJ1167" s="25" t="str">
        <f t="shared" si="793"/>
        <v/>
      </c>
      <c r="AK1167" s="26" t="str">
        <f t="shared" si="813"/>
        <v/>
      </c>
      <c r="AL1167" s="25" t="str">
        <f t="shared" si="794"/>
        <v/>
      </c>
      <c r="AM1167" s="26" t="str">
        <f t="shared" si="814"/>
        <v/>
      </c>
      <c r="AN1167" s="25" t="str">
        <f t="shared" si="795"/>
        <v/>
      </c>
      <c r="AO1167" s="26" t="str">
        <f t="shared" si="815"/>
        <v/>
      </c>
      <c r="AP1167" t="str">
        <f t="shared" si="816"/>
        <v/>
      </c>
      <c r="AQ1167" t="str">
        <f t="shared" si="817"/>
        <v/>
      </c>
      <c r="AR1167" t="str">
        <f t="shared" si="829"/>
        <v/>
      </c>
      <c r="AS1167" t="str">
        <f t="shared" si="818"/>
        <v/>
      </c>
      <c r="AT1167" s="25" t="str">
        <f t="shared" si="819"/>
        <v/>
      </c>
      <c r="AU1167" s="26" t="str">
        <f t="shared" si="820"/>
        <v/>
      </c>
      <c r="AV1167" t="str">
        <f t="shared" si="821"/>
        <v/>
      </c>
      <c r="AW1167" s="25" t="str">
        <f t="shared" si="822"/>
        <v/>
      </c>
      <c r="AX1167" s="26" t="str">
        <f t="shared" si="797"/>
        <v/>
      </c>
      <c r="AY1167" s="27" t="str">
        <f>IF(A1167="","",IF(K1167&lt;&gt;0,TEXT(5,"0000"),IF(M1167&lt;&gt;0,TEXT(5,"0000"),IF(Datos!N1167&lt;&gt;0,TEXT(5,"0000"),""))))</f>
        <v/>
      </c>
      <c r="AZ1167" s="25" t="str">
        <f t="shared" si="823"/>
        <v/>
      </c>
      <c r="BA1167" s="26" t="str">
        <f t="shared" si="798"/>
        <v/>
      </c>
      <c r="BB1167" s="25" t="str">
        <f t="shared" si="824"/>
        <v/>
      </c>
      <c r="BC1167" s="26" t="str">
        <f t="shared" si="799"/>
        <v/>
      </c>
      <c r="BD1167" s="27" t="str">
        <f t="shared" si="825"/>
        <v/>
      </c>
      <c r="BE1167" s="25" t="str">
        <f t="shared" si="826"/>
        <v/>
      </c>
      <c r="BF1167" s="26" t="str">
        <f t="shared" si="800"/>
        <v/>
      </c>
      <c r="BG1167" s="28"/>
      <c r="BH1167" t="str">
        <f t="shared" si="796"/>
        <v/>
      </c>
      <c r="BJ1167" s="24" t="str">
        <f t="shared" si="827"/>
        <v/>
      </c>
      <c r="BK1167" s="24" t="str">
        <f t="shared" si="828"/>
        <v/>
      </c>
    </row>
    <row r="1168" spans="1:63" ht="15.75" thickBot="1">
      <c r="A1168" s="183"/>
      <c r="B1168" s="184"/>
      <c r="C1168" s="184"/>
      <c r="D1168" s="184"/>
      <c r="E1168" s="184"/>
      <c r="F1168" s="184"/>
      <c r="G1168" s="184"/>
      <c r="H1168" s="184"/>
      <c r="I1168" s="184"/>
      <c r="J1168" s="184"/>
      <c r="K1168" s="184"/>
      <c r="L1168" s="184"/>
      <c r="M1168" s="184"/>
      <c r="N1168" s="181"/>
      <c r="Q1168" t="e">
        <f t="shared" si="801"/>
        <v>#VALUE!</v>
      </c>
      <c r="R1168" t="str">
        <f t="shared" si="802"/>
        <v/>
      </c>
      <c r="S1168" t="str">
        <f>IF(A1168="","",TEXT(VLOOKUP(C1168,Tablas!$H$3:$I$75,2,0),"000"))</f>
        <v/>
      </c>
      <c r="T1168" t="str">
        <f t="shared" si="803"/>
        <v/>
      </c>
      <c r="U1168" t="str">
        <f t="shared" si="804"/>
        <v/>
      </c>
      <c r="V1168" t="str">
        <f t="shared" si="788"/>
        <v/>
      </c>
      <c r="W1168" t="str">
        <f>IF(A1168="","",IF(G1168="",99,VLOOKUP(Datos!G1168,Tablas!$AF$2:$AH$38,2,0)))</f>
        <v/>
      </c>
      <c r="X1168" t="str">
        <f t="shared" si="805"/>
        <v/>
      </c>
      <c r="Y1168" t="str">
        <f t="shared" si="806"/>
        <v/>
      </c>
      <c r="Z1168" s="25" t="str">
        <f t="shared" si="807"/>
        <v/>
      </c>
      <c r="AA1168" s="26" t="str">
        <f t="shared" si="808"/>
        <v/>
      </c>
      <c r="AB1168" s="25" t="str">
        <f t="shared" si="789"/>
        <v/>
      </c>
      <c r="AC1168" s="26" t="str">
        <f t="shared" si="809"/>
        <v/>
      </c>
      <c r="AD1168" s="25" t="str">
        <f t="shared" si="790"/>
        <v/>
      </c>
      <c r="AE1168" s="26" t="str">
        <f t="shared" si="810"/>
        <v/>
      </c>
      <c r="AF1168" s="25" t="str">
        <f t="shared" si="791"/>
        <v/>
      </c>
      <c r="AG1168" s="26" t="str">
        <f t="shared" si="811"/>
        <v/>
      </c>
      <c r="AH1168" s="25" t="str">
        <f t="shared" si="792"/>
        <v/>
      </c>
      <c r="AI1168" s="26" t="str">
        <f t="shared" si="812"/>
        <v/>
      </c>
      <c r="AJ1168" s="25" t="str">
        <f t="shared" si="793"/>
        <v/>
      </c>
      <c r="AK1168" s="26" t="str">
        <f t="shared" si="813"/>
        <v/>
      </c>
      <c r="AL1168" s="25" t="str">
        <f t="shared" si="794"/>
        <v/>
      </c>
      <c r="AM1168" s="26" t="str">
        <f t="shared" si="814"/>
        <v/>
      </c>
      <c r="AN1168" s="25" t="str">
        <f t="shared" si="795"/>
        <v/>
      </c>
      <c r="AO1168" s="26" t="str">
        <f t="shared" si="815"/>
        <v/>
      </c>
      <c r="AP1168" t="str">
        <f t="shared" si="816"/>
        <v/>
      </c>
      <c r="AQ1168" t="str">
        <f t="shared" si="817"/>
        <v/>
      </c>
      <c r="AR1168" t="str">
        <f t="shared" si="829"/>
        <v/>
      </c>
      <c r="AS1168" t="str">
        <f t="shared" si="818"/>
        <v/>
      </c>
      <c r="AT1168" s="25" t="str">
        <f t="shared" si="819"/>
        <v/>
      </c>
      <c r="AU1168" s="26" t="str">
        <f t="shared" si="820"/>
        <v/>
      </c>
      <c r="AV1168" t="str">
        <f t="shared" si="821"/>
        <v/>
      </c>
      <c r="AW1168" s="25" t="str">
        <f t="shared" si="822"/>
        <v/>
      </c>
      <c r="AX1168" s="26" t="str">
        <f t="shared" si="797"/>
        <v/>
      </c>
      <c r="AY1168" s="27" t="str">
        <f>IF(A1168="","",IF(K1168&lt;&gt;0,TEXT(5,"0000"),IF(M1168&lt;&gt;0,TEXT(5,"0000"),IF(Datos!N1168&lt;&gt;0,TEXT(5,"0000"),""))))</f>
        <v/>
      </c>
      <c r="AZ1168" s="25" t="str">
        <f t="shared" si="823"/>
        <v/>
      </c>
      <c r="BA1168" s="26" t="str">
        <f t="shared" si="798"/>
        <v/>
      </c>
      <c r="BB1168" s="25" t="str">
        <f t="shared" si="824"/>
        <v/>
      </c>
      <c r="BC1168" s="26" t="str">
        <f t="shared" si="799"/>
        <v/>
      </c>
      <c r="BD1168" s="27" t="str">
        <f t="shared" si="825"/>
        <v/>
      </c>
      <c r="BE1168" s="25" t="str">
        <f t="shared" si="826"/>
        <v/>
      </c>
      <c r="BF1168" s="26" t="str">
        <f t="shared" si="800"/>
        <v/>
      </c>
      <c r="BG1168" s="28"/>
      <c r="BH1168" t="str">
        <f t="shared" si="796"/>
        <v/>
      </c>
      <c r="BJ1168" s="24" t="str">
        <f t="shared" si="827"/>
        <v/>
      </c>
      <c r="BK1168" s="24" t="str">
        <f t="shared" si="828"/>
        <v/>
      </c>
    </row>
    <row r="1169" spans="1:63" ht="15.75" thickBot="1">
      <c r="A1169" s="183"/>
      <c r="B1169" s="184"/>
      <c r="C1169" s="184"/>
      <c r="D1169" s="184"/>
      <c r="E1169" s="184"/>
      <c r="F1169" s="184"/>
      <c r="G1169" s="184"/>
      <c r="H1169" s="184"/>
      <c r="I1169" s="184"/>
      <c r="J1169" s="184"/>
      <c r="K1169" s="184"/>
      <c r="L1169" s="184"/>
      <c r="M1169" s="184"/>
      <c r="N1169" s="181"/>
      <c r="Q1169" t="e">
        <f t="shared" si="801"/>
        <v>#VALUE!</v>
      </c>
      <c r="R1169" t="str">
        <f t="shared" si="802"/>
        <v/>
      </c>
      <c r="S1169" t="str">
        <f>IF(A1169="","",TEXT(VLOOKUP(C1169,Tablas!$H$3:$I$75,2,0),"000"))</f>
        <v/>
      </c>
      <c r="T1169" t="str">
        <f t="shared" si="803"/>
        <v/>
      </c>
      <c r="U1169" t="str">
        <f t="shared" si="804"/>
        <v/>
      </c>
      <c r="V1169" t="str">
        <f t="shared" si="788"/>
        <v/>
      </c>
      <c r="W1169" t="str">
        <f>IF(A1169="","",IF(G1169="",99,VLOOKUP(Datos!G1169,Tablas!$AF$2:$AH$38,2,0)))</f>
        <v/>
      </c>
      <c r="X1169" t="str">
        <f t="shared" si="805"/>
        <v/>
      </c>
      <c r="Y1169" t="str">
        <f t="shared" si="806"/>
        <v/>
      </c>
      <c r="Z1169" s="25" t="str">
        <f t="shared" si="807"/>
        <v/>
      </c>
      <c r="AA1169" s="26" t="str">
        <f t="shared" si="808"/>
        <v/>
      </c>
      <c r="AB1169" s="25" t="str">
        <f t="shared" si="789"/>
        <v/>
      </c>
      <c r="AC1169" s="26" t="str">
        <f t="shared" si="809"/>
        <v/>
      </c>
      <c r="AD1169" s="25" t="str">
        <f t="shared" si="790"/>
        <v/>
      </c>
      <c r="AE1169" s="26" t="str">
        <f t="shared" si="810"/>
        <v/>
      </c>
      <c r="AF1169" s="25" t="str">
        <f t="shared" si="791"/>
        <v/>
      </c>
      <c r="AG1169" s="26" t="str">
        <f t="shared" si="811"/>
        <v/>
      </c>
      <c r="AH1169" s="25" t="str">
        <f t="shared" si="792"/>
        <v/>
      </c>
      <c r="AI1169" s="26" t="str">
        <f t="shared" si="812"/>
        <v/>
      </c>
      <c r="AJ1169" s="25" t="str">
        <f t="shared" si="793"/>
        <v/>
      </c>
      <c r="AK1169" s="26" t="str">
        <f t="shared" si="813"/>
        <v/>
      </c>
      <c r="AL1169" s="25" t="str">
        <f t="shared" si="794"/>
        <v/>
      </c>
      <c r="AM1169" s="26" t="str">
        <f t="shared" si="814"/>
        <v/>
      </c>
      <c r="AN1169" s="25" t="str">
        <f t="shared" si="795"/>
        <v/>
      </c>
      <c r="AO1169" s="26" t="str">
        <f t="shared" si="815"/>
        <v/>
      </c>
      <c r="AP1169" t="str">
        <f t="shared" si="816"/>
        <v/>
      </c>
      <c r="AQ1169" t="str">
        <f t="shared" si="817"/>
        <v/>
      </c>
      <c r="AR1169" t="str">
        <f t="shared" si="829"/>
        <v/>
      </c>
      <c r="AS1169" t="str">
        <f t="shared" si="818"/>
        <v/>
      </c>
      <c r="AT1169" s="25" t="str">
        <f t="shared" si="819"/>
        <v/>
      </c>
      <c r="AU1169" s="26" t="str">
        <f t="shared" si="820"/>
        <v/>
      </c>
      <c r="AV1169" t="str">
        <f t="shared" si="821"/>
        <v/>
      </c>
      <c r="AW1169" s="25" t="str">
        <f t="shared" si="822"/>
        <v/>
      </c>
      <c r="AX1169" s="26" t="str">
        <f t="shared" si="797"/>
        <v/>
      </c>
      <c r="AY1169" s="27" t="str">
        <f>IF(A1169="","",IF(K1169&lt;&gt;0,TEXT(5,"0000"),IF(M1169&lt;&gt;0,TEXT(5,"0000"),IF(Datos!N1169&lt;&gt;0,TEXT(5,"0000"),""))))</f>
        <v/>
      </c>
      <c r="AZ1169" s="25" t="str">
        <f t="shared" si="823"/>
        <v/>
      </c>
      <c r="BA1169" s="26" t="str">
        <f t="shared" si="798"/>
        <v/>
      </c>
      <c r="BB1169" s="25" t="str">
        <f t="shared" si="824"/>
        <v/>
      </c>
      <c r="BC1169" s="26" t="str">
        <f t="shared" si="799"/>
        <v/>
      </c>
      <c r="BD1169" s="27" t="str">
        <f t="shared" si="825"/>
        <v/>
      </c>
      <c r="BE1169" s="25" t="str">
        <f t="shared" si="826"/>
        <v/>
      </c>
      <c r="BF1169" s="26" t="str">
        <f t="shared" si="800"/>
        <v/>
      </c>
      <c r="BG1169" s="28"/>
      <c r="BH1169" t="str">
        <f t="shared" si="796"/>
        <v/>
      </c>
      <c r="BJ1169" s="24" t="str">
        <f t="shared" si="827"/>
        <v/>
      </c>
      <c r="BK1169" s="24" t="str">
        <f t="shared" si="828"/>
        <v/>
      </c>
    </row>
    <row r="1170" spans="1:63" ht="15.75" thickBot="1">
      <c r="A1170" s="183"/>
      <c r="B1170" s="184"/>
      <c r="C1170" s="184"/>
      <c r="D1170" s="184"/>
      <c r="E1170" s="184"/>
      <c r="F1170" s="184"/>
      <c r="G1170" s="184"/>
      <c r="H1170" s="184"/>
      <c r="I1170" s="184"/>
      <c r="J1170" s="184"/>
      <c r="K1170" s="184"/>
      <c r="L1170" s="184"/>
      <c r="M1170" s="184"/>
      <c r="N1170" s="181"/>
      <c r="Q1170" t="e">
        <f t="shared" si="801"/>
        <v>#VALUE!</v>
      </c>
      <c r="R1170" t="str">
        <f t="shared" si="802"/>
        <v/>
      </c>
      <c r="S1170" t="str">
        <f>IF(A1170="","",TEXT(VLOOKUP(C1170,Tablas!$H$3:$I$75,2,0),"000"))</f>
        <v/>
      </c>
      <c r="T1170" t="str">
        <f t="shared" si="803"/>
        <v/>
      </c>
      <c r="U1170" t="str">
        <f t="shared" si="804"/>
        <v/>
      </c>
      <c r="V1170" t="str">
        <f t="shared" si="788"/>
        <v/>
      </c>
      <c r="W1170" t="str">
        <f>IF(A1170="","",IF(G1170="",99,VLOOKUP(Datos!G1170,Tablas!$AF$2:$AH$38,2,0)))</f>
        <v/>
      </c>
      <c r="X1170" t="str">
        <f t="shared" si="805"/>
        <v/>
      </c>
      <c r="Y1170" t="str">
        <f t="shared" si="806"/>
        <v/>
      </c>
      <c r="Z1170" s="25" t="str">
        <f t="shared" si="807"/>
        <v/>
      </c>
      <c r="AA1170" s="26" t="str">
        <f t="shared" si="808"/>
        <v/>
      </c>
      <c r="AB1170" s="25" t="str">
        <f t="shared" si="789"/>
        <v/>
      </c>
      <c r="AC1170" s="26" t="str">
        <f t="shared" si="809"/>
        <v/>
      </c>
      <c r="AD1170" s="25" t="str">
        <f t="shared" si="790"/>
        <v/>
      </c>
      <c r="AE1170" s="26" t="str">
        <f t="shared" si="810"/>
        <v/>
      </c>
      <c r="AF1170" s="25" t="str">
        <f t="shared" si="791"/>
        <v/>
      </c>
      <c r="AG1170" s="26" t="str">
        <f t="shared" si="811"/>
        <v/>
      </c>
      <c r="AH1170" s="25" t="str">
        <f t="shared" si="792"/>
        <v/>
      </c>
      <c r="AI1170" s="26" t="str">
        <f t="shared" si="812"/>
        <v/>
      </c>
      <c r="AJ1170" s="25" t="str">
        <f t="shared" si="793"/>
        <v/>
      </c>
      <c r="AK1170" s="26" t="str">
        <f t="shared" si="813"/>
        <v/>
      </c>
      <c r="AL1170" s="25" t="str">
        <f t="shared" si="794"/>
        <v/>
      </c>
      <c r="AM1170" s="26" t="str">
        <f t="shared" si="814"/>
        <v/>
      </c>
      <c r="AN1170" s="25" t="str">
        <f t="shared" si="795"/>
        <v/>
      </c>
      <c r="AO1170" s="26" t="str">
        <f t="shared" si="815"/>
        <v/>
      </c>
      <c r="AP1170" t="str">
        <f t="shared" si="816"/>
        <v/>
      </c>
      <c r="AQ1170" t="str">
        <f t="shared" si="817"/>
        <v/>
      </c>
      <c r="AR1170" t="str">
        <f t="shared" si="829"/>
        <v/>
      </c>
      <c r="AS1170" t="str">
        <f t="shared" si="818"/>
        <v/>
      </c>
      <c r="AT1170" s="25" t="str">
        <f t="shared" si="819"/>
        <v/>
      </c>
      <c r="AU1170" s="26" t="str">
        <f t="shared" si="820"/>
        <v/>
      </c>
      <c r="AV1170" t="str">
        <f t="shared" si="821"/>
        <v/>
      </c>
      <c r="AW1170" s="25" t="str">
        <f t="shared" si="822"/>
        <v/>
      </c>
      <c r="AX1170" s="26" t="str">
        <f t="shared" si="797"/>
        <v/>
      </c>
      <c r="AY1170" s="27" t="str">
        <f>IF(A1170="","",IF(K1170&lt;&gt;0,TEXT(5,"0000"),IF(M1170&lt;&gt;0,TEXT(5,"0000"),IF(Datos!N1170&lt;&gt;0,TEXT(5,"0000"),""))))</f>
        <v/>
      </c>
      <c r="AZ1170" s="25" t="str">
        <f t="shared" si="823"/>
        <v/>
      </c>
      <c r="BA1170" s="26" t="str">
        <f t="shared" si="798"/>
        <v/>
      </c>
      <c r="BB1170" s="25" t="str">
        <f t="shared" si="824"/>
        <v/>
      </c>
      <c r="BC1170" s="26" t="str">
        <f t="shared" si="799"/>
        <v/>
      </c>
      <c r="BD1170" s="27" t="str">
        <f t="shared" si="825"/>
        <v/>
      </c>
      <c r="BE1170" s="25" t="str">
        <f t="shared" si="826"/>
        <v/>
      </c>
      <c r="BF1170" s="26" t="str">
        <f t="shared" si="800"/>
        <v/>
      </c>
      <c r="BG1170" s="28"/>
      <c r="BH1170" t="str">
        <f t="shared" si="796"/>
        <v/>
      </c>
      <c r="BJ1170" s="24" t="str">
        <f t="shared" si="827"/>
        <v/>
      </c>
      <c r="BK1170" s="24" t="str">
        <f t="shared" si="828"/>
        <v/>
      </c>
    </row>
    <row r="1171" spans="1:63" ht="15.75" thickBot="1">
      <c r="A1171" s="183"/>
      <c r="B1171" s="184"/>
      <c r="C1171" s="184"/>
      <c r="D1171" s="184"/>
      <c r="E1171" s="184"/>
      <c r="F1171" s="184"/>
      <c r="G1171" s="184"/>
      <c r="H1171" s="184"/>
      <c r="I1171" s="184"/>
      <c r="J1171" s="184"/>
      <c r="K1171" s="184"/>
      <c r="L1171" s="184"/>
      <c r="M1171" s="184"/>
      <c r="N1171" s="181"/>
      <c r="Q1171" t="e">
        <f t="shared" si="801"/>
        <v>#VALUE!</v>
      </c>
      <c r="R1171" t="str">
        <f t="shared" si="802"/>
        <v/>
      </c>
      <c r="S1171" t="str">
        <f>IF(A1171="","",TEXT(VLOOKUP(C1171,Tablas!$H$3:$I$75,2,0),"000"))</f>
        <v/>
      </c>
      <c r="T1171" t="str">
        <f t="shared" si="803"/>
        <v/>
      </c>
      <c r="U1171" t="str">
        <f t="shared" si="804"/>
        <v/>
      </c>
      <c r="V1171" t="str">
        <f t="shared" si="788"/>
        <v/>
      </c>
      <c r="W1171" t="str">
        <f>IF(A1171="","",IF(G1171="",99,VLOOKUP(Datos!G1171,Tablas!$AF$2:$AH$38,2,0)))</f>
        <v/>
      </c>
      <c r="X1171" t="str">
        <f t="shared" si="805"/>
        <v/>
      </c>
      <c r="Y1171" t="str">
        <f t="shared" si="806"/>
        <v/>
      </c>
      <c r="Z1171" s="25" t="str">
        <f t="shared" si="807"/>
        <v/>
      </c>
      <c r="AA1171" s="26" t="str">
        <f t="shared" si="808"/>
        <v/>
      </c>
      <c r="AB1171" s="25" t="str">
        <f t="shared" si="789"/>
        <v/>
      </c>
      <c r="AC1171" s="26" t="str">
        <f t="shared" si="809"/>
        <v/>
      </c>
      <c r="AD1171" s="25" t="str">
        <f t="shared" si="790"/>
        <v/>
      </c>
      <c r="AE1171" s="26" t="str">
        <f t="shared" si="810"/>
        <v/>
      </c>
      <c r="AF1171" s="25" t="str">
        <f t="shared" si="791"/>
        <v/>
      </c>
      <c r="AG1171" s="26" t="str">
        <f t="shared" si="811"/>
        <v/>
      </c>
      <c r="AH1171" s="25" t="str">
        <f t="shared" si="792"/>
        <v/>
      </c>
      <c r="AI1171" s="26" t="str">
        <f t="shared" si="812"/>
        <v/>
      </c>
      <c r="AJ1171" s="25" t="str">
        <f t="shared" si="793"/>
        <v/>
      </c>
      <c r="AK1171" s="26" t="str">
        <f t="shared" si="813"/>
        <v/>
      </c>
      <c r="AL1171" s="25" t="str">
        <f t="shared" si="794"/>
        <v/>
      </c>
      <c r="AM1171" s="26" t="str">
        <f t="shared" si="814"/>
        <v/>
      </c>
      <c r="AN1171" s="25" t="str">
        <f t="shared" si="795"/>
        <v/>
      </c>
      <c r="AO1171" s="26" t="str">
        <f t="shared" si="815"/>
        <v/>
      </c>
      <c r="AP1171" t="str">
        <f t="shared" si="816"/>
        <v/>
      </c>
      <c r="AQ1171" t="str">
        <f t="shared" si="817"/>
        <v/>
      </c>
      <c r="AR1171" t="str">
        <f t="shared" si="829"/>
        <v/>
      </c>
      <c r="AS1171" t="str">
        <f t="shared" si="818"/>
        <v/>
      </c>
      <c r="AT1171" s="25" t="str">
        <f t="shared" si="819"/>
        <v/>
      </c>
      <c r="AU1171" s="26" t="str">
        <f t="shared" si="820"/>
        <v/>
      </c>
      <c r="AV1171" t="str">
        <f t="shared" si="821"/>
        <v/>
      </c>
      <c r="AW1171" s="25" t="str">
        <f t="shared" si="822"/>
        <v/>
      </c>
      <c r="AX1171" s="26" t="str">
        <f t="shared" si="797"/>
        <v/>
      </c>
      <c r="AY1171" s="27" t="str">
        <f>IF(A1171="","",IF(K1171&lt;&gt;0,TEXT(5,"0000"),IF(M1171&lt;&gt;0,TEXT(5,"0000"),IF(Datos!N1171&lt;&gt;0,TEXT(5,"0000"),""))))</f>
        <v/>
      </c>
      <c r="AZ1171" s="25" t="str">
        <f t="shared" si="823"/>
        <v/>
      </c>
      <c r="BA1171" s="26" t="str">
        <f t="shared" si="798"/>
        <v/>
      </c>
      <c r="BB1171" s="25" t="str">
        <f t="shared" si="824"/>
        <v/>
      </c>
      <c r="BC1171" s="26" t="str">
        <f t="shared" si="799"/>
        <v/>
      </c>
      <c r="BD1171" s="27" t="str">
        <f t="shared" si="825"/>
        <v/>
      </c>
      <c r="BE1171" s="25" t="str">
        <f t="shared" si="826"/>
        <v/>
      </c>
      <c r="BF1171" s="26" t="str">
        <f t="shared" si="800"/>
        <v/>
      </c>
      <c r="BG1171" s="28"/>
      <c r="BH1171" t="str">
        <f t="shared" si="796"/>
        <v/>
      </c>
      <c r="BJ1171" s="24" t="str">
        <f t="shared" si="827"/>
        <v/>
      </c>
      <c r="BK1171" s="24" t="str">
        <f t="shared" si="828"/>
        <v/>
      </c>
    </row>
    <row r="1172" spans="1:63" ht="15.75" thickBot="1">
      <c r="A1172" s="183"/>
      <c r="B1172" s="184"/>
      <c r="C1172" s="184"/>
      <c r="D1172" s="184"/>
      <c r="E1172" s="184"/>
      <c r="F1172" s="184"/>
      <c r="G1172" s="184"/>
      <c r="H1172" s="184"/>
      <c r="I1172" s="184"/>
      <c r="J1172" s="184"/>
      <c r="K1172" s="184"/>
      <c r="L1172" s="184"/>
      <c r="M1172" s="184"/>
      <c r="N1172" s="181"/>
      <c r="Q1172" t="e">
        <f t="shared" si="801"/>
        <v>#VALUE!</v>
      </c>
      <c r="R1172" t="str">
        <f t="shared" si="802"/>
        <v/>
      </c>
      <c r="S1172" t="str">
        <f>IF(A1172="","",TEXT(VLOOKUP(C1172,Tablas!$H$3:$I$75,2,0),"000"))</f>
        <v/>
      </c>
      <c r="T1172" t="str">
        <f t="shared" si="803"/>
        <v/>
      </c>
      <c r="U1172" t="str">
        <f t="shared" si="804"/>
        <v/>
      </c>
      <c r="V1172" t="str">
        <f t="shared" si="788"/>
        <v/>
      </c>
      <c r="W1172" t="str">
        <f>IF(A1172="","",IF(G1172="",99,VLOOKUP(Datos!G1172,Tablas!$AF$2:$AH$38,2,0)))</f>
        <v/>
      </c>
      <c r="X1172" t="str">
        <f t="shared" si="805"/>
        <v/>
      </c>
      <c r="Y1172" t="str">
        <f t="shared" si="806"/>
        <v/>
      </c>
      <c r="Z1172" s="25" t="str">
        <f t="shared" si="807"/>
        <v/>
      </c>
      <c r="AA1172" s="26" t="str">
        <f t="shared" si="808"/>
        <v/>
      </c>
      <c r="AB1172" s="25" t="str">
        <f t="shared" si="789"/>
        <v/>
      </c>
      <c r="AC1172" s="26" t="str">
        <f t="shared" si="809"/>
        <v/>
      </c>
      <c r="AD1172" s="25" t="str">
        <f t="shared" si="790"/>
        <v/>
      </c>
      <c r="AE1172" s="26" t="str">
        <f t="shared" si="810"/>
        <v/>
      </c>
      <c r="AF1172" s="25" t="str">
        <f t="shared" si="791"/>
        <v/>
      </c>
      <c r="AG1172" s="26" t="str">
        <f t="shared" si="811"/>
        <v/>
      </c>
      <c r="AH1172" s="25" t="str">
        <f t="shared" si="792"/>
        <v/>
      </c>
      <c r="AI1172" s="26" t="str">
        <f t="shared" si="812"/>
        <v/>
      </c>
      <c r="AJ1172" s="25" t="str">
        <f t="shared" si="793"/>
        <v/>
      </c>
      <c r="AK1172" s="26" t="str">
        <f t="shared" si="813"/>
        <v/>
      </c>
      <c r="AL1172" s="25" t="str">
        <f t="shared" si="794"/>
        <v/>
      </c>
      <c r="AM1172" s="26" t="str">
        <f t="shared" si="814"/>
        <v/>
      </c>
      <c r="AN1172" s="25" t="str">
        <f t="shared" si="795"/>
        <v/>
      </c>
      <c r="AO1172" s="26" t="str">
        <f t="shared" si="815"/>
        <v/>
      </c>
      <c r="AP1172" t="str">
        <f t="shared" si="816"/>
        <v/>
      </c>
      <c r="AQ1172" t="str">
        <f t="shared" si="817"/>
        <v/>
      </c>
      <c r="AR1172" t="str">
        <f t="shared" si="829"/>
        <v/>
      </c>
      <c r="AS1172" t="str">
        <f t="shared" si="818"/>
        <v/>
      </c>
      <c r="AT1172" s="25" t="str">
        <f t="shared" si="819"/>
        <v/>
      </c>
      <c r="AU1172" s="26" t="str">
        <f t="shared" si="820"/>
        <v/>
      </c>
      <c r="AV1172" t="str">
        <f t="shared" si="821"/>
        <v/>
      </c>
      <c r="AW1172" s="25" t="str">
        <f t="shared" si="822"/>
        <v/>
      </c>
      <c r="AX1172" s="26" t="str">
        <f t="shared" si="797"/>
        <v/>
      </c>
      <c r="AY1172" s="27" t="str">
        <f>IF(A1172="","",IF(K1172&lt;&gt;0,TEXT(5,"0000"),IF(M1172&lt;&gt;0,TEXT(5,"0000"),IF(Datos!N1172&lt;&gt;0,TEXT(5,"0000"),""))))</f>
        <v/>
      </c>
      <c r="AZ1172" s="25" t="str">
        <f t="shared" si="823"/>
        <v/>
      </c>
      <c r="BA1172" s="26" t="str">
        <f t="shared" si="798"/>
        <v/>
      </c>
      <c r="BB1172" s="25" t="str">
        <f t="shared" si="824"/>
        <v/>
      </c>
      <c r="BC1172" s="26" t="str">
        <f t="shared" si="799"/>
        <v/>
      </c>
      <c r="BD1172" s="27" t="str">
        <f t="shared" si="825"/>
        <v/>
      </c>
      <c r="BE1172" s="25" t="str">
        <f t="shared" si="826"/>
        <v/>
      </c>
      <c r="BF1172" s="26" t="str">
        <f t="shared" si="800"/>
        <v/>
      </c>
      <c r="BG1172" s="28"/>
      <c r="BH1172" t="str">
        <f t="shared" si="796"/>
        <v/>
      </c>
      <c r="BJ1172" s="24" t="str">
        <f t="shared" si="827"/>
        <v/>
      </c>
      <c r="BK1172" s="24" t="str">
        <f t="shared" si="828"/>
        <v/>
      </c>
    </row>
    <row r="1173" spans="1:63" ht="15.75" thickBot="1">
      <c r="A1173" s="183"/>
      <c r="B1173" s="184"/>
      <c r="C1173" s="184"/>
      <c r="D1173" s="184"/>
      <c r="E1173" s="184"/>
      <c r="F1173" s="184"/>
      <c r="G1173" s="184"/>
      <c r="H1173" s="184"/>
      <c r="I1173" s="184"/>
      <c r="J1173" s="184"/>
      <c r="K1173" s="184"/>
      <c r="L1173" s="184"/>
      <c r="M1173" s="184"/>
      <c r="N1173" s="181"/>
      <c r="Q1173" t="e">
        <f t="shared" si="801"/>
        <v>#VALUE!</v>
      </c>
      <c r="R1173" t="str">
        <f t="shared" si="802"/>
        <v/>
      </c>
      <c r="S1173" t="str">
        <f>IF(A1173="","",TEXT(VLOOKUP(C1173,Tablas!$H$3:$I$75,2,0),"000"))</f>
        <v/>
      </c>
      <c r="T1173" t="str">
        <f t="shared" si="803"/>
        <v/>
      </c>
      <c r="U1173" t="str">
        <f t="shared" si="804"/>
        <v/>
      </c>
      <c r="V1173" t="str">
        <f t="shared" si="788"/>
        <v/>
      </c>
      <c r="W1173" t="str">
        <f>IF(A1173="","",IF(G1173="",99,VLOOKUP(Datos!G1173,Tablas!$AF$2:$AH$38,2,0)))</f>
        <v/>
      </c>
      <c r="X1173" t="str">
        <f t="shared" si="805"/>
        <v/>
      </c>
      <c r="Y1173" t="str">
        <f t="shared" si="806"/>
        <v/>
      </c>
      <c r="Z1173" s="25" t="str">
        <f t="shared" si="807"/>
        <v/>
      </c>
      <c r="AA1173" s="26" t="str">
        <f t="shared" si="808"/>
        <v/>
      </c>
      <c r="AB1173" s="25" t="str">
        <f t="shared" si="789"/>
        <v/>
      </c>
      <c r="AC1173" s="26" t="str">
        <f t="shared" si="809"/>
        <v/>
      </c>
      <c r="AD1173" s="25" t="str">
        <f t="shared" si="790"/>
        <v/>
      </c>
      <c r="AE1173" s="26" t="str">
        <f t="shared" si="810"/>
        <v/>
      </c>
      <c r="AF1173" s="25" t="str">
        <f t="shared" si="791"/>
        <v/>
      </c>
      <c r="AG1173" s="26" t="str">
        <f t="shared" si="811"/>
        <v/>
      </c>
      <c r="AH1173" s="25" t="str">
        <f t="shared" si="792"/>
        <v/>
      </c>
      <c r="AI1173" s="26" t="str">
        <f t="shared" si="812"/>
        <v/>
      </c>
      <c r="AJ1173" s="25" t="str">
        <f t="shared" si="793"/>
        <v/>
      </c>
      <c r="AK1173" s="26" t="str">
        <f t="shared" si="813"/>
        <v/>
      </c>
      <c r="AL1173" s="25" t="str">
        <f t="shared" si="794"/>
        <v/>
      </c>
      <c r="AM1173" s="26" t="str">
        <f t="shared" si="814"/>
        <v/>
      </c>
      <c r="AN1173" s="25" t="str">
        <f t="shared" si="795"/>
        <v/>
      </c>
      <c r="AO1173" s="26" t="str">
        <f t="shared" si="815"/>
        <v/>
      </c>
      <c r="AP1173" t="str">
        <f t="shared" si="816"/>
        <v/>
      </c>
      <c r="AQ1173" t="str">
        <f t="shared" si="817"/>
        <v/>
      </c>
      <c r="AR1173" t="str">
        <f t="shared" si="829"/>
        <v/>
      </c>
      <c r="AS1173" t="str">
        <f t="shared" si="818"/>
        <v/>
      </c>
      <c r="AT1173" s="25" t="str">
        <f t="shared" si="819"/>
        <v/>
      </c>
      <c r="AU1173" s="26" t="str">
        <f t="shared" si="820"/>
        <v/>
      </c>
      <c r="AV1173" t="str">
        <f t="shared" si="821"/>
        <v/>
      </c>
      <c r="AW1173" s="25" t="str">
        <f t="shared" si="822"/>
        <v/>
      </c>
      <c r="AX1173" s="26" t="str">
        <f t="shared" si="797"/>
        <v/>
      </c>
      <c r="AY1173" s="27" t="str">
        <f>IF(A1173="","",IF(K1173&lt;&gt;0,TEXT(5,"0000"),IF(M1173&lt;&gt;0,TEXT(5,"0000"),IF(Datos!N1173&lt;&gt;0,TEXT(5,"0000"),""))))</f>
        <v/>
      </c>
      <c r="AZ1173" s="25" t="str">
        <f t="shared" si="823"/>
        <v/>
      </c>
      <c r="BA1173" s="26" t="str">
        <f t="shared" si="798"/>
        <v/>
      </c>
      <c r="BB1173" s="25" t="str">
        <f t="shared" si="824"/>
        <v/>
      </c>
      <c r="BC1173" s="26" t="str">
        <f t="shared" si="799"/>
        <v/>
      </c>
      <c r="BD1173" s="27" t="str">
        <f t="shared" si="825"/>
        <v/>
      </c>
      <c r="BE1173" s="25" t="str">
        <f t="shared" si="826"/>
        <v/>
      </c>
      <c r="BF1173" s="26" t="str">
        <f t="shared" si="800"/>
        <v/>
      </c>
      <c r="BG1173" s="28"/>
      <c r="BH1173" t="str">
        <f t="shared" si="796"/>
        <v/>
      </c>
      <c r="BJ1173" s="24" t="str">
        <f t="shared" si="827"/>
        <v/>
      </c>
      <c r="BK1173" s="24" t="str">
        <f t="shared" si="828"/>
        <v/>
      </c>
    </row>
    <row r="1174" spans="1:63" ht="15.75" thickBot="1">
      <c r="A1174" s="183"/>
      <c r="B1174" s="184"/>
      <c r="C1174" s="184"/>
      <c r="D1174" s="184"/>
      <c r="E1174" s="184"/>
      <c r="F1174" s="184"/>
      <c r="G1174" s="184"/>
      <c r="H1174" s="184"/>
      <c r="I1174" s="184"/>
      <c r="J1174" s="184"/>
      <c r="K1174" s="184"/>
      <c r="L1174" s="184"/>
      <c r="M1174" s="184"/>
      <c r="N1174" s="181"/>
      <c r="Q1174" t="e">
        <f t="shared" si="801"/>
        <v>#VALUE!</v>
      </c>
      <c r="R1174" t="str">
        <f t="shared" si="802"/>
        <v/>
      </c>
      <c r="S1174" t="str">
        <f>IF(A1174="","",TEXT(VLOOKUP(C1174,Tablas!$H$3:$I$75,2,0),"000"))</f>
        <v/>
      </c>
      <c r="T1174" t="str">
        <f t="shared" si="803"/>
        <v/>
      </c>
      <c r="U1174" t="str">
        <f t="shared" si="804"/>
        <v/>
      </c>
      <c r="V1174" t="str">
        <f t="shared" si="788"/>
        <v/>
      </c>
      <c r="W1174" t="str">
        <f>IF(A1174="","",IF(G1174="",99,VLOOKUP(Datos!G1174,Tablas!$AF$2:$AH$38,2,0)))</f>
        <v/>
      </c>
      <c r="X1174" t="str">
        <f t="shared" si="805"/>
        <v/>
      </c>
      <c r="Y1174" t="str">
        <f t="shared" si="806"/>
        <v/>
      </c>
      <c r="Z1174" s="25" t="str">
        <f t="shared" si="807"/>
        <v/>
      </c>
      <c r="AA1174" s="26" t="str">
        <f t="shared" si="808"/>
        <v/>
      </c>
      <c r="AB1174" s="25" t="str">
        <f t="shared" si="789"/>
        <v/>
      </c>
      <c r="AC1174" s="26" t="str">
        <f t="shared" si="809"/>
        <v/>
      </c>
      <c r="AD1174" s="25" t="str">
        <f t="shared" si="790"/>
        <v/>
      </c>
      <c r="AE1174" s="26" t="str">
        <f t="shared" si="810"/>
        <v/>
      </c>
      <c r="AF1174" s="25" t="str">
        <f t="shared" si="791"/>
        <v/>
      </c>
      <c r="AG1174" s="26" t="str">
        <f t="shared" si="811"/>
        <v/>
      </c>
      <c r="AH1174" s="25" t="str">
        <f t="shared" si="792"/>
        <v/>
      </c>
      <c r="AI1174" s="26" t="str">
        <f t="shared" si="812"/>
        <v/>
      </c>
      <c r="AJ1174" s="25" t="str">
        <f t="shared" si="793"/>
        <v/>
      </c>
      <c r="AK1174" s="26" t="str">
        <f t="shared" si="813"/>
        <v/>
      </c>
      <c r="AL1174" s="25" t="str">
        <f t="shared" si="794"/>
        <v/>
      </c>
      <c r="AM1174" s="26" t="str">
        <f t="shared" si="814"/>
        <v/>
      </c>
      <c r="AN1174" s="25" t="str">
        <f t="shared" si="795"/>
        <v/>
      </c>
      <c r="AO1174" s="26" t="str">
        <f t="shared" si="815"/>
        <v/>
      </c>
      <c r="AP1174" t="str">
        <f t="shared" si="816"/>
        <v/>
      </c>
      <c r="AQ1174" t="str">
        <f t="shared" si="817"/>
        <v/>
      </c>
      <c r="AR1174" t="str">
        <f t="shared" si="829"/>
        <v/>
      </c>
      <c r="AS1174" t="str">
        <f t="shared" si="818"/>
        <v/>
      </c>
      <c r="AT1174" s="25" t="str">
        <f t="shared" si="819"/>
        <v/>
      </c>
      <c r="AU1174" s="26" t="str">
        <f t="shared" si="820"/>
        <v/>
      </c>
      <c r="AV1174" t="str">
        <f t="shared" si="821"/>
        <v/>
      </c>
      <c r="AW1174" s="25" t="str">
        <f t="shared" si="822"/>
        <v/>
      </c>
      <c r="AX1174" s="26" t="str">
        <f t="shared" si="797"/>
        <v/>
      </c>
      <c r="AY1174" s="27" t="str">
        <f>IF(A1174="","",IF(K1174&lt;&gt;0,TEXT(5,"0000"),IF(M1174&lt;&gt;0,TEXT(5,"0000"),IF(Datos!N1174&lt;&gt;0,TEXT(5,"0000"),""))))</f>
        <v/>
      </c>
      <c r="AZ1174" s="25" t="str">
        <f t="shared" si="823"/>
        <v/>
      </c>
      <c r="BA1174" s="26" t="str">
        <f t="shared" si="798"/>
        <v/>
      </c>
      <c r="BB1174" s="25" t="str">
        <f t="shared" si="824"/>
        <v/>
      </c>
      <c r="BC1174" s="26" t="str">
        <f t="shared" si="799"/>
        <v/>
      </c>
      <c r="BD1174" s="27" t="str">
        <f t="shared" si="825"/>
        <v/>
      </c>
      <c r="BE1174" s="25" t="str">
        <f t="shared" si="826"/>
        <v/>
      </c>
      <c r="BF1174" s="26" t="str">
        <f t="shared" si="800"/>
        <v/>
      </c>
      <c r="BG1174" s="28"/>
      <c r="BH1174" t="str">
        <f t="shared" si="796"/>
        <v/>
      </c>
      <c r="BJ1174" s="24" t="str">
        <f t="shared" si="827"/>
        <v/>
      </c>
      <c r="BK1174" s="24" t="str">
        <f t="shared" si="828"/>
        <v/>
      </c>
    </row>
    <row r="1175" spans="1:63" ht="15.75" thickBot="1">
      <c r="A1175" s="183"/>
      <c r="B1175" s="184"/>
      <c r="C1175" s="184"/>
      <c r="D1175" s="184"/>
      <c r="E1175" s="184"/>
      <c r="F1175" s="184"/>
      <c r="G1175" s="184"/>
      <c r="H1175" s="184"/>
      <c r="I1175" s="184"/>
      <c r="J1175" s="184"/>
      <c r="K1175" s="184"/>
      <c r="L1175" s="184"/>
      <c r="M1175" s="184"/>
      <c r="N1175" s="181"/>
      <c r="Q1175" t="e">
        <f t="shared" si="801"/>
        <v>#VALUE!</v>
      </c>
      <c r="R1175" t="str">
        <f t="shared" si="802"/>
        <v/>
      </c>
      <c r="S1175" t="str">
        <f>IF(A1175="","",TEXT(VLOOKUP(C1175,Tablas!$H$3:$I$75,2,0),"000"))</f>
        <v/>
      </c>
      <c r="T1175" t="str">
        <f t="shared" si="803"/>
        <v/>
      </c>
      <c r="U1175" t="str">
        <f t="shared" si="804"/>
        <v/>
      </c>
      <c r="V1175" t="str">
        <f t="shared" si="788"/>
        <v/>
      </c>
      <c r="W1175" t="str">
        <f>IF(A1175="","",IF(G1175="",99,VLOOKUP(Datos!G1175,Tablas!$AF$2:$AH$38,2,0)))</f>
        <v/>
      </c>
      <c r="X1175" t="str">
        <f t="shared" si="805"/>
        <v/>
      </c>
      <c r="Y1175" t="str">
        <f t="shared" si="806"/>
        <v/>
      </c>
      <c r="Z1175" s="25" t="str">
        <f t="shared" si="807"/>
        <v/>
      </c>
      <c r="AA1175" s="26" t="str">
        <f t="shared" si="808"/>
        <v/>
      </c>
      <c r="AB1175" s="25" t="str">
        <f t="shared" si="789"/>
        <v/>
      </c>
      <c r="AC1175" s="26" t="str">
        <f t="shared" si="809"/>
        <v/>
      </c>
      <c r="AD1175" s="25" t="str">
        <f t="shared" si="790"/>
        <v/>
      </c>
      <c r="AE1175" s="26" t="str">
        <f t="shared" si="810"/>
        <v/>
      </c>
      <c r="AF1175" s="25" t="str">
        <f t="shared" si="791"/>
        <v/>
      </c>
      <c r="AG1175" s="26" t="str">
        <f t="shared" si="811"/>
        <v/>
      </c>
      <c r="AH1175" s="25" t="str">
        <f t="shared" si="792"/>
        <v/>
      </c>
      <c r="AI1175" s="26" t="str">
        <f t="shared" si="812"/>
        <v/>
      </c>
      <c r="AJ1175" s="25" t="str">
        <f t="shared" si="793"/>
        <v/>
      </c>
      <c r="AK1175" s="26" t="str">
        <f t="shared" si="813"/>
        <v/>
      </c>
      <c r="AL1175" s="25" t="str">
        <f t="shared" si="794"/>
        <v/>
      </c>
      <c r="AM1175" s="26" t="str">
        <f t="shared" si="814"/>
        <v/>
      </c>
      <c r="AN1175" s="25" t="str">
        <f t="shared" si="795"/>
        <v/>
      </c>
      <c r="AO1175" s="26" t="str">
        <f t="shared" si="815"/>
        <v/>
      </c>
      <c r="AP1175" t="str">
        <f t="shared" si="816"/>
        <v/>
      </c>
      <c r="AQ1175" t="str">
        <f t="shared" si="817"/>
        <v/>
      </c>
      <c r="AR1175" t="str">
        <f t="shared" si="829"/>
        <v/>
      </c>
      <c r="AS1175" t="str">
        <f t="shared" si="818"/>
        <v/>
      </c>
      <c r="AT1175" s="25" t="str">
        <f t="shared" si="819"/>
        <v/>
      </c>
      <c r="AU1175" s="26" t="str">
        <f t="shared" si="820"/>
        <v/>
      </c>
      <c r="AV1175" t="str">
        <f t="shared" si="821"/>
        <v/>
      </c>
      <c r="AW1175" s="25" t="str">
        <f t="shared" si="822"/>
        <v/>
      </c>
      <c r="AX1175" s="26" t="str">
        <f t="shared" si="797"/>
        <v/>
      </c>
      <c r="AY1175" s="27" t="str">
        <f>IF(A1175="","",IF(K1175&lt;&gt;0,TEXT(5,"0000"),IF(M1175&lt;&gt;0,TEXT(5,"0000"),IF(Datos!N1175&lt;&gt;0,TEXT(5,"0000"),""))))</f>
        <v/>
      </c>
      <c r="AZ1175" s="25" t="str">
        <f t="shared" si="823"/>
        <v/>
      </c>
      <c r="BA1175" s="26" t="str">
        <f t="shared" si="798"/>
        <v/>
      </c>
      <c r="BB1175" s="25" t="str">
        <f t="shared" si="824"/>
        <v/>
      </c>
      <c r="BC1175" s="26" t="str">
        <f t="shared" si="799"/>
        <v/>
      </c>
      <c r="BD1175" s="27" t="str">
        <f t="shared" si="825"/>
        <v/>
      </c>
      <c r="BE1175" s="25" t="str">
        <f t="shared" si="826"/>
        <v/>
      </c>
      <c r="BF1175" s="26" t="str">
        <f t="shared" si="800"/>
        <v/>
      </c>
      <c r="BG1175" s="28"/>
      <c r="BH1175" t="str">
        <f t="shared" si="796"/>
        <v/>
      </c>
      <c r="BJ1175" s="24" t="str">
        <f t="shared" si="827"/>
        <v/>
      </c>
      <c r="BK1175" s="24" t="str">
        <f t="shared" si="828"/>
        <v/>
      </c>
    </row>
    <row r="1176" spans="1:63" ht="15.75" thickBot="1">
      <c r="A1176" s="183"/>
      <c r="B1176" s="184"/>
      <c r="C1176" s="184"/>
      <c r="D1176" s="184"/>
      <c r="E1176" s="184"/>
      <c r="F1176" s="184"/>
      <c r="G1176" s="184"/>
      <c r="H1176" s="184"/>
      <c r="I1176" s="184"/>
      <c r="J1176" s="184"/>
      <c r="K1176" s="184"/>
      <c r="L1176" s="184"/>
      <c r="M1176" s="184"/>
      <c r="N1176" s="181"/>
      <c r="Q1176" t="e">
        <f t="shared" si="801"/>
        <v>#VALUE!</v>
      </c>
      <c r="R1176" t="str">
        <f t="shared" si="802"/>
        <v/>
      </c>
      <c r="S1176" t="str">
        <f>IF(A1176="","",TEXT(VLOOKUP(C1176,Tablas!$H$3:$I$75,2,0),"000"))</f>
        <v/>
      </c>
      <c r="T1176" t="str">
        <f t="shared" si="803"/>
        <v/>
      </c>
      <c r="U1176" t="str">
        <f t="shared" si="804"/>
        <v/>
      </c>
      <c r="V1176" t="str">
        <f t="shared" si="788"/>
        <v/>
      </c>
      <c r="W1176" t="str">
        <f>IF(A1176="","",IF(G1176="",99,VLOOKUP(Datos!G1176,Tablas!$AF$2:$AH$38,2,0)))</f>
        <v/>
      </c>
      <c r="X1176" t="str">
        <f t="shared" si="805"/>
        <v/>
      </c>
      <c r="Y1176" t="str">
        <f t="shared" si="806"/>
        <v/>
      </c>
      <c r="Z1176" s="25" t="str">
        <f t="shared" si="807"/>
        <v/>
      </c>
      <c r="AA1176" s="26" t="str">
        <f t="shared" si="808"/>
        <v/>
      </c>
      <c r="AB1176" s="25" t="str">
        <f t="shared" si="789"/>
        <v/>
      </c>
      <c r="AC1176" s="26" t="str">
        <f t="shared" si="809"/>
        <v/>
      </c>
      <c r="AD1176" s="25" t="str">
        <f t="shared" si="790"/>
        <v/>
      </c>
      <c r="AE1176" s="26" t="str">
        <f t="shared" si="810"/>
        <v/>
      </c>
      <c r="AF1176" s="25" t="str">
        <f t="shared" si="791"/>
        <v/>
      </c>
      <c r="AG1176" s="26" t="str">
        <f t="shared" si="811"/>
        <v/>
      </c>
      <c r="AH1176" s="25" t="str">
        <f t="shared" si="792"/>
        <v/>
      </c>
      <c r="AI1176" s="26" t="str">
        <f t="shared" si="812"/>
        <v/>
      </c>
      <c r="AJ1176" s="25" t="str">
        <f t="shared" si="793"/>
        <v/>
      </c>
      <c r="AK1176" s="26" t="str">
        <f t="shared" si="813"/>
        <v/>
      </c>
      <c r="AL1176" s="25" t="str">
        <f t="shared" si="794"/>
        <v/>
      </c>
      <c r="AM1176" s="26" t="str">
        <f t="shared" si="814"/>
        <v/>
      </c>
      <c r="AN1176" s="25" t="str">
        <f t="shared" si="795"/>
        <v/>
      </c>
      <c r="AO1176" s="26" t="str">
        <f t="shared" si="815"/>
        <v/>
      </c>
      <c r="AP1176" t="str">
        <f t="shared" si="816"/>
        <v/>
      </c>
      <c r="AQ1176" t="str">
        <f t="shared" si="817"/>
        <v/>
      </c>
      <c r="AR1176" t="str">
        <f t="shared" si="829"/>
        <v/>
      </c>
      <c r="AS1176" t="str">
        <f t="shared" si="818"/>
        <v/>
      </c>
      <c r="AT1176" s="25" t="str">
        <f t="shared" si="819"/>
        <v/>
      </c>
      <c r="AU1176" s="26" t="str">
        <f t="shared" si="820"/>
        <v/>
      </c>
      <c r="AV1176" t="str">
        <f t="shared" si="821"/>
        <v/>
      </c>
      <c r="AW1176" s="25" t="str">
        <f t="shared" si="822"/>
        <v/>
      </c>
      <c r="AX1176" s="26" t="str">
        <f t="shared" si="797"/>
        <v/>
      </c>
      <c r="AY1176" s="27" t="str">
        <f>IF(A1176="","",IF(K1176&lt;&gt;0,TEXT(5,"0000"),IF(M1176&lt;&gt;0,TEXT(5,"0000"),IF(Datos!N1176&lt;&gt;0,TEXT(5,"0000"),""))))</f>
        <v/>
      </c>
      <c r="AZ1176" s="25" t="str">
        <f t="shared" si="823"/>
        <v/>
      </c>
      <c r="BA1176" s="26" t="str">
        <f t="shared" si="798"/>
        <v/>
      </c>
      <c r="BB1176" s="25" t="str">
        <f t="shared" si="824"/>
        <v/>
      </c>
      <c r="BC1176" s="26" t="str">
        <f t="shared" si="799"/>
        <v/>
      </c>
      <c r="BD1176" s="27" t="str">
        <f t="shared" si="825"/>
        <v/>
      </c>
      <c r="BE1176" s="25" t="str">
        <f t="shared" si="826"/>
        <v/>
      </c>
      <c r="BF1176" s="26" t="str">
        <f t="shared" si="800"/>
        <v/>
      </c>
      <c r="BG1176" s="28"/>
      <c r="BH1176" t="str">
        <f t="shared" si="796"/>
        <v/>
      </c>
      <c r="BJ1176" s="24" t="str">
        <f t="shared" si="827"/>
        <v/>
      </c>
      <c r="BK1176" s="24" t="str">
        <f t="shared" si="828"/>
        <v/>
      </c>
    </row>
    <row r="1177" spans="1:63" ht="15.75" thickBot="1">
      <c r="A1177" s="183"/>
      <c r="B1177" s="184"/>
      <c r="C1177" s="184"/>
      <c r="D1177" s="184"/>
      <c r="E1177" s="184"/>
      <c r="F1177" s="184"/>
      <c r="G1177" s="184"/>
      <c r="H1177" s="184"/>
      <c r="I1177" s="184"/>
      <c r="J1177" s="184"/>
      <c r="K1177" s="184"/>
      <c r="L1177" s="184"/>
      <c r="M1177" s="184"/>
      <c r="N1177" s="181"/>
      <c r="Q1177" t="e">
        <f t="shared" si="801"/>
        <v>#VALUE!</v>
      </c>
      <c r="R1177" t="str">
        <f t="shared" si="802"/>
        <v/>
      </c>
      <c r="S1177" t="str">
        <f>IF(A1177="","",TEXT(VLOOKUP(C1177,Tablas!$H$3:$I$75,2,0),"000"))</f>
        <v/>
      </c>
      <c r="T1177" t="str">
        <f t="shared" si="803"/>
        <v/>
      </c>
      <c r="U1177" t="str">
        <f t="shared" si="804"/>
        <v/>
      </c>
      <c r="V1177" t="str">
        <f t="shared" si="788"/>
        <v/>
      </c>
      <c r="W1177" t="str">
        <f>IF(A1177="","",IF(G1177="",99,VLOOKUP(Datos!G1177,Tablas!$AF$2:$AH$38,2,0)))</f>
        <v/>
      </c>
      <c r="X1177" t="str">
        <f t="shared" si="805"/>
        <v/>
      </c>
      <c r="Y1177" t="str">
        <f t="shared" si="806"/>
        <v/>
      </c>
      <c r="Z1177" s="25" t="str">
        <f t="shared" si="807"/>
        <v/>
      </c>
      <c r="AA1177" s="26" t="str">
        <f t="shared" si="808"/>
        <v/>
      </c>
      <c r="AB1177" s="25" t="str">
        <f t="shared" si="789"/>
        <v/>
      </c>
      <c r="AC1177" s="26" t="str">
        <f t="shared" si="809"/>
        <v/>
      </c>
      <c r="AD1177" s="25" t="str">
        <f t="shared" si="790"/>
        <v/>
      </c>
      <c r="AE1177" s="26" t="str">
        <f t="shared" si="810"/>
        <v/>
      </c>
      <c r="AF1177" s="25" t="str">
        <f t="shared" si="791"/>
        <v/>
      </c>
      <c r="AG1177" s="26" t="str">
        <f t="shared" si="811"/>
        <v/>
      </c>
      <c r="AH1177" s="25" t="str">
        <f t="shared" si="792"/>
        <v/>
      </c>
      <c r="AI1177" s="26" t="str">
        <f t="shared" si="812"/>
        <v/>
      </c>
      <c r="AJ1177" s="25" t="str">
        <f t="shared" si="793"/>
        <v/>
      </c>
      <c r="AK1177" s="26" t="str">
        <f t="shared" si="813"/>
        <v/>
      </c>
      <c r="AL1177" s="25" t="str">
        <f t="shared" si="794"/>
        <v/>
      </c>
      <c r="AM1177" s="26" t="str">
        <f t="shared" si="814"/>
        <v/>
      </c>
      <c r="AN1177" s="25" t="str">
        <f t="shared" si="795"/>
        <v/>
      </c>
      <c r="AO1177" s="26" t="str">
        <f t="shared" si="815"/>
        <v/>
      </c>
      <c r="AP1177" t="str">
        <f t="shared" si="816"/>
        <v/>
      </c>
      <c r="AQ1177" t="str">
        <f t="shared" si="817"/>
        <v/>
      </c>
      <c r="AR1177" t="str">
        <f t="shared" si="829"/>
        <v/>
      </c>
      <c r="AS1177" t="str">
        <f t="shared" si="818"/>
        <v/>
      </c>
      <c r="AT1177" s="25" t="str">
        <f t="shared" si="819"/>
        <v/>
      </c>
      <c r="AU1177" s="26" t="str">
        <f t="shared" si="820"/>
        <v/>
      </c>
      <c r="AV1177" t="str">
        <f t="shared" si="821"/>
        <v/>
      </c>
      <c r="AW1177" s="25" t="str">
        <f t="shared" si="822"/>
        <v/>
      </c>
      <c r="AX1177" s="26" t="str">
        <f t="shared" si="797"/>
        <v/>
      </c>
      <c r="AY1177" s="27" t="str">
        <f>IF(A1177="","",IF(K1177&lt;&gt;0,TEXT(5,"0000"),IF(M1177&lt;&gt;0,TEXT(5,"0000"),IF(Datos!N1177&lt;&gt;0,TEXT(5,"0000"),""))))</f>
        <v/>
      </c>
      <c r="AZ1177" s="25" t="str">
        <f t="shared" si="823"/>
        <v/>
      </c>
      <c r="BA1177" s="26" t="str">
        <f t="shared" si="798"/>
        <v/>
      </c>
      <c r="BB1177" s="25" t="str">
        <f t="shared" si="824"/>
        <v/>
      </c>
      <c r="BC1177" s="26" t="str">
        <f t="shared" si="799"/>
        <v/>
      </c>
      <c r="BD1177" s="27" t="str">
        <f t="shared" si="825"/>
        <v/>
      </c>
      <c r="BE1177" s="25" t="str">
        <f t="shared" si="826"/>
        <v/>
      </c>
      <c r="BF1177" s="26" t="str">
        <f t="shared" si="800"/>
        <v/>
      </c>
      <c r="BG1177" s="28"/>
      <c r="BH1177" t="str">
        <f t="shared" si="796"/>
        <v/>
      </c>
      <c r="BJ1177" s="24" t="str">
        <f t="shared" si="827"/>
        <v/>
      </c>
      <c r="BK1177" s="24" t="str">
        <f t="shared" si="828"/>
        <v/>
      </c>
    </row>
    <row r="1178" spans="1:63" ht="15.75" thickBot="1">
      <c r="A1178" s="183"/>
      <c r="B1178" s="184"/>
      <c r="C1178" s="184"/>
      <c r="D1178" s="184"/>
      <c r="E1178" s="184"/>
      <c r="F1178" s="184"/>
      <c r="G1178" s="184"/>
      <c r="H1178" s="184"/>
      <c r="I1178" s="184"/>
      <c r="J1178" s="184"/>
      <c r="K1178" s="184"/>
      <c r="L1178" s="184"/>
      <c r="M1178" s="184"/>
      <c r="N1178" s="181"/>
      <c r="Q1178" t="e">
        <f t="shared" si="801"/>
        <v>#VALUE!</v>
      </c>
      <c r="R1178" t="str">
        <f t="shared" si="802"/>
        <v/>
      </c>
      <c r="S1178" t="str">
        <f>IF(A1178="","",TEXT(VLOOKUP(C1178,Tablas!$H$3:$I$75,2,0),"000"))</f>
        <v/>
      </c>
      <c r="T1178" t="str">
        <f t="shared" si="803"/>
        <v/>
      </c>
      <c r="U1178" t="str">
        <f t="shared" si="804"/>
        <v/>
      </c>
      <c r="V1178" t="str">
        <f t="shared" si="788"/>
        <v/>
      </c>
      <c r="W1178" t="str">
        <f>IF(A1178="","",IF(G1178="",99,VLOOKUP(Datos!G1178,Tablas!$AF$2:$AH$38,2,0)))</f>
        <v/>
      </c>
      <c r="X1178" t="str">
        <f t="shared" si="805"/>
        <v/>
      </c>
      <c r="Y1178" t="str">
        <f t="shared" si="806"/>
        <v/>
      </c>
      <c r="Z1178" s="25" t="str">
        <f t="shared" si="807"/>
        <v/>
      </c>
      <c r="AA1178" s="26" t="str">
        <f t="shared" si="808"/>
        <v/>
      </c>
      <c r="AB1178" s="25" t="str">
        <f t="shared" si="789"/>
        <v/>
      </c>
      <c r="AC1178" s="26" t="str">
        <f t="shared" si="809"/>
        <v/>
      </c>
      <c r="AD1178" s="25" t="str">
        <f t="shared" si="790"/>
        <v/>
      </c>
      <c r="AE1178" s="26" t="str">
        <f t="shared" si="810"/>
        <v/>
      </c>
      <c r="AF1178" s="25" t="str">
        <f t="shared" si="791"/>
        <v/>
      </c>
      <c r="AG1178" s="26" t="str">
        <f t="shared" si="811"/>
        <v/>
      </c>
      <c r="AH1178" s="25" t="str">
        <f t="shared" si="792"/>
        <v/>
      </c>
      <c r="AI1178" s="26" t="str">
        <f t="shared" si="812"/>
        <v/>
      </c>
      <c r="AJ1178" s="25" t="str">
        <f t="shared" si="793"/>
        <v/>
      </c>
      <c r="AK1178" s="26" t="str">
        <f t="shared" si="813"/>
        <v/>
      </c>
      <c r="AL1178" s="25" t="str">
        <f t="shared" si="794"/>
        <v/>
      </c>
      <c r="AM1178" s="26" t="str">
        <f t="shared" si="814"/>
        <v/>
      </c>
      <c r="AN1178" s="25" t="str">
        <f t="shared" si="795"/>
        <v/>
      </c>
      <c r="AO1178" s="26" t="str">
        <f t="shared" si="815"/>
        <v/>
      </c>
      <c r="AP1178" t="str">
        <f t="shared" si="816"/>
        <v/>
      </c>
      <c r="AQ1178" t="str">
        <f t="shared" si="817"/>
        <v/>
      </c>
      <c r="AR1178" t="str">
        <f t="shared" si="829"/>
        <v/>
      </c>
      <c r="AS1178" t="str">
        <f t="shared" si="818"/>
        <v/>
      </c>
      <c r="AT1178" s="25" t="str">
        <f t="shared" si="819"/>
        <v/>
      </c>
      <c r="AU1178" s="26" t="str">
        <f t="shared" si="820"/>
        <v/>
      </c>
      <c r="AV1178" t="str">
        <f t="shared" si="821"/>
        <v/>
      </c>
      <c r="AW1178" s="25" t="str">
        <f t="shared" si="822"/>
        <v/>
      </c>
      <c r="AX1178" s="26" t="str">
        <f t="shared" si="797"/>
        <v/>
      </c>
      <c r="AY1178" s="27" t="str">
        <f>IF(A1178="","",IF(K1178&lt;&gt;0,TEXT(5,"0000"),IF(M1178&lt;&gt;0,TEXT(5,"0000"),IF(Datos!N1178&lt;&gt;0,TEXT(5,"0000"),""))))</f>
        <v/>
      </c>
      <c r="AZ1178" s="25" t="str">
        <f t="shared" si="823"/>
        <v/>
      </c>
      <c r="BA1178" s="26" t="str">
        <f t="shared" si="798"/>
        <v/>
      </c>
      <c r="BB1178" s="25" t="str">
        <f t="shared" si="824"/>
        <v/>
      </c>
      <c r="BC1178" s="26" t="str">
        <f t="shared" si="799"/>
        <v/>
      </c>
      <c r="BD1178" s="27" t="str">
        <f t="shared" si="825"/>
        <v/>
      </c>
      <c r="BE1178" s="25" t="str">
        <f t="shared" si="826"/>
        <v/>
      </c>
      <c r="BF1178" s="26" t="str">
        <f t="shared" si="800"/>
        <v/>
      </c>
      <c r="BG1178" s="28"/>
      <c r="BH1178" t="str">
        <f t="shared" si="796"/>
        <v/>
      </c>
      <c r="BJ1178" s="24" t="str">
        <f t="shared" si="827"/>
        <v/>
      </c>
      <c r="BK1178" s="24" t="str">
        <f t="shared" si="828"/>
        <v/>
      </c>
    </row>
    <row r="1179" spans="1:63" ht="15.75" thickBot="1">
      <c r="A1179" s="183"/>
      <c r="B1179" s="184"/>
      <c r="C1179" s="184"/>
      <c r="D1179" s="184"/>
      <c r="E1179" s="184"/>
      <c r="F1179" s="184"/>
      <c r="G1179" s="184"/>
      <c r="H1179" s="184"/>
      <c r="I1179" s="184"/>
      <c r="J1179" s="184"/>
      <c r="K1179" s="184"/>
      <c r="L1179" s="184"/>
      <c r="M1179" s="184"/>
      <c r="N1179" s="181"/>
      <c r="Q1179" t="e">
        <f t="shared" si="801"/>
        <v>#VALUE!</v>
      </c>
      <c r="R1179" t="str">
        <f t="shared" si="802"/>
        <v/>
      </c>
      <c r="S1179" t="str">
        <f>IF(A1179="","",TEXT(VLOOKUP(C1179,Tablas!$H$3:$I$75,2,0),"000"))</f>
        <v/>
      </c>
      <c r="T1179" t="str">
        <f t="shared" si="803"/>
        <v/>
      </c>
      <c r="U1179" t="str">
        <f t="shared" si="804"/>
        <v/>
      </c>
      <c r="V1179" t="str">
        <f t="shared" si="788"/>
        <v/>
      </c>
      <c r="W1179" t="str">
        <f>IF(A1179="","",IF(G1179="",99,VLOOKUP(Datos!G1179,Tablas!$AF$2:$AH$38,2,0)))</f>
        <v/>
      </c>
      <c r="X1179" t="str">
        <f t="shared" si="805"/>
        <v/>
      </c>
      <c r="Y1179" t="str">
        <f t="shared" si="806"/>
        <v/>
      </c>
      <c r="Z1179" s="25" t="str">
        <f t="shared" si="807"/>
        <v/>
      </c>
      <c r="AA1179" s="26" t="str">
        <f t="shared" si="808"/>
        <v/>
      </c>
      <c r="AB1179" s="25" t="str">
        <f t="shared" si="789"/>
        <v/>
      </c>
      <c r="AC1179" s="26" t="str">
        <f t="shared" si="809"/>
        <v/>
      </c>
      <c r="AD1179" s="25" t="str">
        <f t="shared" si="790"/>
        <v/>
      </c>
      <c r="AE1179" s="26" t="str">
        <f t="shared" si="810"/>
        <v/>
      </c>
      <c r="AF1179" s="25" t="str">
        <f t="shared" si="791"/>
        <v/>
      </c>
      <c r="AG1179" s="26" t="str">
        <f t="shared" si="811"/>
        <v/>
      </c>
      <c r="AH1179" s="25" t="str">
        <f t="shared" si="792"/>
        <v/>
      </c>
      <c r="AI1179" s="26" t="str">
        <f t="shared" si="812"/>
        <v/>
      </c>
      <c r="AJ1179" s="25" t="str">
        <f t="shared" si="793"/>
        <v/>
      </c>
      <c r="AK1179" s="26" t="str">
        <f t="shared" si="813"/>
        <v/>
      </c>
      <c r="AL1179" s="25" t="str">
        <f t="shared" si="794"/>
        <v/>
      </c>
      <c r="AM1179" s="26" t="str">
        <f t="shared" si="814"/>
        <v/>
      </c>
      <c r="AN1179" s="25" t="str">
        <f t="shared" si="795"/>
        <v/>
      </c>
      <c r="AO1179" s="26" t="str">
        <f t="shared" si="815"/>
        <v/>
      </c>
      <c r="AP1179" t="str">
        <f t="shared" si="816"/>
        <v/>
      </c>
      <c r="AQ1179" t="str">
        <f t="shared" si="817"/>
        <v/>
      </c>
      <c r="AR1179" t="str">
        <f t="shared" si="829"/>
        <v/>
      </c>
      <c r="AS1179" t="str">
        <f t="shared" si="818"/>
        <v/>
      </c>
      <c r="AT1179" s="25" t="str">
        <f t="shared" si="819"/>
        <v/>
      </c>
      <c r="AU1179" s="26" t="str">
        <f t="shared" si="820"/>
        <v/>
      </c>
      <c r="AV1179" t="str">
        <f t="shared" si="821"/>
        <v/>
      </c>
      <c r="AW1179" s="25" t="str">
        <f t="shared" si="822"/>
        <v/>
      </c>
      <c r="AX1179" s="26" t="str">
        <f t="shared" si="797"/>
        <v/>
      </c>
      <c r="AY1179" s="27" t="str">
        <f>IF(A1179="","",IF(K1179&lt;&gt;0,TEXT(5,"0000"),IF(M1179&lt;&gt;0,TEXT(5,"0000"),IF(Datos!N1179&lt;&gt;0,TEXT(5,"0000"),""))))</f>
        <v/>
      </c>
      <c r="AZ1179" s="25" t="str">
        <f t="shared" si="823"/>
        <v/>
      </c>
      <c r="BA1179" s="26" t="str">
        <f t="shared" si="798"/>
        <v/>
      </c>
      <c r="BB1179" s="25" t="str">
        <f t="shared" si="824"/>
        <v/>
      </c>
      <c r="BC1179" s="26" t="str">
        <f t="shared" si="799"/>
        <v/>
      </c>
      <c r="BD1179" s="27" t="str">
        <f t="shared" si="825"/>
        <v/>
      </c>
      <c r="BE1179" s="25" t="str">
        <f t="shared" si="826"/>
        <v/>
      </c>
      <c r="BF1179" s="26" t="str">
        <f t="shared" si="800"/>
        <v/>
      </c>
      <c r="BG1179" s="28"/>
      <c r="BH1179" t="str">
        <f t="shared" si="796"/>
        <v/>
      </c>
      <c r="BJ1179" s="24" t="str">
        <f t="shared" si="827"/>
        <v/>
      </c>
      <c r="BK1179" s="24" t="str">
        <f t="shared" si="828"/>
        <v/>
      </c>
    </row>
    <row r="1180" spans="1:63" ht="15.75" thickBot="1">
      <c r="A1180" s="183"/>
      <c r="B1180" s="184"/>
      <c r="C1180" s="184"/>
      <c r="D1180" s="184"/>
      <c r="E1180" s="184"/>
      <c r="F1180" s="184"/>
      <c r="G1180" s="184"/>
      <c r="H1180" s="184"/>
      <c r="I1180" s="184"/>
      <c r="J1180" s="184"/>
      <c r="K1180" s="184"/>
      <c r="L1180" s="184"/>
      <c r="M1180" s="184"/>
      <c r="N1180" s="181"/>
      <c r="Q1180" t="e">
        <f t="shared" si="801"/>
        <v>#VALUE!</v>
      </c>
      <c r="R1180" t="str">
        <f t="shared" si="802"/>
        <v/>
      </c>
      <c r="S1180" t="str">
        <f>IF(A1180="","",TEXT(VLOOKUP(C1180,Tablas!$H$3:$I$75,2,0),"000"))</f>
        <v/>
      </c>
      <c r="T1180" t="str">
        <f t="shared" si="803"/>
        <v/>
      </c>
      <c r="U1180" t="str">
        <f t="shared" si="804"/>
        <v/>
      </c>
      <c r="V1180" t="str">
        <f t="shared" si="788"/>
        <v/>
      </c>
      <c r="W1180" t="str">
        <f>IF(A1180="","",IF(G1180="",99,VLOOKUP(Datos!G1180,Tablas!$AF$2:$AH$38,2,0)))</f>
        <v/>
      </c>
      <c r="X1180" t="str">
        <f t="shared" si="805"/>
        <v/>
      </c>
      <c r="Y1180" t="str">
        <f t="shared" si="806"/>
        <v/>
      </c>
      <c r="Z1180" s="25" t="str">
        <f t="shared" si="807"/>
        <v/>
      </c>
      <c r="AA1180" s="26" t="str">
        <f t="shared" si="808"/>
        <v/>
      </c>
      <c r="AB1180" s="25" t="str">
        <f t="shared" si="789"/>
        <v/>
      </c>
      <c r="AC1180" s="26" t="str">
        <f t="shared" si="809"/>
        <v/>
      </c>
      <c r="AD1180" s="25" t="str">
        <f t="shared" si="790"/>
        <v/>
      </c>
      <c r="AE1180" s="26" t="str">
        <f t="shared" si="810"/>
        <v/>
      </c>
      <c r="AF1180" s="25" t="str">
        <f t="shared" si="791"/>
        <v/>
      </c>
      <c r="AG1180" s="26" t="str">
        <f t="shared" si="811"/>
        <v/>
      </c>
      <c r="AH1180" s="25" t="str">
        <f t="shared" si="792"/>
        <v/>
      </c>
      <c r="AI1180" s="26" t="str">
        <f t="shared" si="812"/>
        <v/>
      </c>
      <c r="AJ1180" s="25" t="str">
        <f t="shared" si="793"/>
        <v/>
      </c>
      <c r="AK1180" s="26" t="str">
        <f t="shared" si="813"/>
        <v/>
      </c>
      <c r="AL1180" s="25" t="str">
        <f t="shared" si="794"/>
        <v/>
      </c>
      <c r="AM1180" s="26" t="str">
        <f t="shared" si="814"/>
        <v/>
      </c>
      <c r="AN1180" s="25" t="str">
        <f t="shared" si="795"/>
        <v/>
      </c>
      <c r="AO1180" s="26" t="str">
        <f t="shared" si="815"/>
        <v/>
      </c>
      <c r="AP1180" t="str">
        <f t="shared" si="816"/>
        <v/>
      </c>
      <c r="AQ1180" t="str">
        <f t="shared" si="817"/>
        <v/>
      </c>
      <c r="AR1180" t="str">
        <f t="shared" si="829"/>
        <v/>
      </c>
      <c r="AS1180" t="str">
        <f t="shared" si="818"/>
        <v/>
      </c>
      <c r="AT1180" s="25" t="str">
        <f t="shared" si="819"/>
        <v/>
      </c>
      <c r="AU1180" s="26" t="str">
        <f t="shared" si="820"/>
        <v/>
      </c>
      <c r="AV1180" t="str">
        <f t="shared" si="821"/>
        <v/>
      </c>
      <c r="AW1180" s="25" t="str">
        <f t="shared" si="822"/>
        <v/>
      </c>
      <c r="AX1180" s="26" t="str">
        <f t="shared" si="797"/>
        <v/>
      </c>
      <c r="AY1180" s="27" t="str">
        <f>IF(A1180="","",IF(K1180&lt;&gt;0,TEXT(5,"0000"),IF(M1180&lt;&gt;0,TEXT(5,"0000"),IF(Datos!N1180&lt;&gt;0,TEXT(5,"0000"),""))))</f>
        <v/>
      </c>
      <c r="AZ1180" s="25" t="str">
        <f t="shared" si="823"/>
        <v/>
      </c>
      <c r="BA1180" s="26" t="str">
        <f t="shared" si="798"/>
        <v/>
      </c>
      <c r="BB1180" s="25" t="str">
        <f t="shared" si="824"/>
        <v/>
      </c>
      <c r="BC1180" s="26" t="str">
        <f t="shared" si="799"/>
        <v/>
      </c>
      <c r="BD1180" s="27" t="str">
        <f t="shared" si="825"/>
        <v/>
      </c>
      <c r="BE1180" s="25" t="str">
        <f t="shared" si="826"/>
        <v/>
      </c>
      <c r="BF1180" s="26" t="str">
        <f t="shared" si="800"/>
        <v/>
      </c>
      <c r="BG1180" s="28"/>
      <c r="BH1180" t="str">
        <f t="shared" si="796"/>
        <v/>
      </c>
      <c r="BJ1180" s="24" t="str">
        <f t="shared" si="827"/>
        <v/>
      </c>
      <c r="BK1180" s="24" t="str">
        <f t="shared" si="828"/>
        <v/>
      </c>
    </row>
    <row r="1181" spans="1:63" ht="15.75" thickBot="1">
      <c r="A1181" s="183"/>
      <c r="B1181" s="184"/>
      <c r="C1181" s="184"/>
      <c r="D1181" s="184"/>
      <c r="E1181" s="184"/>
      <c r="F1181" s="184"/>
      <c r="G1181" s="184"/>
      <c r="H1181" s="184"/>
      <c r="I1181" s="184"/>
      <c r="J1181" s="184"/>
      <c r="K1181" s="184"/>
      <c r="L1181" s="184"/>
      <c r="M1181" s="184"/>
      <c r="N1181" s="181"/>
      <c r="Q1181" t="e">
        <f t="shared" si="801"/>
        <v>#VALUE!</v>
      </c>
      <c r="R1181" t="str">
        <f t="shared" si="802"/>
        <v/>
      </c>
      <c r="S1181" t="str">
        <f>IF(A1181="","",TEXT(VLOOKUP(C1181,Tablas!$H$3:$I$75,2,0),"000"))</f>
        <v/>
      </c>
      <c r="T1181" t="str">
        <f t="shared" si="803"/>
        <v/>
      </c>
      <c r="U1181" t="str">
        <f t="shared" si="804"/>
        <v/>
      </c>
      <c r="V1181" t="str">
        <f t="shared" si="788"/>
        <v/>
      </c>
      <c r="W1181" t="str">
        <f>IF(A1181="","",IF(G1181="",99,VLOOKUP(Datos!G1181,Tablas!$AF$2:$AH$38,2,0)))</f>
        <v/>
      </c>
      <c r="X1181" t="str">
        <f t="shared" si="805"/>
        <v/>
      </c>
      <c r="Y1181" t="str">
        <f t="shared" si="806"/>
        <v/>
      </c>
      <c r="Z1181" s="25" t="str">
        <f t="shared" si="807"/>
        <v/>
      </c>
      <c r="AA1181" s="26" t="str">
        <f t="shared" si="808"/>
        <v/>
      </c>
      <c r="AB1181" s="25" t="str">
        <f t="shared" si="789"/>
        <v/>
      </c>
      <c r="AC1181" s="26" t="str">
        <f t="shared" si="809"/>
        <v/>
      </c>
      <c r="AD1181" s="25" t="str">
        <f t="shared" si="790"/>
        <v/>
      </c>
      <c r="AE1181" s="26" t="str">
        <f t="shared" si="810"/>
        <v/>
      </c>
      <c r="AF1181" s="25" t="str">
        <f t="shared" si="791"/>
        <v/>
      </c>
      <c r="AG1181" s="26" t="str">
        <f t="shared" si="811"/>
        <v/>
      </c>
      <c r="AH1181" s="25" t="str">
        <f t="shared" si="792"/>
        <v/>
      </c>
      <c r="AI1181" s="26" t="str">
        <f t="shared" si="812"/>
        <v/>
      </c>
      <c r="AJ1181" s="25" t="str">
        <f t="shared" si="793"/>
        <v/>
      </c>
      <c r="AK1181" s="26" t="str">
        <f t="shared" si="813"/>
        <v/>
      </c>
      <c r="AL1181" s="25" t="str">
        <f t="shared" si="794"/>
        <v/>
      </c>
      <c r="AM1181" s="26" t="str">
        <f t="shared" si="814"/>
        <v/>
      </c>
      <c r="AN1181" s="25" t="str">
        <f t="shared" si="795"/>
        <v/>
      </c>
      <c r="AO1181" s="26" t="str">
        <f t="shared" si="815"/>
        <v/>
      </c>
      <c r="AP1181" t="str">
        <f t="shared" si="816"/>
        <v/>
      </c>
      <c r="AQ1181" t="str">
        <f t="shared" si="817"/>
        <v/>
      </c>
      <c r="AR1181" t="str">
        <f t="shared" si="829"/>
        <v/>
      </c>
      <c r="AS1181" t="str">
        <f t="shared" si="818"/>
        <v/>
      </c>
      <c r="AT1181" s="25" t="str">
        <f t="shared" si="819"/>
        <v/>
      </c>
      <c r="AU1181" s="26" t="str">
        <f t="shared" si="820"/>
        <v/>
      </c>
      <c r="AV1181" t="str">
        <f t="shared" si="821"/>
        <v/>
      </c>
      <c r="AW1181" s="25" t="str">
        <f t="shared" si="822"/>
        <v/>
      </c>
      <c r="AX1181" s="26" t="str">
        <f t="shared" si="797"/>
        <v/>
      </c>
      <c r="AY1181" s="27" t="str">
        <f>IF(A1181="","",IF(K1181&lt;&gt;0,TEXT(5,"0000"),IF(M1181&lt;&gt;0,TEXT(5,"0000"),IF(Datos!N1181&lt;&gt;0,TEXT(5,"0000"),""))))</f>
        <v/>
      </c>
      <c r="AZ1181" s="25" t="str">
        <f t="shared" si="823"/>
        <v/>
      </c>
      <c r="BA1181" s="26" t="str">
        <f t="shared" si="798"/>
        <v/>
      </c>
      <c r="BB1181" s="25" t="str">
        <f t="shared" si="824"/>
        <v/>
      </c>
      <c r="BC1181" s="26" t="str">
        <f t="shared" si="799"/>
        <v/>
      </c>
      <c r="BD1181" s="27" t="str">
        <f t="shared" si="825"/>
        <v/>
      </c>
      <c r="BE1181" s="25" t="str">
        <f t="shared" si="826"/>
        <v/>
      </c>
      <c r="BF1181" s="26" t="str">
        <f t="shared" si="800"/>
        <v/>
      </c>
      <c r="BG1181" s="28"/>
      <c r="BH1181" t="str">
        <f t="shared" si="796"/>
        <v/>
      </c>
      <c r="BJ1181" s="24" t="str">
        <f t="shared" si="827"/>
        <v/>
      </c>
      <c r="BK1181" s="24" t="str">
        <f t="shared" si="828"/>
        <v/>
      </c>
    </row>
    <row r="1182" spans="1:63" ht="15.75" thickBot="1">
      <c r="A1182" s="183"/>
      <c r="B1182" s="184"/>
      <c r="C1182" s="184"/>
      <c r="D1182" s="184"/>
      <c r="E1182" s="184"/>
      <c r="F1182" s="184"/>
      <c r="G1182" s="184"/>
      <c r="H1182" s="184"/>
      <c r="I1182" s="184"/>
      <c r="J1182" s="184"/>
      <c r="K1182" s="184"/>
      <c r="L1182" s="184"/>
      <c r="M1182" s="184"/>
      <c r="N1182" s="181"/>
      <c r="Q1182" t="e">
        <f t="shared" si="801"/>
        <v>#VALUE!</v>
      </c>
      <c r="R1182" t="str">
        <f t="shared" si="802"/>
        <v/>
      </c>
      <c r="S1182" t="str">
        <f>IF(A1182="","",TEXT(VLOOKUP(C1182,Tablas!$H$3:$I$75,2,0),"000"))</f>
        <v/>
      </c>
      <c r="T1182" t="str">
        <f t="shared" si="803"/>
        <v/>
      </c>
      <c r="U1182" t="str">
        <f t="shared" si="804"/>
        <v/>
      </c>
      <c r="V1182" t="str">
        <f t="shared" si="788"/>
        <v/>
      </c>
      <c r="W1182" t="str">
        <f>IF(A1182="","",IF(G1182="",99,VLOOKUP(Datos!G1182,Tablas!$AF$2:$AH$38,2,0)))</f>
        <v/>
      </c>
      <c r="X1182" t="str">
        <f t="shared" si="805"/>
        <v/>
      </c>
      <c r="Y1182" t="str">
        <f t="shared" si="806"/>
        <v/>
      </c>
      <c r="Z1182" s="25" t="str">
        <f t="shared" si="807"/>
        <v/>
      </c>
      <c r="AA1182" s="26" t="str">
        <f t="shared" si="808"/>
        <v/>
      </c>
      <c r="AB1182" s="25" t="str">
        <f t="shared" si="789"/>
        <v/>
      </c>
      <c r="AC1182" s="26" t="str">
        <f t="shared" si="809"/>
        <v/>
      </c>
      <c r="AD1182" s="25" t="str">
        <f t="shared" si="790"/>
        <v/>
      </c>
      <c r="AE1182" s="26" t="str">
        <f t="shared" si="810"/>
        <v/>
      </c>
      <c r="AF1182" s="25" t="str">
        <f t="shared" si="791"/>
        <v/>
      </c>
      <c r="AG1182" s="26" t="str">
        <f t="shared" si="811"/>
        <v/>
      </c>
      <c r="AH1182" s="25" t="str">
        <f t="shared" si="792"/>
        <v/>
      </c>
      <c r="AI1182" s="26" t="str">
        <f t="shared" si="812"/>
        <v/>
      </c>
      <c r="AJ1182" s="25" t="str">
        <f t="shared" si="793"/>
        <v/>
      </c>
      <c r="AK1182" s="26" t="str">
        <f t="shared" si="813"/>
        <v/>
      </c>
      <c r="AL1182" s="25" t="str">
        <f t="shared" si="794"/>
        <v/>
      </c>
      <c r="AM1182" s="26" t="str">
        <f t="shared" si="814"/>
        <v/>
      </c>
      <c r="AN1182" s="25" t="str">
        <f t="shared" si="795"/>
        <v/>
      </c>
      <c r="AO1182" s="26" t="str">
        <f t="shared" si="815"/>
        <v/>
      </c>
      <c r="AP1182" t="str">
        <f t="shared" si="816"/>
        <v/>
      </c>
      <c r="AQ1182" t="str">
        <f t="shared" si="817"/>
        <v/>
      </c>
      <c r="AR1182" t="str">
        <f t="shared" si="829"/>
        <v/>
      </c>
      <c r="AS1182" t="str">
        <f t="shared" si="818"/>
        <v/>
      </c>
      <c r="AT1182" s="25" t="str">
        <f t="shared" si="819"/>
        <v/>
      </c>
      <c r="AU1182" s="26" t="str">
        <f t="shared" si="820"/>
        <v/>
      </c>
      <c r="AV1182" t="str">
        <f t="shared" si="821"/>
        <v/>
      </c>
      <c r="AW1182" s="25" t="str">
        <f t="shared" si="822"/>
        <v/>
      </c>
      <c r="AX1182" s="26" t="str">
        <f t="shared" si="797"/>
        <v/>
      </c>
      <c r="AY1182" s="27" t="str">
        <f>IF(A1182="","",IF(K1182&lt;&gt;0,TEXT(5,"0000"),IF(M1182&lt;&gt;0,TEXT(5,"0000"),IF(Datos!N1182&lt;&gt;0,TEXT(5,"0000"),""))))</f>
        <v/>
      </c>
      <c r="AZ1182" s="25" t="str">
        <f t="shared" si="823"/>
        <v/>
      </c>
      <c r="BA1182" s="26" t="str">
        <f t="shared" si="798"/>
        <v/>
      </c>
      <c r="BB1182" s="25" t="str">
        <f t="shared" si="824"/>
        <v/>
      </c>
      <c r="BC1182" s="26" t="str">
        <f t="shared" si="799"/>
        <v/>
      </c>
      <c r="BD1182" s="27" t="str">
        <f t="shared" si="825"/>
        <v/>
      </c>
      <c r="BE1182" s="25" t="str">
        <f t="shared" si="826"/>
        <v/>
      </c>
      <c r="BF1182" s="26" t="str">
        <f t="shared" si="800"/>
        <v/>
      </c>
      <c r="BG1182" s="28"/>
      <c r="BH1182" t="str">
        <f t="shared" si="796"/>
        <v/>
      </c>
      <c r="BJ1182" s="24" t="str">
        <f t="shared" si="827"/>
        <v/>
      </c>
      <c r="BK1182" s="24" t="str">
        <f t="shared" si="828"/>
        <v/>
      </c>
    </row>
    <row r="1183" spans="1:63" ht="15.75" thickBot="1">
      <c r="A1183" s="183"/>
      <c r="B1183" s="184"/>
      <c r="C1183" s="184"/>
      <c r="D1183" s="184"/>
      <c r="E1183" s="184"/>
      <c r="F1183" s="184"/>
      <c r="G1183" s="184"/>
      <c r="H1183" s="184"/>
      <c r="I1183" s="184"/>
      <c r="J1183" s="184"/>
      <c r="K1183" s="184"/>
      <c r="L1183" s="184"/>
      <c r="M1183" s="184"/>
      <c r="N1183" s="181"/>
      <c r="Q1183" t="e">
        <f t="shared" si="801"/>
        <v>#VALUE!</v>
      </c>
      <c r="R1183" t="str">
        <f t="shared" si="802"/>
        <v/>
      </c>
      <c r="S1183" t="str">
        <f>IF(A1183="","",TEXT(VLOOKUP(C1183,Tablas!$H$3:$I$75,2,0),"000"))</f>
        <v/>
      </c>
      <c r="T1183" t="str">
        <f t="shared" si="803"/>
        <v/>
      </c>
      <c r="U1183" t="str">
        <f t="shared" si="804"/>
        <v/>
      </c>
      <c r="V1183" t="str">
        <f t="shared" si="788"/>
        <v/>
      </c>
      <c r="W1183" t="str">
        <f>IF(A1183="","",IF(G1183="",99,VLOOKUP(Datos!G1183,Tablas!$AF$2:$AH$38,2,0)))</f>
        <v/>
      </c>
      <c r="X1183" t="str">
        <f t="shared" si="805"/>
        <v/>
      </c>
      <c r="Y1183" t="str">
        <f t="shared" si="806"/>
        <v/>
      </c>
      <c r="Z1183" s="25" t="str">
        <f t="shared" si="807"/>
        <v/>
      </c>
      <c r="AA1183" s="26" t="str">
        <f t="shared" si="808"/>
        <v/>
      </c>
      <c r="AB1183" s="25" t="str">
        <f t="shared" si="789"/>
        <v/>
      </c>
      <c r="AC1183" s="26" t="str">
        <f t="shared" si="809"/>
        <v/>
      </c>
      <c r="AD1183" s="25" t="str">
        <f t="shared" si="790"/>
        <v/>
      </c>
      <c r="AE1183" s="26" t="str">
        <f t="shared" si="810"/>
        <v/>
      </c>
      <c r="AF1183" s="25" t="str">
        <f t="shared" si="791"/>
        <v/>
      </c>
      <c r="AG1183" s="26" t="str">
        <f t="shared" si="811"/>
        <v/>
      </c>
      <c r="AH1183" s="25" t="str">
        <f t="shared" si="792"/>
        <v/>
      </c>
      <c r="AI1183" s="26" t="str">
        <f t="shared" si="812"/>
        <v/>
      </c>
      <c r="AJ1183" s="25" t="str">
        <f t="shared" si="793"/>
        <v/>
      </c>
      <c r="AK1183" s="26" t="str">
        <f t="shared" si="813"/>
        <v/>
      </c>
      <c r="AL1183" s="25" t="str">
        <f t="shared" si="794"/>
        <v/>
      </c>
      <c r="AM1183" s="26" t="str">
        <f t="shared" si="814"/>
        <v/>
      </c>
      <c r="AN1183" s="25" t="str">
        <f t="shared" si="795"/>
        <v/>
      </c>
      <c r="AO1183" s="26" t="str">
        <f t="shared" si="815"/>
        <v/>
      </c>
      <c r="AP1183" t="str">
        <f t="shared" si="816"/>
        <v/>
      </c>
      <c r="AQ1183" t="str">
        <f t="shared" si="817"/>
        <v/>
      </c>
      <c r="AR1183" t="str">
        <f t="shared" si="829"/>
        <v/>
      </c>
      <c r="AS1183" t="str">
        <f t="shared" si="818"/>
        <v/>
      </c>
      <c r="AT1183" s="25" t="str">
        <f t="shared" si="819"/>
        <v/>
      </c>
      <c r="AU1183" s="26" t="str">
        <f t="shared" si="820"/>
        <v/>
      </c>
      <c r="AV1183" t="str">
        <f t="shared" si="821"/>
        <v/>
      </c>
      <c r="AW1183" s="25" t="str">
        <f t="shared" si="822"/>
        <v/>
      </c>
      <c r="AX1183" s="26" t="str">
        <f t="shared" si="797"/>
        <v/>
      </c>
      <c r="AY1183" s="27" t="str">
        <f>IF(A1183="","",IF(K1183&lt;&gt;0,TEXT(5,"0000"),IF(M1183&lt;&gt;0,TEXT(5,"0000"),IF(Datos!N1183&lt;&gt;0,TEXT(5,"0000"),""))))</f>
        <v/>
      </c>
      <c r="AZ1183" s="25" t="str">
        <f t="shared" si="823"/>
        <v/>
      </c>
      <c r="BA1183" s="26" t="str">
        <f t="shared" si="798"/>
        <v/>
      </c>
      <c r="BB1183" s="25" t="str">
        <f t="shared" si="824"/>
        <v/>
      </c>
      <c r="BC1183" s="26" t="str">
        <f t="shared" si="799"/>
        <v/>
      </c>
      <c r="BD1183" s="27" t="str">
        <f t="shared" si="825"/>
        <v/>
      </c>
      <c r="BE1183" s="25" t="str">
        <f t="shared" si="826"/>
        <v/>
      </c>
      <c r="BF1183" s="26" t="str">
        <f t="shared" si="800"/>
        <v/>
      </c>
      <c r="BG1183" s="28"/>
      <c r="BH1183" t="str">
        <f t="shared" si="796"/>
        <v/>
      </c>
      <c r="BJ1183" s="24" t="str">
        <f t="shared" si="827"/>
        <v/>
      </c>
      <c r="BK1183" s="24" t="str">
        <f t="shared" si="828"/>
        <v/>
      </c>
    </row>
    <row r="1184" spans="1:63" ht="15.75" thickBot="1">
      <c r="A1184" s="183"/>
      <c r="B1184" s="184"/>
      <c r="C1184" s="184"/>
      <c r="D1184" s="184"/>
      <c r="E1184" s="184"/>
      <c r="F1184" s="184"/>
      <c r="G1184" s="184"/>
      <c r="H1184" s="184"/>
      <c r="I1184" s="184"/>
      <c r="J1184" s="184"/>
      <c r="K1184" s="184"/>
      <c r="L1184" s="184"/>
      <c r="M1184" s="184"/>
      <c r="N1184" s="181"/>
      <c r="Q1184" t="e">
        <f t="shared" si="801"/>
        <v>#VALUE!</v>
      </c>
      <c r="R1184" t="str">
        <f t="shared" si="802"/>
        <v/>
      </c>
      <c r="S1184" t="str">
        <f>IF(A1184="","",TEXT(VLOOKUP(C1184,Tablas!$H$3:$I$75,2,0),"000"))</f>
        <v/>
      </c>
      <c r="T1184" t="str">
        <f t="shared" si="803"/>
        <v/>
      </c>
      <c r="U1184" t="str">
        <f t="shared" si="804"/>
        <v/>
      </c>
      <c r="V1184" t="str">
        <f t="shared" si="788"/>
        <v/>
      </c>
      <c r="W1184" t="str">
        <f>IF(A1184="","",IF(G1184="",99,VLOOKUP(Datos!G1184,Tablas!$AF$2:$AH$38,2,0)))</f>
        <v/>
      </c>
      <c r="X1184" t="str">
        <f t="shared" si="805"/>
        <v/>
      </c>
      <c r="Y1184" t="str">
        <f t="shared" si="806"/>
        <v/>
      </c>
      <c r="Z1184" s="25" t="str">
        <f t="shared" si="807"/>
        <v/>
      </c>
      <c r="AA1184" s="26" t="str">
        <f t="shared" si="808"/>
        <v/>
      </c>
      <c r="AB1184" s="25" t="str">
        <f t="shared" si="789"/>
        <v/>
      </c>
      <c r="AC1184" s="26" t="str">
        <f t="shared" si="809"/>
        <v/>
      </c>
      <c r="AD1184" s="25" t="str">
        <f t="shared" si="790"/>
        <v/>
      </c>
      <c r="AE1184" s="26" t="str">
        <f t="shared" si="810"/>
        <v/>
      </c>
      <c r="AF1184" s="25" t="str">
        <f t="shared" si="791"/>
        <v/>
      </c>
      <c r="AG1184" s="26" t="str">
        <f t="shared" si="811"/>
        <v/>
      </c>
      <c r="AH1184" s="25" t="str">
        <f t="shared" si="792"/>
        <v/>
      </c>
      <c r="AI1184" s="26" t="str">
        <f t="shared" si="812"/>
        <v/>
      </c>
      <c r="AJ1184" s="25" t="str">
        <f t="shared" si="793"/>
        <v/>
      </c>
      <c r="AK1184" s="26" t="str">
        <f t="shared" si="813"/>
        <v/>
      </c>
      <c r="AL1184" s="25" t="str">
        <f t="shared" si="794"/>
        <v/>
      </c>
      <c r="AM1184" s="26" t="str">
        <f t="shared" si="814"/>
        <v/>
      </c>
      <c r="AN1184" s="25" t="str">
        <f t="shared" si="795"/>
        <v/>
      </c>
      <c r="AO1184" s="26" t="str">
        <f t="shared" si="815"/>
        <v/>
      </c>
      <c r="AP1184" t="str">
        <f t="shared" si="816"/>
        <v/>
      </c>
      <c r="AQ1184" t="str">
        <f t="shared" si="817"/>
        <v/>
      </c>
      <c r="AR1184" t="str">
        <f t="shared" si="829"/>
        <v/>
      </c>
      <c r="AS1184" t="str">
        <f t="shared" si="818"/>
        <v/>
      </c>
      <c r="AT1184" s="25" t="str">
        <f t="shared" si="819"/>
        <v/>
      </c>
      <c r="AU1184" s="26" t="str">
        <f t="shared" si="820"/>
        <v/>
      </c>
      <c r="AV1184" t="str">
        <f t="shared" si="821"/>
        <v/>
      </c>
      <c r="AW1184" s="25" t="str">
        <f t="shared" si="822"/>
        <v/>
      </c>
      <c r="AX1184" s="26" t="str">
        <f t="shared" si="797"/>
        <v/>
      </c>
      <c r="AY1184" s="27" t="str">
        <f>IF(A1184="","",IF(K1184&lt;&gt;0,TEXT(5,"0000"),IF(M1184&lt;&gt;0,TEXT(5,"0000"),IF(Datos!N1184&lt;&gt;0,TEXT(5,"0000"),""))))</f>
        <v/>
      </c>
      <c r="AZ1184" s="25" t="str">
        <f t="shared" si="823"/>
        <v/>
      </c>
      <c r="BA1184" s="26" t="str">
        <f t="shared" si="798"/>
        <v/>
      </c>
      <c r="BB1184" s="25" t="str">
        <f t="shared" si="824"/>
        <v/>
      </c>
      <c r="BC1184" s="26" t="str">
        <f t="shared" si="799"/>
        <v/>
      </c>
      <c r="BD1184" s="27" t="str">
        <f t="shared" si="825"/>
        <v/>
      </c>
      <c r="BE1184" s="25" t="str">
        <f t="shared" si="826"/>
        <v/>
      </c>
      <c r="BF1184" s="26" t="str">
        <f t="shared" si="800"/>
        <v/>
      </c>
      <c r="BG1184" s="28"/>
      <c r="BH1184" t="str">
        <f t="shared" si="796"/>
        <v/>
      </c>
      <c r="BJ1184" s="24" t="str">
        <f t="shared" si="827"/>
        <v/>
      </c>
      <c r="BK1184" s="24" t="str">
        <f t="shared" si="828"/>
        <v/>
      </c>
    </row>
    <row r="1185" spans="1:63" ht="15.75" thickBot="1">
      <c r="A1185" s="183"/>
      <c r="B1185" s="184"/>
      <c r="C1185" s="184"/>
      <c r="D1185" s="184"/>
      <c r="E1185" s="184"/>
      <c r="F1185" s="184"/>
      <c r="G1185" s="184"/>
      <c r="H1185" s="184"/>
      <c r="I1185" s="184"/>
      <c r="J1185" s="184"/>
      <c r="K1185" s="184"/>
      <c r="L1185" s="184"/>
      <c r="M1185" s="184"/>
      <c r="N1185" s="181"/>
      <c r="Q1185" t="e">
        <f t="shared" si="801"/>
        <v>#VALUE!</v>
      </c>
      <c r="R1185" t="str">
        <f t="shared" si="802"/>
        <v/>
      </c>
      <c r="S1185" t="str">
        <f>IF(A1185="","",TEXT(VLOOKUP(C1185,Tablas!$H$3:$I$75,2,0),"000"))</f>
        <v/>
      </c>
      <c r="T1185" t="str">
        <f t="shared" si="803"/>
        <v/>
      </c>
      <c r="U1185" t="str">
        <f t="shared" si="804"/>
        <v/>
      </c>
      <c r="V1185" t="str">
        <f t="shared" si="788"/>
        <v/>
      </c>
      <c r="W1185" t="str">
        <f>IF(A1185="","",IF(G1185="",99,VLOOKUP(Datos!G1185,Tablas!$AF$2:$AH$38,2,0)))</f>
        <v/>
      </c>
      <c r="X1185" t="str">
        <f t="shared" si="805"/>
        <v/>
      </c>
      <c r="Y1185" t="str">
        <f t="shared" si="806"/>
        <v/>
      </c>
      <c r="Z1185" s="25" t="str">
        <f t="shared" si="807"/>
        <v/>
      </c>
      <c r="AA1185" s="26" t="str">
        <f t="shared" si="808"/>
        <v/>
      </c>
      <c r="AB1185" s="25" t="str">
        <f t="shared" si="789"/>
        <v/>
      </c>
      <c r="AC1185" s="26" t="str">
        <f t="shared" si="809"/>
        <v/>
      </c>
      <c r="AD1185" s="25" t="str">
        <f t="shared" si="790"/>
        <v/>
      </c>
      <c r="AE1185" s="26" t="str">
        <f t="shared" si="810"/>
        <v/>
      </c>
      <c r="AF1185" s="25" t="str">
        <f t="shared" si="791"/>
        <v/>
      </c>
      <c r="AG1185" s="26" t="str">
        <f t="shared" si="811"/>
        <v/>
      </c>
      <c r="AH1185" s="25" t="str">
        <f t="shared" si="792"/>
        <v/>
      </c>
      <c r="AI1185" s="26" t="str">
        <f t="shared" si="812"/>
        <v/>
      </c>
      <c r="AJ1185" s="25" t="str">
        <f t="shared" si="793"/>
        <v/>
      </c>
      <c r="AK1185" s="26" t="str">
        <f t="shared" si="813"/>
        <v/>
      </c>
      <c r="AL1185" s="25" t="str">
        <f t="shared" si="794"/>
        <v/>
      </c>
      <c r="AM1185" s="26" t="str">
        <f t="shared" si="814"/>
        <v/>
      </c>
      <c r="AN1185" s="25" t="str">
        <f t="shared" si="795"/>
        <v/>
      </c>
      <c r="AO1185" s="26" t="str">
        <f t="shared" si="815"/>
        <v/>
      </c>
      <c r="AP1185" t="str">
        <f t="shared" si="816"/>
        <v/>
      </c>
      <c r="AQ1185" t="str">
        <f t="shared" si="817"/>
        <v/>
      </c>
      <c r="AR1185" t="str">
        <f t="shared" si="829"/>
        <v/>
      </c>
      <c r="AS1185" t="str">
        <f t="shared" si="818"/>
        <v/>
      </c>
      <c r="AT1185" s="25" t="str">
        <f t="shared" si="819"/>
        <v/>
      </c>
      <c r="AU1185" s="26" t="str">
        <f t="shared" si="820"/>
        <v/>
      </c>
      <c r="AV1185" t="str">
        <f t="shared" si="821"/>
        <v/>
      </c>
      <c r="AW1185" s="25" t="str">
        <f t="shared" si="822"/>
        <v/>
      </c>
      <c r="AX1185" s="26" t="str">
        <f t="shared" si="797"/>
        <v/>
      </c>
      <c r="AY1185" s="27" t="str">
        <f>IF(A1185="","",IF(K1185&lt;&gt;0,TEXT(5,"0000"),IF(M1185&lt;&gt;0,TEXT(5,"0000"),IF(Datos!N1185&lt;&gt;0,TEXT(5,"0000"),""))))</f>
        <v/>
      </c>
      <c r="AZ1185" s="25" t="str">
        <f t="shared" si="823"/>
        <v/>
      </c>
      <c r="BA1185" s="26" t="str">
        <f t="shared" si="798"/>
        <v/>
      </c>
      <c r="BB1185" s="25" t="str">
        <f t="shared" si="824"/>
        <v/>
      </c>
      <c r="BC1185" s="26" t="str">
        <f t="shared" si="799"/>
        <v/>
      </c>
      <c r="BD1185" s="27" t="str">
        <f t="shared" si="825"/>
        <v/>
      </c>
      <c r="BE1185" s="25" t="str">
        <f t="shared" si="826"/>
        <v/>
      </c>
      <c r="BF1185" s="26" t="str">
        <f t="shared" si="800"/>
        <v/>
      </c>
      <c r="BG1185" s="28"/>
      <c r="BH1185" t="str">
        <f t="shared" si="796"/>
        <v/>
      </c>
      <c r="BJ1185" s="24" t="str">
        <f t="shared" si="827"/>
        <v/>
      </c>
      <c r="BK1185" s="24" t="str">
        <f t="shared" si="828"/>
        <v/>
      </c>
    </row>
    <row r="1186" spans="1:63" ht="15.75" thickBot="1">
      <c r="A1186" s="183"/>
      <c r="B1186" s="184"/>
      <c r="C1186" s="184"/>
      <c r="D1186" s="184"/>
      <c r="E1186" s="184"/>
      <c r="F1186" s="184"/>
      <c r="G1186" s="184"/>
      <c r="H1186" s="184"/>
      <c r="I1186" s="184"/>
      <c r="J1186" s="184"/>
      <c r="K1186" s="184"/>
      <c r="L1186" s="184"/>
      <c r="M1186" s="184"/>
      <c r="N1186" s="181"/>
      <c r="Q1186" t="e">
        <f t="shared" si="801"/>
        <v>#VALUE!</v>
      </c>
      <c r="R1186" t="str">
        <f t="shared" si="802"/>
        <v/>
      </c>
      <c r="S1186" t="str">
        <f>IF(A1186="","",TEXT(VLOOKUP(C1186,Tablas!$H$3:$I$75,2,0),"000"))</f>
        <v/>
      </c>
      <c r="T1186" t="str">
        <f t="shared" si="803"/>
        <v/>
      </c>
      <c r="U1186" t="str">
        <f t="shared" si="804"/>
        <v/>
      </c>
      <c r="V1186" t="str">
        <f t="shared" ref="V1186:V1249" si="830">IF(A1186="","",IF(F1186="",U1186,TEXT(RIGHT(F1186,20)*1,"00000000000000000000")))</f>
        <v/>
      </c>
      <c r="W1186" t="str">
        <f>IF(A1186="","",IF(G1186="",99,VLOOKUP(Datos!G1186,Tablas!$AF$2:$AH$38,2,0)))</f>
        <v/>
      </c>
      <c r="X1186" t="str">
        <f t="shared" si="805"/>
        <v/>
      </c>
      <c r="Y1186" t="str">
        <f t="shared" si="806"/>
        <v/>
      </c>
      <c r="Z1186" s="25" t="str">
        <f t="shared" si="807"/>
        <v/>
      </c>
      <c r="AA1186" s="26" t="str">
        <f t="shared" si="808"/>
        <v/>
      </c>
      <c r="AB1186" s="25" t="str">
        <f t="shared" ref="AB1186:AB1249" si="831">IF($A1186="","",0)</f>
        <v/>
      </c>
      <c r="AC1186" s="26" t="str">
        <f t="shared" si="809"/>
        <v/>
      </c>
      <c r="AD1186" s="25" t="str">
        <f t="shared" ref="AD1186:AD1249" si="832">IF($A1186="","",0)</f>
        <v/>
      </c>
      <c r="AE1186" s="26" t="str">
        <f t="shared" si="810"/>
        <v/>
      </c>
      <c r="AF1186" s="25" t="str">
        <f t="shared" ref="AF1186:AF1249" si="833">IF($A1186="","",0)</f>
        <v/>
      </c>
      <c r="AG1186" s="26" t="str">
        <f t="shared" si="811"/>
        <v/>
      </c>
      <c r="AH1186" s="25" t="str">
        <f t="shared" ref="AH1186:AH1249" si="834">IF($A1186="","",0)</f>
        <v/>
      </c>
      <c r="AI1186" s="26" t="str">
        <f t="shared" si="812"/>
        <v/>
      </c>
      <c r="AJ1186" s="25" t="str">
        <f t="shared" ref="AJ1186:AJ1249" si="835">IF($A1186="","",0)</f>
        <v/>
      </c>
      <c r="AK1186" s="26" t="str">
        <f t="shared" si="813"/>
        <v/>
      </c>
      <c r="AL1186" s="25" t="str">
        <f t="shared" ref="AL1186:AL1249" si="836">IF($A1186="","",0)</f>
        <v/>
      </c>
      <c r="AM1186" s="26" t="str">
        <f t="shared" si="814"/>
        <v/>
      </c>
      <c r="AN1186" s="25" t="str">
        <f t="shared" ref="AN1186:AN1249" si="837">IF($A1186="","",0)</f>
        <v/>
      </c>
      <c r="AO1186" s="26" t="str">
        <f t="shared" si="815"/>
        <v/>
      </c>
      <c r="AP1186" t="str">
        <f t="shared" si="816"/>
        <v/>
      </c>
      <c r="AQ1186" t="str">
        <f t="shared" si="817"/>
        <v/>
      </c>
      <c r="AR1186" t="str">
        <f t="shared" si="829"/>
        <v/>
      </c>
      <c r="AS1186" t="str">
        <f t="shared" si="818"/>
        <v/>
      </c>
      <c r="AT1186" s="25" t="str">
        <f t="shared" si="819"/>
        <v/>
      </c>
      <c r="AU1186" s="26" t="str">
        <f t="shared" si="820"/>
        <v/>
      </c>
      <c r="AV1186" t="str">
        <f t="shared" si="821"/>
        <v/>
      </c>
      <c r="AW1186" s="25" t="str">
        <f t="shared" si="822"/>
        <v/>
      </c>
      <c r="AX1186" s="26" t="str">
        <f t="shared" si="797"/>
        <v/>
      </c>
      <c r="AY1186" s="27" t="str">
        <f>IF(A1186="","",IF(K1186&lt;&gt;0,TEXT(5,"0000"),IF(M1186&lt;&gt;0,TEXT(5,"0000"),IF(Datos!N1186&lt;&gt;0,TEXT(5,"0000"),""))))</f>
        <v/>
      </c>
      <c r="AZ1186" s="25" t="str">
        <f t="shared" si="823"/>
        <v/>
      </c>
      <c r="BA1186" s="26" t="str">
        <f t="shared" si="798"/>
        <v/>
      </c>
      <c r="BB1186" s="25" t="str">
        <f t="shared" si="824"/>
        <v/>
      </c>
      <c r="BC1186" s="26" t="str">
        <f t="shared" si="799"/>
        <v/>
      </c>
      <c r="BD1186" s="27" t="str">
        <f t="shared" si="825"/>
        <v/>
      </c>
      <c r="BE1186" s="25" t="str">
        <f t="shared" si="826"/>
        <v/>
      </c>
      <c r="BF1186" s="26" t="str">
        <f t="shared" si="800"/>
        <v/>
      </c>
      <c r="BG1186" s="28"/>
      <c r="BH1186" t="str">
        <f t="shared" ref="BH1186:BH1249" si="838">IF(A1186="","",IF(OR(I1186="",I1186=0),"",R1186&amp;S1186&amp;T1186&amp;U1186&amp;V1186&amp;W1186&amp;X1186&amp;Y1186&amp;AA1186&amp;AC1186&amp;AE1186&amp;AG1186&amp;AI1186&amp;AK1186&amp;AM1186&amp;AO1186&amp;AP1186&amp;AQ1186&amp;AR1186&amp;AS1186&amp;AU1186&amp;AV1186))</f>
        <v/>
      </c>
      <c r="BJ1186" s="24" t="str">
        <f t="shared" si="827"/>
        <v/>
      </c>
      <c r="BK1186" s="24" t="str">
        <f t="shared" si="828"/>
        <v/>
      </c>
    </row>
    <row r="1187" spans="1:63" ht="15.75" thickBot="1">
      <c r="A1187" s="183"/>
      <c r="B1187" s="184"/>
      <c r="C1187" s="184"/>
      <c r="D1187" s="184"/>
      <c r="E1187" s="184"/>
      <c r="F1187" s="184"/>
      <c r="G1187" s="184"/>
      <c r="H1187" s="184"/>
      <c r="I1187" s="184"/>
      <c r="J1187" s="184"/>
      <c r="K1187" s="184"/>
      <c r="L1187" s="184"/>
      <c r="M1187" s="184"/>
      <c r="N1187" s="181"/>
      <c r="Q1187" t="e">
        <f t="shared" si="801"/>
        <v>#VALUE!</v>
      </c>
      <c r="R1187" t="str">
        <f t="shared" si="802"/>
        <v/>
      </c>
      <c r="S1187" t="str">
        <f>IF(A1187="","",TEXT(VLOOKUP(C1187,Tablas!$H$3:$I$75,2,0),"000"))</f>
        <v/>
      </c>
      <c r="T1187" t="str">
        <f t="shared" si="803"/>
        <v/>
      </c>
      <c r="U1187" t="str">
        <f t="shared" si="804"/>
        <v/>
      </c>
      <c r="V1187" t="str">
        <f t="shared" si="830"/>
        <v/>
      </c>
      <c r="W1187" t="str">
        <f>IF(A1187="","",IF(G1187="",99,VLOOKUP(Datos!G1187,Tablas!$AF$2:$AH$38,2,0)))</f>
        <v/>
      </c>
      <c r="X1187" t="str">
        <f t="shared" si="805"/>
        <v/>
      </c>
      <c r="Y1187" t="str">
        <f t="shared" si="806"/>
        <v/>
      </c>
      <c r="Z1187" s="25" t="str">
        <f t="shared" si="807"/>
        <v/>
      </c>
      <c r="AA1187" s="26" t="str">
        <f t="shared" si="808"/>
        <v/>
      </c>
      <c r="AB1187" s="25" t="str">
        <f t="shared" si="831"/>
        <v/>
      </c>
      <c r="AC1187" s="26" t="str">
        <f t="shared" si="809"/>
        <v/>
      </c>
      <c r="AD1187" s="25" t="str">
        <f t="shared" si="832"/>
        <v/>
      </c>
      <c r="AE1187" s="26" t="str">
        <f t="shared" si="810"/>
        <v/>
      </c>
      <c r="AF1187" s="25" t="str">
        <f t="shared" si="833"/>
        <v/>
      </c>
      <c r="AG1187" s="26" t="str">
        <f t="shared" si="811"/>
        <v/>
      </c>
      <c r="AH1187" s="25" t="str">
        <f t="shared" si="834"/>
        <v/>
      </c>
      <c r="AI1187" s="26" t="str">
        <f t="shared" si="812"/>
        <v/>
      </c>
      <c r="AJ1187" s="25" t="str">
        <f t="shared" si="835"/>
        <v/>
      </c>
      <c r="AK1187" s="26" t="str">
        <f t="shared" si="813"/>
        <v/>
      </c>
      <c r="AL1187" s="25" t="str">
        <f t="shared" si="836"/>
        <v/>
      </c>
      <c r="AM1187" s="26" t="str">
        <f t="shared" si="814"/>
        <v/>
      </c>
      <c r="AN1187" s="25" t="str">
        <f t="shared" si="837"/>
        <v/>
      </c>
      <c r="AO1187" s="26" t="str">
        <f t="shared" si="815"/>
        <v/>
      </c>
      <c r="AP1187" t="str">
        <f t="shared" si="816"/>
        <v/>
      </c>
      <c r="AQ1187" t="str">
        <f t="shared" si="817"/>
        <v/>
      </c>
      <c r="AR1187" t="str">
        <f t="shared" si="829"/>
        <v/>
      </c>
      <c r="AS1187" t="str">
        <f t="shared" si="818"/>
        <v/>
      </c>
      <c r="AT1187" s="25" t="str">
        <f t="shared" si="819"/>
        <v/>
      </c>
      <c r="AU1187" s="26" t="str">
        <f t="shared" si="820"/>
        <v/>
      </c>
      <c r="AV1187" t="str">
        <f t="shared" si="821"/>
        <v/>
      </c>
      <c r="AW1187" s="25" t="str">
        <f t="shared" si="822"/>
        <v/>
      </c>
      <c r="AX1187" s="26" t="str">
        <f t="shared" ref="AX1187:AX1250" si="839">IF(AY1187="","",IF(AW1187&lt;0,SUBSTITUTE(TEXT(-AW1187,"0000000000000,00"),",",""),SUBSTITUTE(TEXT(AW1187,"0000000000000,00"),",","")))</f>
        <v/>
      </c>
      <c r="AY1187" s="27" t="str">
        <f>IF(A1187="","",IF(K1187&lt;&gt;0,TEXT(5,"0000"),IF(M1187&lt;&gt;0,TEXT(5,"0000"),IF(Datos!N1187&lt;&gt;0,TEXT(5,"0000"),""))))</f>
        <v/>
      </c>
      <c r="AZ1187" s="25" t="str">
        <f t="shared" si="823"/>
        <v/>
      </c>
      <c r="BA1187" s="26" t="str">
        <f t="shared" ref="BA1187:BA1250" si="840">IF(AY1187="","",IF(AZ1187&lt;0,SUBSTITUTE(TEXT(-AZ1187,"0000000000000,00"),",",""),SUBSTITUTE(TEXT(AZ1187,"0000000000000,00"),",","")))</f>
        <v/>
      </c>
      <c r="BB1187" s="25" t="str">
        <f t="shared" si="824"/>
        <v/>
      </c>
      <c r="BC1187" s="26" t="str">
        <f t="shared" ref="BC1187:BC1250" si="841">IF(BB1187="","",IF(BB1187&lt;0,SUBSTITUTE(TEXT(-BB1187,"0000000000000,00"),",",""),SUBSTITUTE(TEXT(BB1187,"0000000000000,00"),",","")))</f>
        <v/>
      </c>
      <c r="BD1187" s="27" t="str">
        <f t="shared" si="825"/>
        <v/>
      </c>
      <c r="BE1187" s="25" t="str">
        <f t="shared" si="826"/>
        <v/>
      </c>
      <c r="BF1187" s="26" t="str">
        <f t="shared" ref="BF1187:BF1250" si="842">IF(BD1187="","",IF(BE1187&lt;0,SUBSTITUTE(TEXT(-BE1187,"0000000000000,00"),",",""),SUBSTITUTE(TEXT(BE1187,"0000000000000,00"),",","")))</f>
        <v/>
      </c>
      <c r="BG1187" s="28"/>
      <c r="BH1187" t="str">
        <f t="shared" si="838"/>
        <v/>
      </c>
      <c r="BJ1187" s="24" t="str">
        <f t="shared" si="827"/>
        <v/>
      </c>
      <c r="BK1187" s="24" t="str">
        <f t="shared" si="828"/>
        <v/>
      </c>
    </row>
    <row r="1188" spans="1:63" ht="15.75" thickBot="1">
      <c r="A1188" s="183"/>
      <c r="B1188" s="184"/>
      <c r="C1188" s="184"/>
      <c r="D1188" s="184"/>
      <c r="E1188" s="184"/>
      <c r="F1188" s="184"/>
      <c r="G1188" s="184"/>
      <c r="H1188" s="184"/>
      <c r="I1188" s="184"/>
      <c r="J1188" s="184"/>
      <c r="K1188" s="184"/>
      <c r="L1188" s="184"/>
      <c r="M1188" s="184"/>
      <c r="N1188" s="181"/>
      <c r="Q1188" t="e">
        <f t="shared" ref="Q1188:Q1251" si="843">(AC1188*1+AE1188*1+AG1188*1+AI1188*1+AK1188*1+AM1188*1+AO1188*1+AU1188*1+IF(ISERROR(BC1188*1),0,BC1188*1)+IF(ISERROR(BF1188*1),0,BF1188*1)+IF(ISERROR(BA1188*1),0,BA1188*1)+IF(ISERROR(AX1188*1),0,AX1188*1))/100</f>
        <v>#VALUE!</v>
      </c>
      <c r="R1188" t="str">
        <f t="shared" si="802"/>
        <v/>
      </c>
      <c r="S1188" t="str">
        <f>IF(A1188="","",TEXT(VLOOKUP(C1188,Tablas!$H$3:$I$75,2,0),"000"))</f>
        <v/>
      </c>
      <c r="T1188" t="str">
        <f t="shared" si="803"/>
        <v/>
      </c>
      <c r="U1188" t="str">
        <f t="shared" si="804"/>
        <v/>
      </c>
      <c r="V1188" t="str">
        <f t="shared" si="830"/>
        <v/>
      </c>
      <c r="W1188" t="str">
        <f>IF(A1188="","",IF(G1188="",99,VLOOKUP(Datos!G1188,Tablas!$AF$2:$AH$38,2,0)))</f>
        <v/>
      </c>
      <c r="X1188" t="str">
        <f t="shared" si="805"/>
        <v/>
      </c>
      <c r="Y1188" t="str">
        <f t="shared" si="806"/>
        <v/>
      </c>
      <c r="Z1188" s="25" t="str">
        <f t="shared" si="807"/>
        <v/>
      </c>
      <c r="AA1188" s="26" t="str">
        <f t="shared" si="808"/>
        <v/>
      </c>
      <c r="AB1188" s="25" t="str">
        <f t="shared" si="831"/>
        <v/>
      </c>
      <c r="AC1188" s="26" t="str">
        <f t="shared" si="809"/>
        <v/>
      </c>
      <c r="AD1188" s="25" t="str">
        <f t="shared" si="832"/>
        <v/>
      </c>
      <c r="AE1188" s="26" t="str">
        <f t="shared" si="810"/>
        <v/>
      </c>
      <c r="AF1188" s="25" t="str">
        <f t="shared" si="833"/>
        <v/>
      </c>
      <c r="AG1188" s="26" t="str">
        <f t="shared" si="811"/>
        <v/>
      </c>
      <c r="AH1188" s="25" t="str">
        <f t="shared" si="834"/>
        <v/>
      </c>
      <c r="AI1188" s="26" t="str">
        <f t="shared" si="812"/>
        <v/>
      </c>
      <c r="AJ1188" s="25" t="str">
        <f t="shared" si="835"/>
        <v/>
      </c>
      <c r="AK1188" s="26" t="str">
        <f t="shared" si="813"/>
        <v/>
      </c>
      <c r="AL1188" s="25" t="str">
        <f t="shared" si="836"/>
        <v/>
      </c>
      <c r="AM1188" s="26" t="str">
        <f t="shared" si="814"/>
        <v/>
      </c>
      <c r="AN1188" s="25" t="str">
        <f t="shared" si="837"/>
        <v/>
      </c>
      <c r="AO1188" s="26" t="str">
        <f t="shared" si="815"/>
        <v/>
      </c>
      <c r="AP1188" t="str">
        <f t="shared" si="816"/>
        <v/>
      </c>
      <c r="AQ1188" t="str">
        <f t="shared" si="817"/>
        <v/>
      </c>
      <c r="AR1188" t="str">
        <f t="shared" si="829"/>
        <v/>
      </c>
      <c r="AS1188" t="str">
        <f t="shared" si="818"/>
        <v/>
      </c>
      <c r="AT1188" s="25" t="str">
        <f t="shared" si="819"/>
        <v/>
      </c>
      <c r="AU1188" s="26" t="str">
        <f t="shared" si="820"/>
        <v/>
      </c>
      <c r="AV1188" t="str">
        <f t="shared" si="821"/>
        <v/>
      </c>
      <c r="AW1188" s="25" t="str">
        <f t="shared" si="822"/>
        <v/>
      </c>
      <c r="AX1188" s="26" t="str">
        <f t="shared" si="839"/>
        <v/>
      </c>
      <c r="AY1188" s="27" t="str">
        <f>IF(A1188="","",IF(K1188&lt;&gt;0,TEXT(5,"0000"),IF(M1188&lt;&gt;0,TEXT(5,"0000"),IF(Datos!N1188&lt;&gt;0,TEXT(5,"0000"),""))))</f>
        <v/>
      </c>
      <c r="AZ1188" s="25" t="str">
        <f t="shared" si="823"/>
        <v/>
      </c>
      <c r="BA1188" s="26" t="str">
        <f t="shared" si="840"/>
        <v/>
      </c>
      <c r="BB1188" s="25" t="str">
        <f t="shared" si="824"/>
        <v/>
      </c>
      <c r="BC1188" s="26" t="str">
        <f t="shared" si="841"/>
        <v/>
      </c>
      <c r="BD1188" s="27" t="str">
        <f t="shared" si="825"/>
        <v/>
      </c>
      <c r="BE1188" s="25" t="str">
        <f t="shared" si="826"/>
        <v/>
      </c>
      <c r="BF1188" s="26" t="str">
        <f t="shared" si="842"/>
        <v/>
      </c>
      <c r="BG1188" s="28"/>
      <c r="BH1188" t="str">
        <f t="shared" si="838"/>
        <v/>
      </c>
      <c r="BJ1188" s="24" t="str">
        <f t="shared" si="827"/>
        <v/>
      </c>
      <c r="BK1188" s="24" t="str">
        <f t="shared" si="828"/>
        <v/>
      </c>
    </row>
    <row r="1189" spans="1:63" ht="15.75" thickBot="1">
      <c r="A1189" s="183"/>
      <c r="B1189" s="184"/>
      <c r="C1189" s="184"/>
      <c r="D1189" s="184"/>
      <c r="E1189" s="184"/>
      <c r="F1189" s="184"/>
      <c r="G1189" s="184"/>
      <c r="H1189" s="184"/>
      <c r="I1189" s="184"/>
      <c r="J1189" s="184"/>
      <c r="K1189" s="184"/>
      <c r="L1189" s="184"/>
      <c r="M1189" s="184"/>
      <c r="N1189" s="181"/>
      <c r="Q1189" t="e">
        <f t="shared" si="843"/>
        <v>#VALUE!</v>
      </c>
      <c r="R1189" t="str">
        <f t="shared" si="802"/>
        <v/>
      </c>
      <c r="S1189" t="str">
        <f>IF(A1189="","",TEXT(VLOOKUP(C1189,Tablas!$H$3:$I$75,2,0),"000"))</f>
        <v/>
      </c>
      <c r="T1189" t="str">
        <f t="shared" si="803"/>
        <v/>
      </c>
      <c r="U1189" t="str">
        <f t="shared" si="804"/>
        <v/>
      </c>
      <c r="V1189" t="str">
        <f t="shared" si="830"/>
        <v/>
      </c>
      <c r="W1189" t="str">
        <f>IF(A1189="","",IF(G1189="",99,VLOOKUP(Datos!G1189,Tablas!$AF$2:$AH$38,2,0)))</f>
        <v/>
      </c>
      <c r="X1189" t="str">
        <f t="shared" si="805"/>
        <v/>
      </c>
      <c r="Y1189" t="str">
        <f t="shared" si="806"/>
        <v/>
      </c>
      <c r="Z1189" s="25" t="str">
        <f t="shared" si="807"/>
        <v/>
      </c>
      <c r="AA1189" s="26" t="str">
        <f t="shared" si="808"/>
        <v/>
      </c>
      <c r="AB1189" s="25" t="str">
        <f t="shared" si="831"/>
        <v/>
      </c>
      <c r="AC1189" s="26" t="str">
        <f t="shared" si="809"/>
        <v/>
      </c>
      <c r="AD1189" s="25" t="str">
        <f t="shared" si="832"/>
        <v/>
      </c>
      <c r="AE1189" s="26" t="str">
        <f t="shared" si="810"/>
        <v/>
      </c>
      <c r="AF1189" s="25" t="str">
        <f t="shared" si="833"/>
        <v/>
      </c>
      <c r="AG1189" s="26" t="str">
        <f t="shared" si="811"/>
        <v/>
      </c>
      <c r="AH1189" s="25" t="str">
        <f t="shared" si="834"/>
        <v/>
      </c>
      <c r="AI1189" s="26" t="str">
        <f t="shared" si="812"/>
        <v/>
      </c>
      <c r="AJ1189" s="25" t="str">
        <f t="shared" si="835"/>
        <v/>
      </c>
      <c r="AK1189" s="26" t="str">
        <f t="shared" si="813"/>
        <v/>
      </c>
      <c r="AL1189" s="25" t="str">
        <f t="shared" si="836"/>
        <v/>
      </c>
      <c r="AM1189" s="26" t="str">
        <f t="shared" si="814"/>
        <v/>
      </c>
      <c r="AN1189" s="25" t="str">
        <f t="shared" si="837"/>
        <v/>
      </c>
      <c r="AO1189" s="26" t="str">
        <f t="shared" si="815"/>
        <v/>
      </c>
      <c r="AP1189" t="str">
        <f t="shared" si="816"/>
        <v/>
      </c>
      <c r="AQ1189" t="str">
        <f t="shared" si="817"/>
        <v/>
      </c>
      <c r="AR1189" t="str">
        <f t="shared" si="829"/>
        <v/>
      </c>
      <c r="AS1189" t="str">
        <f t="shared" si="818"/>
        <v/>
      </c>
      <c r="AT1189" s="25" t="str">
        <f t="shared" si="819"/>
        <v/>
      </c>
      <c r="AU1189" s="26" t="str">
        <f t="shared" si="820"/>
        <v/>
      </c>
      <c r="AV1189" t="str">
        <f t="shared" si="821"/>
        <v/>
      </c>
      <c r="AW1189" s="25" t="str">
        <f t="shared" si="822"/>
        <v/>
      </c>
      <c r="AX1189" s="26" t="str">
        <f t="shared" si="839"/>
        <v/>
      </c>
      <c r="AY1189" s="27" t="str">
        <f>IF(A1189="","",IF(K1189&lt;&gt;0,TEXT(5,"0000"),IF(M1189&lt;&gt;0,TEXT(5,"0000"),IF(Datos!N1189&lt;&gt;0,TEXT(5,"0000"),""))))</f>
        <v/>
      </c>
      <c r="AZ1189" s="25" t="str">
        <f t="shared" si="823"/>
        <v/>
      </c>
      <c r="BA1189" s="26" t="str">
        <f t="shared" si="840"/>
        <v/>
      </c>
      <c r="BB1189" s="25" t="str">
        <f t="shared" si="824"/>
        <v/>
      </c>
      <c r="BC1189" s="26" t="str">
        <f t="shared" si="841"/>
        <v/>
      </c>
      <c r="BD1189" s="27" t="str">
        <f t="shared" si="825"/>
        <v/>
      </c>
      <c r="BE1189" s="25" t="str">
        <f t="shared" si="826"/>
        <v/>
      </c>
      <c r="BF1189" s="26" t="str">
        <f t="shared" si="842"/>
        <v/>
      </c>
      <c r="BG1189" s="28"/>
      <c r="BH1189" t="str">
        <f t="shared" si="838"/>
        <v/>
      </c>
      <c r="BJ1189" s="24" t="str">
        <f t="shared" si="827"/>
        <v/>
      </c>
      <c r="BK1189" s="24" t="str">
        <f t="shared" si="828"/>
        <v/>
      </c>
    </row>
    <row r="1190" spans="1:63" ht="15.75" thickBot="1">
      <c r="A1190" s="183"/>
      <c r="B1190" s="184"/>
      <c r="C1190" s="184"/>
      <c r="D1190" s="184"/>
      <c r="E1190" s="184"/>
      <c r="F1190" s="184"/>
      <c r="G1190" s="184"/>
      <c r="H1190" s="184"/>
      <c r="I1190" s="184"/>
      <c r="J1190" s="184"/>
      <c r="K1190" s="184"/>
      <c r="L1190" s="184"/>
      <c r="M1190" s="184"/>
      <c r="N1190" s="181"/>
      <c r="Q1190" t="e">
        <f t="shared" si="843"/>
        <v>#VALUE!</v>
      </c>
      <c r="R1190" t="str">
        <f t="shared" si="802"/>
        <v/>
      </c>
      <c r="S1190" t="str">
        <f>IF(A1190="","",TEXT(VLOOKUP(C1190,Tablas!$H$3:$I$75,2,0),"000"))</f>
        <v/>
      </c>
      <c r="T1190" t="str">
        <f t="shared" si="803"/>
        <v/>
      </c>
      <c r="U1190" t="str">
        <f t="shared" si="804"/>
        <v/>
      </c>
      <c r="V1190" t="str">
        <f t="shared" si="830"/>
        <v/>
      </c>
      <c r="W1190" t="str">
        <f>IF(A1190="","",IF(G1190="",99,VLOOKUP(Datos!G1190,Tablas!$AF$2:$AH$38,2,0)))</f>
        <v/>
      </c>
      <c r="X1190" t="str">
        <f t="shared" si="805"/>
        <v/>
      </c>
      <c r="Y1190" t="str">
        <f t="shared" si="806"/>
        <v/>
      </c>
      <c r="Z1190" s="25" t="str">
        <f t="shared" si="807"/>
        <v/>
      </c>
      <c r="AA1190" s="26" t="str">
        <f t="shared" si="808"/>
        <v/>
      </c>
      <c r="AB1190" s="25" t="str">
        <f t="shared" si="831"/>
        <v/>
      </c>
      <c r="AC1190" s="26" t="str">
        <f t="shared" si="809"/>
        <v/>
      </c>
      <c r="AD1190" s="25" t="str">
        <f t="shared" si="832"/>
        <v/>
      </c>
      <c r="AE1190" s="26" t="str">
        <f t="shared" si="810"/>
        <v/>
      </c>
      <c r="AF1190" s="25" t="str">
        <f t="shared" si="833"/>
        <v/>
      </c>
      <c r="AG1190" s="26" t="str">
        <f t="shared" si="811"/>
        <v/>
      </c>
      <c r="AH1190" s="25" t="str">
        <f t="shared" si="834"/>
        <v/>
      </c>
      <c r="AI1190" s="26" t="str">
        <f t="shared" si="812"/>
        <v/>
      </c>
      <c r="AJ1190" s="25" t="str">
        <f t="shared" si="835"/>
        <v/>
      </c>
      <c r="AK1190" s="26" t="str">
        <f t="shared" si="813"/>
        <v/>
      </c>
      <c r="AL1190" s="25" t="str">
        <f t="shared" si="836"/>
        <v/>
      </c>
      <c r="AM1190" s="26" t="str">
        <f t="shared" si="814"/>
        <v/>
      </c>
      <c r="AN1190" s="25" t="str">
        <f t="shared" si="837"/>
        <v/>
      </c>
      <c r="AO1190" s="26" t="str">
        <f t="shared" si="815"/>
        <v/>
      </c>
      <c r="AP1190" t="str">
        <f t="shared" si="816"/>
        <v/>
      </c>
      <c r="AQ1190" t="str">
        <f t="shared" si="817"/>
        <v/>
      </c>
      <c r="AR1190" t="str">
        <f t="shared" si="829"/>
        <v/>
      </c>
      <c r="AS1190" t="str">
        <f t="shared" si="818"/>
        <v/>
      </c>
      <c r="AT1190" s="25" t="str">
        <f t="shared" si="819"/>
        <v/>
      </c>
      <c r="AU1190" s="26" t="str">
        <f t="shared" si="820"/>
        <v/>
      </c>
      <c r="AV1190" t="str">
        <f t="shared" si="821"/>
        <v/>
      </c>
      <c r="AW1190" s="25" t="str">
        <f t="shared" si="822"/>
        <v/>
      </c>
      <c r="AX1190" s="26" t="str">
        <f t="shared" si="839"/>
        <v/>
      </c>
      <c r="AY1190" s="27" t="str">
        <f>IF(A1190="","",IF(K1190&lt;&gt;0,TEXT(5,"0000"),IF(M1190&lt;&gt;0,TEXT(5,"0000"),IF(Datos!N1190&lt;&gt;0,TEXT(5,"0000"),""))))</f>
        <v/>
      </c>
      <c r="AZ1190" s="25" t="str">
        <f t="shared" si="823"/>
        <v/>
      </c>
      <c r="BA1190" s="26" t="str">
        <f t="shared" si="840"/>
        <v/>
      </c>
      <c r="BB1190" s="25" t="str">
        <f t="shared" si="824"/>
        <v/>
      </c>
      <c r="BC1190" s="26" t="str">
        <f t="shared" si="841"/>
        <v/>
      </c>
      <c r="BD1190" s="27" t="str">
        <f t="shared" si="825"/>
        <v/>
      </c>
      <c r="BE1190" s="25" t="str">
        <f t="shared" si="826"/>
        <v/>
      </c>
      <c r="BF1190" s="26" t="str">
        <f t="shared" si="842"/>
        <v/>
      </c>
      <c r="BG1190" s="28"/>
      <c r="BH1190" t="str">
        <f t="shared" si="838"/>
        <v/>
      </c>
      <c r="BJ1190" s="24" t="str">
        <f t="shared" si="827"/>
        <v/>
      </c>
      <c r="BK1190" s="24" t="str">
        <f t="shared" si="828"/>
        <v/>
      </c>
    </row>
    <row r="1191" spans="1:63" ht="15.75" thickBot="1">
      <c r="A1191" s="183"/>
      <c r="B1191" s="184"/>
      <c r="C1191" s="184"/>
      <c r="D1191" s="184"/>
      <c r="E1191" s="184"/>
      <c r="F1191" s="184"/>
      <c r="G1191" s="184"/>
      <c r="H1191" s="184"/>
      <c r="I1191" s="184"/>
      <c r="J1191" s="184"/>
      <c r="K1191" s="184"/>
      <c r="L1191" s="184"/>
      <c r="M1191" s="184"/>
      <c r="N1191" s="181"/>
      <c r="Q1191" t="e">
        <f t="shared" si="843"/>
        <v>#VALUE!</v>
      </c>
      <c r="R1191" t="str">
        <f t="shared" si="802"/>
        <v/>
      </c>
      <c r="S1191" t="str">
        <f>IF(A1191="","",TEXT(VLOOKUP(C1191,Tablas!$H$3:$I$75,2,0),"000"))</f>
        <v/>
      </c>
      <c r="T1191" t="str">
        <f t="shared" si="803"/>
        <v/>
      </c>
      <c r="U1191" t="str">
        <f t="shared" si="804"/>
        <v/>
      </c>
      <c r="V1191" t="str">
        <f t="shared" si="830"/>
        <v/>
      </c>
      <c r="W1191" t="str">
        <f>IF(A1191="","",IF(G1191="",99,VLOOKUP(Datos!G1191,Tablas!$AF$2:$AH$38,2,0)))</f>
        <v/>
      </c>
      <c r="X1191" t="str">
        <f t="shared" si="805"/>
        <v/>
      </c>
      <c r="Y1191" t="str">
        <f t="shared" si="806"/>
        <v/>
      </c>
      <c r="Z1191" s="25" t="str">
        <f t="shared" si="807"/>
        <v/>
      </c>
      <c r="AA1191" s="26" t="str">
        <f t="shared" si="808"/>
        <v/>
      </c>
      <c r="AB1191" s="25" t="str">
        <f t="shared" si="831"/>
        <v/>
      </c>
      <c r="AC1191" s="26" t="str">
        <f t="shared" si="809"/>
        <v/>
      </c>
      <c r="AD1191" s="25" t="str">
        <f t="shared" si="832"/>
        <v/>
      </c>
      <c r="AE1191" s="26" t="str">
        <f t="shared" si="810"/>
        <v/>
      </c>
      <c r="AF1191" s="25" t="str">
        <f t="shared" si="833"/>
        <v/>
      </c>
      <c r="AG1191" s="26" t="str">
        <f t="shared" si="811"/>
        <v/>
      </c>
      <c r="AH1191" s="25" t="str">
        <f t="shared" si="834"/>
        <v/>
      </c>
      <c r="AI1191" s="26" t="str">
        <f t="shared" si="812"/>
        <v/>
      </c>
      <c r="AJ1191" s="25" t="str">
        <f t="shared" si="835"/>
        <v/>
      </c>
      <c r="AK1191" s="26" t="str">
        <f t="shared" si="813"/>
        <v/>
      </c>
      <c r="AL1191" s="25" t="str">
        <f t="shared" si="836"/>
        <v/>
      </c>
      <c r="AM1191" s="26" t="str">
        <f t="shared" si="814"/>
        <v/>
      </c>
      <c r="AN1191" s="25" t="str">
        <f t="shared" si="837"/>
        <v/>
      </c>
      <c r="AO1191" s="26" t="str">
        <f t="shared" si="815"/>
        <v/>
      </c>
      <c r="AP1191" t="str">
        <f t="shared" si="816"/>
        <v/>
      </c>
      <c r="AQ1191" t="str">
        <f t="shared" si="817"/>
        <v/>
      </c>
      <c r="AR1191" t="str">
        <f t="shared" si="829"/>
        <v/>
      </c>
      <c r="AS1191" t="str">
        <f t="shared" si="818"/>
        <v/>
      </c>
      <c r="AT1191" s="25" t="str">
        <f t="shared" si="819"/>
        <v/>
      </c>
      <c r="AU1191" s="26" t="str">
        <f t="shared" si="820"/>
        <v/>
      </c>
      <c r="AV1191" t="str">
        <f t="shared" si="821"/>
        <v/>
      </c>
      <c r="AW1191" s="25" t="str">
        <f t="shared" si="822"/>
        <v/>
      </c>
      <c r="AX1191" s="26" t="str">
        <f t="shared" si="839"/>
        <v/>
      </c>
      <c r="AY1191" s="27" t="str">
        <f>IF(A1191="","",IF(K1191&lt;&gt;0,TEXT(5,"0000"),IF(M1191&lt;&gt;0,TEXT(5,"0000"),IF(Datos!N1191&lt;&gt;0,TEXT(5,"0000"),""))))</f>
        <v/>
      </c>
      <c r="AZ1191" s="25" t="str">
        <f t="shared" si="823"/>
        <v/>
      </c>
      <c r="BA1191" s="26" t="str">
        <f t="shared" si="840"/>
        <v/>
      </c>
      <c r="BB1191" s="25" t="str">
        <f t="shared" si="824"/>
        <v/>
      </c>
      <c r="BC1191" s="26" t="str">
        <f t="shared" si="841"/>
        <v/>
      </c>
      <c r="BD1191" s="27" t="str">
        <f t="shared" si="825"/>
        <v/>
      </c>
      <c r="BE1191" s="25" t="str">
        <f t="shared" si="826"/>
        <v/>
      </c>
      <c r="BF1191" s="26" t="str">
        <f t="shared" si="842"/>
        <v/>
      </c>
      <c r="BG1191" s="28"/>
      <c r="BH1191" t="str">
        <f t="shared" si="838"/>
        <v/>
      </c>
      <c r="BJ1191" s="24" t="str">
        <f t="shared" si="827"/>
        <v/>
      </c>
      <c r="BK1191" s="24" t="str">
        <f t="shared" si="828"/>
        <v/>
      </c>
    </row>
    <row r="1192" spans="1:63" ht="15.75" thickBot="1">
      <c r="A1192" s="183"/>
      <c r="B1192" s="184"/>
      <c r="C1192" s="184"/>
      <c r="D1192" s="184"/>
      <c r="E1192" s="184"/>
      <c r="F1192" s="184"/>
      <c r="G1192" s="184"/>
      <c r="H1192" s="184"/>
      <c r="I1192" s="184"/>
      <c r="J1192" s="184"/>
      <c r="K1192" s="184"/>
      <c r="L1192" s="184"/>
      <c r="M1192" s="184"/>
      <c r="N1192" s="181"/>
      <c r="Q1192" t="e">
        <f t="shared" si="843"/>
        <v>#VALUE!</v>
      </c>
      <c r="R1192" t="str">
        <f t="shared" si="802"/>
        <v/>
      </c>
      <c r="S1192" t="str">
        <f>IF(A1192="","",TEXT(VLOOKUP(C1192,Tablas!$H$3:$I$75,2,0),"000"))</f>
        <v/>
      </c>
      <c r="T1192" t="str">
        <f t="shared" si="803"/>
        <v/>
      </c>
      <c r="U1192" t="str">
        <f t="shared" si="804"/>
        <v/>
      </c>
      <c r="V1192" t="str">
        <f t="shared" si="830"/>
        <v/>
      </c>
      <c r="W1192" t="str">
        <f>IF(A1192="","",IF(G1192="",99,VLOOKUP(Datos!G1192,Tablas!$AF$2:$AH$38,2,0)))</f>
        <v/>
      </c>
      <c r="X1192" t="str">
        <f t="shared" si="805"/>
        <v/>
      </c>
      <c r="Y1192" t="str">
        <f t="shared" si="806"/>
        <v/>
      </c>
      <c r="Z1192" s="25" t="str">
        <f t="shared" si="807"/>
        <v/>
      </c>
      <c r="AA1192" s="26" t="str">
        <f t="shared" si="808"/>
        <v/>
      </c>
      <c r="AB1192" s="25" t="str">
        <f t="shared" si="831"/>
        <v/>
      </c>
      <c r="AC1192" s="26" t="str">
        <f t="shared" si="809"/>
        <v/>
      </c>
      <c r="AD1192" s="25" t="str">
        <f t="shared" si="832"/>
        <v/>
      </c>
      <c r="AE1192" s="26" t="str">
        <f t="shared" si="810"/>
        <v/>
      </c>
      <c r="AF1192" s="25" t="str">
        <f t="shared" si="833"/>
        <v/>
      </c>
      <c r="AG1192" s="26" t="str">
        <f t="shared" si="811"/>
        <v/>
      </c>
      <c r="AH1192" s="25" t="str">
        <f t="shared" si="834"/>
        <v/>
      </c>
      <c r="AI1192" s="26" t="str">
        <f t="shared" si="812"/>
        <v/>
      </c>
      <c r="AJ1192" s="25" t="str">
        <f t="shared" si="835"/>
        <v/>
      </c>
      <c r="AK1192" s="26" t="str">
        <f t="shared" si="813"/>
        <v/>
      </c>
      <c r="AL1192" s="25" t="str">
        <f t="shared" si="836"/>
        <v/>
      </c>
      <c r="AM1192" s="26" t="str">
        <f t="shared" si="814"/>
        <v/>
      </c>
      <c r="AN1192" s="25" t="str">
        <f t="shared" si="837"/>
        <v/>
      </c>
      <c r="AO1192" s="26" t="str">
        <f t="shared" si="815"/>
        <v/>
      </c>
      <c r="AP1192" t="str">
        <f t="shared" si="816"/>
        <v/>
      </c>
      <c r="AQ1192" t="str">
        <f t="shared" si="817"/>
        <v/>
      </c>
      <c r="AR1192" t="str">
        <f t="shared" si="829"/>
        <v/>
      </c>
      <c r="AS1192" t="str">
        <f t="shared" si="818"/>
        <v/>
      </c>
      <c r="AT1192" s="25" t="str">
        <f t="shared" si="819"/>
        <v/>
      </c>
      <c r="AU1192" s="26" t="str">
        <f t="shared" si="820"/>
        <v/>
      </c>
      <c r="AV1192" t="str">
        <f t="shared" si="821"/>
        <v/>
      </c>
      <c r="AW1192" s="25" t="str">
        <f t="shared" si="822"/>
        <v/>
      </c>
      <c r="AX1192" s="26" t="str">
        <f t="shared" si="839"/>
        <v/>
      </c>
      <c r="AY1192" s="27" t="str">
        <f>IF(A1192="","",IF(K1192&lt;&gt;0,TEXT(5,"0000"),IF(M1192&lt;&gt;0,TEXT(5,"0000"),IF(Datos!N1192&lt;&gt;0,TEXT(5,"0000"),""))))</f>
        <v/>
      </c>
      <c r="AZ1192" s="25" t="str">
        <f t="shared" si="823"/>
        <v/>
      </c>
      <c r="BA1192" s="26" t="str">
        <f t="shared" si="840"/>
        <v/>
      </c>
      <c r="BB1192" s="25" t="str">
        <f t="shared" si="824"/>
        <v/>
      </c>
      <c r="BC1192" s="26" t="str">
        <f t="shared" si="841"/>
        <v/>
      </c>
      <c r="BD1192" s="27" t="str">
        <f t="shared" si="825"/>
        <v/>
      </c>
      <c r="BE1192" s="25" t="str">
        <f t="shared" si="826"/>
        <v/>
      </c>
      <c r="BF1192" s="26" t="str">
        <f t="shared" si="842"/>
        <v/>
      </c>
      <c r="BG1192" s="28"/>
      <c r="BH1192" t="str">
        <f t="shared" si="838"/>
        <v/>
      </c>
      <c r="BJ1192" s="24" t="str">
        <f t="shared" si="827"/>
        <v/>
      </c>
      <c r="BK1192" s="24" t="str">
        <f t="shared" si="828"/>
        <v/>
      </c>
    </row>
    <row r="1193" spans="1:63" ht="15.75" thickBot="1">
      <c r="A1193" s="183"/>
      <c r="B1193" s="184"/>
      <c r="C1193" s="184"/>
      <c r="D1193" s="184"/>
      <c r="E1193" s="184"/>
      <c r="F1193" s="184"/>
      <c r="G1193" s="184"/>
      <c r="H1193" s="184"/>
      <c r="I1193" s="184"/>
      <c r="J1193" s="184"/>
      <c r="K1193" s="184"/>
      <c r="L1193" s="184"/>
      <c r="M1193" s="184"/>
      <c r="N1193" s="181"/>
      <c r="Q1193" t="e">
        <f t="shared" si="843"/>
        <v>#VALUE!</v>
      </c>
      <c r="R1193" t="str">
        <f t="shared" si="802"/>
        <v/>
      </c>
      <c r="S1193" t="str">
        <f>IF(A1193="","",TEXT(VLOOKUP(C1193,Tablas!$H$3:$I$75,2,0),"000"))</f>
        <v/>
      </c>
      <c r="T1193" t="str">
        <f t="shared" si="803"/>
        <v/>
      </c>
      <c r="U1193" t="str">
        <f t="shared" si="804"/>
        <v/>
      </c>
      <c r="V1193" t="str">
        <f t="shared" si="830"/>
        <v/>
      </c>
      <c r="W1193" t="str">
        <f>IF(A1193="","",IF(G1193="",99,VLOOKUP(Datos!G1193,Tablas!$AF$2:$AH$38,2,0)))</f>
        <v/>
      </c>
      <c r="X1193" t="str">
        <f t="shared" si="805"/>
        <v/>
      </c>
      <c r="Y1193" t="str">
        <f t="shared" si="806"/>
        <v/>
      </c>
      <c r="Z1193" s="25" t="str">
        <f t="shared" si="807"/>
        <v/>
      </c>
      <c r="AA1193" s="26" t="str">
        <f t="shared" si="808"/>
        <v/>
      </c>
      <c r="AB1193" s="25" t="str">
        <f t="shared" si="831"/>
        <v/>
      </c>
      <c r="AC1193" s="26" t="str">
        <f t="shared" si="809"/>
        <v/>
      </c>
      <c r="AD1193" s="25" t="str">
        <f t="shared" si="832"/>
        <v/>
      </c>
      <c r="AE1193" s="26" t="str">
        <f t="shared" si="810"/>
        <v/>
      </c>
      <c r="AF1193" s="25" t="str">
        <f t="shared" si="833"/>
        <v/>
      </c>
      <c r="AG1193" s="26" t="str">
        <f t="shared" si="811"/>
        <v/>
      </c>
      <c r="AH1193" s="25" t="str">
        <f t="shared" si="834"/>
        <v/>
      </c>
      <c r="AI1193" s="26" t="str">
        <f t="shared" si="812"/>
        <v/>
      </c>
      <c r="AJ1193" s="25" t="str">
        <f t="shared" si="835"/>
        <v/>
      </c>
      <c r="AK1193" s="26" t="str">
        <f t="shared" si="813"/>
        <v/>
      </c>
      <c r="AL1193" s="25" t="str">
        <f t="shared" si="836"/>
        <v/>
      </c>
      <c r="AM1193" s="26" t="str">
        <f t="shared" si="814"/>
        <v/>
      </c>
      <c r="AN1193" s="25" t="str">
        <f t="shared" si="837"/>
        <v/>
      </c>
      <c r="AO1193" s="26" t="str">
        <f t="shared" si="815"/>
        <v/>
      </c>
      <c r="AP1193" t="str">
        <f t="shared" si="816"/>
        <v/>
      </c>
      <c r="AQ1193" t="str">
        <f t="shared" si="817"/>
        <v/>
      </c>
      <c r="AR1193" t="str">
        <f t="shared" si="829"/>
        <v/>
      </c>
      <c r="AS1193" t="str">
        <f t="shared" si="818"/>
        <v/>
      </c>
      <c r="AT1193" s="25" t="str">
        <f t="shared" si="819"/>
        <v/>
      </c>
      <c r="AU1193" s="26" t="str">
        <f t="shared" si="820"/>
        <v/>
      </c>
      <c r="AV1193" t="str">
        <f t="shared" si="821"/>
        <v/>
      </c>
      <c r="AW1193" s="25" t="str">
        <f t="shared" si="822"/>
        <v/>
      </c>
      <c r="AX1193" s="26" t="str">
        <f t="shared" si="839"/>
        <v/>
      </c>
      <c r="AY1193" s="27" t="str">
        <f>IF(A1193="","",IF(K1193&lt;&gt;0,TEXT(5,"0000"),IF(M1193&lt;&gt;0,TEXT(5,"0000"),IF(Datos!N1193&lt;&gt;0,TEXT(5,"0000"),""))))</f>
        <v/>
      </c>
      <c r="AZ1193" s="25" t="str">
        <f t="shared" si="823"/>
        <v/>
      </c>
      <c r="BA1193" s="26" t="str">
        <f t="shared" si="840"/>
        <v/>
      </c>
      <c r="BB1193" s="25" t="str">
        <f t="shared" si="824"/>
        <v/>
      </c>
      <c r="BC1193" s="26" t="str">
        <f t="shared" si="841"/>
        <v/>
      </c>
      <c r="BD1193" s="27" t="str">
        <f t="shared" si="825"/>
        <v/>
      </c>
      <c r="BE1193" s="25" t="str">
        <f t="shared" si="826"/>
        <v/>
      </c>
      <c r="BF1193" s="26" t="str">
        <f t="shared" si="842"/>
        <v/>
      </c>
      <c r="BG1193" s="28"/>
      <c r="BH1193" t="str">
        <f t="shared" si="838"/>
        <v/>
      </c>
      <c r="BJ1193" s="24" t="str">
        <f t="shared" si="827"/>
        <v/>
      </c>
      <c r="BK1193" s="24" t="str">
        <f t="shared" si="828"/>
        <v/>
      </c>
    </row>
    <row r="1194" spans="1:63" ht="15.75" thickBot="1">
      <c r="A1194" s="183"/>
      <c r="B1194" s="184"/>
      <c r="C1194" s="184"/>
      <c r="D1194" s="184"/>
      <c r="E1194" s="184"/>
      <c r="F1194" s="184"/>
      <c r="G1194" s="184"/>
      <c r="H1194" s="184"/>
      <c r="I1194" s="184"/>
      <c r="J1194" s="184"/>
      <c r="K1194" s="184"/>
      <c r="L1194" s="184"/>
      <c r="M1194" s="184"/>
      <c r="N1194" s="181"/>
      <c r="Q1194" t="e">
        <f t="shared" si="843"/>
        <v>#VALUE!</v>
      </c>
      <c r="R1194" t="str">
        <f t="shared" si="802"/>
        <v/>
      </c>
      <c r="S1194" t="str">
        <f>IF(A1194="","",TEXT(VLOOKUP(C1194,Tablas!$H$3:$I$75,2,0),"000"))</f>
        <v/>
      </c>
      <c r="T1194" t="str">
        <f t="shared" si="803"/>
        <v/>
      </c>
      <c r="U1194" t="str">
        <f t="shared" si="804"/>
        <v/>
      </c>
      <c r="V1194" t="str">
        <f t="shared" si="830"/>
        <v/>
      </c>
      <c r="W1194" t="str">
        <f>IF(A1194="","",IF(G1194="",99,VLOOKUP(Datos!G1194,Tablas!$AF$2:$AH$38,2,0)))</f>
        <v/>
      </c>
      <c r="X1194" t="str">
        <f t="shared" si="805"/>
        <v/>
      </c>
      <c r="Y1194" t="str">
        <f t="shared" si="806"/>
        <v/>
      </c>
      <c r="Z1194" s="25" t="str">
        <f t="shared" si="807"/>
        <v/>
      </c>
      <c r="AA1194" s="26" t="str">
        <f t="shared" si="808"/>
        <v/>
      </c>
      <c r="AB1194" s="25" t="str">
        <f t="shared" si="831"/>
        <v/>
      </c>
      <c r="AC1194" s="26" t="str">
        <f t="shared" si="809"/>
        <v/>
      </c>
      <c r="AD1194" s="25" t="str">
        <f t="shared" si="832"/>
        <v/>
      </c>
      <c r="AE1194" s="26" t="str">
        <f t="shared" si="810"/>
        <v/>
      </c>
      <c r="AF1194" s="25" t="str">
        <f t="shared" si="833"/>
        <v/>
      </c>
      <c r="AG1194" s="26" t="str">
        <f t="shared" si="811"/>
        <v/>
      </c>
      <c r="AH1194" s="25" t="str">
        <f t="shared" si="834"/>
        <v/>
      </c>
      <c r="AI1194" s="26" t="str">
        <f t="shared" si="812"/>
        <v/>
      </c>
      <c r="AJ1194" s="25" t="str">
        <f t="shared" si="835"/>
        <v/>
      </c>
      <c r="AK1194" s="26" t="str">
        <f t="shared" si="813"/>
        <v/>
      </c>
      <c r="AL1194" s="25" t="str">
        <f t="shared" si="836"/>
        <v/>
      </c>
      <c r="AM1194" s="26" t="str">
        <f t="shared" si="814"/>
        <v/>
      </c>
      <c r="AN1194" s="25" t="str">
        <f t="shared" si="837"/>
        <v/>
      </c>
      <c r="AO1194" s="26" t="str">
        <f t="shared" si="815"/>
        <v/>
      </c>
      <c r="AP1194" t="str">
        <f t="shared" si="816"/>
        <v/>
      </c>
      <c r="AQ1194" t="str">
        <f t="shared" si="817"/>
        <v/>
      </c>
      <c r="AR1194" t="str">
        <f t="shared" si="829"/>
        <v/>
      </c>
      <c r="AS1194" t="str">
        <f t="shared" si="818"/>
        <v/>
      </c>
      <c r="AT1194" s="25" t="str">
        <f t="shared" si="819"/>
        <v/>
      </c>
      <c r="AU1194" s="26" t="str">
        <f t="shared" si="820"/>
        <v/>
      </c>
      <c r="AV1194" t="str">
        <f t="shared" si="821"/>
        <v/>
      </c>
      <c r="AW1194" s="25" t="str">
        <f t="shared" si="822"/>
        <v/>
      </c>
      <c r="AX1194" s="26" t="str">
        <f t="shared" si="839"/>
        <v/>
      </c>
      <c r="AY1194" s="27" t="str">
        <f>IF(A1194="","",IF(K1194&lt;&gt;0,TEXT(5,"0000"),IF(M1194&lt;&gt;0,TEXT(5,"0000"),IF(Datos!N1194&lt;&gt;0,TEXT(5,"0000"),""))))</f>
        <v/>
      </c>
      <c r="AZ1194" s="25" t="str">
        <f t="shared" si="823"/>
        <v/>
      </c>
      <c r="BA1194" s="26" t="str">
        <f t="shared" si="840"/>
        <v/>
      </c>
      <c r="BB1194" s="25" t="str">
        <f t="shared" si="824"/>
        <v/>
      </c>
      <c r="BC1194" s="26" t="str">
        <f t="shared" si="841"/>
        <v/>
      </c>
      <c r="BD1194" s="27" t="str">
        <f t="shared" si="825"/>
        <v/>
      </c>
      <c r="BE1194" s="25" t="str">
        <f t="shared" si="826"/>
        <v/>
      </c>
      <c r="BF1194" s="26" t="str">
        <f t="shared" si="842"/>
        <v/>
      </c>
      <c r="BG1194" s="28"/>
      <c r="BH1194" t="str">
        <f t="shared" si="838"/>
        <v/>
      </c>
      <c r="BJ1194" s="24" t="str">
        <f t="shared" si="827"/>
        <v/>
      </c>
      <c r="BK1194" s="24" t="str">
        <f t="shared" si="828"/>
        <v/>
      </c>
    </row>
    <row r="1195" spans="1:63" ht="15.75" thickBot="1">
      <c r="A1195" s="183"/>
      <c r="B1195" s="184"/>
      <c r="C1195" s="184"/>
      <c r="D1195" s="184"/>
      <c r="E1195" s="184"/>
      <c r="F1195" s="184"/>
      <c r="G1195" s="184"/>
      <c r="H1195" s="184"/>
      <c r="I1195" s="184"/>
      <c r="J1195" s="184"/>
      <c r="K1195" s="184"/>
      <c r="L1195" s="184"/>
      <c r="M1195" s="184"/>
      <c r="N1195" s="181"/>
      <c r="Q1195" t="e">
        <f t="shared" si="843"/>
        <v>#VALUE!</v>
      </c>
      <c r="R1195" t="str">
        <f t="shared" si="802"/>
        <v/>
      </c>
      <c r="S1195" t="str">
        <f>IF(A1195="","",TEXT(VLOOKUP(C1195,Tablas!$H$3:$I$75,2,0),"000"))</f>
        <v/>
      </c>
      <c r="T1195" t="str">
        <f t="shared" si="803"/>
        <v/>
      </c>
      <c r="U1195" t="str">
        <f t="shared" si="804"/>
        <v/>
      </c>
      <c r="V1195" t="str">
        <f t="shared" si="830"/>
        <v/>
      </c>
      <c r="W1195" t="str">
        <f>IF(A1195="","",IF(G1195="",99,VLOOKUP(Datos!G1195,Tablas!$AF$2:$AH$38,2,0)))</f>
        <v/>
      </c>
      <c r="X1195" t="str">
        <f t="shared" si="805"/>
        <v/>
      </c>
      <c r="Y1195" t="str">
        <f t="shared" si="806"/>
        <v/>
      </c>
      <c r="Z1195" s="25" t="str">
        <f t="shared" si="807"/>
        <v/>
      </c>
      <c r="AA1195" s="26" t="str">
        <f t="shared" si="808"/>
        <v/>
      </c>
      <c r="AB1195" s="25" t="str">
        <f t="shared" si="831"/>
        <v/>
      </c>
      <c r="AC1195" s="26" t="str">
        <f t="shared" si="809"/>
        <v/>
      </c>
      <c r="AD1195" s="25" t="str">
        <f t="shared" si="832"/>
        <v/>
      </c>
      <c r="AE1195" s="26" t="str">
        <f t="shared" si="810"/>
        <v/>
      </c>
      <c r="AF1195" s="25" t="str">
        <f t="shared" si="833"/>
        <v/>
      </c>
      <c r="AG1195" s="26" t="str">
        <f t="shared" si="811"/>
        <v/>
      </c>
      <c r="AH1195" s="25" t="str">
        <f t="shared" si="834"/>
        <v/>
      </c>
      <c r="AI1195" s="26" t="str">
        <f t="shared" si="812"/>
        <v/>
      </c>
      <c r="AJ1195" s="25" t="str">
        <f t="shared" si="835"/>
        <v/>
      </c>
      <c r="AK1195" s="26" t="str">
        <f t="shared" si="813"/>
        <v/>
      </c>
      <c r="AL1195" s="25" t="str">
        <f t="shared" si="836"/>
        <v/>
      </c>
      <c r="AM1195" s="26" t="str">
        <f t="shared" si="814"/>
        <v/>
      </c>
      <c r="AN1195" s="25" t="str">
        <f t="shared" si="837"/>
        <v/>
      </c>
      <c r="AO1195" s="26" t="str">
        <f t="shared" si="815"/>
        <v/>
      </c>
      <c r="AP1195" t="str">
        <f t="shared" si="816"/>
        <v/>
      </c>
      <c r="AQ1195" t="str">
        <f t="shared" si="817"/>
        <v/>
      </c>
      <c r="AR1195" t="str">
        <f t="shared" si="829"/>
        <v/>
      </c>
      <c r="AS1195" t="str">
        <f t="shared" si="818"/>
        <v/>
      </c>
      <c r="AT1195" s="25" t="str">
        <f t="shared" si="819"/>
        <v/>
      </c>
      <c r="AU1195" s="26" t="str">
        <f t="shared" si="820"/>
        <v/>
      </c>
      <c r="AV1195" t="str">
        <f t="shared" si="821"/>
        <v/>
      </c>
      <c r="AW1195" s="25" t="str">
        <f t="shared" si="822"/>
        <v/>
      </c>
      <c r="AX1195" s="26" t="str">
        <f t="shared" si="839"/>
        <v/>
      </c>
      <c r="AY1195" s="27" t="str">
        <f>IF(A1195="","",IF(K1195&lt;&gt;0,TEXT(5,"0000"),IF(M1195&lt;&gt;0,TEXT(5,"0000"),IF(Datos!N1195&lt;&gt;0,TEXT(5,"0000"),""))))</f>
        <v/>
      </c>
      <c r="AZ1195" s="25" t="str">
        <f t="shared" si="823"/>
        <v/>
      </c>
      <c r="BA1195" s="26" t="str">
        <f t="shared" si="840"/>
        <v/>
      </c>
      <c r="BB1195" s="25" t="str">
        <f t="shared" si="824"/>
        <v/>
      </c>
      <c r="BC1195" s="26" t="str">
        <f t="shared" si="841"/>
        <v/>
      </c>
      <c r="BD1195" s="27" t="str">
        <f t="shared" si="825"/>
        <v/>
      </c>
      <c r="BE1195" s="25" t="str">
        <f t="shared" si="826"/>
        <v/>
      </c>
      <c r="BF1195" s="26" t="str">
        <f t="shared" si="842"/>
        <v/>
      </c>
      <c r="BG1195" s="28"/>
      <c r="BH1195" t="str">
        <f t="shared" si="838"/>
        <v/>
      </c>
      <c r="BJ1195" s="24" t="str">
        <f t="shared" si="827"/>
        <v/>
      </c>
      <c r="BK1195" s="24" t="str">
        <f t="shared" si="828"/>
        <v/>
      </c>
    </row>
    <row r="1196" spans="1:63" ht="15.75" thickBot="1">
      <c r="A1196" s="183"/>
      <c r="B1196" s="184"/>
      <c r="C1196" s="184"/>
      <c r="D1196" s="184"/>
      <c r="E1196" s="184"/>
      <c r="F1196" s="184"/>
      <c r="G1196" s="184"/>
      <c r="H1196" s="184"/>
      <c r="I1196" s="184"/>
      <c r="J1196" s="184"/>
      <c r="K1196" s="184"/>
      <c r="L1196" s="184"/>
      <c r="M1196" s="184"/>
      <c r="N1196" s="181"/>
      <c r="Q1196" t="e">
        <f t="shared" si="843"/>
        <v>#VALUE!</v>
      </c>
      <c r="R1196" t="str">
        <f t="shared" si="802"/>
        <v/>
      </c>
      <c r="S1196" t="str">
        <f>IF(A1196="","",TEXT(VLOOKUP(C1196,Tablas!$H$3:$I$75,2,0),"000"))</f>
        <v/>
      </c>
      <c r="T1196" t="str">
        <f t="shared" si="803"/>
        <v/>
      </c>
      <c r="U1196" t="str">
        <f t="shared" si="804"/>
        <v/>
      </c>
      <c r="V1196" t="str">
        <f t="shared" si="830"/>
        <v/>
      </c>
      <c r="W1196" t="str">
        <f>IF(A1196="","",IF(G1196="",99,VLOOKUP(Datos!G1196,Tablas!$AF$2:$AH$38,2,0)))</f>
        <v/>
      </c>
      <c r="X1196" t="str">
        <f t="shared" si="805"/>
        <v/>
      </c>
      <c r="Y1196" t="str">
        <f t="shared" si="806"/>
        <v/>
      </c>
      <c r="Z1196" s="25" t="str">
        <f t="shared" si="807"/>
        <v/>
      </c>
      <c r="AA1196" s="26" t="str">
        <f t="shared" si="808"/>
        <v/>
      </c>
      <c r="AB1196" s="25" t="str">
        <f t="shared" si="831"/>
        <v/>
      </c>
      <c r="AC1196" s="26" t="str">
        <f t="shared" si="809"/>
        <v/>
      </c>
      <c r="AD1196" s="25" t="str">
        <f t="shared" si="832"/>
        <v/>
      </c>
      <c r="AE1196" s="26" t="str">
        <f t="shared" si="810"/>
        <v/>
      </c>
      <c r="AF1196" s="25" t="str">
        <f t="shared" si="833"/>
        <v/>
      </c>
      <c r="AG1196" s="26" t="str">
        <f t="shared" si="811"/>
        <v/>
      </c>
      <c r="AH1196" s="25" t="str">
        <f t="shared" si="834"/>
        <v/>
      </c>
      <c r="AI1196" s="26" t="str">
        <f t="shared" si="812"/>
        <v/>
      </c>
      <c r="AJ1196" s="25" t="str">
        <f t="shared" si="835"/>
        <v/>
      </c>
      <c r="AK1196" s="26" t="str">
        <f t="shared" si="813"/>
        <v/>
      </c>
      <c r="AL1196" s="25" t="str">
        <f t="shared" si="836"/>
        <v/>
      </c>
      <c r="AM1196" s="26" t="str">
        <f t="shared" si="814"/>
        <v/>
      </c>
      <c r="AN1196" s="25" t="str">
        <f t="shared" si="837"/>
        <v/>
      </c>
      <c r="AO1196" s="26" t="str">
        <f t="shared" si="815"/>
        <v/>
      </c>
      <c r="AP1196" t="str">
        <f t="shared" si="816"/>
        <v/>
      </c>
      <c r="AQ1196" t="str">
        <f t="shared" si="817"/>
        <v/>
      </c>
      <c r="AR1196" t="str">
        <f t="shared" si="829"/>
        <v/>
      </c>
      <c r="AS1196" t="str">
        <f t="shared" si="818"/>
        <v/>
      </c>
      <c r="AT1196" s="25" t="str">
        <f t="shared" si="819"/>
        <v/>
      </c>
      <c r="AU1196" s="26" t="str">
        <f t="shared" si="820"/>
        <v/>
      </c>
      <c r="AV1196" t="str">
        <f t="shared" si="821"/>
        <v/>
      </c>
      <c r="AW1196" s="25" t="str">
        <f t="shared" si="822"/>
        <v/>
      </c>
      <c r="AX1196" s="26" t="str">
        <f t="shared" si="839"/>
        <v/>
      </c>
      <c r="AY1196" s="27" t="str">
        <f>IF(A1196="","",IF(K1196&lt;&gt;0,TEXT(5,"0000"),IF(M1196&lt;&gt;0,TEXT(5,"0000"),IF(Datos!N1196&lt;&gt;0,TEXT(5,"0000"),""))))</f>
        <v/>
      </c>
      <c r="AZ1196" s="25" t="str">
        <f t="shared" si="823"/>
        <v/>
      </c>
      <c r="BA1196" s="26" t="str">
        <f t="shared" si="840"/>
        <v/>
      </c>
      <c r="BB1196" s="25" t="str">
        <f t="shared" si="824"/>
        <v/>
      </c>
      <c r="BC1196" s="26" t="str">
        <f t="shared" si="841"/>
        <v/>
      </c>
      <c r="BD1196" s="27" t="str">
        <f t="shared" si="825"/>
        <v/>
      </c>
      <c r="BE1196" s="25" t="str">
        <f t="shared" si="826"/>
        <v/>
      </c>
      <c r="BF1196" s="26" t="str">
        <f t="shared" si="842"/>
        <v/>
      </c>
      <c r="BG1196" s="28"/>
      <c r="BH1196" t="str">
        <f t="shared" si="838"/>
        <v/>
      </c>
      <c r="BJ1196" s="24" t="str">
        <f t="shared" si="827"/>
        <v/>
      </c>
      <c r="BK1196" s="24" t="str">
        <f t="shared" si="828"/>
        <v/>
      </c>
    </row>
    <row r="1197" spans="1:63" ht="15.75" thickBot="1">
      <c r="A1197" s="183"/>
      <c r="B1197" s="184"/>
      <c r="C1197" s="184"/>
      <c r="D1197" s="184"/>
      <c r="E1197" s="184"/>
      <c r="F1197" s="184"/>
      <c r="G1197" s="184"/>
      <c r="H1197" s="184"/>
      <c r="I1197" s="184"/>
      <c r="J1197" s="184"/>
      <c r="K1197" s="184"/>
      <c r="L1197" s="184"/>
      <c r="M1197" s="184"/>
      <c r="N1197" s="181"/>
      <c r="Q1197" t="e">
        <f t="shared" si="843"/>
        <v>#VALUE!</v>
      </c>
      <c r="R1197" t="str">
        <f t="shared" si="802"/>
        <v/>
      </c>
      <c r="S1197" t="str">
        <f>IF(A1197="","",TEXT(VLOOKUP(C1197,Tablas!$H$3:$I$75,2,0),"000"))</f>
        <v/>
      </c>
      <c r="T1197" t="str">
        <f t="shared" si="803"/>
        <v/>
      </c>
      <c r="U1197" t="str">
        <f t="shared" si="804"/>
        <v/>
      </c>
      <c r="V1197" t="str">
        <f t="shared" si="830"/>
        <v/>
      </c>
      <c r="W1197" t="str">
        <f>IF(A1197="","",IF(G1197="",99,VLOOKUP(Datos!G1197,Tablas!$AF$2:$AH$38,2,0)))</f>
        <v/>
      </c>
      <c r="X1197" t="str">
        <f t="shared" si="805"/>
        <v/>
      </c>
      <c r="Y1197" t="str">
        <f t="shared" si="806"/>
        <v/>
      </c>
      <c r="Z1197" s="25" t="str">
        <f t="shared" si="807"/>
        <v/>
      </c>
      <c r="AA1197" s="26" t="str">
        <f t="shared" si="808"/>
        <v/>
      </c>
      <c r="AB1197" s="25" t="str">
        <f t="shared" si="831"/>
        <v/>
      </c>
      <c r="AC1197" s="26" t="str">
        <f t="shared" si="809"/>
        <v/>
      </c>
      <c r="AD1197" s="25" t="str">
        <f t="shared" si="832"/>
        <v/>
      </c>
      <c r="AE1197" s="26" t="str">
        <f t="shared" si="810"/>
        <v/>
      </c>
      <c r="AF1197" s="25" t="str">
        <f t="shared" si="833"/>
        <v/>
      </c>
      <c r="AG1197" s="26" t="str">
        <f t="shared" si="811"/>
        <v/>
      </c>
      <c r="AH1197" s="25" t="str">
        <f t="shared" si="834"/>
        <v/>
      </c>
      <c r="AI1197" s="26" t="str">
        <f t="shared" si="812"/>
        <v/>
      </c>
      <c r="AJ1197" s="25" t="str">
        <f t="shared" si="835"/>
        <v/>
      </c>
      <c r="AK1197" s="26" t="str">
        <f t="shared" si="813"/>
        <v/>
      </c>
      <c r="AL1197" s="25" t="str">
        <f t="shared" si="836"/>
        <v/>
      </c>
      <c r="AM1197" s="26" t="str">
        <f t="shared" si="814"/>
        <v/>
      </c>
      <c r="AN1197" s="25" t="str">
        <f t="shared" si="837"/>
        <v/>
      </c>
      <c r="AO1197" s="26" t="str">
        <f t="shared" si="815"/>
        <v/>
      </c>
      <c r="AP1197" t="str">
        <f t="shared" si="816"/>
        <v/>
      </c>
      <c r="AQ1197" t="str">
        <f t="shared" si="817"/>
        <v/>
      </c>
      <c r="AR1197" t="str">
        <f t="shared" si="829"/>
        <v/>
      </c>
      <c r="AS1197" t="str">
        <f t="shared" si="818"/>
        <v/>
      </c>
      <c r="AT1197" s="25" t="str">
        <f t="shared" si="819"/>
        <v/>
      </c>
      <c r="AU1197" s="26" t="str">
        <f t="shared" si="820"/>
        <v/>
      </c>
      <c r="AV1197" t="str">
        <f t="shared" si="821"/>
        <v/>
      </c>
      <c r="AW1197" s="25" t="str">
        <f t="shared" si="822"/>
        <v/>
      </c>
      <c r="AX1197" s="26" t="str">
        <f t="shared" si="839"/>
        <v/>
      </c>
      <c r="AY1197" s="27" t="str">
        <f>IF(A1197="","",IF(K1197&lt;&gt;0,TEXT(5,"0000"),IF(M1197&lt;&gt;0,TEXT(5,"0000"),IF(Datos!N1197&lt;&gt;0,TEXT(5,"0000"),""))))</f>
        <v/>
      </c>
      <c r="AZ1197" s="25" t="str">
        <f t="shared" si="823"/>
        <v/>
      </c>
      <c r="BA1197" s="26" t="str">
        <f t="shared" si="840"/>
        <v/>
      </c>
      <c r="BB1197" s="25" t="str">
        <f t="shared" si="824"/>
        <v/>
      </c>
      <c r="BC1197" s="26" t="str">
        <f t="shared" si="841"/>
        <v/>
      </c>
      <c r="BD1197" s="27" t="str">
        <f t="shared" si="825"/>
        <v/>
      </c>
      <c r="BE1197" s="25" t="str">
        <f t="shared" si="826"/>
        <v/>
      </c>
      <c r="BF1197" s="26" t="str">
        <f t="shared" si="842"/>
        <v/>
      </c>
      <c r="BG1197" s="28"/>
      <c r="BH1197" t="str">
        <f t="shared" si="838"/>
        <v/>
      </c>
      <c r="BJ1197" s="24" t="str">
        <f t="shared" si="827"/>
        <v/>
      </c>
      <c r="BK1197" s="24" t="str">
        <f t="shared" si="828"/>
        <v/>
      </c>
    </row>
    <row r="1198" spans="1:63" ht="15.75" thickBot="1">
      <c r="A1198" s="183"/>
      <c r="B1198" s="184"/>
      <c r="C1198" s="184"/>
      <c r="D1198" s="184"/>
      <c r="E1198" s="184"/>
      <c r="F1198" s="184"/>
      <c r="G1198" s="184"/>
      <c r="H1198" s="184"/>
      <c r="I1198" s="184"/>
      <c r="J1198" s="184"/>
      <c r="K1198" s="184"/>
      <c r="L1198" s="184"/>
      <c r="M1198" s="184"/>
      <c r="N1198" s="181"/>
      <c r="Q1198" t="e">
        <f t="shared" si="843"/>
        <v>#VALUE!</v>
      </c>
      <c r="R1198" t="str">
        <f t="shared" si="802"/>
        <v/>
      </c>
      <c r="S1198" t="str">
        <f>IF(A1198="","",TEXT(VLOOKUP(C1198,Tablas!$H$3:$I$75,2,0),"000"))</f>
        <v/>
      </c>
      <c r="T1198" t="str">
        <f t="shared" si="803"/>
        <v/>
      </c>
      <c r="U1198" t="str">
        <f t="shared" si="804"/>
        <v/>
      </c>
      <c r="V1198" t="str">
        <f t="shared" si="830"/>
        <v/>
      </c>
      <c r="W1198" t="str">
        <f>IF(A1198="","",IF(G1198="",99,VLOOKUP(Datos!G1198,Tablas!$AF$2:$AH$38,2,0)))</f>
        <v/>
      </c>
      <c r="X1198" t="str">
        <f t="shared" si="805"/>
        <v/>
      </c>
      <c r="Y1198" t="str">
        <f t="shared" si="806"/>
        <v/>
      </c>
      <c r="Z1198" s="25" t="str">
        <f t="shared" si="807"/>
        <v/>
      </c>
      <c r="AA1198" s="26" t="str">
        <f t="shared" si="808"/>
        <v/>
      </c>
      <c r="AB1198" s="25" t="str">
        <f t="shared" si="831"/>
        <v/>
      </c>
      <c r="AC1198" s="26" t="str">
        <f t="shared" si="809"/>
        <v/>
      </c>
      <c r="AD1198" s="25" t="str">
        <f t="shared" si="832"/>
        <v/>
      </c>
      <c r="AE1198" s="26" t="str">
        <f t="shared" si="810"/>
        <v/>
      </c>
      <c r="AF1198" s="25" t="str">
        <f t="shared" si="833"/>
        <v/>
      </c>
      <c r="AG1198" s="26" t="str">
        <f t="shared" si="811"/>
        <v/>
      </c>
      <c r="AH1198" s="25" t="str">
        <f t="shared" si="834"/>
        <v/>
      </c>
      <c r="AI1198" s="26" t="str">
        <f t="shared" si="812"/>
        <v/>
      </c>
      <c r="AJ1198" s="25" t="str">
        <f t="shared" si="835"/>
        <v/>
      </c>
      <c r="AK1198" s="26" t="str">
        <f t="shared" si="813"/>
        <v/>
      </c>
      <c r="AL1198" s="25" t="str">
        <f t="shared" si="836"/>
        <v/>
      </c>
      <c r="AM1198" s="26" t="str">
        <f t="shared" si="814"/>
        <v/>
      </c>
      <c r="AN1198" s="25" t="str">
        <f t="shared" si="837"/>
        <v/>
      </c>
      <c r="AO1198" s="26" t="str">
        <f t="shared" si="815"/>
        <v/>
      </c>
      <c r="AP1198" t="str">
        <f t="shared" si="816"/>
        <v/>
      </c>
      <c r="AQ1198" t="str">
        <f t="shared" si="817"/>
        <v/>
      </c>
      <c r="AR1198" t="str">
        <f t="shared" si="829"/>
        <v/>
      </c>
      <c r="AS1198" t="str">
        <f t="shared" si="818"/>
        <v/>
      </c>
      <c r="AT1198" s="25" t="str">
        <f t="shared" si="819"/>
        <v/>
      </c>
      <c r="AU1198" s="26" t="str">
        <f t="shared" si="820"/>
        <v/>
      </c>
      <c r="AV1198" t="str">
        <f t="shared" si="821"/>
        <v/>
      </c>
      <c r="AW1198" s="25" t="str">
        <f t="shared" si="822"/>
        <v/>
      </c>
      <c r="AX1198" s="26" t="str">
        <f t="shared" si="839"/>
        <v/>
      </c>
      <c r="AY1198" s="27" t="str">
        <f>IF(A1198="","",IF(K1198&lt;&gt;0,TEXT(5,"0000"),IF(M1198&lt;&gt;0,TEXT(5,"0000"),IF(Datos!N1198&lt;&gt;0,TEXT(5,"0000"),""))))</f>
        <v/>
      </c>
      <c r="AZ1198" s="25" t="str">
        <f t="shared" si="823"/>
        <v/>
      </c>
      <c r="BA1198" s="26" t="str">
        <f t="shared" si="840"/>
        <v/>
      </c>
      <c r="BB1198" s="25" t="str">
        <f t="shared" si="824"/>
        <v/>
      </c>
      <c r="BC1198" s="26" t="str">
        <f t="shared" si="841"/>
        <v/>
      </c>
      <c r="BD1198" s="27" t="str">
        <f t="shared" si="825"/>
        <v/>
      </c>
      <c r="BE1198" s="25" t="str">
        <f t="shared" si="826"/>
        <v/>
      </c>
      <c r="BF1198" s="26" t="str">
        <f t="shared" si="842"/>
        <v/>
      </c>
      <c r="BG1198" s="28"/>
      <c r="BH1198" t="str">
        <f t="shared" si="838"/>
        <v/>
      </c>
      <c r="BJ1198" s="24" t="str">
        <f t="shared" si="827"/>
        <v/>
      </c>
      <c r="BK1198" s="24" t="str">
        <f t="shared" si="828"/>
        <v/>
      </c>
    </row>
    <row r="1199" spans="1:63" ht="15.75" thickBot="1">
      <c r="A1199" s="183"/>
      <c r="B1199" s="184"/>
      <c r="C1199" s="184"/>
      <c r="D1199" s="184"/>
      <c r="E1199" s="184"/>
      <c r="F1199" s="184"/>
      <c r="G1199" s="184"/>
      <c r="H1199" s="184"/>
      <c r="I1199" s="184"/>
      <c r="J1199" s="184"/>
      <c r="K1199" s="184"/>
      <c r="L1199" s="184"/>
      <c r="M1199" s="184"/>
      <c r="N1199" s="181"/>
      <c r="Q1199" t="e">
        <f t="shared" si="843"/>
        <v>#VALUE!</v>
      </c>
      <c r="R1199" t="str">
        <f t="shared" si="802"/>
        <v/>
      </c>
      <c r="S1199" t="str">
        <f>IF(A1199="","",TEXT(VLOOKUP(C1199,Tablas!$H$3:$I$75,2,0),"000"))</f>
        <v/>
      </c>
      <c r="T1199" t="str">
        <f t="shared" si="803"/>
        <v/>
      </c>
      <c r="U1199" t="str">
        <f t="shared" si="804"/>
        <v/>
      </c>
      <c r="V1199" t="str">
        <f t="shared" si="830"/>
        <v/>
      </c>
      <c r="W1199" t="str">
        <f>IF(A1199="","",IF(G1199="",99,VLOOKUP(Datos!G1199,Tablas!$AF$2:$AH$38,2,0)))</f>
        <v/>
      </c>
      <c r="X1199" t="str">
        <f t="shared" si="805"/>
        <v/>
      </c>
      <c r="Y1199" t="str">
        <f t="shared" si="806"/>
        <v/>
      </c>
      <c r="Z1199" s="25" t="str">
        <f t="shared" si="807"/>
        <v/>
      </c>
      <c r="AA1199" s="26" t="str">
        <f t="shared" si="808"/>
        <v/>
      </c>
      <c r="AB1199" s="25" t="str">
        <f t="shared" si="831"/>
        <v/>
      </c>
      <c r="AC1199" s="26" t="str">
        <f t="shared" si="809"/>
        <v/>
      </c>
      <c r="AD1199" s="25" t="str">
        <f t="shared" si="832"/>
        <v/>
      </c>
      <c r="AE1199" s="26" t="str">
        <f t="shared" si="810"/>
        <v/>
      </c>
      <c r="AF1199" s="25" t="str">
        <f t="shared" si="833"/>
        <v/>
      </c>
      <c r="AG1199" s="26" t="str">
        <f t="shared" si="811"/>
        <v/>
      </c>
      <c r="AH1199" s="25" t="str">
        <f t="shared" si="834"/>
        <v/>
      </c>
      <c r="AI1199" s="26" t="str">
        <f t="shared" si="812"/>
        <v/>
      </c>
      <c r="AJ1199" s="25" t="str">
        <f t="shared" si="835"/>
        <v/>
      </c>
      <c r="AK1199" s="26" t="str">
        <f t="shared" si="813"/>
        <v/>
      </c>
      <c r="AL1199" s="25" t="str">
        <f t="shared" si="836"/>
        <v/>
      </c>
      <c r="AM1199" s="26" t="str">
        <f t="shared" si="814"/>
        <v/>
      </c>
      <c r="AN1199" s="25" t="str">
        <f t="shared" si="837"/>
        <v/>
      </c>
      <c r="AO1199" s="26" t="str">
        <f t="shared" si="815"/>
        <v/>
      </c>
      <c r="AP1199" t="str">
        <f t="shared" si="816"/>
        <v/>
      </c>
      <c r="AQ1199" t="str">
        <f t="shared" si="817"/>
        <v/>
      </c>
      <c r="AR1199" t="str">
        <f t="shared" si="829"/>
        <v/>
      </c>
      <c r="AS1199" t="str">
        <f t="shared" si="818"/>
        <v/>
      </c>
      <c r="AT1199" s="25" t="str">
        <f t="shared" si="819"/>
        <v/>
      </c>
      <c r="AU1199" s="26" t="str">
        <f t="shared" si="820"/>
        <v/>
      </c>
      <c r="AV1199" t="str">
        <f t="shared" si="821"/>
        <v/>
      </c>
      <c r="AW1199" s="25" t="str">
        <f t="shared" si="822"/>
        <v/>
      </c>
      <c r="AX1199" s="26" t="str">
        <f t="shared" si="839"/>
        <v/>
      </c>
      <c r="AY1199" s="27" t="str">
        <f>IF(A1199="","",IF(K1199&lt;&gt;0,TEXT(5,"0000"),IF(M1199&lt;&gt;0,TEXT(5,"0000"),IF(Datos!N1199&lt;&gt;0,TEXT(5,"0000"),""))))</f>
        <v/>
      </c>
      <c r="AZ1199" s="25" t="str">
        <f t="shared" si="823"/>
        <v/>
      </c>
      <c r="BA1199" s="26" t="str">
        <f t="shared" si="840"/>
        <v/>
      </c>
      <c r="BB1199" s="25" t="str">
        <f t="shared" si="824"/>
        <v/>
      </c>
      <c r="BC1199" s="26" t="str">
        <f t="shared" si="841"/>
        <v/>
      </c>
      <c r="BD1199" s="27" t="str">
        <f t="shared" si="825"/>
        <v/>
      </c>
      <c r="BE1199" s="25" t="str">
        <f t="shared" si="826"/>
        <v/>
      </c>
      <c r="BF1199" s="26" t="str">
        <f t="shared" si="842"/>
        <v/>
      </c>
      <c r="BG1199" s="28"/>
      <c r="BH1199" t="str">
        <f t="shared" si="838"/>
        <v/>
      </c>
      <c r="BJ1199" s="24" t="str">
        <f t="shared" si="827"/>
        <v/>
      </c>
      <c r="BK1199" s="24" t="str">
        <f t="shared" si="828"/>
        <v/>
      </c>
    </row>
    <row r="1200" spans="1:63" ht="15.75" thickBot="1">
      <c r="A1200" s="183"/>
      <c r="B1200" s="184"/>
      <c r="C1200" s="184"/>
      <c r="D1200" s="184"/>
      <c r="E1200" s="184"/>
      <c r="F1200" s="184"/>
      <c r="G1200" s="184"/>
      <c r="H1200" s="184"/>
      <c r="I1200" s="184"/>
      <c r="J1200" s="184"/>
      <c r="K1200" s="184"/>
      <c r="L1200" s="184"/>
      <c r="M1200" s="184"/>
      <c r="N1200" s="181"/>
      <c r="Q1200" t="e">
        <f t="shared" si="843"/>
        <v>#VALUE!</v>
      </c>
      <c r="R1200" t="str">
        <f t="shared" si="802"/>
        <v/>
      </c>
      <c r="S1200" t="str">
        <f>IF(A1200="","",TEXT(VLOOKUP(C1200,Tablas!$H$3:$I$75,2,0),"000"))</f>
        <v/>
      </c>
      <c r="T1200" t="str">
        <f t="shared" si="803"/>
        <v/>
      </c>
      <c r="U1200" t="str">
        <f t="shared" si="804"/>
        <v/>
      </c>
      <c r="V1200" t="str">
        <f t="shared" si="830"/>
        <v/>
      </c>
      <c r="W1200" t="str">
        <f>IF(A1200="","",IF(G1200="",99,VLOOKUP(Datos!G1200,Tablas!$AF$2:$AH$38,2,0)))</f>
        <v/>
      </c>
      <c r="X1200" t="str">
        <f t="shared" si="805"/>
        <v/>
      </c>
      <c r="Y1200" t="str">
        <f t="shared" si="806"/>
        <v/>
      </c>
      <c r="Z1200" s="25" t="str">
        <f t="shared" si="807"/>
        <v/>
      </c>
      <c r="AA1200" s="26" t="str">
        <f t="shared" si="808"/>
        <v/>
      </c>
      <c r="AB1200" s="25" t="str">
        <f t="shared" si="831"/>
        <v/>
      </c>
      <c r="AC1200" s="26" t="str">
        <f t="shared" si="809"/>
        <v/>
      </c>
      <c r="AD1200" s="25" t="str">
        <f t="shared" si="832"/>
        <v/>
      </c>
      <c r="AE1200" s="26" t="str">
        <f t="shared" si="810"/>
        <v/>
      </c>
      <c r="AF1200" s="25" t="str">
        <f t="shared" si="833"/>
        <v/>
      </c>
      <c r="AG1200" s="26" t="str">
        <f t="shared" si="811"/>
        <v/>
      </c>
      <c r="AH1200" s="25" t="str">
        <f t="shared" si="834"/>
        <v/>
      </c>
      <c r="AI1200" s="26" t="str">
        <f t="shared" si="812"/>
        <v/>
      </c>
      <c r="AJ1200" s="25" t="str">
        <f t="shared" si="835"/>
        <v/>
      </c>
      <c r="AK1200" s="26" t="str">
        <f t="shared" si="813"/>
        <v/>
      </c>
      <c r="AL1200" s="25" t="str">
        <f t="shared" si="836"/>
        <v/>
      </c>
      <c r="AM1200" s="26" t="str">
        <f t="shared" si="814"/>
        <v/>
      </c>
      <c r="AN1200" s="25" t="str">
        <f t="shared" si="837"/>
        <v/>
      </c>
      <c r="AO1200" s="26" t="str">
        <f t="shared" si="815"/>
        <v/>
      </c>
      <c r="AP1200" t="str">
        <f t="shared" si="816"/>
        <v/>
      </c>
      <c r="AQ1200" t="str">
        <f t="shared" si="817"/>
        <v/>
      </c>
      <c r="AR1200" t="str">
        <f t="shared" si="829"/>
        <v/>
      </c>
      <c r="AS1200" t="str">
        <f t="shared" si="818"/>
        <v/>
      </c>
      <c r="AT1200" s="25" t="str">
        <f t="shared" si="819"/>
        <v/>
      </c>
      <c r="AU1200" s="26" t="str">
        <f t="shared" si="820"/>
        <v/>
      </c>
      <c r="AV1200" t="str">
        <f t="shared" si="821"/>
        <v/>
      </c>
      <c r="AW1200" s="25" t="str">
        <f t="shared" si="822"/>
        <v/>
      </c>
      <c r="AX1200" s="26" t="str">
        <f t="shared" si="839"/>
        <v/>
      </c>
      <c r="AY1200" s="27" t="str">
        <f>IF(A1200="","",IF(K1200&lt;&gt;0,TEXT(5,"0000"),IF(M1200&lt;&gt;0,TEXT(5,"0000"),IF(Datos!N1200&lt;&gt;0,TEXT(5,"0000"),""))))</f>
        <v/>
      </c>
      <c r="AZ1200" s="25" t="str">
        <f t="shared" si="823"/>
        <v/>
      </c>
      <c r="BA1200" s="26" t="str">
        <f t="shared" si="840"/>
        <v/>
      </c>
      <c r="BB1200" s="25" t="str">
        <f t="shared" si="824"/>
        <v/>
      </c>
      <c r="BC1200" s="26" t="str">
        <f t="shared" si="841"/>
        <v/>
      </c>
      <c r="BD1200" s="27" t="str">
        <f t="shared" si="825"/>
        <v/>
      </c>
      <c r="BE1200" s="25" t="str">
        <f t="shared" si="826"/>
        <v/>
      </c>
      <c r="BF1200" s="26" t="str">
        <f t="shared" si="842"/>
        <v/>
      </c>
      <c r="BG1200" s="28"/>
      <c r="BH1200" t="str">
        <f t="shared" si="838"/>
        <v/>
      </c>
      <c r="BJ1200" s="24" t="str">
        <f t="shared" si="827"/>
        <v/>
      </c>
      <c r="BK1200" s="24" t="str">
        <f t="shared" si="828"/>
        <v/>
      </c>
    </row>
    <row r="1201" spans="1:63" ht="15.75" thickBot="1">
      <c r="A1201" s="183"/>
      <c r="B1201" s="184"/>
      <c r="C1201" s="184"/>
      <c r="D1201" s="184"/>
      <c r="E1201" s="184"/>
      <c r="F1201" s="184"/>
      <c r="G1201" s="184"/>
      <c r="H1201" s="184"/>
      <c r="I1201" s="184"/>
      <c r="J1201" s="184"/>
      <c r="K1201" s="184"/>
      <c r="L1201" s="184"/>
      <c r="M1201" s="184"/>
      <c r="N1201" s="181"/>
      <c r="Q1201" t="e">
        <f t="shared" si="843"/>
        <v>#VALUE!</v>
      </c>
      <c r="R1201" t="str">
        <f t="shared" si="802"/>
        <v/>
      </c>
      <c r="S1201" t="str">
        <f>IF(A1201="","",TEXT(VLOOKUP(C1201,Tablas!$H$3:$I$75,2,0),"000"))</f>
        <v/>
      </c>
      <c r="T1201" t="str">
        <f t="shared" si="803"/>
        <v/>
      </c>
      <c r="U1201" t="str">
        <f t="shared" si="804"/>
        <v/>
      </c>
      <c r="V1201" t="str">
        <f t="shared" si="830"/>
        <v/>
      </c>
      <c r="W1201" t="str">
        <f>IF(A1201="","",IF(G1201="",99,VLOOKUP(Datos!G1201,Tablas!$AF$2:$AH$38,2,0)))</f>
        <v/>
      </c>
      <c r="X1201" t="str">
        <f t="shared" si="805"/>
        <v/>
      </c>
      <c r="Y1201" t="str">
        <f t="shared" si="806"/>
        <v/>
      </c>
      <c r="Z1201" s="25" t="str">
        <f t="shared" si="807"/>
        <v/>
      </c>
      <c r="AA1201" s="26" t="str">
        <f t="shared" si="808"/>
        <v/>
      </c>
      <c r="AB1201" s="25" t="str">
        <f t="shared" si="831"/>
        <v/>
      </c>
      <c r="AC1201" s="26" t="str">
        <f t="shared" si="809"/>
        <v/>
      </c>
      <c r="AD1201" s="25" t="str">
        <f t="shared" si="832"/>
        <v/>
      </c>
      <c r="AE1201" s="26" t="str">
        <f t="shared" si="810"/>
        <v/>
      </c>
      <c r="AF1201" s="25" t="str">
        <f t="shared" si="833"/>
        <v/>
      </c>
      <c r="AG1201" s="26" t="str">
        <f t="shared" si="811"/>
        <v/>
      </c>
      <c r="AH1201" s="25" t="str">
        <f t="shared" si="834"/>
        <v/>
      </c>
      <c r="AI1201" s="26" t="str">
        <f t="shared" si="812"/>
        <v/>
      </c>
      <c r="AJ1201" s="25" t="str">
        <f t="shared" si="835"/>
        <v/>
      </c>
      <c r="AK1201" s="26" t="str">
        <f t="shared" si="813"/>
        <v/>
      </c>
      <c r="AL1201" s="25" t="str">
        <f t="shared" si="836"/>
        <v/>
      </c>
      <c r="AM1201" s="26" t="str">
        <f t="shared" si="814"/>
        <v/>
      </c>
      <c r="AN1201" s="25" t="str">
        <f t="shared" si="837"/>
        <v/>
      </c>
      <c r="AO1201" s="26" t="str">
        <f t="shared" si="815"/>
        <v/>
      </c>
      <c r="AP1201" t="str">
        <f t="shared" si="816"/>
        <v/>
      </c>
      <c r="AQ1201" t="str">
        <f t="shared" si="817"/>
        <v/>
      </c>
      <c r="AR1201" t="str">
        <f t="shared" si="829"/>
        <v/>
      </c>
      <c r="AS1201" t="str">
        <f t="shared" si="818"/>
        <v/>
      </c>
      <c r="AT1201" s="25" t="str">
        <f t="shared" si="819"/>
        <v/>
      </c>
      <c r="AU1201" s="26" t="str">
        <f t="shared" si="820"/>
        <v/>
      </c>
      <c r="AV1201" t="str">
        <f t="shared" si="821"/>
        <v/>
      </c>
      <c r="AW1201" s="25" t="str">
        <f t="shared" si="822"/>
        <v/>
      </c>
      <c r="AX1201" s="26" t="str">
        <f t="shared" si="839"/>
        <v/>
      </c>
      <c r="AY1201" s="27" t="str">
        <f>IF(A1201="","",IF(K1201&lt;&gt;0,TEXT(5,"0000"),IF(M1201&lt;&gt;0,TEXT(5,"0000"),IF(Datos!N1201&lt;&gt;0,TEXT(5,"0000"),""))))</f>
        <v/>
      </c>
      <c r="AZ1201" s="25" t="str">
        <f t="shared" si="823"/>
        <v/>
      </c>
      <c r="BA1201" s="26" t="str">
        <f t="shared" si="840"/>
        <v/>
      </c>
      <c r="BB1201" s="25" t="str">
        <f t="shared" si="824"/>
        <v/>
      </c>
      <c r="BC1201" s="26" t="str">
        <f t="shared" si="841"/>
        <v/>
      </c>
      <c r="BD1201" s="27" t="str">
        <f t="shared" si="825"/>
        <v/>
      </c>
      <c r="BE1201" s="25" t="str">
        <f t="shared" si="826"/>
        <v/>
      </c>
      <c r="BF1201" s="26" t="str">
        <f t="shared" si="842"/>
        <v/>
      </c>
      <c r="BG1201" s="28"/>
      <c r="BH1201" t="str">
        <f t="shared" si="838"/>
        <v/>
      </c>
      <c r="BJ1201" s="24" t="str">
        <f t="shared" si="827"/>
        <v/>
      </c>
      <c r="BK1201" s="24" t="str">
        <f t="shared" si="828"/>
        <v/>
      </c>
    </row>
    <row r="1202" spans="1:63" ht="15.75" thickBot="1">
      <c r="A1202" s="183"/>
      <c r="B1202" s="184"/>
      <c r="C1202" s="184"/>
      <c r="D1202" s="184"/>
      <c r="E1202" s="184"/>
      <c r="F1202" s="184"/>
      <c r="G1202" s="184"/>
      <c r="H1202" s="184"/>
      <c r="I1202" s="184"/>
      <c r="J1202" s="184"/>
      <c r="K1202" s="184"/>
      <c r="L1202" s="184"/>
      <c r="M1202" s="184"/>
      <c r="N1202" s="181"/>
      <c r="Q1202" t="e">
        <f t="shared" si="843"/>
        <v>#VALUE!</v>
      </c>
      <c r="R1202" t="str">
        <f t="shared" si="802"/>
        <v/>
      </c>
      <c r="S1202" t="str">
        <f>IF(A1202="","",TEXT(VLOOKUP(C1202,Tablas!$H$3:$I$75,2,0),"000"))</f>
        <v/>
      </c>
      <c r="T1202" t="str">
        <f t="shared" si="803"/>
        <v/>
      </c>
      <c r="U1202" t="str">
        <f t="shared" si="804"/>
        <v/>
      </c>
      <c r="V1202" t="str">
        <f t="shared" si="830"/>
        <v/>
      </c>
      <c r="W1202" t="str">
        <f>IF(A1202="","",IF(G1202="",99,VLOOKUP(Datos!G1202,Tablas!$AF$2:$AH$38,2,0)))</f>
        <v/>
      </c>
      <c r="X1202" t="str">
        <f t="shared" si="805"/>
        <v/>
      </c>
      <c r="Y1202" t="str">
        <f t="shared" si="806"/>
        <v/>
      </c>
      <c r="Z1202" s="25" t="str">
        <f t="shared" si="807"/>
        <v/>
      </c>
      <c r="AA1202" s="26" t="str">
        <f t="shared" si="808"/>
        <v/>
      </c>
      <c r="AB1202" s="25" t="str">
        <f t="shared" si="831"/>
        <v/>
      </c>
      <c r="AC1202" s="26" t="str">
        <f t="shared" si="809"/>
        <v/>
      </c>
      <c r="AD1202" s="25" t="str">
        <f t="shared" si="832"/>
        <v/>
      </c>
      <c r="AE1202" s="26" t="str">
        <f t="shared" si="810"/>
        <v/>
      </c>
      <c r="AF1202" s="25" t="str">
        <f t="shared" si="833"/>
        <v/>
      </c>
      <c r="AG1202" s="26" t="str">
        <f t="shared" si="811"/>
        <v/>
      </c>
      <c r="AH1202" s="25" t="str">
        <f t="shared" si="834"/>
        <v/>
      </c>
      <c r="AI1202" s="26" t="str">
        <f t="shared" si="812"/>
        <v/>
      </c>
      <c r="AJ1202" s="25" t="str">
        <f t="shared" si="835"/>
        <v/>
      </c>
      <c r="AK1202" s="26" t="str">
        <f t="shared" si="813"/>
        <v/>
      </c>
      <c r="AL1202" s="25" t="str">
        <f t="shared" si="836"/>
        <v/>
      </c>
      <c r="AM1202" s="26" t="str">
        <f t="shared" si="814"/>
        <v/>
      </c>
      <c r="AN1202" s="25" t="str">
        <f t="shared" si="837"/>
        <v/>
      </c>
      <c r="AO1202" s="26" t="str">
        <f t="shared" si="815"/>
        <v/>
      </c>
      <c r="AP1202" t="str">
        <f t="shared" si="816"/>
        <v/>
      </c>
      <c r="AQ1202" t="str">
        <f t="shared" si="817"/>
        <v/>
      </c>
      <c r="AR1202" t="str">
        <f t="shared" si="829"/>
        <v/>
      </c>
      <c r="AS1202" t="str">
        <f t="shared" si="818"/>
        <v/>
      </c>
      <c r="AT1202" s="25" t="str">
        <f t="shared" si="819"/>
        <v/>
      </c>
      <c r="AU1202" s="26" t="str">
        <f t="shared" si="820"/>
        <v/>
      </c>
      <c r="AV1202" t="str">
        <f t="shared" si="821"/>
        <v/>
      </c>
      <c r="AW1202" s="25" t="str">
        <f t="shared" si="822"/>
        <v/>
      </c>
      <c r="AX1202" s="26" t="str">
        <f t="shared" si="839"/>
        <v/>
      </c>
      <c r="AY1202" s="27" t="str">
        <f>IF(A1202="","",IF(K1202&lt;&gt;0,TEXT(5,"0000"),IF(M1202&lt;&gt;0,TEXT(5,"0000"),IF(Datos!N1202&lt;&gt;0,TEXT(5,"0000"),""))))</f>
        <v/>
      </c>
      <c r="AZ1202" s="25" t="str">
        <f t="shared" si="823"/>
        <v/>
      </c>
      <c r="BA1202" s="26" t="str">
        <f t="shared" si="840"/>
        <v/>
      </c>
      <c r="BB1202" s="25" t="str">
        <f t="shared" si="824"/>
        <v/>
      </c>
      <c r="BC1202" s="26" t="str">
        <f t="shared" si="841"/>
        <v/>
      </c>
      <c r="BD1202" s="27" t="str">
        <f t="shared" si="825"/>
        <v/>
      </c>
      <c r="BE1202" s="25" t="str">
        <f t="shared" si="826"/>
        <v/>
      </c>
      <c r="BF1202" s="26" t="str">
        <f t="shared" si="842"/>
        <v/>
      </c>
      <c r="BG1202" s="28"/>
      <c r="BH1202" t="str">
        <f t="shared" si="838"/>
        <v/>
      </c>
      <c r="BJ1202" s="24" t="str">
        <f t="shared" si="827"/>
        <v/>
      </c>
      <c r="BK1202" s="24" t="str">
        <f t="shared" si="828"/>
        <v/>
      </c>
    </row>
    <row r="1203" spans="1:63" ht="15.75" thickBot="1">
      <c r="A1203" s="183"/>
      <c r="B1203" s="184"/>
      <c r="C1203" s="184"/>
      <c r="D1203" s="184"/>
      <c r="E1203" s="184"/>
      <c r="F1203" s="184"/>
      <c r="G1203" s="184"/>
      <c r="H1203" s="184"/>
      <c r="I1203" s="184"/>
      <c r="J1203" s="184"/>
      <c r="K1203" s="184"/>
      <c r="L1203" s="184"/>
      <c r="M1203" s="184"/>
      <c r="N1203" s="181"/>
      <c r="Q1203" t="e">
        <f t="shared" si="843"/>
        <v>#VALUE!</v>
      </c>
      <c r="R1203" t="str">
        <f t="shared" si="802"/>
        <v/>
      </c>
      <c r="S1203" t="str">
        <f>IF(A1203="","",TEXT(VLOOKUP(C1203,Tablas!$H$3:$I$75,2,0),"000"))</f>
        <v/>
      </c>
      <c r="T1203" t="str">
        <f t="shared" si="803"/>
        <v/>
      </c>
      <c r="U1203" t="str">
        <f t="shared" si="804"/>
        <v/>
      </c>
      <c r="V1203" t="str">
        <f t="shared" si="830"/>
        <v/>
      </c>
      <c r="W1203" t="str">
        <f>IF(A1203="","",IF(G1203="",99,VLOOKUP(Datos!G1203,Tablas!$AF$2:$AH$38,2,0)))</f>
        <v/>
      </c>
      <c r="X1203" t="str">
        <f t="shared" si="805"/>
        <v/>
      </c>
      <c r="Y1203" t="str">
        <f t="shared" si="806"/>
        <v/>
      </c>
      <c r="Z1203" s="25" t="str">
        <f t="shared" si="807"/>
        <v/>
      </c>
      <c r="AA1203" s="26" t="str">
        <f t="shared" si="808"/>
        <v/>
      </c>
      <c r="AB1203" s="25" t="str">
        <f t="shared" si="831"/>
        <v/>
      </c>
      <c r="AC1203" s="26" t="str">
        <f t="shared" si="809"/>
        <v/>
      </c>
      <c r="AD1203" s="25" t="str">
        <f t="shared" si="832"/>
        <v/>
      </c>
      <c r="AE1203" s="26" t="str">
        <f t="shared" si="810"/>
        <v/>
      </c>
      <c r="AF1203" s="25" t="str">
        <f t="shared" si="833"/>
        <v/>
      </c>
      <c r="AG1203" s="26" t="str">
        <f t="shared" si="811"/>
        <v/>
      </c>
      <c r="AH1203" s="25" t="str">
        <f t="shared" si="834"/>
        <v/>
      </c>
      <c r="AI1203" s="26" t="str">
        <f t="shared" si="812"/>
        <v/>
      </c>
      <c r="AJ1203" s="25" t="str">
        <f t="shared" si="835"/>
        <v/>
      </c>
      <c r="AK1203" s="26" t="str">
        <f t="shared" si="813"/>
        <v/>
      </c>
      <c r="AL1203" s="25" t="str">
        <f t="shared" si="836"/>
        <v/>
      </c>
      <c r="AM1203" s="26" t="str">
        <f t="shared" si="814"/>
        <v/>
      </c>
      <c r="AN1203" s="25" t="str">
        <f t="shared" si="837"/>
        <v/>
      </c>
      <c r="AO1203" s="26" t="str">
        <f t="shared" si="815"/>
        <v/>
      </c>
      <c r="AP1203" t="str">
        <f t="shared" si="816"/>
        <v/>
      </c>
      <c r="AQ1203" t="str">
        <f t="shared" si="817"/>
        <v/>
      </c>
      <c r="AR1203" t="str">
        <f t="shared" si="829"/>
        <v/>
      </c>
      <c r="AS1203" t="str">
        <f t="shared" si="818"/>
        <v/>
      </c>
      <c r="AT1203" s="25" t="str">
        <f t="shared" si="819"/>
        <v/>
      </c>
      <c r="AU1203" s="26" t="str">
        <f t="shared" si="820"/>
        <v/>
      </c>
      <c r="AV1203" t="str">
        <f t="shared" si="821"/>
        <v/>
      </c>
      <c r="AW1203" s="25" t="str">
        <f t="shared" si="822"/>
        <v/>
      </c>
      <c r="AX1203" s="26" t="str">
        <f t="shared" si="839"/>
        <v/>
      </c>
      <c r="AY1203" s="27" t="str">
        <f>IF(A1203="","",IF(K1203&lt;&gt;0,TEXT(5,"0000"),IF(M1203&lt;&gt;0,TEXT(5,"0000"),IF(Datos!N1203&lt;&gt;0,TEXT(5,"0000"),""))))</f>
        <v/>
      </c>
      <c r="AZ1203" s="25" t="str">
        <f t="shared" si="823"/>
        <v/>
      </c>
      <c r="BA1203" s="26" t="str">
        <f t="shared" si="840"/>
        <v/>
      </c>
      <c r="BB1203" s="25" t="str">
        <f t="shared" si="824"/>
        <v/>
      </c>
      <c r="BC1203" s="26" t="str">
        <f t="shared" si="841"/>
        <v/>
      </c>
      <c r="BD1203" s="27" t="str">
        <f t="shared" si="825"/>
        <v/>
      </c>
      <c r="BE1203" s="25" t="str">
        <f t="shared" si="826"/>
        <v/>
      </c>
      <c r="BF1203" s="26" t="str">
        <f t="shared" si="842"/>
        <v/>
      </c>
      <c r="BG1203" s="28"/>
      <c r="BH1203" t="str">
        <f t="shared" si="838"/>
        <v/>
      </c>
      <c r="BJ1203" s="24" t="str">
        <f t="shared" si="827"/>
        <v/>
      </c>
      <c r="BK1203" s="24" t="str">
        <f t="shared" si="828"/>
        <v/>
      </c>
    </row>
    <row r="1204" spans="1:63" ht="15.75" thickBot="1">
      <c r="A1204" s="183"/>
      <c r="B1204" s="184"/>
      <c r="C1204" s="184"/>
      <c r="D1204" s="184"/>
      <c r="E1204" s="184"/>
      <c r="F1204" s="184"/>
      <c r="G1204" s="184"/>
      <c r="H1204" s="184"/>
      <c r="I1204" s="184"/>
      <c r="J1204" s="184"/>
      <c r="K1204" s="184"/>
      <c r="L1204" s="184"/>
      <c r="M1204" s="184"/>
      <c r="N1204" s="181"/>
      <c r="Q1204" t="e">
        <f t="shared" si="843"/>
        <v>#VALUE!</v>
      </c>
      <c r="R1204" t="str">
        <f t="shared" si="802"/>
        <v/>
      </c>
      <c r="S1204" t="str">
        <f>IF(A1204="","",TEXT(VLOOKUP(C1204,Tablas!$H$3:$I$75,2,0),"000"))</f>
        <v/>
      </c>
      <c r="T1204" t="str">
        <f t="shared" si="803"/>
        <v/>
      </c>
      <c r="U1204" t="str">
        <f t="shared" si="804"/>
        <v/>
      </c>
      <c r="V1204" t="str">
        <f t="shared" si="830"/>
        <v/>
      </c>
      <c r="W1204" t="str">
        <f>IF(A1204="","",IF(G1204="",99,VLOOKUP(Datos!G1204,Tablas!$AF$2:$AH$38,2,0)))</f>
        <v/>
      </c>
      <c r="X1204" t="str">
        <f t="shared" si="805"/>
        <v/>
      </c>
      <c r="Y1204" t="str">
        <f t="shared" si="806"/>
        <v/>
      </c>
      <c r="Z1204" s="25" t="str">
        <f t="shared" si="807"/>
        <v/>
      </c>
      <c r="AA1204" s="26" t="str">
        <f t="shared" si="808"/>
        <v/>
      </c>
      <c r="AB1204" s="25" t="str">
        <f t="shared" si="831"/>
        <v/>
      </c>
      <c r="AC1204" s="26" t="str">
        <f t="shared" si="809"/>
        <v/>
      </c>
      <c r="AD1204" s="25" t="str">
        <f t="shared" si="832"/>
        <v/>
      </c>
      <c r="AE1204" s="26" t="str">
        <f t="shared" si="810"/>
        <v/>
      </c>
      <c r="AF1204" s="25" t="str">
        <f t="shared" si="833"/>
        <v/>
      </c>
      <c r="AG1204" s="26" t="str">
        <f t="shared" si="811"/>
        <v/>
      </c>
      <c r="AH1204" s="25" t="str">
        <f t="shared" si="834"/>
        <v/>
      </c>
      <c r="AI1204" s="26" t="str">
        <f t="shared" si="812"/>
        <v/>
      </c>
      <c r="AJ1204" s="25" t="str">
        <f t="shared" si="835"/>
        <v/>
      </c>
      <c r="AK1204" s="26" t="str">
        <f t="shared" si="813"/>
        <v/>
      </c>
      <c r="AL1204" s="25" t="str">
        <f t="shared" si="836"/>
        <v/>
      </c>
      <c r="AM1204" s="26" t="str">
        <f t="shared" si="814"/>
        <v/>
      </c>
      <c r="AN1204" s="25" t="str">
        <f t="shared" si="837"/>
        <v/>
      </c>
      <c r="AO1204" s="26" t="str">
        <f t="shared" si="815"/>
        <v/>
      </c>
      <c r="AP1204" t="str">
        <f t="shared" si="816"/>
        <v/>
      </c>
      <c r="AQ1204" t="str">
        <f t="shared" si="817"/>
        <v/>
      </c>
      <c r="AR1204" t="str">
        <f t="shared" si="829"/>
        <v/>
      </c>
      <c r="AS1204" t="str">
        <f t="shared" si="818"/>
        <v/>
      </c>
      <c r="AT1204" s="25" t="str">
        <f t="shared" si="819"/>
        <v/>
      </c>
      <c r="AU1204" s="26" t="str">
        <f t="shared" si="820"/>
        <v/>
      </c>
      <c r="AV1204" t="str">
        <f t="shared" si="821"/>
        <v/>
      </c>
      <c r="AW1204" s="25" t="str">
        <f t="shared" si="822"/>
        <v/>
      </c>
      <c r="AX1204" s="26" t="str">
        <f t="shared" si="839"/>
        <v/>
      </c>
      <c r="AY1204" s="27" t="str">
        <f>IF(A1204="","",IF(K1204&lt;&gt;0,TEXT(5,"0000"),IF(M1204&lt;&gt;0,TEXT(5,"0000"),IF(Datos!N1204&lt;&gt;0,TEXT(5,"0000"),""))))</f>
        <v/>
      </c>
      <c r="AZ1204" s="25" t="str">
        <f t="shared" si="823"/>
        <v/>
      </c>
      <c r="BA1204" s="26" t="str">
        <f t="shared" si="840"/>
        <v/>
      </c>
      <c r="BB1204" s="25" t="str">
        <f t="shared" si="824"/>
        <v/>
      </c>
      <c r="BC1204" s="26" t="str">
        <f t="shared" si="841"/>
        <v/>
      </c>
      <c r="BD1204" s="27" t="str">
        <f t="shared" si="825"/>
        <v/>
      </c>
      <c r="BE1204" s="25" t="str">
        <f t="shared" si="826"/>
        <v/>
      </c>
      <c r="BF1204" s="26" t="str">
        <f t="shared" si="842"/>
        <v/>
      </c>
      <c r="BG1204" s="28"/>
      <c r="BH1204" t="str">
        <f t="shared" si="838"/>
        <v/>
      </c>
      <c r="BJ1204" s="24" t="str">
        <f t="shared" si="827"/>
        <v/>
      </c>
      <c r="BK1204" s="24" t="str">
        <f t="shared" si="828"/>
        <v/>
      </c>
    </row>
    <row r="1205" spans="1:63" ht="15.75" thickBot="1">
      <c r="A1205" s="183"/>
      <c r="B1205" s="184"/>
      <c r="C1205" s="184"/>
      <c r="D1205" s="184"/>
      <c r="E1205" s="184"/>
      <c r="F1205" s="184"/>
      <c r="G1205" s="184"/>
      <c r="H1205" s="184"/>
      <c r="I1205" s="184"/>
      <c r="J1205" s="184"/>
      <c r="K1205" s="184"/>
      <c r="L1205" s="184"/>
      <c r="M1205" s="184"/>
      <c r="N1205" s="181"/>
      <c r="Q1205" t="e">
        <f t="shared" si="843"/>
        <v>#VALUE!</v>
      </c>
      <c r="R1205" t="str">
        <f t="shared" si="802"/>
        <v/>
      </c>
      <c r="S1205" t="str">
        <f>IF(A1205="","",TEXT(VLOOKUP(C1205,Tablas!$H$3:$I$75,2,0),"000"))</f>
        <v/>
      </c>
      <c r="T1205" t="str">
        <f t="shared" si="803"/>
        <v/>
      </c>
      <c r="U1205" t="str">
        <f t="shared" si="804"/>
        <v/>
      </c>
      <c r="V1205" t="str">
        <f t="shared" si="830"/>
        <v/>
      </c>
      <c r="W1205" t="str">
        <f>IF(A1205="","",IF(G1205="",99,VLOOKUP(Datos!G1205,Tablas!$AF$2:$AH$38,2,0)))</f>
        <v/>
      </c>
      <c r="X1205" t="str">
        <f t="shared" si="805"/>
        <v/>
      </c>
      <c r="Y1205" t="str">
        <f t="shared" si="806"/>
        <v/>
      </c>
      <c r="Z1205" s="25" t="str">
        <f t="shared" si="807"/>
        <v/>
      </c>
      <c r="AA1205" s="26" t="str">
        <f t="shared" si="808"/>
        <v/>
      </c>
      <c r="AB1205" s="25" t="str">
        <f t="shared" si="831"/>
        <v/>
      </c>
      <c r="AC1205" s="26" t="str">
        <f t="shared" si="809"/>
        <v/>
      </c>
      <c r="AD1205" s="25" t="str">
        <f t="shared" si="832"/>
        <v/>
      </c>
      <c r="AE1205" s="26" t="str">
        <f t="shared" si="810"/>
        <v/>
      </c>
      <c r="AF1205" s="25" t="str">
        <f t="shared" si="833"/>
        <v/>
      </c>
      <c r="AG1205" s="26" t="str">
        <f t="shared" si="811"/>
        <v/>
      </c>
      <c r="AH1205" s="25" t="str">
        <f t="shared" si="834"/>
        <v/>
      </c>
      <c r="AI1205" s="26" t="str">
        <f t="shared" si="812"/>
        <v/>
      </c>
      <c r="AJ1205" s="25" t="str">
        <f t="shared" si="835"/>
        <v/>
      </c>
      <c r="AK1205" s="26" t="str">
        <f t="shared" si="813"/>
        <v/>
      </c>
      <c r="AL1205" s="25" t="str">
        <f t="shared" si="836"/>
        <v/>
      </c>
      <c r="AM1205" s="26" t="str">
        <f t="shared" si="814"/>
        <v/>
      </c>
      <c r="AN1205" s="25" t="str">
        <f t="shared" si="837"/>
        <v/>
      </c>
      <c r="AO1205" s="26" t="str">
        <f t="shared" si="815"/>
        <v/>
      </c>
      <c r="AP1205" t="str">
        <f t="shared" si="816"/>
        <v/>
      </c>
      <c r="AQ1205" t="str">
        <f t="shared" si="817"/>
        <v/>
      </c>
      <c r="AR1205" t="str">
        <f t="shared" si="829"/>
        <v/>
      </c>
      <c r="AS1205" t="str">
        <f t="shared" si="818"/>
        <v/>
      </c>
      <c r="AT1205" s="25" t="str">
        <f t="shared" si="819"/>
        <v/>
      </c>
      <c r="AU1205" s="26" t="str">
        <f t="shared" si="820"/>
        <v/>
      </c>
      <c r="AV1205" t="str">
        <f t="shared" si="821"/>
        <v/>
      </c>
      <c r="AW1205" s="25" t="str">
        <f t="shared" si="822"/>
        <v/>
      </c>
      <c r="AX1205" s="26" t="str">
        <f t="shared" si="839"/>
        <v/>
      </c>
      <c r="AY1205" s="27" t="str">
        <f>IF(A1205="","",IF(K1205&lt;&gt;0,TEXT(5,"0000"),IF(M1205&lt;&gt;0,TEXT(5,"0000"),IF(Datos!N1205&lt;&gt;0,TEXT(5,"0000"),""))))</f>
        <v/>
      </c>
      <c r="AZ1205" s="25" t="str">
        <f t="shared" si="823"/>
        <v/>
      </c>
      <c r="BA1205" s="26" t="str">
        <f t="shared" si="840"/>
        <v/>
      </c>
      <c r="BB1205" s="25" t="str">
        <f t="shared" si="824"/>
        <v/>
      </c>
      <c r="BC1205" s="26" t="str">
        <f t="shared" si="841"/>
        <v/>
      </c>
      <c r="BD1205" s="27" t="str">
        <f t="shared" si="825"/>
        <v/>
      </c>
      <c r="BE1205" s="25" t="str">
        <f t="shared" si="826"/>
        <v/>
      </c>
      <c r="BF1205" s="26" t="str">
        <f t="shared" si="842"/>
        <v/>
      </c>
      <c r="BG1205" s="28"/>
      <c r="BH1205" t="str">
        <f t="shared" si="838"/>
        <v/>
      </c>
      <c r="BJ1205" s="24" t="str">
        <f t="shared" si="827"/>
        <v/>
      </c>
      <c r="BK1205" s="24" t="str">
        <f t="shared" si="828"/>
        <v/>
      </c>
    </row>
    <row r="1206" spans="1:63" ht="15.75" thickBot="1">
      <c r="A1206" s="183"/>
      <c r="B1206" s="184"/>
      <c r="C1206" s="184"/>
      <c r="D1206" s="184"/>
      <c r="E1206" s="184"/>
      <c r="F1206" s="184"/>
      <c r="G1206" s="184"/>
      <c r="H1206" s="184"/>
      <c r="I1206" s="184"/>
      <c r="J1206" s="184"/>
      <c r="K1206" s="184"/>
      <c r="L1206" s="184"/>
      <c r="M1206" s="184"/>
      <c r="N1206" s="181"/>
      <c r="Q1206" t="e">
        <f t="shared" si="843"/>
        <v>#VALUE!</v>
      </c>
      <c r="R1206" t="str">
        <f t="shared" si="802"/>
        <v/>
      </c>
      <c r="S1206" t="str">
        <f>IF(A1206="","",TEXT(VLOOKUP(C1206,Tablas!$H$3:$I$75,2,0),"000"))</f>
        <v/>
      </c>
      <c r="T1206" t="str">
        <f t="shared" si="803"/>
        <v/>
      </c>
      <c r="U1206" t="str">
        <f t="shared" si="804"/>
        <v/>
      </c>
      <c r="V1206" t="str">
        <f t="shared" si="830"/>
        <v/>
      </c>
      <c r="W1206" t="str">
        <f>IF(A1206="","",IF(G1206="",99,VLOOKUP(Datos!G1206,Tablas!$AF$2:$AH$38,2,0)))</f>
        <v/>
      </c>
      <c r="X1206" t="str">
        <f t="shared" si="805"/>
        <v/>
      </c>
      <c r="Y1206" t="str">
        <f t="shared" si="806"/>
        <v/>
      </c>
      <c r="Z1206" s="25" t="str">
        <f t="shared" si="807"/>
        <v/>
      </c>
      <c r="AA1206" s="26" t="str">
        <f t="shared" si="808"/>
        <v/>
      </c>
      <c r="AB1206" s="25" t="str">
        <f t="shared" si="831"/>
        <v/>
      </c>
      <c r="AC1206" s="26" t="str">
        <f t="shared" si="809"/>
        <v/>
      </c>
      <c r="AD1206" s="25" t="str">
        <f t="shared" si="832"/>
        <v/>
      </c>
      <c r="AE1206" s="26" t="str">
        <f t="shared" si="810"/>
        <v/>
      </c>
      <c r="AF1206" s="25" t="str">
        <f t="shared" si="833"/>
        <v/>
      </c>
      <c r="AG1206" s="26" t="str">
        <f t="shared" si="811"/>
        <v/>
      </c>
      <c r="AH1206" s="25" t="str">
        <f t="shared" si="834"/>
        <v/>
      </c>
      <c r="AI1206" s="26" t="str">
        <f t="shared" si="812"/>
        <v/>
      </c>
      <c r="AJ1206" s="25" t="str">
        <f t="shared" si="835"/>
        <v/>
      </c>
      <c r="AK1206" s="26" t="str">
        <f t="shared" si="813"/>
        <v/>
      </c>
      <c r="AL1206" s="25" t="str">
        <f t="shared" si="836"/>
        <v/>
      </c>
      <c r="AM1206" s="26" t="str">
        <f t="shared" si="814"/>
        <v/>
      </c>
      <c r="AN1206" s="25" t="str">
        <f t="shared" si="837"/>
        <v/>
      </c>
      <c r="AO1206" s="26" t="str">
        <f t="shared" si="815"/>
        <v/>
      </c>
      <c r="AP1206" t="str">
        <f t="shared" si="816"/>
        <v/>
      </c>
      <c r="AQ1206" t="str">
        <f t="shared" si="817"/>
        <v/>
      </c>
      <c r="AR1206" t="str">
        <f t="shared" si="829"/>
        <v/>
      </c>
      <c r="AS1206" t="str">
        <f t="shared" si="818"/>
        <v/>
      </c>
      <c r="AT1206" s="25" t="str">
        <f t="shared" si="819"/>
        <v/>
      </c>
      <c r="AU1206" s="26" t="str">
        <f t="shared" si="820"/>
        <v/>
      </c>
      <c r="AV1206" t="str">
        <f t="shared" si="821"/>
        <v/>
      </c>
      <c r="AW1206" s="25" t="str">
        <f t="shared" si="822"/>
        <v/>
      </c>
      <c r="AX1206" s="26" t="str">
        <f t="shared" si="839"/>
        <v/>
      </c>
      <c r="AY1206" s="27" t="str">
        <f>IF(A1206="","",IF(K1206&lt;&gt;0,TEXT(5,"0000"),IF(M1206&lt;&gt;0,TEXT(5,"0000"),IF(Datos!N1206&lt;&gt;0,TEXT(5,"0000"),""))))</f>
        <v/>
      </c>
      <c r="AZ1206" s="25" t="str">
        <f t="shared" si="823"/>
        <v/>
      </c>
      <c r="BA1206" s="26" t="str">
        <f t="shared" si="840"/>
        <v/>
      </c>
      <c r="BB1206" s="25" t="str">
        <f t="shared" si="824"/>
        <v/>
      </c>
      <c r="BC1206" s="26" t="str">
        <f t="shared" si="841"/>
        <v/>
      </c>
      <c r="BD1206" s="27" t="str">
        <f t="shared" si="825"/>
        <v/>
      </c>
      <c r="BE1206" s="25" t="str">
        <f t="shared" si="826"/>
        <v/>
      </c>
      <c r="BF1206" s="26" t="str">
        <f t="shared" si="842"/>
        <v/>
      </c>
      <c r="BG1206" s="28"/>
      <c r="BH1206" t="str">
        <f t="shared" si="838"/>
        <v/>
      </c>
      <c r="BJ1206" s="24" t="str">
        <f t="shared" si="827"/>
        <v/>
      </c>
      <c r="BK1206" s="24" t="str">
        <f t="shared" si="828"/>
        <v/>
      </c>
    </row>
    <row r="1207" spans="1:63" ht="15.75" thickBot="1">
      <c r="A1207" s="183"/>
      <c r="B1207" s="184"/>
      <c r="C1207" s="184"/>
      <c r="D1207" s="184"/>
      <c r="E1207" s="184"/>
      <c r="F1207" s="184"/>
      <c r="G1207" s="184"/>
      <c r="H1207" s="184"/>
      <c r="I1207" s="184"/>
      <c r="J1207" s="184"/>
      <c r="K1207" s="184"/>
      <c r="L1207" s="184"/>
      <c r="M1207" s="184"/>
      <c r="N1207" s="181"/>
      <c r="Q1207" t="e">
        <f t="shared" si="843"/>
        <v>#VALUE!</v>
      </c>
      <c r="R1207" t="str">
        <f t="shared" si="802"/>
        <v/>
      </c>
      <c r="S1207" t="str">
        <f>IF(A1207="","",TEXT(VLOOKUP(C1207,Tablas!$H$3:$I$75,2,0),"000"))</f>
        <v/>
      </c>
      <c r="T1207" t="str">
        <f t="shared" si="803"/>
        <v/>
      </c>
      <c r="U1207" t="str">
        <f t="shared" si="804"/>
        <v/>
      </c>
      <c r="V1207" t="str">
        <f t="shared" si="830"/>
        <v/>
      </c>
      <c r="W1207" t="str">
        <f>IF(A1207="","",IF(G1207="",99,VLOOKUP(Datos!G1207,Tablas!$AF$2:$AH$38,2,0)))</f>
        <v/>
      </c>
      <c r="X1207" t="str">
        <f t="shared" si="805"/>
        <v/>
      </c>
      <c r="Y1207" t="str">
        <f t="shared" si="806"/>
        <v/>
      </c>
      <c r="Z1207" s="25" t="str">
        <f t="shared" si="807"/>
        <v/>
      </c>
      <c r="AA1207" s="26" t="str">
        <f t="shared" si="808"/>
        <v/>
      </c>
      <c r="AB1207" s="25" t="str">
        <f t="shared" si="831"/>
        <v/>
      </c>
      <c r="AC1207" s="26" t="str">
        <f t="shared" si="809"/>
        <v/>
      </c>
      <c r="AD1207" s="25" t="str">
        <f t="shared" si="832"/>
        <v/>
      </c>
      <c r="AE1207" s="26" t="str">
        <f t="shared" si="810"/>
        <v/>
      </c>
      <c r="AF1207" s="25" t="str">
        <f t="shared" si="833"/>
        <v/>
      </c>
      <c r="AG1207" s="26" t="str">
        <f t="shared" si="811"/>
        <v/>
      </c>
      <c r="AH1207" s="25" t="str">
        <f t="shared" si="834"/>
        <v/>
      </c>
      <c r="AI1207" s="26" t="str">
        <f t="shared" si="812"/>
        <v/>
      </c>
      <c r="AJ1207" s="25" t="str">
        <f t="shared" si="835"/>
        <v/>
      </c>
      <c r="AK1207" s="26" t="str">
        <f t="shared" si="813"/>
        <v/>
      </c>
      <c r="AL1207" s="25" t="str">
        <f t="shared" si="836"/>
        <v/>
      </c>
      <c r="AM1207" s="26" t="str">
        <f t="shared" si="814"/>
        <v/>
      </c>
      <c r="AN1207" s="25" t="str">
        <f t="shared" si="837"/>
        <v/>
      </c>
      <c r="AO1207" s="26" t="str">
        <f t="shared" si="815"/>
        <v/>
      </c>
      <c r="AP1207" t="str">
        <f t="shared" si="816"/>
        <v/>
      </c>
      <c r="AQ1207" t="str">
        <f t="shared" si="817"/>
        <v/>
      </c>
      <c r="AR1207" t="str">
        <f t="shared" si="829"/>
        <v/>
      </c>
      <c r="AS1207" t="str">
        <f t="shared" si="818"/>
        <v/>
      </c>
      <c r="AT1207" s="25" t="str">
        <f t="shared" si="819"/>
        <v/>
      </c>
      <c r="AU1207" s="26" t="str">
        <f t="shared" si="820"/>
        <v/>
      </c>
      <c r="AV1207" t="str">
        <f t="shared" si="821"/>
        <v/>
      </c>
      <c r="AW1207" s="25" t="str">
        <f t="shared" si="822"/>
        <v/>
      </c>
      <c r="AX1207" s="26" t="str">
        <f t="shared" si="839"/>
        <v/>
      </c>
      <c r="AY1207" s="27" t="str">
        <f>IF(A1207="","",IF(K1207&lt;&gt;0,TEXT(5,"0000"),IF(M1207&lt;&gt;0,TEXT(5,"0000"),IF(Datos!N1207&lt;&gt;0,TEXT(5,"0000"),""))))</f>
        <v/>
      </c>
      <c r="AZ1207" s="25" t="str">
        <f t="shared" si="823"/>
        <v/>
      </c>
      <c r="BA1207" s="26" t="str">
        <f t="shared" si="840"/>
        <v/>
      </c>
      <c r="BB1207" s="25" t="str">
        <f t="shared" si="824"/>
        <v/>
      </c>
      <c r="BC1207" s="26" t="str">
        <f t="shared" si="841"/>
        <v/>
      </c>
      <c r="BD1207" s="27" t="str">
        <f t="shared" si="825"/>
        <v/>
      </c>
      <c r="BE1207" s="25" t="str">
        <f t="shared" si="826"/>
        <v/>
      </c>
      <c r="BF1207" s="26" t="str">
        <f t="shared" si="842"/>
        <v/>
      </c>
      <c r="BG1207" s="28"/>
      <c r="BH1207" t="str">
        <f t="shared" si="838"/>
        <v/>
      </c>
      <c r="BJ1207" s="24" t="str">
        <f t="shared" si="827"/>
        <v/>
      </c>
      <c r="BK1207" s="24" t="str">
        <f t="shared" si="828"/>
        <v/>
      </c>
    </row>
    <row r="1208" spans="1:63" ht="15.75" thickBot="1">
      <c r="A1208" s="183"/>
      <c r="B1208" s="184"/>
      <c r="C1208" s="184"/>
      <c r="D1208" s="184"/>
      <c r="E1208" s="184"/>
      <c r="F1208" s="184"/>
      <c r="G1208" s="184"/>
      <c r="H1208" s="184"/>
      <c r="I1208" s="184"/>
      <c r="J1208" s="184"/>
      <c r="K1208" s="184"/>
      <c r="L1208" s="184"/>
      <c r="M1208" s="184"/>
      <c r="N1208" s="181"/>
      <c r="Q1208" t="e">
        <f t="shared" si="843"/>
        <v>#VALUE!</v>
      </c>
      <c r="R1208" t="str">
        <f t="shared" ref="R1208:R1271" si="844">IF(A1208="","",TEXT(A1208,$R$3))</f>
        <v/>
      </c>
      <c r="S1208" t="str">
        <f>IF(A1208="","",TEXT(VLOOKUP(C1208,Tablas!$H$3:$I$75,2,0),"000"))</f>
        <v/>
      </c>
      <c r="T1208" t="str">
        <f t="shared" ref="T1208:T1271" si="845">IF(A1208="","",IF(D1208="","00000",TEXT(RIGHT(D1208,2)*1,"00000")))</f>
        <v/>
      </c>
      <c r="U1208" t="str">
        <f t="shared" ref="U1208:U1271" si="846">IF(A1208="","",IF(E1208="","00000000000000000000",TEXT(RIGHT(E1208,20)*1,"00000000000000000000")))</f>
        <v/>
      </c>
      <c r="V1208" t="str">
        <f t="shared" si="830"/>
        <v/>
      </c>
      <c r="W1208" t="str">
        <f>IF(A1208="","",IF(G1208="",99,VLOOKUP(Datos!G1208,Tablas!$AF$2:$AH$38,2,0)))</f>
        <v/>
      </c>
      <c r="X1208" t="str">
        <f t="shared" ref="X1208:X1271" si="847">IF(A1208="","",TEXT(H1208,"00000000000000000000"))</f>
        <v/>
      </c>
      <c r="Y1208" t="str">
        <f t="shared" ref="Y1208:Y1271" si="848">IF(A1208="","",IF(LEN(B1208)&gt;30,LEFT(B1208,30),B1208&amp;REPT(" ",30-LEN(B1208))))</f>
        <v/>
      </c>
      <c r="Z1208" s="25" t="str">
        <f t="shared" ref="Z1208:Z1271" si="849">IF(A1208="","",IF(LEFT(C1208,2)="NC",-I1208,I1208))</f>
        <v/>
      </c>
      <c r="AA1208" s="26" t="str">
        <f t="shared" ref="AA1208:AA1271" si="850">IF(Z1208&lt;0,SUBSTITUTE(TEXT(Z1208,"000000000000,00"),",",""),SUBSTITUTE(TEXT(Z1208,"0000000000000,00"),",",""))</f>
        <v/>
      </c>
      <c r="AB1208" s="25" t="str">
        <f t="shared" si="831"/>
        <v/>
      </c>
      <c r="AC1208" s="26" t="str">
        <f t="shared" ref="AC1208:AC1271" si="851">IF(AB1208&lt;0,SUBSTITUTE(TEXT(AB1208,"000000000000,00"),",",""),SUBSTITUTE(TEXT(AB1208,"0000000000000,00"),",",""))</f>
        <v/>
      </c>
      <c r="AD1208" s="25" t="str">
        <f t="shared" si="832"/>
        <v/>
      </c>
      <c r="AE1208" s="26" t="str">
        <f t="shared" ref="AE1208:AE1271" si="852">IF(AD1208&lt;0,SUBSTITUTE(TEXT(AD1208,"000000000000,00"),",",""),SUBSTITUTE(TEXT(AD1208,"0000000000000,00"),",",""))</f>
        <v/>
      </c>
      <c r="AF1208" s="25" t="str">
        <f t="shared" si="833"/>
        <v/>
      </c>
      <c r="AG1208" s="26" t="str">
        <f t="shared" ref="AG1208:AG1271" si="853">IF(AF1208&lt;0,SUBSTITUTE(TEXT(AF1208,"000000000000,00"),",",""),SUBSTITUTE(TEXT(AF1208,"0000000000000,00"),",",""))</f>
        <v/>
      </c>
      <c r="AH1208" s="25" t="str">
        <f t="shared" si="834"/>
        <v/>
      </c>
      <c r="AI1208" s="26" t="str">
        <f t="shared" ref="AI1208:AI1271" si="854">IF(AH1208&lt;0,SUBSTITUTE(TEXT(AH1208,"000000000000,00"),",",""),SUBSTITUTE(TEXT(AH1208,"0000000000000,00"),",",""))</f>
        <v/>
      </c>
      <c r="AJ1208" s="25" t="str">
        <f t="shared" si="835"/>
        <v/>
      </c>
      <c r="AK1208" s="26" t="str">
        <f t="shared" ref="AK1208:AK1271" si="855">IF(AJ1208&lt;0,SUBSTITUTE(TEXT(AJ1208,"000000000000,00"),",",""),SUBSTITUTE(TEXT(AJ1208,"0000000000000,00"),",",""))</f>
        <v/>
      </c>
      <c r="AL1208" s="25" t="str">
        <f t="shared" si="836"/>
        <v/>
      </c>
      <c r="AM1208" s="26" t="str">
        <f t="shared" ref="AM1208:AM1271" si="856">IF(AL1208&lt;0,SUBSTITUTE(TEXT(AL1208,"000000000000,00"),",",""),SUBSTITUTE(TEXT(AL1208,"0000000000000,00"),",",""))</f>
        <v/>
      </c>
      <c r="AN1208" s="25" t="str">
        <f t="shared" si="837"/>
        <v/>
      </c>
      <c r="AO1208" s="26" t="str">
        <f t="shared" ref="AO1208:AO1271" si="857">IF(AN1208&lt;0,SUBSTITUTE(TEXT(AN1208,"000000000000,00"),",",""),SUBSTITUTE(TEXT(AN1208,"0000000000000,00"),",",""))</f>
        <v/>
      </c>
      <c r="AP1208" t="str">
        <f t="shared" ref="AP1208:AP1271" si="858">IF(A1208="","","PES")</f>
        <v/>
      </c>
      <c r="AQ1208" t="str">
        <f t="shared" ref="AQ1208:AQ1271" si="859">IF(A1208="","","0001000000")</f>
        <v/>
      </c>
      <c r="AR1208" t="str">
        <f t="shared" si="829"/>
        <v/>
      </c>
      <c r="AS1208" t="str">
        <f t="shared" ref="AS1208:AS1271" si="860">IF(A1208="",""," ")</f>
        <v/>
      </c>
      <c r="AT1208" s="25" t="str">
        <f t="shared" ref="AT1208:AT1271" si="861">IF(A1208="","",0)</f>
        <v/>
      </c>
      <c r="AU1208" s="26" t="str">
        <f t="shared" ref="AU1208:AU1271" si="862">IF(AT1208&lt;0,SUBSTITUTE(TEXT(AT1208,"000000000000,00"),",",""),SUBSTITUTE(TEXT(AT1208,"0000000000000,00"),",",""))</f>
        <v/>
      </c>
      <c r="AV1208" t="str">
        <f t="shared" ref="AV1208:AV1271" si="863">IF(A1208="","",IF(OR(C1208="TK B",C1208="TK"),"00000000",TEXT(A1208+30,$R$3)))</f>
        <v/>
      </c>
      <c r="AW1208" s="25" t="str">
        <f t="shared" ref="AW1208:AW1271" si="864">IF(A1208="","",IF(AND(K1208=0,M1208=0,N1208=0),"",J1208))</f>
        <v/>
      </c>
      <c r="AX1208" s="26" t="str">
        <f t="shared" si="839"/>
        <v/>
      </c>
      <c r="AY1208" s="27" t="str">
        <f>IF(A1208="","",IF(K1208&lt;&gt;0,TEXT(5,"0000"),IF(M1208&lt;&gt;0,TEXT(5,"0000"),IF(Datos!N1208&lt;&gt;0,TEXT(5,"0000"),""))))</f>
        <v/>
      </c>
      <c r="AZ1208" s="25" t="str">
        <f t="shared" ref="AZ1208:AZ1271" si="865">IF(A1208="","",IF(AND(K1208=0,M1208=0,N1208=0),"",IF(K1208&lt;&gt;0,K1208,IF(N1208&lt;&gt;0,N1208,IF(M1208&lt;&gt;0,M1208,0)))))</f>
        <v/>
      </c>
      <c r="BA1208" s="26" t="str">
        <f t="shared" si="840"/>
        <v/>
      </c>
      <c r="BB1208" s="25" t="str">
        <f t="shared" ref="BB1208:BB1271" si="866">IF(A1208="","",IF(L1208="","",J1208))</f>
        <v/>
      </c>
      <c r="BC1208" s="26" t="str">
        <f t="shared" si="841"/>
        <v/>
      </c>
      <c r="BD1208" s="27" t="str">
        <f t="shared" ref="BD1208:BD1271" si="867">IF(A1208="","",IF(L1208="","",TEXT(4,"0000")))</f>
        <v/>
      </c>
      <c r="BE1208" s="25" t="str">
        <f t="shared" ref="BE1208:BE1271" si="868">IF(A1208="","",IF(L1208="","",L1208))</f>
        <v/>
      </c>
      <c r="BF1208" s="26" t="str">
        <f t="shared" si="842"/>
        <v/>
      </c>
      <c r="BG1208" s="28"/>
      <c r="BH1208" t="str">
        <f t="shared" si="838"/>
        <v/>
      </c>
      <c r="BJ1208" s="24" t="str">
        <f t="shared" ref="BJ1208:BJ1271" si="869">IF(AX1208="","",S1208&amp;T1208&amp;U1208&amp;AX1208&amp;AY1208&amp;BA1208)</f>
        <v/>
      </c>
      <c r="BK1208" s="24" t="str">
        <f t="shared" ref="BK1208:BK1271" si="870">IF(BC1208="","",S1208&amp;T1208&amp;U1208&amp;BC1208&amp;BD1208&amp;BF1208)</f>
        <v/>
      </c>
    </row>
    <row r="1209" spans="1:63" ht="15.75" thickBot="1">
      <c r="A1209" s="183"/>
      <c r="B1209" s="184"/>
      <c r="C1209" s="184"/>
      <c r="D1209" s="184"/>
      <c r="E1209" s="184"/>
      <c r="F1209" s="184"/>
      <c r="G1209" s="184"/>
      <c r="H1209" s="184"/>
      <c r="I1209" s="184"/>
      <c r="J1209" s="184"/>
      <c r="K1209" s="184"/>
      <c r="L1209" s="184"/>
      <c r="M1209" s="184"/>
      <c r="N1209" s="181"/>
      <c r="Q1209" t="e">
        <f t="shared" si="843"/>
        <v>#VALUE!</v>
      </c>
      <c r="R1209" t="str">
        <f t="shared" si="844"/>
        <v/>
      </c>
      <c r="S1209" t="str">
        <f>IF(A1209="","",TEXT(VLOOKUP(C1209,Tablas!$H$3:$I$75,2,0),"000"))</f>
        <v/>
      </c>
      <c r="T1209" t="str">
        <f t="shared" si="845"/>
        <v/>
      </c>
      <c r="U1209" t="str">
        <f t="shared" si="846"/>
        <v/>
      </c>
      <c r="V1209" t="str">
        <f t="shared" si="830"/>
        <v/>
      </c>
      <c r="W1209" t="str">
        <f>IF(A1209="","",IF(G1209="",99,VLOOKUP(Datos!G1209,Tablas!$AF$2:$AH$38,2,0)))</f>
        <v/>
      </c>
      <c r="X1209" t="str">
        <f t="shared" si="847"/>
        <v/>
      </c>
      <c r="Y1209" t="str">
        <f t="shared" si="848"/>
        <v/>
      </c>
      <c r="Z1209" s="25" t="str">
        <f t="shared" si="849"/>
        <v/>
      </c>
      <c r="AA1209" s="26" t="str">
        <f t="shared" si="850"/>
        <v/>
      </c>
      <c r="AB1209" s="25" t="str">
        <f t="shared" si="831"/>
        <v/>
      </c>
      <c r="AC1209" s="26" t="str">
        <f t="shared" si="851"/>
        <v/>
      </c>
      <c r="AD1209" s="25" t="str">
        <f t="shared" si="832"/>
        <v/>
      </c>
      <c r="AE1209" s="26" t="str">
        <f t="shared" si="852"/>
        <v/>
      </c>
      <c r="AF1209" s="25" t="str">
        <f t="shared" si="833"/>
        <v/>
      </c>
      <c r="AG1209" s="26" t="str">
        <f t="shared" si="853"/>
        <v/>
      </c>
      <c r="AH1209" s="25" t="str">
        <f t="shared" si="834"/>
        <v/>
      </c>
      <c r="AI1209" s="26" t="str">
        <f t="shared" si="854"/>
        <v/>
      </c>
      <c r="AJ1209" s="25" t="str">
        <f t="shared" si="835"/>
        <v/>
      </c>
      <c r="AK1209" s="26" t="str">
        <f t="shared" si="855"/>
        <v/>
      </c>
      <c r="AL1209" s="25" t="str">
        <f t="shared" si="836"/>
        <v/>
      </c>
      <c r="AM1209" s="26" t="str">
        <f t="shared" si="856"/>
        <v/>
      </c>
      <c r="AN1209" s="25" t="str">
        <f t="shared" si="837"/>
        <v/>
      </c>
      <c r="AO1209" s="26" t="str">
        <f t="shared" si="857"/>
        <v/>
      </c>
      <c r="AP1209" t="str">
        <f t="shared" si="858"/>
        <v/>
      </c>
      <c r="AQ1209" t="str">
        <f t="shared" si="859"/>
        <v/>
      </c>
      <c r="AR1209" t="str">
        <f t="shared" si="829"/>
        <v/>
      </c>
      <c r="AS1209" t="str">
        <f t="shared" si="860"/>
        <v/>
      </c>
      <c r="AT1209" s="25" t="str">
        <f t="shared" si="861"/>
        <v/>
      </c>
      <c r="AU1209" s="26" t="str">
        <f t="shared" si="862"/>
        <v/>
      </c>
      <c r="AV1209" t="str">
        <f t="shared" si="863"/>
        <v/>
      </c>
      <c r="AW1209" s="25" t="str">
        <f t="shared" si="864"/>
        <v/>
      </c>
      <c r="AX1209" s="26" t="str">
        <f t="shared" si="839"/>
        <v/>
      </c>
      <c r="AY1209" s="27" t="str">
        <f>IF(A1209="","",IF(K1209&lt;&gt;0,TEXT(5,"0000"),IF(M1209&lt;&gt;0,TEXT(5,"0000"),IF(Datos!N1209&lt;&gt;0,TEXT(5,"0000"),""))))</f>
        <v/>
      </c>
      <c r="AZ1209" s="25" t="str">
        <f t="shared" si="865"/>
        <v/>
      </c>
      <c r="BA1209" s="26" t="str">
        <f t="shared" si="840"/>
        <v/>
      </c>
      <c r="BB1209" s="25" t="str">
        <f t="shared" si="866"/>
        <v/>
      </c>
      <c r="BC1209" s="26" t="str">
        <f t="shared" si="841"/>
        <v/>
      </c>
      <c r="BD1209" s="27" t="str">
        <f t="shared" si="867"/>
        <v/>
      </c>
      <c r="BE1209" s="25" t="str">
        <f t="shared" si="868"/>
        <v/>
      </c>
      <c r="BF1209" s="26" t="str">
        <f t="shared" si="842"/>
        <v/>
      </c>
      <c r="BG1209" s="28"/>
      <c r="BH1209" t="str">
        <f t="shared" si="838"/>
        <v/>
      </c>
      <c r="BJ1209" s="24" t="str">
        <f t="shared" si="869"/>
        <v/>
      </c>
      <c r="BK1209" s="24" t="str">
        <f t="shared" si="870"/>
        <v/>
      </c>
    </row>
    <row r="1210" spans="1:63" ht="15.75" thickBot="1">
      <c r="A1210" s="183"/>
      <c r="B1210" s="184"/>
      <c r="C1210" s="184"/>
      <c r="D1210" s="184"/>
      <c r="E1210" s="184"/>
      <c r="F1210" s="184"/>
      <c r="G1210" s="184"/>
      <c r="H1210" s="184"/>
      <c r="I1210" s="184"/>
      <c r="J1210" s="184"/>
      <c r="K1210" s="184"/>
      <c r="L1210" s="184"/>
      <c r="M1210" s="184"/>
      <c r="N1210" s="181"/>
      <c r="Q1210" t="e">
        <f t="shared" si="843"/>
        <v>#VALUE!</v>
      </c>
      <c r="R1210" t="str">
        <f t="shared" si="844"/>
        <v/>
      </c>
      <c r="S1210" t="str">
        <f>IF(A1210="","",TEXT(VLOOKUP(C1210,Tablas!$H$3:$I$75,2,0),"000"))</f>
        <v/>
      </c>
      <c r="T1210" t="str">
        <f t="shared" si="845"/>
        <v/>
      </c>
      <c r="U1210" t="str">
        <f t="shared" si="846"/>
        <v/>
      </c>
      <c r="V1210" t="str">
        <f t="shared" si="830"/>
        <v/>
      </c>
      <c r="W1210" t="str">
        <f>IF(A1210="","",IF(G1210="",99,VLOOKUP(Datos!G1210,Tablas!$AF$2:$AH$38,2,0)))</f>
        <v/>
      </c>
      <c r="X1210" t="str">
        <f t="shared" si="847"/>
        <v/>
      </c>
      <c r="Y1210" t="str">
        <f t="shared" si="848"/>
        <v/>
      </c>
      <c r="Z1210" s="25" t="str">
        <f t="shared" si="849"/>
        <v/>
      </c>
      <c r="AA1210" s="26" t="str">
        <f t="shared" si="850"/>
        <v/>
      </c>
      <c r="AB1210" s="25" t="str">
        <f t="shared" si="831"/>
        <v/>
      </c>
      <c r="AC1210" s="26" t="str">
        <f t="shared" si="851"/>
        <v/>
      </c>
      <c r="AD1210" s="25" t="str">
        <f t="shared" si="832"/>
        <v/>
      </c>
      <c r="AE1210" s="26" t="str">
        <f t="shared" si="852"/>
        <v/>
      </c>
      <c r="AF1210" s="25" t="str">
        <f t="shared" si="833"/>
        <v/>
      </c>
      <c r="AG1210" s="26" t="str">
        <f t="shared" si="853"/>
        <v/>
      </c>
      <c r="AH1210" s="25" t="str">
        <f t="shared" si="834"/>
        <v/>
      </c>
      <c r="AI1210" s="26" t="str">
        <f t="shared" si="854"/>
        <v/>
      </c>
      <c r="AJ1210" s="25" t="str">
        <f t="shared" si="835"/>
        <v/>
      </c>
      <c r="AK1210" s="26" t="str">
        <f t="shared" si="855"/>
        <v/>
      </c>
      <c r="AL1210" s="25" t="str">
        <f t="shared" si="836"/>
        <v/>
      </c>
      <c r="AM1210" s="26" t="str">
        <f t="shared" si="856"/>
        <v/>
      </c>
      <c r="AN1210" s="25" t="str">
        <f t="shared" si="837"/>
        <v/>
      </c>
      <c r="AO1210" s="26" t="str">
        <f t="shared" si="857"/>
        <v/>
      </c>
      <c r="AP1210" t="str">
        <f t="shared" si="858"/>
        <v/>
      </c>
      <c r="AQ1210" t="str">
        <f t="shared" si="859"/>
        <v/>
      </c>
      <c r="AR1210" t="str">
        <f t="shared" si="829"/>
        <v/>
      </c>
      <c r="AS1210" t="str">
        <f t="shared" si="860"/>
        <v/>
      </c>
      <c r="AT1210" s="25" t="str">
        <f t="shared" si="861"/>
        <v/>
      </c>
      <c r="AU1210" s="26" t="str">
        <f t="shared" si="862"/>
        <v/>
      </c>
      <c r="AV1210" t="str">
        <f t="shared" si="863"/>
        <v/>
      </c>
      <c r="AW1210" s="25" t="str">
        <f t="shared" si="864"/>
        <v/>
      </c>
      <c r="AX1210" s="26" t="str">
        <f t="shared" si="839"/>
        <v/>
      </c>
      <c r="AY1210" s="27" t="str">
        <f>IF(A1210="","",IF(K1210&lt;&gt;0,TEXT(5,"0000"),IF(M1210&lt;&gt;0,TEXT(5,"0000"),IF(Datos!N1210&lt;&gt;0,TEXT(5,"0000"),""))))</f>
        <v/>
      </c>
      <c r="AZ1210" s="25" t="str">
        <f t="shared" si="865"/>
        <v/>
      </c>
      <c r="BA1210" s="26" t="str">
        <f t="shared" si="840"/>
        <v/>
      </c>
      <c r="BB1210" s="25" t="str">
        <f t="shared" si="866"/>
        <v/>
      </c>
      <c r="BC1210" s="26" t="str">
        <f t="shared" si="841"/>
        <v/>
      </c>
      <c r="BD1210" s="27" t="str">
        <f t="shared" si="867"/>
        <v/>
      </c>
      <c r="BE1210" s="25" t="str">
        <f t="shared" si="868"/>
        <v/>
      </c>
      <c r="BF1210" s="26" t="str">
        <f t="shared" si="842"/>
        <v/>
      </c>
      <c r="BG1210" s="28"/>
      <c r="BH1210" t="str">
        <f t="shared" si="838"/>
        <v/>
      </c>
      <c r="BJ1210" s="24" t="str">
        <f t="shared" si="869"/>
        <v/>
      </c>
      <c r="BK1210" s="24" t="str">
        <f t="shared" si="870"/>
        <v/>
      </c>
    </row>
    <row r="1211" spans="1:63" ht="15.75" thickBot="1">
      <c r="A1211" s="183"/>
      <c r="B1211" s="184"/>
      <c r="C1211" s="184"/>
      <c r="D1211" s="184"/>
      <c r="E1211" s="184"/>
      <c r="F1211" s="184"/>
      <c r="G1211" s="184"/>
      <c r="H1211" s="184"/>
      <c r="I1211" s="184"/>
      <c r="J1211" s="184"/>
      <c r="K1211" s="184"/>
      <c r="L1211" s="184"/>
      <c r="M1211" s="184"/>
      <c r="N1211" s="181"/>
      <c r="Q1211" t="e">
        <f t="shared" si="843"/>
        <v>#VALUE!</v>
      </c>
      <c r="R1211" t="str">
        <f t="shared" si="844"/>
        <v/>
      </c>
      <c r="S1211" t="str">
        <f>IF(A1211="","",TEXT(VLOOKUP(C1211,Tablas!$H$3:$I$75,2,0),"000"))</f>
        <v/>
      </c>
      <c r="T1211" t="str">
        <f t="shared" si="845"/>
        <v/>
      </c>
      <c r="U1211" t="str">
        <f t="shared" si="846"/>
        <v/>
      </c>
      <c r="V1211" t="str">
        <f t="shared" si="830"/>
        <v/>
      </c>
      <c r="W1211" t="str">
        <f>IF(A1211="","",IF(G1211="",99,VLOOKUP(Datos!G1211,Tablas!$AF$2:$AH$38,2,0)))</f>
        <v/>
      </c>
      <c r="X1211" t="str">
        <f t="shared" si="847"/>
        <v/>
      </c>
      <c r="Y1211" t="str">
        <f t="shared" si="848"/>
        <v/>
      </c>
      <c r="Z1211" s="25" t="str">
        <f t="shared" si="849"/>
        <v/>
      </c>
      <c r="AA1211" s="26" t="str">
        <f t="shared" si="850"/>
        <v/>
      </c>
      <c r="AB1211" s="25" t="str">
        <f t="shared" si="831"/>
        <v/>
      </c>
      <c r="AC1211" s="26" t="str">
        <f t="shared" si="851"/>
        <v/>
      </c>
      <c r="AD1211" s="25" t="str">
        <f t="shared" si="832"/>
        <v/>
      </c>
      <c r="AE1211" s="26" t="str">
        <f t="shared" si="852"/>
        <v/>
      </c>
      <c r="AF1211" s="25" t="str">
        <f t="shared" si="833"/>
        <v/>
      </c>
      <c r="AG1211" s="26" t="str">
        <f t="shared" si="853"/>
        <v/>
      </c>
      <c r="AH1211" s="25" t="str">
        <f t="shared" si="834"/>
        <v/>
      </c>
      <c r="AI1211" s="26" t="str">
        <f t="shared" si="854"/>
        <v/>
      </c>
      <c r="AJ1211" s="25" t="str">
        <f t="shared" si="835"/>
        <v/>
      </c>
      <c r="AK1211" s="26" t="str">
        <f t="shared" si="855"/>
        <v/>
      </c>
      <c r="AL1211" s="25" t="str">
        <f t="shared" si="836"/>
        <v/>
      </c>
      <c r="AM1211" s="26" t="str">
        <f t="shared" si="856"/>
        <v/>
      </c>
      <c r="AN1211" s="25" t="str">
        <f t="shared" si="837"/>
        <v/>
      </c>
      <c r="AO1211" s="26" t="str">
        <f t="shared" si="857"/>
        <v/>
      </c>
      <c r="AP1211" t="str">
        <f t="shared" si="858"/>
        <v/>
      </c>
      <c r="AQ1211" t="str">
        <f t="shared" si="859"/>
        <v/>
      </c>
      <c r="AR1211" t="str">
        <f t="shared" si="829"/>
        <v/>
      </c>
      <c r="AS1211" t="str">
        <f t="shared" si="860"/>
        <v/>
      </c>
      <c r="AT1211" s="25" t="str">
        <f t="shared" si="861"/>
        <v/>
      </c>
      <c r="AU1211" s="26" t="str">
        <f t="shared" si="862"/>
        <v/>
      </c>
      <c r="AV1211" t="str">
        <f t="shared" si="863"/>
        <v/>
      </c>
      <c r="AW1211" s="25" t="str">
        <f t="shared" si="864"/>
        <v/>
      </c>
      <c r="AX1211" s="26" t="str">
        <f t="shared" si="839"/>
        <v/>
      </c>
      <c r="AY1211" s="27" t="str">
        <f>IF(A1211="","",IF(K1211&lt;&gt;0,TEXT(5,"0000"),IF(M1211&lt;&gt;0,TEXT(5,"0000"),IF(Datos!N1211&lt;&gt;0,TEXT(5,"0000"),""))))</f>
        <v/>
      </c>
      <c r="AZ1211" s="25" t="str">
        <f t="shared" si="865"/>
        <v/>
      </c>
      <c r="BA1211" s="26" t="str">
        <f t="shared" si="840"/>
        <v/>
      </c>
      <c r="BB1211" s="25" t="str">
        <f t="shared" si="866"/>
        <v/>
      </c>
      <c r="BC1211" s="26" t="str">
        <f t="shared" si="841"/>
        <v/>
      </c>
      <c r="BD1211" s="27" t="str">
        <f t="shared" si="867"/>
        <v/>
      </c>
      <c r="BE1211" s="25" t="str">
        <f t="shared" si="868"/>
        <v/>
      </c>
      <c r="BF1211" s="26" t="str">
        <f t="shared" si="842"/>
        <v/>
      </c>
      <c r="BG1211" s="28"/>
      <c r="BH1211" t="str">
        <f t="shared" si="838"/>
        <v/>
      </c>
      <c r="BJ1211" s="24" t="str">
        <f t="shared" si="869"/>
        <v/>
      </c>
      <c r="BK1211" s="24" t="str">
        <f t="shared" si="870"/>
        <v/>
      </c>
    </row>
    <row r="1212" spans="1:63" ht="15.75" thickBot="1">
      <c r="A1212" s="183"/>
      <c r="B1212" s="184"/>
      <c r="C1212" s="184"/>
      <c r="D1212" s="184"/>
      <c r="E1212" s="184"/>
      <c r="F1212" s="184"/>
      <c r="G1212" s="184"/>
      <c r="H1212" s="184"/>
      <c r="I1212" s="184"/>
      <c r="J1212" s="184"/>
      <c r="K1212" s="184"/>
      <c r="L1212" s="184"/>
      <c r="M1212" s="184"/>
      <c r="N1212" s="181"/>
      <c r="Q1212" t="e">
        <f t="shared" si="843"/>
        <v>#VALUE!</v>
      </c>
      <c r="R1212" t="str">
        <f t="shared" si="844"/>
        <v/>
      </c>
      <c r="S1212" t="str">
        <f>IF(A1212="","",TEXT(VLOOKUP(C1212,Tablas!$H$3:$I$75,2,0),"000"))</f>
        <v/>
      </c>
      <c r="T1212" t="str">
        <f t="shared" si="845"/>
        <v/>
      </c>
      <c r="U1212" t="str">
        <f t="shared" si="846"/>
        <v/>
      </c>
      <c r="V1212" t="str">
        <f t="shared" si="830"/>
        <v/>
      </c>
      <c r="W1212" t="str">
        <f>IF(A1212="","",IF(G1212="",99,VLOOKUP(Datos!G1212,Tablas!$AF$2:$AH$38,2,0)))</f>
        <v/>
      </c>
      <c r="X1212" t="str">
        <f t="shared" si="847"/>
        <v/>
      </c>
      <c r="Y1212" t="str">
        <f t="shared" si="848"/>
        <v/>
      </c>
      <c r="Z1212" s="25" t="str">
        <f t="shared" si="849"/>
        <v/>
      </c>
      <c r="AA1212" s="26" t="str">
        <f t="shared" si="850"/>
        <v/>
      </c>
      <c r="AB1212" s="25" t="str">
        <f t="shared" si="831"/>
        <v/>
      </c>
      <c r="AC1212" s="26" t="str">
        <f t="shared" si="851"/>
        <v/>
      </c>
      <c r="AD1212" s="25" t="str">
        <f t="shared" si="832"/>
        <v/>
      </c>
      <c r="AE1212" s="26" t="str">
        <f t="shared" si="852"/>
        <v/>
      </c>
      <c r="AF1212" s="25" t="str">
        <f t="shared" si="833"/>
        <v/>
      </c>
      <c r="AG1212" s="26" t="str">
        <f t="shared" si="853"/>
        <v/>
      </c>
      <c r="AH1212" s="25" t="str">
        <f t="shared" si="834"/>
        <v/>
      </c>
      <c r="AI1212" s="26" t="str">
        <f t="shared" si="854"/>
        <v/>
      </c>
      <c r="AJ1212" s="25" t="str">
        <f t="shared" si="835"/>
        <v/>
      </c>
      <c r="AK1212" s="26" t="str">
        <f t="shared" si="855"/>
        <v/>
      </c>
      <c r="AL1212" s="25" t="str">
        <f t="shared" si="836"/>
        <v/>
      </c>
      <c r="AM1212" s="26" t="str">
        <f t="shared" si="856"/>
        <v/>
      </c>
      <c r="AN1212" s="25" t="str">
        <f t="shared" si="837"/>
        <v/>
      </c>
      <c r="AO1212" s="26" t="str">
        <f t="shared" si="857"/>
        <v/>
      </c>
      <c r="AP1212" t="str">
        <f t="shared" si="858"/>
        <v/>
      </c>
      <c r="AQ1212" t="str">
        <f t="shared" si="859"/>
        <v/>
      </c>
      <c r="AR1212" t="str">
        <f t="shared" si="829"/>
        <v/>
      </c>
      <c r="AS1212" t="str">
        <f t="shared" si="860"/>
        <v/>
      </c>
      <c r="AT1212" s="25" t="str">
        <f t="shared" si="861"/>
        <v/>
      </c>
      <c r="AU1212" s="26" t="str">
        <f t="shared" si="862"/>
        <v/>
      </c>
      <c r="AV1212" t="str">
        <f t="shared" si="863"/>
        <v/>
      </c>
      <c r="AW1212" s="25" t="str">
        <f t="shared" si="864"/>
        <v/>
      </c>
      <c r="AX1212" s="26" t="str">
        <f t="shared" si="839"/>
        <v/>
      </c>
      <c r="AY1212" s="27" t="str">
        <f>IF(A1212="","",IF(K1212&lt;&gt;0,TEXT(5,"0000"),IF(M1212&lt;&gt;0,TEXT(5,"0000"),IF(Datos!N1212&lt;&gt;0,TEXT(5,"0000"),""))))</f>
        <v/>
      </c>
      <c r="AZ1212" s="25" t="str">
        <f t="shared" si="865"/>
        <v/>
      </c>
      <c r="BA1212" s="26" t="str">
        <f t="shared" si="840"/>
        <v/>
      </c>
      <c r="BB1212" s="25" t="str">
        <f t="shared" si="866"/>
        <v/>
      </c>
      <c r="BC1212" s="26" t="str">
        <f t="shared" si="841"/>
        <v/>
      </c>
      <c r="BD1212" s="27" t="str">
        <f t="shared" si="867"/>
        <v/>
      </c>
      <c r="BE1212" s="25" t="str">
        <f t="shared" si="868"/>
        <v/>
      </c>
      <c r="BF1212" s="26" t="str">
        <f t="shared" si="842"/>
        <v/>
      </c>
      <c r="BG1212" s="28"/>
      <c r="BH1212" t="str">
        <f t="shared" si="838"/>
        <v/>
      </c>
      <c r="BJ1212" s="24" t="str">
        <f t="shared" si="869"/>
        <v/>
      </c>
      <c r="BK1212" s="24" t="str">
        <f t="shared" si="870"/>
        <v/>
      </c>
    </row>
    <row r="1213" spans="1:63" ht="15.75" thickBot="1">
      <c r="A1213" s="183"/>
      <c r="B1213" s="184"/>
      <c r="C1213" s="184"/>
      <c r="D1213" s="184"/>
      <c r="E1213" s="184"/>
      <c r="F1213" s="184"/>
      <c r="G1213" s="184"/>
      <c r="H1213" s="184"/>
      <c r="I1213" s="184"/>
      <c r="J1213" s="184"/>
      <c r="K1213" s="184"/>
      <c r="L1213" s="184"/>
      <c r="M1213" s="184"/>
      <c r="N1213" s="181"/>
      <c r="Q1213" t="e">
        <f t="shared" si="843"/>
        <v>#VALUE!</v>
      </c>
      <c r="R1213" t="str">
        <f t="shared" si="844"/>
        <v/>
      </c>
      <c r="S1213" t="str">
        <f>IF(A1213="","",TEXT(VLOOKUP(C1213,Tablas!$H$3:$I$75,2,0),"000"))</f>
        <v/>
      </c>
      <c r="T1213" t="str">
        <f t="shared" si="845"/>
        <v/>
      </c>
      <c r="U1213" t="str">
        <f t="shared" si="846"/>
        <v/>
      </c>
      <c r="V1213" t="str">
        <f t="shared" si="830"/>
        <v/>
      </c>
      <c r="W1213" t="str">
        <f>IF(A1213="","",IF(G1213="",99,VLOOKUP(Datos!G1213,Tablas!$AF$2:$AH$38,2,0)))</f>
        <v/>
      </c>
      <c r="X1213" t="str">
        <f t="shared" si="847"/>
        <v/>
      </c>
      <c r="Y1213" t="str">
        <f t="shared" si="848"/>
        <v/>
      </c>
      <c r="Z1213" s="25" t="str">
        <f t="shared" si="849"/>
        <v/>
      </c>
      <c r="AA1213" s="26" t="str">
        <f t="shared" si="850"/>
        <v/>
      </c>
      <c r="AB1213" s="25" t="str">
        <f t="shared" si="831"/>
        <v/>
      </c>
      <c r="AC1213" s="26" t="str">
        <f t="shared" si="851"/>
        <v/>
      </c>
      <c r="AD1213" s="25" t="str">
        <f t="shared" si="832"/>
        <v/>
      </c>
      <c r="AE1213" s="26" t="str">
        <f t="shared" si="852"/>
        <v/>
      </c>
      <c r="AF1213" s="25" t="str">
        <f t="shared" si="833"/>
        <v/>
      </c>
      <c r="AG1213" s="26" t="str">
        <f t="shared" si="853"/>
        <v/>
      </c>
      <c r="AH1213" s="25" t="str">
        <f t="shared" si="834"/>
        <v/>
      </c>
      <c r="AI1213" s="26" t="str">
        <f t="shared" si="854"/>
        <v/>
      </c>
      <c r="AJ1213" s="25" t="str">
        <f t="shared" si="835"/>
        <v/>
      </c>
      <c r="AK1213" s="26" t="str">
        <f t="shared" si="855"/>
        <v/>
      </c>
      <c r="AL1213" s="25" t="str">
        <f t="shared" si="836"/>
        <v/>
      </c>
      <c r="AM1213" s="26" t="str">
        <f t="shared" si="856"/>
        <v/>
      </c>
      <c r="AN1213" s="25" t="str">
        <f t="shared" si="837"/>
        <v/>
      </c>
      <c r="AO1213" s="26" t="str">
        <f t="shared" si="857"/>
        <v/>
      </c>
      <c r="AP1213" t="str">
        <f t="shared" si="858"/>
        <v/>
      </c>
      <c r="AQ1213" t="str">
        <f t="shared" si="859"/>
        <v/>
      </c>
      <c r="AR1213" t="str">
        <f t="shared" si="829"/>
        <v/>
      </c>
      <c r="AS1213" t="str">
        <f t="shared" si="860"/>
        <v/>
      </c>
      <c r="AT1213" s="25" t="str">
        <f t="shared" si="861"/>
        <v/>
      </c>
      <c r="AU1213" s="26" t="str">
        <f t="shared" si="862"/>
        <v/>
      </c>
      <c r="AV1213" t="str">
        <f t="shared" si="863"/>
        <v/>
      </c>
      <c r="AW1213" s="25" t="str">
        <f t="shared" si="864"/>
        <v/>
      </c>
      <c r="AX1213" s="26" t="str">
        <f t="shared" si="839"/>
        <v/>
      </c>
      <c r="AY1213" s="27" t="str">
        <f>IF(A1213="","",IF(K1213&lt;&gt;0,TEXT(5,"0000"),IF(M1213&lt;&gt;0,TEXT(5,"0000"),IF(Datos!N1213&lt;&gt;0,TEXT(5,"0000"),""))))</f>
        <v/>
      </c>
      <c r="AZ1213" s="25" t="str">
        <f t="shared" si="865"/>
        <v/>
      </c>
      <c r="BA1213" s="26" t="str">
        <f t="shared" si="840"/>
        <v/>
      </c>
      <c r="BB1213" s="25" t="str">
        <f t="shared" si="866"/>
        <v/>
      </c>
      <c r="BC1213" s="26" t="str">
        <f t="shared" si="841"/>
        <v/>
      </c>
      <c r="BD1213" s="27" t="str">
        <f t="shared" si="867"/>
        <v/>
      </c>
      <c r="BE1213" s="25" t="str">
        <f t="shared" si="868"/>
        <v/>
      </c>
      <c r="BF1213" s="26" t="str">
        <f t="shared" si="842"/>
        <v/>
      </c>
      <c r="BG1213" s="28"/>
      <c r="BH1213" t="str">
        <f t="shared" si="838"/>
        <v/>
      </c>
      <c r="BJ1213" s="24" t="str">
        <f t="shared" si="869"/>
        <v/>
      </c>
      <c r="BK1213" s="24" t="str">
        <f t="shared" si="870"/>
        <v/>
      </c>
    </row>
    <row r="1214" spans="1:63" ht="15.75" thickBot="1">
      <c r="A1214" s="183"/>
      <c r="B1214" s="184"/>
      <c r="C1214" s="184"/>
      <c r="D1214" s="184"/>
      <c r="E1214" s="184"/>
      <c r="F1214" s="184"/>
      <c r="G1214" s="184"/>
      <c r="H1214" s="184"/>
      <c r="I1214" s="184"/>
      <c r="J1214" s="184"/>
      <c r="K1214" s="184"/>
      <c r="L1214" s="184"/>
      <c r="M1214" s="184"/>
      <c r="N1214" s="181"/>
      <c r="Q1214" t="e">
        <f t="shared" si="843"/>
        <v>#VALUE!</v>
      </c>
      <c r="R1214" t="str">
        <f t="shared" si="844"/>
        <v/>
      </c>
      <c r="S1214" t="str">
        <f>IF(A1214="","",TEXT(VLOOKUP(C1214,Tablas!$H$3:$I$75,2,0),"000"))</f>
        <v/>
      </c>
      <c r="T1214" t="str">
        <f t="shared" si="845"/>
        <v/>
      </c>
      <c r="U1214" t="str">
        <f t="shared" si="846"/>
        <v/>
      </c>
      <c r="V1214" t="str">
        <f t="shared" si="830"/>
        <v/>
      </c>
      <c r="W1214" t="str">
        <f>IF(A1214="","",IF(G1214="",99,VLOOKUP(Datos!G1214,Tablas!$AF$2:$AH$38,2,0)))</f>
        <v/>
      </c>
      <c r="X1214" t="str">
        <f t="shared" si="847"/>
        <v/>
      </c>
      <c r="Y1214" t="str">
        <f t="shared" si="848"/>
        <v/>
      </c>
      <c r="Z1214" s="25" t="str">
        <f t="shared" si="849"/>
        <v/>
      </c>
      <c r="AA1214" s="26" t="str">
        <f t="shared" si="850"/>
        <v/>
      </c>
      <c r="AB1214" s="25" t="str">
        <f t="shared" si="831"/>
        <v/>
      </c>
      <c r="AC1214" s="26" t="str">
        <f t="shared" si="851"/>
        <v/>
      </c>
      <c r="AD1214" s="25" t="str">
        <f t="shared" si="832"/>
        <v/>
      </c>
      <c r="AE1214" s="26" t="str">
        <f t="shared" si="852"/>
        <v/>
      </c>
      <c r="AF1214" s="25" t="str">
        <f t="shared" si="833"/>
        <v/>
      </c>
      <c r="AG1214" s="26" t="str">
        <f t="shared" si="853"/>
        <v/>
      </c>
      <c r="AH1214" s="25" t="str">
        <f t="shared" si="834"/>
        <v/>
      </c>
      <c r="AI1214" s="26" t="str">
        <f t="shared" si="854"/>
        <v/>
      </c>
      <c r="AJ1214" s="25" t="str">
        <f t="shared" si="835"/>
        <v/>
      </c>
      <c r="AK1214" s="26" t="str">
        <f t="shared" si="855"/>
        <v/>
      </c>
      <c r="AL1214" s="25" t="str">
        <f t="shared" si="836"/>
        <v/>
      </c>
      <c r="AM1214" s="26" t="str">
        <f t="shared" si="856"/>
        <v/>
      </c>
      <c r="AN1214" s="25" t="str">
        <f t="shared" si="837"/>
        <v/>
      </c>
      <c r="AO1214" s="26" t="str">
        <f t="shared" si="857"/>
        <v/>
      </c>
      <c r="AP1214" t="str">
        <f t="shared" si="858"/>
        <v/>
      </c>
      <c r="AQ1214" t="str">
        <f t="shared" si="859"/>
        <v/>
      </c>
      <c r="AR1214" t="str">
        <f t="shared" si="829"/>
        <v/>
      </c>
      <c r="AS1214" t="str">
        <f t="shared" si="860"/>
        <v/>
      </c>
      <c r="AT1214" s="25" t="str">
        <f t="shared" si="861"/>
        <v/>
      </c>
      <c r="AU1214" s="26" t="str">
        <f t="shared" si="862"/>
        <v/>
      </c>
      <c r="AV1214" t="str">
        <f t="shared" si="863"/>
        <v/>
      </c>
      <c r="AW1214" s="25" t="str">
        <f t="shared" si="864"/>
        <v/>
      </c>
      <c r="AX1214" s="26" t="str">
        <f t="shared" si="839"/>
        <v/>
      </c>
      <c r="AY1214" s="27" t="str">
        <f>IF(A1214="","",IF(K1214&lt;&gt;0,TEXT(5,"0000"),IF(M1214&lt;&gt;0,TEXT(5,"0000"),IF(Datos!N1214&lt;&gt;0,TEXT(5,"0000"),""))))</f>
        <v/>
      </c>
      <c r="AZ1214" s="25" t="str">
        <f t="shared" si="865"/>
        <v/>
      </c>
      <c r="BA1214" s="26" t="str">
        <f t="shared" si="840"/>
        <v/>
      </c>
      <c r="BB1214" s="25" t="str">
        <f t="shared" si="866"/>
        <v/>
      </c>
      <c r="BC1214" s="26" t="str">
        <f t="shared" si="841"/>
        <v/>
      </c>
      <c r="BD1214" s="27" t="str">
        <f t="shared" si="867"/>
        <v/>
      </c>
      <c r="BE1214" s="25" t="str">
        <f t="shared" si="868"/>
        <v/>
      </c>
      <c r="BF1214" s="26" t="str">
        <f t="shared" si="842"/>
        <v/>
      </c>
      <c r="BG1214" s="28"/>
      <c r="BH1214" t="str">
        <f t="shared" si="838"/>
        <v/>
      </c>
      <c r="BJ1214" s="24" t="str">
        <f t="shared" si="869"/>
        <v/>
      </c>
      <c r="BK1214" s="24" t="str">
        <f t="shared" si="870"/>
        <v/>
      </c>
    </row>
    <row r="1215" spans="1:63" ht="15.75" thickBot="1">
      <c r="A1215" s="183"/>
      <c r="B1215" s="184"/>
      <c r="C1215" s="184"/>
      <c r="D1215" s="184"/>
      <c r="E1215" s="184"/>
      <c r="F1215" s="184"/>
      <c r="G1215" s="184"/>
      <c r="H1215" s="184"/>
      <c r="I1215" s="184"/>
      <c r="J1215" s="184"/>
      <c r="K1215" s="184"/>
      <c r="L1215" s="184"/>
      <c r="M1215" s="184"/>
      <c r="N1215" s="181"/>
      <c r="Q1215" t="e">
        <f t="shared" si="843"/>
        <v>#VALUE!</v>
      </c>
      <c r="R1215" t="str">
        <f t="shared" si="844"/>
        <v/>
      </c>
      <c r="S1215" t="str">
        <f>IF(A1215="","",TEXT(VLOOKUP(C1215,Tablas!$H$3:$I$75,2,0),"000"))</f>
        <v/>
      </c>
      <c r="T1215" t="str">
        <f t="shared" si="845"/>
        <v/>
      </c>
      <c r="U1215" t="str">
        <f t="shared" si="846"/>
        <v/>
      </c>
      <c r="V1215" t="str">
        <f t="shared" si="830"/>
        <v/>
      </c>
      <c r="W1215" t="str">
        <f>IF(A1215="","",IF(G1215="",99,VLOOKUP(Datos!G1215,Tablas!$AF$2:$AH$38,2,0)))</f>
        <v/>
      </c>
      <c r="X1215" t="str">
        <f t="shared" si="847"/>
        <v/>
      </c>
      <c r="Y1215" t="str">
        <f t="shared" si="848"/>
        <v/>
      </c>
      <c r="Z1215" s="25" t="str">
        <f t="shared" si="849"/>
        <v/>
      </c>
      <c r="AA1215" s="26" t="str">
        <f t="shared" si="850"/>
        <v/>
      </c>
      <c r="AB1215" s="25" t="str">
        <f t="shared" si="831"/>
        <v/>
      </c>
      <c r="AC1215" s="26" t="str">
        <f t="shared" si="851"/>
        <v/>
      </c>
      <c r="AD1215" s="25" t="str">
        <f t="shared" si="832"/>
        <v/>
      </c>
      <c r="AE1215" s="26" t="str">
        <f t="shared" si="852"/>
        <v/>
      </c>
      <c r="AF1215" s="25" t="str">
        <f t="shared" si="833"/>
        <v/>
      </c>
      <c r="AG1215" s="26" t="str">
        <f t="shared" si="853"/>
        <v/>
      </c>
      <c r="AH1215" s="25" t="str">
        <f t="shared" si="834"/>
        <v/>
      </c>
      <c r="AI1215" s="26" t="str">
        <f t="shared" si="854"/>
        <v/>
      </c>
      <c r="AJ1215" s="25" t="str">
        <f t="shared" si="835"/>
        <v/>
      </c>
      <c r="AK1215" s="26" t="str">
        <f t="shared" si="855"/>
        <v/>
      </c>
      <c r="AL1215" s="25" t="str">
        <f t="shared" si="836"/>
        <v/>
      </c>
      <c r="AM1215" s="26" t="str">
        <f t="shared" si="856"/>
        <v/>
      </c>
      <c r="AN1215" s="25" t="str">
        <f t="shared" si="837"/>
        <v/>
      </c>
      <c r="AO1215" s="26" t="str">
        <f t="shared" si="857"/>
        <v/>
      </c>
      <c r="AP1215" t="str">
        <f t="shared" si="858"/>
        <v/>
      </c>
      <c r="AQ1215" t="str">
        <f t="shared" si="859"/>
        <v/>
      </c>
      <c r="AR1215" t="str">
        <f t="shared" si="829"/>
        <v/>
      </c>
      <c r="AS1215" t="str">
        <f t="shared" si="860"/>
        <v/>
      </c>
      <c r="AT1215" s="25" t="str">
        <f t="shared" si="861"/>
        <v/>
      </c>
      <c r="AU1215" s="26" t="str">
        <f t="shared" si="862"/>
        <v/>
      </c>
      <c r="AV1215" t="str">
        <f t="shared" si="863"/>
        <v/>
      </c>
      <c r="AW1215" s="25" t="str">
        <f t="shared" si="864"/>
        <v/>
      </c>
      <c r="AX1215" s="26" t="str">
        <f t="shared" si="839"/>
        <v/>
      </c>
      <c r="AY1215" s="27" t="str">
        <f>IF(A1215="","",IF(K1215&lt;&gt;0,TEXT(5,"0000"),IF(M1215&lt;&gt;0,TEXT(5,"0000"),IF(Datos!N1215&lt;&gt;0,TEXT(5,"0000"),""))))</f>
        <v/>
      </c>
      <c r="AZ1215" s="25" t="str">
        <f t="shared" si="865"/>
        <v/>
      </c>
      <c r="BA1215" s="26" t="str">
        <f t="shared" si="840"/>
        <v/>
      </c>
      <c r="BB1215" s="25" t="str">
        <f t="shared" si="866"/>
        <v/>
      </c>
      <c r="BC1215" s="26" t="str">
        <f t="shared" si="841"/>
        <v/>
      </c>
      <c r="BD1215" s="27" t="str">
        <f t="shared" si="867"/>
        <v/>
      </c>
      <c r="BE1215" s="25" t="str">
        <f t="shared" si="868"/>
        <v/>
      </c>
      <c r="BF1215" s="26" t="str">
        <f t="shared" si="842"/>
        <v/>
      </c>
      <c r="BG1215" s="28"/>
      <c r="BH1215" t="str">
        <f t="shared" si="838"/>
        <v/>
      </c>
      <c r="BJ1215" s="24" t="str">
        <f t="shared" si="869"/>
        <v/>
      </c>
      <c r="BK1215" s="24" t="str">
        <f t="shared" si="870"/>
        <v/>
      </c>
    </row>
    <row r="1216" spans="1:63" ht="15.75" thickBot="1">
      <c r="A1216" s="183"/>
      <c r="B1216" s="184"/>
      <c r="C1216" s="184"/>
      <c r="D1216" s="184"/>
      <c r="E1216" s="184"/>
      <c r="F1216" s="184"/>
      <c r="G1216" s="184"/>
      <c r="H1216" s="184"/>
      <c r="I1216" s="184"/>
      <c r="J1216" s="184"/>
      <c r="K1216" s="184"/>
      <c r="L1216" s="184"/>
      <c r="M1216" s="184"/>
      <c r="N1216" s="181"/>
      <c r="Q1216" t="e">
        <f t="shared" si="843"/>
        <v>#VALUE!</v>
      </c>
      <c r="R1216" t="str">
        <f t="shared" si="844"/>
        <v/>
      </c>
      <c r="S1216" t="str">
        <f>IF(A1216="","",TEXT(VLOOKUP(C1216,Tablas!$H$3:$I$75,2,0),"000"))</f>
        <v/>
      </c>
      <c r="T1216" t="str">
        <f t="shared" si="845"/>
        <v/>
      </c>
      <c r="U1216" t="str">
        <f t="shared" si="846"/>
        <v/>
      </c>
      <c r="V1216" t="str">
        <f t="shared" si="830"/>
        <v/>
      </c>
      <c r="W1216" t="str">
        <f>IF(A1216="","",IF(G1216="",99,VLOOKUP(Datos!G1216,Tablas!$AF$2:$AH$38,2,0)))</f>
        <v/>
      </c>
      <c r="X1216" t="str">
        <f t="shared" si="847"/>
        <v/>
      </c>
      <c r="Y1216" t="str">
        <f t="shared" si="848"/>
        <v/>
      </c>
      <c r="Z1216" s="25" t="str">
        <f t="shared" si="849"/>
        <v/>
      </c>
      <c r="AA1216" s="26" t="str">
        <f t="shared" si="850"/>
        <v/>
      </c>
      <c r="AB1216" s="25" t="str">
        <f t="shared" si="831"/>
        <v/>
      </c>
      <c r="AC1216" s="26" t="str">
        <f t="shared" si="851"/>
        <v/>
      </c>
      <c r="AD1216" s="25" t="str">
        <f t="shared" si="832"/>
        <v/>
      </c>
      <c r="AE1216" s="26" t="str">
        <f t="shared" si="852"/>
        <v/>
      </c>
      <c r="AF1216" s="25" t="str">
        <f t="shared" si="833"/>
        <v/>
      </c>
      <c r="AG1216" s="26" t="str">
        <f t="shared" si="853"/>
        <v/>
      </c>
      <c r="AH1216" s="25" t="str">
        <f t="shared" si="834"/>
        <v/>
      </c>
      <c r="AI1216" s="26" t="str">
        <f t="shared" si="854"/>
        <v/>
      </c>
      <c r="AJ1216" s="25" t="str">
        <f t="shared" si="835"/>
        <v/>
      </c>
      <c r="AK1216" s="26" t="str">
        <f t="shared" si="855"/>
        <v/>
      </c>
      <c r="AL1216" s="25" t="str">
        <f t="shared" si="836"/>
        <v/>
      </c>
      <c r="AM1216" s="26" t="str">
        <f t="shared" si="856"/>
        <v/>
      </c>
      <c r="AN1216" s="25" t="str">
        <f t="shared" si="837"/>
        <v/>
      </c>
      <c r="AO1216" s="26" t="str">
        <f t="shared" si="857"/>
        <v/>
      </c>
      <c r="AP1216" t="str">
        <f t="shared" si="858"/>
        <v/>
      </c>
      <c r="AQ1216" t="str">
        <f t="shared" si="859"/>
        <v/>
      </c>
      <c r="AR1216" t="str">
        <f t="shared" si="829"/>
        <v/>
      </c>
      <c r="AS1216" t="str">
        <f t="shared" si="860"/>
        <v/>
      </c>
      <c r="AT1216" s="25" t="str">
        <f t="shared" si="861"/>
        <v/>
      </c>
      <c r="AU1216" s="26" t="str">
        <f t="shared" si="862"/>
        <v/>
      </c>
      <c r="AV1216" t="str">
        <f t="shared" si="863"/>
        <v/>
      </c>
      <c r="AW1216" s="25" t="str">
        <f t="shared" si="864"/>
        <v/>
      </c>
      <c r="AX1216" s="26" t="str">
        <f t="shared" si="839"/>
        <v/>
      </c>
      <c r="AY1216" s="27" t="str">
        <f>IF(A1216="","",IF(K1216&lt;&gt;0,TEXT(5,"0000"),IF(M1216&lt;&gt;0,TEXT(5,"0000"),IF(Datos!N1216&lt;&gt;0,TEXT(5,"0000"),""))))</f>
        <v/>
      </c>
      <c r="AZ1216" s="25" t="str">
        <f t="shared" si="865"/>
        <v/>
      </c>
      <c r="BA1216" s="26" t="str">
        <f t="shared" si="840"/>
        <v/>
      </c>
      <c r="BB1216" s="25" t="str">
        <f t="shared" si="866"/>
        <v/>
      </c>
      <c r="BC1216" s="26" t="str">
        <f t="shared" si="841"/>
        <v/>
      </c>
      <c r="BD1216" s="27" t="str">
        <f t="shared" si="867"/>
        <v/>
      </c>
      <c r="BE1216" s="25" t="str">
        <f t="shared" si="868"/>
        <v/>
      </c>
      <c r="BF1216" s="26" t="str">
        <f t="shared" si="842"/>
        <v/>
      </c>
      <c r="BG1216" s="28"/>
      <c r="BH1216" t="str">
        <f t="shared" si="838"/>
        <v/>
      </c>
      <c r="BJ1216" s="24" t="str">
        <f t="shared" si="869"/>
        <v/>
      </c>
      <c r="BK1216" s="24" t="str">
        <f t="shared" si="870"/>
        <v/>
      </c>
    </row>
    <row r="1217" spans="1:63" ht="15.75" thickBot="1">
      <c r="A1217" s="183"/>
      <c r="B1217" s="184"/>
      <c r="C1217" s="184"/>
      <c r="D1217" s="184"/>
      <c r="E1217" s="184"/>
      <c r="F1217" s="184"/>
      <c r="G1217" s="184"/>
      <c r="H1217" s="184"/>
      <c r="I1217" s="184"/>
      <c r="J1217" s="184"/>
      <c r="K1217" s="184"/>
      <c r="L1217" s="184"/>
      <c r="M1217" s="184"/>
      <c r="N1217" s="181"/>
      <c r="Q1217" t="e">
        <f t="shared" si="843"/>
        <v>#VALUE!</v>
      </c>
      <c r="R1217" t="str">
        <f t="shared" si="844"/>
        <v/>
      </c>
      <c r="S1217" t="str">
        <f>IF(A1217="","",TEXT(VLOOKUP(C1217,Tablas!$H$3:$I$75,2,0),"000"))</f>
        <v/>
      </c>
      <c r="T1217" t="str">
        <f t="shared" si="845"/>
        <v/>
      </c>
      <c r="U1217" t="str">
        <f t="shared" si="846"/>
        <v/>
      </c>
      <c r="V1217" t="str">
        <f t="shared" si="830"/>
        <v/>
      </c>
      <c r="W1217" t="str">
        <f>IF(A1217="","",IF(G1217="",99,VLOOKUP(Datos!G1217,Tablas!$AF$2:$AH$38,2,0)))</f>
        <v/>
      </c>
      <c r="X1217" t="str">
        <f t="shared" si="847"/>
        <v/>
      </c>
      <c r="Y1217" t="str">
        <f t="shared" si="848"/>
        <v/>
      </c>
      <c r="Z1217" s="25" t="str">
        <f t="shared" si="849"/>
        <v/>
      </c>
      <c r="AA1217" s="26" t="str">
        <f t="shared" si="850"/>
        <v/>
      </c>
      <c r="AB1217" s="25" t="str">
        <f t="shared" si="831"/>
        <v/>
      </c>
      <c r="AC1217" s="26" t="str">
        <f t="shared" si="851"/>
        <v/>
      </c>
      <c r="AD1217" s="25" t="str">
        <f t="shared" si="832"/>
        <v/>
      </c>
      <c r="AE1217" s="26" t="str">
        <f t="shared" si="852"/>
        <v/>
      </c>
      <c r="AF1217" s="25" t="str">
        <f t="shared" si="833"/>
        <v/>
      </c>
      <c r="AG1217" s="26" t="str">
        <f t="shared" si="853"/>
        <v/>
      </c>
      <c r="AH1217" s="25" t="str">
        <f t="shared" si="834"/>
        <v/>
      </c>
      <c r="AI1217" s="26" t="str">
        <f t="shared" si="854"/>
        <v/>
      </c>
      <c r="AJ1217" s="25" t="str">
        <f t="shared" si="835"/>
        <v/>
      </c>
      <c r="AK1217" s="26" t="str">
        <f t="shared" si="855"/>
        <v/>
      </c>
      <c r="AL1217" s="25" t="str">
        <f t="shared" si="836"/>
        <v/>
      </c>
      <c r="AM1217" s="26" t="str">
        <f t="shared" si="856"/>
        <v/>
      </c>
      <c r="AN1217" s="25" t="str">
        <f t="shared" si="837"/>
        <v/>
      </c>
      <c r="AO1217" s="26" t="str">
        <f t="shared" si="857"/>
        <v/>
      </c>
      <c r="AP1217" t="str">
        <f t="shared" si="858"/>
        <v/>
      </c>
      <c r="AQ1217" t="str">
        <f t="shared" si="859"/>
        <v/>
      </c>
      <c r="AR1217" t="str">
        <f t="shared" si="829"/>
        <v/>
      </c>
      <c r="AS1217" t="str">
        <f t="shared" si="860"/>
        <v/>
      </c>
      <c r="AT1217" s="25" t="str">
        <f t="shared" si="861"/>
        <v/>
      </c>
      <c r="AU1217" s="26" t="str">
        <f t="shared" si="862"/>
        <v/>
      </c>
      <c r="AV1217" t="str">
        <f t="shared" si="863"/>
        <v/>
      </c>
      <c r="AW1217" s="25" t="str">
        <f t="shared" si="864"/>
        <v/>
      </c>
      <c r="AX1217" s="26" t="str">
        <f t="shared" si="839"/>
        <v/>
      </c>
      <c r="AY1217" s="27" t="str">
        <f>IF(A1217="","",IF(K1217&lt;&gt;0,TEXT(5,"0000"),IF(M1217&lt;&gt;0,TEXT(5,"0000"),IF(Datos!N1217&lt;&gt;0,TEXT(5,"0000"),""))))</f>
        <v/>
      </c>
      <c r="AZ1217" s="25" t="str">
        <f t="shared" si="865"/>
        <v/>
      </c>
      <c r="BA1217" s="26" t="str">
        <f t="shared" si="840"/>
        <v/>
      </c>
      <c r="BB1217" s="25" t="str">
        <f t="shared" si="866"/>
        <v/>
      </c>
      <c r="BC1217" s="26" t="str">
        <f t="shared" si="841"/>
        <v/>
      </c>
      <c r="BD1217" s="27" t="str">
        <f t="shared" si="867"/>
        <v/>
      </c>
      <c r="BE1217" s="25" t="str">
        <f t="shared" si="868"/>
        <v/>
      </c>
      <c r="BF1217" s="26" t="str">
        <f t="shared" si="842"/>
        <v/>
      </c>
      <c r="BG1217" s="28"/>
      <c r="BH1217" t="str">
        <f t="shared" si="838"/>
        <v/>
      </c>
      <c r="BJ1217" s="24" t="str">
        <f t="shared" si="869"/>
        <v/>
      </c>
      <c r="BK1217" s="24" t="str">
        <f t="shared" si="870"/>
        <v/>
      </c>
    </row>
    <row r="1218" spans="1:63" ht="15.75" thickBot="1">
      <c r="A1218" s="183"/>
      <c r="B1218" s="184"/>
      <c r="C1218" s="184"/>
      <c r="D1218" s="184"/>
      <c r="E1218" s="184"/>
      <c r="F1218" s="184"/>
      <c r="G1218" s="184"/>
      <c r="H1218" s="184"/>
      <c r="I1218" s="184"/>
      <c r="J1218" s="184"/>
      <c r="K1218" s="184"/>
      <c r="L1218" s="184"/>
      <c r="M1218" s="184"/>
      <c r="N1218" s="181"/>
      <c r="Q1218" t="e">
        <f t="shared" si="843"/>
        <v>#VALUE!</v>
      </c>
      <c r="R1218" t="str">
        <f t="shared" si="844"/>
        <v/>
      </c>
      <c r="S1218" t="str">
        <f>IF(A1218="","",TEXT(VLOOKUP(C1218,Tablas!$H$3:$I$75,2,0),"000"))</f>
        <v/>
      </c>
      <c r="T1218" t="str">
        <f t="shared" si="845"/>
        <v/>
      </c>
      <c r="U1218" t="str">
        <f t="shared" si="846"/>
        <v/>
      </c>
      <c r="V1218" t="str">
        <f t="shared" si="830"/>
        <v/>
      </c>
      <c r="W1218" t="str">
        <f>IF(A1218="","",IF(G1218="",99,VLOOKUP(Datos!G1218,Tablas!$AF$2:$AH$38,2,0)))</f>
        <v/>
      </c>
      <c r="X1218" t="str">
        <f t="shared" si="847"/>
        <v/>
      </c>
      <c r="Y1218" t="str">
        <f t="shared" si="848"/>
        <v/>
      </c>
      <c r="Z1218" s="25" t="str">
        <f t="shared" si="849"/>
        <v/>
      </c>
      <c r="AA1218" s="26" t="str">
        <f t="shared" si="850"/>
        <v/>
      </c>
      <c r="AB1218" s="25" t="str">
        <f t="shared" si="831"/>
        <v/>
      </c>
      <c r="AC1218" s="26" t="str">
        <f t="shared" si="851"/>
        <v/>
      </c>
      <c r="AD1218" s="25" t="str">
        <f t="shared" si="832"/>
        <v/>
      </c>
      <c r="AE1218" s="26" t="str">
        <f t="shared" si="852"/>
        <v/>
      </c>
      <c r="AF1218" s="25" t="str">
        <f t="shared" si="833"/>
        <v/>
      </c>
      <c r="AG1218" s="26" t="str">
        <f t="shared" si="853"/>
        <v/>
      </c>
      <c r="AH1218" s="25" t="str">
        <f t="shared" si="834"/>
        <v/>
      </c>
      <c r="AI1218" s="26" t="str">
        <f t="shared" si="854"/>
        <v/>
      </c>
      <c r="AJ1218" s="25" t="str">
        <f t="shared" si="835"/>
        <v/>
      </c>
      <c r="AK1218" s="26" t="str">
        <f t="shared" si="855"/>
        <v/>
      </c>
      <c r="AL1218" s="25" t="str">
        <f t="shared" si="836"/>
        <v/>
      </c>
      <c r="AM1218" s="26" t="str">
        <f t="shared" si="856"/>
        <v/>
      </c>
      <c r="AN1218" s="25" t="str">
        <f t="shared" si="837"/>
        <v/>
      </c>
      <c r="AO1218" s="26" t="str">
        <f t="shared" si="857"/>
        <v/>
      </c>
      <c r="AP1218" t="str">
        <f t="shared" si="858"/>
        <v/>
      </c>
      <c r="AQ1218" t="str">
        <f t="shared" si="859"/>
        <v/>
      </c>
      <c r="AR1218" t="str">
        <f t="shared" si="829"/>
        <v/>
      </c>
      <c r="AS1218" t="str">
        <f t="shared" si="860"/>
        <v/>
      </c>
      <c r="AT1218" s="25" t="str">
        <f t="shared" si="861"/>
        <v/>
      </c>
      <c r="AU1218" s="26" t="str">
        <f t="shared" si="862"/>
        <v/>
      </c>
      <c r="AV1218" t="str">
        <f t="shared" si="863"/>
        <v/>
      </c>
      <c r="AW1218" s="25" t="str">
        <f t="shared" si="864"/>
        <v/>
      </c>
      <c r="AX1218" s="26" t="str">
        <f t="shared" si="839"/>
        <v/>
      </c>
      <c r="AY1218" s="27" t="str">
        <f>IF(A1218="","",IF(K1218&lt;&gt;0,TEXT(5,"0000"),IF(M1218&lt;&gt;0,TEXT(5,"0000"),IF(Datos!N1218&lt;&gt;0,TEXT(5,"0000"),""))))</f>
        <v/>
      </c>
      <c r="AZ1218" s="25" t="str">
        <f t="shared" si="865"/>
        <v/>
      </c>
      <c r="BA1218" s="26" t="str">
        <f t="shared" si="840"/>
        <v/>
      </c>
      <c r="BB1218" s="25" t="str">
        <f t="shared" si="866"/>
        <v/>
      </c>
      <c r="BC1218" s="26" t="str">
        <f t="shared" si="841"/>
        <v/>
      </c>
      <c r="BD1218" s="27" t="str">
        <f t="shared" si="867"/>
        <v/>
      </c>
      <c r="BE1218" s="25" t="str">
        <f t="shared" si="868"/>
        <v/>
      </c>
      <c r="BF1218" s="26" t="str">
        <f t="shared" si="842"/>
        <v/>
      </c>
      <c r="BG1218" s="28"/>
      <c r="BH1218" t="str">
        <f t="shared" si="838"/>
        <v/>
      </c>
      <c r="BJ1218" s="24" t="str">
        <f t="shared" si="869"/>
        <v/>
      </c>
      <c r="BK1218" s="24" t="str">
        <f t="shared" si="870"/>
        <v/>
      </c>
    </row>
    <row r="1219" spans="1:63" ht="15.75" thickBot="1">
      <c r="A1219" s="183"/>
      <c r="B1219" s="184"/>
      <c r="C1219" s="184"/>
      <c r="D1219" s="184"/>
      <c r="E1219" s="184"/>
      <c r="F1219" s="184"/>
      <c r="G1219" s="184"/>
      <c r="H1219" s="184"/>
      <c r="I1219" s="184"/>
      <c r="J1219" s="184"/>
      <c r="K1219" s="184"/>
      <c r="L1219" s="184"/>
      <c r="M1219" s="184"/>
      <c r="N1219" s="181"/>
      <c r="Q1219" t="e">
        <f t="shared" si="843"/>
        <v>#VALUE!</v>
      </c>
      <c r="R1219" t="str">
        <f t="shared" si="844"/>
        <v/>
      </c>
      <c r="S1219" t="str">
        <f>IF(A1219="","",TEXT(VLOOKUP(C1219,Tablas!$H$3:$I$75,2,0),"000"))</f>
        <v/>
      </c>
      <c r="T1219" t="str">
        <f t="shared" si="845"/>
        <v/>
      </c>
      <c r="U1219" t="str">
        <f t="shared" si="846"/>
        <v/>
      </c>
      <c r="V1219" t="str">
        <f t="shared" si="830"/>
        <v/>
      </c>
      <c r="W1219" t="str">
        <f>IF(A1219="","",IF(G1219="",99,VLOOKUP(Datos!G1219,Tablas!$AF$2:$AH$38,2,0)))</f>
        <v/>
      </c>
      <c r="X1219" t="str">
        <f t="shared" si="847"/>
        <v/>
      </c>
      <c r="Y1219" t="str">
        <f t="shared" si="848"/>
        <v/>
      </c>
      <c r="Z1219" s="25" t="str">
        <f t="shared" si="849"/>
        <v/>
      </c>
      <c r="AA1219" s="26" t="str">
        <f t="shared" si="850"/>
        <v/>
      </c>
      <c r="AB1219" s="25" t="str">
        <f t="shared" si="831"/>
        <v/>
      </c>
      <c r="AC1219" s="26" t="str">
        <f t="shared" si="851"/>
        <v/>
      </c>
      <c r="AD1219" s="25" t="str">
        <f t="shared" si="832"/>
        <v/>
      </c>
      <c r="AE1219" s="26" t="str">
        <f t="shared" si="852"/>
        <v/>
      </c>
      <c r="AF1219" s="25" t="str">
        <f t="shared" si="833"/>
        <v/>
      </c>
      <c r="AG1219" s="26" t="str">
        <f t="shared" si="853"/>
        <v/>
      </c>
      <c r="AH1219" s="25" t="str">
        <f t="shared" si="834"/>
        <v/>
      </c>
      <c r="AI1219" s="26" t="str">
        <f t="shared" si="854"/>
        <v/>
      </c>
      <c r="AJ1219" s="25" t="str">
        <f t="shared" si="835"/>
        <v/>
      </c>
      <c r="AK1219" s="26" t="str">
        <f t="shared" si="855"/>
        <v/>
      </c>
      <c r="AL1219" s="25" t="str">
        <f t="shared" si="836"/>
        <v/>
      </c>
      <c r="AM1219" s="26" t="str">
        <f t="shared" si="856"/>
        <v/>
      </c>
      <c r="AN1219" s="25" t="str">
        <f t="shared" si="837"/>
        <v/>
      </c>
      <c r="AO1219" s="26" t="str">
        <f t="shared" si="857"/>
        <v/>
      </c>
      <c r="AP1219" t="str">
        <f t="shared" si="858"/>
        <v/>
      </c>
      <c r="AQ1219" t="str">
        <f t="shared" si="859"/>
        <v/>
      </c>
      <c r="AR1219" t="str">
        <f t="shared" si="829"/>
        <v/>
      </c>
      <c r="AS1219" t="str">
        <f t="shared" si="860"/>
        <v/>
      </c>
      <c r="AT1219" s="25" t="str">
        <f t="shared" si="861"/>
        <v/>
      </c>
      <c r="AU1219" s="26" t="str">
        <f t="shared" si="862"/>
        <v/>
      </c>
      <c r="AV1219" t="str">
        <f t="shared" si="863"/>
        <v/>
      </c>
      <c r="AW1219" s="25" t="str">
        <f t="shared" si="864"/>
        <v/>
      </c>
      <c r="AX1219" s="26" t="str">
        <f t="shared" si="839"/>
        <v/>
      </c>
      <c r="AY1219" s="27" t="str">
        <f>IF(A1219="","",IF(K1219&lt;&gt;0,TEXT(5,"0000"),IF(M1219&lt;&gt;0,TEXT(5,"0000"),IF(Datos!N1219&lt;&gt;0,TEXT(5,"0000"),""))))</f>
        <v/>
      </c>
      <c r="AZ1219" s="25" t="str">
        <f t="shared" si="865"/>
        <v/>
      </c>
      <c r="BA1219" s="26" t="str">
        <f t="shared" si="840"/>
        <v/>
      </c>
      <c r="BB1219" s="25" t="str">
        <f t="shared" si="866"/>
        <v/>
      </c>
      <c r="BC1219" s="26" t="str">
        <f t="shared" si="841"/>
        <v/>
      </c>
      <c r="BD1219" s="27" t="str">
        <f t="shared" si="867"/>
        <v/>
      </c>
      <c r="BE1219" s="25" t="str">
        <f t="shared" si="868"/>
        <v/>
      </c>
      <c r="BF1219" s="26" t="str">
        <f t="shared" si="842"/>
        <v/>
      </c>
      <c r="BG1219" s="28"/>
      <c r="BH1219" t="str">
        <f t="shared" si="838"/>
        <v/>
      </c>
      <c r="BJ1219" s="24" t="str">
        <f t="shared" si="869"/>
        <v/>
      </c>
      <c r="BK1219" s="24" t="str">
        <f t="shared" si="870"/>
        <v/>
      </c>
    </row>
    <row r="1220" spans="1:63" ht="15.75" thickBot="1">
      <c r="A1220" s="183"/>
      <c r="B1220" s="184"/>
      <c r="C1220" s="184"/>
      <c r="D1220" s="184"/>
      <c r="E1220" s="184"/>
      <c r="F1220" s="184"/>
      <c r="G1220" s="184"/>
      <c r="H1220" s="184"/>
      <c r="I1220" s="184"/>
      <c r="J1220" s="184"/>
      <c r="K1220" s="184"/>
      <c r="L1220" s="184"/>
      <c r="M1220" s="184"/>
      <c r="N1220" s="181"/>
      <c r="Q1220" t="e">
        <f t="shared" si="843"/>
        <v>#VALUE!</v>
      </c>
      <c r="R1220" t="str">
        <f t="shared" si="844"/>
        <v/>
      </c>
      <c r="S1220" t="str">
        <f>IF(A1220="","",TEXT(VLOOKUP(C1220,Tablas!$H$3:$I$75,2,0),"000"))</f>
        <v/>
      </c>
      <c r="T1220" t="str">
        <f t="shared" si="845"/>
        <v/>
      </c>
      <c r="U1220" t="str">
        <f t="shared" si="846"/>
        <v/>
      </c>
      <c r="V1220" t="str">
        <f t="shared" si="830"/>
        <v/>
      </c>
      <c r="W1220" t="str">
        <f>IF(A1220="","",IF(G1220="",99,VLOOKUP(Datos!G1220,Tablas!$AF$2:$AH$38,2,0)))</f>
        <v/>
      </c>
      <c r="X1220" t="str">
        <f t="shared" si="847"/>
        <v/>
      </c>
      <c r="Y1220" t="str">
        <f t="shared" si="848"/>
        <v/>
      </c>
      <c r="Z1220" s="25" t="str">
        <f t="shared" si="849"/>
        <v/>
      </c>
      <c r="AA1220" s="26" t="str">
        <f t="shared" si="850"/>
        <v/>
      </c>
      <c r="AB1220" s="25" t="str">
        <f t="shared" si="831"/>
        <v/>
      </c>
      <c r="AC1220" s="26" t="str">
        <f t="shared" si="851"/>
        <v/>
      </c>
      <c r="AD1220" s="25" t="str">
        <f t="shared" si="832"/>
        <v/>
      </c>
      <c r="AE1220" s="26" t="str">
        <f t="shared" si="852"/>
        <v/>
      </c>
      <c r="AF1220" s="25" t="str">
        <f t="shared" si="833"/>
        <v/>
      </c>
      <c r="AG1220" s="26" t="str">
        <f t="shared" si="853"/>
        <v/>
      </c>
      <c r="AH1220" s="25" t="str">
        <f t="shared" si="834"/>
        <v/>
      </c>
      <c r="AI1220" s="26" t="str">
        <f t="shared" si="854"/>
        <v/>
      </c>
      <c r="AJ1220" s="25" t="str">
        <f t="shared" si="835"/>
        <v/>
      </c>
      <c r="AK1220" s="26" t="str">
        <f t="shared" si="855"/>
        <v/>
      </c>
      <c r="AL1220" s="25" t="str">
        <f t="shared" si="836"/>
        <v/>
      </c>
      <c r="AM1220" s="26" t="str">
        <f t="shared" si="856"/>
        <v/>
      </c>
      <c r="AN1220" s="25" t="str">
        <f t="shared" si="837"/>
        <v/>
      </c>
      <c r="AO1220" s="26" t="str">
        <f t="shared" si="857"/>
        <v/>
      </c>
      <c r="AP1220" t="str">
        <f t="shared" si="858"/>
        <v/>
      </c>
      <c r="AQ1220" t="str">
        <f t="shared" si="859"/>
        <v/>
      </c>
      <c r="AR1220" t="str">
        <f t="shared" si="829"/>
        <v/>
      </c>
      <c r="AS1220" t="str">
        <f t="shared" si="860"/>
        <v/>
      </c>
      <c r="AT1220" s="25" t="str">
        <f t="shared" si="861"/>
        <v/>
      </c>
      <c r="AU1220" s="26" t="str">
        <f t="shared" si="862"/>
        <v/>
      </c>
      <c r="AV1220" t="str">
        <f t="shared" si="863"/>
        <v/>
      </c>
      <c r="AW1220" s="25" t="str">
        <f t="shared" si="864"/>
        <v/>
      </c>
      <c r="AX1220" s="26" t="str">
        <f t="shared" si="839"/>
        <v/>
      </c>
      <c r="AY1220" s="27" t="str">
        <f>IF(A1220="","",IF(K1220&lt;&gt;0,TEXT(5,"0000"),IF(M1220&lt;&gt;0,TEXT(5,"0000"),IF(Datos!N1220&lt;&gt;0,TEXT(5,"0000"),""))))</f>
        <v/>
      </c>
      <c r="AZ1220" s="25" t="str">
        <f t="shared" si="865"/>
        <v/>
      </c>
      <c r="BA1220" s="26" t="str">
        <f t="shared" si="840"/>
        <v/>
      </c>
      <c r="BB1220" s="25" t="str">
        <f t="shared" si="866"/>
        <v/>
      </c>
      <c r="BC1220" s="26" t="str">
        <f t="shared" si="841"/>
        <v/>
      </c>
      <c r="BD1220" s="27" t="str">
        <f t="shared" si="867"/>
        <v/>
      </c>
      <c r="BE1220" s="25" t="str">
        <f t="shared" si="868"/>
        <v/>
      </c>
      <c r="BF1220" s="26" t="str">
        <f t="shared" si="842"/>
        <v/>
      </c>
      <c r="BG1220" s="28"/>
      <c r="BH1220" t="str">
        <f t="shared" si="838"/>
        <v/>
      </c>
      <c r="BJ1220" s="24" t="str">
        <f t="shared" si="869"/>
        <v/>
      </c>
      <c r="BK1220" s="24" t="str">
        <f t="shared" si="870"/>
        <v/>
      </c>
    </row>
    <row r="1221" spans="1:63" ht="15.75" thickBot="1">
      <c r="A1221" s="183"/>
      <c r="B1221" s="184"/>
      <c r="C1221" s="184"/>
      <c r="D1221" s="184"/>
      <c r="E1221" s="184"/>
      <c r="F1221" s="184"/>
      <c r="G1221" s="184"/>
      <c r="H1221" s="184"/>
      <c r="I1221" s="184"/>
      <c r="J1221" s="184"/>
      <c r="K1221" s="184"/>
      <c r="L1221" s="184"/>
      <c r="M1221" s="184"/>
      <c r="N1221" s="181"/>
      <c r="Q1221" t="e">
        <f t="shared" si="843"/>
        <v>#VALUE!</v>
      </c>
      <c r="R1221" t="str">
        <f t="shared" si="844"/>
        <v/>
      </c>
      <c r="S1221" t="str">
        <f>IF(A1221="","",TEXT(VLOOKUP(C1221,Tablas!$H$3:$I$75,2,0),"000"))</f>
        <v/>
      </c>
      <c r="T1221" t="str">
        <f t="shared" si="845"/>
        <v/>
      </c>
      <c r="U1221" t="str">
        <f t="shared" si="846"/>
        <v/>
      </c>
      <c r="V1221" t="str">
        <f t="shared" si="830"/>
        <v/>
      </c>
      <c r="W1221" t="str">
        <f>IF(A1221="","",IF(G1221="",99,VLOOKUP(Datos!G1221,Tablas!$AF$2:$AH$38,2,0)))</f>
        <v/>
      </c>
      <c r="X1221" t="str">
        <f t="shared" si="847"/>
        <v/>
      </c>
      <c r="Y1221" t="str">
        <f t="shared" si="848"/>
        <v/>
      </c>
      <c r="Z1221" s="25" t="str">
        <f t="shared" si="849"/>
        <v/>
      </c>
      <c r="AA1221" s="26" t="str">
        <f t="shared" si="850"/>
        <v/>
      </c>
      <c r="AB1221" s="25" t="str">
        <f t="shared" si="831"/>
        <v/>
      </c>
      <c r="AC1221" s="26" t="str">
        <f t="shared" si="851"/>
        <v/>
      </c>
      <c r="AD1221" s="25" t="str">
        <f t="shared" si="832"/>
        <v/>
      </c>
      <c r="AE1221" s="26" t="str">
        <f t="shared" si="852"/>
        <v/>
      </c>
      <c r="AF1221" s="25" t="str">
        <f t="shared" si="833"/>
        <v/>
      </c>
      <c r="AG1221" s="26" t="str">
        <f t="shared" si="853"/>
        <v/>
      </c>
      <c r="AH1221" s="25" t="str">
        <f t="shared" si="834"/>
        <v/>
      </c>
      <c r="AI1221" s="26" t="str">
        <f t="shared" si="854"/>
        <v/>
      </c>
      <c r="AJ1221" s="25" t="str">
        <f t="shared" si="835"/>
        <v/>
      </c>
      <c r="AK1221" s="26" t="str">
        <f t="shared" si="855"/>
        <v/>
      </c>
      <c r="AL1221" s="25" t="str">
        <f t="shared" si="836"/>
        <v/>
      </c>
      <c r="AM1221" s="26" t="str">
        <f t="shared" si="856"/>
        <v/>
      </c>
      <c r="AN1221" s="25" t="str">
        <f t="shared" si="837"/>
        <v/>
      </c>
      <c r="AO1221" s="26" t="str">
        <f t="shared" si="857"/>
        <v/>
      </c>
      <c r="AP1221" t="str">
        <f t="shared" si="858"/>
        <v/>
      </c>
      <c r="AQ1221" t="str">
        <f t="shared" si="859"/>
        <v/>
      </c>
      <c r="AR1221" t="str">
        <f t="shared" si="829"/>
        <v/>
      </c>
      <c r="AS1221" t="str">
        <f t="shared" si="860"/>
        <v/>
      </c>
      <c r="AT1221" s="25" t="str">
        <f t="shared" si="861"/>
        <v/>
      </c>
      <c r="AU1221" s="26" t="str">
        <f t="shared" si="862"/>
        <v/>
      </c>
      <c r="AV1221" t="str">
        <f t="shared" si="863"/>
        <v/>
      </c>
      <c r="AW1221" s="25" t="str">
        <f t="shared" si="864"/>
        <v/>
      </c>
      <c r="AX1221" s="26" t="str">
        <f t="shared" si="839"/>
        <v/>
      </c>
      <c r="AY1221" s="27" t="str">
        <f>IF(A1221="","",IF(K1221&lt;&gt;0,TEXT(5,"0000"),IF(M1221&lt;&gt;0,TEXT(5,"0000"),IF(Datos!N1221&lt;&gt;0,TEXT(5,"0000"),""))))</f>
        <v/>
      </c>
      <c r="AZ1221" s="25" t="str">
        <f t="shared" si="865"/>
        <v/>
      </c>
      <c r="BA1221" s="26" t="str">
        <f t="shared" si="840"/>
        <v/>
      </c>
      <c r="BB1221" s="25" t="str">
        <f t="shared" si="866"/>
        <v/>
      </c>
      <c r="BC1221" s="26" t="str">
        <f t="shared" si="841"/>
        <v/>
      </c>
      <c r="BD1221" s="27" t="str">
        <f t="shared" si="867"/>
        <v/>
      </c>
      <c r="BE1221" s="25" t="str">
        <f t="shared" si="868"/>
        <v/>
      </c>
      <c r="BF1221" s="26" t="str">
        <f t="shared" si="842"/>
        <v/>
      </c>
      <c r="BG1221" s="28"/>
      <c r="BH1221" t="str">
        <f t="shared" si="838"/>
        <v/>
      </c>
      <c r="BJ1221" s="24" t="str">
        <f t="shared" si="869"/>
        <v/>
      </c>
      <c r="BK1221" s="24" t="str">
        <f t="shared" si="870"/>
        <v/>
      </c>
    </row>
    <row r="1222" spans="1:63" ht="15.75" thickBot="1">
      <c r="A1222" s="183"/>
      <c r="B1222" s="184"/>
      <c r="C1222" s="184"/>
      <c r="D1222" s="184"/>
      <c r="E1222" s="184"/>
      <c r="F1222" s="184"/>
      <c r="G1222" s="184"/>
      <c r="H1222" s="184"/>
      <c r="I1222" s="184"/>
      <c r="J1222" s="184"/>
      <c r="K1222" s="184"/>
      <c r="L1222" s="184"/>
      <c r="M1222" s="184"/>
      <c r="N1222" s="181"/>
      <c r="Q1222" t="e">
        <f t="shared" si="843"/>
        <v>#VALUE!</v>
      </c>
      <c r="R1222" t="str">
        <f t="shared" si="844"/>
        <v/>
      </c>
      <c r="S1222" t="str">
        <f>IF(A1222="","",TEXT(VLOOKUP(C1222,Tablas!$H$3:$I$75,2,0),"000"))</f>
        <v/>
      </c>
      <c r="T1222" t="str">
        <f t="shared" si="845"/>
        <v/>
      </c>
      <c r="U1222" t="str">
        <f t="shared" si="846"/>
        <v/>
      </c>
      <c r="V1222" t="str">
        <f t="shared" si="830"/>
        <v/>
      </c>
      <c r="W1222" t="str">
        <f>IF(A1222="","",IF(G1222="",99,VLOOKUP(Datos!G1222,Tablas!$AF$2:$AH$38,2,0)))</f>
        <v/>
      </c>
      <c r="X1222" t="str">
        <f t="shared" si="847"/>
        <v/>
      </c>
      <c r="Y1222" t="str">
        <f t="shared" si="848"/>
        <v/>
      </c>
      <c r="Z1222" s="25" t="str">
        <f t="shared" si="849"/>
        <v/>
      </c>
      <c r="AA1222" s="26" t="str">
        <f t="shared" si="850"/>
        <v/>
      </c>
      <c r="AB1222" s="25" t="str">
        <f t="shared" si="831"/>
        <v/>
      </c>
      <c r="AC1222" s="26" t="str">
        <f t="shared" si="851"/>
        <v/>
      </c>
      <c r="AD1222" s="25" t="str">
        <f t="shared" si="832"/>
        <v/>
      </c>
      <c r="AE1222" s="26" t="str">
        <f t="shared" si="852"/>
        <v/>
      </c>
      <c r="AF1222" s="25" t="str">
        <f t="shared" si="833"/>
        <v/>
      </c>
      <c r="AG1222" s="26" t="str">
        <f t="shared" si="853"/>
        <v/>
      </c>
      <c r="AH1222" s="25" t="str">
        <f t="shared" si="834"/>
        <v/>
      </c>
      <c r="AI1222" s="26" t="str">
        <f t="shared" si="854"/>
        <v/>
      </c>
      <c r="AJ1222" s="25" t="str">
        <f t="shared" si="835"/>
        <v/>
      </c>
      <c r="AK1222" s="26" t="str">
        <f t="shared" si="855"/>
        <v/>
      </c>
      <c r="AL1222" s="25" t="str">
        <f t="shared" si="836"/>
        <v/>
      </c>
      <c r="AM1222" s="26" t="str">
        <f t="shared" si="856"/>
        <v/>
      </c>
      <c r="AN1222" s="25" t="str">
        <f t="shared" si="837"/>
        <v/>
      </c>
      <c r="AO1222" s="26" t="str">
        <f t="shared" si="857"/>
        <v/>
      </c>
      <c r="AP1222" t="str">
        <f t="shared" si="858"/>
        <v/>
      </c>
      <c r="AQ1222" t="str">
        <f t="shared" si="859"/>
        <v/>
      </c>
      <c r="AR1222" t="str">
        <f t="shared" si="829"/>
        <v/>
      </c>
      <c r="AS1222" t="str">
        <f t="shared" si="860"/>
        <v/>
      </c>
      <c r="AT1222" s="25" t="str">
        <f t="shared" si="861"/>
        <v/>
      </c>
      <c r="AU1222" s="26" t="str">
        <f t="shared" si="862"/>
        <v/>
      </c>
      <c r="AV1222" t="str">
        <f t="shared" si="863"/>
        <v/>
      </c>
      <c r="AW1222" s="25" t="str">
        <f t="shared" si="864"/>
        <v/>
      </c>
      <c r="AX1222" s="26" t="str">
        <f t="shared" si="839"/>
        <v/>
      </c>
      <c r="AY1222" s="27" t="str">
        <f>IF(A1222="","",IF(K1222&lt;&gt;0,TEXT(5,"0000"),IF(M1222&lt;&gt;0,TEXT(5,"0000"),IF(Datos!N1222&lt;&gt;0,TEXT(5,"0000"),""))))</f>
        <v/>
      </c>
      <c r="AZ1222" s="25" t="str">
        <f t="shared" si="865"/>
        <v/>
      </c>
      <c r="BA1222" s="26" t="str">
        <f t="shared" si="840"/>
        <v/>
      </c>
      <c r="BB1222" s="25" t="str">
        <f t="shared" si="866"/>
        <v/>
      </c>
      <c r="BC1222" s="26" t="str">
        <f t="shared" si="841"/>
        <v/>
      </c>
      <c r="BD1222" s="27" t="str">
        <f t="shared" si="867"/>
        <v/>
      </c>
      <c r="BE1222" s="25" t="str">
        <f t="shared" si="868"/>
        <v/>
      </c>
      <c r="BF1222" s="26" t="str">
        <f t="shared" si="842"/>
        <v/>
      </c>
      <c r="BG1222" s="28"/>
      <c r="BH1222" t="str">
        <f t="shared" si="838"/>
        <v/>
      </c>
      <c r="BJ1222" s="24" t="str">
        <f t="shared" si="869"/>
        <v/>
      </c>
      <c r="BK1222" s="24" t="str">
        <f t="shared" si="870"/>
        <v/>
      </c>
    </row>
    <row r="1223" spans="1:63" ht="15.75" thickBot="1">
      <c r="A1223" s="183"/>
      <c r="B1223" s="184"/>
      <c r="C1223" s="184"/>
      <c r="D1223" s="184"/>
      <c r="E1223" s="184"/>
      <c r="F1223" s="184"/>
      <c r="G1223" s="184"/>
      <c r="H1223" s="184"/>
      <c r="I1223" s="184"/>
      <c r="J1223" s="184"/>
      <c r="K1223" s="184"/>
      <c r="L1223" s="184"/>
      <c r="M1223" s="184"/>
      <c r="N1223" s="181"/>
      <c r="Q1223" t="e">
        <f t="shared" si="843"/>
        <v>#VALUE!</v>
      </c>
      <c r="R1223" t="str">
        <f t="shared" si="844"/>
        <v/>
      </c>
      <c r="S1223" t="str">
        <f>IF(A1223="","",TEXT(VLOOKUP(C1223,Tablas!$H$3:$I$75,2,0),"000"))</f>
        <v/>
      </c>
      <c r="T1223" t="str">
        <f t="shared" si="845"/>
        <v/>
      </c>
      <c r="U1223" t="str">
        <f t="shared" si="846"/>
        <v/>
      </c>
      <c r="V1223" t="str">
        <f t="shared" si="830"/>
        <v/>
      </c>
      <c r="W1223" t="str">
        <f>IF(A1223="","",IF(G1223="",99,VLOOKUP(Datos!G1223,Tablas!$AF$2:$AH$38,2,0)))</f>
        <v/>
      </c>
      <c r="X1223" t="str">
        <f t="shared" si="847"/>
        <v/>
      </c>
      <c r="Y1223" t="str">
        <f t="shared" si="848"/>
        <v/>
      </c>
      <c r="Z1223" s="25" t="str">
        <f t="shared" si="849"/>
        <v/>
      </c>
      <c r="AA1223" s="26" t="str">
        <f t="shared" si="850"/>
        <v/>
      </c>
      <c r="AB1223" s="25" t="str">
        <f t="shared" si="831"/>
        <v/>
      </c>
      <c r="AC1223" s="26" t="str">
        <f t="shared" si="851"/>
        <v/>
      </c>
      <c r="AD1223" s="25" t="str">
        <f t="shared" si="832"/>
        <v/>
      </c>
      <c r="AE1223" s="26" t="str">
        <f t="shared" si="852"/>
        <v/>
      </c>
      <c r="AF1223" s="25" t="str">
        <f t="shared" si="833"/>
        <v/>
      </c>
      <c r="AG1223" s="26" t="str">
        <f t="shared" si="853"/>
        <v/>
      </c>
      <c r="AH1223" s="25" t="str">
        <f t="shared" si="834"/>
        <v/>
      </c>
      <c r="AI1223" s="26" t="str">
        <f t="shared" si="854"/>
        <v/>
      </c>
      <c r="AJ1223" s="25" t="str">
        <f t="shared" si="835"/>
        <v/>
      </c>
      <c r="AK1223" s="26" t="str">
        <f t="shared" si="855"/>
        <v/>
      </c>
      <c r="AL1223" s="25" t="str">
        <f t="shared" si="836"/>
        <v/>
      </c>
      <c r="AM1223" s="26" t="str">
        <f t="shared" si="856"/>
        <v/>
      </c>
      <c r="AN1223" s="25" t="str">
        <f t="shared" si="837"/>
        <v/>
      </c>
      <c r="AO1223" s="26" t="str">
        <f t="shared" si="857"/>
        <v/>
      </c>
      <c r="AP1223" t="str">
        <f t="shared" si="858"/>
        <v/>
      </c>
      <c r="AQ1223" t="str">
        <f t="shared" si="859"/>
        <v/>
      </c>
      <c r="AR1223" t="str">
        <f t="shared" si="829"/>
        <v/>
      </c>
      <c r="AS1223" t="str">
        <f t="shared" si="860"/>
        <v/>
      </c>
      <c r="AT1223" s="25" t="str">
        <f t="shared" si="861"/>
        <v/>
      </c>
      <c r="AU1223" s="26" t="str">
        <f t="shared" si="862"/>
        <v/>
      </c>
      <c r="AV1223" t="str">
        <f t="shared" si="863"/>
        <v/>
      </c>
      <c r="AW1223" s="25" t="str">
        <f t="shared" si="864"/>
        <v/>
      </c>
      <c r="AX1223" s="26" t="str">
        <f t="shared" si="839"/>
        <v/>
      </c>
      <c r="AY1223" s="27" t="str">
        <f>IF(A1223="","",IF(K1223&lt;&gt;0,TEXT(5,"0000"),IF(M1223&lt;&gt;0,TEXT(5,"0000"),IF(Datos!N1223&lt;&gt;0,TEXT(5,"0000"),""))))</f>
        <v/>
      </c>
      <c r="AZ1223" s="25" t="str">
        <f t="shared" si="865"/>
        <v/>
      </c>
      <c r="BA1223" s="26" t="str">
        <f t="shared" si="840"/>
        <v/>
      </c>
      <c r="BB1223" s="25" t="str">
        <f t="shared" si="866"/>
        <v/>
      </c>
      <c r="BC1223" s="26" t="str">
        <f t="shared" si="841"/>
        <v/>
      </c>
      <c r="BD1223" s="27" t="str">
        <f t="shared" si="867"/>
        <v/>
      </c>
      <c r="BE1223" s="25" t="str">
        <f t="shared" si="868"/>
        <v/>
      </c>
      <c r="BF1223" s="26" t="str">
        <f t="shared" si="842"/>
        <v/>
      </c>
      <c r="BG1223" s="28"/>
      <c r="BH1223" t="str">
        <f t="shared" si="838"/>
        <v/>
      </c>
      <c r="BJ1223" s="24" t="str">
        <f t="shared" si="869"/>
        <v/>
      </c>
      <c r="BK1223" s="24" t="str">
        <f t="shared" si="870"/>
        <v/>
      </c>
    </row>
    <row r="1224" spans="1:63" ht="15.75" thickBot="1">
      <c r="A1224" s="183"/>
      <c r="B1224" s="184"/>
      <c r="C1224" s="184"/>
      <c r="D1224" s="184"/>
      <c r="E1224" s="184"/>
      <c r="F1224" s="184"/>
      <c r="G1224" s="184"/>
      <c r="H1224" s="184"/>
      <c r="I1224" s="184"/>
      <c r="J1224" s="184"/>
      <c r="K1224" s="184"/>
      <c r="L1224" s="184"/>
      <c r="M1224" s="184"/>
      <c r="N1224" s="181"/>
      <c r="Q1224" t="e">
        <f t="shared" si="843"/>
        <v>#VALUE!</v>
      </c>
      <c r="R1224" t="str">
        <f t="shared" si="844"/>
        <v/>
      </c>
      <c r="S1224" t="str">
        <f>IF(A1224="","",TEXT(VLOOKUP(C1224,Tablas!$H$3:$I$75,2,0),"000"))</f>
        <v/>
      </c>
      <c r="T1224" t="str">
        <f t="shared" si="845"/>
        <v/>
      </c>
      <c r="U1224" t="str">
        <f t="shared" si="846"/>
        <v/>
      </c>
      <c r="V1224" t="str">
        <f t="shared" si="830"/>
        <v/>
      </c>
      <c r="W1224" t="str">
        <f>IF(A1224="","",IF(G1224="",99,VLOOKUP(Datos!G1224,Tablas!$AF$2:$AH$38,2,0)))</f>
        <v/>
      </c>
      <c r="X1224" t="str">
        <f t="shared" si="847"/>
        <v/>
      </c>
      <c r="Y1224" t="str">
        <f t="shared" si="848"/>
        <v/>
      </c>
      <c r="Z1224" s="25" t="str">
        <f t="shared" si="849"/>
        <v/>
      </c>
      <c r="AA1224" s="26" t="str">
        <f t="shared" si="850"/>
        <v/>
      </c>
      <c r="AB1224" s="25" t="str">
        <f t="shared" si="831"/>
        <v/>
      </c>
      <c r="AC1224" s="26" t="str">
        <f t="shared" si="851"/>
        <v/>
      </c>
      <c r="AD1224" s="25" t="str">
        <f t="shared" si="832"/>
        <v/>
      </c>
      <c r="AE1224" s="26" t="str">
        <f t="shared" si="852"/>
        <v/>
      </c>
      <c r="AF1224" s="25" t="str">
        <f t="shared" si="833"/>
        <v/>
      </c>
      <c r="AG1224" s="26" t="str">
        <f t="shared" si="853"/>
        <v/>
      </c>
      <c r="AH1224" s="25" t="str">
        <f t="shared" si="834"/>
        <v/>
      </c>
      <c r="AI1224" s="26" t="str">
        <f t="shared" si="854"/>
        <v/>
      </c>
      <c r="AJ1224" s="25" t="str">
        <f t="shared" si="835"/>
        <v/>
      </c>
      <c r="AK1224" s="26" t="str">
        <f t="shared" si="855"/>
        <v/>
      </c>
      <c r="AL1224" s="25" t="str">
        <f t="shared" si="836"/>
        <v/>
      </c>
      <c r="AM1224" s="26" t="str">
        <f t="shared" si="856"/>
        <v/>
      </c>
      <c r="AN1224" s="25" t="str">
        <f t="shared" si="837"/>
        <v/>
      </c>
      <c r="AO1224" s="26" t="str">
        <f t="shared" si="857"/>
        <v/>
      </c>
      <c r="AP1224" t="str">
        <f t="shared" si="858"/>
        <v/>
      </c>
      <c r="AQ1224" t="str">
        <f t="shared" si="859"/>
        <v/>
      </c>
      <c r="AR1224" t="str">
        <f t="shared" si="829"/>
        <v/>
      </c>
      <c r="AS1224" t="str">
        <f t="shared" si="860"/>
        <v/>
      </c>
      <c r="AT1224" s="25" t="str">
        <f t="shared" si="861"/>
        <v/>
      </c>
      <c r="AU1224" s="26" t="str">
        <f t="shared" si="862"/>
        <v/>
      </c>
      <c r="AV1224" t="str">
        <f t="shared" si="863"/>
        <v/>
      </c>
      <c r="AW1224" s="25" t="str">
        <f t="shared" si="864"/>
        <v/>
      </c>
      <c r="AX1224" s="26" t="str">
        <f t="shared" si="839"/>
        <v/>
      </c>
      <c r="AY1224" s="27" t="str">
        <f>IF(A1224="","",IF(K1224&lt;&gt;0,TEXT(5,"0000"),IF(M1224&lt;&gt;0,TEXT(5,"0000"),IF(Datos!N1224&lt;&gt;0,TEXT(5,"0000"),""))))</f>
        <v/>
      </c>
      <c r="AZ1224" s="25" t="str">
        <f t="shared" si="865"/>
        <v/>
      </c>
      <c r="BA1224" s="26" t="str">
        <f t="shared" si="840"/>
        <v/>
      </c>
      <c r="BB1224" s="25" t="str">
        <f t="shared" si="866"/>
        <v/>
      </c>
      <c r="BC1224" s="26" t="str">
        <f t="shared" si="841"/>
        <v/>
      </c>
      <c r="BD1224" s="27" t="str">
        <f t="shared" si="867"/>
        <v/>
      </c>
      <c r="BE1224" s="25" t="str">
        <f t="shared" si="868"/>
        <v/>
      </c>
      <c r="BF1224" s="26" t="str">
        <f t="shared" si="842"/>
        <v/>
      </c>
      <c r="BG1224" s="28"/>
      <c r="BH1224" t="str">
        <f t="shared" si="838"/>
        <v/>
      </c>
      <c r="BJ1224" s="24" t="str">
        <f t="shared" si="869"/>
        <v/>
      </c>
      <c r="BK1224" s="24" t="str">
        <f t="shared" si="870"/>
        <v/>
      </c>
    </row>
    <row r="1225" spans="1:63" ht="15.75" thickBot="1">
      <c r="A1225" s="183"/>
      <c r="B1225" s="184"/>
      <c r="C1225" s="184"/>
      <c r="D1225" s="184"/>
      <c r="E1225" s="184"/>
      <c r="F1225" s="184"/>
      <c r="G1225" s="184"/>
      <c r="H1225" s="184"/>
      <c r="I1225" s="184"/>
      <c r="J1225" s="184"/>
      <c r="K1225" s="184"/>
      <c r="L1225" s="184"/>
      <c r="M1225" s="184"/>
      <c r="N1225" s="181"/>
      <c r="Q1225" t="e">
        <f t="shared" si="843"/>
        <v>#VALUE!</v>
      </c>
      <c r="R1225" t="str">
        <f t="shared" si="844"/>
        <v/>
      </c>
      <c r="S1225" t="str">
        <f>IF(A1225="","",TEXT(VLOOKUP(C1225,Tablas!$H$3:$I$75,2,0),"000"))</f>
        <v/>
      </c>
      <c r="T1225" t="str">
        <f t="shared" si="845"/>
        <v/>
      </c>
      <c r="U1225" t="str">
        <f t="shared" si="846"/>
        <v/>
      </c>
      <c r="V1225" t="str">
        <f t="shared" si="830"/>
        <v/>
      </c>
      <c r="W1225" t="str">
        <f>IF(A1225="","",IF(G1225="",99,VLOOKUP(Datos!G1225,Tablas!$AF$2:$AH$38,2,0)))</f>
        <v/>
      </c>
      <c r="X1225" t="str">
        <f t="shared" si="847"/>
        <v/>
      </c>
      <c r="Y1225" t="str">
        <f t="shared" si="848"/>
        <v/>
      </c>
      <c r="Z1225" s="25" t="str">
        <f t="shared" si="849"/>
        <v/>
      </c>
      <c r="AA1225" s="26" t="str">
        <f t="shared" si="850"/>
        <v/>
      </c>
      <c r="AB1225" s="25" t="str">
        <f t="shared" si="831"/>
        <v/>
      </c>
      <c r="AC1225" s="26" t="str">
        <f t="shared" si="851"/>
        <v/>
      </c>
      <c r="AD1225" s="25" t="str">
        <f t="shared" si="832"/>
        <v/>
      </c>
      <c r="AE1225" s="26" t="str">
        <f t="shared" si="852"/>
        <v/>
      </c>
      <c r="AF1225" s="25" t="str">
        <f t="shared" si="833"/>
        <v/>
      </c>
      <c r="AG1225" s="26" t="str">
        <f t="shared" si="853"/>
        <v/>
      </c>
      <c r="AH1225" s="25" t="str">
        <f t="shared" si="834"/>
        <v/>
      </c>
      <c r="AI1225" s="26" t="str">
        <f t="shared" si="854"/>
        <v/>
      </c>
      <c r="AJ1225" s="25" t="str">
        <f t="shared" si="835"/>
        <v/>
      </c>
      <c r="AK1225" s="26" t="str">
        <f t="shared" si="855"/>
        <v/>
      </c>
      <c r="AL1225" s="25" t="str">
        <f t="shared" si="836"/>
        <v/>
      </c>
      <c r="AM1225" s="26" t="str">
        <f t="shared" si="856"/>
        <v/>
      </c>
      <c r="AN1225" s="25" t="str">
        <f t="shared" si="837"/>
        <v/>
      </c>
      <c r="AO1225" s="26" t="str">
        <f t="shared" si="857"/>
        <v/>
      </c>
      <c r="AP1225" t="str">
        <f t="shared" si="858"/>
        <v/>
      </c>
      <c r="AQ1225" t="str">
        <f t="shared" si="859"/>
        <v/>
      </c>
      <c r="AR1225" t="str">
        <f t="shared" si="829"/>
        <v/>
      </c>
      <c r="AS1225" t="str">
        <f t="shared" si="860"/>
        <v/>
      </c>
      <c r="AT1225" s="25" t="str">
        <f t="shared" si="861"/>
        <v/>
      </c>
      <c r="AU1225" s="26" t="str">
        <f t="shared" si="862"/>
        <v/>
      </c>
      <c r="AV1225" t="str">
        <f t="shared" si="863"/>
        <v/>
      </c>
      <c r="AW1225" s="25" t="str">
        <f t="shared" si="864"/>
        <v/>
      </c>
      <c r="AX1225" s="26" t="str">
        <f t="shared" si="839"/>
        <v/>
      </c>
      <c r="AY1225" s="27" t="str">
        <f>IF(A1225="","",IF(K1225&lt;&gt;0,TEXT(5,"0000"),IF(M1225&lt;&gt;0,TEXT(5,"0000"),IF(Datos!N1225&lt;&gt;0,TEXT(5,"0000"),""))))</f>
        <v/>
      </c>
      <c r="AZ1225" s="25" t="str">
        <f t="shared" si="865"/>
        <v/>
      </c>
      <c r="BA1225" s="26" t="str">
        <f t="shared" si="840"/>
        <v/>
      </c>
      <c r="BB1225" s="25" t="str">
        <f t="shared" si="866"/>
        <v/>
      </c>
      <c r="BC1225" s="26" t="str">
        <f t="shared" si="841"/>
        <v/>
      </c>
      <c r="BD1225" s="27" t="str">
        <f t="shared" si="867"/>
        <v/>
      </c>
      <c r="BE1225" s="25" t="str">
        <f t="shared" si="868"/>
        <v/>
      </c>
      <c r="BF1225" s="26" t="str">
        <f t="shared" si="842"/>
        <v/>
      </c>
      <c r="BG1225" s="28"/>
      <c r="BH1225" t="str">
        <f t="shared" si="838"/>
        <v/>
      </c>
      <c r="BJ1225" s="24" t="str">
        <f t="shared" si="869"/>
        <v/>
      </c>
      <c r="BK1225" s="24" t="str">
        <f t="shared" si="870"/>
        <v/>
      </c>
    </row>
    <row r="1226" spans="1:63" ht="15.75" thickBot="1">
      <c r="A1226" s="183"/>
      <c r="B1226" s="184"/>
      <c r="C1226" s="184"/>
      <c r="D1226" s="184"/>
      <c r="E1226" s="184"/>
      <c r="F1226" s="184"/>
      <c r="G1226" s="184"/>
      <c r="H1226" s="184"/>
      <c r="I1226" s="184"/>
      <c r="J1226" s="184"/>
      <c r="K1226" s="184"/>
      <c r="L1226" s="184"/>
      <c r="M1226" s="184"/>
      <c r="N1226" s="181"/>
      <c r="Q1226" t="e">
        <f t="shared" si="843"/>
        <v>#VALUE!</v>
      </c>
      <c r="R1226" t="str">
        <f t="shared" si="844"/>
        <v/>
      </c>
      <c r="S1226" t="str">
        <f>IF(A1226="","",TEXT(VLOOKUP(C1226,Tablas!$H$3:$I$75,2,0),"000"))</f>
        <v/>
      </c>
      <c r="T1226" t="str">
        <f t="shared" si="845"/>
        <v/>
      </c>
      <c r="U1226" t="str">
        <f t="shared" si="846"/>
        <v/>
      </c>
      <c r="V1226" t="str">
        <f t="shared" si="830"/>
        <v/>
      </c>
      <c r="W1226" t="str">
        <f>IF(A1226="","",IF(G1226="",99,VLOOKUP(Datos!G1226,Tablas!$AF$2:$AH$38,2,0)))</f>
        <v/>
      </c>
      <c r="X1226" t="str">
        <f t="shared" si="847"/>
        <v/>
      </c>
      <c r="Y1226" t="str">
        <f t="shared" si="848"/>
        <v/>
      </c>
      <c r="Z1226" s="25" t="str">
        <f t="shared" si="849"/>
        <v/>
      </c>
      <c r="AA1226" s="26" t="str">
        <f t="shared" si="850"/>
        <v/>
      </c>
      <c r="AB1226" s="25" t="str">
        <f t="shared" si="831"/>
        <v/>
      </c>
      <c r="AC1226" s="26" t="str">
        <f t="shared" si="851"/>
        <v/>
      </c>
      <c r="AD1226" s="25" t="str">
        <f t="shared" si="832"/>
        <v/>
      </c>
      <c r="AE1226" s="26" t="str">
        <f t="shared" si="852"/>
        <v/>
      </c>
      <c r="AF1226" s="25" t="str">
        <f t="shared" si="833"/>
        <v/>
      </c>
      <c r="AG1226" s="26" t="str">
        <f t="shared" si="853"/>
        <v/>
      </c>
      <c r="AH1226" s="25" t="str">
        <f t="shared" si="834"/>
        <v/>
      </c>
      <c r="AI1226" s="26" t="str">
        <f t="shared" si="854"/>
        <v/>
      </c>
      <c r="AJ1226" s="25" t="str">
        <f t="shared" si="835"/>
        <v/>
      </c>
      <c r="AK1226" s="26" t="str">
        <f t="shared" si="855"/>
        <v/>
      </c>
      <c r="AL1226" s="25" t="str">
        <f t="shared" si="836"/>
        <v/>
      </c>
      <c r="AM1226" s="26" t="str">
        <f t="shared" si="856"/>
        <v/>
      </c>
      <c r="AN1226" s="25" t="str">
        <f t="shared" si="837"/>
        <v/>
      </c>
      <c r="AO1226" s="26" t="str">
        <f t="shared" si="857"/>
        <v/>
      </c>
      <c r="AP1226" t="str">
        <f t="shared" si="858"/>
        <v/>
      </c>
      <c r="AQ1226" t="str">
        <f t="shared" si="859"/>
        <v/>
      </c>
      <c r="AR1226" t="str">
        <f t="shared" ref="AR1226:AR1289" si="871">IF(A1226="","",IF(K1226&lt;&gt;0,1,0)+IF(L1226&lt;&gt;0,1,0)+IF(M1226&lt;&gt;0,1,0)+IF(N1226&lt;&gt;0,1,0))</f>
        <v/>
      </c>
      <c r="AS1226" t="str">
        <f t="shared" si="860"/>
        <v/>
      </c>
      <c r="AT1226" s="25" t="str">
        <f t="shared" si="861"/>
        <v/>
      </c>
      <c r="AU1226" s="26" t="str">
        <f t="shared" si="862"/>
        <v/>
      </c>
      <c r="AV1226" t="str">
        <f t="shared" si="863"/>
        <v/>
      </c>
      <c r="AW1226" s="25" t="str">
        <f t="shared" si="864"/>
        <v/>
      </c>
      <c r="AX1226" s="26" t="str">
        <f t="shared" si="839"/>
        <v/>
      </c>
      <c r="AY1226" s="27" t="str">
        <f>IF(A1226="","",IF(K1226&lt;&gt;0,TEXT(5,"0000"),IF(M1226&lt;&gt;0,TEXT(5,"0000"),IF(Datos!N1226&lt;&gt;0,TEXT(5,"0000"),""))))</f>
        <v/>
      </c>
      <c r="AZ1226" s="25" t="str">
        <f t="shared" si="865"/>
        <v/>
      </c>
      <c r="BA1226" s="26" t="str">
        <f t="shared" si="840"/>
        <v/>
      </c>
      <c r="BB1226" s="25" t="str">
        <f t="shared" si="866"/>
        <v/>
      </c>
      <c r="BC1226" s="26" t="str">
        <f t="shared" si="841"/>
        <v/>
      </c>
      <c r="BD1226" s="27" t="str">
        <f t="shared" si="867"/>
        <v/>
      </c>
      <c r="BE1226" s="25" t="str">
        <f t="shared" si="868"/>
        <v/>
      </c>
      <c r="BF1226" s="26" t="str">
        <f t="shared" si="842"/>
        <v/>
      </c>
      <c r="BG1226" s="28"/>
      <c r="BH1226" t="str">
        <f t="shared" si="838"/>
        <v/>
      </c>
      <c r="BJ1226" s="24" t="str">
        <f t="shared" si="869"/>
        <v/>
      </c>
      <c r="BK1226" s="24" t="str">
        <f t="shared" si="870"/>
        <v/>
      </c>
    </row>
    <row r="1227" spans="1:63" ht="15.75" thickBot="1">
      <c r="A1227" s="183"/>
      <c r="B1227" s="184"/>
      <c r="C1227" s="184"/>
      <c r="D1227" s="184"/>
      <c r="E1227" s="184"/>
      <c r="F1227" s="184"/>
      <c r="G1227" s="184"/>
      <c r="H1227" s="184"/>
      <c r="I1227" s="184"/>
      <c r="J1227" s="184"/>
      <c r="K1227" s="184"/>
      <c r="L1227" s="184"/>
      <c r="M1227" s="184"/>
      <c r="N1227" s="181"/>
      <c r="Q1227" t="e">
        <f t="shared" si="843"/>
        <v>#VALUE!</v>
      </c>
      <c r="R1227" t="str">
        <f t="shared" si="844"/>
        <v/>
      </c>
      <c r="S1227" t="str">
        <f>IF(A1227="","",TEXT(VLOOKUP(C1227,Tablas!$H$3:$I$75,2,0),"000"))</f>
        <v/>
      </c>
      <c r="T1227" t="str">
        <f t="shared" si="845"/>
        <v/>
      </c>
      <c r="U1227" t="str">
        <f t="shared" si="846"/>
        <v/>
      </c>
      <c r="V1227" t="str">
        <f t="shared" si="830"/>
        <v/>
      </c>
      <c r="W1227" t="str">
        <f>IF(A1227="","",IF(G1227="",99,VLOOKUP(Datos!G1227,Tablas!$AF$2:$AH$38,2,0)))</f>
        <v/>
      </c>
      <c r="X1227" t="str">
        <f t="shared" si="847"/>
        <v/>
      </c>
      <c r="Y1227" t="str">
        <f t="shared" si="848"/>
        <v/>
      </c>
      <c r="Z1227" s="25" t="str">
        <f t="shared" si="849"/>
        <v/>
      </c>
      <c r="AA1227" s="26" t="str">
        <f t="shared" si="850"/>
        <v/>
      </c>
      <c r="AB1227" s="25" t="str">
        <f t="shared" si="831"/>
        <v/>
      </c>
      <c r="AC1227" s="26" t="str">
        <f t="shared" si="851"/>
        <v/>
      </c>
      <c r="AD1227" s="25" t="str">
        <f t="shared" si="832"/>
        <v/>
      </c>
      <c r="AE1227" s="26" t="str">
        <f t="shared" si="852"/>
        <v/>
      </c>
      <c r="AF1227" s="25" t="str">
        <f t="shared" si="833"/>
        <v/>
      </c>
      <c r="AG1227" s="26" t="str">
        <f t="shared" si="853"/>
        <v/>
      </c>
      <c r="AH1227" s="25" t="str">
        <f t="shared" si="834"/>
        <v/>
      </c>
      <c r="AI1227" s="26" t="str">
        <f t="shared" si="854"/>
        <v/>
      </c>
      <c r="AJ1227" s="25" t="str">
        <f t="shared" si="835"/>
        <v/>
      </c>
      <c r="AK1227" s="26" t="str">
        <f t="shared" si="855"/>
        <v/>
      </c>
      <c r="AL1227" s="25" t="str">
        <f t="shared" si="836"/>
        <v/>
      </c>
      <c r="AM1227" s="26" t="str">
        <f t="shared" si="856"/>
        <v/>
      </c>
      <c r="AN1227" s="25" t="str">
        <f t="shared" si="837"/>
        <v/>
      </c>
      <c r="AO1227" s="26" t="str">
        <f t="shared" si="857"/>
        <v/>
      </c>
      <c r="AP1227" t="str">
        <f t="shared" si="858"/>
        <v/>
      </c>
      <c r="AQ1227" t="str">
        <f t="shared" si="859"/>
        <v/>
      </c>
      <c r="AR1227" t="str">
        <f t="shared" si="871"/>
        <v/>
      </c>
      <c r="AS1227" t="str">
        <f t="shared" si="860"/>
        <v/>
      </c>
      <c r="AT1227" s="25" t="str">
        <f t="shared" si="861"/>
        <v/>
      </c>
      <c r="AU1227" s="26" t="str">
        <f t="shared" si="862"/>
        <v/>
      </c>
      <c r="AV1227" t="str">
        <f t="shared" si="863"/>
        <v/>
      </c>
      <c r="AW1227" s="25" t="str">
        <f t="shared" si="864"/>
        <v/>
      </c>
      <c r="AX1227" s="26" t="str">
        <f t="shared" si="839"/>
        <v/>
      </c>
      <c r="AY1227" s="27" t="str">
        <f>IF(A1227="","",IF(K1227&lt;&gt;0,TEXT(5,"0000"),IF(M1227&lt;&gt;0,TEXT(5,"0000"),IF(Datos!N1227&lt;&gt;0,TEXT(5,"0000"),""))))</f>
        <v/>
      </c>
      <c r="AZ1227" s="25" t="str">
        <f t="shared" si="865"/>
        <v/>
      </c>
      <c r="BA1227" s="26" t="str">
        <f t="shared" si="840"/>
        <v/>
      </c>
      <c r="BB1227" s="25" t="str">
        <f t="shared" si="866"/>
        <v/>
      </c>
      <c r="BC1227" s="26" t="str">
        <f t="shared" si="841"/>
        <v/>
      </c>
      <c r="BD1227" s="27" t="str">
        <f t="shared" si="867"/>
        <v/>
      </c>
      <c r="BE1227" s="25" t="str">
        <f t="shared" si="868"/>
        <v/>
      </c>
      <c r="BF1227" s="26" t="str">
        <f t="shared" si="842"/>
        <v/>
      </c>
      <c r="BG1227" s="28"/>
      <c r="BH1227" t="str">
        <f t="shared" si="838"/>
        <v/>
      </c>
      <c r="BJ1227" s="24" t="str">
        <f t="shared" si="869"/>
        <v/>
      </c>
      <c r="BK1227" s="24" t="str">
        <f t="shared" si="870"/>
        <v/>
      </c>
    </row>
    <row r="1228" spans="1:63" ht="15.75" thickBot="1">
      <c r="A1228" s="183"/>
      <c r="B1228" s="184"/>
      <c r="C1228" s="184"/>
      <c r="D1228" s="184"/>
      <c r="E1228" s="184"/>
      <c r="F1228" s="184"/>
      <c r="G1228" s="184"/>
      <c r="H1228" s="184"/>
      <c r="I1228" s="184"/>
      <c r="J1228" s="184"/>
      <c r="K1228" s="184"/>
      <c r="L1228" s="184"/>
      <c r="M1228" s="184"/>
      <c r="N1228" s="181"/>
      <c r="Q1228" t="e">
        <f t="shared" si="843"/>
        <v>#VALUE!</v>
      </c>
      <c r="R1228" t="str">
        <f t="shared" si="844"/>
        <v/>
      </c>
      <c r="S1228" t="str">
        <f>IF(A1228="","",TEXT(VLOOKUP(C1228,Tablas!$H$3:$I$75,2,0),"000"))</f>
        <v/>
      </c>
      <c r="T1228" t="str">
        <f t="shared" si="845"/>
        <v/>
      </c>
      <c r="U1228" t="str">
        <f t="shared" si="846"/>
        <v/>
      </c>
      <c r="V1228" t="str">
        <f t="shared" si="830"/>
        <v/>
      </c>
      <c r="W1228" t="str">
        <f>IF(A1228="","",IF(G1228="",99,VLOOKUP(Datos!G1228,Tablas!$AF$2:$AH$38,2,0)))</f>
        <v/>
      </c>
      <c r="X1228" t="str">
        <f t="shared" si="847"/>
        <v/>
      </c>
      <c r="Y1228" t="str">
        <f t="shared" si="848"/>
        <v/>
      </c>
      <c r="Z1228" s="25" t="str">
        <f t="shared" si="849"/>
        <v/>
      </c>
      <c r="AA1228" s="26" t="str">
        <f t="shared" si="850"/>
        <v/>
      </c>
      <c r="AB1228" s="25" t="str">
        <f t="shared" si="831"/>
        <v/>
      </c>
      <c r="AC1228" s="26" t="str">
        <f t="shared" si="851"/>
        <v/>
      </c>
      <c r="AD1228" s="25" t="str">
        <f t="shared" si="832"/>
        <v/>
      </c>
      <c r="AE1228" s="26" t="str">
        <f t="shared" si="852"/>
        <v/>
      </c>
      <c r="AF1228" s="25" t="str">
        <f t="shared" si="833"/>
        <v/>
      </c>
      <c r="AG1228" s="26" t="str">
        <f t="shared" si="853"/>
        <v/>
      </c>
      <c r="AH1228" s="25" t="str">
        <f t="shared" si="834"/>
        <v/>
      </c>
      <c r="AI1228" s="26" t="str">
        <f t="shared" si="854"/>
        <v/>
      </c>
      <c r="AJ1228" s="25" t="str">
        <f t="shared" si="835"/>
        <v/>
      </c>
      <c r="AK1228" s="26" t="str">
        <f t="shared" si="855"/>
        <v/>
      </c>
      <c r="AL1228" s="25" t="str">
        <f t="shared" si="836"/>
        <v/>
      </c>
      <c r="AM1228" s="26" t="str">
        <f t="shared" si="856"/>
        <v/>
      </c>
      <c r="AN1228" s="25" t="str">
        <f t="shared" si="837"/>
        <v/>
      </c>
      <c r="AO1228" s="26" t="str">
        <f t="shared" si="857"/>
        <v/>
      </c>
      <c r="AP1228" t="str">
        <f t="shared" si="858"/>
        <v/>
      </c>
      <c r="AQ1228" t="str">
        <f t="shared" si="859"/>
        <v/>
      </c>
      <c r="AR1228" t="str">
        <f t="shared" si="871"/>
        <v/>
      </c>
      <c r="AS1228" t="str">
        <f t="shared" si="860"/>
        <v/>
      </c>
      <c r="AT1228" s="25" t="str">
        <f t="shared" si="861"/>
        <v/>
      </c>
      <c r="AU1228" s="26" t="str">
        <f t="shared" si="862"/>
        <v/>
      </c>
      <c r="AV1228" t="str">
        <f t="shared" si="863"/>
        <v/>
      </c>
      <c r="AW1228" s="25" t="str">
        <f t="shared" si="864"/>
        <v/>
      </c>
      <c r="AX1228" s="26" t="str">
        <f t="shared" si="839"/>
        <v/>
      </c>
      <c r="AY1228" s="27" t="str">
        <f>IF(A1228="","",IF(K1228&lt;&gt;0,TEXT(5,"0000"),IF(M1228&lt;&gt;0,TEXT(5,"0000"),IF(Datos!N1228&lt;&gt;0,TEXT(5,"0000"),""))))</f>
        <v/>
      </c>
      <c r="AZ1228" s="25" t="str">
        <f t="shared" si="865"/>
        <v/>
      </c>
      <c r="BA1228" s="26" t="str">
        <f t="shared" si="840"/>
        <v/>
      </c>
      <c r="BB1228" s="25" t="str">
        <f t="shared" si="866"/>
        <v/>
      </c>
      <c r="BC1228" s="26" t="str">
        <f t="shared" si="841"/>
        <v/>
      </c>
      <c r="BD1228" s="27" t="str">
        <f t="shared" si="867"/>
        <v/>
      </c>
      <c r="BE1228" s="25" t="str">
        <f t="shared" si="868"/>
        <v/>
      </c>
      <c r="BF1228" s="26" t="str">
        <f t="shared" si="842"/>
        <v/>
      </c>
      <c r="BG1228" s="28"/>
      <c r="BH1228" t="str">
        <f t="shared" si="838"/>
        <v/>
      </c>
      <c r="BJ1228" s="24" t="str">
        <f t="shared" si="869"/>
        <v/>
      </c>
      <c r="BK1228" s="24" t="str">
        <f t="shared" si="870"/>
        <v/>
      </c>
    </row>
    <row r="1229" spans="1:63" ht="15.75" thickBot="1">
      <c r="A1229" s="183"/>
      <c r="B1229" s="184"/>
      <c r="C1229" s="184"/>
      <c r="D1229" s="184"/>
      <c r="E1229" s="184"/>
      <c r="F1229" s="184"/>
      <c r="G1229" s="184"/>
      <c r="H1229" s="184"/>
      <c r="I1229" s="184"/>
      <c r="J1229" s="184"/>
      <c r="K1229" s="184"/>
      <c r="L1229" s="184"/>
      <c r="M1229" s="184"/>
      <c r="N1229" s="181"/>
      <c r="Q1229" t="e">
        <f t="shared" si="843"/>
        <v>#VALUE!</v>
      </c>
      <c r="R1229" t="str">
        <f t="shared" si="844"/>
        <v/>
      </c>
      <c r="S1229" t="str">
        <f>IF(A1229="","",TEXT(VLOOKUP(C1229,Tablas!$H$3:$I$75,2,0),"000"))</f>
        <v/>
      </c>
      <c r="T1229" t="str">
        <f t="shared" si="845"/>
        <v/>
      </c>
      <c r="U1229" t="str">
        <f t="shared" si="846"/>
        <v/>
      </c>
      <c r="V1229" t="str">
        <f t="shared" si="830"/>
        <v/>
      </c>
      <c r="W1229" t="str">
        <f>IF(A1229="","",IF(G1229="",99,VLOOKUP(Datos!G1229,Tablas!$AF$2:$AH$38,2,0)))</f>
        <v/>
      </c>
      <c r="X1229" t="str">
        <f t="shared" si="847"/>
        <v/>
      </c>
      <c r="Y1229" t="str">
        <f t="shared" si="848"/>
        <v/>
      </c>
      <c r="Z1229" s="25" t="str">
        <f t="shared" si="849"/>
        <v/>
      </c>
      <c r="AA1229" s="26" t="str">
        <f t="shared" si="850"/>
        <v/>
      </c>
      <c r="AB1229" s="25" t="str">
        <f t="shared" si="831"/>
        <v/>
      </c>
      <c r="AC1229" s="26" t="str">
        <f t="shared" si="851"/>
        <v/>
      </c>
      <c r="AD1229" s="25" t="str">
        <f t="shared" si="832"/>
        <v/>
      </c>
      <c r="AE1229" s="26" t="str">
        <f t="shared" si="852"/>
        <v/>
      </c>
      <c r="AF1229" s="25" t="str">
        <f t="shared" si="833"/>
        <v/>
      </c>
      <c r="AG1229" s="26" t="str">
        <f t="shared" si="853"/>
        <v/>
      </c>
      <c r="AH1229" s="25" t="str">
        <f t="shared" si="834"/>
        <v/>
      </c>
      <c r="AI1229" s="26" t="str">
        <f t="shared" si="854"/>
        <v/>
      </c>
      <c r="AJ1229" s="25" t="str">
        <f t="shared" si="835"/>
        <v/>
      </c>
      <c r="AK1229" s="26" t="str">
        <f t="shared" si="855"/>
        <v/>
      </c>
      <c r="AL1229" s="25" t="str">
        <f t="shared" si="836"/>
        <v/>
      </c>
      <c r="AM1229" s="26" t="str">
        <f t="shared" si="856"/>
        <v/>
      </c>
      <c r="AN1229" s="25" t="str">
        <f t="shared" si="837"/>
        <v/>
      </c>
      <c r="AO1229" s="26" t="str">
        <f t="shared" si="857"/>
        <v/>
      </c>
      <c r="AP1229" t="str">
        <f t="shared" si="858"/>
        <v/>
      </c>
      <c r="AQ1229" t="str">
        <f t="shared" si="859"/>
        <v/>
      </c>
      <c r="AR1229" t="str">
        <f t="shared" si="871"/>
        <v/>
      </c>
      <c r="AS1229" t="str">
        <f t="shared" si="860"/>
        <v/>
      </c>
      <c r="AT1229" s="25" t="str">
        <f t="shared" si="861"/>
        <v/>
      </c>
      <c r="AU1229" s="26" t="str">
        <f t="shared" si="862"/>
        <v/>
      </c>
      <c r="AV1229" t="str">
        <f t="shared" si="863"/>
        <v/>
      </c>
      <c r="AW1229" s="25" t="str">
        <f t="shared" si="864"/>
        <v/>
      </c>
      <c r="AX1229" s="26" t="str">
        <f t="shared" si="839"/>
        <v/>
      </c>
      <c r="AY1229" s="27" t="str">
        <f>IF(A1229="","",IF(K1229&lt;&gt;0,TEXT(5,"0000"),IF(M1229&lt;&gt;0,TEXT(5,"0000"),IF(Datos!N1229&lt;&gt;0,TEXT(5,"0000"),""))))</f>
        <v/>
      </c>
      <c r="AZ1229" s="25" t="str">
        <f t="shared" si="865"/>
        <v/>
      </c>
      <c r="BA1229" s="26" t="str">
        <f t="shared" si="840"/>
        <v/>
      </c>
      <c r="BB1229" s="25" t="str">
        <f t="shared" si="866"/>
        <v/>
      </c>
      <c r="BC1229" s="26" t="str">
        <f t="shared" si="841"/>
        <v/>
      </c>
      <c r="BD1229" s="27" t="str">
        <f t="shared" si="867"/>
        <v/>
      </c>
      <c r="BE1229" s="25" t="str">
        <f t="shared" si="868"/>
        <v/>
      </c>
      <c r="BF1229" s="26" t="str">
        <f t="shared" si="842"/>
        <v/>
      </c>
      <c r="BG1229" s="28"/>
      <c r="BH1229" t="str">
        <f t="shared" si="838"/>
        <v/>
      </c>
      <c r="BJ1229" s="24" t="str">
        <f t="shared" si="869"/>
        <v/>
      </c>
      <c r="BK1229" s="24" t="str">
        <f t="shared" si="870"/>
        <v/>
      </c>
    </row>
    <row r="1230" spans="1:63" ht="15.75" thickBot="1">
      <c r="A1230" s="183"/>
      <c r="B1230" s="184"/>
      <c r="C1230" s="184"/>
      <c r="D1230" s="184"/>
      <c r="E1230" s="184"/>
      <c r="F1230" s="184"/>
      <c r="G1230" s="184"/>
      <c r="H1230" s="184"/>
      <c r="I1230" s="184"/>
      <c r="J1230" s="184"/>
      <c r="K1230" s="184"/>
      <c r="L1230" s="184"/>
      <c r="M1230" s="184"/>
      <c r="N1230" s="181"/>
      <c r="Q1230" t="e">
        <f t="shared" si="843"/>
        <v>#VALUE!</v>
      </c>
      <c r="R1230" t="str">
        <f t="shared" si="844"/>
        <v/>
      </c>
      <c r="S1230" t="str">
        <f>IF(A1230="","",TEXT(VLOOKUP(C1230,Tablas!$H$3:$I$75,2,0),"000"))</f>
        <v/>
      </c>
      <c r="T1230" t="str">
        <f t="shared" si="845"/>
        <v/>
      </c>
      <c r="U1230" t="str">
        <f t="shared" si="846"/>
        <v/>
      </c>
      <c r="V1230" t="str">
        <f t="shared" si="830"/>
        <v/>
      </c>
      <c r="W1230" t="str">
        <f>IF(A1230="","",IF(G1230="",99,VLOOKUP(Datos!G1230,Tablas!$AF$2:$AH$38,2,0)))</f>
        <v/>
      </c>
      <c r="X1230" t="str">
        <f t="shared" si="847"/>
        <v/>
      </c>
      <c r="Y1230" t="str">
        <f t="shared" si="848"/>
        <v/>
      </c>
      <c r="Z1230" s="25" t="str">
        <f t="shared" si="849"/>
        <v/>
      </c>
      <c r="AA1230" s="26" t="str">
        <f t="shared" si="850"/>
        <v/>
      </c>
      <c r="AB1230" s="25" t="str">
        <f t="shared" si="831"/>
        <v/>
      </c>
      <c r="AC1230" s="26" t="str">
        <f t="shared" si="851"/>
        <v/>
      </c>
      <c r="AD1230" s="25" t="str">
        <f t="shared" si="832"/>
        <v/>
      </c>
      <c r="AE1230" s="26" t="str">
        <f t="shared" si="852"/>
        <v/>
      </c>
      <c r="AF1230" s="25" t="str">
        <f t="shared" si="833"/>
        <v/>
      </c>
      <c r="AG1230" s="26" t="str">
        <f t="shared" si="853"/>
        <v/>
      </c>
      <c r="AH1230" s="25" t="str">
        <f t="shared" si="834"/>
        <v/>
      </c>
      <c r="AI1230" s="26" t="str">
        <f t="shared" si="854"/>
        <v/>
      </c>
      <c r="AJ1230" s="25" t="str">
        <f t="shared" si="835"/>
        <v/>
      </c>
      <c r="AK1230" s="26" t="str">
        <f t="shared" si="855"/>
        <v/>
      </c>
      <c r="AL1230" s="25" t="str">
        <f t="shared" si="836"/>
        <v/>
      </c>
      <c r="AM1230" s="26" t="str">
        <f t="shared" si="856"/>
        <v/>
      </c>
      <c r="AN1230" s="25" t="str">
        <f t="shared" si="837"/>
        <v/>
      </c>
      <c r="AO1230" s="26" t="str">
        <f t="shared" si="857"/>
        <v/>
      </c>
      <c r="AP1230" t="str">
        <f t="shared" si="858"/>
        <v/>
      </c>
      <c r="AQ1230" t="str">
        <f t="shared" si="859"/>
        <v/>
      </c>
      <c r="AR1230" t="str">
        <f t="shared" si="871"/>
        <v/>
      </c>
      <c r="AS1230" t="str">
        <f t="shared" si="860"/>
        <v/>
      </c>
      <c r="AT1230" s="25" t="str">
        <f t="shared" si="861"/>
        <v/>
      </c>
      <c r="AU1230" s="26" t="str">
        <f t="shared" si="862"/>
        <v/>
      </c>
      <c r="AV1230" t="str">
        <f t="shared" si="863"/>
        <v/>
      </c>
      <c r="AW1230" s="25" t="str">
        <f t="shared" si="864"/>
        <v/>
      </c>
      <c r="AX1230" s="26" t="str">
        <f t="shared" si="839"/>
        <v/>
      </c>
      <c r="AY1230" s="27" t="str">
        <f>IF(A1230="","",IF(K1230&lt;&gt;0,TEXT(5,"0000"),IF(M1230&lt;&gt;0,TEXT(5,"0000"),IF(Datos!N1230&lt;&gt;0,TEXT(5,"0000"),""))))</f>
        <v/>
      </c>
      <c r="AZ1230" s="25" t="str">
        <f t="shared" si="865"/>
        <v/>
      </c>
      <c r="BA1230" s="26" t="str">
        <f t="shared" si="840"/>
        <v/>
      </c>
      <c r="BB1230" s="25" t="str">
        <f t="shared" si="866"/>
        <v/>
      </c>
      <c r="BC1230" s="26" t="str">
        <f t="shared" si="841"/>
        <v/>
      </c>
      <c r="BD1230" s="27" t="str">
        <f t="shared" si="867"/>
        <v/>
      </c>
      <c r="BE1230" s="25" t="str">
        <f t="shared" si="868"/>
        <v/>
      </c>
      <c r="BF1230" s="26" t="str">
        <f t="shared" si="842"/>
        <v/>
      </c>
      <c r="BG1230" s="28"/>
      <c r="BH1230" t="str">
        <f t="shared" si="838"/>
        <v/>
      </c>
      <c r="BJ1230" s="24" t="str">
        <f t="shared" si="869"/>
        <v/>
      </c>
      <c r="BK1230" s="24" t="str">
        <f t="shared" si="870"/>
        <v/>
      </c>
    </row>
    <row r="1231" spans="1:63" ht="15.75" thickBot="1">
      <c r="A1231" s="183"/>
      <c r="B1231" s="184"/>
      <c r="C1231" s="184"/>
      <c r="D1231" s="184"/>
      <c r="E1231" s="184"/>
      <c r="F1231" s="184"/>
      <c r="G1231" s="184"/>
      <c r="H1231" s="184"/>
      <c r="I1231" s="184"/>
      <c r="J1231" s="184"/>
      <c r="K1231" s="184"/>
      <c r="L1231" s="184"/>
      <c r="M1231" s="184"/>
      <c r="N1231" s="181"/>
      <c r="Q1231" t="e">
        <f t="shared" si="843"/>
        <v>#VALUE!</v>
      </c>
      <c r="R1231" t="str">
        <f t="shared" si="844"/>
        <v/>
      </c>
      <c r="S1231" t="str">
        <f>IF(A1231="","",TEXT(VLOOKUP(C1231,Tablas!$H$3:$I$75,2,0),"000"))</f>
        <v/>
      </c>
      <c r="T1231" t="str">
        <f t="shared" si="845"/>
        <v/>
      </c>
      <c r="U1231" t="str">
        <f t="shared" si="846"/>
        <v/>
      </c>
      <c r="V1231" t="str">
        <f t="shared" si="830"/>
        <v/>
      </c>
      <c r="W1231" t="str">
        <f>IF(A1231="","",IF(G1231="",99,VLOOKUP(Datos!G1231,Tablas!$AF$2:$AH$38,2,0)))</f>
        <v/>
      </c>
      <c r="X1231" t="str">
        <f t="shared" si="847"/>
        <v/>
      </c>
      <c r="Y1231" t="str">
        <f t="shared" si="848"/>
        <v/>
      </c>
      <c r="Z1231" s="25" t="str">
        <f t="shared" si="849"/>
        <v/>
      </c>
      <c r="AA1231" s="26" t="str">
        <f t="shared" si="850"/>
        <v/>
      </c>
      <c r="AB1231" s="25" t="str">
        <f t="shared" si="831"/>
        <v/>
      </c>
      <c r="AC1231" s="26" t="str">
        <f t="shared" si="851"/>
        <v/>
      </c>
      <c r="AD1231" s="25" t="str">
        <f t="shared" si="832"/>
        <v/>
      </c>
      <c r="AE1231" s="26" t="str">
        <f t="shared" si="852"/>
        <v/>
      </c>
      <c r="AF1231" s="25" t="str">
        <f t="shared" si="833"/>
        <v/>
      </c>
      <c r="AG1231" s="26" t="str">
        <f t="shared" si="853"/>
        <v/>
      </c>
      <c r="AH1231" s="25" t="str">
        <f t="shared" si="834"/>
        <v/>
      </c>
      <c r="AI1231" s="26" t="str">
        <f t="shared" si="854"/>
        <v/>
      </c>
      <c r="AJ1231" s="25" t="str">
        <f t="shared" si="835"/>
        <v/>
      </c>
      <c r="AK1231" s="26" t="str">
        <f t="shared" si="855"/>
        <v/>
      </c>
      <c r="AL1231" s="25" t="str">
        <f t="shared" si="836"/>
        <v/>
      </c>
      <c r="AM1231" s="26" t="str">
        <f t="shared" si="856"/>
        <v/>
      </c>
      <c r="AN1231" s="25" t="str">
        <f t="shared" si="837"/>
        <v/>
      </c>
      <c r="AO1231" s="26" t="str">
        <f t="shared" si="857"/>
        <v/>
      </c>
      <c r="AP1231" t="str">
        <f t="shared" si="858"/>
        <v/>
      </c>
      <c r="AQ1231" t="str">
        <f t="shared" si="859"/>
        <v/>
      </c>
      <c r="AR1231" t="str">
        <f t="shared" si="871"/>
        <v/>
      </c>
      <c r="AS1231" t="str">
        <f t="shared" si="860"/>
        <v/>
      </c>
      <c r="AT1231" s="25" t="str">
        <f t="shared" si="861"/>
        <v/>
      </c>
      <c r="AU1231" s="26" t="str">
        <f t="shared" si="862"/>
        <v/>
      </c>
      <c r="AV1231" t="str">
        <f t="shared" si="863"/>
        <v/>
      </c>
      <c r="AW1231" s="25" t="str">
        <f t="shared" si="864"/>
        <v/>
      </c>
      <c r="AX1231" s="26" t="str">
        <f t="shared" si="839"/>
        <v/>
      </c>
      <c r="AY1231" s="27" t="str">
        <f>IF(A1231="","",IF(K1231&lt;&gt;0,TEXT(5,"0000"),IF(M1231&lt;&gt;0,TEXT(5,"0000"),IF(Datos!N1231&lt;&gt;0,TEXT(5,"0000"),""))))</f>
        <v/>
      </c>
      <c r="AZ1231" s="25" t="str">
        <f t="shared" si="865"/>
        <v/>
      </c>
      <c r="BA1231" s="26" t="str">
        <f t="shared" si="840"/>
        <v/>
      </c>
      <c r="BB1231" s="25" t="str">
        <f t="shared" si="866"/>
        <v/>
      </c>
      <c r="BC1231" s="26" t="str">
        <f t="shared" si="841"/>
        <v/>
      </c>
      <c r="BD1231" s="27" t="str">
        <f t="shared" si="867"/>
        <v/>
      </c>
      <c r="BE1231" s="25" t="str">
        <f t="shared" si="868"/>
        <v/>
      </c>
      <c r="BF1231" s="26" t="str">
        <f t="shared" si="842"/>
        <v/>
      </c>
      <c r="BG1231" s="28"/>
      <c r="BH1231" t="str">
        <f t="shared" si="838"/>
        <v/>
      </c>
      <c r="BJ1231" s="24" t="str">
        <f t="shared" si="869"/>
        <v/>
      </c>
      <c r="BK1231" s="24" t="str">
        <f t="shared" si="870"/>
        <v/>
      </c>
    </row>
    <row r="1232" spans="1:63" ht="15.75" thickBot="1">
      <c r="A1232" s="183"/>
      <c r="B1232" s="184"/>
      <c r="C1232" s="184"/>
      <c r="D1232" s="184"/>
      <c r="E1232" s="184"/>
      <c r="F1232" s="184"/>
      <c r="G1232" s="184"/>
      <c r="H1232" s="184"/>
      <c r="I1232" s="184"/>
      <c r="J1232" s="184"/>
      <c r="K1232" s="184"/>
      <c r="L1232" s="184"/>
      <c r="M1232" s="184"/>
      <c r="N1232" s="181"/>
      <c r="Q1232" t="e">
        <f t="shared" si="843"/>
        <v>#VALUE!</v>
      </c>
      <c r="R1232" t="str">
        <f t="shared" si="844"/>
        <v/>
      </c>
      <c r="S1232" t="str">
        <f>IF(A1232="","",TEXT(VLOOKUP(C1232,Tablas!$H$3:$I$75,2,0),"000"))</f>
        <v/>
      </c>
      <c r="T1232" t="str">
        <f t="shared" si="845"/>
        <v/>
      </c>
      <c r="U1232" t="str">
        <f t="shared" si="846"/>
        <v/>
      </c>
      <c r="V1232" t="str">
        <f t="shared" si="830"/>
        <v/>
      </c>
      <c r="W1232" t="str">
        <f>IF(A1232="","",IF(G1232="",99,VLOOKUP(Datos!G1232,Tablas!$AF$2:$AH$38,2,0)))</f>
        <v/>
      </c>
      <c r="X1232" t="str">
        <f t="shared" si="847"/>
        <v/>
      </c>
      <c r="Y1232" t="str">
        <f t="shared" si="848"/>
        <v/>
      </c>
      <c r="Z1232" s="25" t="str">
        <f t="shared" si="849"/>
        <v/>
      </c>
      <c r="AA1232" s="26" t="str">
        <f t="shared" si="850"/>
        <v/>
      </c>
      <c r="AB1232" s="25" t="str">
        <f t="shared" si="831"/>
        <v/>
      </c>
      <c r="AC1232" s="26" t="str">
        <f t="shared" si="851"/>
        <v/>
      </c>
      <c r="AD1232" s="25" t="str">
        <f t="shared" si="832"/>
        <v/>
      </c>
      <c r="AE1232" s="26" t="str">
        <f t="shared" si="852"/>
        <v/>
      </c>
      <c r="AF1232" s="25" t="str">
        <f t="shared" si="833"/>
        <v/>
      </c>
      <c r="AG1232" s="26" t="str">
        <f t="shared" si="853"/>
        <v/>
      </c>
      <c r="AH1232" s="25" t="str">
        <f t="shared" si="834"/>
        <v/>
      </c>
      <c r="AI1232" s="26" t="str">
        <f t="shared" si="854"/>
        <v/>
      </c>
      <c r="AJ1232" s="25" t="str">
        <f t="shared" si="835"/>
        <v/>
      </c>
      <c r="AK1232" s="26" t="str">
        <f t="shared" si="855"/>
        <v/>
      </c>
      <c r="AL1232" s="25" t="str">
        <f t="shared" si="836"/>
        <v/>
      </c>
      <c r="AM1232" s="26" t="str">
        <f t="shared" si="856"/>
        <v/>
      </c>
      <c r="AN1232" s="25" t="str">
        <f t="shared" si="837"/>
        <v/>
      </c>
      <c r="AO1232" s="26" t="str">
        <f t="shared" si="857"/>
        <v/>
      </c>
      <c r="AP1232" t="str">
        <f t="shared" si="858"/>
        <v/>
      </c>
      <c r="AQ1232" t="str">
        <f t="shared" si="859"/>
        <v/>
      </c>
      <c r="AR1232" t="str">
        <f t="shared" si="871"/>
        <v/>
      </c>
      <c r="AS1232" t="str">
        <f t="shared" si="860"/>
        <v/>
      </c>
      <c r="AT1232" s="25" t="str">
        <f t="shared" si="861"/>
        <v/>
      </c>
      <c r="AU1232" s="26" t="str">
        <f t="shared" si="862"/>
        <v/>
      </c>
      <c r="AV1232" t="str">
        <f t="shared" si="863"/>
        <v/>
      </c>
      <c r="AW1232" s="25" t="str">
        <f t="shared" si="864"/>
        <v/>
      </c>
      <c r="AX1232" s="26" t="str">
        <f t="shared" si="839"/>
        <v/>
      </c>
      <c r="AY1232" s="27" t="str">
        <f>IF(A1232="","",IF(K1232&lt;&gt;0,TEXT(5,"0000"),IF(M1232&lt;&gt;0,TEXT(5,"0000"),IF(Datos!N1232&lt;&gt;0,TEXT(5,"0000"),""))))</f>
        <v/>
      </c>
      <c r="AZ1232" s="25" t="str">
        <f t="shared" si="865"/>
        <v/>
      </c>
      <c r="BA1232" s="26" t="str">
        <f t="shared" si="840"/>
        <v/>
      </c>
      <c r="BB1232" s="25" t="str">
        <f t="shared" si="866"/>
        <v/>
      </c>
      <c r="BC1232" s="26" t="str">
        <f t="shared" si="841"/>
        <v/>
      </c>
      <c r="BD1232" s="27" t="str">
        <f t="shared" si="867"/>
        <v/>
      </c>
      <c r="BE1232" s="25" t="str">
        <f t="shared" si="868"/>
        <v/>
      </c>
      <c r="BF1232" s="26" t="str">
        <f t="shared" si="842"/>
        <v/>
      </c>
      <c r="BG1232" s="28"/>
      <c r="BH1232" t="str">
        <f t="shared" si="838"/>
        <v/>
      </c>
      <c r="BJ1232" s="24" t="str">
        <f t="shared" si="869"/>
        <v/>
      </c>
      <c r="BK1232" s="24" t="str">
        <f t="shared" si="870"/>
        <v/>
      </c>
    </row>
    <row r="1233" spans="1:63" ht="15.75" thickBot="1">
      <c r="A1233" s="183"/>
      <c r="B1233" s="184"/>
      <c r="C1233" s="184"/>
      <c r="D1233" s="184"/>
      <c r="E1233" s="184"/>
      <c r="F1233" s="184"/>
      <c r="G1233" s="184"/>
      <c r="H1233" s="184"/>
      <c r="I1233" s="184"/>
      <c r="J1233" s="184"/>
      <c r="K1233" s="184"/>
      <c r="L1233" s="184"/>
      <c r="M1233" s="184"/>
      <c r="N1233" s="181"/>
      <c r="Q1233" t="e">
        <f t="shared" si="843"/>
        <v>#VALUE!</v>
      </c>
      <c r="R1233" t="str">
        <f t="shared" si="844"/>
        <v/>
      </c>
      <c r="S1233" t="str">
        <f>IF(A1233="","",TEXT(VLOOKUP(C1233,Tablas!$H$3:$I$75,2,0),"000"))</f>
        <v/>
      </c>
      <c r="T1233" t="str">
        <f t="shared" si="845"/>
        <v/>
      </c>
      <c r="U1233" t="str">
        <f t="shared" si="846"/>
        <v/>
      </c>
      <c r="V1233" t="str">
        <f t="shared" si="830"/>
        <v/>
      </c>
      <c r="W1233" t="str">
        <f>IF(A1233="","",IF(G1233="",99,VLOOKUP(Datos!G1233,Tablas!$AF$2:$AH$38,2,0)))</f>
        <v/>
      </c>
      <c r="X1233" t="str">
        <f t="shared" si="847"/>
        <v/>
      </c>
      <c r="Y1233" t="str">
        <f t="shared" si="848"/>
        <v/>
      </c>
      <c r="Z1233" s="25" t="str">
        <f t="shared" si="849"/>
        <v/>
      </c>
      <c r="AA1233" s="26" t="str">
        <f t="shared" si="850"/>
        <v/>
      </c>
      <c r="AB1233" s="25" t="str">
        <f t="shared" si="831"/>
        <v/>
      </c>
      <c r="AC1233" s="26" t="str">
        <f t="shared" si="851"/>
        <v/>
      </c>
      <c r="AD1233" s="25" t="str">
        <f t="shared" si="832"/>
        <v/>
      </c>
      <c r="AE1233" s="26" t="str">
        <f t="shared" si="852"/>
        <v/>
      </c>
      <c r="AF1233" s="25" t="str">
        <f t="shared" si="833"/>
        <v/>
      </c>
      <c r="AG1233" s="26" t="str">
        <f t="shared" si="853"/>
        <v/>
      </c>
      <c r="AH1233" s="25" t="str">
        <f t="shared" si="834"/>
        <v/>
      </c>
      <c r="AI1233" s="26" t="str">
        <f t="shared" si="854"/>
        <v/>
      </c>
      <c r="AJ1233" s="25" t="str">
        <f t="shared" si="835"/>
        <v/>
      </c>
      <c r="AK1233" s="26" t="str">
        <f t="shared" si="855"/>
        <v/>
      </c>
      <c r="AL1233" s="25" t="str">
        <f t="shared" si="836"/>
        <v/>
      </c>
      <c r="AM1233" s="26" t="str">
        <f t="shared" si="856"/>
        <v/>
      </c>
      <c r="AN1233" s="25" t="str">
        <f t="shared" si="837"/>
        <v/>
      </c>
      <c r="AO1233" s="26" t="str">
        <f t="shared" si="857"/>
        <v/>
      </c>
      <c r="AP1233" t="str">
        <f t="shared" si="858"/>
        <v/>
      </c>
      <c r="AQ1233" t="str">
        <f t="shared" si="859"/>
        <v/>
      </c>
      <c r="AR1233" t="str">
        <f t="shared" si="871"/>
        <v/>
      </c>
      <c r="AS1233" t="str">
        <f t="shared" si="860"/>
        <v/>
      </c>
      <c r="AT1233" s="25" t="str">
        <f t="shared" si="861"/>
        <v/>
      </c>
      <c r="AU1233" s="26" t="str">
        <f t="shared" si="862"/>
        <v/>
      </c>
      <c r="AV1233" t="str">
        <f t="shared" si="863"/>
        <v/>
      </c>
      <c r="AW1233" s="25" t="str">
        <f t="shared" si="864"/>
        <v/>
      </c>
      <c r="AX1233" s="26" t="str">
        <f t="shared" si="839"/>
        <v/>
      </c>
      <c r="AY1233" s="27" t="str">
        <f>IF(A1233="","",IF(K1233&lt;&gt;0,TEXT(5,"0000"),IF(M1233&lt;&gt;0,TEXT(5,"0000"),IF(Datos!N1233&lt;&gt;0,TEXT(5,"0000"),""))))</f>
        <v/>
      </c>
      <c r="AZ1233" s="25" t="str">
        <f t="shared" si="865"/>
        <v/>
      </c>
      <c r="BA1233" s="26" t="str">
        <f t="shared" si="840"/>
        <v/>
      </c>
      <c r="BB1233" s="25" t="str">
        <f t="shared" si="866"/>
        <v/>
      </c>
      <c r="BC1233" s="26" t="str">
        <f t="shared" si="841"/>
        <v/>
      </c>
      <c r="BD1233" s="27" t="str">
        <f t="shared" si="867"/>
        <v/>
      </c>
      <c r="BE1233" s="25" t="str">
        <f t="shared" si="868"/>
        <v/>
      </c>
      <c r="BF1233" s="26" t="str">
        <f t="shared" si="842"/>
        <v/>
      </c>
      <c r="BG1233" s="28"/>
      <c r="BH1233" t="str">
        <f t="shared" si="838"/>
        <v/>
      </c>
      <c r="BJ1233" s="24" t="str">
        <f t="shared" si="869"/>
        <v/>
      </c>
      <c r="BK1233" s="24" t="str">
        <f t="shared" si="870"/>
        <v/>
      </c>
    </row>
    <row r="1234" spans="1:63" ht="15.75" thickBot="1">
      <c r="A1234" s="183"/>
      <c r="B1234" s="184"/>
      <c r="C1234" s="184"/>
      <c r="D1234" s="184"/>
      <c r="E1234" s="184"/>
      <c r="F1234" s="184"/>
      <c r="G1234" s="184"/>
      <c r="H1234" s="184"/>
      <c r="I1234" s="184"/>
      <c r="J1234" s="184"/>
      <c r="K1234" s="184"/>
      <c r="L1234" s="184"/>
      <c r="M1234" s="184"/>
      <c r="N1234" s="181"/>
      <c r="Q1234" t="e">
        <f t="shared" si="843"/>
        <v>#VALUE!</v>
      </c>
      <c r="R1234" t="str">
        <f t="shared" si="844"/>
        <v/>
      </c>
      <c r="S1234" t="str">
        <f>IF(A1234="","",TEXT(VLOOKUP(C1234,Tablas!$H$3:$I$75,2,0),"000"))</f>
        <v/>
      </c>
      <c r="T1234" t="str">
        <f t="shared" si="845"/>
        <v/>
      </c>
      <c r="U1234" t="str">
        <f t="shared" si="846"/>
        <v/>
      </c>
      <c r="V1234" t="str">
        <f t="shared" si="830"/>
        <v/>
      </c>
      <c r="W1234" t="str">
        <f>IF(A1234="","",IF(G1234="",99,VLOOKUP(Datos!G1234,Tablas!$AF$2:$AH$38,2,0)))</f>
        <v/>
      </c>
      <c r="X1234" t="str">
        <f t="shared" si="847"/>
        <v/>
      </c>
      <c r="Y1234" t="str">
        <f t="shared" si="848"/>
        <v/>
      </c>
      <c r="Z1234" s="25" t="str">
        <f t="shared" si="849"/>
        <v/>
      </c>
      <c r="AA1234" s="26" t="str">
        <f t="shared" si="850"/>
        <v/>
      </c>
      <c r="AB1234" s="25" t="str">
        <f t="shared" si="831"/>
        <v/>
      </c>
      <c r="AC1234" s="26" t="str">
        <f t="shared" si="851"/>
        <v/>
      </c>
      <c r="AD1234" s="25" t="str">
        <f t="shared" si="832"/>
        <v/>
      </c>
      <c r="AE1234" s="26" t="str">
        <f t="shared" si="852"/>
        <v/>
      </c>
      <c r="AF1234" s="25" t="str">
        <f t="shared" si="833"/>
        <v/>
      </c>
      <c r="AG1234" s="26" t="str">
        <f t="shared" si="853"/>
        <v/>
      </c>
      <c r="AH1234" s="25" t="str">
        <f t="shared" si="834"/>
        <v/>
      </c>
      <c r="AI1234" s="26" t="str">
        <f t="shared" si="854"/>
        <v/>
      </c>
      <c r="AJ1234" s="25" t="str">
        <f t="shared" si="835"/>
        <v/>
      </c>
      <c r="AK1234" s="26" t="str">
        <f t="shared" si="855"/>
        <v/>
      </c>
      <c r="AL1234" s="25" t="str">
        <f t="shared" si="836"/>
        <v/>
      </c>
      <c r="AM1234" s="26" t="str">
        <f t="shared" si="856"/>
        <v/>
      </c>
      <c r="AN1234" s="25" t="str">
        <f t="shared" si="837"/>
        <v/>
      </c>
      <c r="AO1234" s="26" t="str">
        <f t="shared" si="857"/>
        <v/>
      </c>
      <c r="AP1234" t="str">
        <f t="shared" si="858"/>
        <v/>
      </c>
      <c r="AQ1234" t="str">
        <f t="shared" si="859"/>
        <v/>
      </c>
      <c r="AR1234" t="str">
        <f t="shared" si="871"/>
        <v/>
      </c>
      <c r="AS1234" t="str">
        <f t="shared" si="860"/>
        <v/>
      </c>
      <c r="AT1234" s="25" t="str">
        <f t="shared" si="861"/>
        <v/>
      </c>
      <c r="AU1234" s="26" t="str">
        <f t="shared" si="862"/>
        <v/>
      </c>
      <c r="AV1234" t="str">
        <f t="shared" si="863"/>
        <v/>
      </c>
      <c r="AW1234" s="25" t="str">
        <f t="shared" si="864"/>
        <v/>
      </c>
      <c r="AX1234" s="26" t="str">
        <f t="shared" si="839"/>
        <v/>
      </c>
      <c r="AY1234" s="27" t="str">
        <f>IF(A1234="","",IF(K1234&lt;&gt;0,TEXT(5,"0000"),IF(M1234&lt;&gt;0,TEXT(5,"0000"),IF(Datos!N1234&lt;&gt;0,TEXT(5,"0000"),""))))</f>
        <v/>
      </c>
      <c r="AZ1234" s="25" t="str">
        <f t="shared" si="865"/>
        <v/>
      </c>
      <c r="BA1234" s="26" t="str">
        <f t="shared" si="840"/>
        <v/>
      </c>
      <c r="BB1234" s="25" t="str">
        <f t="shared" si="866"/>
        <v/>
      </c>
      <c r="BC1234" s="26" t="str">
        <f t="shared" si="841"/>
        <v/>
      </c>
      <c r="BD1234" s="27" t="str">
        <f t="shared" si="867"/>
        <v/>
      </c>
      <c r="BE1234" s="25" t="str">
        <f t="shared" si="868"/>
        <v/>
      </c>
      <c r="BF1234" s="26" t="str">
        <f t="shared" si="842"/>
        <v/>
      </c>
      <c r="BG1234" s="28"/>
      <c r="BH1234" t="str">
        <f t="shared" si="838"/>
        <v/>
      </c>
      <c r="BJ1234" s="24" t="str">
        <f t="shared" si="869"/>
        <v/>
      </c>
      <c r="BK1234" s="24" t="str">
        <f t="shared" si="870"/>
        <v/>
      </c>
    </row>
    <row r="1235" spans="1:63" ht="15.75" thickBot="1">
      <c r="A1235" s="183"/>
      <c r="B1235" s="184"/>
      <c r="C1235" s="184"/>
      <c r="D1235" s="184"/>
      <c r="E1235" s="184"/>
      <c r="F1235" s="184"/>
      <c r="G1235" s="184"/>
      <c r="H1235" s="184"/>
      <c r="I1235" s="184"/>
      <c r="J1235" s="184"/>
      <c r="K1235" s="184"/>
      <c r="L1235" s="184"/>
      <c r="M1235" s="184"/>
      <c r="N1235" s="181"/>
      <c r="Q1235" t="e">
        <f t="shared" si="843"/>
        <v>#VALUE!</v>
      </c>
      <c r="R1235" t="str">
        <f t="shared" si="844"/>
        <v/>
      </c>
      <c r="S1235" t="str">
        <f>IF(A1235="","",TEXT(VLOOKUP(C1235,Tablas!$H$3:$I$75,2,0),"000"))</f>
        <v/>
      </c>
      <c r="T1235" t="str">
        <f t="shared" si="845"/>
        <v/>
      </c>
      <c r="U1235" t="str">
        <f t="shared" si="846"/>
        <v/>
      </c>
      <c r="V1235" t="str">
        <f t="shared" si="830"/>
        <v/>
      </c>
      <c r="W1235" t="str">
        <f>IF(A1235="","",IF(G1235="",99,VLOOKUP(Datos!G1235,Tablas!$AF$2:$AH$38,2,0)))</f>
        <v/>
      </c>
      <c r="X1235" t="str">
        <f t="shared" si="847"/>
        <v/>
      </c>
      <c r="Y1235" t="str">
        <f t="shared" si="848"/>
        <v/>
      </c>
      <c r="Z1235" s="25" t="str">
        <f t="shared" si="849"/>
        <v/>
      </c>
      <c r="AA1235" s="26" t="str">
        <f t="shared" si="850"/>
        <v/>
      </c>
      <c r="AB1235" s="25" t="str">
        <f t="shared" si="831"/>
        <v/>
      </c>
      <c r="AC1235" s="26" t="str">
        <f t="shared" si="851"/>
        <v/>
      </c>
      <c r="AD1235" s="25" t="str">
        <f t="shared" si="832"/>
        <v/>
      </c>
      <c r="AE1235" s="26" t="str">
        <f t="shared" si="852"/>
        <v/>
      </c>
      <c r="AF1235" s="25" t="str">
        <f t="shared" si="833"/>
        <v/>
      </c>
      <c r="AG1235" s="26" t="str">
        <f t="shared" si="853"/>
        <v/>
      </c>
      <c r="AH1235" s="25" t="str">
        <f t="shared" si="834"/>
        <v/>
      </c>
      <c r="AI1235" s="26" t="str">
        <f t="shared" si="854"/>
        <v/>
      </c>
      <c r="AJ1235" s="25" t="str">
        <f t="shared" si="835"/>
        <v/>
      </c>
      <c r="AK1235" s="26" t="str">
        <f t="shared" si="855"/>
        <v/>
      </c>
      <c r="AL1235" s="25" t="str">
        <f t="shared" si="836"/>
        <v/>
      </c>
      <c r="AM1235" s="26" t="str">
        <f t="shared" si="856"/>
        <v/>
      </c>
      <c r="AN1235" s="25" t="str">
        <f t="shared" si="837"/>
        <v/>
      </c>
      <c r="AO1235" s="26" t="str">
        <f t="shared" si="857"/>
        <v/>
      </c>
      <c r="AP1235" t="str">
        <f t="shared" si="858"/>
        <v/>
      </c>
      <c r="AQ1235" t="str">
        <f t="shared" si="859"/>
        <v/>
      </c>
      <c r="AR1235" t="str">
        <f t="shared" si="871"/>
        <v/>
      </c>
      <c r="AS1235" t="str">
        <f t="shared" si="860"/>
        <v/>
      </c>
      <c r="AT1235" s="25" t="str">
        <f t="shared" si="861"/>
        <v/>
      </c>
      <c r="AU1235" s="26" t="str">
        <f t="shared" si="862"/>
        <v/>
      </c>
      <c r="AV1235" t="str">
        <f t="shared" si="863"/>
        <v/>
      </c>
      <c r="AW1235" s="25" t="str">
        <f t="shared" si="864"/>
        <v/>
      </c>
      <c r="AX1235" s="26" t="str">
        <f t="shared" si="839"/>
        <v/>
      </c>
      <c r="AY1235" s="27" t="str">
        <f>IF(A1235="","",IF(K1235&lt;&gt;0,TEXT(5,"0000"),IF(M1235&lt;&gt;0,TEXT(5,"0000"),IF(Datos!N1235&lt;&gt;0,TEXT(5,"0000"),""))))</f>
        <v/>
      </c>
      <c r="AZ1235" s="25" t="str">
        <f t="shared" si="865"/>
        <v/>
      </c>
      <c r="BA1235" s="26" t="str">
        <f t="shared" si="840"/>
        <v/>
      </c>
      <c r="BB1235" s="25" t="str">
        <f t="shared" si="866"/>
        <v/>
      </c>
      <c r="BC1235" s="26" t="str">
        <f t="shared" si="841"/>
        <v/>
      </c>
      <c r="BD1235" s="27" t="str">
        <f t="shared" si="867"/>
        <v/>
      </c>
      <c r="BE1235" s="25" t="str">
        <f t="shared" si="868"/>
        <v/>
      </c>
      <c r="BF1235" s="26" t="str">
        <f t="shared" si="842"/>
        <v/>
      </c>
      <c r="BG1235" s="28"/>
      <c r="BH1235" t="str">
        <f t="shared" si="838"/>
        <v/>
      </c>
      <c r="BJ1235" s="24" t="str">
        <f t="shared" si="869"/>
        <v/>
      </c>
      <c r="BK1235" s="24" t="str">
        <f t="shared" si="870"/>
        <v/>
      </c>
    </row>
    <row r="1236" spans="1:63" ht="15.75" thickBot="1">
      <c r="A1236" s="183"/>
      <c r="B1236" s="184"/>
      <c r="C1236" s="184"/>
      <c r="D1236" s="184"/>
      <c r="E1236" s="184"/>
      <c r="F1236" s="184"/>
      <c r="G1236" s="184"/>
      <c r="H1236" s="184"/>
      <c r="I1236" s="184"/>
      <c r="J1236" s="184"/>
      <c r="K1236" s="184"/>
      <c r="L1236" s="184"/>
      <c r="M1236" s="184"/>
      <c r="N1236" s="181"/>
      <c r="Q1236" t="e">
        <f t="shared" si="843"/>
        <v>#VALUE!</v>
      </c>
      <c r="R1236" t="str">
        <f t="shared" si="844"/>
        <v/>
      </c>
      <c r="S1236" t="str">
        <f>IF(A1236="","",TEXT(VLOOKUP(C1236,Tablas!$H$3:$I$75,2,0),"000"))</f>
        <v/>
      </c>
      <c r="T1236" t="str">
        <f t="shared" si="845"/>
        <v/>
      </c>
      <c r="U1236" t="str">
        <f t="shared" si="846"/>
        <v/>
      </c>
      <c r="V1236" t="str">
        <f t="shared" si="830"/>
        <v/>
      </c>
      <c r="W1236" t="str">
        <f>IF(A1236="","",IF(G1236="",99,VLOOKUP(Datos!G1236,Tablas!$AF$2:$AH$38,2,0)))</f>
        <v/>
      </c>
      <c r="X1236" t="str">
        <f t="shared" si="847"/>
        <v/>
      </c>
      <c r="Y1236" t="str">
        <f t="shared" si="848"/>
        <v/>
      </c>
      <c r="Z1236" s="25" t="str">
        <f t="shared" si="849"/>
        <v/>
      </c>
      <c r="AA1236" s="26" t="str">
        <f t="shared" si="850"/>
        <v/>
      </c>
      <c r="AB1236" s="25" t="str">
        <f t="shared" si="831"/>
        <v/>
      </c>
      <c r="AC1236" s="26" t="str">
        <f t="shared" si="851"/>
        <v/>
      </c>
      <c r="AD1236" s="25" t="str">
        <f t="shared" si="832"/>
        <v/>
      </c>
      <c r="AE1236" s="26" t="str">
        <f t="shared" si="852"/>
        <v/>
      </c>
      <c r="AF1236" s="25" t="str">
        <f t="shared" si="833"/>
        <v/>
      </c>
      <c r="AG1236" s="26" t="str">
        <f t="shared" si="853"/>
        <v/>
      </c>
      <c r="AH1236" s="25" t="str">
        <f t="shared" si="834"/>
        <v/>
      </c>
      <c r="AI1236" s="26" t="str">
        <f t="shared" si="854"/>
        <v/>
      </c>
      <c r="AJ1236" s="25" t="str">
        <f t="shared" si="835"/>
        <v/>
      </c>
      <c r="AK1236" s="26" t="str">
        <f t="shared" si="855"/>
        <v/>
      </c>
      <c r="AL1236" s="25" t="str">
        <f t="shared" si="836"/>
        <v/>
      </c>
      <c r="AM1236" s="26" t="str">
        <f t="shared" si="856"/>
        <v/>
      </c>
      <c r="AN1236" s="25" t="str">
        <f t="shared" si="837"/>
        <v/>
      </c>
      <c r="AO1236" s="26" t="str">
        <f t="shared" si="857"/>
        <v/>
      </c>
      <c r="AP1236" t="str">
        <f t="shared" si="858"/>
        <v/>
      </c>
      <c r="AQ1236" t="str">
        <f t="shared" si="859"/>
        <v/>
      </c>
      <c r="AR1236" t="str">
        <f t="shared" si="871"/>
        <v/>
      </c>
      <c r="AS1236" t="str">
        <f t="shared" si="860"/>
        <v/>
      </c>
      <c r="AT1236" s="25" t="str">
        <f t="shared" si="861"/>
        <v/>
      </c>
      <c r="AU1236" s="26" t="str">
        <f t="shared" si="862"/>
        <v/>
      </c>
      <c r="AV1236" t="str">
        <f t="shared" si="863"/>
        <v/>
      </c>
      <c r="AW1236" s="25" t="str">
        <f t="shared" si="864"/>
        <v/>
      </c>
      <c r="AX1236" s="26" t="str">
        <f t="shared" si="839"/>
        <v/>
      </c>
      <c r="AY1236" s="27" t="str">
        <f>IF(A1236="","",IF(K1236&lt;&gt;0,TEXT(5,"0000"),IF(M1236&lt;&gt;0,TEXT(5,"0000"),IF(Datos!N1236&lt;&gt;0,TEXT(5,"0000"),""))))</f>
        <v/>
      </c>
      <c r="AZ1236" s="25" t="str">
        <f t="shared" si="865"/>
        <v/>
      </c>
      <c r="BA1236" s="26" t="str">
        <f t="shared" si="840"/>
        <v/>
      </c>
      <c r="BB1236" s="25" t="str">
        <f t="shared" si="866"/>
        <v/>
      </c>
      <c r="BC1236" s="26" t="str">
        <f t="shared" si="841"/>
        <v/>
      </c>
      <c r="BD1236" s="27" t="str">
        <f t="shared" si="867"/>
        <v/>
      </c>
      <c r="BE1236" s="25" t="str">
        <f t="shared" si="868"/>
        <v/>
      </c>
      <c r="BF1236" s="26" t="str">
        <f t="shared" si="842"/>
        <v/>
      </c>
      <c r="BG1236" s="28"/>
      <c r="BH1236" t="str">
        <f t="shared" si="838"/>
        <v/>
      </c>
      <c r="BJ1236" s="24" t="str">
        <f t="shared" si="869"/>
        <v/>
      </c>
      <c r="BK1236" s="24" t="str">
        <f t="shared" si="870"/>
        <v/>
      </c>
    </row>
    <row r="1237" spans="1:63" ht="15.75" thickBot="1">
      <c r="A1237" s="183"/>
      <c r="B1237" s="184"/>
      <c r="C1237" s="184"/>
      <c r="D1237" s="184"/>
      <c r="E1237" s="184"/>
      <c r="F1237" s="184"/>
      <c r="G1237" s="184"/>
      <c r="H1237" s="184"/>
      <c r="I1237" s="184"/>
      <c r="J1237" s="184"/>
      <c r="K1237" s="184"/>
      <c r="L1237" s="184"/>
      <c r="M1237" s="184"/>
      <c r="N1237" s="181"/>
      <c r="Q1237" t="e">
        <f t="shared" si="843"/>
        <v>#VALUE!</v>
      </c>
      <c r="R1237" t="str">
        <f t="shared" si="844"/>
        <v/>
      </c>
      <c r="S1237" t="str">
        <f>IF(A1237="","",TEXT(VLOOKUP(C1237,Tablas!$H$3:$I$75,2,0),"000"))</f>
        <v/>
      </c>
      <c r="T1237" t="str">
        <f t="shared" si="845"/>
        <v/>
      </c>
      <c r="U1237" t="str">
        <f t="shared" si="846"/>
        <v/>
      </c>
      <c r="V1237" t="str">
        <f t="shared" si="830"/>
        <v/>
      </c>
      <c r="W1237" t="str">
        <f>IF(A1237="","",IF(G1237="",99,VLOOKUP(Datos!G1237,Tablas!$AF$2:$AH$38,2,0)))</f>
        <v/>
      </c>
      <c r="X1237" t="str">
        <f t="shared" si="847"/>
        <v/>
      </c>
      <c r="Y1237" t="str">
        <f t="shared" si="848"/>
        <v/>
      </c>
      <c r="Z1237" s="25" t="str">
        <f t="shared" si="849"/>
        <v/>
      </c>
      <c r="AA1237" s="26" t="str">
        <f t="shared" si="850"/>
        <v/>
      </c>
      <c r="AB1237" s="25" t="str">
        <f t="shared" si="831"/>
        <v/>
      </c>
      <c r="AC1237" s="26" t="str">
        <f t="shared" si="851"/>
        <v/>
      </c>
      <c r="AD1237" s="25" t="str">
        <f t="shared" si="832"/>
        <v/>
      </c>
      <c r="AE1237" s="26" t="str">
        <f t="shared" si="852"/>
        <v/>
      </c>
      <c r="AF1237" s="25" t="str">
        <f t="shared" si="833"/>
        <v/>
      </c>
      <c r="AG1237" s="26" t="str">
        <f t="shared" si="853"/>
        <v/>
      </c>
      <c r="AH1237" s="25" t="str">
        <f t="shared" si="834"/>
        <v/>
      </c>
      <c r="AI1237" s="26" t="str">
        <f t="shared" si="854"/>
        <v/>
      </c>
      <c r="AJ1237" s="25" t="str">
        <f t="shared" si="835"/>
        <v/>
      </c>
      <c r="AK1237" s="26" t="str">
        <f t="shared" si="855"/>
        <v/>
      </c>
      <c r="AL1237" s="25" t="str">
        <f t="shared" si="836"/>
        <v/>
      </c>
      <c r="AM1237" s="26" t="str">
        <f t="shared" si="856"/>
        <v/>
      </c>
      <c r="AN1237" s="25" t="str">
        <f t="shared" si="837"/>
        <v/>
      </c>
      <c r="AO1237" s="26" t="str">
        <f t="shared" si="857"/>
        <v/>
      </c>
      <c r="AP1237" t="str">
        <f t="shared" si="858"/>
        <v/>
      </c>
      <c r="AQ1237" t="str">
        <f t="shared" si="859"/>
        <v/>
      </c>
      <c r="AR1237" t="str">
        <f t="shared" si="871"/>
        <v/>
      </c>
      <c r="AS1237" t="str">
        <f t="shared" si="860"/>
        <v/>
      </c>
      <c r="AT1237" s="25" t="str">
        <f t="shared" si="861"/>
        <v/>
      </c>
      <c r="AU1237" s="26" t="str">
        <f t="shared" si="862"/>
        <v/>
      </c>
      <c r="AV1237" t="str">
        <f t="shared" si="863"/>
        <v/>
      </c>
      <c r="AW1237" s="25" t="str">
        <f t="shared" si="864"/>
        <v/>
      </c>
      <c r="AX1237" s="26" t="str">
        <f t="shared" si="839"/>
        <v/>
      </c>
      <c r="AY1237" s="27" t="str">
        <f>IF(A1237="","",IF(K1237&lt;&gt;0,TEXT(5,"0000"),IF(M1237&lt;&gt;0,TEXT(5,"0000"),IF(Datos!N1237&lt;&gt;0,TEXT(5,"0000"),""))))</f>
        <v/>
      </c>
      <c r="AZ1237" s="25" t="str">
        <f t="shared" si="865"/>
        <v/>
      </c>
      <c r="BA1237" s="26" t="str">
        <f t="shared" si="840"/>
        <v/>
      </c>
      <c r="BB1237" s="25" t="str">
        <f t="shared" si="866"/>
        <v/>
      </c>
      <c r="BC1237" s="26" t="str">
        <f t="shared" si="841"/>
        <v/>
      </c>
      <c r="BD1237" s="27" t="str">
        <f t="shared" si="867"/>
        <v/>
      </c>
      <c r="BE1237" s="25" t="str">
        <f t="shared" si="868"/>
        <v/>
      </c>
      <c r="BF1237" s="26" t="str">
        <f t="shared" si="842"/>
        <v/>
      </c>
      <c r="BG1237" s="28"/>
      <c r="BH1237" t="str">
        <f t="shared" si="838"/>
        <v/>
      </c>
      <c r="BJ1237" s="24" t="str">
        <f t="shared" si="869"/>
        <v/>
      </c>
      <c r="BK1237" s="24" t="str">
        <f t="shared" si="870"/>
        <v/>
      </c>
    </row>
    <row r="1238" spans="1:63" ht="15.75" thickBot="1">
      <c r="A1238" s="183"/>
      <c r="B1238" s="184"/>
      <c r="C1238" s="184"/>
      <c r="D1238" s="184"/>
      <c r="E1238" s="184"/>
      <c r="F1238" s="184"/>
      <c r="G1238" s="184"/>
      <c r="H1238" s="184"/>
      <c r="I1238" s="184"/>
      <c r="J1238" s="184"/>
      <c r="K1238" s="184"/>
      <c r="L1238" s="184"/>
      <c r="M1238" s="184"/>
      <c r="N1238" s="181"/>
      <c r="Q1238" t="e">
        <f t="shared" si="843"/>
        <v>#VALUE!</v>
      </c>
      <c r="R1238" t="str">
        <f t="shared" si="844"/>
        <v/>
      </c>
      <c r="S1238" t="str">
        <f>IF(A1238="","",TEXT(VLOOKUP(C1238,Tablas!$H$3:$I$75,2,0),"000"))</f>
        <v/>
      </c>
      <c r="T1238" t="str">
        <f t="shared" si="845"/>
        <v/>
      </c>
      <c r="U1238" t="str">
        <f t="shared" si="846"/>
        <v/>
      </c>
      <c r="V1238" t="str">
        <f t="shared" si="830"/>
        <v/>
      </c>
      <c r="W1238" t="str">
        <f>IF(A1238="","",IF(G1238="",99,VLOOKUP(Datos!G1238,Tablas!$AF$2:$AH$38,2,0)))</f>
        <v/>
      </c>
      <c r="X1238" t="str">
        <f t="shared" si="847"/>
        <v/>
      </c>
      <c r="Y1238" t="str">
        <f t="shared" si="848"/>
        <v/>
      </c>
      <c r="Z1238" s="25" t="str">
        <f t="shared" si="849"/>
        <v/>
      </c>
      <c r="AA1238" s="26" t="str">
        <f t="shared" si="850"/>
        <v/>
      </c>
      <c r="AB1238" s="25" t="str">
        <f t="shared" si="831"/>
        <v/>
      </c>
      <c r="AC1238" s="26" t="str">
        <f t="shared" si="851"/>
        <v/>
      </c>
      <c r="AD1238" s="25" t="str">
        <f t="shared" si="832"/>
        <v/>
      </c>
      <c r="AE1238" s="26" t="str">
        <f t="shared" si="852"/>
        <v/>
      </c>
      <c r="AF1238" s="25" t="str">
        <f t="shared" si="833"/>
        <v/>
      </c>
      <c r="AG1238" s="26" t="str">
        <f t="shared" si="853"/>
        <v/>
      </c>
      <c r="AH1238" s="25" t="str">
        <f t="shared" si="834"/>
        <v/>
      </c>
      <c r="AI1238" s="26" t="str">
        <f t="shared" si="854"/>
        <v/>
      </c>
      <c r="AJ1238" s="25" t="str">
        <f t="shared" si="835"/>
        <v/>
      </c>
      <c r="AK1238" s="26" t="str">
        <f t="shared" si="855"/>
        <v/>
      </c>
      <c r="AL1238" s="25" t="str">
        <f t="shared" si="836"/>
        <v/>
      </c>
      <c r="AM1238" s="26" t="str">
        <f t="shared" si="856"/>
        <v/>
      </c>
      <c r="AN1238" s="25" t="str">
        <f t="shared" si="837"/>
        <v/>
      </c>
      <c r="AO1238" s="26" t="str">
        <f t="shared" si="857"/>
        <v/>
      </c>
      <c r="AP1238" t="str">
        <f t="shared" si="858"/>
        <v/>
      </c>
      <c r="AQ1238" t="str">
        <f t="shared" si="859"/>
        <v/>
      </c>
      <c r="AR1238" t="str">
        <f t="shared" si="871"/>
        <v/>
      </c>
      <c r="AS1238" t="str">
        <f t="shared" si="860"/>
        <v/>
      </c>
      <c r="AT1238" s="25" t="str">
        <f t="shared" si="861"/>
        <v/>
      </c>
      <c r="AU1238" s="26" t="str">
        <f t="shared" si="862"/>
        <v/>
      </c>
      <c r="AV1238" t="str">
        <f t="shared" si="863"/>
        <v/>
      </c>
      <c r="AW1238" s="25" t="str">
        <f t="shared" si="864"/>
        <v/>
      </c>
      <c r="AX1238" s="26" t="str">
        <f t="shared" si="839"/>
        <v/>
      </c>
      <c r="AY1238" s="27" t="str">
        <f>IF(A1238="","",IF(K1238&lt;&gt;0,TEXT(5,"0000"),IF(M1238&lt;&gt;0,TEXT(5,"0000"),IF(Datos!N1238&lt;&gt;0,TEXT(5,"0000"),""))))</f>
        <v/>
      </c>
      <c r="AZ1238" s="25" t="str">
        <f t="shared" si="865"/>
        <v/>
      </c>
      <c r="BA1238" s="26" t="str">
        <f t="shared" si="840"/>
        <v/>
      </c>
      <c r="BB1238" s="25" t="str">
        <f t="shared" si="866"/>
        <v/>
      </c>
      <c r="BC1238" s="26" t="str">
        <f t="shared" si="841"/>
        <v/>
      </c>
      <c r="BD1238" s="27" t="str">
        <f t="shared" si="867"/>
        <v/>
      </c>
      <c r="BE1238" s="25" t="str">
        <f t="shared" si="868"/>
        <v/>
      </c>
      <c r="BF1238" s="26" t="str">
        <f t="shared" si="842"/>
        <v/>
      </c>
      <c r="BG1238" s="28"/>
      <c r="BH1238" t="str">
        <f t="shared" si="838"/>
        <v/>
      </c>
      <c r="BJ1238" s="24" t="str">
        <f t="shared" si="869"/>
        <v/>
      </c>
      <c r="BK1238" s="24" t="str">
        <f t="shared" si="870"/>
        <v/>
      </c>
    </row>
    <row r="1239" spans="1:63" ht="15.75" thickBot="1">
      <c r="A1239" s="183"/>
      <c r="B1239" s="184"/>
      <c r="C1239" s="184"/>
      <c r="D1239" s="184"/>
      <c r="E1239" s="184"/>
      <c r="F1239" s="184"/>
      <c r="G1239" s="184"/>
      <c r="H1239" s="184"/>
      <c r="I1239" s="184"/>
      <c r="J1239" s="184"/>
      <c r="K1239" s="184"/>
      <c r="L1239" s="184"/>
      <c r="M1239" s="184"/>
      <c r="N1239" s="181"/>
      <c r="Q1239" t="e">
        <f t="shared" si="843"/>
        <v>#VALUE!</v>
      </c>
      <c r="R1239" t="str">
        <f t="shared" si="844"/>
        <v/>
      </c>
      <c r="S1239" t="str">
        <f>IF(A1239="","",TEXT(VLOOKUP(C1239,Tablas!$H$3:$I$75,2,0),"000"))</f>
        <v/>
      </c>
      <c r="T1239" t="str">
        <f t="shared" si="845"/>
        <v/>
      </c>
      <c r="U1239" t="str">
        <f t="shared" si="846"/>
        <v/>
      </c>
      <c r="V1239" t="str">
        <f t="shared" si="830"/>
        <v/>
      </c>
      <c r="W1239" t="str">
        <f>IF(A1239="","",IF(G1239="",99,VLOOKUP(Datos!G1239,Tablas!$AF$2:$AH$38,2,0)))</f>
        <v/>
      </c>
      <c r="X1239" t="str">
        <f t="shared" si="847"/>
        <v/>
      </c>
      <c r="Y1239" t="str">
        <f t="shared" si="848"/>
        <v/>
      </c>
      <c r="Z1239" s="25" t="str">
        <f t="shared" si="849"/>
        <v/>
      </c>
      <c r="AA1239" s="26" t="str">
        <f t="shared" si="850"/>
        <v/>
      </c>
      <c r="AB1239" s="25" t="str">
        <f t="shared" si="831"/>
        <v/>
      </c>
      <c r="AC1239" s="26" t="str">
        <f t="shared" si="851"/>
        <v/>
      </c>
      <c r="AD1239" s="25" t="str">
        <f t="shared" si="832"/>
        <v/>
      </c>
      <c r="AE1239" s="26" t="str">
        <f t="shared" si="852"/>
        <v/>
      </c>
      <c r="AF1239" s="25" t="str">
        <f t="shared" si="833"/>
        <v/>
      </c>
      <c r="AG1239" s="26" t="str">
        <f t="shared" si="853"/>
        <v/>
      </c>
      <c r="AH1239" s="25" t="str">
        <f t="shared" si="834"/>
        <v/>
      </c>
      <c r="AI1239" s="26" t="str">
        <f t="shared" si="854"/>
        <v/>
      </c>
      <c r="AJ1239" s="25" t="str">
        <f t="shared" si="835"/>
        <v/>
      </c>
      <c r="AK1239" s="26" t="str">
        <f t="shared" si="855"/>
        <v/>
      </c>
      <c r="AL1239" s="25" t="str">
        <f t="shared" si="836"/>
        <v/>
      </c>
      <c r="AM1239" s="26" t="str">
        <f t="shared" si="856"/>
        <v/>
      </c>
      <c r="AN1239" s="25" t="str">
        <f t="shared" si="837"/>
        <v/>
      </c>
      <c r="AO1239" s="26" t="str">
        <f t="shared" si="857"/>
        <v/>
      </c>
      <c r="AP1239" t="str">
        <f t="shared" si="858"/>
        <v/>
      </c>
      <c r="AQ1239" t="str">
        <f t="shared" si="859"/>
        <v/>
      </c>
      <c r="AR1239" t="str">
        <f t="shared" si="871"/>
        <v/>
      </c>
      <c r="AS1239" t="str">
        <f t="shared" si="860"/>
        <v/>
      </c>
      <c r="AT1239" s="25" t="str">
        <f t="shared" si="861"/>
        <v/>
      </c>
      <c r="AU1239" s="26" t="str">
        <f t="shared" si="862"/>
        <v/>
      </c>
      <c r="AV1239" t="str">
        <f t="shared" si="863"/>
        <v/>
      </c>
      <c r="AW1239" s="25" t="str">
        <f t="shared" si="864"/>
        <v/>
      </c>
      <c r="AX1239" s="26" t="str">
        <f t="shared" si="839"/>
        <v/>
      </c>
      <c r="AY1239" s="27" t="str">
        <f>IF(A1239="","",IF(K1239&lt;&gt;0,TEXT(5,"0000"),IF(M1239&lt;&gt;0,TEXT(5,"0000"),IF(Datos!N1239&lt;&gt;0,TEXT(5,"0000"),""))))</f>
        <v/>
      </c>
      <c r="AZ1239" s="25" t="str">
        <f t="shared" si="865"/>
        <v/>
      </c>
      <c r="BA1239" s="26" t="str">
        <f t="shared" si="840"/>
        <v/>
      </c>
      <c r="BB1239" s="25" t="str">
        <f t="shared" si="866"/>
        <v/>
      </c>
      <c r="BC1239" s="26" t="str">
        <f t="shared" si="841"/>
        <v/>
      </c>
      <c r="BD1239" s="27" t="str">
        <f t="shared" si="867"/>
        <v/>
      </c>
      <c r="BE1239" s="25" t="str">
        <f t="shared" si="868"/>
        <v/>
      </c>
      <c r="BF1239" s="26" t="str">
        <f t="shared" si="842"/>
        <v/>
      </c>
      <c r="BG1239" s="28"/>
      <c r="BH1239" t="str">
        <f t="shared" si="838"/>
        <v/>
      </c>
      <c r="BJ1239" s="24" t="str">
        <f t="shared" si="869"/>
        <v/>
      </c>
      <c r="BK1239" s="24" t="str">
        <f t="shared" si="870"/>
        <v/>
      </c>
    </row>
    <row r="1240" spans="1:63" ht="15.75" thickBot="1">
      <c r="A1240" s="183"/>
      <c r="B1240" s="184"/>
      <c r="C1240" s="184"/>
      <c r="D1240" s="184"/>
      <c r="E1240" s="184"/>
      <c r="F1240" s="184"/>
      <c r="G1240" s="184"/>
      <c r="H1240" s="184"/>
      <c r="I1240" s="184"/>
      <c r="J1240" s="184"/>
      <c r="K1240" s="184"/>
      <c r="L1240" s="184"/>
      <c r="M1240" s="184"/>
      <c r="N1240" s="181"/>
      <c r="Q1240" t="e">
        <f t="shared" si="843"/>
        <v>#VALUE!</v>
      </c>
      <c r="R1240" t="str">
        <f t="shared" si="844"/>
        <v/>
      </c>
      <c r="S1240" t="str">
        <f>IF(A1240="","",TEXT(VLOOKUP(C1240,Tablas!$H$3:$I$75,2,0),"000"))</f>
        <v/>
      </c>
      <c r="T1240" t="str">
        <f t="shared" si="845"/>
        <v/>
      </c>
      <c r="U1240" t="str">
        <f t="shared" si="846"/>
        <v/>
      </c>
      <c r="V1240" t="str">
        <f t="shared" si="830"/>
        <v/>
      </c>
      <c r="W1240" t="str">
        <f>IF(A1240="","",IF(G1240="",99,VLOOKUP(Datos!G1240,Tablas!$AF$2:$AH$38,2,0)))</f>
        <v/>
      </c>
      <c r="X1240" t="str">
        <f t="shared" si="847"/>
        <v/>
      </c>
      <c r="Y1240" t="str">
        <f t="shared" si="848"/>
        <v/>
      </c>
      <c r="Z1240" s="25" t="str">
        <f t="shared" si="849"/>
        <v/>
      </c>
      <c r="AA1240" s="26" t="str">
        <f t="shared" si="850"/>
        <v/>
      </c>
      <c r="AB1240" s="25" t="str">
        <f t="shared" si="831"/>
        <v/>
      </c>
      <c r="AC1240" s="26" t="str">
        <f t="shared" si="851"/>
        <v/>
      </c>
      <c r="AD1240" s="25" t="str">
        <f t="shared" si="832"/>
        <v/>
      </c>
      <c r="AE1240" s="26" t="str">
        <f t="shared" si="852"/>
        <v/>
      </c>
      <c r="AF1240" s="25" t="str">
        <f t="shared" si="833"/>
        <v/>
      </c>
      <c r="AG1240" s="26" t="str">
        <f t="shared" si="853"/>
        <v/>
      </c>
      <c r="AH1240" s="25" t="str">
        <f t="shared" si="834"/>
        <v/>
      </c>
      <c r="AI1240" s="26" t="str">
        <f t="shared" si="854"/>
        <v/>
      </c>
      <c r="AJ1240" s="25" t="str">
        <f t="shared" si="835"/>
        <v/>
      </c>
      <c r="AK1240" s="26" t="str">
        <f t="shared" si="855"/>
        <v/>
      </c>
      <c r="AL1240" s="25" t="str">
        <f t="shared" si="836"/>
        <v/>
      </c>
      <c r="AM1240" s="26" t="str">
        <f t="shared" si="856"/>
        <v/>
      </c>
      <c r="AN1240" s="25" t="str">
        <f t="shared" si="837"/>
        <v/>
      </c>
      <c r="AO1240" s="26" t="str">
        <f t="shared" si="857"/>
        <v/>
      </c>
      <c r="AP1240" t="str">
        <f t="shared" si="858"/>
        <v/>
      </c>
      <c r="AQ1240" t="str">
        <f t="shared" si="859"/>
        <v/>
      </c>
      <c r="AR1240" t="str">
        <f t="shared" si="871"/>
        <v/>
      </c>
      <c r="AS1240" t="str">
        <f t="shared" si="860"/>
        <v/>
      </c>
      <c r="AT1240" s="25" t="str">
        <f t="shared" si="861"/>
        <v/>
      </c>
      <c r="AU1240" s="26" t="str">
        <f t="shared" si="862"/>
        <v/>
      </c>
      <c r="AV1240" t="str">
        <f t="shared" si="863"/>
        <v/>
      </c>
      <c r="AW1240" s="25" t="str">
        <f t="shared" si="864"/>
        <v/>
      </c>
      <c r="AX1240" s="26" t="str">
        <f t="shared" si="839"/>
        <v/>
      </c>
      <c r="AY1240" s="27" t="str">
        <f>IF(A1240="","",IF(K1240&lt;&gt;0,TEXT(5,"0000"),IF(M1240&lt;&gt;0,TEXT(5,"0000"),IF(Datos!N1240&lt;&gt;0,TEXT(5,"0000"),""))))</f>
        <v/>
      </c>
      <c r="AZ1240" s="25" t="str">
        <f t="shared" si="865"/>
        <v/>
      </c>
      <c r="BA1240" s="26" t="str">
        <f t="shared" si="840"/>
        <v/>
      </c>
      <c r="BB1240" s="25" t="str">
        <f t="shared" si="866"/>
        <v/>
      </c>
      <c r="BC1240" s="26" t="str">
        <f t="shared" si="841"/>
        <v/>
      </c>
      <c r="BD1240" s="27" t="str">
        <f t="shared" si="867"/>
        <v/>
      </c>
      <c r="BE1240" s="25" t="str">
        <f t="shared" si="868"/>
        <v/>
      </c>
      <c r="BF1240" s="26" t="str">
        <f t="shared" si="842"/>
        <v/>
      </c>
      <c r="BG1240" s="28"/>
      <c r="BH1240" t="str">
        <f t="shared" si="838"/>
        <v/>
      </c>
      <c r="BJ1240" s="24" t="str">
        <f t="shared" si="869"/>
        <v/>
      </c>
      <c r="BK1240" s="24" t="str">
        <f t="shared" si="870"/>
        <v/>
      </c>
    </row>
    <row r="1241" spans="1:63" ht="15.75" thickBot="1">
      <c r="A1241" s="183"/>
      <c r="B1241" s="184"/>
      <c r="C1241" s="184"/>
      <c r="D1241" s="184"/>
      <c r="E1241" s="184"/>
      <c r="F1241" s="184"/>
      <c r="G1241" s="184"/>
      <c r="H1241" s="184"/>
      <c r="I1241" s="184"/>
      <c r="J1241" s="184"/>
      <c r="K1241" s="184"/>
      <c r="L1241" s="184"/>
      <c r="M1241" s="184"/>
      <c r="N1241" s="181"/>
      <c r="Q1241" t="e">
        <f t="shared" si="843"/>
        <v>#VALUE!</v>
      </c>
      <c r="R1241" t="str">
        <f t="shared" si="844"/>
        <v/>
      </c>
      <c r="S1241" t="str">
        <f>IF(A1241="","",TEXT(VLOOKUP(C1241,Tablas!$H$3:$I$75,2,0),"000"))</f>
        <v/>
      </c>
      <c r="T1241" t="str">
        <f t="shared" si="845"/>
        <v/>
      </c>
      <c r="U1241" t="str">
        <f t="shared" si="846"/>
        <v/>
      </c>
      <c r="V1241" t="str">
        <f t="shared" si="830"/>
        <v/>
      </c>
      <c r="W1241" t="str">
        <f>IF(A1241="","",IF(G1241="",99,VLOOKUP(Datos!G1241,Tablas!$AF$2:$AH$38,2,0)))</f>
        <v/>
      </c>
      <c r="X1241" t="str">
        <f t="shared" si="847"/>
        <v/>
      </c>
      <c r="Y1241" t="str">
        <f t="shared" si="848"/>
        <v/>
      </c>
      <c r="Z1241" s="25" t="str">
        <f t="shared" si="849"/>
        <v/>
      </c>
      <c r="AA1241" s="26" t="str">
        <f t="shared" si="850"/>
        <v/>
      </c>
      <c r="AB1241" s="25" t="str">
        <f t="shared" si="831"/>
        <v/>
      </c>
      <c r="AC1241" s="26" t="str">
        <f t="shared" si="851"/>
        <v/>
      </c>
      <c r="AD1241" s="25" t="str">
        <f t="shared" si="832"/>
        <v/>
      </c>
      <c r="AE1241" s="26" t="str">
        <f t="shared" si="852"/>
        <v/>
      </c>
      <c r="AF1241" s="25" t="str">
        <f t="shared" si="833"/>
        <v/>
      </c>
      <c r="AG1241" s="26" t="str">
        <f t="shared" si="853"/>
        <v/>
      </c>
      <c r="AH1241" s="25" t="str">
        <f t="shared" si="834"/>
        <v/>
      </c>
      <c r="AI1241" s="26" t="str">
        <f t="shared" si="854"/>
        <v/>
      </c>
      <c r="AJ1241" s="25" t="str">
        <f t="shared" si="835"/>
        <v/>
      </c>
      <c r="AK1241" s="26" t="str">
        <f t="shared" si="855"/>
        <v/>
      </c>
      <c r="AL1241" s="25" t="str">
        <f t="shared" si="836"/>
        <v/>
      </c>
      <c r="AM1241" s="26" t="str">
        <f t="shared" si="856"/>
        <v/>
      </c>
      <c r="AN1241" s="25" t="str">
        <f t="shared" si="837"/>
        <v/>
      </c>
      <c r="AO1241" s="26" t="str">
        <f t="shared" si="857"/>
        <v/>
      </c>
      <c r="AP1241" t="str">
        <f t="shared" si="858"/>
        <v/>
      </c>
      <c r="AQ1241" t="str">
        <f t="shared" si="859"/>
        <v/>
      </c>
      <c r="AR1241" t="str">
        <f t="shared" si="871"/>
        <v/>
      </c>
      <c r="AS1241" t="str">
        <f t="shared" si="860"/>
        <v/>
      </c>
      <c r="AT1241" s="25" t="str">
        <f t="shared" si="861"/>
        <v/>
      </c>
      <c r="AU1241" s="26" t="str">
        <f t="shared" si="862"/>
        <v/>
      </c>
      <c r="AV1241" t="str">
        <f t="shared" si="863"/>
        <v/>
      </c>
      <c r="AW1241" s="25" t="str">
        <f t="shared" si="864"/>
        <v/>
      </c>
      <c r="AX1241" s="26" t="str">
        <f t="shared" si="839"/>
        <v/>
      </c>
      <c r="AY1241" s="27" t="str">
        <f>IF(A1241="","",IF(K1241&lt;&gt;0,TEXT(5,"0000"),IF(M1241&lt;&gt;0,TEXT(5,"0000"),IF(Datos!N1241&lt;&gt;0,TEXT(5,"0000"),""))))</f>
        <v/>
      </c>
      <c r="AZ1241" s="25" t="str">
        <f t="shared" si="865"/>
        <v/>
      </c>
      <c r="BA1241" s="26" t="str">
        <f t="shared" si="840"/>
        <v/>
      </c>
      <c r="BB1241" s="25" t="str">
        <f t="shared" si="866"/>
        <v/>
      </c>
      <c r="BC1241" s="26" t="str">
        <f t="shared" si="841"/>
        <v/>
      </c>
      <c r="BD1241" s="27" t="str">
        <f t="shared" si="867"/>
        <v/>
      </c>
      <c r="BE1241" s="25" t="str">
        <f t="shared" si="868"/>
        <v/>
      </c>
      <c r="BF1241" s="26" t="str">
        <f t="shared" si="842"/>
        <v/>
      </c>
      <c r="BG1241" s="28"/>
      <c r="BH1241" t="str">
        <f t="shared" si="838"/>
        <v/>
      </c>
      <c r="BJ1241" s="24" t="str">
        <f t="shared" si="869"/>
        <v/>
      </c>
      <c r="BK1241" s="24" t="str">
        <f t="shared" si="870"/>
        <v/>
      </c>
    </row>
    <row r="1242" spans="1:63" ht="15.75" thickBot="1">
      <c r="A1242" s="183"/>
      <c r="B1242" s="184"/>
      <c r="C1242" s="184"/>
      <c r="D1242" s="184"/>
      <c r="E1242" s="184"/>
      <c r="F1242" s="184"/>
      <c r="G1242" s="184"/>
      <c r="H1242" s="184"/>
      <c r="I1242" s="184"/>
      <c r="J1242" s="184"/>
      <c r="K1242" s="184"/>
      <c r="L1242" s="184"/>
      <c r="M1242" s="184"/>
      <c r="N1242" s="181"/>
      <c r="Q1242" t="e">
        <f t="shared" si="843"/>
        <v>#VALUE!</v>
      </c>
      <c r="R1242" t="str">
        <f t="shared" si="844"/>
        <v/>
      </c>
      <c r="S1242" t="str">
        <f>IF(A1242="","",TEXT(VLOOKUP(C1242,Tablas!$H$3:$I$75,2,0),"000"))</f>
        <v/>
      </c>
      <c r="T1242" t="str">
        <f t="shared" si="845"/>
        <v/>
      </c>
      <c r="U1242" t="str">
        <f t="shared" si="846"/>
        <v/>
      </c>
      <c r="V1242" t="str">
        <f t="shared" si="830"/>
        <v/>
      </c>
      <c r="W1242" t="str">
        <f>IF(A1242="","",IF(G1242="",99,VLOOKUP(Datos!G1242,Tablas!$AF$2:$AH$38,2,0)))</f>
        <v/>
      </c>
      <c r="X1242" t="str">
        <f t="shared" si="847"/>
        <v/>
      </c>
      <c r="Y1242" t="str">
        <f t="shared" si="848"/>
        <v/>
      </c>
      <c r="Z1242" s="25" t="str">
        <f t="shared" si="849"/>
        <v/>
      </c>
      <c r="AA1242" s="26" t="str">
        <f t="shared" si="850"/>
        <v/>
      </c>
      <c r="AB1242" s="25" t="str">
        <f t="shared" si="831"/>
        <v/>
      </c>
      <c r="AC1242" s="26" t="str">
        <f t="shared" si="851"/>
        <v/>
      </c>
      <c r="AD1242" s="25" t="str">
        <f t="shared" si="832"/>
        <v/>
      </c>
      <c r="AE1242" s="26" t="str">
        <f t="shared" si="852"/>
        <v/>
      </c>
      <c r="AF1242" s="25" t="str">
        <f t="shared" si="833"/>
        <v/>
      </c>
      <c r="AG1242" s="26" t="str">
        <f t="shared" si="853"/>
        <v/>
      </c>
      <c r="AH1242" s="25" t="str">
        <f t="shared" si="834"/>
        <v/>
      </c>
      <c r="AI1242" s="26" t="str">
        <f t="shared" si="854"/>
        <v/>
      </c>
      <c r="AJ1242" s="25" t="str">
        <f t="shared" si="835"/>
        <v/>
      </c>
      <c r="AK1242" s="26" t="str">
        <f t="shared" si="855"/>
        <v/>
      </c>
      <c r="AL1242" s="25" t="str">
        <f t="shared" si="836"/>
        <v/>
      </c>
      <c r="AM1242" s="26" t="str">
        <f t="shared" si="856"/>
        <v/>
      </c>
      <c r="AN1242" s="25" t="str">
        <f t="shared" si="837"/>
        <v/>
      </c>
      <c r="AO1242" s="26" t="str">
        <f t="shared" si="857"/>
        <v/>
      </c>
      <c r="AP1242" t="str">
        <f t="shared" si="858"/>
        <v/>
      </c>
      <c r="AQ1242" t="str">
        <f t="shared" si="859"/>
        <v/>
      </c>
      <c r="AR1242" t="str">
        <f t="shared" si="871"/>
        <v/>
      </c>
      <c r="AS1242" t="str">
        <f t="shared" si="860"/>
        <v/>
      </c>
      <c r="AT1242" s="25" t="str">
        <f t="shared" si="861"/>
        <v/>
      </c>
      <c r="AU1242" s="26" t="str">
        <f t="shared" si="862"/>
        <v/>
      </c>
      <c r="AV1242" t="str">
        <f t="shared" si="863"/>
        <v/>
      </c>
      <c r="AW1242" s="25" t="str">
        <f t="shared" si="864"/>
        <v/>
      </c>
      <c r="AX1242" s="26" t="str">
        <f t="shared" si="839"/>
        <v/>
      </c>
      <c r="AY1242" s="27" t="str">
        <f>IF(A1242="","",IF(K1242&lt;&gt;0,TEXT(5,"0000"),IF(M1242&lt;&gt;0,TEXT(5,"0000"),IF(Datos!N1242&lt;&gt;0,TEXT(5,"0000"),""))))</f>
        <v/>
      </c>
      <c r="AZ1242" s="25" t="str">
        <f t="shared" si="865"/>
        <v/>
      </c>
      <c r="BA1242" s="26" t="str">
        <f t="shared" si="840"/>
        <v/>
      </c>
      <c r="BB1242" s="25" t="str">
        <f t="shared" si="866"/>
        <v/>
      </c>
      <c r="BC1242" s="26" t="str">
        <f t="shared" si="841"/>
        <v/>
      </c>
      <c r="BD1242" s="27" t="str">
        <f t="shared" si="867"/>
        <v/>
      </c>
      <c r="BE1242" s="25" t="str">
        <f t="shared" si="868"/>
        <v/>
      </c>
      <c r="BF1242" s="26" t="str">
        <f t="shared" si="842"/>
        <v/>
      </c>
      <c r="BG1242" s="28"/>
      <c r="BH1242" t="str">
        <f t="shared" si="838"/>
        <v/>
      </c>
      <c r="BJ1242" s="24" t="str">
        <f t="shared" si="869"/>
        <v/>
      </c>
      <c r="BK1242" s="24" t="str">
        <f t="shared" si="870"/>
        <v/>
      </c>
    </row>
    <row r="1243" spans="1:63" ht="15.75" thickBot="1">
      <c r="A1243" s="183"/>
      <c r="B1243" s="184"/>
      <c r="C1243" s="184"/>
      <c r="D1243" s="184"/>
      <c r="E1243" s="184"/>
      <c r="F1243" s="184"/>
      <c r="G1243" s="184"/>
      <c r="H1243" s="184"/>
      <c r="I1243" s="184"/>
      <c r="J1243" s="184"/>
      <c r="K1243" s="184"/>
      <c r="L1243" s="184"/>
      <c r="M1243" s="184"/>
      <c r="N1243" s="181"/>
      <c r="Q1243" t="e">
        <f t="shared" si="843"/>
        <v>#VALUE!</v>
      </c>
      <c r="R1243" t="str">
        <f t="shared" si="844"/>
        <v/>
      </c>
      <c r="S1243" t="str">
        <f>IF(A1243="","",TEXT(VLOOKUP(C1243,Tablas!$H$3:$I$75,2,0),"000"))</f>
        <v/>
      </c>
      <c r="T1243" t="str">
        <f t="shared" si="845"/>
        <v/>
      </c>
      <c r="U1243" t="str">
        <f t="shared" si="846"/>
        <v/>
      </c>
      <c r="V1243" t="str">
        <f t="shared" si="830"/>
        <v/>
      </c>
      <c r="W1243" t="str">
        <f>IF(A1243="","",IF(G1243="",99,VLOOKUP(Datos!G1243,Tablas!$AF$2:$AH$38,2,0)))</f>
        <v/>
      </c>
      <c r="X1243" t="str">
        <f t="shared" si="847"/>
        <v/>
      </c>
      <c r="Y1243" t="str">
        <f t="shared" si="848"/>
        <v/>
      </c>
      <c r="Z1243" s="25" t="str">
        <f t="shared" si="849"/>
        <v/>
      </c>
      <c r="AA1243" s="26" t="str">
        <f t="shared" si="850"/>
        <v/>
      </c>
      <c r="AB1243" s="25" t="str">
        <f t="shared" si="831"/>
        <v/>
      </c>
      <c r="AC1243" s="26" t="str">
        <f t="shared" si="851"/>
        <v/>
      </c>
      <c r="AD1243" s="25" t="str">
        <f t="shared" si="832"/>
        <v/>
      </c>
      <c r="AE1243" s="26" t="str">
        <f t="shared" si="852"/>
        <v/>
      </c>
      <c r="AF1243" s="25" t="str">
        <f t="shared" si="833"/>
        <v/>
      </c>
      <c r="AG1243" s="26" t="str">
        <f t="shared" si="853"/>
        <v/>
      </c>
      <c r="AH1243" s="25" t="str">
        <f t="shared" si="834"/>
        <v/>
      </c>
      <c r="AI1243" s="26" t="str">
        <f t="shared" si="854"/>
        <v/>
      </c>
      <c r="AJ1243" s="25" t="str">
        <f t="shared" si="835"/>
        <v/>
      </c>
      <c r="AK1243" s="26" t="str">
        <f t="shared" si="855"/>
        <v/>
      </c>
      <c r="AL1243" s="25" t="str">
        <f t="shared" si="836"/>
        <v/>
      </c>
      <c r="AM1243" s="26" t="str">
        <f t="shared" si="856"/>
        <v/>
      </c>
      <c r="AN1243" s="25" t="str">
        <f t="shared" si="837"/>
        <v/>
      </c>
      <c r="AO1243" s="26" t="str">
        <f t="shared" si="857"/>
        <v/>
      </c>
      <c r="AP1243" t="str">
        <f t="shared" si="858"/>
        <v/>
      </c>
      <c r="AQ1243" t="str">
        <f t="shared" si="859"/>
        <v/>
      </c>
      <c r="AR1243" t="str">
        <f t="shared" si="871"/>
        <v/>
      </c>
      <c r="AS1243" t="str">
        <f t="shared" si="860"/>
        <v/>
      </c>
      <c r="AT1243" s="25" t="str">
        <f t="shared" si="861"/>
        <v/>
      </c>
      <c r="AU1243" s="26" t="str">
        <f t="shared" si="862"/>
        <v/>
      </c>
      <c r="AV1243" t="str">
        <f t="shared" si="863"/>
        <v/>
      </c>
      <c r="AW1243" s="25" t="str">
        <f t="shared" si="864"/>
        <v/>
      </c>
      <c r="AX1243" s="26" t="str">
        <f t="shared" si="839"/>
        <v/>
      </c>
      <c r="AY1243" s="27" t="str">
        <f>IF(A1243="","",IF(K1243&lt;&gt;0,TEXT(5,"0000"),IF(M1243&lt;&gt;0,TEXT(5,"0000"),IF(Datos!N1243&lt;&gt;0,TEXT(5,"0000"),""))))</f>
        <v/>
      </c>
      <c r="AZ1243" s="25" t="str">
        <f t="shared" si="865"/>
        <v/>
      </c>
      <c r="BA1243" s="26" t="str">
        <f t="shared" si="840"/>
        <v/>
      </c>
      <c r="BB1243" s="25" t="str">
        <f t="shared" si="866"/>
        <v/>
      </c>
      <c r="BC1243" s="26" t="str">
        <f t="shared" si="841"/>
        <v/>
      </c>
      <c r="BD1243" s="27" t="str">
        <f t="shared" si="867"/>
        <v/>
      </c>
      <c r="BE1243" s="25" t="str">
        <f t="shared" si="868"/>
        <v/>
      </c>
      <c r="BF1243" s="26" t="str">
        <f t="shared" si="842"/>
        <v/>
      </c>
      <c r="BG1243" s="28"/>
      <c r="BH1243" t="str">
        <f t="shared" si="838"/>
        <v/>
      </c>
      <c r="BJ1243" s="24" t="str">
        <f t="shared" si="869"/>
        <v/>
      </c>
      <c r="BK1243" s="24" t="str">
        <f t="shared" si="870"/>
        <v/>
      </c>
    </row>
    <row r="1244" spans="1:63" ht="15.75" thickBot="1">
      <c r="A1244" s="183"/>
      <c r="B1244" s="184"/>
      <c r="C1244" s="184"/>
      <c r="D1244" s="184"/>
      <c r="E1244" s="184"/>
      <c r="F1244" s="184"/>
      <c r="G1244" s="184"/>
      <c r="H1244" s="184"/>
      <c r="I1244" s="184"/>
      <c r="J1244" s="184"/>
      <c r="K1244" s="184"/>
      <c r="L1244" s="184"/>
      <c r="M1244" s="184"/>
      <c r="N1244" s="181"/>
      <c r="Q1244" t="e">
        <f t="shared" si="843"/>
        <v>#VALUE!</v>
      </c>
      <c r="R1244" t="str">
        <f t="shared" si="844"/>
        <v/>
      </c>
      <c r="S1244" t="str">
        <f>IF(A1244="","",TEXT(VLOOKUP(C1244,Tablas!$H$3:$I$75,2,0),"000"))</f>
        <v/>
      </c>
      <c r="T1244" t="str">
        <f t="shared" si="845"/>
        <v/>
      </c>
      <c r="U1244" t="str">
        <f t="shared" si="846"/>
        <v/>
      </c>
      <c r="V1244" t="str">
        <f t="shared" si="830"/>
        <v/>
      </c>
      <c r="W1244" t="str">
        <f>IF(A1244="","",IF(G1244="",99,VLOOKUP(Datos!G1244,Tablas!$AF$2:$AH$38,2,0)))</f>
        <v/>
      </c>
      <c r="X1244" t="str">
        <f t="shared" si="847"/>
        <v/>
      </c>
      <c r="Y1244" t="str">
        <f t="shared" si="848"/>
        <v/>
      </c>
      <c r="Z1244" s="25" t="str">
        <f t="shared" si="849"/>
        <v/>
      </c>
      <c r="AA1244" s="26" t="str">
        <f t="shared" si="850"/>
        <v/>
      </c>
      <c r="AB1244" s="25" t="str">
        <f t="shared" si="831"/>
        <v/>
      </c>
      <c r="AC1244" s="26" t="str">
        <f t="shared" si="851"/>
        <v/>
      </c>
      <c r="AD1244" s="25" t="str">
        <f t="shared" si="832"/>
        <v/>
      </c>
      <c r="AE1244" s="26" t="str">
        <f t="shared" si="852"/>
        <v/>
      </c>
      <c r="AF1244" s="25" t="str">
        <f t="shared" si="833"/>
        <v/>
      </c>
      <c r="AG1244" s="26" t="str">
        <f t="shared" si="853"/>
        <v/>
      </c>
      <c r="AH1244" s="25" t="str">
        <f t="shared" si="834"/>
        <v/>
      </c>
      <c r="AI1244" s="26" t="str">
        <f t="shared" si="854"/>
        <v/>
      </c>
      <c r="AJ1244" s="25" t="str">
        <f t="shared" si="835"/>
        <v/>
      </c>
      <c r="AK1244" s="26" t="str">
        <f t="shared" si="855"/>
        <v/>
      </c>
      <c r="AL1244" s="25" t="str">
        <f t="shared" si="836"/>
        <v/>
      </c>
      <c r="AM1244" s="26" t="str">
        <f t="shared" si="856"/>
        <v/>
      </c>
      <c r="AN1244" s="25" t="str">
        <f t="shared" si="837"/>
        <v/>
      </c>
      <c r="AO1244" s="26" t="str">
        <f t="shared" si="857"/>
        <v/>
      </c>
      <c r="AP1244" t="str">
        <f t="shared" si="858"/>
        <v/>
      </c>
      <c r="AQ1244" t="str">
        <f t="shared" si="859"/>
        <v/>
      </c>
      <c r="AR1244" t="str">
        <f t="shared" si="871"/>
        <v/>
      </c>
      <c r="AS1244" t="str">
        <f t="shared" si="860"/>
        <v/>
      </c>
      <c r="AT1244" s="25" t="str">
        <f t="shared" si="861"/>
        <v/>
      </c>
      <c r="AU1244" s="26" t="str">
        <f t="shared" si="862"/>
        <v/>
      </c>
      <c r="AV1244" t="str">
        <f t="shared" si="863"/>
        <v/>
      </c>
      <c r="AW1244" s="25" t="str">
        <f t="shared" si="864"/>
        <v/>
      </c>
      <c r="AX1244" s="26" t="str">
        <f t="shared" si="839"/>
        <v/>
      </c>
      <c r="AY1244" s="27" t="str">
        <f>IF(A1244="","",IF(K1244&lt;&gt;0,TEXT(5,"0000"),IF(M1244&lt;&gt;0,TEXT(5,"0000"),IF(Datos!N1244&lt;&gt;0,TEXT(5,"0000"),""))))</f>
        <v/>
      </c>
      <c r="AZ1244" s="25" t="str">
        <f t="shared" si="865"/>
        <v/>
      </c>
      <c r="BA1244" s="26" t="str">
        <f t="shared" si="840"/>
        <v/>
      </c>
      <c r="BB1244" s="25" t="str">
        <f t="shared" si="866"/>
        <v/>
      </c>
      <c r="BC1244" s="26" t="str">
        <f t="shared" si="841"/>
        <v/>
      </c>
      <c r="BD1244" s="27" t="str">
        <f t="shared" si="867"/>
        <v/>
      </c>
      <c r="BE1244" s="25" t="str">
        <f t="shared" si="868"/>
        <v/>
      </c>
      <c r="BF1244" s="26" t="str">
        <f t="shared" si="842"/>
        <v/>
      </c>
      <c r="BG1244" s="28"/>
      <c r="BH1244" t="str">
        <f t="shared" si="838"/>
        <v/>
      </c>
      <c r="BJ1244" s="24" t="str">
        <f t="shared" si="869"/>
        <v/>
      </c>
      <c r="BK1244" s="24" t="str">
        <f t="shared" si="870"/>
        <v/>
      </c>
    </row>
    <row r="1245" spans="1:63" ht="15.75" thickBot="1">
      <c r="A1245" s="183"/>
      <c r="B1245" s="184"/>
      <c r="C1245" s="184"/>
      <c r="D1245" s="184"/>
      <c r="E1245" s="184"/>
      <c r="F1245" s="184"/>
      <c r="G1245" s="184"/>
      <c r="H1245" s="184"/>
      <c r="I1245" s="184"/>
      <c r="J1245" s="184"/>
      <c r="K1245" s="184"/>
      <c r="L1245" s="184"/>
      <c r="M1245" s="184"/>
      <c r="N1245" s="181"/>
      <c r="Q1245" t="e">
        <f t="shared" si="843"/>
        <v>#VALUE!</v>
      </c>
      <c r="R1245" t="str">
        <f t="shared" si="844"/>
        <v/>
      </c>
      <c r="S1245" t="str">
        <f>IF(A1245="","",TEXT(VLOOKUP(C1245,Tablas!$H$3:$I$75,2,0),"000"))</f>
        <v/>
      </c>
      <c r="T1245" t="str">
        <f t="shared" si="845"/>
        <v/>
      </c>
      <c r="U1245" t="str">
        <f t="shared" si="846"/>
        <v/>
      </c>
      <c r="V1245" t="str">
        <f t="shared" si="830"/>
        <v/>
      </c>
      <c r="W1245" t="str">
        <f>IF(A1245="","",IF(G1245="",99,VLOOKUP(Datos!G1245,Tablas!$AF$2:$AH$38,2,0)))</f>
        <v/>
      </c>
      <c r="X1245" t="str">
        <f t="shared" si="847"/>
        <v/>
      </c>
      <c r="Y1245" t="str">
        <f t="shared" si="848"/>
        <v/>
      </c>
      <c r="Z1245" s="25" t="str">
        <f t="shared" si="849"/>
        <v/>
      </c>
      <c r="AA1245" s="26" t="str">
        <f t="shared" si="850"/>
        <v/>
      </c>
      <c r="AB1245" s="25" t="str">
        <f t="shared" si="831"/>
        <v/>
      </c>
      <c r="AC1245" s="26" t="str">
        <f t="shared" si="851"/>
        <v/>
      </c>
      <c r="AD1245" s="25" t="str">
        <f t="shared" si="832"/>
        <v/>
      </c>
      <c r="AE1245" s="26" t="str">
        <f t="shared" si="852"/>
        <v/>
      </c>
      <c r="AF1245" s="25" t="str">
        <f t="shared" si="833"/>
        <v/>
      </c>
      <c r="AG1245" s="26" t="str">
        <f t="shared" si="853"/>
        <v/>
      </c>
      <c r="AH1245" s="25" t="str">
        <f t="shared" si="834"/>
        <v/>
      </c>
      <c r="AI1245" s="26" t="str">
        <f t="shared" si="854"/>
        <v/>
      </c>
      <c r="AJ1245" s="25" t="str">
        <f t="shared" si="835"/>
        <v/>
      </c>
      <c r="AK1245" s="26" t="str">
        <f t="shared" si="855"/>
        <v/>
      </c>
      <c r="AL1245" s="25" t="str">
        <f t="shared" si="836"/>
        <v/>
      </c>
      <c r="AM1245" s="26" t="str">
        <f t="shared" si="856"/>
        <v/>
      </c>
      <c r="AN1245" s="25" t="str">
        <f t="shared" si="837"/>
        <v/>
      </c>
      <c r="AO1245" s="26" t="str">
        <f t="shared" si="857"/>
        <v/>
      </c>
      <c r="AP1245" t="str">
        <f t="shared" si="858"/>
        <v/>
      </c>
      <c r="AQ1245" t="str">
        <f t="shared" si="859"/>
        <v/>
      </c>
      <c r="AR1245" t="str">
        <f t="shared" si="871"/>
        <v/>
      </c>
      <c r="AS1245" t="str">
        <f t="shared" si="860"/>
        <v/>
      </c>
      <c r="AT1245" s="25" t="str">
        <f t="shared" si="861"/>
        <v/>
      </c>
      <c r="AU1245" s="26" t="str">
        <f t="shared" si="862"/>
        <v/>
      </c>
      <c r="AV1245" t="str">
        <f t="shared" si="863"/>
        <v/>
      </c>
      <c r="AW1245" s="25" t="str">
        <f t="shared" si="864"/>
        <v/>
      </c>
      <c r="AX1245" s="26" t="str">
        <f t="shared" si="839"/>
        <v/>
      </c>
      <c r="AY1245" s="27" t="str">
        <f>IF(A1245="","",IF(K1245&lt;&gt;0,TEXT(5,"0000"),IF(M1245&lt;&gt;0,TEXT(5,"0000"),IF(Datos!N1245&lt;&gt;0,TEXT(5,"0000"),""))))</f>
        <v/>
      </c>
      <c r="AZ1245" s="25" t="str">
        <f t="shared" si="865"/>
        <v/>
      </c>
      <c r="BA1245" s="26" t="str">
        <f t="shared" si="840"/>
        <v/>
      </c>
      <c r="BB1245" s="25" t="str">
        <f t="shared" si="866"/>
        <v/>
      </c>
      <c r="BC1245" s="26" t="str">
        <f t="shared" si="841"/>
        <v/>
      </c>
      <c r="BD1245" s="27" t="str">
        <f t="shared" si="867"/>
        <v/>
      </c>
      <c r="BE1245" s="25" t="str">
        <f t="shared" si="868"/>
        <v/>
      </c>
      <c r="BF1245" s="26" t="str">
        <f t="shared" si="842"/>
        <v/>
      </c>
      <c r="BG1245" s="28"/>
      <c r="BH1245" t="str">
        <f t="shared" si="838"/>
        <v/>
      </c>
      <c r="BJ1245" s="24" t="str">
        <f t="shared" si="869"/>
        <v/>
      </c>
      <c r="BK1245" s="24" t="str">
        <f t="shared" si="870"/>
        <v/>
      </c>
    </row>
    <row r="1246" spans="1:63" ht="15.75" thickBot="1">
      <c r="A1246" s="183"/>
      <c r="B1246" s="184"/>
      <c r="C1246" s="184"/>
      <c r="D1246" s="184"/>
      <c r="E1246" s="184"/>
      <c r="F1246" s="184"/>
      <c r="G1246" s="184"/>
      <c r="H1246" s="184"/>
      <c r="I1246" s="184"/>
      <c r="J1246" s="184"/>
      <c r="K1246" s="184"/>
      <c r="L1246" s="184"/>
      <c r="M1246" s="184"/>
      <c r="N1246" s="181"/>
      <c r="Q1246" t="e">
        <f t="shared" si="843"/>
        <v>#VALUE!</v>
      </c>
      <c r="R1246" t="str">
        <f t="shared" si="844"/>
        <v/>
      </c>
      <c r="S1246" t="str">
        <f>IF(A1246="","",TEXT(VLOOKUP(C1246,Tablas!$H$3:$I$75,2,0),"000"))</f>
        <v/>
      </c>
      <c r="T1246" t="str">
        <f t="shared" si="845"/>
        <v/>
      </c>
      <c r="U1246" t="str">
        <f t="shared" si="846"/>
        <v/>
      </c>
      <c r="V1246" t="str">
        <f t="shared" si="830"/>
        <v/>
      </c>
      <c r="W1246" t="str">
        <f>IF(A1246="","",IF(G1246="",99,VLOOKUP(Datos!G1246,Tablas!$AF$2:$AH$38,2,0)))</f>
        <v/>
      </c>
      <c r="X1246" t="str">
        <f t="shared" si="847"/>
        <v/>
      </c>
      <c r="Y1246" t="str">
        <f t="shared" si="848"/>
        <v/>
      </c>
      <c r="Z1246" s="25" t="str">
        <f t="shared" si="849"/>
        <v/>
      </c>
      <c r="AA1246" s="26" t="str">
        <f t="shared" si="850"/>
        <v/>
      </c>
      <c r="AB1246" s="25" t="str">
        <f t="shared" si="831"/>
        <v/>
      </c>
      <c r="AC1246" s="26" t="str">
        <f t="shared" si="851"/>
        <v/>
      </c>
      <c r="AD1246" s="25" t="str">
        <f t="shared" si="832"/>
        <v/>
      </c>
      <c r="AE1246" s="26" t="str">
        <f t="shared" si="852"/>
        <v/>
      </c>
      <c r="AF1246" s="25" t="str">
        <f t="shared" si="833"/>
        <v/>
      </c>
      <c r="AG1246" s="26" t="str">
        <f t="shared" si="853"/>
        <v/>
      </c>
      <c r="AH1246" s="25" t="str">
        <f t="shared" si="834"/>
        <v/>
      </c>
      <c r="AI1246" s="26" t="str">
        <f t="shared" si="854"/>
        <v/>
      </c>
      <c r="AJ1246" s="25" t="str">
        <f t="shared" si="835"/>
        <v/>
      </c>
      <c r="AK1246" s="26" t="str">
        <f t="shared" si="855"/>
        <v/>
      </c>
      <c r="AL1246" s="25" t="str">
        <f t="shared" si="836"/>
        <v/>
      </c>
      <c r="AM1246" s="26" t="str">
        <f t="shared" si="856"/>
        <v/>
      </c>
      <c r="AN1246" s="25" t="str">
        <f t="shared" si="837"/>
        <v/>
      </c>
      <c r="AO1246" s="26" t="str">
        <f t="shared" si="857"/>
        <v/>
      </c>
      <c r="AP1246" t="str">
        <f t="shared" si="858"/>
        <v/>
      </c>
      <c r="AQ1246" t="str">
        <f t="shared" si="859"/>
        <v/>
      </c>
      <c r="AR1246" t="str">
        <f t="shared" si="871"/>
        <v/>
      </c>
      <c r="AS1246" t="str">
        <f t="shared" si="860"/>
        <v/>
      </c>
      <c r="AT1246" s="25" t="str">
        <f t="shared" si="861"/>
        <v/>
      </c>
      <c r="AU1246" s="26" t="str">
        <f t="shared" si="862"/>
        <v/>
      </c>
      <c r="AV1246" t="str">
        <f t="shared" si="863"/>
        <v/>
      </c>
      <c r="AW1246" s="25" t="str">
        <f t="shared" si="864"/>
        <v/>
      </c>
      <c r="AX1246" s="26" t="str">
        <f t="shared" si="839"/>
        <v/>
      </c>
      <c r="AY1246" s="27" t="str">
        <f>IF(A1246="","",IF(K1246&lt;&gt;0,TEXT(5,"0000"),IF(M1246&lt;&gt;0,TEXT(5,"0000"),IF(Datos!N1246&lt;&gt;0,TEXT(5,"0000"),""))))</f>
        <v/>
      </c>
      <c r="AZ1246" s="25" t="str">
        <f t="shared" si="865"/>
        <v/>
      </c>
      <c r="BA1246" s="26" t="str">
        <f t="shared" si="840"/>
        <v/>
      </c>
      <c r="BB1246" s="25" t="str">
        <f t="shared" si="866"/>
        <v/>
      </c>
      <c r="BC1246" s="26" t="str">
        <f t="shared" si="841"/>
        <v/>
      </c>
      <c r="BD1246" s="27" t="str">
        <f t="shared" si="867"/>
        <v/>
      </c>
      <c r="BE1246" s="25" t="str">
        <f t="shared" si="868"/>
        <v/>
      </c>
      <c r="BF1246" s="26" t="str">
        <f t="shared" si="842"/>
        <v/>
      </c>
      <c r="BG1246" s="28"/>
      <c r="BH1246" t="str">
        <f t="shared" si="838"/>
        <v/>
      </c>
      <c r="BJ1246" s="24" t="str">
        <f t="shared" si="869"/>
        <v/>
      </c>
      <c r="BK1246" s="24" t="str">
        <f t="shared" si="870"/>
        <v/>
      </c>
    </row>
    <row r="1247" spans="1:63" ht="15.75" thickBot="1">
      <c r="A1247" s="183"/>
      <c r="B1247" s="184"/>
      <c r="C1247" s="184"/>
      <c r="D1247" s="184"/>
      <c r="E1247" s="184"/>
      <c r="F1247" s="184"/>
      <c r="G1247" s="184"/>
      <c r="H1247" s="184"/>
      <c r="I1247" s="184"/>
      <c r="J1247" s="184"/>
      <c r="K1247" s="184"/>
      <c r="L1247" s="184"/>
      <c r="M1247" s="184"/>
      <c r="N1247" s="181"/>
      <c r="Q1247" t="e">
        <f t="shared" si="843"/>
        <v>#VALUE!</v>
      </c>
      <c r="R1247" t="str">
        <f t="shared" si="844"/>
        <v/>
      </c>
      <c r="S1247" t="str">
        <f>IF(A1247="","",TEXT(VLOOKUP(C1247,Tablas!$H$3:$I$75,2,0),"000"))</f>
        <v/>
      </c>
      <c r="T1247" t="str">
        <f t="shared" si="845"/>
        <v/>
      </c>
      <c r="U1247" t="str">
        <f t="shared" si="846"/>
        <v/>
      </c>
      <c r="V1247" t="str">
        <f t="shared" si="830"/>
        <v/>
      </c>
      <c r="W1247" t="str">
        <f>IF(A1247="","",IF(G1247="",99,VLOOKUP(Datos!G1247,Tablas!$AF$2:$AH$38,2,0)))</f>
        <v/>
      </c>
      <c r="X1247" t="str">
        <f t="shared" si="847"/>
        <v/>
      </c>
      <c r="Y1247" t="str">
        <f t="shared" si="848"/>
        <v/>
      </c>
      <c r="Z1247" s="25" t="str">
        <f t="shared" si="849"/>
        <v/>
      </c>
      <c r="AA1247" s="26" t="str">
        <f t="shared" si="850"/>
        <v/>
      </c>
      <c r="AB1247" s="25" t="str">
        <f t="shared" si="831"/>
        <v/>
      </c>
      <c r="AC1247" s="26" t="str">
        <f t="shared" si="851"/>
        <v/>
      </c>
      <c r="AD1247" s="25" t="str">
        <f t="shared" si="832"/>
        <v/>
      </c>
      <c r="AE1247" s="26" t="str">
        <f t="shared" si="852"/>
        <v/>
      </c>
      <c r="AF1247" s="25" t="str">
        <f t="shared" si="833"/>
        <v/>
      </c>
      <c r="AG1247" s="26" t="str">
        <f t="shared" si="853"/>
        <v/>
      </c>
      <c r="AH1247" s="25" t="str">
        <f t="shared" si="834"/>
        <v/>
      </c>
      <c r="AI1247" s="26" t="str">
        <f t="shared" si="854"/>
        <v/>
      </c>
      <c r="AJ1247" s="25" t="str">
        <f t="shared" si="835"/>
        <v/>
      </c>
      <c r="AK1247" s="26" t="str">
        <f t="shared" si="855"/>
        <v/>
      </c>
      <c r="AL1247" s="25" t="str">
        <f t="shared" si="836"/>
        <v/>
      </c>
      <c r="AM1247" s="26" t="str">
        <f t="shared" si="856"/>
        <v/>
      </c>
      <c r="AN1247" s="25" t="str">
        <f t="shared" si="837"/>
        <v/>
      </c>
      <c r="AO1247" s="26" t="str">
        <f t="shared" si="857"/>
        <v/>
      </c>
      <c r="AP1247" t="str">
        <f t="shared" si="858"/>
        <v/>
      </c>
      <c r="AQ1247" t="str">
        <f t="shared" si="859"/>
        <v/>
      </c>
      <c r="AR1247" t="str">
        <f t="shared" si="871"/>
        <v/>
      </c>
      <c r="AS1247" t="str">
        <f t="shared" si="860"/>
        <v/>
      </c>
      <c r="AT1247" s="25" t="str">
        <f t="shared" si="861"/>
        <v/>
      </c>
      <c r="AU1247" s="26" t="str">
        <f t="shared" si="862"/>
        <v/>
      </c>
      <c r="AV1247" t="str">
        <f t="shared" si="863"/>
        <v/>
      </c>
      <c r="AW1247" s="25" t="str">
        <f t="shared" si="864"/>
        <v/>
      </c>
      <c r="AX1247" s="26" t="str">
        <f t="shared" si="839"/>
        <v/>
      </c>
      <c r="AY1247" s="27" t="str">
        <f>IF(A1247="","",IF(K1247&lt;&gt;0,TEXT(5,"0000"),IF(M1247&lt;&gt;0,TEXT(5,"0000"),IF(Datos!N1247&lt;&gt;0,TEXT(5,"0000"),""))))</f>
        <v/>
      </c>
      <c r="AZ1247" s="25" t="str">
        <f t="shared" si="865"/>
        <v/>
      </c>
      <c r="BA1247" s="26" t="str">
        <f t="shared" si="840"/>
        <v/>
      </c>
      <c r="BB1247" s="25" t="str">
        <f t="shared" si="866"/>
        <v/>
      </c>
      <c r="BC1247" s="26" t="str">
        <f t="shared" si="841"/>
        <v/>
      </c>
      <c r="BD1247" s="27" t="str">
        <f t="shared" si="867"/>
        <v/>
      </c>
      <c r="BE1247" s="25" t="str">
        <f t="shared" si="868"/>
        <v/>
      </c>
      <c r="BF1247" s="26" t="str">
        <f t="shared" si="842"/>
        <v/>
      </c>
      <c r="BG1247" s="28"/>
      <c r="BH1247" t="str">
        <f t="shared" si="838"/>
        <v/>
      </c>
      <c r="BJ1247" s="24" t="str">
        <f t="shared" si="869"/>
        <v/>
      </c>
      <c r="BK1247" s="24" t="str">
        <f t="shared" si="870"/>
        <v/>
      </c>
    </row>
    <row r="1248" spans="1:63" ht="15.75" thickBot="1">
      <c r="A1248" s="183"/>
      <c r="B1248" s="184"/>
      <c r="C1248" s="184"/>
      <c r="D1248" s="184"/>
      <c r="E1248" s="184"/>
      <c r="F1248" s="184"/>
      <c r="G1248" s="184"/>
      <c r="H1248" s="184"/>
      <c r="I1248" s="184"/>
      <c r="J1248" s="184"/>
      <c r="K1248" s="184"/>
      <c r="L1248" s="184"/>
      <c r="M1248" s="184"/>
      <c r="N1248" s="181"/>
      <c r="Q1248" t="e">
        <f t="shared" si="843"/>
        <v>#VALUE!</v>
      </c>
      <c r="R1248" t="str">
        <f t="shared" si="844"/>
        <v/>
      </c>
      <c r="S1248" t="str">
        <f>IF(A1248="","",TEXT(VLOOKUP(C1248,Tablas!$H$3:$I$75,2,0),"000"))</f>
        <v/>
      </c>
      <c r="T1248" t="str">
        <f t="shared" si="845"/>
        <v/>
      </c>
      <c r="U1248" t="str">
        <f t="shared" si="846"/>
        <v/>
      </c>
      <c r="V1248" t="str">
        <f t="shared" si="830"/>
        <v/>
      </c>
      <c r="W1248" t="str">
        <f>IF(A1248="","",IF(G1248="",99,VLOOKUP(Datos!G1248,Tablas!$AF$2:$AH$38,2,0)))</f>
        <v/>
      </c>
      <c r="X1248" t="str">
        <f t="shared" si="847"/>
        <v/>
      </c>
      <c r="Y1248" t="str">
        <f t="shared" si="848"/>
        <v/>
      </c>
      <c r="Z1248" s="25" t="str">
        <f t="shared" si="849"/>
        <v/>
      </c>
      <c r="AA1248" s="26" t="str">
        <f t="shared" si="850"/>
        <v/>
      </c>
      <c r="AB1248" s="25" t="str">
        <f t="shared" si="831"/>
        <v/>
      </c>
      <c r="AC1248" s="26" t="str">
        <f t="shared" si="851"/>
        <v/>
      </c>
      <c r="AD1248" s="25" t="str">
        <f t="shared" si="832"/>
        <v/>
      </c>
      <c r="AE1248" s="26" t="str">
        <f t="shared" si="852"/>
        <v/>
      </c>
      <c r="AF1248" s="25" t="str">
        <f t="shared" si="833"/>
        <v/>
      </c>
      <c r="AG1248" s="26" t="str">
        <f t="shared" si="853"/>
        <v/>
      </c>
      <c r="AH1248" s="25" t="str">
        <f t="shared" si="834"/>
        <v/>
      </c>
      <c r="AI1248" s="26" t="str">
        <f t="shared" si="854"/>
        <v/>
      </c>
      <c r="AJ1248" s="25" t="str">
        <f t="shared" si="835"/>
        <v/>
      </c>
      <c r="AK1248" s="26" t="str">
        <f t="shared" si="855"/>
        <v/>
      </c>
      <c r="AL1248" s="25" t="str">
        <f t="shared" si="836"/>
        <v/>
      </c>
      <c r="AM1248" s="26" t="str">
        <f t="shared" si="856"/>
        <v/>
      </c>
      <c r="AN1248" s="25" t="str">
        <f t="shared" si="837"/>
        <v/>
      </c>
      <c r="AO1248" s="26" t="str">
        <f t="shared" si="857"/>
        <v/>
      </c>
      <c r="AP1248" t="str">
        <f t="shared" si="858"/>
        <v/>
      </c>
      <c r="AQ1248" t="str">
        <f t="shared" si="859"/>
        <v/>
      </c>
      <c r="AR1248" t="str">
        <f t="shared" si="871"/>
        <v/>
      </c>
      <c r="AS1248" t="str">
        <f t="shared" si="860"/>
        <v/>
      </c>
      <c r="AT1248" s="25" t="str">
        <f t="shared" si="861"/>
        <v/>
      </c>
      <c r="AU1248" s="26" t="str">
        <f t="shared" si="862"/>
        <v/>
      </c>
      <c r="AV1248" t="str">
        <f t="shared" si="863"/>
        <v/>
      </c>
      <c r="AW1248" s="25" t="str">
        <f t="shared" si="864"/>
        <v/>
      </c>
      <c r="AX1248" s="26" t="str">
        <f t="shared" si="839"/>
        <v/>
      </c>
      <c r="AY1248" s="27" t="str">
        <f>IF(A1248="","",IF(K1248&lt;&gt;0,TEXT(5,"0000"),IF(M1248&lt;&gt;0,TEXT(5,"0000"),IF(Datos!N1248&lt;&gt;0,TEXT(5,"0000"),""))))</f>
        <v/>
      </c>
      <c r="AZ1248" s="25" t="str">
        <f t="shared" si="865"/>
        <v/>
      </c>
      <c r="BA1248" s="26" t="str">
        <f t="shared" si="840"/>
        <v/>
      </c>
      <c r="BB1248" s="25" t="str">
        <f t="shared" si="866"/>
        <v/>
      </c>
      <c r="BC1248" s="26" t="str">
        <f t="shared" si="841"/>
        <v/>
      </c>
      <c r="BD1248" s="27" t="str">
        <f t="shared" si="867"/>
        <v/>
      </c>
      <c r="BE1248" s="25" t="str">
        <f t="shared" si="868"/>
        <v/>
      </c>
      <c r="BF1248" s="26" t="str">
        <f t="shared" si="842"/>
        <v/>
      </c>
      <c r="BG1248" s="28"/>
      <c r="BH1248" t="str">
        <f t="shared" si="838"/>
        <v/>
      </c>
      <c r="BJ1248" s="24" t="str">
        <f t="shared" si="869"/>
        <v/>
      </c>
      <c r="BK1248" s="24" t="str">
        <f t="shared" si="870"/>
        <v/>
      </c>
    </row>
    <row r="1249" spans="1:63" ht="15.75" thickBot="1">
      <c r="A1249" s="183"/>
      <c r="B1249" s="184"/>
      <c r="C1249" s="184"/>
      <c r="D1249" s="184"/>
      <c r="E1249" s="184"/>
      <c r="F1249" s="184"/>
      <c r="G1249" s="184"/>
      <c r="H1249" s="184"/>
      <c r="I1249" s="184"/>
      <c r="J1249" s="184"/>
      <c r="K1249" s="184"/>
      <c r="L1249" s="184"/>
      <c r="M1249" s="184"/>
      <c r="N1249" s="181"/>
      <c r="Q1249" t="e">
        <f t="shared" si="843"/>
        <v>#VALUE!</v>
      </c>
      <c r="R1249" t="str">
        <f t="shared" si="844"/>
        <v/>
      </c>
      <c r="S1249" t="str">
        <f>IF(A1249="","",TEXT(VLOOKUP(C1249,Tablas!$H$3:$I$75,2,0),"000"))</f>
        <v/>
      </c>
      <c r="T1249" t="str">
        <f t="shared" si="845"/>
        <v/>
      </c>
      <c r="U1249" t="str">
        <f t="shared" si="846"/>
        <v/>
      </c>
      <c r="V1249" t="str">
        <f t="shared" si="830"/>
        <v/>
      </c>
      <c r="W1249" t="str">
        <f>IF(A1249="","",IF(G1249="",99,VLOOKUP(Datos!G1249,Tablas!$AF$2:$AH$38,2,0)))</f>
        <v/>
      </c>
      <c r="X1249" t="str">
        <f t="shared" si="847"/>
        <v/>
      </c>
      <c r="Y1249" t="str">
        <f t="shared" si="848"/>
        <v/>
      </c>
      <c r="Z1249" s="25" t="str">
        <f t="shared" si="849"/>
        <v/>
      </c>
      <c r="AA1249" s="26" t="str">
        <f t="shared" si="850"/>
        <v/>
      </c>
      <c r="AB1249" s="25" t="str">
        <f t="shared" si="831"/>
        <v/>
      </c>
      <c r="AC1249" s="26" t="str">
        <f t="shared" si="851"/>
        <v/>
      </c>
      <c r="AD1249" s="25" t="str">
        <f t="shared" si="832"/>
        <v/>
      </c>
      <c r="AE1249" s="26" t="str">
        <f t="shared" si="852"/>
        <v/>
      </c>
      <c r="AF1249" s="25" t="str">
        <f t="shared" si="833"/>
        <v/>
      </c>
      <c r="AG1249" s="26" t="str">
        <f t="shared" si="853"/>
        <v/>
      </c>
      <c r="AH1249" s="25" t="str">
        <f t="shared" si="834"/>
        <v/>
      </c>
      <c r="AI1249" s="26" t="str">
        <f t="shared" si="854"/>
        <v/>
      </c>
      <c r="AJ1249" s="25" t="str">
        <f t="shared" si="835"/>
        <v/>
      </c>
      <c r="AK1249" s="26" t="str">
        <f t="shared" si="855"/>
        <v/>
      </c>
      <c r="AL1249" s="25" t="str">
        <f t="shared" si="836"/>
        <v/>
      </c>
      <c r="AM1249" s="26" t="str">
        <f t="shared" si="856"/>
        <v/>
      </c>
      <c r="AN1249" s="25" t="str">
        <f t="shared" si="837"/>
        <v/>
      </c>
      <c r="AO1249" s="26" t="str">
        <f t="shared" si="857"/>
        <v/>
      </c>
      <c r="AP1249" t="str">
        <f t="shared" si="858"/>
        <v/>
      </c>
      <c r="AQ1249" t="str">
        <f t="shared" si="859"/>
        <v/>
      </c>
      <c r="AR1249" t="str">
        <f t="shared" si="871"/>
        <v/>
      </c>
      <c r="AS1249" t="str">
        <f t="shared" si="860"/>
        <v/>
      </c>
      <c r="AT1249" s="25" t="str">
        <f t="shared" si="861"/>
        <v/>
      </c>
      <c r="AU1249" s="26" t="str">
        <f t="shared" si="862"/>
        <v/>
      </c>
      <c r="AV1249" t="str">
        <f t="shared" si="863"/>
        <v/>
      </c>
      <c r="AW1249" s="25" t="str">
        <f t="shared" si="864"/>
        <v/>
      </c>
      <c r="AX1249" s="26" t="str">
        <f t="shared" si="839"/>
        <v/>
      </c>
      <c r="AY1249" s="27" t="str">
        <f>IF(A1249="","",IF(K1249&lt;&gt;0,TEXT(5,"0000"),IF(M1249&lt;&gt;0,TEXT(5,"0000"),IF(Datos!N1249&lt;&gt;0,TEXT(5,"0000"),""))))</f>
        <v/>
      </c>
      <c r="AZ1249" s="25" t="str">
        <f t="shared" si="865"/>
        <v/>
      </c>
      <c r="BA1249" s="26" t="str">
        <f t="shared" si="840"/>
        <v/>
      </c>
      <c r="BB1249" s="25" t="str">
        <f t="shared" si="866"/>
        <v/>
      </c>
      <c r="BC1249" s="26" t="str">
        <f t="shared" si="841"/>
        <v/>
      </c>
      <c r="BD1249" s="27" t="str">
        <f t="shared" si="867"/>
        <v/>
      </c>
      <c r="BE1249" s="25" t="str">
        <f t="shared" si="868"/>
        <v/>
      </c>
      <c r="BF1249" s="26" t="str">
        <f t="shared" si="842"/>
        <v/>
      </c>
      <c r="BG1249" s="28"/>
      <c r="BH1249" t="str">
        <f t="shared" si="838"/>
        <v/>
      </c>
      <c r="BJ1249" s="24" t="str">
        <f t="shared" si="869"/>
        <v/>
      </c>
      <c r="BK1249" s="24" t="str">
        <f t="shared" si="870"/>
        <v/>
      </c>
    </row>
    <row r="1250" spans="1:63" ht="15.75" thickBot="1">
      <c r="A1250" s="183"/>
      <c r="B1250" s="184"/>
      <c r="C1250" s="184"/>
      <c r="D1250" s="184"/>
      <c r="E1250" s="184"/>
      <c r="F1250" s="184"/>
      <c r="G1250" s="184"/>
      <c r="H1250" s="184"/>
      <c r="I1250" s="184"/>
      <c r="J1250" s="184"/>
      <c r="K1250" s="184"/>
      <c r="L1250" s="184"/>
      <c r="M1250" s="184"/>
      <c r="N1250" s="181"/>
      <c r="Q1250" t="e">
        <f t="shared" si="843"/>
        <v>#VALUE!</v>
      </c>
      <c r="R1250" t="str">
        <f t="shared" si="844"/>
        <v/>
      </c>
      <c r="S1250" t="str">
        <f>IF(A1250="","",TEXT(VLOOKUP(C1250,Tablas!$H$3:$I$75,2,0),"000"))</f>
        <v/>
      </c>
      <c r="T1250" t="str">
        <f t="shared" si="845"/>
        <v/>
      </c>
      <c r="U1250" t="str">
        <f t="shared" si="846"/>
        <v/>
      </c>
      <c r="V1250" t="str">
        <f t="shared" ref="V1250:V1313" si="872">IF(A1250="","",IF(F1250="",U1250,TEXT(RIGHT(F1250,20)*1,"00000000000000000000")))</f>
        <v/>
      </c>
      <c r="W1250" t="str">
        <f>IF(A1250="","",IF(G1250="",99,VLOOKUP(Datos!G1250,Tablas!$AF$2:$AH$38,2,0)))</f>
        <v/>
      </c>
      <c r="X1250" t="str">
        <f t="shared" si="847"/>
        <v/>
      </c>
      <c r="Y1250" t="str">
        <f t="shared" si="848"/>
        <v/>
      </c>
      <c r="Z1250" s="25" t="str">
        <f t="shared" si="849"/>
        <v/>
      </c>
      <c r="AA1250" s="26" t="str">
        <f t="shared" si="850"/>
        <v/>
      </c>
      <c r="AB1250" s="25" t="str">
        <f t="shared" ref="AB1250:AB1313" si="873">IF($A1250="","",0)</f>
        <v/>
      </c>
      <c r="AC1250" s="26" t="str">
        <f t="shared" si="851"/>
        <v/>
      </c>
      <c r="AD1250" s="25" t="str">
        <f t="shared" ref="AD1250:AD1313" si="874">IF($A1250="","",0)</f>
        <v/>
      </c>
      <c r="AE1250" s="26" t="str">
        <f t="shared" si="852"/>
        <v/>
      </c>
      <c r="AF1250" s="25" t="str">
        <f t="shared" ref="AF1250:AF1313" si="875">IF($A1250="","",0)</f>
        <v/>
      </c>
      <c r="AG1250" s="26" t="str">
        <f t="shared" si="853"/>
        <v/>
      </c>
      <c r="AH1250" s="25" t="str">
        <f t="shared" ref="AH1250:AH1313" si="876">IF($A1250="","",0)</f>
        <v/>
      </c>
      <c r="AI1250" s="26" t="str">
        <f t="shared" si="854"/>
        <v/>
      </c>
      <c r="AJ1250" s="25" t="str">
        <f t="shared" ref="AJ1250:AJ1313" si="877">IF($A1250="","",0)</f>
        <v/>
      </c>
      <c r="AK1250" s="26" t="str">
        <f t="shared" si="855"/>
        <v/>
      </c>
      <c r="AL1250" s="25" t="str">
        <f t="shared" ref="AL1250:AL1313" si="878">IF($A1250="","",0)</f>
        <v/>
      </c>
      <c r="AM1250" s="26" t="str">
        <f t="shared" si="856"/>
        <v/>
      </c>
      <c r="AN1250" s="25" t="str">
        <f t="shared" ref="AN1250:AN1313" si="879">IF($A1250="","",0)</f>
        <v/>
      </c>
      <c r="AO1250" s="26" t="str">
        <f t="shared" si="857"/>
        <v/>
      </c>
      <c r="AP1250" t="str">
        <f t="shared" si="858"/>
        <v/>
      </c>
      <c r="AQ1250" t="str">
        <f t="shared" si="859"/>
        <v/>
      </c>
      <c r="AR1250" t="str">
        <f t="shared" si="871"/>
        <v/>
      </c>
      <c r="AS1250" t="str">
        <f t="shared" si="860"/>
        <v/>
      </c>
      <c r="AT1250" s="25" t="str">
        <f t="shared" si="861"/>
        <v/>
      </c>
      <c r="AU1250" s="26" t="str">
        <f t="shared" si="862"/>
        <v/>
      </c>
      <c r="AV1250" t="str">
        <f t="shared" si="863"/>
        <v/>
      </c>
      <c r="AW1250" s="25" t="str">
        <f t="shared" si="864"/>
        <v/>
      </c>
      <c r="AX1250" s="26" t="str">
        <f t="shared" si="839"/>
        <v/>
      </c>
      <c r="AY1250" s="27" t="str">
        <f>IF(A1250="","",IF(K1250&lt;&gt;0,TEXT(5,"0000"),IF(M1250&lt;&gt;0,TEXT(5,"0000"),IF(Datos!N1250&lt;&gt;0,TEXT(5,"0000"),""))))</f>
        <v/>
      </c>
      <c r="AZ1250" s="25" t="str">
        <f t="shared" si="865"/>
        <v/>
      </c>
      <c r="BA1250" s="26" t="str">
        <f t="shared" si="840"/>
        <v/>
      </c>
      <c r="BB1250" s="25" t="str">
        <f t="shared" si="866"/>
        <v/>
      </c>
      <c r="BC1250" s="26" t="str">
        <f t="shared" si="841"/>
        <v/>
      </c>
      <c r="BD1250" s="27" t="str">
        <f t="shared" si="867"/>
        <v/>
      </c>
      <c r="BE1250" s="25" t="str">
        <f t="shared" si="868"/>
        <v/>
      </c>
      <c r="BF1250" s="26" t="str">
        <f t="shared" si="842"/>
        <v/>
      </c>
      <c r="BG1250" s="28"/>
      <c r="BH1250" t="str">
        <f t="shared" ref="BH1250:BH1313" si="880">IF(A1250="","",IF(OR(I1250="",I1250=0),"",R1250&amp;S1250&amp;T1250&amp;U1250&amp;V1250&amp;W1250&amp;X1250&amp;Y1250&amp;AA1250&amp;AC1250&amp;AE1250&amp;AG1250&amp;AI1250&amp;AK1250&amp;AM1250&amp;AO1250&amp;AP1250&amp;AQ1250&amp;AR1250&amp;AS1250&amp;AU1250&amp;AV1250))</f>
        <v/>
      </c>
      <c r="BJ1250" s="24" t="str">
        <f t="shared" si="869"/>
        <v/>
      </c>
      <c r="BK1250" s="24" t="str">
        <f t="shared" si="870"/>
        <v/>
      </c>
    </row>
    <row r="1251" spans="1:63" ht="15.75" thickBot="1">
      <c r="A1251" s="183"/>
      <c r="B1251" s="184"/>
      <c r="C1251" s="184"/>
      <c r="D1251" s="184"/>
      <c r="E1251" s="184"/>
      <c r="F1251" s="184"/>
      <c r="G1251" s="184"/>
      <c r="H1251" s="184"/>
      <c r="I1251" s="184"/>
      <c r="J1251" s="184"/>
      <c r="K1251" s="184"/>
      <c r="L1251" s="184"/>
      <c r="M1251" s="184"/>
      <c r="N1251" s="181"/>
      <c r="Q1251" t="e">
        <f t="shared" si="843"/>
        <v>#VALUE!</v>
      </c>
      <c r="R1251" t="str">
        <f t="shared" si="844"/>
        <v/>
      </c>
      <c r="S1251" t="str">
        <f>IF(A1251="","",TEXT(VLOOKUP(C1251,Tablas!$H$3:$I$75,2,0),"000"))</f>
        <v/>
      </c>
      <c r="T1251" t="str">
        <f t="shared" si="845"/>
        <v/>
      </c>
      <c r="U1251" t="str">
        <f t="shared" si="846"/>
        <v/>
      </c>
      <c r="V1251" t="str">
        <f t="shared" si="872"/>
        <v/>
      </c>
      <c r="W1251" t="str">
        <f>IF(A1251="","",IF(G1251="",99,VLOOKUP(Datos!G1251,Tablas!$AF$2:$AH$38,2,0)))</f>
        <v/>
      </c>
      <c r="X1251" t="str">
        <f t="shared" si="847"/>
        <v/>
      </c>
      <c r="Y1251" t="str">
        <f t="shared" si="848"/>
        <v/>
      </c>
      <c r="Z1251" s="25" t="str">
        <f t="shared" si="849"/>
        <v/>
      </c>
      <c r="AA1251" s="26" t="str">
        <f t="shared" si="850"/>
        <v/>
      </c>
      <c r="AB1251" s="25" t="str">
        <f t="shared" si="873"/>
        <v/>
      </c>
      <c r="AC1251" s="26" t="str">
        <f t="shared" si="851"/>
        <v/>
      </c>
      <c r="AD1251" s="25" t="str">
        <f t="shared" si="874"/>
        <v/>
      </c>
      <c r="AE1251" s="26" t="str">
        <f t="shared" si="852"/>
        <v/>
      </c>
      <c r="AF1251" s="25" t="str">
        <f t="shared" si="875"/>
        <v/>
      </c>
      <c r="AG1251" s="26" t="str">
        <f t="shared" si="853"/>
        <v/>
      </c>
      <c r="AH1251" s="25" t="str">
        <f t="shared" si="876"/>
        <v/>
      </c>
      <c r="AI1251" s="26" t="str">
        <f t="shared" si="854"/>
        <v/>
      </c>
      <c r="AJ1251" s="25" t="str">
        <f t="shared" si="877"/>
        <v/>
      </c>
      <c r="AK1251" s="26" t="str">
        <f t="shared" si="855"/>
        <v/>
      </c>
      <c r="AL1251" s="25" t="str">
        <f t="shared" si="878"/>
        <v/>
      </c>
      <c r="AM1251" s="26" t="str">
        <f t="shared" si="856"/>
        <v/>
      </c>
      <c r="AN1251" s="25" t="str">
        <f t="shared" si="879"/>
        <v/>
      </c>
      <c r="AO1251" s="26" t="str">
        <f t="shared" si="857"/>
        <v/>
      </c>
      <c r="AP1251" t="str">
        <f t="shared" si="858"/>
        <v/>
      </c>
      <c r="AQ1251" t="str">
        <f t="shared" si="859"/>
        <v/>
      </c>
      <c r="AR1251" t="str">
        <f t="shared" si="871"/>
        <v/>
      </c>
      <c r="AS1251" t="str">
        <f t="shared" si="860"/>
        <v/>
      </c>
      <c r="AT1251" s="25" t="str">
        <f t="shared" si="861"/>
        <v/>
      </c>
      <c r="AU1251" s="26" t="str">
        <f t="shared" si="862"/>
        <v/>
      </c>
      <c r="AV1251" t="str">
        <f t="shared" si="863"/>
        <v/>
      </c>
      <c r="AW1251" s="25" t="str">
        <f t="shared" si="864"/>
        <v/>
      </c>
      <c r="AX1251" s="26" t="str">
        <f t="shared" ref="AX1251:AX1314" si="881">IF(AY1251="","",IF(AW1251&lt;0,SUBSTITUTE(TEXT(-AW1251,"0000000000000,00"),",",""),SUBSTITUTE(TEXT(AW1251,"0000000000000,00"),",","")))</f>
        <v/>
      </c>
      <c r="AY1251" s="27" t="str">
        <f>IF(A1251="","",IF(K1251&lt;&gt;0,TEXT(5,"0000"),IF(M1251&lt;&gt;0,TEXT(5,"0000"),IF(Datos!N1251&lt;&gt;0,TEXT(5,"0000"),""))))</f>
        <v/>
      </c>
      <c r="AZ1251" s="25" t="str">
        <f t="shared" si="865"/>
        <v/>
      </c>
      <c r="BA1251" s="26" t="str">
        <f t="shared" ref="BA1251:BA1314" si="882">IF(AY1251="","",IF(AZ1251&lt;0,SUBSTITUTE(TEXT(-AZ1251,"0000000000000,00"),",",""),SUBSTITUTE(TEXT(AZ1251,"0000000000000,00"),",","")))</f>
        <v/>
      </c>
      <c r="BB1251" s="25" t="str">
        <f t="shared" si="866"/>
        <v/>
      </c>
      <c r="BC1251" s="26" t="str">
        <f t="shared" ref="BC1251:BC1314" si="883">IF(BB1251="","",IF(BB1251&lt;0,SUBSTITUTE(TEXT(-BB1251,"0000000000000,00"),",",""),SUBSTITUTE(TEXT(BB1251,"0000000000000,00"),",","")))</f>
        <v/>
      </c>
      <c r="BD1251" s="27" t="str">
        <f t="shared" si="867"/>
        <v/>
      </c>
      <c r="BE1251" s="25" t="str">
        <f t="shared" si="868"/>
        <v/>
      </c>
      <c r="BF1251" s="26" t="str">
        <f t="shared" ref="BF1251:BF1314" si="884">IF(BD1251="","",IF(BE1251&lt;0,SUBSTITUTE(TEXT(-BE1251,"0000000000000,00"),",",""),SUBSTITUTE(TEXT(BE1251,"0000000000000,00"),",","")))</f>
        <v/>
      </c>
      <c r="BG1251" s="28"/>
      <c r="BH1251" t="str">
        <f t="shared" si="880"/>
        <v/>
      </c>
      <c r="BJ1251" s="24" t="str">
        <f t="shared" si="869"/>
        <v/>
      </c>
      <c r="BK1251" s="24" t="str">
        <f t="shared" si="870"/>
        <v/>
      </c>
    </row>
    <row r="1252" spans="1:63" ht="15.75" thickBot="1">
      <c r="A1252" s="183"/>
      <c r="B1252" s="184"/>
      <c r="C1252" s="184"/>
      <c r="D1252" s="184"/>
      <c r="E1252" s="184"/>
      <c r="F1252" s="184"/>
      <c r="G1252" s="184"/>
      <c r="H1252" s="184"/>
      <c r="I1252" s="184"/>
      <c r="J1252" s="184"/>
      <c r="K1252" s="184"/>
      <c r="L1252" s="184"/>
      <c r="M1252" s="184"/>
      <c r="N1252" s="181"/>
      <c r="Q1252" t="e">
        <f t="shared" ref="Q1252:Q1315" si="885">(AC1252*1+AE1252*1+AG1252*1+AI1252*1+AK1252*1+AM1252*1+AO1252*1+AU1252*1+IF(ISERROR(BC1252*1),0,BC1252*1)+IF(ISERROR(BF1252*1),0,BF1252*1)+IF(ISERROR(BA1252*1),0,BA1252*1)+IF(ISERROR(AX1252*1),0,AX1252*1))/100</f>
        <v>#VALUE!</v>
      </c>
      <c r="R1252" t="str">
        <f t="shared" si="844"/>
        <v/>
      </c>
      <c r="S1252" t="str">
        <f>IF(A1252="","",TEXT(VLOOKUP(C1252,Tablas!$H$3:$I$75,2,0),"000"))</f>
        <v/>
      </c>
      <c r="T1252" t="str">
        <f t="shared" si="845"/>
        <v/>
      </c>
      <c r="U1252" t="str">
        <f t="shared" si="846"/>
        <v/>
      </c>
      <c r="V1252" t="str">
        <f t="shared" si="872"/>
        <v/>
      </c>
      <c r="W1252" t="str">
        <f>IF(A1252="","",IF(G1252="",99,VLOOKUP(Datos!G1252,Tablas!$AF$2:$AH$38,2,0)))</f>
        <v/>
      </c>
      <c r="X1252" t="str">
        <f t="shared" si="847"/>
        <v/>
      </c>
      <c r="Y1252" t="str">
        <f t="shared" si="848"/>
        <v/>
      </c>
      <c r="Z1252" s="25" t="str">
        <f t="shared" si="849"/>
        <v/>
      </c>
      <c r="AA1252" s="26" t="str">
        <f t="shared" si="850"/>
        <v/>
      </c>
      <c r="AB1252" s="25" t="str">
        <f t="shared" si="873"/>
        <v/>
      </c>
      <c r="AC1252" s="26" t="str">
        <f t="shared" si="851"/>
        <v/>
      </c>
      <c r="AD1252" s="25" t="str">
        <f t="shared" si="874"/>
        <v/>
      </c>
      <c r="AE1252" s="26" t="str">
        <f t="shared" si="852"/>
        <v/>
      </c>
      <c r="AF1252" s="25" t="str">
        <f t="shared" si="875"/>
        <v/>
      </c>
      <c r="AG1252" s="26" t="str">
        <f t="shared" si="853"/>
        <v/>
      </c>
      <c r="AH1252" s="25" t="str">
        <f t="shared" si="876"/>
        <v/>
      </c>
      <c r="AI1252" s="26" t="str">
        <f t="shared" si="854"/>
        <v/>
      </c>
      <c r="AJ1252" s="25" t="str">
        <f t="shared" si="877"/>
        <v/>
      </c>
      <c r="AK1252" s="26" t="str">
        <f t="shared" si="855"/>
        <v/>
      </c>
      <c r="AL1252" s="25" t="str">
        <f t="shared" si="878"/>
        <v/>
      </c>
      <c r="AM1252" s="26" t="str">
        <f t="shared" si="856"/>
        <v/>
      </c>
      <c r="AN1252" s="25" t="str">
        <f t="shared" si="879"/>
        <v/>
      </c>
      <c r="AO1252" s="26" t="str">
        <f t="shared" si="857"/>
        <v/>
      </c>
      <c r="AP1252" t="str">
        <f t="shared" si="858"/>
        <v/>
      </c>
      <c r="AQ1252" t="str">
        <f t="shared" si="859"/>
        <v/>
      </c>
      <c r="AR1252" t="str">
        <f t="shared" si="871"/>
        <v/>
      </c>
      <c r="AS1252" t="str">
        <f t="shared" si="860"/>
        <v/>
      </c>
      <c r="AT1252" s="25" t="str">
        <f t="shared" si="861"/>
        <v/>
      </c>
      <c r="AU1252" s="26" t="str">
        <f t="shared" si="862"/>
        <v/>
      </c>
      <c r="AV1252" t="str">
        <f t="shared" si="863"/>
        <v/>
      </c>
      <c r="AW1252" s="25" t="str">
        <f t="shared" si="864"/>
        <v/>
      </c>
      <c r="AX1252" s="26" t="str">
        <f t="shared" si="881"/>
        <v/>
      </c>
      <c r="AY1252" s="27" t="str">
        <f>IF(A1252="","",IF(K1252&lt;&gt;0,TEXT(5,"0000"),IF(M1252&lt;&gt;0,TEXT(5,"0000"),IF(Datos!N1252&lt;&gt;0,TEXT(5,"0000"),""))))</f>
        <v/>
      </c>
      <c r="AZ1252" s="25" t="str">
        <f t="shared" si="865"/>
        <v/>
      </c>
      <c r="BA1252" s="26" t="str">
        <f t="shared" si="882"/>
        <v/>
      </c>
      <c r="BB1252" s="25" t="str">
        <f t="shared" si="866"/>
        <v/>
      </c>
      <c r="BC1252" s="26" t="str">
        <f t="shared" si="883"/>
        <v/>
      </c>
      <c r="BD1252" s="27" t="str">
        <f t="shared" si="867"/>
        <v/>
      </c>
      <c r="BE1252" s="25" t="str">
        <f t="shared" si="868"/>
        <v/>
      </c>
      <c r="BF1252" s="26" t="str">
        <f t="shared" si="884"/>
        <v/>
      </c>
      <c r="BG1252" s="28"/>
      <c r="BH1252" t="str">
        <f t="shared" si="880"/>
        <v/>
      </c>
      <c r="BJ1252" s="24" t="str">
        <f t="shared" si="869"/>
        <v/>
      </c>
      <c r="BK1252" s="24" t="str">
        <f t="shared" si="870"/>
        <v/>
      </c>
    </row>
    <row r="1253" spans="1:63" ht="15.75" thickBot="1">
      <c r="A1253" s="183"/>
      <c r="B1253" s="184"/>
      <c r="C1253" s="184"/>
      <c r="D1253" s="184"/>
      <c r="E1253" s="184"/>
      <c r="F1253" s="184"/>
      <c r="G1253" s="184"/>
      <c r="H1253" s="184"/>
      <c r="I1253" s="184"/>
      <c r="J1253" s="184"/>
      <c r="K1253" s="184"/>
      <c r="L1253" s="184"/>
      <c r="M1253" s="184"/>
      <c r="N1253" s="181"/>
      <c r="Q1253" t="e">
        <f t="shared" si="885"/>
        <v>#VALUE!</v>
      </c>
      <c r="R1253" t="str">
        <f t="shared" si="844"/>
        <v/>
      </c>
      <c r="S1253" t="str">
        <f>IF(A1253="","",TEXT(VLOOKUP(C1253,Tablas!$H$3:$I$75,2,0),"000"))</f>
        <v/>
      </c>
      <c r="T1253" t="str">
        <f t="shared" si="845"/>
        <v/>
      </c>
      <c r="U1253" t="str">
        <f t="shared" si="846"/>
        <v/>
      </c>
      <c r="V1253" t="str">
        <f t="shared" si="872"/>
        <v/>
      </c>
      <c r="W1253" t="str">
        <f>IF(A1253="","",IF(G1253="",99,VLOOKUP(Datos!G1253,Tablas!$AF$2:$AH$38,2,0)))</f>
        <v/>
      </c>
      <c r="X1253" t="str">
        <f t="shared" si="847"/>
        <v/>
      </c>
      <c r="Y1253" t="str">
        <f t="shared" si="848"/>
        <v/>
      </c>
      <c r="Z1253" s="25" t="str">
        <f t="shared" si="849"/>
        <v/>
      </c>
      <c r="AA1253" s="26" t="str">
        <f t="shared" si="850"/>
        <v/>
      </c>
      <c r="AB1253" s="25" t="str">
        <f t="shared" si="873"/>
        <v/>
      </c>
      <c r="AC1253" s="26" t="str">
        <f t="shared" si="851"/>
        <v/>
      </c>
      <c r="AD1253" s="25" t="str">
        <f t="shared" si="874"/>
        <v/>
      </c>
      <c r="AE1253" s="26" t="str">
        <f t="shared" si="852"/>
        <v/>
      </c>
      <c r="AF1253" s="25" t="str">
        <f t="shared" si="875"/>
        <v/>
      </c>
      <c r="AG1253" s="26" t="str">
        <f t="shared" si="853"/>
        <v/>
      </c>
      <c r="AH1253" s="25" t="str">
        <f t="shared" si="876"/>
        <v/>
      </c>
      <c r="AI1253" s="26" t="str">
        <f t="shared" si="854"/>
        <v/>
      </c>
      <c r="AJ1253" s="25" t="str">
        <f t="shared" si="877"/>
        <v/>
      </c>
      <c r="AK1253" s="26" t="str">
        <f t="shared" si="855"/>
        <v/>
      </c>
      <c r="AL1253" s="25" t="str">
        <f t="shared" si="878"/>
        <v/>
      </c>
      <c r="AM1253" s="26" t="str">
        <f t="shared" si="856"/>
        <v/>
      </c>
      <c r="AN1253" s="25" t="str">
        <f t="shared" si="879"/>
        <v/>
      </c>
      <c r="AO1253" s="26" t="str">
        <f t="shared" si="857"/>
        <v/>
      </c>
      <c r="AP1253" t="str">
        <f t="shared" si="858"/>
        <v/>
      </c>
      <c r="AQ1253" t="str">
        <f t="shared" si="859"/>
        <v/>
      </c>
      <c r="AR1253" t="str">
        <f t="shared" si="871"/>
        <v/>
      </c>
      <c r="AS1253" t="str">
        <f t="shared" si="860"/>
        <v/>
      </c>
      <c r="AT1253" s="25" t="str">
        <f t="shared" si="861"/>
        <v/>
      </c>
      <c r="AU1253" s="26" t="str">
        <f t="shared" si="862"/>
        <v/>
      </c>
      <c r="AV1253" t="str">
        <f t="shared" si="863"/>
        <v/>
      </c>
      <c r="AW1253" s="25" t="str">
        <f t="shared" si="864"/>
        <v/>
      </c>
      <c r="AX1253" s="26" t="str">
        <f t="shared" si="881"/>
        <v/>
      </c>
      <c r="AY1253" s="27" t="str">
        <f>IF(A1253="","",IF(K1253&lt;&gt;0,TEXT(5,"0000"),IF(M1253&lt;&gt;0,TEXT(5,"0000"),IF(Datos!N1253&lt;&gt;0,TEXT(5,"0000"),""))))</f>
        <v/>
      </c>
      <c r="AZ1253" s="25" t="str">
        <f t="shared" si="865"/>
        <v/>
      </c>
      <c r="BA1253" s="26" t="str">
        <f t="shared" si="882"/>
        <v/>
      </c>
      <c r="BB1253" s="25" t="str">
        <f t="shared" si="866"/>
        <v/>
      </c>
      <c r="BC1253" s="26" t="str">
        <f t="shared" si="883"/>
        <v/>
      </c>
      <c r="BD1253" s="27" t="str">
        <f t="shared" si="867"/>
        <v/>
      </c>
      <c r="BE1253" s="25" t="str">
        <f t="shared" si="868"/>
        <v/>
      </c>
      <c r="BF1253" s="26" t="str">
        <f t="shared" si="884"/>
        <v/>
      </c>
      <c r="BG1253" s="28"/>
      <c r="BH1253" t="str">
        <f t="shared" si="880"/>
        <v/>
      </c>
      <c r="BJ1253" s="24" t="str">
        <f t="shared" si="869"/>
        <v/>
      </c>
      <c r="BK1253" s="24" t="str">
        <f t="shared" si="870"/>
        <v/>
      </c>
    </row>
    <row r="1254" spans="1:63" ht="15.75" thickBot="1">
      <c r="A1254" s="183"/>
      <c r="B1254" s="184"/>
      <c r="C1254" s="184"/>
      <c r="D1254" s="184"/>
      <c r="E1254" s="184"/>
      <c r="F1254" s="184"/>
      <c r="G1254" s="184"/>
      <c r="H1254" s="184"/>
      <c r="I1254" s="184"/>
      <c r="J1254" s="184"/>
      <c r="K1254" s="184"/>
      <c r="L1254" s="184"/>
      <c r="M1254" s="184"/>
      <c r="N1254" s="181"/>
      <c r="Q1254" t="e">
        <f t="shared" si="885"/>
        <v>#VALUE!</v>
      </c>
      <c r="R1254" t="str">
        <f t="shared" si="844"/>
        <v/>
      </c>
      <c r="S1254" t="str">
        <f>IF(A1254="","",TEXT(VLOOKUP(C1254,Tablas!$H$3:$I$75,2,0),"000"))</f>
        <v/>
      </c>
      <c r="T1254" t="str">
        <f t="shared" si="845"/>
        <v/>
      </c>
      <c r="U1254" t="str">
        <f t="shared" si="846"/>
        <v/>
      </c>
      <c r="V1254" t="str">
        <f t="shared" si="872"/>
        <v/>
      </c>
      <c r="W1254" t="str">
        <f>IF(A1254="","",IF(G1254="",99,VLOOKUP(Datos!G1254,Tablas!$AF$2:$AH$38,2,0)))</f>
        <v/>
      </c>
      <c r="X1254" t="str">
        <f t="shared" si="847"/>
        <v/>
      </c>
      <c r="Y1254" t="str">
        <f t="shared" si="848"/>
        <v/>
      </c>
      <c r="Z1254" s="25" t="str">
        <f t="shared" si="849"/>
        <v/>
      </c>
      <c r="AA1254" s="26" t="str">
        <f t="shared" si="850"/>
        <v/>
      </c>
      <c r="AB1254" s="25" t="str">
        <f t="shared" si="873"/>
        <v/>
      </c>
      <c r="AC1254" s="26" t="str">
        <f t="shared" si="851"/>
        <v/>
      </c>
      <c r="AD1254" s="25" t="str">
        <f t="shared" si="874"/>
        <v/>
      </c>
      <c r="AE1254" s="26" t="str">
        <f t="shared" si="852"/>
        <v/>
      </c>
      <c r="AF1254" s="25" t="str">
        <f t="shared" si="875"/>
        <v/>
      </c>
      <c r="AG1254" s="26" t="str">
        <f t="shared" si="853"/>
        <v/>
      </c>
      <c r="AH1254" s="25" t="str">
        <f t="shared" si="876"/>
        <v/>
      </c>
      <c r="AI1254" s="26" t="str">
        <f t="shared" si="854"/>
        <v/>
      </c>
      <c r="AJ1254" s="25" t="str">
        <f t="shared" si="877"/>
        <v/>
      </c>
      <c r="AK1254" s="26" t="str">
        <f t="shared" si="855"/>
        <v/>
      </c>
      <c r="AL1254" s="25" t="str">
        <f t="shared" si="878"/>
        <v/>
      </c>
      <c r="AM1254" s="26" t="str">
        <f t="shared" si="856"/>
        <v/>
      </c>
      <c r="AN1254" s="25" t="str">
        <f t="shared" si="879"/>
        <v/>
      </c>
      <c r="AO1254" s="26" t="str">
        <f t="shared" si="857"/>
        <v/>
      </c>
      <c r="AP1254" t="str">
        <f t="shared" si="858"/>
        <v/>
      </c>
      <c r="AQ1254" t="str">
        <f t="shared" si="859"/>
        <v/>
      </c>
      <c r="AR1254" t="str">
        <f t="shared" si="871"/>
        <v/>
      </c>
      <c r="AS1254" t="str">
        <f t="shared" si="860"/>
        <v/>
      </c>
      <c r="AT1254" s="25" t="str">
        <f t="shared" si="861"/>
        <v/>
      </c>
      <c r="AU1254" s="26" t="str">
        <f t="shared" si="862"/>
        <v/>
      </c>
      <c r="AV1254" t="str">
        <f t="shared" si="863"/>
        <v/>
      </c>
      <c r="AW1254" s="25" t="str">
        <f t="shared" si="864"/>
        <v/>
      </c>
      <c r="AX1254" s="26" t="str">
        <f t="shared" si="881"/>
        <v/>
      </c>
      <c r="AY1254" s="27" t="str">
        <f>IF(A1254="","",IF(K1254&lt;&gt;0,TEXT(5,"0000"),IF(M1254&lt;&gt;0,TEXT(5,"0000"),IF(Datos!N1254&lt;&gt;0,TEXT(5,"0000"),""))))</f>
        <v/>
      </c>
      <c r="AZ1254" s="25" t="str">
        <f t="shared" si="865"/>
        <v/>
      </c>
      <c r="BA1254" s="26" t="str">
        <f t="shared" si="882"/>
        <v/>
      </c>
      <c r="BB1254" s="25" t="str">
        <f t="shared" si="866"/>
        <v/>
      </c>
      <c r="BC1254" s="26" t="str">
        <f t="shared" si="883"/>
        <v/>
      </c>
      <c r="BD1254" s="27" t="str">
        <f t="shared" si="867"/>
        <v/>
      </c>
      <c r="BE1254" s="25" t="str">
        <f t="shared" si="868"/>
        <v/>
      </c>
      <c r="BF1254" s="26" t="str">
        <f t="shared" si="884"/>
        <v/>
      </c>
      <c r="BG1254" s="28"/>
      <c r="BH1254" t="str">
        <f t="shared" si="880"/>
        <v/>
      </c>
      <c r="BJ1254" s="24" t="str">
        <f t="shared" si="869"/>
        <v/>
      </c>
      <c r="BK1254" s="24" t="str">
        <f t="shared" si="870"/>
        <v/>
      </c>
    </row>
    <row r="1255" spans="1:63" ht="15.75" thickBot="1">
      <c r="A1255" s="183"/>
      <c r="B1255" s="184"/>
      <c r="C1255" s="184"/>
      <c r="D1255" s="184"/>
      <c r="E1255" s="184"/>
      <c r="F1255" s="184"/>
      <c r="G1255" s="184"/>
      <c r="H1255" s="184"/>
      <c r="I1255" s="184"/>
      <c r="J1255" s="184"/>
      <c r="K1255" s="184"/>
      <c r="L1255" s="184"/>
      <c r="M1255" s="184"/>
      <c r="N1255" s="181"/>
      <c r="Q1255" t="e">
        <f t="shared" si="885"/>
        <v>#VALUE!</v>
      </c>
      <c r="R1255" t="str">
        <f t="shared" si="844"/>
        <v/>
      </c>
      <c r="S1255" t="str">
        <f>IF(A1255="","",TEXT(VLOOKUP(C1255,Tablas!$H$3:$I$75,2,0),"000"))</f>
        <v/>
      </c>
      <c r="T1255" t="str">
        <f t="shared" si="845"/>
        <v/>
      </c>
      <c r="U1255" t="str">
        <f t="shared" si="846"/>
        <v/>
      </c>
      <c r="V1255" t="str">
        <f t="shared" si="872"/>
        <v/>
      </c>
      <c r="W1255" t="str">
        <f>IF(A1255="","",IF(G1255="",99,VLOOKUP(Datos!G1255,Tablas!$AF$2:$AH$38,2,0)))</f>
        <v/>
      </c>
      <c r="X1255" t="str">
        <f t="shared" si="847"/>
        <v/>
      </c>
      <c r="Y1255" t="str">
        <f t="shared" si="848"/>
        <v/>
      </c>
      <c r="Z1255" s="25" t="str">
        <f t="shared" si="849"/>
        <v/>
      </c>
      <c r="AA1255" s="26" t="str">
        <f t="shared" si="850"/>
        <v/>
      </c>
      <c r="AB1255" s="25" t="str">
        <f t="shared" si="873"/>
        <v/>
      </c>
      <c r="AC1255" s="26" t="str">
        <f t="shared" si="851"/>
        <v/>
      </c>
      <c r="AD1255" s="25" t="str">
        <f t="shared" si="874"/>
        <v/>
      </c>
      <c r="AE1255" s="26" t="str">
        <f t="shared" si="852"/>
        <v/>
      </c>
      <c r="AF1255" s="25" t="str">
        <f t="shared" si="875"/>
        <v/>
      </c>
      <c r="AG1255" s="26" t="str">
        <f t="shared" si="853"/>
        <v/>
      </c>
      <c r="AH1255" s="25" t="str">
        <f t="shared" si="876"/>
        <v/>
      </c>
      <c r="AI1255" s="26" t="str">
        <f t="shared" si="854"/>
        <v/>
      </c>
      <c r="AJ1255" s="25" t="str">
        <f t="shared" si="877"/>
        <v/>
      </c>
      <c r="AK1255" s="26" t="str">
        <f t="shared" si="855"/>
        <v/>
      </c>
      <c r="AL1255" s="25" t="str">
        <f t="shared" si="878"/>
        <v/>
      </c>
      <c r="AM1255" s="26" t="str">
        <f t="shared" si="856"/>
        <v/>
      </c>
      <c r="AN1255" s="25" t="str">
        <f t="shared" si="879"/>
        <v/>
      </c>
      <c r="AO1255" s="26" t="str">
        <f t="shared" si="857"/>
        <v/>
      </c>
      <c r="AP1255" t="str">
        <f t="shared" si="858"/>
        <v/>
      </c>
      <c r="AQ1255" t="str">
        <f t="shared" si="859"/>
        <v/>
      </c>
      <c r="AR1255" t="str">
        <f t="shared" si="871"/>
        <v/>
      </c>
      <c r="AS1255" t="str">
        <f t="shared" si="860"/>
        <v/>
      </c>
      <c r="AT1255" s="25" t="str">
        <f t="shared" si="861"/>
        <v/>
      </c>
      <c r="AU1255" s="26" t="str">
        <f t="shared" si="862"/>
        <v/>
      </c>
      <c r="AV1255" t="str">
        <f t="shared" si="863"/>
        <v/>
      </c>
      <c r="AW1255" s="25" t="str">
        <f t="shared" si="864"/>
        <v/>
      </c>
      <c r="AX1255" s="26" t="str">
        <f t="shared" si="881"/>
        <v/>
      </c>
      <c r="AY1255" s="27" t="str">
        <f>IF(A1255="","",IF(K1255&lt;&gt;0,TEXT(5,"0000"),IF(M1255&lt;&gt;0,TEXT(5,"0000"),IF(Datos!N1255&lt;&gt;0,TEXT(5,"0000"),""))))</f>
        <v/>
      </c>
      <c r="AZ1255" s="25" t="str">
        <f t="shared" si="865"/>
        <v/>
      </c>
      <c r="BA1255" s="26" t="str">
        <f t="shared" si="882"/>
        <v/>
      </c>
      <c r="BB1255" s="25" t="str">
        <f t="shared" si="866"/>
        <v/>
      </c>
      <c r="BC1255" s="26" t="str">
        <f t="shared" si="883"/>
        <v/>
      </c>
      <c r="BD1255" s="27" t="str">
        <f t="shared" si="867"/>
        <v/>
      </c>
      <c r="BE1255" s="25" t="str">
        <f t="shared" si="868"/>
        <v/>
      </c>
      <c r="BF1255" s="26" t="str">
        <f t="shared" si="884"/>
        <v/>
      </c>
      <c r="BG1255" s="28"/>
      <c r="BH1255" t="str">
        <f t="shared" si="880"/>
        <v/>
      </c>
      <c r="BJ1255" s="24" t="str">
        <f t="shared" si="869"/>
        <v/>
      </c>
      <c r="BK1255" s="24" t="str">
        <f t="shared" si="870"/>
        <v/>
      </c>
    </row>
    <row r="1256" spans="1:63" ht="15.75" thickBot="1">
      <c r="A1256" s="183"/>
      <c r="B1256" s="184"/>
      <c r="C1256" s="184"/>
      <c r="D1256" s="184"/>
      <c r="E1256" s="184"/>
      <c r="F1256" s="184"/>
      <c r="G1256" s="184"/>
      <c r="H1256" s="184"/>
      <c r="I1256" s="184"/>
      <c r="J1256" s="184"/>
      <c r="K1256" s="184"/>
      <c r="L1256" s="184"/>
      <c r="M1256" s="184"/>
      <c r="N1256" s="181"/>
      <c r="Q1256" t="e">
        <f t="shared" si="885"/>
        <v>#VALUE!</v>
      </c>
      <c r="R1256" t="str">
        <f t="shared" si="844"/>
        <v/>
      </c>
      <c r="S1256" t="str">
        <f>IF(A1256="","",TEXT(VLOOKUP(C1256,Tablas!$H$3:$I$75,2,0),"000"))</f>
        <v/>
      </c>
      <c r="T1256" t="str">
        <f t="shared" si="845"/>
        <v/>
      </c>
      <c r="U1256" t="str">
        <f t="shared" si="846"/>
        <v/>
      </c>
      <c r="V1256" t="str">
        <f t="shared" si="872"/>
        <v/>
      </c>
      <c r="W1256" t="str">
        <f>IF(A1256="","",IF(G1256="",99,VLOOKUP(Datos!G1256,Tablas!$AF$2:$AH$38,2,0)))</f>
        <v/>
      </c>
      <c r="X1256" t="str">
        <f t="shared" si="847"/>
        <v/>
      </c>
      <c r="Y1256" t="str">
        <f t="shared" si="848"/>
        <v/>
      </c>
      <c r="Z1256" s="25" t="str">
        <f t="shared" si="849"/>
        <v/>
      </c>
      <c r="AA1256" s="26" t="str">
        <f t="shared" si="850"/>
        <v/>
      </c>
      <c r="AB1256" s="25" t="str">
        <f t="shared" si="873"/>
        <v/>
      </c>
      <c r="AC1256" s="26" t="str">
        <f t="shared" si="851"/>
        <v/>
      </c>
      <c r="AD1256" s="25" t="str">
        <f t="shared" si="874"/>
        <v/>
      </c>
      <c r="AE1256" s="26" t="str">
        <f t="shared" si="852"/>
        <v/>
      </c>
      <c r="AF1256" s="25" t="str">
        <f t="shared" si="875"/>
        <v/>
      </c>
      <c r="AG1256" s="26" t="str">
        <f t="shared" si="853"/>
        <v/>
      </c>
      <c r="AH1256" s="25" t="str">
        <f t="shared" si="876"/>
        <v/>
      </c>
      <c r="AI1256" s="26" t="str">
        <f t="shared" si="854"/>
        <v/>
      </c>
      <c r="AJ1256" s="25" t="str">
        <f t="shared" si="877"/>
        <v/>
      </c>
      <c r="AK1256" s="26" t="str">
        <f t="shared" si="855"/>
        <v/>
      </c>
      <c r="AL1256" s="25" t="str">
        <f t="shared" si="878"/>
        <v/>
      </c>
      <c r="AM1256" s="26" t="str">
        <f t="shared" si="856"/>
        <v/>
      </c>
      <c r="AN1256" s="25" t="str">
        <f t="shared" si="879"/>
        <v/>
      </c>
      <c r="AO1256" s="26" t="str">
        <f t="shared" si="857"/>
        <v/>
      </c>
      <c r="AP1256" t="str">
        <f t="shared" si="858"/>
        <v/>
      </c>
      <c r="AQ1256" t="str">
        <f t="shared" si="859"/>
        <v/>
      </c>
      <c r="AR1256" t="str">
        <f t="shared" si="871"/>
        <v/>
      </c>
      <c r="AS1256" t="str">
        <f t="shared" si="860"/>
        <v/>
      </c>
      <c r="AT1256" s="25" t="str">
        <f t="shared" si="861"/>
        <v/>
      </c>
      <c r="AU1256" s="26" t="str">
        <f t="shared" si="862"/>
        <v/>
      </c>
      <c r="AV1256" t="str">
        <f t="shared" si="863"/>
        <v/>
      </c>
      <c r="AW1256" s="25" t="str">
        <f t="shared" si="864"/>
        <v/>
      </c>
      <c r="AX1256" s="26" t="str">
        <f t="shared" si="881"/>
        <v/>
      </c>
      <c r="AY1256" s="27" t="str">
        <f>IF(A1256="","",IF(K1256&lt;&gt;0,TEXT(5,"0000"),IF(M1256&lt;&gt;0,TEXT(5,"0000"),IF(Datos!N1256&lt;&gt;0,TEXT(5,"0000"),""))))</f>
        <v/>
      </c>
      <c r="AZ1256" s="25" t="str">
        <f t="shared" si="865"/>
        <v/>
      </c>
      <c r="BA1256" s="26" t="str">
        <f t="shared" si="882"/>
        <v/>
      </c>
      <c r="BB1256" s="25" t="str">
        <f t="shared" si="866"/>
        <v/>
      </c>
      <c r="BC1256" s="26" t="str">
        <f t="shared" si="883"/>
        <v/>
      </c>
      <c r="BD1256" s="27" t="str">
        <f t="shared" si="867"/>
        <v/>
      </c>
      <c r="BE1256" s="25" t="str">
        <f t="shared" si="868"/>
        <v/>
      </c>
      <c r="BF1256" s="26" t="str">
        <f t="shared" si="884"/>
        <v/>
      </c>
      <c r="BG1256" s="28"/>
      <c r="BH1256" t="str">
        <f t="shared" si="880"/>
        <v/>
      </c>
      <c r="BJ1256" s="24" t="str">
        <f t="shared" si="869"/>
        <v/>
      </c>
      <c r="BK1256" s="24" t="str">
        <f t="shared" si="870"/>
        <v/>
      </c>
    </row>
    <row r="1257" spans="1:63" ht="15.75" thickBot="1">
      <c r="A1257" s="183"/>
      <c r="B1257" s="184"/>
      <c r="C1257" s="184"/>
      <c r="D1257" s="184"/>
      <c r="E1257" s="184"/>
      <c r="F1257" s="184"/>
      <c r="G1257" s="184"/>
      <c r="H1257" s="184"/>
      <c r="I1257" s="184"/>
      <c r="J1257" s="184"/>
      <c r="K1257" s="184"/>
      <c r="L1257" s="184"/>
      <c r="M1257" s="184"/>
      <c r="N1257" s="181"/>
      <c r="Q1257" t="e">
        <f t="shared" si="885"/>
        <v>#VALUE!</v>
      </c>
      <c r="R1257" t="str">
        <f t="shared" si="844"/>
        <v/>
      </c>
      <c r="S1257" t="str">
        <f>IF(A1257="","",TEXT(VLOOKUP(C1257,Tablas!$H$3:$I$75,2,0),"000"))</f>
        <v/>
      </c>
      <c r="T1257" t="str">
        <f t="shared" si="845"/>
        <v/>
      </c>
      <c r="U1257" t="str">
        <f t="shared" si="846"/>
        <v/>
      </c>
      <c r="V1257" t="str">
        <f t="shared" si="872"/>
        <v/>
      </c>
      <c r="W1257" t="str">
        <f>IF(A1257="","",IF(G1257="",99,VLOOKUP(Datos!G1257,Tablas!$AF$2:$AH$38,2,0)))</f>
        <v/>
      </c>
      <c r="X1257" t="str">
        <f t="shared" si="847"/>
        <v/>
      </c>
      <c r="Y1257" t="str">
        <f t="shared" si="848"/>
        <v/>
      </c>
      <c r="Z1257" s="25" t="str">
        <f t="shared" si="849"/>
        <v/>
      </c>
      <c r="AA1257" s="26" t="str">
        <f t="shared" si="850"/>
        <v/>
      </c>
      <c r="AB1257" s="25" t="str">
        <f t="shared" si="873"/>
        <v/>
      </c>
      <c r="AC1257" s="26" t="str">
        <f t="shared" si="851"/>
        <v/>
      </c>
      <c r="AD1257" s="25" t="str">
        <f t="shared" si="874"/>
        <v/>
      </c>
      <c r="AE1257" s="26" t="str">
        <f t="shared" si="852"/>
        <v/>
      </c>
      <c r="AF1257" s="25" t="str">
        <f t="shared" si="875"/>
        <v/>
      </c>
      <c r="AG1257" s="26" t="str">
        <f t="shared" si="853"/>
        <v/>
      </c>
      <c r="AH1257" s="25" t="str">
        <f t="shared" si="876"/>
        <v/>
      </c>
      <c r="AI1257" s="26" t="str">
        <f t="shared" si="854"/>
        <v/>
      </c>
      <c r="AJ1257" s="25" t="str">
        <f t="shared" si="877"/>
        <v/>
      </c>
      <c r="AK1257" s="26" t="str">
        <f t="shared" si="855"/>
        <v/>
      </c>
      <c r="AL1257" s="25" t="str">
        <f t="shared" si="878"/>
        <v/>
      </c>
      <c r="AM1257" s="26" t="str">
        <f t="shared" si="856"/>
        <v/>
      </c>
      <c r="AN1257" s="25" t="str">
        <f t="shared" si="879"/>
        <v/>
      </c>
      <c r="AO1257" s="26" t="str">
        <f t="shared" si="857"/>
        <v/>
      </c>
      <c r="AP1257" t="str">
        <f t="shared" si="858"/>
        <v/>
      </c>
      <c r="AQ1257" t="str">
        <f t="shared" si="859"/>
        <v/>
      </c>
      <c r="AR1257" t="str">
        <f t="shared" si="871"/>
        <v/>
      </c>
      <c r="AS1257" t="str">
        <f t="shared" si="860"/>
        <v/>
      </c>
      <c r="AT1257" s="25" t="str">
        <f t="shared" si="861"/>
        <v/>
      </c>
      <c r="AU1257" s="26" t="str">
        <f t="shared" si="862"/>
        <v/>
      </c>
      <c r="AV1257" t="str">
        <f t="shared" si="863"/>
        <v/>
      </c>
      <c r="AW1257" s="25" t="str">
        <f t="shared" si="864"/>
        <v/>
      </c>
      <c r="AX1257" s="26" t="str">
        <f t="shared" si="881"/>
        <v/>
      </c>
      <c r="AY1257" s="27" t="str">
        <f>IF(A1257="","",IF(K1257&lt;&gt;0,TEXT(5,"0000"),IF(M1257&lt;&gt;0,TEXT(5,"0000"),IF(Datos!N1257&lt;&gt;0,TEXT(5,"0000"),""))))</f>
        <v/>
      </c>
      <c r="AZ1257" s="25" t="str">
        <f t="shared" si="865"/>
        <v/>
      </c>
      <c r="BA1257" s="26" t="str">
        <f t="shared" si="882"/>
        <v/>
      </c>
      <c r="BB1257" s="25" t="str">
        <f t="shared" si="866"/>
        <v/>
      </c>
      <c r="BC1257" s="26" t="str">
        <f t="shared" si="883"/>
        <v/>
      </c>
      <c r="BD1257" s="27" t="str">
        <f t="shared" si="867"/>
        <v/>
      </c>
      <c r="BE1257" s="25" t="str">
        <f t="shared" si="868"/>
        <v/>
      </c>
      <c r="BF1257" s="26" t="str">
        <f t="shared" si="884"/>
        <v/>
      </c>
      <c r="BG1257" s="28"/>
      <c r="BH1257" t="str">
        <f t="shared" si="880"/>
        <v/>
      </c>
      <c r="BJ1257" s="24" t="str">
        <f t="shared" si="869"/>
        <v/>
      </c>
      <c r="BK1257" s="24" t="str">
        <f t="shared" si="870"/>
        <v/>
      </c>
    </row>
    <row r="1258" spans="1:63" ht="15.75" thickBot="1">
      <c r="A1258" s="183"/>
      <c r="B1258" s="184"/>
      <c r="C1258" s="184"/>
      <c r="D1258" s="184"/>
      <c r="E1258" s="184"/>
      <c r="F1258" s="184"/>
      <c r="G1258" s="184"/>
      <c r="H1258" s="184"/>
      <c r="I1258" s="184"/>
      <c r="J1258" s="184"/>
      <c r="K1258" s="184"/>
      <c r="L1258" s="184"/>
      <c r="M1258" s="184"/>
      <c r="N1258" s="181"/>
      <c r="Q1258" t="e">
        <f t="shared" si="885"/>
        <v>#VALUE!</v>
      </c>
      <c r="R1258" t="str">
        <f t="shared" si="844"/>
        <v/>
      </c>
      <c r="S1258" t="str">
        <f>IF(A1258="","",TEXT(VLOOKUP(C1258,Tablas!$H$3:$I$75,2,0),"000"))</f>
        <v/>
      </c>
      <c r="T1258" t="str">
        <f t="shared" si="845"/>
        <v/>
      </c>
      <c r="U1258" t="str">
        <f t="shared" si="846"/>
        <v/>
      </c>
      <c r="V1258" t="str">
        <f t="shared" si="872"/>
        <v/>
      </c>
      <c r="W1258" t="str">
        <f>IF(A1258="","",IF(G1258="",99,VLOOKUP(Datos!G1258,Tablas!$AF$2:$AH$38,2,0)))</f>
        <v/>
      </c>
      <c r="X1258" t="str">
        <f t="shared" si="847"/>
        <v/>
      </c>
      <c r="Y1258" t="str">
        <f t="shared" si="848"/>
        <v/>
      </c>
      <c r="Z1258" s="25" t="str">
        <f t="shared" si="849"/>
        <v/>
      </c>
      <c r="AA1258" s="26" t="str">
        <f t="shared" si="850"/>
        <v/>
      </c>
      <c r="AB1258" s="25" t="str">
        <f t="shared" si="873"/>
        <v/>
      </c>
      <c r="AC1258" s="26" t="str">
        <f t="shared" si="851"/>
        <v/>
      </c>
      <c r="AD1258" s="25" t="str">
        <f t="shared" si="874"/>
        <v/>
      </c>
      <c r="AE1258" s="26" t="str">
        <f t="shared" si="852"/>
        <v/>
      </c>
      <c r="AF1258" s="25" t="str">
        <f t="shared" si="875"/>
        <v/>
      </c>
      <c r="AG1258" s="26" t="str">
        <f t="shared" si="853"/>
        <v/>
      </c>
      <c r="AH1258" s="25" t="str">
        <f t="shared" si="876"/>
        <v/>
      </c>
      <c r="AI1258" s="26" t="str">
        <f t="shared" si="854"/>
        <v/>
      </c>
      <c r="AJ1258" s="25" t="str">
        <f t="shared" si="877"/>
        <v/>
      </c>
      <c r="AK1258" s="26" t="str">
        <f t="shared" si="855"/>
        <v/>
      </c>
      <c r="AL1258" s="25" t="str">
        <f t="shared" si="878"/>
        <v/>
      </c>
      <c r="AM1258" s="26" t="str">
        <f t="shared" si="856"/>
        <v/>
      </c>
      <c r="AN1258" s="25" t="str">
        <f t="shared" si="879"/>
        <v/>
      </c>
      <c r="AO1258" s="26" t="str">
        <f t="shared" si="857"/>
        <v/>
      </c>
      <c r="AP1258" t="str">
        <f t="shared" si="858"/>
        <v/>
      </c>
      <c r="AQ1258" t="str">
        <f t="shared" si="859"/>
        <v/>
      </c>
      <c r="AR1258" t="str">
        <f t="shared" si="871"/>
        <v/>
      </c>
      <c r="AS1258" t="str">
        <f t="shared" si="860"/>
        <v/>
      </c>
      <c r="AT1258" s="25" t="str">
        <f t="shared" si="861"/>
        <v/>
      </c>
      <c r="AU1258" s="26" t="str">
        <f t="shared" si="862"/>
        <v/>
      </c>
      <c r="AV1258" t="str">
        <f t="shared" si="863"/>
        <v/>
      </c>
      <c r="AW1258" s="25" t="str">
        <f t="shared" si="864"/>
        <v/>
      </c>
      <c r="AX1258" s="26" t="str">
        <f t="shared" si="881"/>
        <v/>
      </c>
      <c r="AY1258" s="27" t="str">
        <f>IF(A1258="","",IF(K1258&lt;&gt;0,TEXT(5,"0000"),IF(M1258&lt;&gt;0,TEXT(5,"0000"),IF(Datos!N1258&lt;&gt;0,TEXT(5,"0000"),""))))</f>
        <v/>
      </c>
      <c r="AZ1258" s="25" t="str">
        <f t="shared" si="865"/>
        <v/>
      </c>
      <c r="BA1258" s="26" t="str">
        <f t="shared" si="882"/>
        <v/>
      </c>
      <c r="BB1258" s="25" t="str">
        <f t="shared" si="866"/>
        <v/>
      </c>
      <c r="BC1258" s="26" t="str">
        <f t="shared" si="883"/>
        <v/>
      </c>
      <c r="BD1258" s="27" t="str">
        <f t="shared" si="867"/>
        <v/>
      </c>
      <c r="BE1258" s="25" t="str">
        <f t="shared" si="868"/>
        <v/>
      </c>
      <c r="BF1258" s="26" t="str">
        <f t="shared" si="884"/>
        <v/>
      </c>
      <c r="BG1258" s="28"/>
      <c r="BH1258" t="str">
        <f t="shared" si="880"/>
        <v/>
      </c>
      <c r="BJ1258" s="24" t="str">
        <f t="shared" si="869"/>
        <v/>
      </c>
      <c r="BK1258" s="24" t="str">
        <f t="shared" si="870"/>
        <v/>
      </c>
    </row>
    <row r="1259" spans="1:63" ht="15.75" thickBot="1">
      <c r="A1259" s="183"/>
      <c r="B1259" s="184"/>
      <c r="C1259" s="184"/>
      <c r="D1259" s="184"/>
      <c r="E1259" s="184"/>
      <c r="F1259" s="184"/>
      <c r="G1259" s="184"/>
      <c r="H1259" s="184"/>
      <c r="I1259" s="184"/>
      <c r="J1259" s="184"/>
      <c r="K1259" s="184"/>
      <c r="L1259" s="184"/>
      <c r="M1259" s="184"/>
      <c r="N1259" s="181"/>
      <c r="Q1259" t="e">
        <f t="shared" si="885"/>
        <v>#VALUE!</v>
      </c>
      <c r="R1259" t="str">
        <f t="shared" si="844"/>
        <v/>
      </c>
      <c r="S1259" t="str">
        <f>IF(A1259="","",TEXT(VLOOKUP(C1259,Tablas!$H$3:$I$75,2,0),"000"))</f>
        <v/>
      </c>
      <c r="T1259" t="str">
        <f t="shared" si="845"/>
        <v/>
      </c>
      <c r="U1259" t="str">
        <f t="shared" si="846"/>
        <v/>
      </c>
      <c r="V1259" t="str">
        <f t="shared" si="872"/>
        <v/>
      </c>
      <c r="W1259" t="str">
        <f>IF(A1259="","",IF(G1259="",99,VLOOKUP(Datos!G1259,Tablas!$AF$2:$AH$38,2,0)))</f>
        <v/>
      </c>
      <c r="X1259" t="str">
        <f t="shared" si="847"/>
        <v/>
      </c>
      <c r="Y1259" t="str">
        <f t="shared" si="848"/>
        <v/>
      </c>
      <c r="Z1259" s="25" t="str">
        <f t="shared" si="849"/>
        <v/>
      </c>
      <c r="AA1259" s="26" t="str">
        <f t="shared" si="850"/>
        <v/>
      </c>
      <c r="AB1259" s="25" t="str">
        <f t="shared" si="873"/>
        <v/>
      </c>
      <c r="AC1259" s="26" t="str">
        <f t="shared" si="851"/>
        <v/>
      </c>
      <c r="AD1259" s="25" t="str">
        <f t="shared" si="874"/>
        <v/>
      </c>
      <c r="AE1259" s="26" t="str">
        <f t="shared" si="852"/>
        <v/>
      </c>
      <c r="AF1259" s="25" t="str">
        <f t="shared" si="875"/>
        <v/>
      </c>
      <c r="AG1259" s="26" t="str">
        <f t="shared" si="853"/>
        <v/>
      </c>
      <c r="AH1259" s="25" t="str">
        <f t="shared" si="876"/>
        <v/>
      </c>
      <c r="AI1259" s="26" t="str">
        <f t="shared" si="854"/>
        <v/>
      </c>
      <c r="AJ1259" s="25" t="str">
        <f t="shared" si="877"/>
        <v/>
      </c>
      <c r="AK1259" s="26" t="str">
        <f t="shared" si="855"/>
        <v/>
      </c>
      <c r="AL1259" s="25" t="str">
        <f t="shared" si="878"/>
        <v/>
      </c>
      <c r="AM1259" s="26" t="str">
        <f t="shared" si="856"/>
        <v/>
      </c>
      <c r="AN1259" s="25" t="str">
        <f t="shared" si="879"/>
        <v/>
      </c>
      <c r="AO1259" s="26" t="str">
        <f t="shared" si="857"/>
        <v/>
      </c>
      <c r="AP1259" t="str">
        <f t="shared" si="858"/>
        <v/>
      </c>
      <c r="AQ1259" t="str">
        <f t="shared" si="859"/>
        <v/>
      </c>
      <c r="AR1259" t="str">
        <f t="shared" si="871"/>
        <v/>
      </c>
      <c r="AS1259" t="str">
        <f t="shared" si="860"/>
        <v/>
      </c>
      <c r="AT1259" s="25" t="str">
        <f t="shared" si="861"/>
        <v/>
      </c>
      <c r="AU1259" s="26" t="str">
        <f t="shared" si="862"/>
        <v/>
      </c>
      <c r="AV1259" t="str">
        <f t="shared" si="863"/>
        <v/>
      </c>
      <c r="AW1259" s="25" t="str">
        <f t="shared" si="864"/>
        <v/>
      </c>
      <c r="AX1259" s="26" t="str">
        <f t="shared" si="881"/>
        <v/>
      </c>
      <c r="AY1259" s="27" t="str">
        <f>IF(A1259="","",IF(K1259&lt;&gt;0,TEXT(5,"0000"),IF(M1259&lt;&gt;0,TEXT(5,"0000"),IF(Datos!N1259&lt;&gt;0,TEXT(5,"0000"),""))))</f>
        <v/>
      </c>
      <c r="AZ1259" s="25" t="str">
        <f t="shared" si="865"/>
        <v/>
      </c>
      <c r="BA1259" s="26" t="str">
        <f t="shared" si="882"/>
        <v/>
      </c>
      <c r="BB1259" s="25" t="str">
        <f t="shared" si="866"/>
        <v/>
      </c>
      <c r="BC1259" s="26" t="str">
        <f t="shared" si="883"/>
        <v/>
      </c>
      <c r="BD1259" s="27" t="str">
        <f t="shared" si="867"/>
        <v/>
      </c>
      <c r="BE1259" s="25" t="str">
        <f t="shared" si="868"/>
        <v/>
      </c>
      <c r="BF1259" s="26" t="str">
        <f t="shared" si="884"/>
        <v/>
      </c>
      <c r="BG1259" s="28"/>
      <c r="BH1259" t="str">
        <f t="shared" si="880"/>
        <v/>
      </c>
      <c r="BJ1259" s="24" t="str">
        <f t="shared" si="869"/>
        <v/>
      </c>
      <c r="BK1259" s="24" t="str">
        <f t="shared" si="870"/>
        <v/>
      </c>
    </row>
    <row r="1260" spans="1:63" ht="15.75" thickBot="1">
      <c r="A1260" s="183"/>
      <c r="B1260" s="184"/>
      <c r="C1260" s="184"/>
      <c r="D1260" s="184"/>
      <c r="E1260" s="184"/>
      <c r="F1260" s="184"/>
      <c r="G1260" s="184"/>
      <c r="H1260" s="184"/>
      <c r="I1260" s="184"/>
      <c r="J1260" s="184"/>
      <c r="K1260" s="184"/>
      <c r="L1260" s="184"/>
      <c r="M1260" s="184"/>
      <c r="N1260" s="181"/>
      <c r="Q1260" t="e">
        <f t="shared" si="885"/>
        <v>#VALUE!</v>
      </c>
      <c r="R1260" t="str">
        <f t="shared" si="844"/>
        <v/>
      </c>
      <c r="S1260" t="str">
        <f>IF(A1260="","",TEXT(VLOOKUP(C1260,Tablas!$H$3:$I$75,2,0),"000"))</f>
        <v/>
      </c>
      <c r="T1260" t="str">
        <f t="shared" si="845"/>
        <v/>
      </c>
      <c r="U1260" t="str">
        <f t="shared" si="846"/>
        <v/>
      </c>
      <c r="V1260" t="str">
        <f t="shared" si="872"/>
        <v/>
      </c>
      <c r="W1260" t="str">
        <f>IF(A1260="","",IF(G1260="",99,VLOOKUP(Datos!G1260,Tablas!$AF$2:$AH$38,2,0)))</f>
        <v/>
      </c>
      <c r="X1260" t="str">
        <f t="shared" si="847"/>
        <v/>
      </c>
      <c r="Y1260" t="str">
        <f t="shared" si="848"/>
        <v/>
      </c>
      <c r="Z1260" s="25" t="str">
        <f t="shared" si="849"/>
        <v/>
      </c>
      <c r="AA1260" s="26" t="str">
        <f t="shared" si="850"/>
        <v/>
      </c>
      <c r="AB1260" s="25" t="str">
        <f t="shared" si="873"/>
        <v/>
      </c>
      <c r="AC1260" s="26" t="str">
        <f t="shared" si="851"/>
        <v/>
      </c>
      <c r="AD1260" s="25" t="str">
        <f t="shared" si="874"/>
        <v/>
      </c>
      <c r="AE1260" s="26" t="str">
        <f t="shared" si="852"/>
        <v/>
      </c>
      <c r="AF1260" s="25" t="str">
        <f t="shared" si="875"/>
        <v/>
      </c>
      <c r="AG1260" s="26" t="str">
        <f t="shared" si="853"/>
        <v/>
      </c>
      <c r="AH1260" s="25" t="str">
        <f t="shared" si="876"/>
        <v/>
      </c>
      <c r="AI1260" s="26" t="str">
        <f t="shared" si="854"/>
        <v/>
      </c>
      <c r="AJ1260" s="25" t="str">
        <f t="shared" si="877"/>
        <v/>
      </c>
      <c r="AK1260" s="26" t="str">
        <f t="shared" si="855"/>
        <v/>
      </c>
      <c r="AL1260" s="25" t="str">
        <f t="shared" si="878"/>
        <v/>
      </c>
      <c r="AM1260" s="26" t="str">
        <f t="shared" si="856"/>
        <v/>
      </c>
      <c r="AN1260" s="25" t="str">
        <f t="shared" si="879"/>
        <v/>
      </c>
      <c r="AO1260" s="26" t="str">
        <f t="shared" si="857"/>
        <v/>
      </c>
      <c r="AP1260" t="str">
        <f t="shared" si="858"/>
        <v/>
      </c>
      <c r="AQ1260" t="str">
        <f t="shared" si="859"/>
        <v/>
      </c>
      <c r="AR1260" t="str">
        <f t="shared" si="871"/>
        <v/>
      </c>
      <c r="AS1260" t="str">
        <f t="shared" si="860"/>
        <v/>
      </c>
      <c r="AT1260" s="25" t="str">
        <f t="shared" si="861"/>
        <v/>
      </c>
      <c r="AU1260" s="26" t="str">
        <f t="shared" si="862"/>
        <v/>
      </c>
      <c r="AV1260" t="str">
        <f t="shared" si="863"/>
        <v/>
      </c>
      <c r="AW1260" s="25" t="str">
        <f t="shared" si="864"/>
        <v/>
      </c>
      <c r="AX1260" s="26" t="str">
        <f t="shared" si="881"/>
        <v/>
      </c>
      <c r="AY1260" s="27" t="str">
        <f>IF(A1260="","",IF(K1260&lt;&gt;0,TEXT(5,"0000"),IF(M1260&lt;&gt;0,TEXT(5,"0000"),IF(Datos!N1260&lt;&gt;0,TEXT(5,"0000"),""))))</f>
        <v/>
      </c>
      <c r="AZ1260" s="25" t="str">
        <f t="shared" si="865"/>
        <v/>
      </c>
      <c r="BA1260" s="26" t="str">
        <f t="shared" si="882"/>
        <v/>
      </c>
      <c r="BB1260" s="25" t="str">
        <f t="shared" si="866"/>
        <v/>
      </c>
      <c r="BC1260" s="26" t="str">
        <f t="shared" si="883"/>
        <v/>
      </c>
      <c r="BD1260" s="27" t="str">
        <f t="shared" si="867"/>
        <v/>
      </c>
      <c r="BE1260" s="25" t="str">
        <f t="shared" si="868"/>
        <v/>
      </c>
      <c r="BF1260" s="26" t="str">
        <f t="shared" si="884"/>
        <v/>
      </c>
      <c r="BG1260" s="28"/>
      <c r="BH1260" t="str">
        <f t="shared" si="880"/>
        <v/>
      </c>
      <c r="BJ1260" s="24" t="str">
        <f t="shared" si="869"/>
        <v/>
      </c>
      <c r="BK1260" s="24" t="str">
        <f t="shared" si="870"/>
        <v/>
      </c>
    </row>
    <row r="1261" spans="1:63" ht="15.75" thickBot="1">
      <c r="A1261" s="183"/>
      <c r="B1261" s="184"/>
      <c r="C1261" s="184"/>
      <c r="D1261" s="184"/>
      <c r="E1261" s="184"/>
      <c r="F1261" s="184"/>
      <c r="G1261" s="184"/>
      <c r="H1261" s="184"/>
      <c r="I1261" s="184"/>
      <c r="J1261" s="184"/>
      <c r="K1261" s="184"/>
      <c r="L1261" s="184"/>
      <c r="M1261" s="184"/>
      <c r="N1261" s="181"/>
      <c r="Q1261" t="e">
        <f t="shared" si="885"/>
        <v>#VALUE!</v>
      </c>
      <c r="R1261" t="str">
        <f t="shared" si="844"/>
        <v/>
      </c>
      <c r="S1261" t="str">
        <f>IF(A1261="","",TEXT(VLOOKUP(C1261,Tablas!$H$3:$I$75,2,0),"000"))</f>
        <v/>
      </c>
      <c r="T1261" t="str">
        <f t="shared" si="845"/>
        <v/>
      </c>
      <c r="U1261" t="str">
        <f t="shared" si="846"/>
        <v/>
      </c>
      <c r="V1261" t="str">
        <f t="shared" si="872"/>
        <v/>
      </c>
      <c r="W1261" t="str">
        <f>IF(A1261="","",IF(G1261="",99,VLOOKUP(Datos!G1261,Tablas!$AF$2:$AH$38,2,0)))</f>
        <v/>
      </c>
      <c r="X1261" t="str">
        <f t="shared" si="847"/>
        <v/>
      </c>
      <c r="Y1261" t="str">
        <f t="shared" si="848"/>
        <v/>
      </c>
      <c r="Z1261" s="25" t="str">
        <f t="shared" si="849"/>
        <v/>
      </c>
      <c r="AA1261" s="26" t="str">
        <f t="shared" si="850"/>
        <v/>
      </c>
      <c r="AB1261" s="25" t="str">
        <f t="shared" si="873"/>
        <v/>
      </c>
      <c r="AC1261" s="26" t="str">
        <f t="shared" si="851"/>
        <v/>
      </c>
      <c r="AD1261" s="25" t="str">
        <f t="shared" si="874"/>
        <v/>
      </c>
      <c r="AE1261" s="26" t="str">
        <f t="shared" si="852"/>
        <v/>
      </c>
      <c r="AF1261" s="25" t="str">
        <f t="shared" si="875"/>
        <v/>
      </c>
      <c r="AG1261" s="26" t="str">
        <f t="shared" si="853"/>
        <v/>
      </c>
      <c r="AH1261" s="25" t="str">
        <f t="shared" si="876"/>
        <v/>
      </c>
      <c r="AI1261" s="26" t="str">
        <f t="shared" si="854"/>
        <v/>
      </c>
      <c r="AJ1261" s="25" t="str">
        <f t="shared" si="877"/>
        <v/>
      </c>
      <c r="AK1261" s="26" t="str">
        <f t="shared" si="855"/>
        <v/>
      </c>
      <c r="AL1261" s="25" t="str">
        <f t="shared" si="878"/>
        <v/>
      </c>
      <c r="AM1261" s="26" t="str">
        <f t="shared" si="856"/>
        <v/>
      </c>
      <c r="AN1261" s="25" t="str">
        <f t="shared" si="879"/>
        <v/>
      </c>
      <c r="AO1261" s="26" t="str">
        <f t="shared" si="857"/>
        <v/>
      </c>
      <c r="AP1261" t="str">
        <f t="shared" si="858"/>
        <v/>
      </c>
      <c r="AQ1261" t="str">
        <f t="shared" si="859"/>
        <v/>
      </c>
      <c r="AR1261" t="str">
        <f t="shared" si="871"/>
        <v/>
      </c>
      <c r="AS1261" t="str">
        <f t="shared" si="860"/>
        <v/>
      </c>
      <c r="AT1261" s="25" t="str">
        <f t="shared" si="861"/>
        <v/>
      </c>
      <c r="AU1261" s="26" t="str">
        <f t="shared" si="862"/>
        <v/>
      </c>
      <c r="AV1261" t="str">
        <f t="shared" si="863"/>
        <v/>
      </c>
      <c r="AW1261" s="25" t="str">
        <f t="shared" si="864"/>
        <v/>
      </c>
      <c r="AX1261" s="26" t="str">
        <f t="shared" si="881"/>
        <v/>
      </c>
      <c r="AY1261" s="27" t="str">
        <f>IF(A1261="","",IF(K1261&lt;&gt;0,TEXT(5,"0000"),IF(M1261&lt;&gt;0,TEXT(5,"0000"),IF(Datos!N1261&lt;&gt;0,TEXT(5,"0000"),""))))</f>
        <v/>
      </c>
      <c r="AZ1261" s="25" t="str">
        <f t="shared" si="865"/>
        <v/>
      </c>
      <c r="BA1261" s="26" t="str">
        <f t="shared" si="882"/>
        <v/>
      </c>
      <c r="BB1261" s="25" t="str">
        <f t="shared" si="866"/>
        <v/>
      </c>
      <c r="BC1261" s="26" t="str">
        <f t="shared" si="883"/>
        <v/>
      </c>
      <c r="BD1261" s="27" t="str">
        <f t="shared" si="867"/>
        <v/>
      </c>
      <c r="BE1261" s="25" t="str">
        <f t="shared" si="868"/>
        <v/>
      </c>
      <c r="BF1261" s="26" t="str">
        <f t="shared" si="884"/>
        <v/>
      </c>
      <c r="BG1261" s="28"/>
      <c r="BH1261" t="str">
        <f t="shared" si="880"/>
        <v/>
      </c>
      <c r="BJ1261" s="24" t="str">
        <f t="shared" si="869"/>
        <v/>
      </c>
      <c r="BK1261" s="24" t="str">
        <f t="shared" si="870"/>
        <v/>
      </c>
    </row>
    <row r="1262" spans="1:63" ht="15.75" thickBot="1">
      <c r="A1262" s="183"/>
      <c r="B1262" s="184"/>
      <c r="C1262" s="184"/>
      <c r="D1262" s="184"/>
      <c r="E1262" s="184"/>
      <c r="F1262" s="184"/>
      <c r="G1262" s="184"/>
      <c r="H1262" s="184"/>
      <c r="I1262" s="184"/>
      <c r="J1262" s="184"/>
      <c r="K1262" s="184"/>
      <c r="L1262" s="184"/>
      <c r="M1262" s="184"/>
      <c r="N1262" s="181"/>
      <c r="Q1262" t="e">
        <f t="shared" si="885"/>
        <v>#VALUE!</v>
      </c>
      <c r="R1262" t="str">
        <f t="shared" si="844"/>
        <v/>
      </c>
      <c r="S1262" t="str">
        <f>IF(A1262="","",TEXT(VLOOKUP(C1262,Tablas!$H$3:$I$75,2,0),"000"))</f>
        <v/>
      </c>
      <c r="T1262" t="str">
        <f t="shared" si="845"/>
        <v/>
      </c>
      <c r="U1262" t="str">
        <f t="shared" si="846"/>
        <v/>
      </c>
      <c r="V1262" t="str">
        <f t="shared" si="872"/>
        <v/>
      </c>
      <c r="W1262" t="str">
        <f>IF(A1262="","",IF(G1262="",99,VLOOKUP(Datos!G1262,Tablas!$AF$2:$AH$38,2,0)))</f>
        <v/>
      </c>
      <c r="X1262" t="str">
        <f t="shared" si="847"/>
        <v/>
      </c>
      <c r="Y1262" t="str">
        <f t="shared" si="848"/>
        <v/>
      </c>
      <c r="Z1262" s="25" t="str">
        <f t="shared" si="849"/>
        <v/>
      </c>
      <c r="AA1262" s="26" t="str">
        <f t="shared" si="850"/>
        <v/>
      </c>
      <c r="AB1262" s="25" t="str">
        <f t="shared" si="873"/>
        <v/>
      </c>
      <c r="AC1262" s="26" t="str">
        <f t="shared" si="851"/>
        <v/>
      </c>
      <c r="AD1262" s="25" t="str">
        <f t="shared" si="874"/>
        <v/>
      </c>
      <c r="AE1262" s="26" t="str">
        <f t="shared" si="852"/>
        <v/>
      </c>
      <c r="AF1262" s="25" t="str">
        <f t="shared" si="875"/>
        <v/>
      </c>
      <c r="AG1262" s="26" t="str">
        <f t="shared" si="853"/>
        <v/>
      </c>
      <c r="AH1262" s="25" t="str">
        <f t="shared" si="876"/>
        <v/>
      </c>
      <c r="AI1262" s="26" t="str">
        <f t="shared" si="854"/>
        <v/>
      </c>
      <c r="AJ1262" s="25" t="str">
        <f t="shared" si="877"/>
        <v/>
      </c>
      <c r="AK1262" s="26" t="str">
        <f t="shared" si="855"/>
        <v/>
      </c>
      <c r="AL1262" s="25" t="str">
        <f t="shared" si="878"/>
        <v/>
      </c>
      <c r="AM1262" s="26" t="str">
        <f t="shared" si="856"/>
        <v/>
      </c>
      <c r="AN1262" s="25" t="str">
        <f t="shared" si="879"/>
        <v/>
      </c>
      <c r="AO1262" s="26" t="str">
        <f t="shared" si="857"/>
        <v/>
      </c>
      <c r="AP1262" t="str">
        <f t="shared" si="858"/>
        <v/>
      </c>
      <c r="AQ1262" t="str">
        <f t="shared" si="859"/>
        <v/>
      </c>
      <c r="AR1262" t="str">
        <f t="shared" si="871"/>
        <v/>
      </c>
      <c r="AS1262" t="str">
        <f t="shared" si="860"/>
        <v/>
      </c>
      <c r="AT1262" s="25" t="str">
        <f t="shared" si="861"/>
        <v/>
      </c>
      <c r="AU1262" s="26" t="str">
        <f t="shared" si="862"/>
        <v/>
      </c>
      <c r="AV1262" t="str">
        <f t="shared" si="863"/>
        <v/>
      </c>
      <c r="AW1262" s="25" t="str">
        <f t="shared" si="864"/>
        <v/>
      </c>
      <c r="AX1262" s="26" t="str">
        <f t="shared" si="881"/>
        <v/>
      </c>
      <c r="AY1262" s="27" t="str">
        <f>IF(A1262="","",IF(K1262&lt;&gt;0,TEXT(5,"0000"),IF(M1262&lt;&gt;0,TEXT(5,"0000"),IF(Datos!N1262&lt;&gt;0,TEXT(5,"0000"),""))))</f>
        <v/>
      </c>
      <c r="AZ1262" s="25" t="str">
        <f t="shared" si="865"/>
        <v/>
      </c>
      <c r="BA1262" s="26" t="str">
        <f t="shared" si="882"/>
        <v/>
      </c>
      <c r="BB1262" s="25" t="str">
        <f t="shared" si="866"/>
        <v/>
      </c>
      <c r="BC1262" s="26" t="str">
        <f t="shared" si="883"/>
        <v/>
      </c>
      <c r="BD1262" s="27" t="str">
        <f t="shared" si="867"/>
        <v/>
      </c>
      <c r="BE1262" s="25" t="str">
        <f t="shared" si="868"/>
        <v/>
      </c>
      <c r="BF1262" s="26" t="str">
        <f t="shared" si="884"/>
        <v/>
      </c>
      <c r="BG1262" s="28"/>
      <c r="BH1262" t="str">
        <f t="shared" si="880"/>
        <v/>
      </c>
      <c r="BJ1262" s="24" t="str">
        <f t="shared" si="869"/>
        <v/>
      </c>
      <c r="BK1262" s="24" t="str">
        <f t="shared" si="870"/>
        <v/>
      </c>
    </row>
    <row r="1263" spans="1:63" ht="15.75" thickBot="1">
      <c r="A1263" s="183"/>
      <c r="B1263" s="184"/>
      <c r="C1263" s="184"/>
      <c r="D1263" s="184"/>
      <c r="E1263" s="184"/>
      <c r="F1263" s="184"/>
      <c r="G1263" s="184"/>
      <c r="H1263" s="184"/>
      <c r="I1263" s="184"/>
      <c r="J1263" s="184"/>
      <c r="K1263" s="184"/>
      <c r="L1263" s="184"/>
      <c r="M1263" s="184"/>
      <c r="N1263" s="181"/>
      <c r="Q1263" t="e">
        <f t="shared" si="885"/>
        <v>#VALUE!</v>
      </c>
      <c r="R1263" t="str">
        <f t="shared" si="844"/>
        <v/>
      </c>
      <c r="S1263" t="str">
        <f>IF(A1263="","",TEXT(VLOOKUP(C1263,Tablas!$H$3:$I$75,2,0),"000"))</f>
        <v/>
      </c>
      <c r="T1263" t="str">
        <f t="shared" si="845"/>
        <v/>
      </c>
      <c r="U1263" t="str">
        <f t="shared" si="846"/>
        <v/>
      </c>
      <c r="V1263" t="str">
        <f t="shared" si="872"/>
        <v/>
      </c>
      <c r="W1263" t="str">
        <f>IF(A1263="","",IF(G1263="",99,VLOOKUP(Datos!G1263,Tablas!$AF$2:$AH$38,2,0)))</f>
        <v/>
      </c>
      <c r="X1263" t="str">
        <f t="shared" si="847"/>
        <v/>
      </c>
      <c r="Y1263" t="str">
        <f t="shared" si="848"/>
        <v/>
      </c>
      <c r="Z1263" s="25" t="str">
        <f t="shared" si="849"/>
        <v/>
      </c>
      <c r="AA1263" s="26" t="str">
        <f t="shared" si="850"/>
        <v/>
      </c>
      <c r="AB1263" s="25" t="str">
        <f t="shared" si="873"/>
        <v/>
      </c>
      <c r="AC1263" s="26" t="str">
        <f t="shared" si="851"/>
        <v/>
      </c>
      <c r="AD1263" s="25" t="str">
        <f t="shared" si="874"/>
        <v/>
      </c>
      <c r="AE1263" s="26" t="str">
        <f t="shared" si="852"/>
        <v/>
      </c>
      <c r="AF1263" s="25" t="str">
        <f t="shared" si="875"/>
        <v/>
      </c>
      <c r="AG1263" s="26" t="str">
        <f t="shared" si="853"/>
        <v/>
      </c>
      <c r="AH1263" s="25" t="str">
        <f t="shared" si="876"/>
        <v/>
      </c>
      <c r="AI1263" s="26" t="str">
        <f t="shared" si="854"/>
        <v/>
      </c>
      <c r="AJ1263" s="25" t="str">
        <f t="shared" si="877"/>
        <v/>
      </c>
      <c r="AK1263" s="26" t="str">
        <f t="shared" si="855"/>
        <v/>
      </c>
      <c r="AL1263" s="25" t="str">
        <f t="shared" si="878"/>
        <v/>
      </c>
      <c r="AM1263" s="26" t="str">
        <f t="shared" si="856"/>
        <v/>
      </c>
      <c r="AN1263" s="25" t="str">
        <f t="shared" si="879"/>
        <v/>
      </c>
      <c r="AO1263" s="26" t="str">
        <f t="shared" si="857"/>
        <v/>
      </c>
      <c r="AP1263" t="str">
        <f t="shared" si="858"/>
        <v/>
      </c>
      <c r="AQ1263" t="str">
        <f t="shared" si="859"/>
        <v/>
      </c>
      <c r="AR1263" t="str">
        <f t="shared" si="871"/>
        <v/>
      </c>
      <c r="AS1263" t="str">
        <f t="shared" si="860"/>
        <v/>
      </c>
      <c r="AT1263" s="25" t="str">
        <f t="shared" si="861"/>
        <v/>
      </c>
      <c r="AU1263" s="26" t="str">
        <f t="shared" si="862"/>
        <v/>
      </c>
      <c r="AV1263" t="str">
        <f t="shared" si="863"/>
        <v/>
      </c>
      <c r="AW1263" s="25" t="str">
        <f t="shared" si="864"/>
        <v/>
      </c>
      <c r="AX1263" s="26" t="str">
        <f t="shared" si="881"/>
        <v/>
      </c>
      <c r="AY1263" s="27" t="str">
        <f>IF(A1263="","",IF(K1263&lt;&gt;0,TEXT(5,"0000"),IF(M1263&lt;&gt;0,TEXT(5,"0000"),IF(Datos!N1263&lt;&gt;0,TEXT(5,"0000"),""))))</f>
        <v/>
      </c>
      <c r="AZ1263" s="25" t="str">
        <f t="shared" si="865"/>
        <v/>
      </c>
      <c r="BA1263" s="26" t="str">
        <f t="shared" si="882"/>
        <v/>
      </c>
      <c r="BB1263" s="25" t="str">
        <f t="shared" si="866"/>
        <v/>
      </c>
      <c r="BC1263" s="26" t="str">
        <f t="shared" si="883"/>
        <v/>
      </c>
      <c r="BD1263" s="27" t="str">
        <f t="shared" si="867"/>
        <v/>
      </c>
      <c r="BE1263" s="25" t="str">
        <f t="shared" si="868"/>
        <v/>
      </c>
      <c r="BF1263" s="26" t="str">
        <f t="shared" si="884"/>
        <v/>
      </c>
      <c r="BG1263" s="28"/>
      <c r="BH1263" t="str">
        <f t="shared" si="880"/>
        <v/>
      </c>
      <c r="BJ1263" s="24" t="str">
        <f t="shared" si="869"/>
        <v/>
      </c>
      <c r="BK1263" s="24" t="str">
        <f t="shared" si="870"/>
        <v/>
      </c>
    </row>
    <row r="1264" spans="1:63" ht="15.75" thickBot="1">
      <c r="A1264" s="183"/>
      <c r="B1264" s="184"/>
      <c r="C1264" s="184"/>
      <c r="D1264" s="184"/>
      <c r="E1264" s="184"/>
      <c r="F1264" s="184"/>
      <c r="G1264" s="184"/>
      <c r="H1264" s="184"/>
      <c r="I1264" s="184"/>
      <c r="J1264" s="184"/>
      <c r="K1264" s="184"/>
      <c r="L1264" s="184"/>
      <c r="M1264" s="184"/>
      <c r="N1264" s="181"/>
      <c r="Q1264" t="e">
        <f t="shared" si="885"/>
        <v>#VALUE!</v>
      </c>
      <c r="R1264" t="str">
        <f t="shared" si="844"/>
        <v/>
      </c>
      <c r="S1264" t="str">
        <f>IF(A1264="","",TEXT(VLOOKUP(C1264,Tablas!$H$3:$I$75,2,0),"000"))</f>
        <v/>
      </c>
      <c r="T1264" t="str">
        <f t="shared" si="845"/>
        <v/>
      </c>
      <c r="U1264" t="str">
        <f t="shared" si="846"/>
        <v/>
      </c>
      <c r="V1264" t="str">
        <f t="shared" si="872"/>
        <v/>
      </c>
      <c r="W1264" t="str">
        <f>IF(A1264="","",IF(G1264="",99,VLOOKUP(Datos!G1264,Tablas!$AF$2:$AH$38,2,0)))</f>
        <v/>
      </c>
      <c r="X1264" t="str">
        <f t="shared" si="847"/>
        <v/>
      </c>
      <c r="Y1264" t="str">
        <f t="shared" si="848"/>
        <v/>
      </c>
      <c r="Z1264" s="25" t="str">
        <f t="shared" si="849"/>
        <v/>
      </c>
      <c r="AA1264" s="26" t="str">
        <f t="shared" si="850"/>
        <v/>
      </c>
      <c r="AB1264" s="25" t="str">
        <f t="shared" si="873"/>
        <v/>
      </c>
      <c r="AC1264" s="26" t="str">
        <f t="shared" si="851"/>
        <v/>
      </c>
      <c r="AD1264" s="25" t="str">
        <f t="shared" si="874"/>
        <v/>
      </c>
      <c r="AE1264" s="26" t="str">
        <f t="shared" si="852"/>
        <v/>
      </c>
      <c r="AF1264" s="25" t="str">
        <f t="shared" si="875"/>
        <v/>
      </c>
      <c r="AG1264" s="26" t="str">
        <f t="shared" si="853"/>
        <v/>
      </c>
      <c r="AH1264" s="25" t="str">
        <f t="shared" si="876"/>
        <v/>
      </c>
      <c r="AI1264" s="26" t="str">
        <f t="shared" si="854"/>
        <v/>
      </c>
      <c r="AJ1264" s="25" t="str">
        <f t="shared" si="877"/>
        <v/>
      </c>
      <c r="AK1264" s="26" t="str">
        <f t="shared" si="855"/>
        <v/>
      </c>
      <c r="AL1264" s="25" t="str">
        <f t="shared" si="878"/>
        <v/>
      </c>
      <c r="AM1264" s="26" t="str">
        <f t="shared" si="856"/>
        <v/>
      </c>
      <c r="AN1264" s="25" t="str">
        <f t="shared" si="879"/>
        <v/>
      </c>
      <c r="AO1264" s="26" t="str">
        <f t="shared" si="857"/>
        <v/>
      </c>
      <c r="AP1264" t="str">
        <f t="shared" si="858"/>
        <v/>
      </c>
      <c r="AQ1264" t="str">
        <f t="shared" si="859"/>
        <v/>
      </c>
      <c r="AR1264" t="str">
        <f t="shared" si="871"/>
        <v/>
      </c>
      <c r="AS1264" t="str">
        <f t="shared" si="860"/>
        <v/>
      </c>
      <c r="AT1264" s="25" t="str">
        <f t="shared" si="861"/>
        <v/>
      </c>
      <c r="AU1264" s="26" t="str">
        <f t="shared" si="862"/>
        <v/>
      </c>
      <c r="AV1264" t="str">
        <f t="shared" si="863"/>
        <v/>
      </c>
      <c r="AW1264" s="25" t="str">
        <f t="shared" si="864"/>
        <v/>
      </c>
      <c r="AX1264" s="26" t="str">
        <f t="shared" si="881"/>
        <v/>
      </c>
      <c r="AY1264" s="27" t="str">
        <f>IF(A1264="","",IF(K1264&lt;&gt;0,TEXT(5,"0000"),IF(M1264&lt;&gt;0,TEXT(5,"0000"),IF(Datos!N1264&lt;&gt;0,TEXT(5,"0000"),""))))</f>
        <v/>
      </c>
      <c r="AZ1264" s="25" t="str">
        <f t="shared" si="865"/>
        <v/>
      </c>
      <c r="BA1264" s="26" t="str">
        <f t="shared" si="882"/>
        <v/>
      </c>
      <c r="BB1264" s="25" t="str">
        <f t="shared" si="866"/>
        <v/>
      </c>
      <c r="BC1264" s="26" t="str">
        <f t="shared" si="883"/>
        <v/>
      </c>
      <c r="BD1264" s="27" t="str">
        <f t="shared" si="867"/>
        <v/>
      </c>
      <c r="BE1264" s="25" t="str">
        <f t="shared" si="868"/>
        <v/>
      </c>
      <c r="BF1264" s="26" t="str">
        <f t="shared" si="884"/>
        <v/>
      </c>
      <c r="BG1264" s="28"/>
      <c r="BH1264" t="str">
        <f t="shared" si="880"/>
        <v/>
      </c>
      <c r="BJ1264" s="24" t="str">
        <f t="shared" si="869"/>
        <v/>
      </c>
      <c r="BK1264" s="24" t="str">
        <f t="shared" si="870"/>
        <v/>
      </c>
    </row>
    <row r="1265" spans="1:63" ht="15.75" thickBot="1">
      <c r="A1265" s="183"/>
      <c r="B1265" s="184"/>
      <c r="C1265" s="184"/>
      <c r="D1265" s="184"/>
      <c r="E1265" s="184"/>
      <c r="F1265" s="184"/>
      <c r="G1265" s="184"/>
      <c r="H1265" s="184"/>
      <c r="I1265" s="184"/>
      <c r="J1265" s="184"/>
      <c r="K1265" s="184"/>
      <c r="L1265" s="184"/>
      <c r="M1265" s="184"/>
      <c r="N1265" s="181"/>
      <c r="Q1265" t="e">
        <f t="shared" si="885"/>
        <v>#VALUE!</v>
      </c>
      <c r="R1265" t="str">
        <f t="shared" si="844"/>
        <v/>
      </c>
      <c r="S1265" t="str">
        <f>IF(A1265="","",TEXT(VLOOKUP(C1265,Tablas!$H$3:$I$75,2,0),"000"))</f>
        <v/>
      </c>
      <c r="T1265" t="str">
        <f t="shared" si="845"/>
        <v/>
      </c>
      <c r="U1265" t="str">
        <f t="shared" si="846"/>
        <v/>
      </c>
      <c r="V1265" t="str">
        <f t="shared" si="872"/>
        <v/>
      </c>
      <c r="W1265" t="str">
        <f>IF(A1265="","",IF(G1265="",99,VLOOKUP(Datos!G1265,Tablas!$AF$2:$AH$38,2,0)))</f>
        <v/>
      </c>
      <c r="X1265" t="str">
        <f t="shared" si="847"/>
        <v/>
      </c>
      <c r="Y1265" t="str">
        <f t="shared" si="848"/>
        <v/>
      </c>
      <c r="Z1265" s="25" t="str">
        <f t="shared" si="849"/>
        <v/>
      </c>
      <c r="AA1265" s="26" t="str">
        <f t="shared" si="850"/>
        <v/>
      </c>
      <c r="AB1265" s="25" t="str">
        <f t="shared" si="873"/>
        <v/>
      </c>
      <c r="AC1265" s="26" t="str">
        <f t="shared" si="851"/>
        <v/>
      </c>
      <c r="AD1265" s="25" t="str">
        <f t="shared" si="874"/>
        <v/>
      </c>
      <c r="AE1265" s="26" t="str">
        <f t="shared" si="852"/>
        <v/>
      </c>
      <c r="AF1265" s="25" t="str">
        <f t="shared" si="875"/>
        <v/>
      </c>
      <c r="AG1265" s="26" t="str">
        <f t="shared" si="853"/>
        <v/>
      </c>
      <c r="AH1265" s="25" t="str">
        <f t="shared" si="876"/>
        <v/>
      </c>
      <c r="AI1265" s="26" t="str">
        <f t="shared" si="854"/>
        <v/>
      </c>
      <c r="AJ1265" s="25" t="str">
        <f t="shared" si="877"/>
        <v/>
      </c>
      <c r="AK1265" s="26" t="str">
        <f t="shared" si="855"/>
        <v/>
      </c>
      <c r="AL1265" s="25" t="str">
        <f t="shared" si="878"/>
        <v/>
      </c>
      <c r="AM1265" s="26" t="str">
        <f t="shared" si="856"/>
        <v/>
      </c>
      <c r="AN1265" s="25" t="str">
        <f t="shared" si="879"/>
        <v/>
      </c>
      <c r="AO1265" s="26" t="str">
        <f t="shared" si="857"/>
        <v/>
      </c>
      <c r="AP1265" t="str">
        <f t="shared" si="858"/>
        <v/>
      </c>
      <c r="AQ1265" t="str">
        <f t="shared" si="859"/>
        <v/>
      </c>
      <c r="AR1265" t="str">
        <f t="shared" si="871"/>
        <v/>
      </c>
      <c r="AS1265" t="str">
        <f t="shared" si="860"/>
        <v/>
      </c>
      <c r="AT1265" s="25" t="str">
        <f t="shared" si="861"/>
        <v/>
      </c>
      <c r="AU1265" s="26" t="str">
        <f t="shared" si="862"/>
        <v/>
      </c>
      <c r="AV1265" t="str">
        <f t="shared" si="863"/>
        <v/>
      </c>
      <c r="AW1265" s="25" t="str">
        <f t="shared" si="864"/>
        <v/>
      </c>
      <c r="AX1265" s="26" t="str">
        <f t="shared" si="881"/>
        <v/>
      </c>
      <c r="AY1265" s="27" t="str">
        <f>IF(A1265="","",IF(K1265&lt;&gt;0,TEXT(5,"0000"),IF(M1265&lt;&gt;0,TEXT(5,"0000"),IF(Datos!N1265&lt;&gt;0,TEXT(5,"0000"),""))))</f>
        <v/>
      </c>
      <c r="AZ1265" s="25" t="str">
        <f t="shared" si="865"/>
        <v/>
      </c>
      <c r="BA1265" s="26" t="str">
        <f t="shared" si="882"/>
        <v/>
      </c>
      <c r="BB1265" s="25" t="str">
        <f t="shared" si="866"/>
        <v/>
      </c>
      <c r="BC1265" s="26" t="str">
        <f t="shared" si="883"/>
        <v/>
      </c>
      <c r="BD1265" s="27" t="str">
        <f t="shared" si="867"/>
        <v/>
      </c>
      <c r="BE1265" s="25" t="str">
        <f t="shared" si="868"/>
        <v/>
      </c>
      <c r="BF1265" s="26" t="str">
        <f t="shared" si="884"/>
        <v/>
      </c>
      <c r="BG1265" s="28"/>
      <c r="BH1265" t="str">
        <f t="shared" si="880"/>
        <v/>
      </c>
      <c r="BJ1265" s="24" t="str">
        <f t="shared" si="869"/>
        <v/>
      </c>
      <c r="BK1265" s="24" t="str">
        <f t="shared" si="870"/>
        <v/>
      </c>
    </row>
    <row r="1266" spans="1:63" ht="15.75" thickBot="1">
      <c r="A1266" s="183"/>
      <c r="B1266" s="184"/>
      <c r="C1266" s="184"/>
      <c r="D1266" s="184"/>
      <c r="E1266" s="184"/>
      <c r="F1266" s="184"/>
      <c r="G1266" s="184"/>
      <c r="H1266" s="184"/>
      <c r="I1266" s="184"/>
      <c r="J1266" s="184"/>
      <c r="K1266" s="184"/>
      <c r="L1266" s="184"/>
      <c r="M1266" s="184"/>
      <c r="N1266" s="181"/>
      <c r="Q1266" t="e">
        <f t="shared" si="885"/>
        <v>#VALUE!</v>
      </c>
      <c r="R1266" t="str">
        <f t="shared" si="844"/>
        <v/>
      </c>
      <c r="S1266" t="str">
        <f>IF(A1266="","",TEXT(VLOOKUP(C1266,Tablas!$H$3:$I$75,2,0),"000"))</f>
        <v/>
      </c>
      <c r="T1266" t="str">
        <f t="shared" si="845"/>
        <v/>
      </c>
      <c r="U1266" t="str">
        <f t="shared" si="846"/>
        <v/>
      </c>
      <c r="V1266" t="str">
        <f t="shared" si="872"/>
        <v/>
      </c>
      <c r="W1266" t="str">
        <f>IF(A1266="","",IF(G1266="",99,VLOOKUP(Datos!G1266,Tablas!$AF$2:$AH$38,2,0)))</f>
        <v/>
      </c>
      <c r="X1266" t="str">
        <f t="shared" si="847"/>
        <v/>
      </c>
      <c r="Y1266" t="str">
        <f t="shared" si="848"/>
        <v/>
      </c>
      <c r="Z1266" s="25" t="str">
        <f t="shared" si="849"/>
        <v/>
      </c>
      <c r="AA1266" s="26" t="str">
        <f t="shared" si="850"/>
        <v/>
      </c>
      <c r="AB1266" s="25" t="str">
        <f t="shared" si="873"/>
        <v/>
      </c>
      <c r="AC1266" s="26" t="str">
        <f t="shared" si="851"/>
        <v/>
      </c>
      <c r="AD1266" s="25" t="str">
        <f t="shared" si="874"/>
        <v/>
      </c>
      <c r="AE1266" s="26" t="str">
        <f t="shared" si="852"/>
        <v/>
      </c>
      <c r="AF1266" s="25" t="str">
        <f t="shared" si="875"/>
        <v/>
      </c>
      <c r="AG1266" s="26" t="str">
        <f t="shared" si="853"/>
        <v/>
      </c>
      <c r="AH1266" s="25" t="str">
        <f t="shared" si="876"/>
        <v/>
      </c>
      <c r="AI1266" s="26" t="str">
        <f t="shared" si="854"/>
        <v/>
      </c>
      <c r="AJ1266" s="25" t="str">
        <f t="shared" si="877"/>
        <v/>
      </c>
      <c r="AK1266" s="26" t="str">
        <f t="shared" si="855"/>
        <v/>
      </c>
      <c r="AL1266" s="25" t="str">
        <f t="shared" si="878"/>
        <v/>
      </c>
      <c r="AM1266" s="26" t="str">
        <f t="shared" si="856"/>
        <v/>
      </c>
      <c r="AN1266" s="25" t="str">
        <f t="shared" si="879"/>
        <v/>
      </c>
      <c r="AO1266" s="26" t="str">
        <f t="shared" si="857"/>
        <v/>
      </c>
      <c r="AP1266" t="str">
        <f t="shared" si="858"/>
        <v/>
      </c>
      <c r="AQ1266" t="str">
        <f t="shared" si="859"/>
        <v/>
      </c>
      <c r="AR1266" t="str">
        <f t="shared" si="871"/>
        <v/>
      </c>
      <c r="AS1266" t="str">
        <f t="shared" si="860"/>
        <v/>
      </c>
      <c r="AT1266" s="25" t="str">
        <f t="shared" si="861"/>
        <v/>
      </c>
      <c r="AU1266" s="26" t="str">
        <f t="shared" si="862"/>
        <v/>
      </c>
      <c r="AV1266" t="str">
        <f t="shared" si="863"/>
        <v/>
      </c>
      <c r="AW1266" s="25" t="str">
        <f t="shared" si="864"/>
        <v/>
      </c>
      <c r="AX1266" s="26" t="str">
        <f t="shared" si="881"/>
        <v/>
      </c>
      <c r="AY1266" s="27" t="str">
        <f>IF(A1266="","",IF(K1266&lt;&gt;0,TEXT(5,"0000"),IF(M1266&lt;&gt;0,TEXT(5,"0000"),IF(Datos!N1266&lt;&gt;0,TEXT(5,"0000"),""))))</f>
        <v/>
      </c>
      <c r="AZ1266" s="25" t="str">
        <f t="shared" si="865"/>
        <v/>
      </c>
      <c r="BA1266" s="26" t="str">
        <f t="shared" si="882"/>
        <v/>
      </c>
      <c r="BB1266" s="25" t="str">
        <f t="shared" si="866"/>
        <v/>
      </c>
      <c r="BC1266" s="26" t="str">
        <f t="shared" si="883"/>
        <v/>
      </c>
      <c r="BD1266" s="27" t="str">
        <f t="shared" si="867"/>
        <v/>
      </c>
      <c r="BE1266" s="25" t="str">
        <f t="shared" si="868"/>
        <v/>
      </c>
      <c r="BF1266" s="26" t="str">
        <f t="shared" si="884"/>
        <v/>
      </c>
      <c r="BG1266" s="28"/>
      <c r="BH1266" t="str">
        <f t="shared" si="880"/>
        <v/>
      </c>
      <c r="BJ1266" s="24" t="str">
        <f t="shared" si="869"/>
        <v/>
      </c>
      <c r="BK1266" s="24" t="str">
        <f t="shared" si="870"/>
        <v/>
      </c>
    </row>
    <row r="1267" spans="1:63" ht="15.75" thickBot="1">
      <c r="A1267" s="183"/>
      <c r="B1267" s="184"/>
      <c r="C1267" s="184"/>
      <c r="D1267" s="184"/>
      <c r="E1267" s="184"/>
      <c r="F1267" s="184"/>
      <c r="G1267" s="184"/>
      <c r="H1267" s="184"/>
      <c r="I1267" s="184"/>
      <c r="J1267" s="184"/>
      <c r="K1267" s="184"/>
      <c r="L1267" s="184"/>
      <c r="M1267" s="184"/>
      <c r="N1267" s="181"/>
      <c r="Q1267" t="e">
        <f t="shared" si="885"/>
        <v>#VALUE!</v>
      </c>
      <c r="R1267" t="str">
        <f t="shared" si="844"/>
        <v/>
      </c>
      <c r="S1267" t="str">
        <f>IF(A1267="","",TEXT(VLOOKUP(C1267,Tablas!$H$3:$I$75,2,0),"000"))</f>
        <v/>
      </c>
      <c r="T1267" t="str">
        <f t="shared" si="845"/>
        <v/>
      </c>
      <c r="U1267" t="str">
        <f t="shared" si="846"/>
        <v/>
      </c>
      <c r="V1267" t="str">
        <f t="shared" si="872"/>
        <v/>
      </c>
      <c r="W1267" t="str">
        <f>IF(A1267="","",IF(G1267="",99,VLOOKUP(Datos!G1267,Tablas!$AF$2:$AH$38,2,0)))</f>
        <v/>
      </c>
      <c r="X1267" t="str">
        <f t="shared" si="847"/>
        <v/>
      </c>
      <c r="Y1267" t="str">
        <f t="shared" si="848"/>
        <v/>
      </c>
      <c r="Z1267" s="25" t="str">
        <f t="shared" si="849"/>
        <v/>
      </c>
      <c r="AA1267" s="26" t="str">
        <f t="shared" si="850"/>
        <v/>
      </c>
      <c r="AB1267" s="25" t="str">
        <f t="shared" si="873"/>
        <v/>
      </c>
      <c r="AC1267" s="26" t="str">
        <f t="shared" si="851"/>
        <v/>
      </c>
      <c r="AD1267" s="25" t="str">
        <f t="shared" si="874"/>
        <v/>
      </c>
      <c r="AE1267" s="26" t="str">
        <f t="shared" si="852"/>
        <v/>
      </c>
      <c r="AF1267" s="25" t="str">
        <f t="shared" si="875"/>
        <v/>
      </c>
      <c r="AG1267" s="26" t="str">
        <f t="shared" si="853"/>
        <v/>
      </c>
      <c r="AH1267" s="25" t="str">
        <f t="shared" si="876"/>
        <v/>
      </c>
      <c r="AI1267" s="26" t="str">
        <f t="shared" si="854"/>
        <v/>
      </c>
      <c r="AJ1267" s="25" t="str">
        <f t="shared" si="877"/>
        <v/>
      </c>
      <c r="AK1267" s="26" t="str">
        <f t="shared" si="855"/>
        <v/>
      </c>
      <c r="AL1267" s="25" t="str">
        <f t="shared" si="878"/>
        <v/>
      </c>
      <c r="AM1267" s="26" t="str">
        <f t="shared" si="856"/>
        <v/>
      </c>
      <c r="AN1267" s="25" t="str">
        <f t="shared" si="879"/>
        <v/>
      </c>
      <c r="AO1267" s="26" t="str">
        <f t="shared" si="857"/>
        <v/>
      </c>
      <c r="AP1267" t="str">
        <f t="shared" si="858"/>
        <v/>
      </c>
      <c r="AQ1267" t="str">
        <f t="shared" si="859"/>
        <v/>
      </c>
      <c r="AR1267" t="str">
        <f t="shared" si="871"/>
        <v/>
      </c>
      <c r="AS1267" t="str">
        <f t="shared" si="860"/>
        <v/>
      </c>
      <c r="AT1267" s="25" t="str">
        <f t="shared" si="861"/>
        <v/>
      </c>
      <c r="AU1267" s="26" t="str">
        <f t="shared" si="862"/>
        <v/>
      </c>
      <c r="AV1267" t="str">
        <f t="shared" si="863"/>
        <v/>
      </c>
      <c r="AW1267" s="25" t="str">
        <f t="shared" si="864"/>
        <v/>
      </c>
      <c r="AX1267" s="26" t="str">
        <f t="shared" si="881"/>
        <v/>
      </c>
      <c r="AY1267" s="27" t="str">
        <f>IF(A1267="","",IF(K1267&lt;&gt;0,TEXT(5,"0000"),IF(M1267&lt;&gt;0,TEXT(5,"0000"),IF(Datos!N1267&lt;&gt;0,TEXT(5,"0000"),""))))</f>
        <v/>
      </c>
      <c r="AZ1267" s="25" t="str">
        <f t="shared" si="865"/>
        <v/>
      </c>
      <c r="BA1267" s="26" t="str">
        <f t="shared" si="882"/>
        <v/>
      </c>
      <c r="BB1267" s="25" t="str">
        <f t="shared" si="866"/>
        <v/>
      </c>
      <c r="BC1267" s="26" t="str">
        <f t="shared" si="883"/>
        <v/>
      </c>
      <c r="BD1267" s="27" t="str">
        <f t="shared" si="867"/>
        <v/>
      </c>
      <c r="BE1267" s="25" t="str">
        <f t="shared" si="868"/>
        <v/>
      </c>
      <c r="BF1267" s="26" t="str">
        <f t="shared" si="884"/>
        <v/>
      </c>
      <c r="BG1267" s="28"/>
      <c r="BH1267" t="str">
        <f t="shared" si="880"/>
        <v/>
      </c>
      <c r="BJ1267" s="24" t="str">
        <f t="shared" si="869"/>
        <v/>
      </c>
      <c r="BK1267" s="24" t="str">
        <f t="shared" si="870"/>
        <v/>
      </c>
    </row>
    <row r="1268" spans="1:63" ht="15.75" thickBot="1">
      <c r="A1268" s="183"/>
      <c r="B1268" s="184"/>
      <c r="C1268" s="184"/>
      <c r="D1268" s="184"/>
      <c r="E1268" s="184"/>
      <c r="F1268" s="184"/>
      <c r="G1268" s="184"/>
      <c r="H1268" s="184"/>
      <c r="I1268" s="184"/>
      <c r="J1268" s="184"/>
      <c r="K1268" s="184"/>
      <c r="L1268" s="184"/>
      <c r="M1268" s="184"/>
      <c r="N1268" s="181"/>
      <c r="Q1268" t="e">
        <f t="shared" si="885"/>
        <v>#VALUE!</v>
      </c>
      <c r="R1268" t="str">
        <f t="shared" si="844"/>
        <v/>
      </c>
      <c r="S1268" t="str">
        <f>IF(A1268="","",TEXT(VLOOKUP(C1268,Tablas!$H$3:$I$75,2,0),"000"))</f>
        <v/>
      </c>
      <c r="T1268" t="str">
        <f t="shared" si="845"/>
        <v/>
      </c>
      <c r="U1268" t="str">
        <f t="shared" si="846"/>
        <v/>
      </c>
      <c r="V1268" t="str">
        <f t="shared" si="872"/>
        <v/>
      </c>
      <c r="W1268" t="str">
        <f>IF(A1268="","",IF(G1268="",99,VLOOKUP(Datos!G1268,Tablas!$AF$2:$AH$38,2,0)))</f>
        <v/>
      </c>
      <c r="X1268" t="str">
        <f t="shared" si="847"/>
        <v/>
      </c>
      <c r="Y1268" t="str">
        <f t="shared" si="848"/>
        <v/>
      </c>
      <c r="Z1268" s="25" t="str">
        <f t="shared" si="849"/>
        <v/>
      </c>
      <c r="AA1268" s="26" t="str">
        <f t="shared" si="850"/>
        <v/>
      </c>
      <c r="AB1268" s="25" t="str">
        <f t="shared" si="873"/>
        <v/>
      </c>
      <c r="AC1268" s="26" t="str">
        <f t="shared" si="851"/>
        <v/>
      </c>
      <c r="AD1268" s="25" t="str">
        <f t="shared" si="874"/>
        <v/>
      </c>
      <c r="AE1268" s="26" t="str">
        <f t="shared" si="852"/>
        <v/>
      </c>
      <c r="AF1268" s="25" t="str">
        <f t="shared" si="875"/>
        <v/>
      </c>
      <c r="AG1268" s="26" t="str">
        <f t="shared" si="853"/>
        <v/>
      </c>
      <c r="AH1268" s="25" t="str">
        <f t="shared" si="876"/>
        <v/>
      </c>
      <c r="AI1268" s="26" t="str">
        <f t="shared" si="854"/>
        <v/>
      </c>
      <c r="AJ1268" s="25" t="str">
        <f t="shared" si="877"/>
        <v/>
      </c>
      <c r="AK1268" s="26" t="str">
        <f t="shared" si="855"/>
        <v/>
      </c>
      <c r="AL1268" s="25" t="str">
        <f t="shared" si="878"/>
        <v/>
      </c>
      <c r="AM1268" s="26" t="str">
        <f t="shared" si="856"/>
        <v/>
      </c>
      <c r="AN1268" s="25" t="str">
        <f t="shared" si="879"/>
        <v/>
      </c>
      <c r="AO1268" s="26" t="str">
        <f t="shared" si="857"/>
        <v/>
      </c>
      <c r="AP1268" t="str">
        <f t="shared" si="858"/>
        <v/>
      </c>
      <c r="AQ1268" t="str">
        <f t="shared" si="859"/>
        <v/>
      </c>
      <c r="AR1268" t="str">
        <f t="shared" si="871"/>
        <v/>
      </c>
      <c r="AS1268" t="str">
        <f t="shared" si="860"/>
        <v/>
      </c>
      <c r="AT1268" s="25" t="str">
        <f t="shared" si="861"/>
        <v/>
      </c>
      <c r="AU1268" s="26" t="str">
        <f t="shared" si="862"/>
        <v/>
      </c>
      <c r="AV1268" t="str">
        <f t="shared" si="863"/>
        <v/>
      </c>
      <c r="AW1268" s="25" t="str">
        <f t="shared" si="864"/>
        <v/>
      </c>
      <c r="AX1268" s="26" t="str">
        <f t="shared" si="881"/>
        <v/>
      </c>
      <c r="AY1268" s="27" t="str">
        <f>IF(A1268="","",IF(K1268&lt;&gt;0,TEXT(5,"0000"),IF(M1268&lt;&gt;0,TEXT(5,"0000"),IF(Datos!N1268&lt;&gt;0,TEXT(5,"0000"),""))))</f>
        <v/>
      </c>
      <c r="AZ1268" s="25" t="str">
        <f t="shared" si="865"/>
        <v/>
      </c>
      <c r="BA1268" s="26" t="str">
        <f t="shared" si="882"/>
        <v/>
      </c>
      <c r="BB1268" s="25" t="str">
        <f t="shared" si="866"/>
        <v/>
      </c>
      <c r="BC1268" s="26" t="str">
        <f t="shared" si="883"/>
        <v/>
      </c>
      <c r="BD1268" s="27" t="str">
        <f t="shared" si="867"/>
        <v/>
      </c>
      <c r="BE1268" s="25" t="str">
        <f t="shared" si="868"/>
        <v/>
      </c>
      <c r="BF1268" s="26" t="str">
        <f t="shared" si="884"/>
        <v/>
      </c>
      <c r="BG1268" s="28"/>
      <c r="BH1268" t="str">
        <f t="shared" si="880"/>
        <v/>
      </c>
      <c r="BJ1268" s="24" t="str">
        <f t="shared" si="869"/>
        <v/>
      </c>
      <c r="BK1268" s="24" t="str">
        <f t="shared" si="870"/>
        <v/>
      </c>
    </row>
    <row r="1269" spans="1:63" ht="15.75" thickBot="1">
      <c r="A1269" s="183"/>
      <c r="B1269" s="184"/>
      <c r="C1269" s="184"/>
      <c r="D1269" s="184"/>
      <c r="E1269" s="184"/>
      <c r="F1269" s="184"/>
      <c r="G1269" s="184"/>
      <c r="H1269" s="184"/>
      <c r="I1269" s="184"/>
      <c r="J1269" s="184"/>
      <c r="K1269" s="184"/>
      <c r="L1269" s="184"/>
      <c r="M1269" s="184"/>
      <c r="N1269" s="181"/>
      <c r="Q1269" t="e">
        <f t="shared" si="885"/>
        <v>#VALUE!</v>
      </c>
      <c r="R1269" t="str">
        <f t="shared" si="844"/>
        <v/>
      </c>
      <c r="S1269" t="str">
        <f>IF(A1269="","",TEXT(VLOOKUP(C1269,Tablas!$H$3:$I$75,2,0),"000"))</f>
        <v/>
      </c>
      <c r="T1269" t="str">
        <f t="shared" si="845"/>
        <v/>
      </c>
      <c r="U1269" t="str">
        <f t="shared" si="846"/>
        <v/>
      </c>
      <c r="V1269" t="str">
        <f t="shared" si="872"/>
        <v/>
      </c>
      <c r="W1269" t="str">
        <f>IF(A1269="","",IF(G1269="",99,VLOOKUP(Datos!G1269,Tablas!$AF$2:$AH$38,2,0)))</f>
        <v/>
      </c>
      <c r="X1269" t="str">
        <f t="shared" si="847"/>
        <v/>
      </c>
      <c r="Y1269" t="str">
        <f t="shared" si="848"/>
        <v/>
      </c>
      <c r="Z1269" s="25" t="str">
        <f t="shared" si="849"/>
        <v/>
      </c>
      <c r="AA1269" s="26" t="str">
        <f t="shared" si="850"/>
        <v/>
      </c>
      <c r="AB1269" s="25" t="str">
        <f t="shared" si="873"/>
        <v/>
      </c>
      <c r="AC1269" s="26" t="str">
        <f t="shared" si="851"/>
        <v/>
      </c>
      <c r="AD1269" s="25" t="str">
        <f t="shared" si="874"/>
        <v/>
      </c>
      <c r="AE1269" s="26" t="str">
        <f t="shared" si="852"/>
        <v/>
      </c>
      <c r="AF1269" s="25" t="str">
        <f t="shared" si="875"/>
        <v/>
      </c>
      <c r="AG1269" s="26" t="str">
        <f t="shared" si="853"/>
        <v/>
      </c>
      <c r="AH1269" s="25" t="str">
        <f t="shared" si="876"/>
        <v/>
      </c>
      <c r="AI1269" s="26" t="str">
        <f t="shared" si="854"/>
        <v/>
      </c>
      <c r="AJ1269" s="25" t="str">
        <f t="shared" si="877"/>
        <v/>
      </c>
      <c r="AK1269" s="26" t="str">
        <f t="shared" si="855"/>
        <v/>
      </c>
      <c r="AL1269" s="25" t="str">
        <f t="shared" si="878"/>
        <v/>
      </c>
      <c r="AM1269" s="26" t="str">
        <f t="shared" si="856"/>
        <v/>
      </c>
      <c r="AN1269" s="25" t="str">
        <f t="shared" si="879"/>
        <v/>
      </c>
      <c r="AO1269" s="26" t="str">
        <f t="shared" si="857"/>
        <v/>
      </c>
      <c r="AP1269" t="str">
        <f t="shared" si="858"/>
        <v/>
      </c>
      <c r="AQ1269" t="str">
        <f t="shared" si="859"/>
        <v/>
      </c>
      <c r="AR1269" t="str">
        <f t="shared" si="871"/>
        <v/>
      </c>
      <c r="AS1269" t="str">
        <f t="shared" si="860"/>
        <v/>
      </c>
      <c r="AT1269" s="25" t="str">
        <f t="shared" si="861"/>
        <v/>
      </c>
      <c r="AU1269" s="26" t="str">
        <f t="shared" si="862"/>
        <v/>
      </c>
      <c r="AV1269" t="str">
        <f t="shared" si="863"/>
        <v/>
      </c>
      <c r="AW1269" s="25" t="str">
        <f t="shared" si="864"/>
        <v/>
      </c>
      <c r="AX1269" s="26" t="str">
        <f t="shared" si="881"/>
        <v/>
      </c>
      <c r="AY1269" s="27" t="str">
        <f>IF(A1269="","",IF(K1269&lt;&gt;0,TEXT(5,"0000"),IF(M1269&lt;&gt;0,TEXT(5,"0000"),IF(Datos!N1269&lt;&gt;0,TEXT(5,"0000"),""))))</f>
        <v/>
      </c>
      <c r="AZ1269" s="25" t="str">
        <f t="shared" si="865"/>
        <v/>
      </c>
      <c r="BA1269" s="26" t="str">
        <f t="shared" si="882"/>
        <v/>
      </c>
      <c r="BB1269" s="25" t="str">
        <f t="shared" si="866"/>
        <v/>
      </c>
      <c r="BC1269" s="26" t="str">
        <f t="shared" si="883"/>
        <v/>
      </c>
      <c r="BD1269" s="27" t="str">
        <f t="shared" si="867"/>
        <v/>
      </c>
      <c r="BE1269" s="25" t="str">
        <f t="shared" si="868"/>
        <v/>
      </c>
      <c r="BF1269" s="26" t="str">
        <f t="shared" si="884"/>
        <v/>
      </c>
      <c r="BG1269" s="28"/>
      <c r="BH1269" t="str">
        <f t="shared" si="880"/>
        <v/>
      </c>
      <c r="BJ1269" s="24" t="str">
        <f t="shared" si="869"/>
        <v/>
      </c>
      <c r="BK1269" s="24" t="str">
        <f t="shared" si="870"/>
        <v/>
      </c>
    </row>
    <row r="1270" spans="1:63" ht="15.75" thickBot="1">
      <c r="A1270" s="183"/>
      <c r="B1270" s="184"/>
      <c r="C1270" s="184"/>
      <c r="D1270" s="184"/>
      <c r="E1270" s="184"/>
      <c r="F1270" s="184"/>
      <c r="G1270" s="184"/>
      <c r="H1270" s="184"/>
      <c r="I1270" s="184"/>
      <c r="J1270" s="184"/>
      <c r="K1270" s="184"/>
      <c r="L1270" s="184"/>
      <c r="M1270" s="184"/>
      <c r="N1270" s="181"/>
      <c r="Q1270" t="e">
        <f t="shared" si="885"/>
        <v>#VALUE!</v>
      </c>
      <c r="R1270" t="str">
        <f t="shared" si="844"/>
        <v/>
      </c>
      <c r="S1270" t="str">
        <f>IF(A1270="","",TEXT(VLOOKUP(C1270,Tablas!$H$3:$I$75,2,0),"000"))</f>
        <v/>
      </c>
      <c r="T1270" t="str">
        <f t="shared" si="845"/>
        <v/>
      </c>
      <c r="U1270" t="str">
        <f t="shared" si="846"/>
        <v/>
      </c>
      <c r="V1270" t="str">
        <f t="shared" si="872"/>
        <v/>
      </c>
      <c r="W1270" t="str">
        <f>IF(A1270="","",IF(G1270="",99,VLOOKUP(Datos!G1270,Tablas!$AF$2:$AH$38,2,0)))</f>
        <v/>
      </c>
      <c r="X1270" t="str">
        <f t="shared" si="847"/>
        <v/>
      </c>
      <c r="Y1270" t="str">
        <f t="shared" si="848"/>
        <v/>
      </c>
      <c r="Z1270" s="25" t="str">
        <f t="shared" si="849"/>
        <v/>
      </c>
      <c r="AA1270" s="26" t="str">
        <f t="shared" si="850"/>
        <v/>
      </c>
      <c r="AB1270" s="25" t="str">
        <f t="shared" si="873"/>
        <v/>
      </c>
      <c r="AC1270" s="26" t="str">
        <f t="shared" si="851"/>
        <v/>
      </c>
      <c r="AD1270" s="25" t="str">
        <f t="shared" si="874"/>
        <v/>
      </c>
      <c r="AE1270" s="26" t="str">
        <f t="shared" si="852"/>
        <v/>
      </c>
      <c r="AF1270" s="25" t="str">
        <f t="shared" si="875"/>
        <v/>
      </c>
      <c r="AG1270" s="26" t="str">
        <f t="shared" si="853"/>
        <v/>
      </c>
      <c r="AH1270" s="25" t="str">
        <f t="shared" si="876"/>
        <v/>
      </c>
      <c r="AI1270" s="26" t="str">
        <f t="shared" si="854"/>
        <v/>
      </c>
      <c r="AJ1270" s="25" t="str">
        <f t="shared" si="877"/>
        <v/>
      </c>
      <c r="AK1270" s="26" t="str">
        <f t="shared" si="855"/>
        <v/>
      </c>
      <c r="AL1270" s="25" t="str">
        <f t="shared" si="878"/>
        <v/>
      </c>
      <c r="AM1270" s="26" t="str">
        <f t="shared" si="856"/>
        <v/>
      </c>
      <c r="AN1270" s="25" t="str">
        <f t="shared" si="879"/>
        <v/>
      </c>
      <c r="AO1270" s="26" t="str">
        <f t="shared" si="857"/>
        <v/>
      </c>
      <c r="AP1270" t="str">
        <f t="shared" si="858"/>
        <v/>
      </c>
      <c r="AQ1270" t="str">
        <f t="shared" si="859"/>
        <v/>
      </c>
      <c r="AR1270" t="str">
        <f t="shared" si="871"/>
        <v/>
      </c>
      <c r="AS1270" t="str">
        <f t="shared" si="860"/>
        <v/>
      </c>
      <c r="AT1270" s="25" t="str">
        <f t="shared" si="861"/>
        <v/>
      </c>
      <c r="AU1270" s="26" t="str">
        <f t="shared" si="862"/>
        <v/>
      </c>
      <c r="AV1270" t="str">
        <f t="shared" si="863"/>
        <v/>
      </c>
      <c r="AW1270" s="25" t="str">
        <f t="shared" si="864"/>
        <v/>
      </c>
      <c r="AX1270" s="26" t="str">
        <f t="shared" si="881"/>
        <v/>
      </c>
      <c r="AY1270" s="27" t="str">
        <f>IF(A1270="","",IF(K1270&lt;&gt;0,TEXT(5,"0000"),IF(M1270&lt;&gt;0,TEXT(5,"0000"),IF(Datos!N1270&lt;&gt;0,TEXT(5,"0000"),""))))</f>
        <v/>
      </c>
      <c r="AZ1270" s="25" t="str">
        <f t="shared" si="865"/>
        <v/>
      </c>
      <c r="BA1270" s="26" t="str">
        <f t="shared" si="882"/>
        <v/>
      </c>
      <c r="BB1270" s="25" t="str">
        <f t="shared" si="866"/>
        <v/>
      </c>
      <c r="BC1270" s="26" t="str">
        <f t="shared" si="883"/>
        <v/>
      </c>
      <c r="BD1270" s="27" t="str">
        <f t="shared" si="867"/>
        <v/>
      </c>
      <c r="BE1270" s="25" t="str">
        <f t="shared" si="868"/>
        <v/>
      </c>
      <c r="BF1270" s="26" t="str">
        <f t="shared" si="884"/>
        <v/>
      </c>
      <c r="BG1270" s="28"/>
      <c r="BH1270" t="str">
        <f t="shared" si="880"/>
        <v/>
      </c>
      <c r="BJ1270" s="24" t="str">
        <f t="shared" si="869"/>
        <v/>
      </c>
      <c r="BK1270" s="24" t="str">
        <f t="shared" si="870"/>
        <v/>
      </c>
    </row>
    <row r="1271" spans="1:63" ht="15.75" thickBot="1">
      <c r="A1271" s="183"/>
      <c r="B1271" s="184"/>
      <c r="C1271" s="184"/>
      <c r="D1271" s="184"/>
      <c r="E1271" s="184"/>
      <c r="F1271" s="184"/>
      <c r="G1271" s="184"/>
      <c r="H1271" s="184"/>
      <c r="I1271" s="184"/>
      <c r="J1271" s="184"/>
      <c r="K1271" s="184"/>
      <c r="L1271" s="184"/>
      <c r="M1271" s="184"/>
      <c r="N1271" s="181"/>
      <c r="Q1271" t="e">
        <f t="shared" si="885"/>
        <v>#VALUE!</v>
      </c>
      <c r="R1271" t="str">
        <f t="shared" si="844"/>
        <v/>
      </c>
      <c r="S1271" t="str">
        <f>IF(A1271="","",TEXT(VLOOKUP(C1271,Tablas!$H$3:$I$75,2,0),"000"))</f>
        <v/>
      </c>
      <c r="T1271" t="str">
        <f t="shared" si="845"/>
        <v/>
      </c>
      <c r="U1271" t="str">
        <f t="shared" si="846"/>
        <v/>
      </c>
      <c r="V1271" t="str">
        <f t="shared" si="872"/>
        <v/>
      </c>
      <c r="W1271" t="str">
        <f>IF(A1271="","",IF(G1271="",99,VLOOKUP(Datos!G1271,Tablas!$AF$2:$AH$38,2,0)))</f>
        <v/>
      </c>
      <c r="X1271" t="str">
        <f t="shared" si="847"/>
        <v/>
      </c>
      <c r="Y1271" t="str">
        <f t="shared" si="848"/>
        <v/>
      </c>
      <c r="Z1271" s="25" t="str">
        <f t="shared" si="849"/>
        <v/>
      </c>
      <c r="AA1271" s="26" t="str">
        <f t="shared" si="850"/>
        <v/>
      </c>
      <c r="AB1271" s="25" t="str">
        <f t="shared" si="873"/>
        <v/>
      </c>
      <c r="AC1271" s="26" t="str">
        <f t="shared" si="851"/>
        <v/>
      </c>
      <c r="AD1271" s="25" t="str">
        <f t="shared" si="874"/>
        <v/>
      </c>
      <c r="AE1271" s="26" t="str">
        <f t="shared" si="852"/>
        <v/>
      </c>
      <c r="AF1271" s="25" t="str">
        <f t="shared" si="875"/>
        <v/>
      </c>
      <c r="AG1271" s="26" t="str">
        <f t="shared" si="853"/>
        <v/>
      </c>
      <c r="AH1271" s="25" t="str">
        <f t="shared" si="876"/>
        <v/>
      </c>
      <c r="AI1271" s="26" t="str">
        <f t="shared" si="854"/>
        <v/>
      </c>
      <c r="AJ1271" s="25" t="str">
        <f t="shared" si="877"/>
        <v/>
      </c>
      <c r="AK1271" s="26" t="str">
        <f t="shared" si="855"/>
        <v/>
      </c>
      <c r="AL1271" s="25" t="str">
        <f t="shared" si="878"/>
        <v/>
      </c>
      <c r="AM1271" s="26" t="str">
        <f t="shared" si="856"/>
        <v/>
      </c>
      <c r="AN1271" s="25" t="str">
        <f t="shared" si="879"/>
        <v/>
      </c>
      <c r="AO1271" s="26" t="str">
        <f t="shared" si="857"/>
        <v/>
      </c>
      <c r="AP1271" t="str">
        <f t="shared" si="858"/>
        <v/>
      </c>
      <c r="AQ1271" t="str">
        <f t="shared" si="859"/>
        <v/>
      </c>
      <c r="AR1271" t="str">
        <f t="shared" si="871"/>
        <v/>
      </c>
      <c r="AS1271" t="str">
        <f t="shared" si="860"/>
        <v/>
      </c>
      <c r="AT1271" s="25" t="str">
        <f t="shared" si="861"/>
        <v/>
      </c>
      <c r="AU1271" s="26" t="str">
        <f t="shared" si="862"/>
        <v/>
      </c>
      <c r="AV1271" t="str">
        <f t="shared" si="863"/>
        <v/>
      </c>
      <c r="AW1271" s="25" t="str">
        <f t="shared" si="864"/>
        <v/>
      </c>
      <c r="AX1271" s="26" t="str">
        <f t="shared" si="881"/>
        <v/>
      </c>
      <c r="AY1271" s="27" t="str">
        <f>IF(A1271="","",IF(K1271&lt;&gt;0,TEXT(5,"0000"),IF(M1271&lt;&gt;0,TEXT(5,"0000"),IF(Datos!N1271&lt;&gt;0,TEXT(5,"0000"),""))))</f>
        <v/>
      </c>
      <c r="AZ1271" s="25" t="str">
        <f t="shared" si="865"/>
        <v/>
      </c>
      <c r="BA1271" s="26" t="str">
        <f t="shared" si="882"/>
        <v/>
      </c>
      <c r="BB1271" s="25" t="str">
        <f t="shared" si="866"/>
        <v/>
      </c>
      <c r="BC1271" s="26" t="str">
        <f t="shared" si="883"/>
        <v/>
      </c>
      <c r="BD1271" s="27" t="str">
        <f t="shared" si="867"/>
        <v/>
      </c>
      <c r="BE1271" s="25" t="str">
        <f t="shared" si="868"/>
        <v/>
      </c>
      <c r="BF1271" s="26" t="str">
        <f t="shared" si="884"/>
        <v/>
      </c>
      <c r="BG1271" s="28"/>
      <c r="BH1271" t="str">
        <f t="shared" si="880"/>
        <v/>
      </c>
      <c r="BJ1271" s="24" t="str">
        <f t="shared" si="869"/>
        <v/>
      </c>
      <c r="BK1271" s="24" t="str">
        <f t="shared" si="870"/>
        <v/>
      </c>
    </row>
    <row r="1272" spans="1:63" ht="15.75" thickBot="1">
      <c r="A1272" s="183"/>
      <c r="B1272" s="184"/>
      <c r="C1272" s="184"/>
      <c r="D1272" s="184"/>
      <c r="E1272" s="184"/>
      <c r="F1272" s="184"/>
      <c r="G1272" s="184"/>
      <c r="H1272" s="184"/>
      <c r="I1272" s="184"/>
      <c r="J1272" s="184"/>
      <c r="K1272" s="184"/>
      <c r="L1272" s="184"/>
      <c r="M1272" s="184"/>
      <c r="N1272" s="181"/>
      <c r="Q1272" t="e">
        <f t="shared" si="885"/>
        <v>#VALUE!</v>
      </c>
      <c r="R1272" t="str">
        <f t="shared" ref="R1272:R1335" si="886">IF(A1272="","",TEXT(A1272,$R$3))</f>
        <v/>
      </c>
      <c r="S1272" t="str">
        <f>IF(A1272="","",TEXT(VLOOKUP(C1272,Tablas!$H$3:$I$75,2,0),"000"))</f>
        <v/>
      </c>
      <c r="T1272" t="str">
        <f t="shared" ref="T1272:T1335" si="887">IF(A1272="","",IF(D1272="","00000",TEXT(RIGHT(D1272,2)*1,"00000")))</f>
        <v/>
      </c>
      <c r="U1272" t="str">
        <f t="shared" ref="U1272:U1335" si="888">IF(A1272="","",IF(E1272="","00000000000000000000",TEXT(RIGHT(E1272,20)*1,"00000000000000000000")))</f>
        <v/>
      </c>
      <c r="V1272" t="str">
        <f t="shared" si="872"/>
        <v/>
      </c>
      <c r="W1272" t="str">
        <f>IF(A1272="","",IF(G1272="",99,VLOOKUP(Datos!G1272,Tablas!$AF$2:$AH$38,2,0)))</f>
        <v/>
      </c>
      <c r="X1272" t="str">
        <f t="shared" ref="X1272:X1335" si="889">IF(A1272="","",TEXT(H1272,"00000000000000000000"))</f>
        <v/>
      </c>
      <c r="Y1272" t="str">
        <f t="shared" ref="Y1272:Y1335" si="890">IF(A1272="","",IF(LEN(B1272)&gt;30,LEFT(B1272,30),B1272&amp;REPT(" ",30-LEN(B1272))))</f>
        <v/>
      </c>
      <c r="Z1272" s="25" t="str">
        <f t="shared" ref="Z1272:Z1335" si="891">IF(A1272="","",IF(LEFT(C1272,2)="NC",-I1272,I1272))</f>
        <v/>
      </c>
      <c r="AA1272" s="26" t="str">
        <f t="shared" ref="AA1272:AA1335" si="892">IF(Z1272&lt;0,SUBSTITUTE(TEXT(Z1272,"000000000000,00"),",",""),SUBSTITUTE(TEXT(Z1272,"0000000000000,00"),",",""))</f>
        <v/>
      </c>
      <c r="AB1272" s="25" t="str">
        <f t="shared" si="873"/>
        <v/>
      </c>
      <c r="AC1272" s="26" t="str">
        <f t="shared" ref="AC1272:AC1335" si="893">IF(AB1272&lt;0,SUBSTITUTE(TEXT(AB1272,"000000000000,00"),",",""),SUBSTITUTE(TEXT(AB1272,"0000000000000,00"),",",""))</f>
        <v/>
      </c>
      <c r="AD1272" s="25" t="str">
        <f t="shared" si="874"/>
        <v/>
      </c>
      <c r="AE1272" s="26" t="str">
        <f t="shared" ref="AE1272:AE1335" si="894">IF(AD1272&lt;0,SUBSTITUTE(TEXT(AD1272,"000000000000,00"),",",""),SUBSTITUTE(TEXT(AD1272,"0000000000000,00"),",",""))</f>
        <v/>
      </c>
      <c r="AF1272" s="25" t="str">
        <f t="shared" si="875"/>
        <v/>
      </c>
      <c r="AG1272" s="26" t="str">
        <f t="shared" ref="AG1272:AG1335" si="895">IF(AF1272&lt;0,SUBSTITUTE(TEXT(AF1272,"000000000000,00"),",",""),SUBSTITUTE(TEXT(AF1272,"0000000000000,00"),",",""))</f>
        <v/>
      </c>
      <c r="AH1272" s="25" t="str">
        <f t="shared" si="876"/>
        <v/>
      </c>
      <c r="AI1272" s="26" t="str">
        <f t="shared" ref="AI1272:AI1335" si="896">IF(AH1272&lt;0,SUBSTITUTE(TEXT(AH1272,"000000000000,00"),",",""),SUBSTITUTE(TEXT(AH1272,"0000000000000,00"),",",""))</f>
        <v/>
      </c>
      <c r="AJ1272" s="25" t="str">
        <f t="shared" si="877"/>
        <v/>
      </c>
      <c r="AK1272" s="26" t="str">
        <f t="shared" ref="AK1272:AK1335" si="897">IF(AJ1272&lt;0,SUBSTITUTE(TEXT(AJ1272,"000000000000,00"),",",""),SUBSTITUTE(TEXT(AJ1272,"0000000000000,00"),",",""))</f>
        <v/>
      </c>
      <c r="AL1272" s="25" t="str">
        <f t="shared" si="878"/>
        <v/>
      </c>
      <c r="AM1272" s="26" t="str">
        <f t="shared" ref="AM1272:AM1335" si="898">IF(AL1272&lt;0,SUBSTITUTE(TEXT(AL1272,"000000000000,00"),",",""),SUBSTITUTE(TEXT(AL1272,"0000000000000,00"),",",""))</f>
        <v/>
      </c>
      <c r="AN1272" s="25" t="str">
        <f t="shared" si="879"/>
        <v/>
      </c>
      <c r="AO1272" s="26" t="str">
        <f t="shared" ref="AO1272:AO1335" si="899">IF(AN1272&lt;0,SUBSTITUTE(TEXT(AN1272,"000000000000,00"),",",""),SUBSTITUTE(TEXT(AN1272,"0000000000000,00"),",",""))</f>
        <v/>
      </c>
      <c r="AP1272" t="str">
        <f t="shared" ref="AP1272:AP1335" si="900">IF(A1272="","","PES")</f>
        <v/>
      </c>
      <c r="AQ1272" t="str">
        <f t="shared" ref="AQ1272:AQ1335" si="901">IF(A1272="","","0001000000")</f>
        <v/>
      </c>
      <c r="AR1272" t="str">
        <f t="shared" si="871"/>
        <v/>
      </c>
      <c r="AS1272" t="str">
        <f t="shared" ref="AS1272:AS1335" si="902">IF(A1272="",""," ")</f>
        <v/>
      </c>
      <c r="AT1272" s="25" t="str">
        <f t="shared" ref="AT1272:AT1335" si="903">IF(A1272="","",0)</f>
        <v/>
      </c>
      <c r="AU1272" s="26" t="str">
        <f t="shared" ref="AU1272:AU1335" si="904">IF(AT1272&lt;0,SUBSTITUTE(TEXT(AT1272,"000000000000,00"),",",""),SUBSTITUTE(TEXT(AT1272,"0000000000000,00"),",",""))</f>
        <v/>
      </c>
      <c r="AV1272" t="str">
        <f t="shared" ref="AV1272:AV1335" si="905">IF(A1272="","",IF(OR(C1272="TK B",C1272="TK"),"00000000",TEXT(A1272+30,$R$3)))</f>
        <v/>
      </c>
      <c r="AW1272" s="25" t="str">
        <f t="shared" ref="AW1272:AW1335" si="906">IF(A1272="","",IF(AND(K1272=0,M1272=0,N1272=0),"",J1272))</f>
        <v/>
      </c>
      <c r="AX1272" s="26" t="str">
        <f t="shared" si="881"/>
        <v/>
      </c>
      <c r="AY1272" s="27" t="str">
        <f>IF(A1272="","",IF(K1272&lt;&gt;0,TEXT(5,"0000"),IF(M1272&lt;&gt;0,TEXT(5,"0000"),IF(Datos!N1272&lt;&gt;0,TEXT(5,"0000"),""))))</f>
        <v/>
      </c>
      <c r="AZ1272" s="25" t="str">
        <f t="shared" ref="AZ1272:AZ1335" si="907">IF(A1272="","",IF(AND(K1272=0,M1272=0,N1272=0),"",IF(K1272&lt;&gt;0,K1272,IF(N1272&lt;&gt;0,N1272,IF(M1272&lt;&gt;0,M1272,0)))))</f>
        <v/>
      </c>
      <c r="BA1272" s="26" t="str">
        <f t="shared" si="882"/>
        <v/>
      </c>
      <c r="BB1272" s="25" t="str">
        <f t="shared" ref="BB1272:BB1335" si="908">IF(A1272="","",IF(L1272="","",J1272))</f>
        <v/>
      </c>
      <c r="BC1272" s="26" t="str">
        <f t="shared" si="883"/>
        <v/>
      </c>
      <c r="BD1272" s="27" t="str">
        <f t="shared" ref="BD1272:BD1335" si="909">IF(A1272="","",IF(L1272="","",TEXT(4,"0000")))</f>
        <v/>
      </c>
      <c r="BE1272" s="25" t="str">
        <f t="shared" ref="BE1272:BE1335" si="910">IF(A1272="","",IF(L1272="","",L1272))</f>
        <v/>
      </c>
      <c r="BF1272" s="26" t="str">
        <f t="shared" si="884"/>
        <v/>
      </c>
      <c r="BG1272" s="28"/>
      <c r="BH1272" t="str">
        <f t="shared" si="880"/>
        <v/>
      </c>
      <c r="BJ1272" s="24" t="str">
        <f t="shared" ref="BJ1272:BJ1335" si="911">IF(AX1272="","",S1272&amp;T1272&amp;U1272&amp;AX1272&amp;AY1272&amp;BA1272)</f>
        <v/>
      </c>
      <c r="BK1272" s="24" t="str">
        <f t="shared" ref="BK1272:BK1335" si="912">IF(BC1272="","",S1272&amp;T1272&amp;U1272&amp;BC1272&amp;BD1272&amp;BF1272)</f>
        <v/>
      </c>
    </row>
    <row r="1273" spans="1:63" ht="15.75" thickBot="1">
      <c r="A1273" s="183"/>
      <c r="B1273" s="184"/>
      <c r="C1273" s="184"/>
      <c r="D1273" s="184"/>
      <c r="E1273" s="184"/>
      <c r="F1273" s="184"/>
      <c r="G1273" s="184"/>
      <c r="H1273" s="184"/>
      <c r="I1273" s="184"/>
      <c r="J1273" s="184"/>
      <c r="K1273" s="184"/>
      <c r="L1273" s="184"/>
      <c r="M1273" s="184"/>
      <c r="N1273" s="181"/>
      <c r="Q1273" t="e">
        <f t="shared" si="885"/>
        <v>#VALUE!</v>
      </c>
      <c r="R1273" t="str">
        <f t="shared" si="886"/>
        <v/>
      </c>
      <c r="S1273" t="str">
        <f>IF(A1273="","",TEXT(VLOOKUP(C1273,Tablas!$H$3:$I$75,2,0),"000"))</f>
        <v/>
      </c>
      <c r="T1273" t="str">
        <f t="shared" si="887"/>
        <v/>
      </c>
      <c r="U1273" t="str">
        <f t="shared" si="888"/>
        <v/>
      </c>
      <c r="V1273" t="str">
        <f t="shared" si="872"/>
        <v/>
      </c>
      <c r="W1273" t="str">
        <f>IF(A1273="","",IF(G1273="",99,VLOOKUP(Datos!G1273,Tablas!$AF$2:$AH$38,2,0)))</f>
        <v/>
      </c>
      <c r="X1273" t="str">
        <f t="shared" si="889"/>
        <v/>
      </c>
      <c r="Y1273" t="str">
        <f t="shared" si="890"/>
        <v/>
      </c>
      <c r="Z1273" s="25" t="str">
        <f t="shared" si="891"/>
        <v/>
      </c>
      <c r="AA1273" s="26" t="str">
        <f t="shared" si="892"/>
        <v/>
      </c>
      <c r="AB1273" s="25" t="str">
        <f t="shared" si="873"/>
        <v/>
      </c>
      <c r="AC1273" s="26" t="str">
        <f t="shared" si="893"/>
        <v/>
      </c>
      <c r="AD1273" s="25" t="str">
        <f t="shared" si="874"/>
        <v/>
      </c>
      <c r="AE1273" s="26" t="str">
        <f t="shared" si="894"/>
        <v/>
      </c>
      <c r="AF1273" s="25" t="str">
        <f t="shared" si="875"/>
        <v/>
      </c>
      <c r="AG1273" s="26" t="str">
        <f t="shared" si="895"/>
        <v/>
      </c>
      <c r="AH1273" s="25" t="str">
        <f t="shared" si="876"/>
        <v/>
      </c>
      <c r="AI1273" s="26" t="str">
        <f t="shared" si="896"/>
        <v/>
      </c>
      <c r="AJ1273" s="25" t="str">
        <f t="shared" si="877"/>
        <v/>
      </c>
      <c r="AK1273" s="26" t="str">
        <f t="shared" si="897"/>
        <v/>
      </c>
      <c r="AL1273" s="25" t="str">
        <f t="shared" si="878"/>
        <v/>
      </c>
      <c r="AM1273" s="26" t="str">
        <f t="shared" si="898"/>
        <v/>
      </c>
      <c r="AN1273" s="25" t="str">
        <f t="shared" si="879"/>
        <v/>
      </c>
      <c r="AO1273" s="26" t="str">
        <f t="shared" si="899"/>
        <v/>
      </c>
      <c r="AP1273" t="str">
        <f t="shared" si="900"/>
        <v/>
      </c>
      <c r="AQ1273" t="str">
        <f t="shared" si="901"/>
        <v/>
      </c>
      <c r="AR1273" t="str">
        <f t="shared" si="871"/>
        <v/>
      </c>
      <c r="AS1273" t="str">
        <f t="shared" si="902"/>
        <v/>
      </c>
      <c r="AT1273" s="25" t="str">
        <f t="shared" si="903"/>
        <v/>
      </c>
      <c r="AU1273" s="26" t="str">
        <f t="shared" si="904"/>
        <v/>
      </c>
      <c r="AV1273" t="str">
        <f t="shared" si="905"/>
        <v/>
      </c>
      <c r="AW1273" s="25" t="str">
        <f t="shared" si="906"/>
        <v/>
      </c>
      <c r="AX1273" s="26" t="str">
        <f t="shared" si="881"/>
        <v/>
      </c>
      <c r="AY1273" s="27" t="str">
        <f>IF(A1273="","",IF(K1273&lt;&gt;0,TEXT(5,"0000"),IF(M1273&lt;&gt;0,TEXT(5,"0000"),IF(Datos!N1273&lt;&gt;0,TEXT(5,"0000"),""))))</f>
        <v/>
      </c>
      <c r="AZ1273" s="25" t="str">
        <f t="shared" si="907"/>
        <v/>
      </c>
      <c r="BA1273" s="26" t="str">
        <f t="shared" si="882"/>
        <v/>
      </c>
      <c r="BB1273" s="25" t="str">
        <f t="shared" si="908"/>
        <v/>
      </c>
      <c r="BC1273" s="26" t="str">
        <f t="shared" si="883"/>
        <v/>
      </c>
      <c r="BD1273" s="27" t="str">
        <f t="shared" si="909"/>
        <v/>
      </c>
      <c r="BE1273" s="25" t="str">
        <f t="shared" si="910"/>
        <v/>
      </c>
      <c r="BF1273" s="26" t="str">
        <f t="shared" si="884"/>
        <v/>
      </c>
      <c r="BG1273" s="28"/>
      <c r="BH1273" t="str">
        <f t="shared" si="880"/>
        <v/>
      </c>
      <c r="BJ1273" s="24" t="str">
        <f t="shared" si="911"/>
        <v/>
      </c>
      <c r="BK1273" s="24" t="str">
        <f t="shared" si="912"/>
        <v/>
      </c>
    </row>
    <row r="1274" spans="1:63" ht="15.75" thickBot="1">
      <c r="A1274" s="183"/>
      <c r="B1274" s="184"/>
      <c r="C1274" s="184"/>
      <c r="D1274" s="184"/>
      <c r="E1274" s="184"/>
      <c r="F1274" s="184"/>
      <c r="G1274" s="184"/>
      <c r="H1274" s="184"/>
      <c r="I1274" s="184"/>
      <c r="J1274" s="184"/>
      <c r="K1274" s="184"/>
      <c r="L1274" s="184"/>
      <c r="M1274" s="184"/>
      <c r="N1274" s="181"/>
      <c r="Q1274" t="e">
        <f t="shared" si="885"/>
        <v>#VALUE!</v>
      </c>
      <c r="R1274" t="str">
        <f t="shared" si="886"/>
        <v/>
      </c>
      <c r="S1274" t="str">
        <f>IF(A1274="","",TEXT(VLOOKUP(C1274,Tablas!$H$3:$I$75,2,0),"000"))</f>
        <v/>
      </c>
      <c r="T1274" t="str">
        <f t="shared" si="887"/>
        <v/>
      </c>
      <c r="U1274" t="str">
        <f t="shared" si="888"/>
        <v/>
      </c>
      <c r="V1274" t="str">
        <f t="shared" si="872"/>
        <v/>
      </c>
      <c r="W1274" t="str">
        <f>IF(A1274="","",IF(G1274="",99,VLOOKUP(Datos!G1274,Tablas!$AF$2:$AH$38,2,0)))</f>
        <v/>
      </c>
      <c r="X1274" t="str">
        <f t="shared" si="889"/>
        <v/>
      </c>
      <c r="Y1274" t="str">
        <f t="shared" si="890"/>
        <v/>
      </c>
      <c r="Z1274" s="25" t="str">
        <f t="shared" si="891"/>
        <v/>
      </c>
      <c r="AA1274" s="26" t="str">
        <f t="shared" si="892"/>
        <v/>
      </c>
      <c r="AB1274" s="25" t="str">
        <f t="shared" si="873"/>
        <v/>
      </c>
      <c r="AC1274" s="26" t="str">
        <f t="shared" si="893"/>
        <v/>
      </c>
      <c r="AD1274" s="25" t="str">
        <f t="shared" si="874"/>
        <v/>
      </c>
      <c r="AE1274" s="26" t="str">
        <f t="shared" si="894"/>
        <v/>
      </c>
      <c r="AF1274" s="25" t="str">
        <f t="shared" si="875"/>
        <v/>
      </c>
      <c r="AG1274" s="26" t="str">
        <f t="shared" si="895"/>
        <v/>
      </c>
      <c r="AH1274" s="25" t="str">
        <f t="shared" si="876"/>
        <v/>
      </c>
      <c r="AI1274" s="26" t="str">
        <f t="shared" si="896"/>
        <v/>
      </c>
      <c r="AJ1274" s="25" t="str">
        <f t="shared" si="877"/>
        <v/>
      </c>
      <c r="AK1274" s="26" t="str">
        <f t="shared" si="897"/>
        <v/>
      </c>
      <c r="AL1274" s="25" t="str">
        <f t="shared" si="878"/>
        <v/>
      </c>
      <c r="AM1274" s="26" t="str">
        <f t="shared" si="898"/>
        <v/>
      </c>
      <c r="AN1274" s="25" t="str">
        <f t="shared" si="879"/>
        <v/>
      </c>
      <c r="AO1274" s="26" t="str">
        <f t="shared" si="899"/>
        <v/>
      </c>
      <c r="AP1274" t="str">
        <f t="shared" si="900"/>
        <v/>
      </c>
      <c r="AQ1274" t="str">
        <f t="shared" si="901"/>
        <v/>
      </c>
      <c r="AR1274" t="str">
        <f t="shared" si="871"/>
        <v/>
      </c>
      <c r="AS1274" t="str">
        <f t="shared" si="902"/>
        <v/>
      </c>
      <c r="AT1274" s="25" t="str">
        <f t="shared" si="903"/>
        <v/>
      </c>
      <c r="AU1274" s="26" t="str">
        <f t="shared" si="904"/>
        <v/>
      </c>
      <c r="AV1274" t="str">
        <f t="shared" si="905"/>
        <v/>
      </c>
      <c r="AW1274" s="25" t="str">
        <f t="shared" si="906"/>
        <v/>
      </c>
      <c r="AX1274" s="26" t="str">
        <f t="shared" si="881"/>
        <v/>
      </c>
      <c r="AY1274" s="27" t="str">
        <f>IF(A1274="","",IF(K1274&lt;&gt;0,TEXT(5,"0000"),IF(M1274&lt;&gt;0,TEXT(5,"0000"),IF(Datos!N1274&lt;&gt;0,TEXT(5,"0000"),""))))</f>
        <v/>
      </c>
      <c r="AZ1274" s="25" t="str">
        <f t="shared" si="907"/>
        <v/>
      </c>
      <c r="BA1274" s="26" t="str">
        <f t="shared" si="882"/>
        <v/>
      </c>
      <c r="BB1274" s="25" t="str">
        <f t="shared" si="908"/>
        <v/>
      </c>
      <c r="BC1274" s="26" t="str">
        <f t="shared" si="883"/>
        <v/>
      </c>
      <c r="BD1274" s="27" t="str">
        <f t="shared" si="909"/>
        <v/>
      </c>
      <c r="BE1274" s="25" t="str">
        <f t="shared" si="910"/>
        <v/>
      </c>
      <c r="BF1274" s="26" t="str">
        <f t="shared" si="884"/>
        <v/>
      </c>
      <c r="BG1274" s="28"/>
      <c r="BH1274" t="str">
        <f t="shared" si="880"/>
        <v/>
      </c>
      <c r="BJ1274" s="24" t="str">
        <f t="shared" si="911"/>
        <v/>
      </c>
      <c r="BK1274" s="24" t="str">
        <f t="shared" si="912"/>
        <v/>
      </c>
    </row>
    <row r="1275" spans="1:63" ht="15.75" thickBot="1">
      <c r="A1275" s="183"/>
      <c r="B1275" s="184"/>
      <c r="C1275" s="184"/>
      <c r="D1275" s="184"/>
      <c r="E1275" s="184"/>
      <c r="F1275" s="184"/>
      <c r="G1275" s="184"/>
      <c r="H1275" s="184"/>
      <c r="I1275" s="184"/>
      <c r="J1275" s="184"/>
      <c r="K1275" s="184"/>
      <c r="L1275" s="184"/>
      <c r="M1275" s="184"/>
      <c r="N1275" s="181"/>
      <c r="Q1275" t="e">
        <f t="shared" si="885"/>
        <v>#VALUE!</v>
      </c>
      <c r="R1275" t="str">
        <f t="shared" si="886"/>
        <v/>
      </c>
      <c r="S1275" t="str">
        <f>IF(A1275="","",TEXT(VLOOKUP(C1275,Tablas!$H$3:$I$75,2,0),"000"))</f>
        <v/>
      </c>
      <c r="T1275" t="str">
        <f t="shared" si="887"/>
        <v/>
      </c>
      <c r="U1275" t="str">
        <f t="shared" si="888"/>
        <v/>
      </c>
      <c r="V1275" t="str">
        <f t="shared" si="872"/>
        <v/>
      </c>
      <c r="W1275" t="str">
        <f>IF(A1275="","",IF(G1275="",99,VLOOKUP(Datos!G1275,Tablas!$AF$2:$AH$38,2,0)))</f>
        <v/>
      </c>
      <c r="X1275" t="str">
        <f t="shared" si="889"/>
        <v/>
      </c>
      <c r="Y1275" t="str">
        <f t="shared" si="890"/>
        <v/>
      </c>
      <c r="Z1275" s="25" t="str">
        <f t="shared" si="891"/>
        <v/>
      </c>
      <c r="AA1275" s="26" t="str">
        <f t="shared" si="892"/>
        <v/>
      </c>
      <c r="AB1275" s="25" t="str">
        <f t="shared" si="873"/>
        <v/>
      </c>
      <c r="AC1275" s="26" t="str">
        <f t="shared" si="893"/>
        <v/>
      </c>
      <c r="AD1275" s="25" t="str">
        <f t="shared" si="874"/>
        <v/>
      </c>
      <c r="AE1275" s="26" t="str">
        <f t="shared" si="894"/>
        <v/>
      </c>
      <c r="AF1275" s="25" t="str">
        <f t="shared" si="875"/>
        <v/>
      </c>
      <c r="AG1275" s="26" t="str">
        <f t="shared" si="895"/>
        <v/>
      </c>
      <c r="AH1275" s="25" t="str">
        <f t="shared" si="876"/>
        <v/>
      </c>
      <c r="AI1275" s="26" t="str">
        <f t="shared" si="896"/>
        <v/>
      </c>
      <c r="AJ1275" s="25" t="str">
        <f t="shared" si="877"/>
        <v/>
      </c>
      <c r="AK1275" s="26" t="str">
        <f t="shared" si="897"/>
        <v/>
      </c>
      <c r="AL1275" s="25" t="str">
        <f t="shared" si="878"/>
        <v/>
      </c>
      <c r="AM1275" s="26" t="str">
        <f t="shared" si="898"/>
        <v/>
      </c>
      <c r="AN1275" s="25" t="str">
        <f t="shared" si="879"/>
        <v/>
      </c>
      <c r="AO1275" s="26" t="str">
        <f t="shared" si="899"/>
        <v/>
      </c>
      <c r="AP1275" t="str">
        <f t="shared" si="900"/>
        <v/>
      </c>
      <c r="AQ1275" t="str">
        <f t="shared" si="901"/>
        <v/>
      </c>
      <c r="AR1275" t="str">
        <f t="shared" si="871"/>
        <v/>
      </c>
      <c r="AS1275" t="str">
        <f t="shared" si="902"/>
        <v/>
      </c>
      <c r="AT1275" s="25" t="str">
        <f t="shared" si="903"/>
        <v/>
      </c>
      <c r="AU1275" s="26" t="str">
        <f t="shared" si="904"/>
        <v/>
      </c>
      <c r="AV1275" t="str">
        <f t="shared" si="905"/>
        <v/>
      </c>
      <c r="AW1275" s="25" t="str">
        <f t="shared" si="906"/>
        <v/>
      </c>
      <c r="AX1275" s="26" t="str">
        <f t="shared" si="881"/>
        <v/>
      </c>
      <c r="AY1275" s="27" t="str">
        <f>IF(A1275="","",IF(K1275&lt;&gt;0,TEXT(5,"0000"),IF(M1275&lt;&gt;0,TEXT(5,"0000"),IF(Datos!N1275&lt;&gt;0,TEXT(5,"0000"),""))))</f>
        <v/>
      </c>
      <c r="AZ1275" s="25" t="str">
        <f t="shared" si="907"/>
        <v/>
      </c>
      <c r="BA1275" s="26" t="str">
        <f t="shared" si="882"/>
        <v/>
      </c>
      <c r="BB1275" s="25" t="str">
        <f t="shared" si="908"/>
        <v/>
      </c>
      <c r="BC1275" s="26" t="str">
        <f t="shared" si="883"/>
        <v/>
      </c>
      <c r="BD1275" s="27" t="str">
        <f t="shared" si="909"/>
        <v/>
      </c>
      <c r="BE1275" s="25" t="str">
        <f t="shared" si="910"/>
        <v/>
      </c>
      <c r="BF1275" s="26" t="str">
        <f t="shared" si="884"/>
        <v/>
      </c>
      <c r="BG1275" s="28"/>
      <c r="BH1275" t="str">
        <f t="shared" si="880"/>
        <v/>
      </c>
      <c r="BJ1275" s="24" t="str">
        <f t="shared" si="911"/>
        <v/>
      </c>
      <c r="BK1275" s="24" t="str">
        <f t="shared" si="912"/>
        <v/>
      </c>
    </row>
    <row r="1276" spans="1:63" ht="15.75" thickBot="1">
      <c r="A1276" s="183"/>
      <c r="B1276" s="184"/>
      <c r="C1276" s="184"/>
      <c r="D1276" s="184"/>
      <c r="E1276" s="184"/>
      <c r="F1276" s="184"/>
      <c r="G1276" s="184"/>
      <c r="H1276" s="184"/>
      <c r="I1276" s="184"/>
      <c r="J1276" s="184"/>
      <c r="K1276" s="184"/>
      <c r="L1276" s="184"/>
      <c r="M1276" s="184"/>
      <c r="N1276" s="181"/>
      <c r="Q1276" t="e">
        <f t="shared" si="885"/>
        <v>#VALUE!</v>
      </c>
      <c r="R1276" t="str">
        <f t="shared" si="886"/>
        <v/>
      </c>
      <c r="S1276" t="str">
        <f>IF(A1276="","",TEXT(VLOOKUP(C1276,Tablas!$H$3:$I$75,2,0),"000"))</f>
        <v/>
      </c>
      <c r="T1276" t="str">
        <f t="shared" si="887"/>
        <v/>
      </c>
      <c r="U1276" t="str">
        <f t="shared" si="888"/>
        <v/>
      </c>
      <c r="V1276" t="str">
        <f t="shared" si="872"/>
        <v/>
      </c>
      <c r="W1276" t="str">
        <f>IF(A1276="","",IF(G1276="",99,VLOOKUP(Datos!G1276,Tablas!$AF$2:$AH$38,2,0)))</f>
        <v/>
      </c>
      <c r="X1276" t="str">
        <f t="shared" si="889"/>
        <v/>
      </c>
      <c r="Y1276" t="str">
        <f t="shared" si="890"/>
        <v/>
      </c>
      <c r="Z1276" s="25" t="str">
        <f t="shared" si="891"/>
        <v/>
      </c>
      <c r="AA1276" s="26" t="str">
        <f t="shared" si="892"/>
        <v/>
      </c>
      <c r="AB1276" s="25" t="str">
        <f t="shared" si="873"/>
        <v/>
      </c>
      <c r="AC1276" s="26" t="str">
        <f t="shared" si="893"/>
        <v/>
      </c>
      <c r="AD1276" s="25" t="str">
        <f t="shared" si="874"/>
        <v/>
      </c>
      <c r="AE1276" s="26" t="str">
        <f t="shared" si="894"/>
        <v/>
      </c>
      <c r="AF1276" s="25" t="str">
        <f t="shared" si="875"/>
        <v/>
      </c>
      <c r="AG1276" s="26" t="str">
        <f t="shared" si="895"/>
        <v/>
      </c>
      <c r="AH1276" s="25" t="str">
        <f t="shared" si="876"/>
        <v/>
      </c>
      <c r="AI1276" s="26" t="str">
        <f t="shared" si="896"/>
        <v/>
      </c>
      <c r="AJ1276" s="25" t="str">
        <f t="shared" si="877"/>
        <v/>
      </c>
      <c r="AK1276" s="26" t="str">
        <f t="shared" si="897"/>
        <v/>
      </c>
      <c r="AL1276" s="25" t="str">
        <f t="shared" si="878"/>
        <v/>
      </c>
      <c r="AM1276" s="26" t="str">
        <f t="shared" si="898"/>
        <v/>
      </c>
      <c r="AN1276" s="25" t="str">
        <f t="shared" si="879"/>
        <v/>
      </c>
      <c r="AO1276" s="26" t="str">
        <f t="shared" si="899"/>
        <v/>
      </c>
      <c r="AP1276" t="str">
        <f t="shared" si="900"/>
        <v/>
      </c>
      <c r="AQ1276" t="str">
        <f t="shared" si="901"/>
        <v/>
      </c>
      <c r="AR1276" t="str">
        <f t="shared" si="871"/>
        <v/>
      </c>
      <c r="AS1276" t="str">
        <f t="shared" si="902"/>
        <v/>
      </c>
      <c r="AT1276" s="25" t="str">
        <f t="shared" si="903"/>
        <v/>
      </c>
      <c r="AU1276" s="26" t="str">
        <f t="shared" si="904"/>
        <v/>
      </c>
      <c r="AV1276" t="str">
        <f t="shared" si="905"/>
        <v/>
      </c>
      <c r="AW1276" s="25" t="str">
        <f t="shared" si="906"/>
        <v/>
      </c>
      <c r="AX1276" s="26" t="str">
        <f t="shared" si="881"/>
        <v/>
      </c>
      <c r="AY1276" s="27" t="str">
        <f>IF(A1276="","",IF(K1276&lt;&gt;0,TEXT(5,"0000"),IF(M1276&lt;&gt;0,TEXT(5,"0000"),IF(Datos!N1276&lt;&gt;0,TEXT(5,"0000"),""))))</f>
        <v/>
      </c>
      <c r="AZ1276" s="25" t="str">
        <f t="shared" si="907"/>
        <v/>
      </c>
      <c r="BA1276" s="26" t="str">
        <f t="shared" si="882"/>
        <v/>
      </c>
      <c r="BB1276" s="25" t="str">
        <f t="shared" si="908"/>
        <v/>
      </c>
      <c r="BC1276" s="26" t="str">
        <f t="shared" si="883"/>
        <v/>
      </c>
      <c r="BD1276" s="27" t="str">
        <f t="shared" si="909"/>
        <v/>
      </c>
      <c r="BE1276" s="25" t="str">
        <f t="shared" si="910"/>
        <v/>
      </c>
      <c r="BF1276" s="26" t="str">
        <f t="shared" si="884"/>
        <v/>
      </c>
      <c r="BG1276" s="28"/>
      <c r="BH1276" t="str">
        <f t="shared" si="880"/>
        <v/>
      </c>
      <c r="BJ1276" s="24" t="str">
        <f t="shared" si="911"/>
        <v/>
      </c>
      <c r="BK1276" s="24" t="str">
        <f t="shared" si="912"/>
        <v/>
      </c>
    </row>
    <row r="1277" spans="1:63" ht="15.75" thickBot="1">
      <c r="A1277" s="183"/>
      <c r="B1277" s="184"/>
      <c r="C1277" s="184"/>
      <c r="D1277" s="184"/>
      <c r="E1277" s="184"/>
      <c r="F1277" s="184"/>
      <c r="G1277" s="184"/>
      <c r="H1277" s="184"/>
      <c r="I1277" s="184"/>
      <c r="J1277" s="184"/>
      <c r="K1277" s="184"/>
      <c r="L1277" s="184"/>
      <c r="M1277" s="184"/>
      <c r="N1277" s="181"/>
      <c r="Q1277" t="e">
        <f t="shared" si="885"/>
        <v>#VALUE!</v>
      </c>
      <c r="R1277" t="str">
        <f t="shared" si="886"/>
        <v/>
      </c>
      <c r="S1277" t="str">
        <f>IF(A1277="","",TEXT(VLOOKUP(C1277,Tablas!$H$3:$I$75,2,0),"000"))</f>
        <v/>
      </c>
      <c r="T1277" t="str">
        <f t="shared" si="887"/>
        <v/>
      </c>
      <c r="U1277" t="str">
        <f t="shared" si="888"/>
        <v/>
      </c>
      <c r="V1277" t="str">
        <f t="shared" si="872"/>
        <v/>
      </c>
      <c r="W1277" t="str">
        <f>IF(A1277="","",IF(G1277="",99,VLOOKUP(Datos!G1277,Tablas!$AF$2:$AH$38,2,0)))</f>
        <v/>
      </c>
      <c r="X1277" t="str">
        <f t="shared" si="889"/>
        <v/>
      </c>
      <c r="Y1277" t="str">
        <f t="shared" si="890"/>
        <v/>
      </c>
      <c r="Z1277" s="25" t="str">
        <f t="shared" si="891"/>
        <v/>
      </c>
      <c r="AA1277" s="26" t="str">
        <f t="shared" si="892"/>
        <v/>
      </c>
      <c r="AB1277" s="25" t="str">
        <f t="shared" si="873"/>
        <v/>
      </c>
      <c r="AC1277" s="26" t="str">
        <f t="shared" si="893"/>
        <v/>
      </c>
      <c r="AD1277" s="25" t="str">
        <f t="shared" si="874"/>
        <v/>
      </c>
      <c r="AE1277" s="26" t="str">
        <f t="shared" si="894"/>
        <v/>
      </c>
      <c r="AF1277" s="25" t="str">
        <f t="shared" si="875"/>
        <v/>
      </c>
      <c r="AG1277" s="26" t="str">
        <f t="shared" si="895"/>
        <v/>
      </c>
      <c r="AH1277" s="25" t="str">
        <f t="shared" si="876"/>
        <v/>
      </c>
      <c r="AI1277" s="26" t="str">
        <f t="shared" si="896"/>
        <v/>
      </c>
      <c r="AJ1277" s="25" t="str">
        <f t="shared" si="877"/>
        <v/>
      </c>
      <c r="AK1277" s="26" t="str">
        <f t="shared" si="897"/>
        <v/>
      </c>
      <c r="AL1277" s="25" t="str">
        <f t="shared" si="878"/>
        <v/>
      </c>
      <c r="AM1277" s="26" t="str">
        <f t="shared" si="898"/>
        <v/>
      </c>
      <c r="AN1277" s="25" t="str">
        <f t="shared" si="879"/>
        <v/>
      </c>
      <c r="AO1277" s="26" t="str">
        <f t="shared" si="899"/>
        <v/>
      </c>
      <c r="AP1277" t="str">
        <f t="shared" si="900"/>
        <v/>
      </c>
      <c r="AQ1277" t="str">
        <f t="shared" si="901"/>
        <v/>
      </c>
      <c r="AR1277" t="str">
        <f t="shared" si="871"/>
        <v/>
      </c>
      <c r="AS1277" t="str">
        <f t="shared" si="902"/>
        <v/>
      </c>
      <c r="AT1277" s="25" t="str">
        <f t="shared" si="903"/>
        <v/>
      </c>
      <c r="AU1277" s="26" t="str">
        <f t="shared" si="904"/>
        <v/>
      </c>
      <c r="AV1277" t="str">
        <f t="shared" si="905"/>
        <v/>
      </c>
      <c r="AW1277" s="25" t="str">
        <f t="shared" si="906"/>
        <v/>
      </c>
      <c r="AX1277" s="26" t="str">
        <f t="shared" si="881"/>
        <v/>
      </c>
      <c r="AY1277" s="27" t="str">
        <f>IF(A1277="","",IF(K1277&lt;&gt;0,TEXT(5,"0000"),IF(M1277&lt;&gt;0,TEXT(5,"0000"),IF(Datos!N1277&lt;&gt;0,TEXT(5,"0000"),""))))</f>
        <v/>
      </c>
      <c r="AZ1277" s="25" t="str">
        <f t="shared" si="907"/>
        <v/>
      </c>
      <c r="BA1277" s="26" t="str">
        <f t="shared" si="882"/>
        <v/>
      </c>
      <c r="BB1277" s="25" t="str">
        <f t="shared" si="908"/>
        <v/>
      </c>
      <c r="BC1277" s="26" t="str">
        <f t="shared" si="883"/>
        <v/>
      </c>
      <c r="BD1277" s="27" t="str">
        <f t="shared" si="909"/>
        <v/>
      </c>
      <c r="BE1277" s="25" t="str">
        <f t="shared" si="910"/>
        <v/>
      </c>
      <c r="BF1277" s="26" t="str">
        <f t="shared" si="884"/>
        <v/>
      </c>
      <c r="BG1277" s="28"/>
      <c r="BH1277" t="str">
        <f t="shared" si="880"/>
        <v/>
      </c>
      <c r="BJ1277" s="24" t="str">
        <f t="shared" si="911"/>
        <v/>
      </c>
      <c r="BK1277" s="24" t="str">
        <f t="shared" si="912"/>
        <v/>
      </c>
    </row>
    <row r="1278" spans="1:63" ht="15.75" thickBot="1">
      <c r="A1278" s="183"/>
      <c r="B1278" s="184"/>
      <c r="C1278" s="184"/>
      <c r="D1278" s="184"/>
      <c r="E1278" s="184"/>
      <c r="F1278" s="184"/>
      <c r="G1278" s="184"/>
      <c r="H1278" s="184"/>
      <c r="I1278" s="184"/>
      <c r="J1278" s="184"/>
      <c r="K1278" s="184"/>
      <c r="L1278" s="184"/>
      <c r="M1278" s="184"/>
      <c r="N1278" s="181"/>
      <c r="Q1278" t="e">
        <f t="shared" si="885"/>
        <v>#VALUE!</v>
      </c>
      <c r="R1278" t="str">
        <f t="shared" si="886"/>
        <v/>
      </c>
      <c r="S1278" t="str">
        <f>IF(A1278="","",TEXT(VLOOKUP(C1278,Tablas!$H$3:$I$75,2,0),"000"))</f>
        <v/>
      </c>
      <c r="T1278" t="str">
        <f t="shared" si="887"/>
        <v/>
      </c>
      <c r="U1278" t="str">
        <f t="shared" si="888"/>
        <v/>
      </c>
      <c r="V1278" t="str">
        <f t="shared" si="872"/>
        <v/>
      </c>
      <c r="W1278" t="str">
        <f>IF(A1278="","",IF(G1278="",99,VLOOKUP(Datos!G1278,Tablas!$AF$2:$AH$38,2,0)))</f>
        <v/>
      </c>
      <c r="X1278" t="str">
        <f t="shared" si="889"/>
        <v/>
      </c>
      <c r="Y1278" t="str">
        <f t="shared" si="890"/>
        <v/>
      </c>
      <c r="Z1278" s="25" t="str">
        <f t="shared" si="891"/>
        <v/>
      </c>
      <c r="AA1278" s="26" t="str">
        <f t="shared" si="892"/>
        <v/>
      </c>
      <c r="AB1278" s="25" t="str">
        <f t="shared" si="873"/>
        <v/>
      </c>
      <c r="AC1278" s="26" t="str">
        <f t="shared" si="893"/>
        <v/>
      </c>
      <c r="AD1278" s="25" t="str">
        <f t="shared" si="874"/>
        <v/>
      </c>
      <c r="AE1278" s="26" t="str">
        <f t="shared" si="894"/>
        <v/>
      </c>
      <c r="AF1278" s="25" t="str">
        <f t="shared" si="875"/>
        <v/>
      </c>
      <c r="AG1278" s="26" t="str">
        <f t="shared" si="895"/>
        <v/>
      </c>
      <c r="AH1278" s="25" t="str">
        <f t="shared" si="876"/>
        <v/>
      </c>
      <c r="AI1278" s="26" t="str">
        <f t="shared" si="896"/>
        <v/>
      </c>
      <c r="AJ1278" s="25" t="str">
        <f t="shared" si="877"/>
        <v/>
      </c>
      <c r="AK1278" s="26" t="str">
        <f t="shared" si="897"/>
        <v/>
      </c>
      <c r="AL1278" s="25" t="str">
        <f t="shared" si="878"/>
        <v/>
      </c>
      <c r="AM1278" s="26" t="str">
        <f t="shared" si="898"/>
        <v/>
      </c>
      <c r="AN1278" s="25" t="str">
        <f t="shared" si="879"/>
        <v/>
      </c>
      <c r="AO1278" s="26" t="str">
        <f t="shared" si="899"/>
        <v/>
      </c>
      <c r="AP1278" t="str">
        <f t="shared" si="900"/>
        <v/>
      </c>
      <c r="AQ1278" t="str">
        <f t="shared" si="901"/>
        <v/>
      </c>
      <c r="AR1278" t="str">
        <f t="shared" si="871"/>
        <v/>
      </c>
      <c r="AS1278" t="str">
        <f t="shared" si="902"/>
        <v/>
      </c>
      <c r="AT1278" s="25" t="str">
        <f t="shared" si="903"/>
        <v/>
      </c>
      <c r="AU1278" s="26" t="str">
        <f t="shared" si="904"/>
        <v/>
      </c>
      <c r="AV1278" t="str">
        <f t="shared" si="905"/>
        <v/>
      </c>
      <c r="AW1278" s="25" t="str">
        <f t="shared" si="906"/>
        <v/>
      </c>
      <c r="AX1278" s="26" t="str">
        <f t="shared" si="881"/>
        <v/>
      </c>
      <c r="AY1278" s="27" t="str">
        <f>IF(A1278="","",IF(K1278&lt;&gt;0,TEXT(5,"0000"),IF(M1278&lt;&gt;0,TEXT(5,"0000"),IF(Datos!N1278&lt;&gt;0,TEXT(5,"0000"),""))))</f>
        <v/>
      </c>
      <c r="AZ1278" s="25" t="str">
        <f t="shared" si="907"/>
        <v/>
      </c>
      <c r="BA1278" s="26" t="str">
        <f t="shared" si="882"/>
        <v/>
      </c>
      <c r="BB1278" s="25" t="str">
        <f t="shared" si="908"/>
        <v/>
      </c>
      <c r="BC1278" s="26" t="str">
        <f t="shared" si="883"/>
        <v/>
      </c>
      <c r="BD1278" s="27" t="str">
        <f t="shared" si="909"/>
        <v/>
      </c>
      <c r="BE1278" s="25" t="str">
        <f t="shared" si="910"/>
        <v/>
      </c>
      <c r="BF1278" s="26" t="str">
        <f t="shared" si="884"/>
        <v/>
      </c>
      <c r="BG1278" s="28"/>
      <c r="BH1278" t="str">
        <f t="shared" si="880"/>
        <v/>
      </c>
      <c r="BJ1278" s="24" t="str">
        <f t="shared" si="911"/>
        <v/>
      </c>
      <c r="BK1278" s="24" t="str">
        <f t="shared" si="912"/>
        <v/>
      </c>
    </row>
    <row r="1279" spans="1:63" ht="15.75" thickBot="1">
      <c r="A1279" s="183"/>
      <c r="B1279" s="184"/>
      <c r="C1279" s="184"/>
      <c r="D1279" s="184"/>
      <c r="E1279" s="184"/>
      <c r="F1279" s="184"/>
      <c r="G1279" s="184"/>
      <c r="H1279" s="184"/>
      <c r="I1279" s="184"/>
      <c r="J1279" s="184"/>
      <c r="K1279" s="184"/>
      <c r="L1279" s="184"/>
      <c r="M1279" s="184"/>
      <c r="N1279" s="181"/>
      <c r="Q1279" t="e">
        <f t="shared" si="885"/>
        <v>#VALUE!</v>
      </c>
      <c r="R1279" t="str">
        <f t="shared" si="886"/>
        <v/>
      </c>
      <c r="S1279" t="str">
        <f>IF(A1279="","",TEXT(VLOOKUP(C1279,Tablas!$H$3:$I$75,2,0),"000"))</f>
        <v/>
      </c>
      <c r="T1279" t="str">
        <f t="shared" si="887"/>
        <v/>
      </c>
      <c r="U1279" t="str">
        <f t="shared" si="888"/>
        <v/>
      </c>
      <c r="V1279" t="str">
        <f t="shared" si="872"/>
        <v/>
      </c>
      <c r="W1279" t="str">
        <f>IF(A1279="","",IF(G1279="",99,VLOOKUP(Datos!G1279,Tablas!$AF$2:$AH$38,2,0)))</f>
        <v/>
      </c>
      <c r="X1279" t="str">
        <f t="shared" si="889"/>
        <v/>
      </c>
      <c r="Y1279" t="str">
        <f t="shared" si="890"/>
        <v/>
      </c>
      <c r="Z1279" s="25" t="str">
        <f t="shared" si="891"/>
        <v/>
      </c>
      <c r="AA1279" s="26" t="str">
        <f t="shared" si="892"/>
        <v/>
      </c>
      <c r="AB1279" s="25" t="str">
        <f t="shared" si="873"/>
        <v/>
      </c>
      <c r="AC1279" s="26" t="str">
        <f t="shared" si="893"/>
        <v/>
      </c>
      <c r="AD1279" s="25" t="str">
        <f t="shared" si="874"/>
        <v/>
      </c>
      <c r="AE1279" s="26" t="str">
        <f t="shared" si="894"/>
        <v/>
      </c>
      <c r="AF1279" s="25" t="str">
        <f t="shared" si="875"/>
        <v/>
      </c>
      <c r="AG1279" s="26" t="str">
        <f t="shared" si="895"/>
        <v/>
      </c>
      <c r="AH1279" s="25" t="str">
        <f t="shared" si="876"/>
        <v/>
      </c>
      <c r="AI1279" s="26" t="str">
        <f t="shared" si="896"/>
        <v/>
      </c>
      <c r="AJ1279" s="25" t="str">
        <f t="shared" si="877"/>
        <v/>
      </c>
      <c r="AK1279" s="26" t="str">
        <f t="shared" si="897"/>
        <v/>
      </c>
      <c r="AL1279" s="25" t="str">
        <f t="shared" si="878"/>
        <v/>
      </c>
      <c r="AM1279" s="26" t="str">
        <f t="shared" si="898"/>
        <v/>
      </c>
      <c r="AN1279" s="25" t="str">
        <f t="shared" si="879"/>
        <v/>
      </c>
      <c r="AO1279" s="26" t="str">
        <f t="shared" si="899"/>
        <v/>
      </c>
      <c r="AP1279" t="str">
        <f t="shared" si="900"/>
        <v/>
      </c>
      <c r="AQ1279" t="str">
        <f t="shared" si="901"/>
        <v/>
      </c>
      <c r="AR1279" t="str">
        <f t="shared" si="871"/>
        <v/>
      </c>
      <c r="AS1279" t="str">
        <f t="shared" si="902"/>
        <v/>
      </c>
      <c r="AT1279" s="25" t="str">
        <f t="shared" si="903"/>
        <v/>
      </c>
      <c r="AU1279" s="26" t="str">
        <f t="shared" si="904"/>
        <v/>
      </c>
      <c r="AV1279" t="str">
        <f t="shared" si="905"/>
        <v/>
      </c>
      <c r="AW1279" s="25" t="str">
        <f t="shared" si="906"/>
        <v/>
      </c>
      <c r="AX1279" s="26" t="str">
        <f t="shared" si="881"/>
        <v/>
      </c>
      <c r="AY1279" s="27" t="str">
        <f>IF(A1279="","",IF(K1279&lt;&gt;0,TEXT(5,"0000"),IF(M1279&lt;&gt;0,TEXT(5,"0000"),IF(Datos!N1279&lt;&gt;0,TEXT(5,"0000"),""))))</f>
        <v/>
      </c>
      <c r="AZ1279" s="25" t="str">
        <f t="shared" si="907"/>
        <v/>
      </c>
      <c r="BA1279" s="26" t="str">
        <f t="shared" si="882"/>
        <v/>
      </c>
      <c r="BB1279" s="25" t="str">
        <f t="shared" si="908"/>
        <v/>
      </c>
      <c r="BC1279" s="26" t="str">
        <f t="shared" si="883"/>
        <v/>
      </c>
      <c r="BD1279" s="27" t="str">
        <f t="shared" si="909"/>
        <v/>
      </c>
      <c r="BE1279" s="25" t="str">
        <f t="shared" si="910"/>
        <v/>
      </c>
      <c r="BF1279" s="26" t="str">
        <f t="shared" si="884"/>
        <v/>
      </c>
      <c r="BG1279" s="28"/>
      <c r="BH1279" t="str">
        <f t="shared" si="880"/>
        <v/>
      </c>
      <c r="BJ1279" s="24" t="str">
        <f t="shared" si="911"/>
        <v/>
      </c>
      <c r="BK1279" s="24" t="str">
        <f t="shared" si="912"/>
        <v/>
      </c>
    </row>
    <row r="1280" spans="1:63" ht="15.75" thickBot="1">
      <c r="A1280" s="183"/>
      <c r="B1280" s="184"/>
      <c r="C1280" s="184"/>
      <c r="D1280" s="184"/>
      <c r="E1280" s="184"/>
      <c r="F1280" s="184"/>
      <c r="G1280" s="184"/>
      <c r="H1280" s="184"/>
      <c r="I1280" s="184"/>
      <c r="J1280" s="184"/>
      <c r="K1280" s="184"/>
      <c r="L1280" s="184"/>
      <c r="M1280" s="184"/>
      <c r="N1280" s="181"/>
      <c r="Q1280" t="e">
        <f t="shared" si="885"/>
        <v>#VALUE!</v>
      </c>
      <c r="R1280" t="str">
        <f t="shared" si="886"/>
        <v/>
      </c>
      <c r="S1280" t="str">
        <f>IF(A1280="","",TEXT(VLOOKUP(C1280,Tablas!$H$3:$I$75,2,0),"000"))</f>
        <v/>
      </c>
      <c r="T1280" t="str">
        <f t="shared" si="887"/>
        <v/>
      </c>
      <c r="U1280" t="str">
        <f t="shared" si="888"/>
        <v/>
      </c>
      <c r="V1280" t="str">
        <f t="shared" si="872"/>
        <v/>
      </c>
      <c r="W1280" t="str">
        <f>IF(A1280="","",IF(G1280="",99,VLOOKUP(Datos!G1280,Tablas!$AF$2:$AH$38,2,0)))</f>
        <v/>
      </c>
      <c r="X1280" t="str">
        <f t="shared" si="889"/>
        <v/>
      </c>
      <c r="Y1280" t="str">
        <f t="shared" si="890"/>
        <v/>
      </c>
      <c r="Z1280" s="25" t="str">
        <f t="shared" si="891"/>
        <v/>
      </c>
      <c r="AA1280" s="26" t="str">
        <f t="shared" si="892"/>
        <v/>
      </c>
      <c r="AB1280" s="25" t="str">
        <f t="shared" si="873"/>
        <v/>
      </c>
      <c r="AC1280" s="26" t="str">
        <f t="shared" si="893"/>
        <v/>
      </c>
      <c r="AD1280" s="25" t="str">
        <f t="shared" si="874"/>
        <v/>
      </c>
      <c r="AE1280" s="26" t="str">
        <f t="shared" si="894"/>
        <v/>
      </c>
      <c r="AF1280" s="25" t="str">
        <f t="shared" si="875"/>
        <v/>
      </c>
      <c r="AG1280" s="26" t="str">
        <f t="shared" si="895"/>
        <v/>
      </c>
      <c r="AH1280" s="25" t="str">
        <f t="shared" si="876"/>
        <v/>
      </c>
      <c r="AI1280" s="26" t="str">
        <f t="shared" si="896"/>
        <v/>
      </c>
      <c r="AJ1280" s="25" t="str">
        <f t="shared" si="877"/>
        <v/>
      </c>
      <c r="AK1280" s="26" t="str">
        <f t="shared" si="897"/>
        <v/>
      </c>
      <c r="AL1280" s="25" t="str">
        <f t="shared" si="878"/>
        <v/>
      </c>
      <c r="AM1280" s="26" t="str">
        <f t="shared" si="898"/>
        <v/>
      </c>
      <c r="AN1280" s="25" t="str">
        <f t="shared" si="879"/>
        <v/>
      </c>
      <c r="AO1280" s="26" t="str">
        <f t="shared" si="899"/>
        <v/>
      </c>
      <c r="AP1280" t="str">
        <f t="shared" si="900"/>
        <v/>
      </c>
      <c r="AQ1280" t="str">
        <f t="shared" si="901"/>
        <v/>
      </c>
      <c r="AR1280" t="str">
        <f t="shared" si="871"/>
        <v/>
      </c>
      <c r="AS1280" t="str">
        <f t="shared" si="902"/>
        <v/>
      </c>
      <c r="AT1280" s="25" t="str">
        <f t="shared" si="903"/>
        <v/>
      </c>
      <c r="AU1280" s="26" t="str">
        <f t="shared" si="904"/>
        <v/>
      </c>
      <c r="AV1280" t="str">
        <f t="shared" si="905"/>
        <v/>
      </c>
      <c r="AW1280" s="25" t="str">
        <f t="shared" si="906"/>
        <v/>
      </c>
      <c r="AX1280" s="26" t="str">
        <f t="shared" si="881"/>
        <v/>
      </c>
      <c r="AY1280" s="27" t="str">
        <f>IF(A1280="","",IF(K1280&lt;&gt;0,TEXT(5,"0000"),IF(M1280&lt;&gt;0,TEXT(5,"0000"),IF(Datos!N1280&lt;&gt;0,TEXT(5,"0000"),""))))</f>
        <v/>
      </c>
      <c r="AZ1280" s="25" t="str">
        <f t="shared" si="907"/>
        <v/>
      </c>
      <c r="BA1280" s="26" t="str">
        <f t="shared" si="882"/>
        <v/>
      </c>
      <c r="BB1280" s="25" t="str">
        <f t="shared" si="908"/>
        <v/>
      </c>
      <c r="BC1280" s="26" t="str">
        <f t="shared" si="883"/>
        <v/>
      </c>
      <c r="BD1280" s="27" t="str">
        <f t="shared" si="909"/>
        <v/>
      </c>
      <c r="BE1280" s="25" t="str">
        <f t="shared" si="910"/>
        <v/>
      </c>
      <c r="BF1280" s="26" t="str">
        <f t="shared" si="884"/>
        <v/>
      </c>
      <c r="BG1280" s="28"/>
      <c r="BH1280" t="str">
        <f t="shared" si="880"/>
        <v/>
      </c>
      <c r="BJ1280" s="24" t="str">
        <f t="shared" si="911"/>
        <v/>
      </c>
      <c r="BK1280" s="24" t="str">
        <f t="shared" si="912"/>
        <v/>
      </c>
    </row>
    <row r="1281" spans="1:63" ht="15.75" thickBot="1">
      <c r="A1281" s="183"/>
      <c r="B1281" s="184"/>
      <c r="C1281" s="184"/>
      <c r="D1281" s="184"/>
      <c r="E1281" s="184"/>
      <c r="F1281" s="184"/>
      <c r="G1281" s="184"/>
      <c r="H1281" s="184"/>
      <c r="I1281" s="184"/>
      <c r="J1281" s="184"/>
      <c r="K1281" s="184"/>
      <c r="L1281" s="184"/>
      <c r="M1281" s="184"/>
      <c r="N1281" s="181"/>
      <c r="Q1281" t="e">
        <f t="shared" si="885"/>
        <v>#VALUE!</v>
      </c>
      <c r="R1281" t="str">
        <f t="shared" si="886"/>
        <v/>
      </c>
      <c r="S1281" t="str">
        <f>IF(A1281="","",TEXT(VLOOKUP(C1281,Tablas!$H$3:$I$75,2,0),"000"))</f>
        <v/>
      </c>
      <c r="T1281" t="str">
        <f t="shared" si="887"/>
        <v/>
      </c>
      <c r="U1281" t="str">
        <f t="shared" si="888"/>
        <v/>
      </c>
      <c r="V1281" t="str">
        <f t="shared" si="872"/>
        <v/>
      </c>
      <c r="W1281" t="str">
        <f>IF(A1281="","",IF(G1281="",99,VLOOKUP(Datos!G1281,Tablas!$AF$2:$AH$38,2,0)))</f>
        <v/>
      </c>
      <c r="X1281" t="str">
        <f t="shared" si="889"/>
        <v/>
      </c>
      <c r="Y1281" t="str">
        <f t="shared" si="890"/>
        <v/>
      </c>
      <c r="Z1281" s="25" t="str">
        <f t="shared" si="891"/>
        <v/>
      </c>
      <c r="AA1281" s="26" t="str">
        <f t="shared" si="892"/>
        <v/>
      </c>
      <c r="AB1281" s="25" t="str">
        <f t="shared" si="873"/>
        <v/>
      </c>
      <c r="AC1281" s="26" t="str">
        <f t="shared" si="893"/>
        <v/>
      </c>
      <c r="AD1281" s="25" t="str">
        <f t="shared" si="874"/>
        <v/>
      </c>
      <c r="AE1281" s="26" t="str">
        <f t="shared" si="894"/>
        <v/>
      </c>
      <c r="AF1281" s="25" t="str">
        <f t="shared" si="875"/>
        <v/>
      </c>
      <c r="AG1281" s="26" t="str">
        <f t="shared" si="895"/>
        <v/>
      </c>
      <c r="AH1281" s="25" t="str">
        <f t="shared" si="876"/>
        <v/>
      </c>
      <c r="AI1281" s="26" t="str">
        <f t="shared" si="896"/>
        <v/>
      </c>
      <c r="AJ1281" s="25" t="str">
        <f t="shared" si="877"/>
        <v/>
      </c>
      <c r="AK1281" s="26" t="str">
        <f t="shared" si="897"/>
        <v/>
      </c>
      <c r="AL1281" s="25" t="str">
        <f t="shared" si="878"/>
        <v/>
      </c>
      <c r="AM1281" s="26" t="str">
        <f t="shared" si="898"/>
        <v/>
      </c>
      <c r="AN1281" s="25" t="str">
        <f t="shared" si="879"/>
        <v/>
      </c>
      <c r="AO1281" s="26" t="str">
        <f t="shared" si="899"/>
        <v/>
      </c>
      <c r="AP1281" t="str">
        <f t="shared" si="900"/>
        <v/>
      </c>
      <c r="AQ1281" t="str">
        <f t="shared" si="901"/>
        <v/>
      </c>
      <c r="AR1281" t="str">
        <f t="shared" si="871"/>
        <v/>
      </c>
      <c r="AS1281" t="str">
        <f t="shared" si="902"/>
        <v/>
      </c>
      <c r="AT1281" s="25" t="str">
        <f t="shared" si="903"/>
        <v/>
      </c>
      <c r="AU1281" s="26" t="str">
        <f t="shared" si="904"/>
        <v/>
      </c>
      <c r="AV1281" t="str">
        <f t="shared" si="905"/>
        <v/>
      </c>
      <c r="AW1281" s="25" t="str">
        <f t="shared" si="906"/>
        <v/>
      </c>
      <c r="AX1281" s="26" t="str">
        <f t="shared" si="881"/>
        <v/>
      </c>
      <c r="AY1281" s="27" t="str">
        <f>IF(A1281="","",IF(K1281&lt;&gt;0,TEXT(5,"0000"),IF(M1281&lt;&gt;0,TEXT(5,"0000"),IF(Datos!N1281&lt;&gt;0,TEXT(5,"0000"),""))))</f>
        <v/>
      </c>
      <c r="AZ1281" s="25" t="str">
        <f t="shared" si="907"/>
        <v/>
      </c>
      <c r="BA1281" s="26" t="str">
        <f t="shared" si="882"/>
        <v/>
      </c>
      <c r="BB1281" s="25" t="str">
        <f t="shared" si="908"/>
        <v/>
      </c>
      <c r="BC1281" s="26" t="str">
        <f t="shared" si="883"/>
        <v/>
      </c>
      <c r="BD1281" s="27" t="str">
        <f t="shared" si="909"/>
        <v/>
      </c>
      <c r="BE1281" s="25" t="str">
        <f t="shared" si="910"/>
        <v/>
      </c>
      <c r="BF1281" s="26" t="str">
        <f t="shared" si="884"/>
        <v/>
      </c>
      <c r="BG1281" s="28"/>
      <c r="BH1281" t="str">
        <f t="shared" si="880"/>
        <v/>
      </c>
      <c r="BJ1281" s="24" t="str">
        <f t="shared" si="911"/>
        <v/>
      </c>
      <c r="BK1281" s="24" t="str">
        <f t="shared" si="912"/>
        <v/>
      </c>
    </row>
    <row r="1282" spans="1:63" ht="15.75" thickBot="1">
      <c r="A1282" s="183"/>
      <c r="B1282" s="184"/>
      <c r="C1282" s="184"/>
      <c r="D1282" s="184"/>
      <c r="E1282" s="184"/>
      <c r="F1282" s="184"/>
      <c r="G1282" s="184"/>
      <c r="H1282" s="184"/>
      <c r="I1282" s="184"/>
      <c r="J1282" s="184"/>
      <c r="K1282" s="184"/>
      <c r="L1282" s="184"/>
      <c r="M1282" s="184"/>
      <c r="N1282" s="181"/>
      <c r="Q1282" t="e">
        <f t="shared" si="885"/>
        <v>#VALUE!</v>
      </c>
      <c r="R1282" t="str">
        <f t="shared" si="886"/>
        <v/>
      </c>
      <c r="S1282" t="str">
        <f>IF(A1282="","",TEXT(VLOOKUP(C1282,Tablas!$H$3:$I$75,2,0),"000"))</f>
        <v/>
      </c>
      <c r="T1282" t="str">
        <f t="shared" si="887"/>
        <v/>
      </c>
      <c r="U1282" t="str">
        <f t="shared" si="888"/>
        <v/>
      </c>
      <c r="V1282" t="str">
        <f t="shared" si="872"/>
        <v/>
      </c>
      <c r="W1282" t="str">
        <f>IF(A1282="","",IF(G1282="",99,VLOOKUP(Datos!G1282,Tablas!$AF$2:$AH$38,2,0)))</f>
        <v/>
      </c>
      <c r="X1282" t="str">
        <f t="shared" si="889"/>
        <v/>
      </c>
      <c r="Y1282" t="str">
        <f t="shared" si="890"/>
        <v/>
      </c>
      <c r="Z1282" s="25" t="str">
        <f t="shared" si="891"/>
        <v/>
      </c>
      <c r="AA1282" s="26" t="str">
        <f t="shared" si="892"/>
        <v/>
      </c>
      <c r="AB1282" s="25" t="str">
        <f t="shared" si="873"/>
        <v/>
      </c>
      <c r="AC1282" s="26" t="str">
        <f t="shared" si="893"/>
        <v/>
      </c>
      <c r="AD1282" s="25" t="str">
        <f t="shared" si="874"/>
        <v/>
      </c>
      <c r="AE1282" s="26" t="str">
        <f t="shared" si="894"/>
        <v/>
      </c>
      <c r="AF1282" s="25" t="str">
        <f t="shared" si="875"/>
        <v/>
      </c>
      <c r="AG1282" s="26" t="str">
        <f t="shared" si="895"/>
        <v/>
      </c>
      <c r="AH1282" s="25" t="str">
        <f t="shared" si="876"/>
        <v/>
      </c>
      <c r="AI1282" s="26" t="str">
        <f t="shared" si="896"/>
        <v/>
      </c>
      <c r="AJ1282" s="25" t="str">
        <f t="shared" si="877"/>
        <v/>
      </c>
      <c r="AK1282" s="26" t="str">
        <f t="shared" si="897"/>
        <v/>
      </c>
      <c r="AL1282" s="25" t="str">
        <f t="shared" si="878"/>
        <v/>
      </c>
      <c r="AM1282" s="26" t="str">
        <f t="shared" si="898"/>
        <v/>
      </c>
      <c r="AN1282" s="25" t="str">
        <f t="shared" si="879"/>
        <v/>
      </c>
      <c r="AO1282" s="26" t="str">
        <f t="shared" si="899"/>
        <v/>
      </c>
      <c r="AP1282" t="str">
        <f t="shared" si="900"/>
        <v/>
      </c>
      <c r="AQ1282" t="str">
        <f t="shared" si="901"/>
        <v/>
      </c>
      <c r="AR1282" t="str">
        <f t="shared" si="871"/>
        <v/>
      </c>
      <c r="AS1282" t="str">
        <f t="shared" si="902"/>
        <v/>
      </c>
      <c r="AT1282" s="25" t="str">
        <f t="shared" si="903"/>
        <v/>
      </c>
      <c r="AU1282" s="26" t="str">
        <f t="shared" si="904"/>
        <v/>
      </c>
      <c r="AV1282" t="str">
        <f t="shared" si="905"/>
        <v/>
      </c>
      <c r="AW1282" s="25" t="str">
        <f t="shared" si="906"/>
        <v/>
      </c>
      <c r="AX1282" s="26" t="str">
        <f t="shared" si="881"/>
        <v/>
      </c>
      <c r="AY1282" s="27" t="str">
        <f>IF(A1282="","",IF(K1282&lt;&gt;0,TEXT(5,"0000"),IF(M1282&lt;&gt;0,TEXT(5,"0000"),IF(Datos!N1282&lt;&gt;0,TEXT(5,"0000"),""))))</f>
        <v/>
      </c>
      <c r="AZ1282" s="25" t="str">
        <f t="shared" si="907"/>
        <v/>
      </c>
      <c r="BA1282" s="26" t="str">
        <f t="shared" si="882"/>
        <v/>
      </c>
      <c r="BB1282" s="25" t="str">
        <f t="shared" si="908"/>
        <v/>
      </c>
      <c r="BC1282" s="26" t="str">
        <f t="shared" si="883"/>
        <v/>
      </c>
      <c r="BD1282" s="27" t="str">
        <f t="shared" si="909"/>
        <v/>
      </c>
      <c r="BE1282" s="25" t="str">
        <f t="shared" si="910"/>
        <v/>
      </c>
      <c r="BF1282" s="26" t="str">
        <f t="shared" si="884"/>
        <v/>
      </c>
      <c r="BG1282" s="28"/>
      <c r="BH1282" t="str">
        <f t="shared" si="880"/>
        <v/>
      </c>
      <c r="BJ1282" s="24" t="str">
        <f t="shared" si="911"/>
        <v/>
      </c>
      <c r="BK1282" s="24" t="str">
        <f t="shared" si="912"/>
        <v/>
      </c>
    </row>
    <row r="1283" spans="1:63" ht="15.75" thickBot="1">
      <c r="A1283" s="183"/>
      <c r="B1283" s="184"/>
      <c r="C1283" s="184"/>
      <c r="D1283" s="184"/>
      <c r="E1283" s="184"/>
      <c r="F1283" s="184"/>
      <c r="G1283" s="184"/>
      <c r="H1283" s="184"/>
      <c r="I1283" s="184"/>
      <c r="J1283" s="184"/>
      <c r="K1283" s="184"/>
      <c r="L1283" s="184"/>
      <c r="M1283" s="184"/>
      <c r="N1283" s="181"/>
      <c r="Q1283" t="e">
        <f t="shared" si="885"/>
        <v>#VALUE!</v>
      </c>
      <c r="R1283" t="str">
        <f t="shared" si="886"/>
        <v/>
      </c>
      <c r="S1283" t="str">
        <f>IF(A1283="","",TEXT(VLOOKUP(C1283,Tablas!$H$3:$I$75,2,0),"000"))</f>
        <v/>
      </c>
      <c r="T1283" t="str">
        <f t="shared" si="887"/>
        <v/>
      </c>
      <c r="U1283" t="str">
        <f t="shared" si="888"/>
        <v/>
      </c>
      <c r="V1283" t="str">
        <f t="shared" si="872"/>
        <v/>
      </c>
      <c r="W1283" t="str">
        <f>IF(A1283="","",IF(G1283="",99,VLOOKUP(Datos!G1283,Tablas!$AF$2:$AH$38,2,0)))</f>
        <v/>
      </c>
      <c r="X1283" t="str">
        <f t="shared" si="889"/>
        <v/>
      </c>
      <c r="Y1283" t="str">
        <f t="shared" si="890"/>
        <v/>
      </c>
      <c r="Z1283" s="25" t="str">
        <f t="shared" si="891"/>
        <v/>
      </c>
      <c r="AA1283" s="26" t="str">
        <f t="shared" si="892"/>
        <v/>
      </c>
      <c r="AB1283" s="25" t="str">
        <f t="shared" si="873"/>
        <v/>
      </c>
      <c r="AC1283" s="26" t="str">
        <f t="shared" si="893"/>
        <v/>
      </c>
      <c r="AD1283" s="25" t="str">
        <f t="shared" si="874"/>
        <v/>
      </c>
      <c r="AE1283" s="26" t="str">
        <f t="shared" si="894"/>
        <v/>
      </c>
      <c r="AF1283" s="25" t="str">
        <f t="shared" si="875"/>
        <v/>
      </c>
      <c r="AG1283" s="26" t="str">
        <f t="shared" si="895"/>
        <v/>
      </c>
      <c r="AH1283" s="25" t="str">
        <f t="shared" si="876"/>
        <v/>
      </c>
      <c r="AI1283" s="26" t="str">
        <f t="shared" si="896"/>
        <v/>
      </c>
      <c r="AJ1283" s="25" t="str">
        <f t="shared" si="877"/>
        <v/>
      </c>
      <c r="AK1283" s="26" t="str">
        <f t="shared" si="897"/>
        <v/>
      </c>
      <c r="AL1283" s="25" t="str">
        <f t="shared" si="878"/>
        <v/>
      </c>
      <c r="AM1283" s="26" t="str">
        <f t="shared" si="898"/>
        <v/>
      </c>
      <c r="AN1283" s="25" t="str">
        <f t="shared" si="879"/>
        <v/>
      </c>
      <c r="AO1283" s="26" t="str">
        <f t="shared" si="899"/>
        <v/>
      </c>
      <c r="AP1283" t="str">
        <f t="shared" si="900"/>
        <v/>
      </c>
      <c r="AQ1283" t="str">
        <f t="shared" si="901"/>
        <v/>
      </c>
      <c r="AR1283" t="str">
        <f t="shared" si="871"/>
        <v/>
      </c>
      <c r="AS1283" t="str">
        <f t="shared" si="902"/>
        <v/>
      </c>
      <c r="AT1283" s="25" t="str">
        <f t="shared" si="903"/>
        <v/>
      </c>
      <c r="AU1283" s="26" t="str">
        <f t="shared" si="904"/>
        <v/>
      </c>
      <c r="AV1283" t="str">
        <f t="shared" si="905"/>
        <v/>
      </c>
      <c r="AW1283" s="25" t="str">
        <f t="shared" si="906"/>
        <v/>
      </c>
      <c r="AX1283" s="26" t="str">
        <f t="shared" si="881"/>
        <v/>
      </c>
      <c r="AY1283" s="27" t="str">
        <f>IF(A1283="","",IF(K1283&lt;&gt;0,TEXT(5,"0000"),IF(M1283&lt;&gt;0,TEXT(5,"0000"),IF(Datos!N1283&lt;&gt;0,TEXT(5,"0000"),""))))</f>
        <v/>
      </c>
      <c r="AZ1283" s="25" t="str">
        <f t="shared" si="907"/>
        <v/>
      </c>
      <c r="BA1283" s="26" t="str">
        <f t="shared" si="882"/>
        <v/>
      </c>
      <c r="BB1283" s="25" t="str">
        <f t="shared" si="908"/>
        <v/>
      </c>
      <c r="BC1283" s="26" t="str">
        <f t="shared" si="883"/>
        <v/>
      </c>
      <c r="BD1283" s="27" t="str">
        <f t="shared" si="909"/>
        <v/>
      </c>
      <c r="BE1283" s="25" t="str">
        <f t="shared" si="910"/>
        <v/>
      </c>
      <c r="BF1283" s="26" t="str">
        <f t="shared" si="884"/>
        <v/>
      </c>
      <c r="BG1283" s="28"/>
      <c r="BH1283" t="str">
        <f t="shared" si="880"/>
        <v/>
      </c>
      <c r="BJ1283" s="24" t="str">
        <f t="shared" si="911"/>
        <v/>
      </c>
      <c r="BK1283" s="24" t="str">
        <f t="shared" si="912"/>
        <v/>
      </c>
    </row>
    <row r="1284" spans="1:63" ht="15.75" thickBot="1">
      <c r="A1284" s="183"/>
      <c r="B1284" s="184"/>
      <c r="C1284" s="184"/>
      <c r="D1284" s="184"/>
      <c r="E1284" s="184"/>
      <c r="F1284" s="184"/>
      <c r="G1284" s="184"/>
      <c r="H1284" s="184"/>
      <c r="I1284" s="184"/>
      <c r="J1284" s="184"/>
      <c r="K1284" s="184"/>
      <c r="L1284" s="184"/>
      <c r="M1284" s="184"/>
      <c r="N1284" s="181"/>
      <c r="Q1284" t="e">
        <f t="shared" si="885"/>
        <v>#VALUE!</v>
      </c>
      <c r="R1284" t="str">
        <f t="shared" si="886"/>
        <v/>
      </c>
      <c r="S1284" t="str">
        <f>IF(A1284="","",TEXT(VLOOKUP(C1284,Tablas!$H$3:$I$75,2,0),"000"))</f>
        <v/>
      </c>
      <c r="T1284" t="str">
        <f t="shared" si="887"/>
        <v/>
      </c>
      <c r="U1284" t="str">
        <f t="shared" si="888"/>
        <v/>
      </c>
      <c r="V1284" t="str">
        <f t="shared" si="872"/>
        <v/>
      </c>
      <c r="W1284" t="str">
        <f>IF(A1284="","",IF(G1284="",99,VLOOKUP(Datos!G1284,Tablas!$AF$2:$AH$38,2,0)))</f>
        <v/>
      </c>
      <c r="X1284" t="str">
        <f t="shared" si="889"/>
        <v/>
      </c>
      <c r="Y1284" t="str">
        <f t="shared" si="890"/>
        <v/>
      </c>
      <c r="Z1284" s="25" t="str">
        <f t="shared" si="891"/>
        <v/>
      </c>
      <c r="AA1284" s="26" t="str">
        <f t="shared" si="892"/>
        <v/>
      </c>
      <c r="AB1284" s="25" t="str">
        <f t="shared" si="873"/>
        <v/>
      </c>
      <c r="AC1284" s="26" t="str">
        <f t="shared" si="893"/>
        <v/>
      </c>
      <c r="AD1284" s="25" t="str">
        <f t="shared" si="874"/>
        <v/>
      </c>
      <c r="AE1284" s="26" t="str">
        <f t="shared" si="894"/>
        <v/>
      </c>
      <c r="AF1284" s="25" t="str">
        <f t="shared" si="875"/>
        <v/>
      </c>
      <c r="AG1284" s="26" t="str">
        <f t="shared" si="895"/>
        <v/>
      </c>
      <c r="AH1284" s="25" t="str">
        <f t="shared" si="876"/>
        <v/>
      </c>
      <c r="AI1284" s="26" t="str">
        <f t="shared" si="896"/>
        <v/>
      </c>
      <c r="AJ1284" s="25" t="str">
        <f t="shared" si="877"/>
        <v/>
      </c>
      <c r="AK1284" s="26" t="str">
        <f t="shared" si="897"/>
        <v/>
      </c>
      <c r="AL1284" s="25" t="str">
        <f t="shared" si="878"/>
        <v/>
      </c>
      <c r="AM1284" s="26" t="str">
        <f t="shared" si="898"/>
        <v/>
      </c>
      <c r="AN1284" s="25" t="str">
        <f t="shared" si="879"/>
        <v/>
      </c>
      <c r="AO1284" s="26" t="str">
        <f t="shared" si="899"/>
        <v/>
      </c>
      <c r="AP1284" t="str">
        <f t="shared" si="900"/>
        <v/>
      </c>
      <c r="AQ1284" t="str">
        <f t="shared" si="901"/>
        <v/>
      </c>
      <c r="AR1284" t="str">
        <f t="shared" si="871"/>
        <v/>
      </c>
      <c r="AS1284" t="str">
        <f t="shared" si="902"/>
        <v/>
      </c>
      <c r="AT1284" s="25" t="str">
        <f t="shared" si="903"/>
        <v/>
      </c>
      <c r="AU1284" s="26" t="str">
        <f t="shared" si="904"/>
        <v/>
      </c>
      <c r="AV1284" t="str">
        <f t="shared" si="905"/>
        <v/>
      </c>
      <c r="AW1284" s="25" t="str">
        <f t="shared" si="906"/>
        <v/>
      </c>
      <c r="AX1284" s="26" t="str">
        <f t="shared" si="881"/>
        <v/>
      </c>
      <c r="AY1284" s="27" t="str">
        <f>IF(A1284="","",IF(K1284&lt;&gt;0,TEXT(5,"0000"),IF(M1284&lt;&gt;0,TEXT(5,"0000"),IF(Datos!N1284&lt;&gt;0,TEXT(5,"0000"),""))))</f>
        <v/>
      </c>
      <c r="AZ1284" s="25" t="str">
        <f t="shared" si="907"/>
        <v/>
      </c>
      <c r="BA1284" s="26" t="str">
        <f t="shared" si="882"/>
        <v/>
      </c>
      <c r="BB1284" s="25" t="str">
        <f t="shared" si="908"/>
        <v/>
      </c>
      <c r="BC1284" s="26" t="str">
        <f t="shared" si="883"/>
        <v/>
      </c>
      <c r="BD1284" s="27" t="str">
        <f t="shared" si="909"/>
        <v/>
      </c>
      <c r="BE1284" s="25" t="str">
        <f t="shared" si="910"/>
        <v/>
      </c>
      <c r="BF1284" s="26" t="str">
        <f t="shared" si="884"/>
        <v/>
      </c>
      <c r="BG1284" s="28"/>
      <c r="BH1284" t="str">
        <f t="shared" si="880"/>
        <v/>
      </c>
      <c r="BJ1284" s="24" t="str">
        <f t="shared" si="911"/>
        <v/>
      </c>
      <c r="BK1284" s="24" t="str">
        <f t="shared" si="912"/>
        <v/>
      </c>
    </row>
    <row r="1285" spans="1:63" ht="15.75" thickBot="1">
      <c r="A1285" s="183"/>
      <c r="B1285" s="184"/>
      <c r="C1285" s="184"/>
      <c r="D1285" s="184"/>
      <c r="E1285" s="184"/>
      <c r="F1285" s="184"/>
      <c r="G1285" s="184"/>
      <c r="H1285" s="184"/>
      <c r="I1285" s="184"/>
      <c r="J1285" s="184"/>
      <c r="K1285" s="184"/>
      <c r="L1285" s="184"/>
      <c r="M1285" s="184"/>
      <c r="N1285" s="181"/>
      <c r="Q1285" t="e">
        <f t="shared" si="885"/>
        <v>#VALUE!</v>
      </c>
      <c r="R1285" t="str">
        <f t="shared" si="886"/>
        <v/>
      </c>
      <c r="S1285" t="str">
        <f>IF(A1285="","",TEXT(VLOOKUP(C1285,Tablas!$H$3:$I$75,2,0),"000"))</f>
        <v/>
      </c>
      <c r="T1285" t="str">
        <f t="shared" si="887"/>
        <v/>
      </c>
      <c r="U1285" t="str">
        <f t="shared" si="888"/>
        <v/>
      </c>
      <c r="V1285" t="str">
        <f t="shared" si="872"/>
        <v/>
      </c>
      <c r="W1285" t="str">
        <f>IF(A1285="","",IF(G1285="",99,VLOOKUP(Datos!G1285,Tablas!$AF$2:$AH$38,2,0)))</f>
        <v/>
      </c>
      <c r="X1285" t="str">
        <f t="shared" si="889"/>
        <v/>
      </c>
      <c r="Y1285" t="str">
        <f t="shared" si="890"/>
        <v/>
      </c>
      <c r="Z1285" s="25" t="str">
        <f t="shared" si="891"/>
        <v/>
      </c>
      <c r="AA1285" s="26" t="str">
        <f t="shared" si="892"/>
        <v/>
      </c>
      <c r="AB1285" s="25" t="str">
        <f t="shared" si="873"/>
        <v/>
      </c>
      <c r="AC1285" s="26" t="str">
        <f t="shared" si="893"/>
        <v/>
      </c>
      <c r="AD1285" s="25" t="str">
        <f t="shared" si="874"/>
        <v/>
      </c>
      <c r="AE1285" s="26" t="str">
        <f t="shared" si="894"/>
        <v/>
      </c>
      <c r="AF1285" s="25" t="str">
        <f t="shared" si="875"/>
        <v/>
      </c>
      <c r="AG1285" s="26" t="str">
        <f t="shared" si="895"/>
        <v/>
      </c>
      <c r="AH1285" s="25" t="str">
        <f t="shared" si="876"/>
        <v/>
      </c>
      <c r="AI1285" s="26" t="str">
        <f t="shared" si="896"/>
        <v/>
      </c>
      <c r="AJ1285" s="25" t="str">
        <f t="shared" si="877"/>
        <v/>
      </c>
      <c r="AK1285" s="26" t="str">
        <f t="shared" si="897"/>
        <v/>
      </c>
      <c r="AL1285" s="25" t="str">
        <f t="shared" si="878"/>
        <v/>
      </c>
      <c r="AM1285" s="26" t="str">
        <f t="shared" si="898"/>
        <v/>
      </c>
      <c r="AN1285" s="25" t="str">
        <f t="shared" si="879"/>
        <v/>
      </c>
      <c r="AO1285" s="26" t="str">
        <f t="shared" si="899"/>
        <v/>
      </c>
      <c r="AP1285" t="str">
        <f t="shared" si="900"/>
        <v/>
      </c>
      <c r="AQ1285" t="str">
        <f t="shared" si="901"/>
        <v/>
      </c>
      <c r="AR1285" t="str">
        <f t="shared" si="871"/>
        <v/>
      </c>
      <c r="AS1285" t="str">
        <f t="shared" si="902"/>
        <v/>
      </c>
      <c r="AT1285" s="25" t="str">
        <f t="shared" si="903"/>
        <v/>
      </c>
      <c r="AU1285" s="26" t="str">
        <f t="shared" si="904"/>
        <v/>
      </c>
      <c r="AV1285" t="str">
        <f t="shared" si="905"/>
        <v/>
      </c>
      <c r="AW1285" s="25" t="str">
        <f t="shared" si="906"/>
        <v/>
      </c>
      <c r="AX1285" s="26" t="str">
        <f t="shared" si="881"/>
        <v/>
      </c>
      <c r="AY1285" s="27" t="str">
        <f>IF(A1285="","",IF(K1285&lt;&gt;0,TEXT(5,"0000"),IF(M1285&lt;&gt;0,TEXT(5,"0000"),IF(Datos!N1285&lt;&gt;0,TEXT(5,"0000"),""))))</f>
        <v/>
      </c>
      <c r="AZ1285" s="25" t="str">
        <f t="shared" si="907"/>
        <v/>
      </c>
      <c r="BA1285" s="26" t="str">
        <f t="shared" si="882"/>
        <v/>
      </c>
      <c r="BB1285" s="25" t="str">
        <f t="shared" si="908"/>
        <v/>
      </c>
      <c r="BC1285" s="26" t="str">
        <f t="shared" si="883"/>
        <v/>
      </c>
      <c r="BD1285" s="27" t="str">
        <f t="shared" si="909"/>
        <v/>
      </c>
      <c r="BE1285" s="25" t="str">
        <f t="shared" si="910"/>
        <v/>
      </c>
      <c r="BF1285" s="26" t="str">
        <f t="shared" si="884"/>
        <v/>
      </c>
      <c r="BG1285" s="28"/>
      <c r="BH1285" t="str">
        <f t="shared" si="880"/>
        <v/>
      </c>
      <c r="BJ1285" s="24" t="str">
        <f t="shared" si="911"/>
        <v/>
      </c>
      <c r="BK1285" s="24" t="str">
        <f t="shared" si="912"/>
        <v/>
      </c>
    </row>
    <row r="1286" spans="1:63" ht="15.75" thickBot="1">
      <c r="A1286" s="183"/>
      <c r="B1286" s="184"/>
      <c r="C1286" s="184"/>
      <c r="D1286" s="184"/>
      <c r="E1286" s="184"/>
      <c r="F1286" s="184"/>
      <c r="G1286" s="184"/>
      <c r="H1286" s="184"/>
      <c r="I1286" s="184"/>
      <c r="J1286" s="184"/>
      <c r="K1286" s="184"/>
      <c r="L1286" s="184"/>
      <c r="M1286" s="184"/>
      <c r="N1286" s="181"/>
      <c r="Q1286" t="e">
        <f t="shared" si="885"/>
        <v>#VALUE!</v>
      </c>
      <c r="R1286" t="str">
        <f t="shared" si="886"/>
        <v/>
      </c>
      <c r="S1286" t="str">
        <f>IF(A1286="","",TEXT(VLOOKUP(C1286,Tablas!$H$3:$I$75,2,0),"000"))</f>
        <v/>
      </c>
      <c r="T1286" t="str">
        <f t="shared" si="887"/>
        <v/>
      </c>
      <c r="U1286" t="str">
        <f t="shared" si="888"/>
        <v/>
      </c>
      <c r="V1286" t="str">
        <f t="shared" si="872"/>
        <v/>
      </c>
      <c r="W1286" t="str">
        <f>IF(A1286="","",IF(G1286="",99,VLOOKUP(Datos!G1286,Tablas!$AF$2:$AH$38,2,0)))</f>
        <v/>
      </c>
      <c r="X1286" t="str">
        <f t="shared" si="889"/>
        <v/>
      </c>
      <c r="Y1286" t="str">
        <f t="shared" si="890"/>
        <v/>
      </c>
      <c r="Z1286" s="25" t="str">
        <f t="shared" si="891"/>
        <v/>
      </c>
      <c r="AA1286" s="26" t="str">
        <f t="shared" si="892"/>
        <v/>
      </c>
      <c r="AB1286" s="25" t="str">
        <f t="shared" si="873"/>
        <v/>
      </c>
      <c r="AC1286" s="26" t="str">
        <f t="shared" si="893"/>
        <v/>
      </c>
      <c r="AD1286" s="25" t="str">
        <f t="shared" si="874"/>
        <v/>
      </c>
      <c r="AE1286" s="26" t="str">
        <f t="shared" si="894"/>
        <v/>
      </c>
      <c r="AF1286" s="25" t="str">
        <f t="shared" si="875"/>
        <v/>
      </c>
      <c r="AG1286" s="26" t="str">
        <f t="shared" si="895"/>
        <v/>
      </c>
      <c r="AH1286" s="25" t="str">
        <f t="shared" si="876"/>
        <v/>
      </c>
      <c r="AI1286" s="26" t="str">
        <f t="shared" si="896"/>
        <v/>
      </c>
      <c r="AJ1286" s="25" t="str">
        <f t="shared" si="877"/>
        <v/>
      </c>
      <c r="AK1286" s="26" t="str">
        <f t="shared" si="897"/>
        <v/>
      </c>
      <c r="AL1286" s="25" t="str">
        <f t="shared" si="878"/>
        <v/>
      </c>
      <c r="AM1286" s="26" t="str">
        <f t="shared" si="898"/>
        <v/>
      </c>
      <c r="AN1286" s="25" t="str">
        <f t="shared" si="879"/>
        <v/>
      </c>
      <c r="AO1286" s="26" t="str">
        <f t="shared" si="899"/>
        <v/>
      </c>
      <c r="AP1286" t="str">
        <f t="shared" si="900"/>
        <v/>
      </c>
      <c r="AQ1286" t="str">
        <f t="shared" si="901"/>
        <v/>
      </c>
      <c r="AR1286" t="str">
        <f t="shared" si="871"/>
        <v/>
      </c>
      <c r="AS1286" t="str">
        <f t="shared" si="902"/>
        <v/>
      </c>
      <c r="AT1286" s="25" t="str">
        <f t="shared" si="903"/>
        <v/>
      </c>
      <c r="AU1286" s="26" t="str">
        <f t="shared" si="904"/>
        <v/>
      </c>
      <c r="AV1286" t="str">
        <f t="shared" si="905"/>
        <v/>
      </c>
      <c r="AW1286" s="25" t="str">
        <f t="shared" si="906"/>
        <v/>
      </c>
      <c r="AX1286" s="26" t="str">
        <f t="shared" si="881"/>
        <v/>
      </c>
      <c r="AY1286" s="27" t="str">
        <f>IF(A1286="","",IF(K1286&lt;&gt;0,TEXT(5,"0000"),IF(M1286&lt;&gt;0,TEXT(5,"0000"),IF(Datos!N1286&lt;&gt;0,TEXT(5,"0000"),""))))</f>
        <v/>
      </c>
      <c r="AZ1286" s="25" t="str">
        <f t="shared" si="907"/>
        <v/>
      </c>
      <c r="BA1286" s="26" t="str">
        <f t="shared" si="882"/>
        <v/>
      </c>
      <c r="BB1286" s="25" t="str">
        <f t="shared" si="908"/>
        <v/>
      </c>
      <c r="BC1286" s="26" t="str">
        <f t="shared" si="883"/>
        <v/>
      </c>
      <c r="BD1286" s="27" t="str">
        <f t="shared" si="909"/>
        <v/>
      </c>
      <c r="BE1286" s="25" t="str">
        <f t="shared" si="910"/>
        <v/>
      </c>
      <c r="BF1286" s="26" t="str">
        <f t="shared" si="884"/>
        <v/>
      </c>
      <c r="BG1286" s="28"/>
      <c r="BH1286" t="str">
        <f t="shared" si="880"/>
        <v/>
      </c>
      <c r="BJ1286" s="24" t="str">
        <f t="shared" si="911"/>
        <v/>
      </c>
      <c r="BK1286" s="24" t="str">
        <f t="shared" si="912"/>
        <v/>
      </c>
    </row>
    <row r="1287" spans="1:63" ht="15.75" thickBot="1">
      <c r="A1287" s="183"/>
      <c r="B1287" s="184"/>
      <c r="C1287" s="184"/>
      <c r="D1287" s="184"/>
      <c r="E1287" s="184"/>
      <c r="F1287" s="184"/>
      <c r="G1287" s="184"/>
      <c r="H1287" s="184"/>
      <c r="I1287" s="184"/>
      <c r="J1287" s="184"/>
      <c r="K1287" s="184"/>
      <c r="L1287" s="184"/>
      <c r="M1287" s="184"/>
      <c r="N1287" s="181"/>
      <c r="Q1287" t="e">
        <f t="shared" si="885"/>
        <v>#VALUE!</v>
      </c>
      <c r="R1287" t="str">
        <f t="shared" si="886"/>
        <v/>
      </c>
      <c r="S1287" t="str">
        <f>IF(A1287="","",TEXT(VLOOKUP(C1287,Tablas!$H$3:$I$75,2,0),"000"))</f>
        <v/>
      </c>
      <c r="T1287" t="str">
        <f t="shared" si="887"/>
        <v/>
      </c>
      <c r="U1287" t="str">
        <f t="shared" si="888"/>
        <v/>
      </c>
      <c r="V1287" t="str">
        <f t="shared" si="872"/>
        <v/>
      </c>
      <c r="W1287" t="str">
        <f>IF(A1287="","",IF(G1287="",99,VLOOKUP(Datos!G1287,Tablas!$AF$2:$AH$38,2,0)))</f>
        <v/>
      </c>
      <c r="X1287" t="str">
        <f t="shared" si="889"/>
        <v/>
      </c>
      <c r="Y1287" t="str">
        <f t="shared" si="890"/>
        <v/>
      </c>
      <c r="Z1287" s="25" t="str">
        <f t="shared" si="891"/>
        <v/>
      </c>
      <c r="AA1287" s="26" t="str">
        <f t="shared" si="892"/>
        <v/>
      </c>
      <c r="AB1287" s="25" t="str">
        <f t="shared" si="873"/>
        <v/>
      </c>
      <c r="AC1287" s="26" t="str">
        <f t="shared" si="893"/>
        <v/>
      </c>
      <c r="AD1287" s="25" t="str">
        <f t="shared" si="874"/>
        <v/>
      </c>
      <c r="AE1287" s="26" t="str">
        <f t="shared" si="894"/>
        <v/>
      </c>
      <c r="AF1287" s="25" t="str">
        <f t="shared" si="875"/>
        <v/>
      </c>
      <c r="AG1287" s="26" t="str">
        <f t="shared" si="895"/>
        <v/>
      </c>
      <c r="AH1287" s="25" t="str">
        <f t="shared" si="876"/>
        <v/>
      </c>
      <c r="AI1287" s="26" t="str">
        <f t="shared" si="896"/>
        <v/>
      </c>
      <c r="AJ1287" s="25" t="str">
        <f t="shared" si="877"/>
        <v/>
      </c>
      <c r="AK1287" s="26" t="str">
        <f t="shared" si="897"/>
        <v/>
      </c>
      <c r="AL1287" s="25" t="str">
        <f t="shared" si="878"/>
        <v/>
      </c>
      <c r="AM1287" s="26" t="str">
        <f t="shared" si="898"/>
        <v/>
      </c>
      <c r="AN1287" s="25" t="str">
        <f t="shared" si="879"/>
        <v/>
      </c>
      <c r="AO1287" s="26" t="str">
        <f t="shared" si="899"/>
        <v/>
      </c>
      <c r="AP1287" t="str">
        <f t="shared" si="900"/>
        <v/>
      </c>
      <c r="AQ1287" t="str">
        <f t="shared" si="901"/>
        <v/>
      </c>
      <c r="AR1287" t="str">
        <f t="shared" si="871"/>
        <v/>
      </c>
      <c r="AS1287" t="str">
        <f t="shared" si="902"/>
        <v/>
      </c>
      <c r="AT1287" s="25" t="str">
        <f t="shared" si="903"/>
        <v/>
      </c>
      <c r="AU1287" s="26" t="str">
        <f t="shared" si="904"/>
        <v/>
      </c>
      <c r="AV1287" t="str">
        <f t="shared" si="905"/>
        <v/>
      </c>
      <c r="AW1287" s="25" t="str">
        <f t="shared" si="906"/>
        <v/>
      </c>
      <c r="AX1287" s="26" t="str">
        <f t="shared" si="881"/>
        <v/>
      </c>
      <c r="AY1287" s="27" t="str">
        <f>IF(A1287="","",IF(K1287&lt;&gt;0,TEXT(5,"0000"),IF(M1287&lt;&gt;0,TEXT(5,"0000"),IF(Datos!N1287&lt;&gt;0,TEXT(5,"0000"),""))))</f>
        <v/>
      </c>
      <c r="AZ1287" s="25" t="str">
        <f t="shared" si="907"/>
        <v/>
      </c>
      <c r="BA1287" s="26" t="str">
        <f t="shared" si="882"/>
        <v/>
      </c>
      <c r="BB1287" s="25" t="str">
        <f t="shared" si="908"/>
        <v/>
      </c>
      <c r="BC1287" s="26" t="str">
        <f t="shared" si="883"/>
        <v/>
      </c>
      <c r="BD1287" s="27" t="str">
        <f t="shared" si="909"/>
        <v/>
      </c>
      <c r="BE1287" s="25" t="str">
        <f t="shared" si="910"/>
        <v/>
      </c>
      <c r="BF1287" s="26" t="str">
        <f t="shared" si="884"/>
        <v/>
      </c>
      <c r="BG1287" s="28"/>
      <c r="BH1287" t="str">
        <f t="shared" si="880"/>
        <v/>
      </c>
      <c r="BJ1287" s="24" t="str">
        <f t="shared" si="911"/>
        <v/>
      </c>
      <c r="BK1287" s="24" t="str">
        <f t="shared" si="912"/>
        <v/>
      </c>
    </row>
    <row r="1288" spans="1:63" ht="15.75" thickBot="1">
      <c r="A1288" s="183"/>
      <c r="B1288" s="184"/>
      <c r="C1288" s="184"/>
      <c r="D1288" s="184"/>
      <c r="E1288" s="184"/>
      <c r="F1288" s="184"/>
      <c r="G1288" s="184"/>
      <c r="H1288" s="184"/>
      <c r="I1288" s="184"/>
      <c r="J1288" s="184"/>
      <c r="K1288" s="184"/>
      <c r="L1288" s="184"/>
      <c r="M1288" s="184"/>
      <c r="N1288" s="181"/>
      <c r="Q1288" t="e">
        <f t="shared" si="885"/>
        <v>#VALUE!</v>
      </c>
      <c r="R1288" t="str">
        <f t="shared" si="886"/>
        <v/>
      </c>
      <c r="S1288" t="str">
        <f>IF(A1288="","",TEXT(VLOOKUP(C1288,Tablas!$H$3:$I$75,2,0),"000"))</f>
        <v/>
      </c>
      <c r="T1288" t="str">
        <f t="shared" si="887"/>
        <v/>
      </c>
      <c r="U1288" t="str">
        <f t="shared" si="888"/>
        <v/>
      </c>
      <c r="V1288" t="str">
        <f t="shared" si="872"/>
        <v/>
      </c>
      <c r="W1288" t="str">
        <f>IF(A1288="","",IF(G1288="",99,VLOOKUP(Datos!G1288,Tablas!$AF$2:$AH$38,2,0)))</f>
        <v/>
      </c>
      <c r="X1288" t="str">
        <f t="shared" si="889"/>
        <v/>
      </c>
      <c r="Y1288" t="str">
        <f t="shared" si="890"/>
        <v/>
      </c>
      <c r="Z1288" s="25" t="str">
        <f t="shared" si="891"/>
        <v/>
      </c>
      <c r="AA1288" s="26" t="str">
        <f t="shared" si="892"/>
        <v/>
      </c>
      <c r="AB1288" s="25" t="str">
        <f t="shared" si="873"/>
        <v/>
      </c>
      <c r="AC1288" s="26" t="str">
        <f t="shared" si="893"/>
        <v/>
      </c>
      <c r="AD1288" s="25" t="str">
        <f t="shared" si="874"/>
        <v/>
      </c>
      <c r="AE1288" s="26" t="str">
        <f t="shared" si="894"/>
        <v/>
      </c>
      <c r="AF1288" s="25" t="str">
        <f t="shared" si="875"/>
        <v/>
      </c>
      <c r="AG1288" s="26" t="str">
        <f t="shared" si="895"/>
        <v/>
      </c>
      <c r="AH1288" s="25" t="str">
        <f t="shared" si="876"/>
        <v/>
      </c>
      <c r="AI1288" s="26" t="str">
        <f t="shared" si="896"/>
        <v/>
      </c>
      <c r="AJ1288" s="25" t="str">
        <f t="shared" si="877"/>
        <v/>
      </c>
      <c r="AK1288" s="26" t="str">
        <f t="shared" si="897"/>
        <v/>
      </c>
      <c r="AL1288" s="25" t="str">
        <f t="shared" si="878"/>
        <v/>
      </c>
      <c r="AM1288" s="26" t="str">
        <f t="shared" si="898"/>
        <v/>
      </c>
      <c r="AN1288" s="25" t="str">
        <f t="shared" si="879"/>
        <v/>
      </c>
      <c r="AO1288" s="26" t="str">
        <f t="shared" si="899"/>
        <v/>
      </c>
      <c r="AP1288" t="str">
        <f t="shared" si="900"/>
        <v/>
      </c>
      <c r="AQ1288" t="str">
        <f t="shared" si="901"/>
        <v/>
      </c>
      <c r="AR1288" t="str">
        <f t="shared" si="871"/>
        <v/>
      </c>
      <c r="AS1288" t="str">
        <f t="shared" si="902"/>
        <v/>
      </c>
      <c r="AT1288" s="25" t="str">
        <f t="shared" si="903"/>
        <v/>
      </c>
      <c r="AU1288" s="26" t="str">
        <f t="shared" si="904"/>
        <v/>
      </c>
      <c r="AV1288" t="str">
        <f t="shared" si="905"/>
        <v/>
      </c>
      <c r="AW1288" s="25" t="str">
        <f t="shared" si="906"/>
        <v/>
      </c>
      <c r="AX1288" s="26" t="str">
        <f t="shared" si="881"/>
        <v/>
      </c>
      <c r="AY1288" s="27" t="str">
        <f>IF(A1288="","",IF(K1288&lt;&gt;0,TEXT(5,"0000"),IF(M1288&lt;&gt;0,TEXT(5,"0000"),IF(Datos!N1288&lt;&gt;0,TEXT(5,"0000"),""))))</f>
        <v/>
      </c>
      <c r="AZ1288" s="25" t="str">
        <f t="shared" si="907"/>
        <v/>
      </c>
      <c r="BA1288" s="26" t="str">
        <f t="shared" si="882"/>
        <v/>
      </c>
      <c r="BB1288" s="25" t="str">
        <f t="shared" si="908"/>
        <v/>
      </c>
      <c r="BC1288" s="26" t="str">
        <f t="shared" si="883"/>
        <v/>
      </c>
      <c r="BD1288" s="27" t="str">
        <f t="shared" si="909"/>
        <v/>
      </c>
      <c r="BE1288" s="25" t="str">
        <f t="shared" si="910"/>
        <v/>
      </c>
      <c r="BF1288" s="26" t="str">
        <f t="shared" si="884"/>
        <v/>
      </c>
      <c r="BG1288" s="28"/>
      <c r="BH1288" t="str">
        <f t="shared" si="880"/>
        <v/>
      </c>
      <c r="BJ1288" s="24" t="str">
        <f t="shared" si="911"/>
        <v/>
      </c>
      <c r="BK1288" s="24" t="str">
        <f t="shared" si="912"/>
        <v/>
      </c>
    </row>
    <row r="1289" spans="1:63" ht="15.75" thickBot="1">
      <c r="A1289" s="183"/>
      <c r="B1289" s="184"/>
      <c r="C1289" s="184"/>
      <c r="D1289" s="184"/>
      <c r="E1289" s="184"/>
      <c r="F1289" s="184"/>
      <c r="G1289" s="184"/>
      <c r="H1289" s="184"/>
      <c r="I1289" s="184"/>
      <c r="J1289" s="184"/>
      <c r="K1289" s="184"/>
      <c r="L1289" s="184"/>
      <c r="M1289" s="184"/>
      <c r="N1289" s="181"/>
      <c r="Q1289" t="e">
        <f t="shared" si="885"/>
        <v>#VALUE!</v>
      </c>
      <c r="R1289" t="str">
        <f t="shared" si="886"/>
        <v/>
      </c>
      <c r="S1289" t="str">
        <f>IF(A1289="","",TEXT(VLOOKUP(C1289,Tablas!$H$3:$I$75,2,0),"000"))</f>
        <v/>
      </c>
      <c r="T1289" t="str">
        <f t="shared" si="887"/>
        <v/>
      </c>
      <c r="U1289" t="str">
        <f t="shared" si="888"/>
        <v/>
      </c>
      <c r="V1289" t="str">
        <f t="shared" si="872"/>
        <v/>
      </c>
      <c r="W1289" t="str">
        <f>IF(A1289="","",IF(G1289="",99,VLOOKUP(Datos!G1289,Tablas!$AF$2:$AH$38,2,0)))</f>
        <v/>
      </c>
      <c r="X1289" t="str">
        <f t="shared" si="889"/>
        <v/>
      </c>
      <c r="Y1289" t="str">
        <f t="shared" si="890"/>
        <v/>
      </c>
      <c r="Z1289" s="25" t="str">
        <f t="shared" si="891"/>
        <v/>
      </c>
      <c r="AA1289" s="26" t="str">
        <f t="shared" si="892"/>
        <v/>
      </c>
      <c r="AB1289" s="25" t="str">
        <f t="shared" si="873"/>
        <v/>
      </c>
      <c r="AC1289" s="26" t="str">
        <f t="shared" si="893"/>
        <v/>
      </c>
      <c r="AD1289" s="25" t="str">
        <f t="shared" si="874"/>
        <v/>
      </c>
      <c r="AE1289" s="26" t="str">
        <f t="shared" si="894"/>
        <v/>
      </c>
      <c r="AF1289" s="25" t="str">
        <f t="shared" si="875"/>
        <v/>
      </c>
      <c r="AG1289" s="26" t="str">
        <f t="shared" si="895"/>
        <v/>
      </c>
      <c r="AH1289" s="25" t="str">
        <f t="shared" si="876"/>
        <v/>
      </c>
      <c r="AI1289" s="26" t="str">
        <f t="shared" si="896"/>
        <v/>
      </c>
      <c r="AJ1289" s="25" t="str">
        <f t="shared" si="877"/>
        <v/>
      </c>
      <c r="AK1289" s="26" t="str">
        <f t="shared" si="897"/>
        <v/>
      </c>
      <c r="AL1289" s="25" t="str">
        <f t="shared" si="878"/>
        <v/>
      </c>
      <c r="AM1289" s="26" t="str">
        <f t="shared" si="898"/>
        <v/>
      </c>
      <c r="AN1289" s="25" t="str">
        <f t="shared" si="879"/>
        <v/>
      </c>
      <c r="AO1289" s="26" t="str">
        <f t="shared" si="899"/>
        <v/>
      </c>
      <c r="AP1289" t="str">
        <f t="shared" si="900"/>
        <v/>
      </c>
      <c r="AQ1289" t="str">
        <f t="shared" si="901"/>
        <v/>
      </c>
      <c r="AR1289" t="str">
        <f t="shared" si="871"/>
        <v/>
      </c>
      <c r="AS1289" t="str">
        <f t="shared" si="902"/>
        <v/>
      </c>
      <c r="AT1289" s="25" t="str">
        <f t="shared" si="903"/>
        <v/>
      </c>
      <c r="AU1289" s="26" t="str">
        <f t="shared" si="904"/>
        <v/>
      </c>
      <c r="AV1289" t="str">
        <f t="shared" si="905"/>
        <v/>
      </c>
      <c r="AW1289" s="25" t="str">
        <f t="shared" si="906"/>
        <v/>
      </c>
      <c r="AX1289" s="26" t="str">
        <f t="shared" si="881"/>
        <v/>
      </c>
      <c r="AY1289" s="27" t="str">
        <f>IF(A1289="","",IF(K1289&lt;&gt;0,TEXT(5,"0000"),IF(M1289&lt;&gt;0,TEXT(5,"0000"),IF(Datos!N1289&lt;&gt;0,TEXT(5,"0000"),""))))</f>
        <v/>
      </c>
      <c r="AZ1289" s="25" t="str">
        <f t="shared" si="907"/>
        <v/>
      </c>
      <c r="BA1289" s="26" t="str">
        <f t="shared" si="882"/>
        <v/>
      </c>
      <c r="BB1289" s="25" t="str">
        <f t="shared" si="908"/>
        <v/>
      </c>
      <c r="BC1289" s="26" t="str">
        <f t="shared" si="883"/>
        <v/>
      </c>
      <c r="BD1289" s="27" t="str">
        <f t="shared" si="909"/>
        <v/>
      </c>
      <c r="BE1289" s="25" t="str">
        <f t="shared" si="910"/>
        <v/>
      </c>
      <c r="BF1289" s="26" t="str">
        <f t="shared" si="884"/>
        <v/>
      </c>
      <c r="BG1289" s="28"/>
      <c r="BH1289" t="str">
        <f t="shared" si="880"/>
        <v/>
      </c>
      <c r="BJ1289" s="24" t="str">
        <f t="shared" si="911"/>
        <v/>
      </c>
      <c r="BK1289" s="24" t="str">
        <f t="shared" si="912"/>
        <v/>
      </c>
    </row>
    <row r="1290" spans="1:63" ht="15.75" thickBot="1">
      <c r="A1290" s="183"/>
      <c r="B1290" s="184"/>
      <c r="C1290" s="184"/>
      <c r="D1290" s="184"/>
      <c r="E1290" s="184"/>
      <c r="F1290" s="184"/>
      <c r="G1290" s="184"/>
      <c r="H1290" s="184"/>
      <c r="I1290" s="184"/>
      <c r="J1290" s="184"/>
      <c r="K1290" s="184"/>
      <c r="L1290" s="184"/>
      <c r="M1290" s="184"/>
      <c r="N1290" s="181"/>
      <c r="Q1290" t="e">
        <f t="shared" si="885"/>
        <v>#VALUE!</v>
      </c>
      <c r="R1290" t="str">
        <f t="shared" si="886"/>
        <v/>
      </c>
      <c r="S1290" t="str">
        <f>IF(A1290="","",TEXT(VLOOKUP(C1290,Tablas!$H$3:$I$75,2,0),"000"))</f>
        <v/>
      </c>
      <c r="T1290" t="str">
        <f t="shared" si="887"/>
        <v/>
      </c>
      <c r="U1290" t="str">
        <f t="shared" si="888"/>
        <v/>
      </c>
      <c r="V1290" t="str">
        <f t="shared" si="872"/>
        <v/>
      </c>
      <c r="W1290" t="str">
        <f>IF(A1290="","",IF(G1290="",99,VLOOKUP(Datos!G1290,Tablas!$AF$2:$AH$38,2,0)))</f>
        <v/>
      </c>
      <c r="X1290" t="str">
        <f t="shared" si="889"/>
        <v/>
      </c>
      <c r="Y1290" t="str">
        <f t="shared" si="890"/>
        <v/>
      </c>
      <c r="Z1290" s="25" t="str">
        <f t="shared" si="891"/>
        <v/>
      </c>
      <c r="AA1290" s="26" t="str">
        <f t="shared" si="892"/>
        <v/>
      </c>
      <c r="AB1290" s="25" t="str">
        <f t="shared" si="873"/>
        <v/>
      </c>
      <c r="AC1290" s="26" t="str">
        <f t="shared" si="893"/>
        <v/>
      </c>
      <c r="AD1290" s="25" t="str">
        <f t="shared" si="874"/>
        <v/>
      </c>
      <c r="AE1290" s="26" t="str">
        <f t="shared" si="894"/>
        <v/>
      </c>
      <c r="AF1290" s="25" t="str">
        <f t="shared" si="875"/>
        <v/>
      </c>
      <c r="AG1290" s="26" t="str">
        <f t="shared" si="895"/>
        <v/>
      </c>
      <c r="AH1290" s="25" t="str">
        <f t="shared" si="876"/>
        <v/>
      </c>
      <c r="AI1290" s="26" t="str">
        <f t="shared" si="896"/>
        <v/>
      </c>
      <c r="AJ1290" s="25" t="str">
        <f t="shared" si="877"/>
        <v/>
      </c>
      <c r="AK1290" s="26" t="str">
        <f t="shared" si="897"/>
        <v/>
      </c>
      <c r="AL1290" s="25" t="str">
        <f t="shared" si="878"/>
        <v/>
      </c>
      <c r="AM1290" s="26" t="str">
        <f t="shared" si="898"/>
        <v/>
      </c>
      <c r="AN1290" s="25" t="str">
        <f t="shared" si="879"/>
        <v/>
      </c>
      <c r="AO1290" s="26" t="str">
        <f t="shared" si="899"/>
        <v/>
      </c>
      <c r="AP1290" t="str">
        <f t="shared" si="900"/>
        <v/>
      </c>
      <c r="AQ1290" t="str">
        <f t="shared" si="901"/>
        <v/>
      </c>
      <c r="AR1290" t="str">
        <f t="shared" ref="AR1290:AR1353" si="913">IF(A1290="","",IF(K1290&lt;&gt;0,1,0)+IF(L1290&lt;&gt;0,1,0)+IF(M1290&lt;&gt;0,1,0)+IF(N1290&lt;&gt;0,1,0))</f>
        <v/>
      </c>
      <c r="AS1290" t="str">
        <f t="shared" si="902"/>
        <v/>
      </c>
      <c r="AT1290" s="25" t="str">
        <f t="shared" si="903"/>
        <v/>
      </c>
      <c r="AU1290" s="26" t="str">
        <f t="shared" si="904"/>
        <v/>
      </c>
      <c r="AV1290" t="str">
        <f t="shared" si="905"/>
        <v/>
      </c>
      <c r="AW1290" s="25" t="str">
        <f t="shared" si="906"/>
        <v/>
      </c>
      <c r="AX1290" s="26" t="str">
        <f t="shared" si="881"/>
        <v/>
      </c>
      <c r="AY1290" s="27" t="str">
        <f>IF(A1290="","",IF(K1290&lt;&gt;0,TEXT(5,"0000"),IF(M1290&lt;&gt;0,TEXT(5,"0000"),IF(Datos!N1290&lt;&gt;0,TEXT(5,"0000"),""))))</f>
        <v/>
      </c>
      <c r="AZ1290" s="25" t="str">
        <f t="shared" si="907"/>
        <v/>
      </c>
      <c r="BA1290" s="26" t="str">
        <f t="shared" si="882"/>
        <v/>
      </c>
      <c r="BB1290" s="25" t="str">
        <f t="shared" si="908"/>
        <v/>
      </c>
      <c r="BC1290" s="26" t="str">
        <f t="shared" si="883"/>
        <v/>
      </c>
      <c r="BD1290" s="27" t="str">
        <f t="shared" si="909"/>
        <v/>
      </c>
      <c r="BE1290" s="25" t="str">
        <f t="shared" si="910"/>
        <v/>
      </c>
      <c r="BF1290" s="26" t="str">
        <f t="shared" si="884"/>
        <v/>
      </c>
      <c r="BG1290" s="28"/>
      <c r="BH1290" t="str">
        <f t="shared" si="880"/>
        <v/>
      </c>
      <c r="BJ1290" s="24" t="str">
        <f t="shared" si="911"/>
        <v/>
      </c>
      <c r="BK1290" s="24" t="str">
        <f t="shared" si="912"/>
        <v/>
      </c>
    </row>
    <row r="1291" spans="1:63" ht="15.75" thickBot="1">
      <c r="A1291" s="183"/>
      <c r="B1291" s="184"/>
      <c r="C1291" s="184"/>
      <c r="D1291" s="184"/>
      <c r="E1291" s="184"/>
      <c r="F1291" s="184"/>
      <c r="G1291" s="184"/>
      <c r="H1291" s="184"/>
      <c r="I1291" s="184"/>
      <c r="J1291" s="184"/>
      <c r="K1291" s="184"/>
      <c r="L1291" s="184"/>
      <c r="M1291" s="184"/>
      <c r="N1291" s="181"/>
      <c r="Q1291" t="e">
        <f t="shared" si="885"/>
        <v>#VALUE!</v>
      </c>
      <c r="R1291" t="str">
        <f t="shared" si="886"/>
        <v/>
      </c>
      <c r="S1291" t="str">
        <f>IF(A1291="","",TEXT(VLOOKUP(C1291,Tablas!$H$3:$I$75,2,0),"000"))</f>
        <v/>
      </c>
      <c r="T1291" t="str">
        <f t="shared" si="887"/>
        <v/>
      </c>
      <c r="U1291" t="str">
        <f t="shared" si="888"/>
        <v/>
      </c>
      <c r="V1291" t="str">
        <f t="shared" si="872"/>
        <v/>
      </c>
      <c r="W1291" t="str">
        <f>IF(A1291="","",IF(G1291="",99,VLOOKUP(Datos!G1291,Tablas!$AF$2:$AH$38,2,0)))</f>
        <v/>
      </c>
      <c r="X1291" t="str">
        <f t="shared" si="889"/>
        <v/>
      </c>
      <c r="Y1291" t="str">
        <f t="shared" si="890"/>
        <v/>
      </c>
      <c r="Z1291" s="25" t="str">
        <f t="shared" si="891"/>
        <v/>
      </c>
      <c r="AA1291" s="26" t="str">
        <f t="shared" si="892"/>
        <v/>
      </c>
      <c r="AB1291" s="25" t="str">
        <f t="shared" si="873"/>
        <v/>
      </c>
      <c r="AC1291" s="26" t="str">
        <f t="shared" si="893"/>
        <v/>
      </c>
      <c r="AD1291" s="25" t="str">
        <f t="shared" si="874"/>
        <v/>
      </c>
      <c r="AE1291" s="26" t="str">
        <f t="shared" si="894"/>
        <v/>
      </c>
      <c r="AF1291" s="25" t="str">
        <f t="shared" si="875"/>
        <v/>
      </c>
      <c r="AG1291" s="26" t="str">
        <f t="shared" si="895"/>
        <v/>
      </c>
      <c r="AH1291" s="25" t="str">
        <f t="shared" si="876"/>
        <v/>
      </c>
      <c r="AI1291" s="26" t="str">
        <f t="shared" si="896"/>
        <v/>
      </c>
      <c r="AJ1291" s="25" t="str">
        <f t="shared" si="877"/>
        <v/>
      </c>
      <c r="AK1291" s="26" t="str">
        <f t="shared" si="897"/>
        <v/>
      </c>
      <c r="AL1291" s="25" t="str">
        <f t="shared" si="878"/>
        <v/>
      </c>
      <c r="AM1291" s="26" t="str">
        <f t="shared" si="898"/>
        <v/>
      </c>
      <c r="AN1291" s="25" t="str">
        <f t="shared" si="879"/>
        <v/>
      </c>
      <c r="AO1291" s="26" t="str">
        <f t="shared" si="899"/>
        <v/>
      </c>
      <c r="AP1291" t="str">
        <f t="shared" si="900"/>
        <v/>
      </c>
      <c r="AQ1291" t="str">
        <f t="shared" si="901"/>
        <v/>
      </c>
      <c r="AR1291" t="str">
        <f t="shared" si="913"/>
        <v/>
      </c>
      <c r="AS1291" t="str">
        <f t="shared" si="902"/>
        <v/>
      </c>
      <c r="AT1291" s="25" t="str">
        <f t="shared" si="903"/>
        <v/>
      </c>
      <c r="AU1291" s="26" t="str">
        <f t="shared" si="904"/>
        <v/>
      </c>
      <c r="AV1291" t="str">
        <f t="shared" si="905"/>
        <v/>
      </c>
      <c r="AW1291" s="25" t="str">
        <f t="shared" si="906"/>
        <v/>
      </c>
      <c r="AX1291" s="26" t="str">
        <f t="shared" si="881"/>
        <v/>
      </c>
      <c r="AY1291" s="27" t="str">
        <f>IF(A1291="","",IF(K1291&lt;&gt;0,TEXT(5,"0000"),IF(M1291&lt;&gt;0,TEXT(5,"0000"),IF(Datos!N1291&lt;&gt;0,TEXT(5,"0000"),""))))</f>
        <v/>
      </c>
      <c r="AZ1291" s="25" t="str">
        <f t="shared" si="907"/>
        <v/>
      </c>
      <c r="BA1291" s="26" t="str">
        <f t="shared" si="882"/>
        <v/>
      </c>
      <c r="BB1291" s="25" t="str">
        <f t="shared" si="908"/>
        <v/>
      </c>
      <c r="BC1291" s="26" t="str">
        <f t="shared" si="883"/>
        <v/>
      </c>
      <c r="BD1291" s="27" t="str">
        <f t="shared" si="909"/>
        <v/>
      </c>
      <c r="BE1291" s="25" t="str">
        <f t="shared" si="910"/>
        <v/>
      </c>
      <c r="BF1291" s="26" t="str">
        <f t="shared" si="884"/>
        <v/>
      </c>
      <c r="BG1291" s="28"/>
      <c r="BH1291" t="str">
        <f t="shared" si="880"/>
        <v/>
      </c>
      <c r="BJ1291" s="24" t="str">
        <f t="shared" si="911"/>
        <v/>
      </c>
      <c r="BK1291" s="24" t="str">
        <f t="shared" si="912"/>
        <v/>
      </c>
    </row>
    <row r="1292" spans="1:63" ht="15.75" thickBot="1">
      <c r="A1292" s="183"/>
      <c r="B1292" s="184"/>
      <c r="C1292" s="184"/>
      <c r="D1292" s="184"/>
      <c r="E1292" s="184"/>
      <c r="F1292" s="184"/>
      <c r="G1292" s="184"/>
      <c r="H1292" s="184"/>
      <c r="I1292" s="184"/>
      <c r="J1292" s="184"/>
      <c r="K1292" s="184"/>
      <c r="L1292" s="184"/>
      <c r="M1292" s="184"/>
      <c r="N1292" s="181"/>
      <c r="Q1292" t="e">
        <f t="shared" si="885"/>
        <v>#VALUE!</v>
      </c>
      <c r="R1292" t="str">
        <f t="shared" si="886"/>
        <v/>
      </c>
      <c r="S1292" t="str">
        <f>IF(A1292="","",TEXT(VLOOKUP(C1292,Tablas!$H$3:$I$75,2,0),"000"))</f>
        <v/>
      </c>
      <c r="T1292" t="str">
        <f t="shared" si="887"/>
        <v/>
      </c>
      <c r="U1292" t="str">
        <f t="shared" si="888"/>
        <v/>
      </c>
      <c r="V1292" t="str">
        <f t="shared" si="872"/>
        <v/>
      </c>
      <c r="W1292" t="str">
        <f>IF(A1292="","",IF(G1292="",99,VLOOKUP(Datos!G1292,Tablas!$AF$2:$AH$38,2,0)))</f>
        <v/>
      </c>
      <c r="X1292" t="str">
        <f t="shared" si="889"/>
        <v/>
      </c>
      <c r="Y1292" t="str">
        <f t="shared" si="890"/>
        <v/>
      </c>
      <c r="Z1292" s="25" t="str">
        <f t="shared" si="891"/>
        <v/>
      </c>
      <c r="AA1292" s="26" t="str">
        <f t="shared" si="892"/>
        <v/>
      </c>
      <c r="AB1292" s="25" t="str">
        <f t="shared" si="873"/>
        <v/>
      </c>
      <c r="AC1292" s="26" t="str">
        <f t="shared" si="893"/>
        <v/>
      </c>
      <c r="AD1292" s="25" t="str">
        <f t="shared" si="874"/>
        <v/>
      </c>
      <c r="AE1292" s="26" t="str">
        <f t="shared" si="894"/>
        <v/>
      </c>
      <c r="AF1292" s="25" t="str">
        <f t="shared" si="875"/>
        <v/>
      </c>
      <c r="AG1292" s="26" t="str">
        <f t="shared" si="895"/>
        <v/>
      </c>
      <c r="AH1292" s="25" t="str">
        <f t="shared" si="876"/>
        <v/>
      </c>
      <c r="AI1292" s="26" t="str">
        <f t="shared" si="896"/>
        <v/>
      </c>
      <c r="AJ1292" s="25" t="str">
        <f t="shared" si="877"/>
        <v/>
      </c>
      <c r="AK1292" s="26" t="str">
        <f t="shared" si="897"/>
        <v/>
      </c>
      <c r="AL1292" s="25" t="str">
        <f t="shared" si="878"/>
        <v/>
      </c>
      <c r="AM1292" s="26" t="str">
        <f t="shared" si="898"/>
        <v/>
      </c>
      <c r="AN1292" s="25" t="str">
        <f t="shared" si="879"/>
        <v/>
      </c>
      <c r="AO1292" s="26" t="str">
        <f t="shared" si="899"/>
        <v/>
      </c>
      <c r="AP1292" t="str">
        <f t="shared" si="900"/>
        <v/>
      </c>
      <c r="AQ1292" t="str">
        <f t="shared" si="901"/>
        <v/>
      </c>
      <c r="AR1292" t="str">
        <f t="shared" si="913"/>
        <v/>
      </c>
      <c r="AS1292" t="str">
        <f t="shared" si="902"/>
        <v/>
      </c>
      <c r="AT1292" s="25" t="str">
        <f t="shared" si="903"/>
        <v/>
      </c>
      <c r="AU1292" s="26" t="str">
        <f t="shared" si="904"/>
        <v/>
      </c>
      <c r="AV1292" t="str">
        <f t="shared" si="905"/>
        <v/>
      </c>
      <c r="AW1292" s="25" t="str">
        <f t="shared" si="906"/>
        <v/>
      </c>
      <c r="AX1292" s="26" t="str">
        <f t="shared" si="881"/>
        <v/>
      </c>
      <c r="AY1292" s="27" t="str">
        <f>IF(A1292="","",IF(K1292&lt;&gt;0,TEXT(5,"0000"),IF(M1292&lt;&gt;0,TEXT(5,"0000"),IF(Datos!N1292&lt;&gt;0,TEXT(5,"0000"),""))))</f>
        <v/>
      </c>
      <c r="AZ1292" s="25" t="str">
        <f t="shared" si="907"/>
        <v/>
      </c>
      <c r="BA1292" s="26" t="str">
        <f t="shared" si="882"/>
        <v/>
      </c>
      <c r="BB1292" s="25" t="str">
        <f t="shared" si="908"/>
        <v/>
      </c>
      <c r="BC1292" s="26" t="str">
        <f t="shared" si="883"/>
        <v/>
      </c>
      <c r="BD1292" s="27" t="str">
        <f t="shared" si="909"/>
        <v/>
      </c>
      <c r="BE1292" s="25" t="str">
        <f t="shared" si="910"/>
        <v/>
      </c>
      <c r="BF1292" s="26" t="str">
        <f t="shared" si="884"/>
        <v/>
      </c>
      <c r="BG1292" s="28"/>
      <c r="BH1292" t="str">
        <f t="shared" si="880"/>
        <v/>
      </c>
      <c r="BJ1292" s="24" t="str">
        <f t="shared" si="911"/>
        <v/>
      </c>
      <c r="BK1292" s="24" t="str">
        <f t="shared" si="912"/>
        <v/>
      </c>
    </row>
    <row r="1293" spans="1:63" ht="15.75" thickBot="1">
      <c r="A1293" s="183"/>
      <c r="B1293" s="184"/>
      <c r="C1293" s="184"/>
      <c r="D1293" s="184"/>
      <c r="E1293" s="184"/>
      <c r="F1293" s="184"/>
      <c r="G1293" s="184"/>
      <c r="H1293" s="184"/>
      <c r="I1293" s="184"/>
      <c r="J1293" s="184"/>
      <c r="K1293" s="184"/>
      <c r="L1293" s="184"/>
      <c r="M1293" s="184"/>
      <c r="N1293" s="181"/>
      <c r="Q1293" t="e">
        <f t="shared" si="885"/>
        <v>#VALUE!</v>
      </c>
      <c r="R1293" t="str">
        <f t="shared" si="886"/>
        <v/>
      </c>
      <c r="S1293" t="str">
        <f>IF(A1293="","",TEXT(VLOOKUP(C1293,Tablas!$H$3:$I$75,2,0),"000"))</f>
        <v/>
      </c>
      <c r="T1293" t="str">
        <f t="shared" si="887"/>
        <v/>
      </c>
      <c r="U1293" t="str">
        <f t="shared" si="888"/>
        <v/>
      </c>
      <c r="V1293" t="str">
        <f t="shared" si="872"/>
        <v/>
      </c>
      <c r="W1293" t="str">
        <f>IF(A1293="","",IF(G1293="",99,VLOOKUP(Datos!G1293,Tablas!$AF$2:$AH$38,2,0)))</f>
        <v/>
      </c>
      <c r="X1293" t="str">
        <f t="shared" si="889"/>
        <v/>
      </c>
      <c r="Y1293" t="str">
        <f t="shared" si="890"/>
        <v/>
      </c>
      <c r="Z1293" s="25" t="str">
        <f t="shared" si="891"/>
        <v/>
      </c>
      <c r="AA1293" s="26" t="str">
        <f t="shared" si="892"/>
        <v/>
      </c>
      <c r="AB1293" s="25" t="str">
        <f t="shared" si="873"/>
        <v/>
      </c>
      <c r="AC1293" s="26" t="str">
        <f t="shared" si="893"/>
        <v/>
      </c>
      <c r="AD1293" s="25" t="str">
        <f t="shared" si="874"/>
        <v/>
      </c>
      <c r="AE1293" s="26" t="str">
        <f t="shared" si="894"/>
        <v/>
      </c>
      <c r="AF1293" s="25" t="str">
        <f t="shared" si="875"/>
        <v/>
      </c>
      <c r="AG1293" s="26" t="str">
        <f t="shared" si="895"/>
        <v/>
      </c>
      <c r="AH1293" s="25" t="str">
        <f t="shared" si="876"/>
        <v/>
      </c>
      <c r="AI1293" s="26" t="str">
        <f t="shared" si="896"/>
        <v/>
      </c>
      <c r="AJ1293" s="25" t="str">
        <f t="shared" si="877"/>
        <v/>
      </c>
      <c r="AK1293" s="26" t="str">
        <f t="shared" si="897"/>
        <v/>
      </c>
      <c r="AL1293" s="25" t="str">
        <f t="shared" si="878"/>
        <v/>
      </c>
      <c r="AM1293" s="26" t="str">
        <f t="shared" si="898"/>
        <v/>
      </c>
      <c r="AN1293" s="25" t="str">
        <f t="shared" si="879"/>
        <v/>
      </c>
      <c r="AO1293" s="26" t="str">
        <f t="shared" si="899"/>
        <v/>
      </c>
      <c r="AP1293" t="str">
        <f t="shared" si="900"/>
        <v/>
      </c>
      <c r="AQ1293" t="str">
        <f t="shared" si="901"/>
        <v/>
      </c>
      <c r="AR1293" t="str">
        <f t="shared" si="913"/>
        <v/>
      </c>
      <c r="AS1293" t="str">
        <f t="shared" si="902"/>
        <v/>
      </c>
      <c r="AT1293" s="25" t="str">
        <f t="shared" si="903"/>
        <v/>
      </c>
      <c r="AU1293" s="26" t="str">
        <f t="shared" si="904"/>
        <v/>
      </c>
      <c r="AV1293" t="str">
        <f t="shared" si="905"/>
        <v/>
      </c>
      <c r="AW1293" s="25" t="str">
        <f t="shared" si="906"/>
        <v/>
      </c>
      <c r="AX1293" s="26" t="str">
        <f t="shared" si="881"/>
        <v/>
      </c>
      <c r="AY1293" s="27" t="str">
        <f>IF(A1293="","",IF(K1293&lt;&gt;0,TEXT(5,"0000"),IF(M1293&lt;&gt;0,TEXT(5,"0000"),IF(Datos!N1293&lt;&gt;0,TEXT(5,"0000"),""))))</f>
        <v/>
      </c>
      <c r="AZ1293" s="25" t="str">
        <f t="shared" si="907"/>
        <v/>
      </c>
      <c r="BA1293" s="26" t="str">
        <f t="shared" si="882"/>
        <v/>
      </c>
      <c r="BB1293" s="25" t="str">
        <f t="shared" si="908"/>
        <v/>
      </c>
      <c r="BC1293" s="26" t="str">
        <f t="shared" si="883"/>
        <v/>
      </c>
      <c r="BD1293" s="27" t="str">
        <f t="shared" si="909"/>
        <v/>
      </c>
      <c r="BE1293" s="25" t="str">
        <f t="shared" si="910"/>
        <v/>
      </c>
      <c r="BF1293" s="26" t="str">
        <f t="shared" si="884"/>
        <v/>
      </c>
      <c r="BG1293" s="28"/>
      <c r="BH1293" t="str">
        <f t="shared" si="880"/>
        <v/>
      </c>
      <c r="BJ1293" s="24" t="str">
        <f t="shared" si="911"/>
        <v/>
      </c>
      <c r="BK1293" s="24" t="str">
        <f t="shared" si="912"/>
        <v/>
      </c>
    </row>
    <row r="1294" spans="1:63" ht="15.75" thickBot="1">
      <c r="A1294" s="183"/>
      <c r="B1294" s="184"/>
      <c r="C1294" s="184"/>
      <c r="D1294" s="184"/>
      <c r="E1294" s="184"/>
      <c r="F1294" s="184"/>
      <c r="G1294" s="184"/>
      <c r="H1294" s="184"/>
      <c r="I1294" s="184"/>
      <c r="J1294" s="184"/>
      <c r="K1294" s="184"/>
      <c r="L1294" s="184"/>
      <c r="M1294" s="184"/>
      <c r="N1294" s="181"/>
      <c r="Q1294" t="e">
        <f t="shared" si="885"/>
        <v>#VALUE!</v>
      </c>
      <c r="R1294" t="str">
        <f t="shared" si="886"/>
        <v/>
      </c>
      <c r="S1294" t="str">
        <f>IF(A1294="","",TEXT(VLOOKUP(C1294,Tablas!$H$3:$I$75,2,0),"000"))</f>
        <v/>
      </c>
      <c r="T1294" t="str">
        <f t="shared" si="887"/>
        <v/>
      </c>
      <c r="U1294" t="str">
        <f t="shared" si="888"/>
        <v/>
      </c>
      <c r="V1294" t="str">
        <f t="shared" si="872"/>
        <v/>
      </c>
      <c r="W1294" t="str">
        <f>IF(A1294="","",IF(G1294="",99,VLOOKUP(Datos!G1294,Tablas!$AF$2:$AH$38,2,0)))</f>
        <v/>
      </c>
      <c r="X1294" t="str">
        <f t="shared" si="889"/>
        <v/>
      </c>
      <c r="Y1294" t="str">
        <f t="shared" si="890"/>
        <v/>
      </c>
      <c r="Z1294" s="25" t="str">
        <f t="shared" si="891"/>
        <v/>
      </c>
      <c r="AA1294" s="26" t="str">
        <f t="shared" si="892"/>
        <v/>
      </c>
      <c r="AB1294" s="25" t="str">
        <f t="shared" si="873"/>
        <v/>
      </c>
      <c r="AC1294" s="26" t="str">
        <f t="shared" si="893"/>
        <v/>
      </c>
      <c r="AD1294" s="25" t="str">
        <f t="shared" si="874"/>
        <v/>
      </c>
      <c r="AE1294" s="26" t="str">
        <f t="shared" si="894"/>
        <v/>
      </c>
      <c r="AF1294" s="25" t="str">
        <f t="shared" si="875"/>
        <v/>
      </c>
      <c r="AG1294" s="26" t="str">
        <f t="shared" si="895"/>
        <v/>
      </c>
      <c r="AH1294" s="25" t="str">
        <f t="shared" si="876"/>
        <v/>
      </c>
      <c r="AI1294" s="26" t="str">
        <f t="shared" si="896"/>
        <v/>
      </c>
      <c r="AJ1294" s="25" t="str">
        <f t="shared" si="877"/>
        <v/>
      </c>
      <c r="AK1294" s="26" t="str">
        <f t="shared" si="897"/>
        <v/>
      </c>
      <c r="AL1294" s="25" t="str">
        <f t="shared" si="878"/>
        <v/>
      </c>
      <c r="AM1294" s="26" t="str">
        <f t="shared" si="898"/>
        <v/>
      </c>
      <c r="AN1294" s="25" t="str">
        <f t="shared" si="879"/>
        <v/>
      </c>
      <c r="AO1294" s="26" t="str">
        <f t="shared" si="899"/>
        <v/>
      </c>
      <c r="AP1294" t="str">
        <f t="shared" si="900"/>
        <v/>
      </c>
      <c r="AQ1294" t="str">
        <f t="shared" si="901"/>
        <v/>
      </c>
      <c r="AR1294" t="str">
        <f t="shared" si="913"/>
        <v/>
      </c>
      <c r="AS1294" t="str">
        <f t="shared" si="902"/>
        <v/>
      </c>
      <c r="AT1294" s="25" t="str">
        <f t="shared" si="903"/>
        <v/>
      </c>
      <c r="AU1294" s="26" t="str">
        <f t="shared" si="904"/>
        <v/>
      </c>
      <c r="AV1294" t="str">
        <f t="shared" si="905"/>
        <v/>
      </c>
      <c r="AW1294" s="25" t="str">
        <f t="shared" si="906"/>
        <v/>
      </c>
      <c r="AX1294" s="26" t="str">
        <f t="shared" si="881"/>
        <v/>
      </c>
      <c r="AY1294" s="27" t="str">
        <f>IF(A1294="","",IF(K1294&lt;&gt;0,TEXT(5,"0000"),IF(M1294&lt;&gt;0,TEXT(5,"0000"),IF(Datos!N1294&lt;&gt;0,TEXT(5,"0000"),""))))</f>
        <v/>
      </c>
      <c r="AZ1294" s="25" t="str">
        <f t="shared" si="907"/>
        <v/>
      </c>
      <c r="BA1294" s="26" t="str">
        <f t="shared" si="882"/>
        <v/>
      </c>
      <c r="BB1294" s="25" t="str">
        <f t="shared" si="908"/>
        <v/>
      </c>
      <c r="BC1294" s="26" t="str">
        <f t="shared" si="883"/>
        <v/>
      </c>
      <c r="BD1294" s="27" t="str">
        <f t="shared" si="909"/>
        <v/>
      </c>
      <c r="BE1294" s="25" t="str">
        <f t="shared" si="910"/>
        <v/>
      </c>
      <c r="BF1294" s="26" t="str">
        <f t="shared" si="884"/>
        <v/>
      </c>
      <c r="BG1294" s="28"/>
      <c r="BH1294" t="str">
        <f t="shared" si="880"/>
        <v/>
      </c>
      <c r="BJ1294" s="24" t="str">
        <f t="shared" si="911"/>
        <v/>
      </c>
      <c r="BK1294" s="24" t="str">
        <f t="shared" si="912"/>
        <v/>
      </c>
    </row>
    <row r="1295" spans="1:63" ht="15.75" thickBot="1">
      <c r="A1295" s="183"/>
      <c r="B1295" s="184"/>
      <c r="C1295" s="184"/>
      <c r="D1295" s="184"/>
      <c r="E1295" s="184"/>
      <c r="F1295" s="184"/>
      <c r="G1295" s="184"/>
      <c r="H1295" s="184"/>
      <c r="I1295" s="184"/>
      <c r="J1295" s="184"/>
      <c r="K1295" s="184"/>
      <c r="L1295" s="184"/>
      <c r="M1295" s="184"/>
      <c r="N1295" s="181"/>
      <c r="Q1295" t="e">
        <f t="shared" si="885"/>
        <v>#VALUE!</v>
      </c>
      <c r="R1295" t="str">
        <f t="shared" si="886"/>
        <v/>
      </c>
      <c r="S1295" t="str">
        <f>IF(A1295="","",TEXT(VLOOKUP(C1295,Tablas!$H$3:$I$75,2,0),"000"))</f>
        <v/>
      </c>
      <c r="T1295" t="str">
        <f t="shared" si="887"/>
        <v/>
      </c>
      <c r="U1295" t="str">
        <f t="shared" si="888"/>
        <v/>
      </c>
      <c r="V1295" t="str">
        <f t="shared" si="872"/>
        <v/>
      </c>
      <c r="W1295" t="str">
        <f>IF(A1295="","",IF(G1295="",99,VLOOKUP(Datos!G1295,Tablas!$AF$2:$AH$38,2,0)))</f>
        <v/>
      </c>
      <c r="X1295" t="str">
        <f t="shared" si="889"/>
        <v/>
      </c>
      <c r="Y1295" t="str">
        <f t="shared" si="890"/>
        <v/>
      </c>
      <c r="Z1295" s="25" t="str">
        <f t="shared" si="891"/>
        <v/>
      </c>
      <c r="AA1295" s="26" t="str">
        <f t="shared" si="892"/>
        <v/>
      </c>
      <c r="AB1295" s="25" t="str">
        <f t="shared" si="873"/>
        <v/>
      </c>
      <c r="AC1295" s="26" t="str">
        <f t="shared" si="893"/>
        <v/>
      </c>
      <c r="AD1295" s="25" t="str">
        <f t="shared" si="874"/>
        <v/>
      </c>
      <c r="AE1295" s="26" t="str">
        <f t="shared" si="894"/>
        <v/>
      </c>
      <c r="AF1295" s="25" t="str">
        <f t="shared" si="875"/>
        <v/>
      </c>
      <c r="AG1295" s="26" t="str">
        <f t="shared" si="895"/>
        <v/>
      </c>
      <c r="AH1295" s="25" t="str">
        <f t="shared" si="876"/>
        <v/>
      </c>
      <c r="AI1295" s="26" t="str">
        <f t="shared" si="896"/>
        <v/>
      </c>
      <c r="AJ1295" s="25" t="str">
        <f t="shared" si="877"/>
        <v/>
      </c>
      <c r="AK1295" s="26" t="str">
        <f t="shared" si="897"/>
        <v/>
      </c>
      <c r="AL1295" s="25" t="str">
        <f t="shared" si="878"/>
        <v/>
      </c>
      <c r="AM1295" s="26" t="str">
        <f t="shared" si="898"/>
        <v/>
      </c>
      <c r="AN1295" s="25" t="str">
        <f t="shared" si="879"/>
        <v/>
      </c>
      <c r="AO1295" s="26" t="str">
        <f t="shared" si="899"/>
        <v/>
      </c>
      <c r="AP1295" t="str">
        <f t="shared" si="900"/>
        <v/>
      </c>
      <c r="AQ1295" t="str">
        <f t="shared" si="901"/>
        <v/>
      </c>
      <c r="AR1295" t="str">
        <f t="shared" si="913"/>
        <v/>
      </c>
      <c r="AS1295" t="str">
        <f t="shared" si="902"/>
        <v/>
      </c>
      <c r="AT1295" s="25" t="str">
        <f t="shared" si="903"/>
        <v/>
      </c>
      <c r="AU1295" s="26" t="str">
        <f t="shared" si="904"/>
        <v/>
      </c>
      <c r="AV1295" t="str">
        <f t="shared" si="905"/>
        <v/>
      </c>
      <c r="AW1295" s="25" t="str">
        <f t="shared" si="906"/>
        <v/>
      </c>
      <c r="AX1295" s="26" t="str">
        <f t="shared" si="881"/>
        <v/>
      </c>
      <c r="AY1295" s="27" t="str">
        <f>IF(A1295="","",IF(K1295&lt;&gt;0,TEXT(5,"0000"),IF(M1295&lt;&gt;0,TEXT(5,"0000"),IF(Datos!N1295&lt;&gt;0,TEXT(5,"0000"),""))))</f>
        <v/>
      </c>
      <c r="AZ1295" s="25" t="str">
        <f t="shared" si="907"/>
        <v/>
      </c>
      <c r="BA1295" s="26" t="str">
        <f t="shared" si="882"/>
        <v/>
      </c>
      <c r="BB1295" s="25" t="str">
        <f t="shared" si="908"/>
        <v/>
      </c>
      <c r="BC1295" s="26" t="str">
        <f t="shared" si="883"/>
        <v/>
      </c>
      <c r="BD1295" s="27" t="str">
        <f t="shared" si="909"/>
        <v/>
      </c>
      <c r="BE1295" s="25" t="str">
        <f t="shared" si="910"/>
        <v/>
      </c>
      <c r="BF1295" s="26" t="str">
        <f t="shared" si="884"/>
        <v/>
      </c>
      <c r="BG1295" s="28"/>
      <c r="BH1295" t="str">
        <f t="shared" si="880"/>
        <v/>
      </c>
      <c r="BJ1295" s="24" t="str">
        <f t="shared" si="911"/>
        <v/>
      </c>
      <c r="BK1295" s="24" t="str">
        <f t="shared" si="912"/>
        <v/>
      </c>
    </row>
    <row r="1296" spans="1:63" ht="15.75" thickBot="1">
      <c r="A1296" s="183"/>
      <c r="B1296" s="184"/>
      <c r="C1296" s="184"/>
      <c r="D1296" s="184"/>
      <c r="E1296" s="184"/>
      <c r="F1296" s="184"/>
      <c r="G1296" s="184"/>
      <c r="H1296" s="184"/>
      <c r="I1296" s="184"/>
      <c r="J1296" s="184"/>
      <c r="K1296" s="184"/>
      <c r="L1296" s="184"/>
      <c r="M1296" s="184"/>
      <c r="N1296" s="181"/>
      <c r="Q1296" t="e">
        <f t="shared" si="885"/>
        <v>#VALUE!</v>
      </c>
      <c r="R1296" t="str">
        <f t="shared" si="886"/>
        <v/>
      </c>
      <c r="S1296" t="str">
        <f>IF(A1296="","",TEXT(VLOOKUP(C1296,Tablas!$H$3:$I$75,2,0),"000"))</f>
        <v/>
      </c>
      <c r="T1296" t="str">
        <f t="shared" si="887"/>
        <v/>
      </c>
      <c r="U1296" t="str">
        <f t="shared" si="888"/>
        <v/>
      </c>
      <c r="V1296" t="str">
        <f t="shared" si="872"/>
        <v/>
      </c>
      <c r="W1296" t="str">
        <f>IF(A1296="","",IF(G1296="",99,VLOOKUP(Datos!G1296,Tablas!$AF$2:$AH$38,2,0)))</f>
        <v/>
      </c>
      <c r="X1296" t="str">
        <f t="shared" si="889"/>
        <v/>
      </c>
      <c r="Y1296" t="str">
        <f t="shared" si="890"/>
        <v/>
      </c>
      <c r="Z1296" s="25" t="str">
        <f t="shared" si="891"/>
        <v/>
      </c>
      <c r="AA1296" s="26" t="str">
        <f t="shared" si="892"/>
        <v/>
      </c>
      <c r="AB1296" s="25" t="str">
        <f t="shared" si="873"/>
        <v/>
      </c>
      <c r="AC1296" s="26" t="str">
        <f t="shared" si="893"/>
        <v/>
      </c>
      <c r="AD1296" s="25" t="str">
        <f t="shared" si="874"/>
        <v/>
      </c>
      <c r="AE1296" s="26" t="str">
        <f t="shared" si="894"/>
        <v/>
      </c>
      <c r="AF1296" s="25" t="str">
        <f t="shared" si="875"/>
        <v/>
      </c>
      <c r="AG1296" s="26" t="str">
        <f t="shared" si="895"/>
        <v/>
      </c>
      <c r="AH1296" s="25" t="str">
        <f t="shared" si="876"/>
        <v/>
      </c>
      <c r="AI1296" s="26" t="str">
        <f t="shared" si="896"/>
        <v/>
      </c>
      <c r="AJ1296" s="25" t="str">
        <f t="shared" si="877"/>
        <v/>
      </c>
      <c r="AK1296" s="26" t="str">
        <f t="shared" si="897"/>
        <v/>
      </c>
      <c r="AL1296" s="25" t="str">
        <f t="shared" si="878"/>
        <v/>
      </c>
      <c r="AM1296" s="26" t="str">
        <f t="shared" si="898"/>
        <v/>
      </c>
      <c r="AN1296" s="25" t="str">
        <f t="shared" si="879"/>
        <v/>
      </c>
      <c r="AO1296" s="26" t="str">
        <f t="shared" si="899"/>
        <v/>
      </c>
      <c r="AP1296" t="str">
        <f t="shared" si="900"/>
        <v/>
      </c>
      <c r="AQ1296" t="str">
        <f t="shared" si="901"/>
        <v/>
      </c>
      <c r="AR1296" t="str">
        <f t="shared" si="913"/>
        <v/>
      </c>
      <c r="AS1296" t="str">
        <f t="shared" si="902"/>
        <v/>
      </c>
      <c r="AT1296" s="25" t="str">
        <f t="shared" si="903"/>
        <v/>
      </c>
      <c r="AU1296" s="26" t="str">
        <f t="shared" si="904"/>
        <v/>
      </c>
      <c r="AV1296" t="str">
        <f t="shared" si="905"/>
        <v/>
      </c>
      <c r="AW1296" s="25" t="str">
        <f t="shared" si="906"/>
        <v/>
      </c>
      <c r="AX1296" s="26" t="str">
        <f t="shared" si="881"/>
        <v/>
      </c>
      <c r="AY1296" s="27" t="str">
        <f>IF(A1296="","",IF(K1296&lt;&gt;0,TEXT(5,"0000"),IF(M1296&lt;&gt;0,TEXT(5,"0000"),IF(Datos!N1296&lt;&gt;0,TEXT(5,"0000"),""))))</f>
        <v/>
      </c>
      <c r="AZ1296" s="25" t="str">
        <f t="shared" si="907"/>
        <v/>
      </c>
      <c r="BA1296" s="26" t="str">
        <f t="shared" si="882"/>
        <v/>
      </c>
      <c r="BB1296" s="25" t="str">
        <f t="shared" si="908"/>
        <v/>
      </c>
      <c r="BC1296" s="26" t="str">
        <f t="shared" si="883"/>
        <v/>
      </c>
      <c r="BD1296" s="27" t="str">
        <f t="shared" si="909"/>
        <v/>
      </c>
      <c r="BE1296" s="25" t="str">
        <f t="shared" si="910"/>
        <v/>
      </c>
      <c r="BF1296" s="26" t="str">
        <f t="shared" si="884"/>
        <v/>
      </c>
      <c r="BG1296" s="28"/>
      <c r="BH1296" t="str">
        <f t="shared" si="880"/>
        <v/>
      </c>
      <c r="BJ1296" s="24" t="str">
        <f t="shared" si="911"/>
        <v/>
      </c>
      <c r="BK1296" s="24" t="str">
        <f t="shared" si="912"/>
        <v/>
      </c>
    </row>
    <row r="1297" spans="1:63" ht="15.75" thickBot="1">
      <c r="A1297" s="183"/>
      <c r="B1297" s="184"/>
      <c r="C1297" s="184"/>
      <c r="D1297" s="184"/>
      <c r="E1297" s="184"/>
      <c r="F1297" s="184"/>
      <c r="G1297" s="184"/>
      <c r="H1297" s="184"/>
      <c r="I1297" s="184"/>
      <c r="J1297" s="184"/>
      <c r="K1297" s="184"/>
      <c r="L1297" s="184"/>
      <c r="M1297" s="184"/>
      <c r="N1297" s="181"/>
      <c r="Q1297" t="e">
        <f t="shared" si="885"/>
        <v>#VALUE!</v>
      </c>
      <c r="R1297" t="str">
        <f t="shared" si="886"/>
        <v/>
      </c>
      <c r="S1297" t="str">
        <f>IF(A1297="","",TEXT(VLOOKUP(C1297,Tablas!$H$3:$I$75,2,0),"000"))</f>
        <v/>
      </c>
      <c r="T1297" t="str">
        <f t="shared" si="887"/>
        <v/>
      </c>
      <c r="U1297" t="str">
        <f t="shared" si="888"/>
        <v/>
      </c>
      <c r="V1297" t="str">
        <f t="shared" si="872"/>
        <v/>
      </c>
      <c r="W1297" t="str">
        <f>IF(A1297="","",IF(G1297="",99,VLOOKUP(Datos!G1297,Tablas!$AF$2:$AH$38,2,0)))</f>
        <v/>
      </c>
      <c r="X1297" t="str">
        <f t="shared" si="889"/>
        <v/>
      </c>
      <c r="Y1297" t="str">
        <f t="shared" si="890"/>
        <v/>
      </c>
      <c r="Z1297" s="25" t="str">
        <f t="shared" si="891"/>
        <v/>
      </c>
      <c r="AA1297" s="26" t="str">
        <f t="shared" si="892"/>
        <v/>
      </c>
      <c r="AB1297" s="25" t="str">
        <f t="shared" si="873"/>
        <v/>
      </c>
      <c r="AC1297" s="26" t="str">
        <f t="shared" si="893"/>
        <v/>
      </c>
      <c r="AD1297" s="25" t="str">
        <f t="shared" si="874"/>
        <v/>
      </c>
      <c r="AE1297" s="26" t="str">
        <f t="shared" si="894"/>
        <v/>
      </c>
      <c r="AF1297" s="25" t="str">
        <f t="shared" si="875"/>
        <v/>
      </c>
      <c r="AG1297" s="26" t="str">
        <f t="shared" si="895"/>
        <v/>
      </c>
      <c r="AH1297" s="25" t="str">
        <f t="shared" si="876"/>
        <v/>
      </c>
      <c r="AI1297" s="26" t="str">
        <f t="shared" si="896"/>
        <v/>
      </c>
      <c r="AJ1297" s="25" t="str">
        <f t="shared" si="877"/>
        <v/>
      </c>
      <c r="AK1297" s="26" t="str">
        <f t="shared" si="897"/>
        <v/>
      </c>
      <c r="AL1297" s="25" t="str">
        <f t="shared" si="878"/>
        <v/>
      </c>
      <c r="AM1297" s="26" t="str">
        <f t="shared" si="898"/>
        <v/>
      </c>
      <c r="AN1297" s="25" t="str">
        <f t="shared" si="879"/>
        <v/>
      </c>
      <c r="AO1297" s="26" t="str">
        <f t="shared" si="899"/>
        <v/>
      </c>
      <c r="AP1297" t="str">
        <f t="shared" si="900"/>
        <v/>
      </c>
      <c r="AQ1297" t="str">
        <f t="shared" si="901"/>
        <v/>
      </c>
      <c r="AR1297" t="str">
        <f t="shared" si="913"/>
        <v/>
      </c>
      <c r="AS1297" t="str">
        <f t="shared" si="902"/>
        <v/>
      </c>
      <c r="AT1297" s="25" t="str">
        <f t="shared" si="903"/>
        <v/>
      </c>
      <c r="AU1297" s="26" t="str">
        <f t="shared" si="904"/>
        <v/>
      </c>
      <c r="AV1297" t="str">
        <f t="shared" si="905"/>
        <v/>
      </c>
      <c r="AW1297" s="25" t="str">
        <f t="shared" si="906"/>
        <v/>
      </c>
      <c r="AX1297" s="26" t="str">
        <f t="shared" si="881"/>
        <v/>
      </c>
      <c r="AY1297" s="27" t="str">
        <f>IF(A1297="","",IF(K1297&lt;&gt;0,TEXT(5,"0000"),IF(M1297&lt;&gt;0,TEXT(5,"0000"),IF(Datos!N1297&lt;&gt;0,TEXT(5,"0000"),""))))</f>
        <v/>
      </c>
      <c r="AZ1297" s="25" t="str">
        <f t="shared" si="907"/>
        <v/>
      </c>
      <c r="BA1297" s="26" t="str">
        <f t="shared" si="882"/>
        <v/>
      </c>
      <c r="BB1297" s="25" t="str">
        <f t="shared" si="908"/>
        <v/>
      </c>
      <c r="BC1297" s="26" t="str">
        <f t="shared" si="883"/>
        <v/>
      </c>
      <c r="BD1297" s="27" t="str">
        <f t="shared" si="909"/>
        <v/>
      </c>
      <c r="BE1297" s="25" t="str">
        <f t="shared" si="910"/>
        <v/>
      </c>
      <c r="BF1297" s="26" t="str">
        <f t="shared" si="884"/>
        <v/>
      </c>
      <c r="BG1297" s="28"/>
      <c r="BH1297" t="str">
        <f t="shared" si="880"/>
        <v/>
      </c>
      <c r="BJ1297" s="24" t="str">
        <f t="shared" si="911"/>
        <v/>
      </c>
      <c r="BK1297" s="24" t="str">
        <f t="shared" si="912"/>
        <v/>
      </c>
    </row>
    <row r="1298" spans="1:63" ht="15.75" thickBot="1">
      <c r="A1298" s="183"/>
      <c r="B1298" s="184"/>
      <c r="C1298" s="184"/>
      <c r="D1298" s="184"/>
      <c r="E1298" s="184"/>
      <c r="F1298" s="184"/>
      <c r="G1298" s="184"/>
      <c r="H1298" s="184"/>
      <c r="I1298" s="184"/>
      <c r="J1298" s="184"/>
      <c r="K1298" s="184"/>
      <c r="L1298" s="184"/>
      <c r="M1298" s="184"/>
      <c r="N1298" s="181"/>
      <c r="Q1298" t="e">
        <f t="shared" si="885"/>
        <v>#VALUE!</v>
      </c>
      <c r="R1298" t="str">
        <f t="shared" si="886"/>
        <v/>
      </c>
      <c r="S1298" t="str">
        <f>IF(A1298="","",TEXT(VLOOKUP(C1298,Tablas!$H$3:$I$75,2,0),"000"))</f>
        <v/>
      </c>
      <c r="T1298" t="str">
        <f t="shared" si="887"/>
        <v/>
      </c>
      <c r="U1298" t="str">
        <f t="shared" si="888"/>
        <v/>
      </c>
      <c r="V1298" t="str">
        <f t="shared" si="872"/>
        <v/>
      </c>
      <c r="W1298" t="str">
        <f>IF(A1298="","",IF(G1298="",99,VLOOKUP(Datos!G1298,Tablas!$AF$2:$AH$38,2,0)))</f>
        <v/>
      </c>
      <c r="X1298" t="str">
        <f t="shared" si="889"/>
        <v/>
      </c>
      <c r="Y1298" t="str">
        <f t="shared" si="890"/>
        <v/>
      </c>
      <c r="Z1298" s="25" t="str">
        <f t="shared" si="891"/>
        <v/>
      </c>
      <c r="AA1298" s="26" t="str">
        <f t="shared" si="892"/>
        <v/>
      </c>
      <c r="AB1298" s="25" t="str">
        <f t="shared" si="873"/>
        <v/>
      </c>
      <c r="AC1298" s="26" t="str">
        <f t="shared" si="893"/>
        <v/>
      </c>
      <c r="AD1298" s="25" t="str">
        <f t="shared" si="874"/>
        <v/>
      </c>
      <c r="AE1298" s="26" t="str">
        <f t="shared" si="894"/>
        <v/>
      </c>
      <c r="AF1298" s="25" t="str">
        <f t="shared" si="875"/>
        <v/>
      </c>
      <c r="AG1298" s="26" t="str">
        <f t="shared" si="895"/>
        <v/>
      </c>
      <c r="AH1298" s="25" t="str">
        <f t="shared" si="876"/>
        <v/>
      </c>
      <c r="AI1298" s="26" t="str">
        <f t="shared" si="896"/>
        <v/>
      </c>
      <c r="AJ1298" s="25" t="str">
        <f t="shared" si="877"/>
        <v/>
      </c>
      <c r="AK1298" s="26" t="str">
        <f t="shared" si="897"/>
        <v/>
      </c>
      <c r="AL1298" s="25" t="str">
        <f t="shared" si="878"/>
        <v/>
      </c>
      <c r="AM1298" s="26" t="str">
        <f t="shared" si="898"/>
        <v/>
      </c>
      <c r="AN1298" s="25" t="str">
        <f t="shared" si="879"/>
        <v/>
      </c>
      <c r="AO1298" s="26" t="str">
        <f t="shared" si="899"/>
        <v/>
      </c>
      <c r="AP1298" t="str">
        <f t="shared" si="900"/>
        <v/>
      </c>
      <c r="AQ1298" t="str">
        <f t="shared" si="901"/>
        <v/>
      </c>
      <c r="AR1298" t="str">
        <f t="shared" si="913"/>
        <v/>
      </c>
      <c r="AS1298" t="str">
        <f t="shared" si="902"/>
        <v/>
      </c>
      <c r="AT1298" s="25" t="str">
        <f t="shared" si="903"/>
        <v/>
      </c>
      <c r="AU1298" s="26" t="str">
        <f t="shared" si="904"/>
        <v/>
      </c>
      <c r="AV1298" t="str">
        <f t="shared" si="905"/>
        <v/>
      </c>
      <c r="AW1298" s="25" t="str">
        <f t="shared" si="906"/>
        <v/>
      </c>
      <c r="AX1298" s="26" t="str">
        <f t="shared" si="881"/>
        <v/>
      </c>
      <c r="AY1298" s="27" t="str">
        <f>IF(A1298="","",IF(K1298&lt;&gt;0,TEXT(5,"0000"),IF(M1298&lt;&gt;0,TEXT(5,"0000"),IF(Datos!N1298&lt;&gt;0,TEXT(5,"0000"),""))))</f>
        <v/>
      </c>
      <c r="AZ1298" s="25" t="str">
        <f t="shared" si="907"/>
        <v/>
      </c>
      <c r="BA1298" s="26" t="str">
        <f t="shared" si="882"/>
        <v/>
      </c>
      <c r="BB1298" s="25" t="str">
        <f t="shared" si="908"/>
        <v/>
      </c>
      <c r="BC1298" s="26" t="str">
        <f t="shared" si="883"/>
        <v/>
      </c>
      <c r="BD1298" s="27" t="str">
        <f t="shared" si="909"/>
        <v/>
      </c>
      <c r="BE1298" s="25" t="str">
        <f t="shared" si="910"/>
        <v/>
      </c>
      <c r="BF1298" s="26" t="str">
        <f t="shared" si="884"/>
        <v/>
      </c>
      <c r="BG1298" s="28"/>
      <c r="BH1298" t="str">
        <f t="shared" si="880"/>
        <v/>
      </c>
      <c r="BJ1298" s="24" t="str">
        <f t="shared" si="911"/>
        <v/>
      </c>
      <c r="BK1298" s="24" t="str">
        <f t="shared" si="912"/>
        <v/>
      </c>
    </row>
    <row r="1299" spans="1:63" ht="15.75" thickBot="1">
      <c r="A1299" s="183"/>
      <c r="B1299" s="184"/>
      <c r="C1299" s="184"/>
      <c r="D1299" s="184"/>
      <c r="E1299" s="184"/>
      <c r="F1299" s="184"/>
      <c r="G1299" s="184"/>
      <c r="H1299" s="184"/>
      <c r="I1299" s="184"/>
      <c r="J1299" s="184"/>
      <c r="K1299" s="184"/>
      <c r="L1299" s="184"/>
      <c r="M1299" s="184"/>
      <c r="N1299" s="181"/>
      <c r="Q1299" t="e">
        <f t="shared" si="885"/>
        <v>#VALUE!</v>
      </c>
      <c r="R1299" t="str">
        <f t="shared" si="886"/>
        <v/>
      </c>
      <c r="S1299" t="str">
        <f>IF(A1299="","",TEXT(VLOOKUP(C1299,Tablas!$H$3:$I$75,2,0),"000"))</f>
        <v/>
      </c>
      <c r="T1299" t="str">
        <f t="shared" si="887"/>
        <v/>
      </c>
      <c r="U1299" t="str">
        <f t="shared" si="888"/>
        <v/>
      </c>
      <c r="V1299" t="str">
        <f t="shared" si="872"/>
        <v/>
      </c>
      <c r="W1299" t="str">
        <f>IF(A1299="","",IF(G1299="",99,VLOOKUP(Datos!G1299,Tablas!$AF$2:$AH$38,2,0)))</f>
        <v/>
      </c>
      <c r="X1299" t="str">
        <f t="shared" si="889"/>
        <v/>
      </c>
      <c r="Y1299" t="str">
        <f t="shared" si="890"/>
        <v/>
      </c>
      <c r="Z1299" s="25" t="str">
        <f t="shared" si="891"/>
        <v/>
      </c>
      <c r="AA1299" s="26" t="str">
        <f t="shared" si="892"/>
        <v/>
      </c>
      <c r="AB1299" s="25" t="str">
        <f t="shared" si="873"/>
        <v/>
      </c>
      <c r="AC1299" s="26" t="str">
        <f t="shared" si="893"/>
        <v/>
      </c>
      <c r="AD1299" s="25" t="str">
        <f t="shared" si="874"/>
        <v/>
      </c>
      <c r="AE1299" s="26" t="str">
        <f t="shared" si="894"/>
        <v/>
      </c>
      <c r="AF1299" s="25" t="str">
        <f t="shared" si="875"/>
        <v/>
      </c>
      <c r="AG1299" s="26" t="str">
        <f t="shared" si="895"/>
        <v/>
      </c>
      <c r="AH1299" s="25" t="str">
        <f t="shared" si="876"/>
        <v/>
      </c>
      <c r="AI1299" s="26" t="str">
        <f t="shared" si="896"/>
        <v/>
      </c>
      <c r="AJ1299" s="25" t="str">
        <f t="shared" si="877"/>
        <v/>
      </c>
      <c r="AK1299" s="26" t="str">
        <f t="shared" si="897"/>
        <v/>
      </c>
      <c r="AL1299" s="25" t="str">
        <f t="shared" si="878"/>
        <v/>
      </c>
      <c r="AM1299" s="26" t="str">
        <f t="shared" si="898"/>
        <v/>
      </c>
      <c r="AN1299" s="25" t="str">
        <f t="shared" si="879"/>
        <v/>
      </c>
      <c r="AO1299" s="26" t="str">
        <f t="shared" si="899"/>
        <v/>
      </c>
      <c r="AP1299" t="str">
        <f t="shared" si="900"/>
        <v/>
      </c>
      <c r="AQ1299" t="str">
        <f t="shared" si="901"/>
        <v/>
      </c>
      <c r="AR1299" t="str">
        <f t="shared" si="913"/>
        <v/>
      </c>
      <c r="AS1299" t="str">
        <f t="shared" si="902"/>
        <v/>
      </c>
      <c r="AT1299" s="25" t="str">
        <f t="shared" si="903"/>
        <v/>
      </c>
      <c r="AU1299" s="26" t="str">
        <f t="shared" si="904"/>
        <v/>
      </c>
      <c r="AV1299" t="str">
        <f t="shared" si="905"/>
        <v/>
      </c>
      <c r="AW1299" s="25" t="str">
        <f t="shared" si="906"/>
        <v/>
      </c>
      <c r="AX1299" s="26" t="str">
        <f t="shared" si="881"/>
        <v/>
      </c>
      <c r="AY1299" s="27" t="str">
        <f>IF(A1299="","",IF(K1299&lt;&gt;0,TEXT(5,"0000"),IF(M1299&lt;&gt;0,TEXT(5,"0000"),IF(Datos!N1299&lt;&gt;0,TEXT(5,"0000"),""))))</f>
        <v/>
      </c>
      <c r="AZ1299" s="25" t="str">
        <f t="shared" si="907"/>
        <v/>
      </c>
      <c r="BA1299" s="26" t="str">
        <f t="shared" si="882"/>
        <v/>
      </c>
      <c r="BB1299" s="25" t="str">
        <f t="shared" si="908"/>
        <v/>
      </c>
      <c r="BC1299" s="26" t="str">
        <f t="shared" si="883"/>
        <v/>
      </c>
      <c r="BD1299" s="27" t="str">
        <f t="shared" si="909"/>
        <v/>
      </c>
      <c r="BE1299" s="25" t="str">
        <f t="shared" si="910"/>
        <v/>
      </c>
      <c r="BF1299" s="26" t="str">
        <f t="shared" si="884"/>
        <v/>
      </c>
      <c r="BG1299" s="28"/>
      <c r="BH1299" t="str">
        <f t="shared" si="880"/>
        <v/>
      </c>
      <c r="BJ1299" s="24" t="str">
        <f t="shared" si="911"/>
        <v/>
      </c>
      <c r="BK1299" s="24" t="str">
        <f t="shared" si="912"/>
        <v/>
      </c>
    </row>
    <row r="1300" spans="1:63" ht="15.75" thickBot="1">
      <c r="A1300" s="183"/>
      <c r="B1300" s="184"/>
      <c r="C1300" s="184"/>
      <c r="D1300" s="184"/>
      <c r="E1300" s="184"/>
      <c r="F1300" s="184"/>
      <c r="G1300" s="184"/>
      <c r="H1300" s="184"/>
      <c r="I1300" s="184"/>
      <c r="J1300" s="184"/>
      <c r="K1300" s="184"/>
      <c r="L1300" s="184"/>
      <c r="M1300" s="184"/>
      <c r="N1300" s="181"/>
      <c r="Q1300" t="e">
        <f t="shared" si="885"/>
        <v>#VALUE!</v>
      </c>
      <c r="R1300" t="str">
        <f t="shared" si="886"/>
        <v/>
      </c>
      <c r="S1300" t="str">
        <f>IF(A1300="","",TEXT(VLOOKUP(C1300,Tablas!$H$3:$I$75,2,0),"000"))</f>
        <v/>
      </c>
      <c r="T1300" t="str">
        <f t="shared" si="887"/>
        <v/>
      </c>
      <c r="U1300" t="str">
        <f t="shared" si="888"/>
        <v/>
      </c>
      <c r="V1300" t="str">
        <f t="shared" si="872"/>
        <v/>
      </c>
      <c r="W1300" t="str">
        <f>IF(A1300="","",IF(G1300="",99,VLOOKUP(Datos!G1300,Tablas!$AF$2:$AH$38,2,0)))</f>
        <v/>
      </c>
      <c r="X1300" t="str">
        <f t="shared" si="889"/>
        <v/>
      </c>
      <c r="Y1300" t="str">
        <f t="shared" si="890"/>
        <v/>
      </c>
      <c r="Z1300" s="25" t="str">
        <f t="shared" si="891"/>
        <v/>
      </c>
      <c r="AA1300" s="26" t="str">
        <f t="shared" si="892"/>
        <v/>
      </c>
      <c r="AB1300" s="25" t="str">
        <f t="shared" si="873"/>
        <v/>
      </c>
      <c r="AC1300" s="26" t="str">
        <f t="shared" si="893"/>
        <v/>
      </c>
      <c r="AD1300" s="25" t="str">
        <f t="shared" si="874"/>
        <v/>
      </c>
      <c r="AE1300" s="26" t="str">
        <f t="shared" si="894"/>
        <v/>
      </c>
      <c r="AF1300" s="25" t="str">
        <f t="shared" si="875"/>
        <v/>
      </c>
      <c r="AG1300" s="26" t="str">
        <f t="shared" si="895"/>
        <v/>
      </c>
      <c r="AH1300" s="25" t="str">
        <f t="shared" si="876"/>
        <v/>
      </c>
      <c r="AI1300" s="26" t="str">
        <f t="shared" si="896"/>
        <v/>
      </c>
      <c r="AJ1300" s="25" t="str">
        <f t="shared" si="877"/>
        <v/>
      </c>
      <c r="AK1300" s="26" t="str">
        <f t="shared" si="897"/>
        <v/>
      </c>
      <c r="AL1300" s="25" t="str">
        <f t="shared" si="878"/>
        <v/>
      </c>
      <c r="AM1300" s="26" t="str">
        <f t="shared" si="898"/>
        <v/>
      </c>
      <c r="AN1300" s="25" t="str">
        <f t="shared" si="879"/>
        <v/>
      </c>
      <c r="AO1300" s="26" t="str">
        <f t="shared" si="899"/>
        <v/>
      </c>
      <c r="AP1300" t="str">
        <f t="shared" si="900"/>
        <v/>
      </c>
      <c r="AQ1300" t="str">
        <f t="shared" si="901"/>
        <v/>
      </c>
      <c r="AR1300" t="str">
        <f t="shared" si="913"/>
        <v/>
      </c>
      <c r="AS1300" t="str">
        <f t="shared" si="902"/>
        <v/>
      </c>
      <c r="AT1300" s="25" t="str">
        <f t="shared" si="903"/>
        <v/>
      </c>
      <c r="AU1300" s="26" t="str">
        <f t="shared" si="904"/>
        <v/>
      </c>
      <c r="AV1300" t="str">
        <f t="shared" si="905"/>
        <v/>
      </c>
      <c r="AW1300" s="25" t="str">
        <f t="shared" si="906"/>
        <v/>
      </c>
      <c r="AX1300" s="26" t="str">
        <f t="shared" si="881"/>
        <v/>
      </c>
      <c r="AY1300" s="27" t="str">
        <f>IF(A1300="","",IF(K1300&lt;&gt;0,TEXT(5,"0000"),IF(M1300&lt;&gt;0,TEXT(5,"0000"),IF(Datos!N1300&lt;&gt;0,TEXT(5,"0000"),""))))</f>
        <v/>
      </c>
      <c r="AZ1300" s="25" t="str">
        <f t="shared" si="907"/>
        <v/>
      </c>
      <c r="BA1300" s="26" t="str">
        <f t="shared" si="882"/>
        <v/>
      </c>
      <c r="BB1300" s="25" t="str">
        <f t="shared" si="908"/>
        <v/>
      </c>
      <c r="BC1300" s="26" t="str">
        <f t="shared" si="883"/>
        <v/>
      </c>
      <c r="BD1300" s="27" t="str">
        <f t="shared" si="909"/>
        <v/>
      </c>
      <c r="BE1300" s="25" t="str">
        <f t="shared" si="910"/>
        <v/>
      </c>
      <c r="BF1300" s="26" t="str">
        <f t="shared" si="884"/>
        <v/>
      </c>
      <c r="BG1300" s="28"/>
      <c r="BH1300" t="str">
        <f t="shared" si="880"/>
        <v/>
      </c>
      <c r="BJ1300" s="24" t="str">
        <f t="shared" si="911"/>
        <v/>
      </c>
      <c r="BK1300" s="24" t="str">
        <f t="shared" si="912"/>
        <v/>
      </c>
    </row>
    <row r="1301" spans="1:63" ht="15.75" thickBot="1">
      <c r="A1301" s="183"/>
      <c r="B1301" s="184"/>
      <c r="C1301" s="184"/>
      <c r="D1301" s="184"/>
      <c r="E1301" s="184"/>
      <c r="F1301" s="184"/>
      <c r="G1301" s="184"/>
      <c r="H1301" s="184"/>
      <c r="I1301" s="184"/>
      <c r="J1301" s="184"/>
      <c r="K1301" s="184"/>
      <c r="L1301" s="184"/>
      <c r="M1301" s="184"/>
      <c r="N1301" s="181"/>
      <c r="Q1301" t="e">
        <f t="shared" si="885"/>
        <v>#VALUE!</v>
      </c>
      <c r="R1301" t="str">
        <f t="shared" si="886"/>
        <v/>
      </c>
      <c r="S1301" t="str">
        <f>IF(A1301="","",TEXT(VLOOKUP(C1301,Tablas!$H$3:$I$75,2,0),"000"))</f>
        <v/>
      </c>
      <c r="T1301" t="str">
        <f t="shared" si="887"/>
        <v/>
      </c>
      <c r="U1301" t="str">
        <f t="shared" si="888"/>
        <v/>
      </c>
      <c r="V1301" t="str">
        <f t="shared" si="872"/>
        <v/>
      </c>
      <c r="W1301" t="str">
        <f>IF(A1301="","",IF(G1301="",99,VLOOKUP(Datos!G1301,Tablas!$AF$2:$AH$38,2,0)))</f>
        <v/>
      </c>
      <c r="X1301" t="str">
        <f t="shared" si="889"/>
        <v/>
      </c>
      <c r="Y1301" t="str">
        <f t="shared" si="890"/>
        <v/>
      </c>
      <c r="Z1301" s="25" t="str">
        <f t="shared" si="891"/>
        <v/>
      </c>
      <c r="AA1301" s="26" t="str">
        <f t="shared" si="892"/>
        <v/>
      </c>
      <c r="AB1301" s="25" t="str">
        <f t="shared" si="873"/>
        <v/>
      </c>
      <c r="AC1301" s="26" t="str">
        <f t="shared" si="893"/>
        <v/>
      </c>
      <c r="AD1301" s="25" t="str">
        <f t="shared" si="874"/>
        <v/>
      </c>
      <c r="AE1301" s="26" t="str">
        <f t="shared" si="894"/>
        <v/>
      </c>
      <c r="AF1301" s="25" t="str">
        <f t="shared" si="875"/>
        <v/>
      </c>
      <c r="AG1301" s="26" t="str">
        <f t="shared" si="895"/>
        <v/>
      </c>
      <c r="AH1301" s="25" t="str">
        <f t="shared" si="876"/>
        <v/>
      </c>
      <c r="AI1301" s="26" t="str">
        <f t="shared" si="896"/>
        <v/>
      </c>
      <c r="AJ1301" s="25" t="str">
        <f t="shared" si="877"/>
        <v/>
      </c>
      <c r="AK1301" s="26" t="str">
        <f t="shared" si="897"/>
        <v/>
      </c>
      <c r="AL1301" s="25" t="str">
        <f t="shared" si="878"/>
        <v/>
      </c>
      <c r="AM1301" s="26" t="str">
        <f t="shared" si="898"/>
        <v/>
      </c>
      <c r="AN1301" s="25" t="str">
        <f t="shared" si="879"/>
        <v/>
      </c>
      <c r="AO1301" s="26" t="str">
        <f t="shared" si="899"/>
        <v/>
      </c>
      <c r="AP1301" t="str">
        <f t="shared" si="900"/>
        <v/>
      </c>
      <c r="AQ1301" t="str">
        <f t="shared" si="901"/>
        <v/>
      </c>
      <c r="AR1301" t="str">
        <f t="shared" si="913"/>
        <v/>
      </c>
      <c r="AS1301" t="str">
        <f t="shared" si="902"/>
        <v/>
      </c>
      <c r="AT1301" s="25" t="str">
        <f t="shared" si="903"/>
        <v/>
      </c>
      <c r="AU1301" s="26" t="str">
        <f t="shared" si="904"/>
        <v/>
      </c>
      <c r="AV1301" t="str">
        <f t="shared" si="905"/>
        <v/>
      </c>
      <c r="AW1301" s="25" t="str">
        <f t="shared" si="906"/>
        <v/>
      </c>
      <c r="AX1301" s="26" t="str">
        <f t="shared" si="881"/>
        <v/>
      </c>
      <c r="AY1301" s="27" t="str">
        <f>IF(A1301="","",IF(K1301&lt;&gt;0,TEXT(5,"0000"),IF(M1301&lt;&gt;0,TEXT(5,"0000"),IF(Datos!N1301&lt;&gt;0,TEXT(5,"0000"),""))))</f>
        <v/>
      </c>
      <c r="AZ1301" s="25" t="str">
        <f t="shared" si="907"/>
        <v/>
      </c>
      <c r="BA1301" s="26" t="str">
        <f t="shared" si="882"/>
        <v/>
      </c>
      <c r="BB1301" s="25" t="str">
        <f t="shared" si="908"/>
        <v/>
      </c>
      <c r="BC1301" s="26" t="str">
        <f t="shared" si="883"/>
        <v/>
      </c>
      <c r="BD1301" s="27" t="str">
        <f t="shared" si="909"/>
        <v/>
      </c>
      <c r="BE1301" s="25" t="str">
        <f t="shared" si="910"/>
        <v/>
      </c>
      <c r="BF1301" s="26" t="str">
        <f t="shared" si="884"/>
        <v/>
      </c>
      <c r="BG1301" s="28"/>
      <c r="BH1301" t="str">
        <f t="shared" si="880"/>
        <v/>
      </c>
      <c r="BJ1301" s="24" t="str">
        <f t="shared" si="911"/>
        <v/>
      </c>
      <c r="BK1301" s="24" t="str">
        <f t="shared" si="912"/>
        <v/>
      </c>
    </row>
    <row r="1302" spans="1:63" ht="15.75" thickBot="1">
      <c r="A1302" s="183"/>
      <c r="B1302" s="184"/>
      <c r="C1302" s="184"/>
      <c r="D1302" s="184"/>
      <c r="E1302" s="184"/>
      <c r="F1302" s="184"/>
      <c r="G1302" s="184"/>
      <c r="H1302" s="184"/>
      <c r="I1302" s="184"/>
      <c r="J1302" s="184"/>
      <c r="K1302" s="184"/>
      <c r="L1302" s="184"/>
      <c r="M1302" s="184"/>
      <c r="N1302" s="181"/>
      <c r="Q1302" t="e">
        <f t="shared" si="885"/>
        <v>#VALUE!</v>
      </c>
      <c r="R1302" t="str">
        <f t="shared" si="886"/>
        <v/>
      </c>
      <c r="S1302" t="str">
        <f>IF(A1302="","",TEXT(VLOOKUP(C1302,Tablas!$H$3:$I$75,2,0),"000"))</f>
        <v/>
      </c>
      <c r="T1302" t="str">
        <f t="shared" si="887"/>
        <v/>
      </c>
      <c r="U1302" t="str">
        <f t="shared" si="888"/>
        <v/>
      </c>
      <c r="V1302" t="str">
        <f t="shared" si="872"/>
        <v/>
      </c>
      <c r="W1302" t="str">
        <f>IF(A1302="","",IF(G1302="",99,VLOOKUP(Datos!G1302,Tablas!$AF$2:$AH$38,2,0)))</f>
        <v/>
      </c>
      <c r="X1302" t="str">
        <f t="shared" si="889"/>
        <v/>
      </c>
      <c r="Y1302" t="str">
        <f t="shared" si="890"/>
        <v/>
      </c>
      <c r="Z1302" s="25" t="str">
        <f t="shared" si="891"/>
        <v/>
      </c>
      <c r="AA1302" s="26" t="str">
        <f t="shared" si="892"/>
        <v/>
      </c>
      <c r="AB1302" s="25" t="str">
        <f t="shared" si="873"/>
        <v/>
      </c>
      <c r="AC1302" s="26" t="str">
        <f t="shared" si="893"/>
        <v/>
      </c>
      <c r="AD1302" s="25" t="str">
        <f t="shared" si="874"/>
        <v/>
      </c>
      <c r="AE1302" s="26" t="str">
        <f t="shared" si="894"/>
        <v/>
      </c>
      <c r="AF1302" s="25" t="str">
        <f t="shared" si="875"/>
        <v/>
      </c>
      <c r="AG1302" s="26" t="str">
        <f t="shared" si="895"/>
        <v/>
      </c>
      <c r="AH1302" s="25" t="str">
        <f t="shared" si="876"/>
        <v/>
      </c>
      <c r="AI1302" s="26" t="str">
        <f t="shared" si="896"/>
        <v/>
      </c>
      <c r="AJ1302" s="25" t="str">
        <f t="shared" si="877"/>
        <v/>
      </c>
      <c r="AK1302" s="26" t="str">
        <f t="shared" si="897"/>
        <v/>
      </c>
      <c r="AL1302" s="25" t="str">
        <f t="shared" si="878"/>
        <v/>
      </c>
      <c r="AM1302" s="26" t="str">
        <f t="shared" si="898"/>
        <v/>
      </c>
      <c r="AN1302" s="25" t="str">
        <f t="shared" si="879"/>
        <v/>
      </c>
      <c r="AO1302" s="26" t="str">
        <f t="shared" si="899"/>
        <v/>
      </c>
      <c r="AP1302" t="str">
        <f t="shared" si="900"/>
        <v/>
      </c>
      <c r="AQ1302" t="str">
        <f t="shared" si="901"/>
        <v/>
      </c>
      <c r="AR1302" t="str">
        <f t="shared" si="913"/>
        <v/>
      </c>
      <c r="AS1302" t="str">
        <f t="shared" si="902"/>
        <v/>
      </c>
      <c r="AT1302" s="25" t="str">
        <f t="shared" si="903"/>
        <v/>
      </c>
      <c r="AU1302" s="26" t="str">
        <f t="shared" si="904"/>
        <v/>
      </c>
      <c r="AV1302" t="str">
        <f t="shared" si="905"/>
        <v/>
      </c>
      <c r="AW1302" s="25" t="str">
        <f t="shared" si="906"/>
        <v/>
      </c>
      <c r="AX1302" s="26" t="str">
        <f t="shared" si="881"/>
        <v/>
      </c>
      <c r="AY1302" s="27" t="str">
        <f>IF(A1302="","",IF(K1302&lt;&gt;0,TEXT(5,"0000"),IF(M1302&lt;&gt;0,TEXT(5,"0000"),IF(Datos!N1302&lt;&gt;0,TEXT(5,"0000"),""))))</f>
        <v/>
      </c>
      <c r="AZ1302" s="25" t="str">
        <f t="shared" si="907"/>
        <v/>
      </c>
      <c r="BA1302" s="26" t="str">
        <f t="shared" si="882"/>
        <v/>
      </c>
      <c r="BB1302" s="25" t="str">
        <f t="shared" si="908"/>
        <v/>
      </c>
      <c r="BC1302" s="26" t="str">
        <f t="shared" si="883"/>
        <v/>
      </c>
      <c r="BD1302" s="27" t="str">
        <f t="shared" si="909"/>
        <v/>
      </c>
      <c r="BE1302" s="25" t="str">
        <f t="shared" si="910"/>
        <v/>
      </c>
      <c r="BF1302" s="26" t="str">
        <f t="shared" si="884"/>
        <v/>
      </c>
      <c r="BG1302" s="28"/>
      <c r="BH1302" t="str">
        <f t="shared" si="880"/>
        <v/>
      </c>
      <c r="BJ1302" s="24" t="str">
        <f t="shared" si="911"/>
        <v/>
      </c>
      <c r="BK1302" s="24" t="str">
        <f t="shared" si="912"/>
        <v/>
      </c>
    </row>
    <row r="1303" spans="1:63" ht="15.75" thickBot="1">
      <c r="A1303" s="183"/>
      <c r="B1303" s="184"/>
      <c r="C1303" s="184"/>
      <c r="D1303" s="184"/>
      <c r="E1303" s="184"/>
      <c r="F1303" s="184"/>
      <c r="G1303" s="184"/>
      <c r="H1303" s="184"/>
      <c r="I1303" s="184"/>
      <c r="J1303" s="184"/>
      <c r="K1303" s="184"/>
      <c r="L1303" s="184"/>
      <c r="M1303" s="184"/>
      <c r="N1303" s="181"/>
      <c r="Q1303" t="e">
        <f t="shared" si="885"/>
        <v>#VALUE!</v>
      </c>
      <c r="R1303" t="str">
        <f t="shared" si="886"/>
        <v/>
      </c>
      <c r="S1303" t="str">
        <f>IF(A1303="","",TEXT(VLOOKUP(C1303,Tablas!$H$3:$I$75,2,0),"000"))</f>
        <v/>
      </c>
      <c r="T1303" t="str">
        <f t="shared" si="887"/>
        <v/>
      </c>
      <c r="U1303" t="str">
        <f t="shared" si="888"/>
        <v/>
      </c>
      <c r="V1303" t="str">
        <f t="shared" si="872"/>
        <v/>
      </c>
      <c r="W1303" t="str">
        <f>IF(A1303="","",IF(G1303="",99,VLOOKUP(Datos!G1303,Tablas!$AF$2:$AH$38,2,0)))</f>
        <v/>
      </c>
      <c r="X1303" t="str">
        <f t="shared" si="889"/>
        <v/>
      </c>
      <c r="Y1303" t="str">
        <f t="shared" si="890"/>
        <v/>
      </c>
      <c r="Z1303" s="25" t="str">
        <f t="shared" si="891"/>
        <v/>
      </c>
      <c r="AA1303" s="26" t="str">
        <f t="shared" si="892"/>
        <v/>
      </c>
      <c r="AB1303" s="25" t="str">
        <f t="shared" si="873"/>
        <v/>
      </c>
      <c r="AC1303" s="26" t="str">
        <f t="shared" si="893"/>
        <v/>
      </c>
      <c r="AD1303" s="25" t="str">
        <f t="shared" si="874"/>
        <v/>
      </c>
      <c r="AE1303" s="26" t="str">
        <f t="shared" si="894"/>
        <v/>
      </c>
      <c r="AF1303" s="25" t="str">
        <f t="shared" si="875"/>
        <v/>
      </c>
      <c r="AG1303" s="26" t="str">
        <f t="shared" si="895"/>
        <v/>
      </c>
      <c r="AH1303" s="25" t="str">
        <f t="shared" si="876"/>
        <v/>
      </c>
      <c r="AI1303" s="26" t="str">
        <f t="shared" si="896"/>
        <v/>
      </c>
      <c r="AJ1303" s="25" t="str">
        <f t="shared" si="877"/>
        <v/>
      </c>
      <c r="AK1303" s="26" t="str">
        <f t="shared" si="897"/>
        <v/>
      </c>
      <c r="AL1303" s="25" t="str">
        <f t="shared" si="878"/>
        <v/>
      </c>
      <c r="AM1303" s="26" t="str">
        <f t="shared" si="898"/>
        <v/>
      </c>
      <c r="AN1303" s="25" t="str">
        <f t="shared" si="879"/>
        <v/>
      </c>
      <c r="AO1303" s="26" t="str">
        <f t="shared" si="899"/>
        <v/>
      </c>
      <c r="AP1303" t="str">
        <f t="shared" si="900"/>
        <v/>
      </c>
      <c r="AQ1303" t="str">
        <f t="shared" si="901"/>
        <v/>
      </c>
      <c r="AR1303" t="str">
        <f t="shared" si="913"/>
        <v/>
      </c>
      <c r="AS1303" t="str">
        <f t="shared" si="902"/>
        <v/>
      </c>
      <c r="AT1303" s="25" t="str">
        <f t="shared" si="903"/>
        <v/>
      </c>
      <c r="AU1303" s="26" t="str">
        <f t="shared" si="904"/>
        <v/>
      </c>
      <c r="AV1303" t="str">
        <f t="shared" si="905"/>
        <v/>
      </c>
      <c r="AW1303" s="25" t="str">
        <f t="shared" si="906"/>
        <v/>
      </c>
      <c r="AX1303" s="26" t="str">
        <f t="shared" si="881"/>
        <v/>
      </c>
      <c r="AY1303" s="27" t="str">
        <f>IF(A1303="","",IF(K1303&lt;&gt;0,TEXT(5,"0000"),IF(M1303&lt;&gt;0,TEXT(5,"0000"),IF(Datos!N1303&lt;&gt;0,TEXT(5,"0000"),""))))</f>
        <v/>
      </c>
      <c r="AZ1303" s="25" t="str">
        <f t="shared" si="907"/>
        <v/>
      </c>
      <c r="BA1303" s="26" t="str">
        <f t="shared" si="882"/>
        <v/>
      </c>
      <c r="BB1303" s="25" t="str">
        <f t="shared" si="908"/>
        <v/>
      </c>
      <c r="BC1303" s="26" t="str">
        <f t="shared" si="883"/>
        <v/>
      </c>
      <c r="BD1303" s="27" t="str">
        <f t="shared" si="909"/>
        <v/>
      </c>
      <c r="BE1303" s="25" t="str">
        <f t="shared" si="910"/>
        <v/>
      </c>
      <c r="BF1303" s="26" t="str">
        <f t="shared" si="884"/>
        <v/>
      </c>
      <c r="BG1303" s="28"/>
      <c r="BH1303" t="str">
        <f t="shared" si="880"/>
        <v/>
      </c>
      <c r="BJ1303" s="24" t="str">
        <f t="shared" si="911"/>
        <v/>
      </c>
      <c r="BK1303" s="24" t="str">
        <f t="shared" si="912"/>
        <v/>
      </c>
    </row>
    <row r="1304" spans="1:63" ht="15.75" thickBot="1">
      <c r="A1304" s="183"/>
      <c r="B1304" s="184"/>
      <c r="C1304" s="184"/>
      <c r="D1304" s="184"/>
      <c r="E1304" s="184"/>
      <c r="F1304" s="184"/>
      <c r="G1304" s="184"/>
      <c r="H1304" s="184"/>
      <c r="I1304" s="184"/>
      <c r="J1304" s="184"/>
      <c r="K1304" s="184"/>
      <c r="L1304" s="184"/>
      <c r="M1304" s="184"/>
      <c r="N1304" s="181"/>
      <c r="Q1304" t="e">
        <f t="shared" si="885"/>
        <v>#VALUE!</v>
      </c>
      <c r="R1304" t="str">
        <f t="shared" si="886"/>
        <v/>
      </c>
      <c r="S1304" t="str">
        <f>IF(A1304="","",TEXT(VLOOKUP(C1304,Tablas!$H$3:$I$75,2,0),"000"))</f>
        <v/>
      </c>
      <c r="T1304" t="str">
        <f t="shared" si="887"/>
        <v/>
      </c>
      <c r="U1304" t="str">
        <f t="shared" si="888"/>
        <v/>
      </c>
      <c r="V1304" t="str">
        <f t="shared" si="872"/>
        <v/>
      </c>
      <c r="W1304" t="str">
        <f>IF(A1304="","",IF(G1304="",99,VLOOKUP(Datos!G1304,Tablas!$AF$2:$AH$38,2,0)))</f>
        <v/>
      </c>
      <c r="X1304" t="str">
        <f t="shared" si="889"/>
        <v/>
      </c>
      <c r="Y1304" t="str">
        <f t="shared" si="890"/>
        <v/>
      </c>
      <c r="Z1304" s="25" t="str">
        <f t="shared" si="891"/>
        <v/>
      </c>
      <c r="AA1304" s="26" t="str">
        <f t="shared" si="892"/>
        <v/>
      </c>
      <c r="AB1304" s="25" t="str">
        <f t="shared" si="873"/>
        <v/>
      </c>
      <c r="AC1304" s="26" t="str">
        <f t="shared" si="893"/>
        <v/>
      </c>
      <c r="AD1304" s="25" t="str">
        <f t="shared" si="874"/>
        <v/>
      </c>
      <c r="AE1304" s="26" t="str">
        <f t="shared" si="894"/>
        <v/>
      </c>
      <c r="AF1304" s="25" t="str">
        <f t="shared" si="875"/>
        <v/>
      </c>
      <c r="AG1304" s="26" t="str">
        <f t="shared" si="895"/>
        <v/>
      </c>
      <c r="AH1304" s="25" t="str">
        <f t="shared" si="876"/>
        <v/>
      </c>
      <c r="AI1304" s="26" t="str">
        <f t="shared" si="896"/>
        <v/>
      </c>
      <c r="AJ1304" s="25" t="str">
        <f t="shared" si="877"/>
        <v/>
      </c>
      <c r="AK1304" s="26" t="str">
        <f t="shared" si="897"/>
        <v/>
      </c>
      <c r="AL1304" s="25" t="str">
        <f t="shared" si="878"/>
        <v/>
      </c>
      <c r="AM1304" s="26" t="str">
        <f t="shared" si="898"/>
        <v/>
      </c>
      <c r="AN1304" s="25" t="str">
        <f t="shared" si="879"/>
        <v/>
      </c>
      <c r="AO1304" s="26" t="str">
        <f t="shared" si="899"/>
        <v/>
      </c>
      <c r="AP1304" t="str">
        <f t="shared" si="900"/>
        <v/>
      </c>
      <c r="AQ1304" t="str">
        <f t="shared" si="901"/>
        <v/>
      </c>
      <c r="AR1304" t="str">
        <f t="shared" si="913"/>
        <v/>
      </c>
      <c r="AS1304" t="str">
        <f t="shared" si="902"/>
        <v/>
      </c>
      <c r="AT1304" s="25" t="str">
        <f t="shared" si="903"/>
        <v/>
      </c>
      <c r="AU1304" s="26" t="str">
        <f t="shared" si="904"/>
        <v/>
      </c>
      <c r="AV1304" t="str">
        <f t="shared" si="905"/>
        <v/>
      </c>
      <c r="AW1304" s="25" t="str">
        <f t="shared" si="906"/>
        <v/>
      </c>
      <c r="AX1304" s="26" t="str">
        <f t="shared" si="881"/>
        <v/>
      </c>
      <c r="AY1304" s="27" t="str">
        <f>IF(A1304="","",IF(K1304&lt;&gt;0,TEXT(5,"0000"),IF(M1304&lt;&gt;0,TEXT(5,"0000"),IF(Datos!N1304&lt;&gt;0,TEXT(5,"0000"),""))))</f>
        <v/>
      </c>
      <c r="AZ1304" s="25" t="str">
        <f t="shared" si="907"/>
        <v/>
      </c>
      <c r="BA1304" s="26" t="str">
        <f t="shared" si="882"/>
        <v/>
      </c>
      <c r="BB1304" s="25" t="str">
        <f t="shared" si="908"/>
        <v/>
      </c>
      <c r="BC1304" s="26" t="str">
        <f t="shared" si="883"/>
        <v/>
      </c>
      <c r="BD1304" s="27" t="str">
        <f t="shared" si="909"/>
        <v/>
      </c>
      <c r="BE1304" s="25" t="str">
        <f t="shared" si="910"/>
        <v/>
      </c>
      <c r="BF1304" s="26" t="str">
        <f t="shared" si="884"/>
        <v/>
      </c>
      <c r="BG1304" s="28"/>
      <c r="BH1304" t="str">
        <f t="shared" si="880"/>
        <v/>
      </c>
      <c r="BJ1304" s="24" t="str">
        <f t="shared" si="911"/>
        <v/>
      </c>
      <c r="BK1304" s="24" t="str">
        <f t="shared" si="912"/>
        <v/>
      </c>
    </row>
    <row r="1305" spans="1:63" ht="15.75" thickBot="1">
      <c r="A1305" s="183"/>
      <c r="B1305" s="184"/>
      <c r="C1305" s="184"/>
      <c r="D1305" s="184"/>
      <c r="E1305" s="184"/>
      <c r="F1305" s="184"/>
      <c r="G1305" s="184"/>
      <c r="H1305" s="184"/>
      <c r="I1305" s="184"/>
      <c r="J1305" s="184"/>
      <c r="K1305" s="184"/>
      <c r="L1305" s="184"/>
      <c r="M1305" s="184"/>
      <c r="N1305" s="181"/>
      <c r="Q1305" t="e">
        <f t="shared" si="885"/>
        <v>#VALUE!</v>
      </c>
      <c r="R1305" t="str">
        <f t="shared" si="886"/>
        <v/>
      </c>
      <c r="S1305" t="str">
        <f>IF(A1305="","",TEXT(VLOOKUP(C1305,Tablas!$H$3:$I$75,2,0),"000"))</f>
        <v/>
      </c>
      <c r="T1305" t="str">
        <f t="shared" si="887"/>
        <v/>
      </c>
      <c r="U1305" t="str">
        <f t="shared" si="888"/>
        <v/>
      </c>
      <c r="V1305" t="str">
        <f t="shared" si="872"/>
        <v/>
      </c>
      <c r="W1305" t="str">
        <f>IF(A1305="","",IF(G1305="",99,VLOOKUP(Datos!G1305,Tablas!$AF$2:$AH$38,2,0)))</f>
        <v/>
      </c>
      <c r="X1305" t="str">
        <f t="shared" si="889"/>
        <v/>
      </c>
      <c r="Y1305" t="str">
        <f t="shared" si="890"/>
        <v/>
      </c>
      <c r="Z1305" s="25" t="str">
        <f t="shared" si="891"/>
        <v/>
      </c>
      <c r="AA1305" s="26" t="str">
        <f t="shared" si="892"/>
        <v/>
      </c>
      <c r="AB1305" s="25" t="str">
        <f t="shared" si="873"/>
        <v/>
      </c>
      <c r="AC1305" s="26" t="str">
        <f t="shared" si="893"/>
        <v/>
      </c>
      <c r="AD1305" s="25" t="str">
        <f t="shared" si="874"/>
        <v/>
      </c>
      <c r="AE1305" s="26" t="str">
        <f t="shared" si="894"/>
        <v/>
      </c>
      <c r="AF1305" s="25" t="str">
        <f t="shared" si="875"/>
        <v/>
      </c>
      <c r="AG1305" s="26" t="str">
        <f t="shared" si="895"/>
        <v/>
      </c>
      <c r="AH1305" s="25" t="str">
        <f t="shared" si="876"/>
        <v/>
      </c>
      <c r="AI1305" s="26" t="str">
        <f t="shared" si="896"/>
        <v/>
      </c>
      <c r="AJ1305" s="25" t="str">
        <f t="shared" si="877"/>
        <v/>
      </c>
      <c r="AK1305" s="26" t="str">
        <f t="shared" si="897"/>
        <v/>
      </c>
      <c r="AL1305" s="25" t="str">
        <f t="shared" si="878"/>
        <v/>
      </c>
      <c r="AM1305" s="26" t="str">
        <f t="shared" si="898"/>
        <v/>
      </c>
      <c r="AN1305" s="25" t="str">
        <f t="shared" si="879"/>
        <v/>
      </c>
      <c r="AO1305" s="26" t="str">
        <f t="shared" si="899"/>
        <v/>
      </c>
      <c r="AP1305" t="str">
        <f t="shared" si="900"/>
        <v/>
      </c>
      <c r="AQ1305" t="str">
        <f t="shared" si="901"/>
        <v/>
      </c>
      <c r="AR1305" t="str">
        <f t="shared" si="913"/>
        <v/>
      </c>
      <c r="AS1305" t="str">
        <f t="shared" si="902"/>
        <v/>
      </c>
      <c r="AT1305" s="25" t="str">
        <f t="shared" si="903"/>
        <v/>
      </c>
      <c r="AU1305" s="26" t="str">
        <f t="shared" si="904"/>
        <v/>
      </c>
      <c r="AV1305" t="str">
        <f t="shared" si="905"/>
        <v/>
      </c>
      <c r="AW1305" s="25" t="str">
        <f t="shared" si="906"/>
        <v/>
      </c>
      <c r="AX1305" s="26" t="str">
        <f t="shared" si="881"/>
        <v/>
      </c>
      <c r="AY1305" s="27" t="str">
        <f>IF(A1305="","",IF(K1305&lt;&gt;0,TEXT(5,"0000"),IF(M1305&lt;&gt;0,TEXT(5,"0000"),IF(Datos!N1305&lt;&gt;0,TEXT(5,"0000"),""))))</f>
        <v/>
      </c>
      <c r="AZ1305" s="25" t="str">
        <f t="shared" si="907"/>
        <v/>
      </c>
      <c r="BA1305" s="26" t="str">
        <f t="shared" si="882"/>
        <v/>
      </c>
      <c r="BB1305" s="25" t="str">
        <f t="shared" si="908"/>
        <v/>
      </c>
      <c r="BC1305" s="26" t="str">
        <f t="shared" si="883"/>
        <v/>
      </c>
      <c r="BD1305" s="27" t="str">
        <f t="shared" si="909"/>
        <v/>
      </c>
      <c r="BE1305" s="25" t="str">
        <f t="shared" si="910"/>
        <v/>
      </c>
      <c r="BF1305" s="26" t="str">
        <f t="shared" si="884"/>
        <v/>
      </c>
      <c r="BG1305" s="28"/>
      <c r="BH1305" t="str">
        <f t="shared" si="880"/>
        <v/>
      </c>
      <c r="BJ1305" s="24" t="str">
        <f t="shared" si="911"/>
        <v/>
      </c>
      <c r="BK1305" s="24" t="str">
        <f t="shared" si="912"/>
        <v/>
      </c>
    </row>
    <row r="1306" spans="1:63" ht="15.75" thickBot="1">
      <c r="A1306" s="183"/>
      <c r="B1306" s="184"/>
      <c r="C1306" s="184"/>
      <c r="D1306" s="184"/>
      <c r="E1306" s="184"/>
      <c r="F1306" s="184"/>
      <c r="G1306" s="184"/>
      <c r="H1306" s="184"/>
      <c r="I1306" s="184"/>
      <c r="J1306" s="184"/>
      <c r="K1306" s="184"/>
      <c r="L1306" s="184"/>
      <c r="M1306" s="184"/>
      <c r="N1306" s="181"/>
      <c r="Q1306" t="e">
        <f t="shared" si="885"/>
        <v>#VALUE!</v>
      </c>
      <c r="R1306" t="str">
        <f t="shared" si="886"/>
        <v/>
      </c>
      <c r="S1306" t="str">
        <f>IF(A1306="","",TEXT(VLOOKUP(C1306,Tablas!$H$3:$I$75,2,0),"000"))</f>
        <v/>
      </c>
      <c r="T1306" t="str">
        <f t="shared" si="887"/>
        <v/>
      </c>
      <c r="U1306" t="str">
        <f t="shared" si="888"/>
        <v/>
      </c>
      <c r="V1306" t="str">
        <f t="shared" si="872"/>
        <v/>
      </c>
      <c r="W1306" t="str">
        <f>IF(A1306="","",IF(G1306="",99,VLOOKUP(Datos!G1306,Tablas!$AF$2:$AH$38,2,0)))</f>
        <v/>
      </c>
      <c r="X1306" t="str">
        <f t="shared" si="889"/>
        <v/>
      </c>
      <c r="Y1306" t="str">
        <f t="shared" si="890"/>
        <v/>
      </c>
      <c r="Z1306" s="25" t="str">
        <f t="shared" si="891"/>
        <v/>
      </c>
      <c r="AA1306" s="26" t="str">
        <f t="shared" si="892"/>
        <v/>
      </c>
      <c r="AB1306" s="25" t="str">
        <f t="shared" si="873"/>
        <v/>
      </c>
      <c r="AC1306" s="26" t="str">
        <f t="shared" si="893"/>
        <v/>
      </c>
      <c r="AD1306" s="25" t="str">
        <f t="shared" si="874"/>
        <v/>
      </c>
      <c r="AE1306" s="26" t="str">
        <f t="shared" si="894"/>
        <v/>
      </c>
      <c r="AF1306" s="25" t="str">
        <f t="shared" si="875"/>
        <v/>
      </c>
      <c r="AG1306" s="26" t="str">
        <f t="shared" si="895"/>
        <v/>
      </c>
      <c r="AH1306" s="25" t="str">
        <f t="shared" si="876"/>
        <v/>
      </c>
      <c r="AI1306" s="26" t="str">
        <f t="shared" si="896"/>
        <v/>
      </c>
      <c r="AJ1306" s="25" t="str">
        <f t="shared" si="877"/>
        <v/>
      </c>
      <c r="AK1306" s="26" t="str">
        <f t="shared" si="897"/>
        <v/>
      </c>
      <c r="AL1306" s="25" t="str">
        <f t="shared" si="878"/>
        <v/>
      </c>
      <c r="AM1306" s="26" t="str">
        <f t="shared" si="898"/>
        <v/>
      </c>
      <c r="AN1306" s="25" t="str">
        <f t="shared" si="879"/>
        <v/>
      </c>
      <c r="AO1306" s="26" t="str">
        <f t="shared" si="899"/>
        <v/>
      </c>
      <c r="AP1306" t="str">
        <f t="shared" si="900"/>
        <v/>
      </c>
      <c r="AQ1306" t="str">
        <f t="shared" si="901"/>
        <v/>
      </c>
      <c r="AR1306" t="str">
        <f t="shared" si="913"/>
        <v/>
      </c>
      <c r="AS1306" t="str">
        <f t="shared" si="902"/>
        <v/>
      </c>
      <c r="AT1306" s="25" t="str">
        <f t="shared" si="903"/>
        <v/>
      </c>
      <c r="AU1306" s="26" t="str">
        <f t="shared" si="904"/>
        <v/>
      </c>
      <c r="AV1306" t="str">
        <f t="shared" si="905"/>
        <v/>
      </c>
      <c r="AW1306" s="25" t="str">
        <f t="shared" si="906"/>
        <v/>
      </c>
      <c r="AX1306" s="26" t="str">
        <f t="shared" si="881"/>
        <v/>
      </c>
      <c r="AY1306" s="27" t="str">
        <f>IF(A1306="","",IF(K1306&lt;&gt;0,TEXT(5,"0000"),IF(M1306&lt;&gt;0,TEXT(5,"0000"),IF(Datos!N1306&lt;&gt;0,TEXT(5,"0000"),""))))</f>
        <v/>
      </c>
      <c r="AZ1306" s="25" t="str">
        <f t="shared" si="907"/>
        <v/>
      </c>
      <c r="BA1306" s="26" t="str">
        <f t="shared" si="882"/>
        <v/>
      </c>
      <c r="BB1306" s="25" t="str">
        <f t="shared" si="908"/>
        <v/>
      </c>
      <c r="BC1306" s="26" t="str">
        <f t="shared" si="883"/>
        <v/>
      </c>
      <c r="BD1306" s="27" t="str">
        <f t="shared" si="909"/>
        <v/>
      </c>
      <c r="BE1306" s="25" t="str">
        <f t="shared" si="910"/>
        <v/>
      </c>
      <c r="BF1306" s="26" t="str">
        <f t="shared" si="884"/>
        <v/>
      </c>
      <c r="BG1306" s="28"/>
      <c r="BH1306" t="str">
        <f t="shared" si="880"/>
        <v/>
      </c>
      <c r="BJ1306" s="24" t="str">
        <f t="shared" si="911"/>
        <v/>
      </c>
      <c r="BK1306" s="24" t="str">
        <f t="shared" si="912"/>
        <v/>
      </c>
    </row>
    <row r="1307" spans="1:63" ht="15.75" thickBot="1">
      <c r="A1307" s="183"/>
      <c r="B1307" s="184"/>
      <c r="C1307" s="184"/>
      <c r="D1307" s="184"/>
      <c r="E1307" s="184"/>
      <c r="F1307" s="184"/>
      <c r="G1307" s="184"/>
      <c r="H1307" s="184"/>
      <c r="I1307" s="184"/>
      <c r="J1307" s="184"/>
      <c r="K1307" s="184"/>
      <c r="L1307" s="184"/>
      <c r="M1307" s="184"/>
      <c r="N1307" s="181"/>
      <c r="Q1307" t="e">
        <f t="shared" si="885"/>
        <v>#VALUE!</v>
      </c>
      <c r="R1307" t="str">
        <f t="shared" si="886"/>
        <v/>
      </c>
      <c r="S1307" t="str">
        <f>IF(A1307="","",TEXT(VLOOKUP(C1307,Tablas!$H$3:$I$75,2,0),"000"))</f>
        <v/>
      </c>
      <c r="T1307" t="str">
        <f t="shared" si="887"/>
        <v/>
      </c>
      <c r="U1307" t="str">
        <f t="shared" si="888"/>
        <v/>
      </c>
      <c r="V1307" t="str">
        <f t="shared" si="872"/>
        <v/>
      </c>
      <c r="W1307" t="str">
        <f>IF(A1307="","",IF(G1307="",99,VLOOKUP(Datos!G1307,Tablas!$AF$2:$AH$38,2,0)))</f>
        <v/>
      </c>
      <c r="X1307" t="str">
        <f t="shared" si="889"/>
        <v/>
      </c>
      <c r="Y1307" t="str">
        <f t="shared" si="890"/>
        <v/>
      </c>
      <c r="Z1307" s="25" t="str">
        <f t="shared" si="891"/>
        <v/>
      </c>
      <c r="AA1307" s="26" t="str">
        <f t="shared" si="892"/>
        <v/>
      </c>
      <c r="AB1307" s="25" t="str">
        <f t="shared" si="873"/>
        <v/>
      </c>
      <c r="AC1307" s="26" t="str">
        <f t="shared" si="893"/>
        <v/>
      </c>
      <c r="AD1307" s="25" t="str">
        <f t="shared" si="874"/>
        <v/>
      </c>
      <c r="AE1307" s="26" t="str">
        <f t="shared" si="894"/>
        <v/>
      </c>
      <c r="AF1307" s="25" t="str">
        <f t="shared" si="875"/>
        <v/>
      </c>
      <c r="AG1307" s="26" t="str">
        <f t="shared" si="895"/>
        <v/>
      </c>
      <c r="AH1307" s="25" t="str">
        <f t="shared" si="876"/>
        <v/>
      </c>
      <c r="AI1307" s="26" t="str">
        <f t="shared" si="896"/>
        <v/>
      </c>
      <c r="AJ1307" s="25" t="str">
        <f t="shared" si="877"/>
        <v/>
      </c>
      <c r="AK1307" s="26" t="str">
        <f t="shared" si="897"/>
        <v/>
      </c>
      <c r="AL1307" s="25" t="str">
        <f t="shared" si="878"/>
        <v/>
      </c>
      <c r="AM1307" s="26" t="str">
        <f t="shared" si="898"/>
        <v/>
      </c>
      <c r="AN1307" s="25" t="str">
        <f t="shared" si="879"/>
        <v/>
      </c>
      <c r="AO1307" s="26" t="str">
        <f t="shared" si="899"/>
        <v/>
      </c>
      <c r="AP1307" t="str">
        <f t="shared" si="900"/>
        <v/>
      </c>
      <c r="AQ1307" t="str">
        <f t="shared" si="901"/>
        <v/>
      </c>
      <c r="AR1307" t="str">
        <f t="shared" si="913"/>
        <v/>
      </c>
      <c r="AS1307" t="str">
        <f t="shared" si="902"/>
        <v/>
      </c>
      <c r="AT1307" s="25" t="str">
        <f t="shared" si="903"/>
        <v/>
      </c>
      <c r="AU1307" s="26" t="str">
        <f t="shared" si="904"/>
        <v/>
      </c>
      <c r="AV1307" t="str">
        <f t="shared" si="905"/>
        <v/>
      </c>
      <c r="AW1307" s="25" t="str">
        <f t="shared" si="906"/>
        <v/>
      </c>
      <c r="AX1307" s="26" t="str">
        <f t="shared" si="881"/>
        <v/>
      </c>
      <c r="AY1307" s="27" t="str">
        <f>IF(A1307="","",IF(K1307&lt;&gt;0,TEXT(5,"0000"),IF(M1307&lt;&gt;0,TEXT(5,"0000"),IF(Datos!N1307&lt;&gt;0,TEXT(5,"0000"),""))))</f>
        <v/>
      </c>
      <c r="AZ1307" s="25" t="str">
        <f t="shared" si="907"/>
        <v/>
      </c>
      <c r="BA1307" s="26" t="str">
        <f t="shared" si="882"/>
        <v/>
      </c>
      <c r="BB1307" s="25" t="str">
        <f t="shared" si="908"/>
        <v/>
      </c>
      <c r="BC1307" s="26" t="str">
        <f t="shared" si="883"/>
        <v/>
      </c>
      <c r="BD1307" s="27" t="str">
        <f t="shared" si="909"/>
        <v/>
      </c>
      <c r="BE1307" s="25" t="str">
        <f t="shared" si="910"/>
        <v/>
      </c>
      <c r="BF1307" s="26" t="str">
        <f t="shared" si="884"/>
        <v/>
      </c>
      <c r="BG1307" s="28"/>
      <c r="BH1307" t="str">
        <f t="shared" si="880"/>
        <v/>
      </c>
      <c r="BJ1307" s="24" t="str">
        <f t="shared" si="911"/>
        <v/>
      </c>
      <c r="BK1307" s="24" t="str">
        <f t="shared" si="912"/>
        <v/>
      </c>
    </row>
    <row r="1308" spans="1:63" ht="15.75" thickBot="1">
      <c r="A1308" s="183"/>
      <c r="B1308" s="184"/>
      <c r="C1308" s="184"/>
      <c r="D1308" s="184"/>
      <c r="E1308" s="184"/>
      <c r="F1308" s="184"/>
      <c r="G1308" s="184"/>
      <c r="H1308" s="184"/>
      <c r="I1308" s="184"/>
      <c r="J1308" s="184"/>
      <c r="K1308" s="184"/>
      <c r="L1308" s="184"/>
      <c r="M1308" s="184"/>
      <c r="N1308" s="181"/>
      <c r="Q1308" t="e">
        <f t="shared" si="885"/>
        <v>#VALUE!</v>
      </c>
      <c r="R1308" t="str">
        <f t="shared" si="886"/>
        <v/>
      </c>
      <c r="S1308" t="str">
        <f>IF(A1308="","",TEXT(VLOOKUP(C1308,Tablas!$H$3:$I$75,2,0),"000"))</f>
        <v/>
      </c>
      <c r="T1308" t="str">
        <f t="shared" si="887"/>
        <v/>
      </c>
      <c r="U1308" t="str">
        <f t="shared" si="888"/>
        <v/>
      </c>
      <c r="V1308" t="str">
        <f t="shared" si="872"/>
        <v/>
      </c>
      <c r="W1308" t="str">
        <f>IF(A1308="","",IF(G1308="",99,VLOOKUP(Datos!G1308,Tablas!$AF$2:$AH$38,2,0)))</f>
        <v/>
      </c>
      <c r="X1308" t="str">
        <f t="shared" si="889"/>
        <v/>
      </c>
      <c r="Y1308" t="str">
        <f t="shared" si="890"/>
        <v/>
      </c>
      <c r="Z1308" s="25" t="str">
        <f t="shared" si="891"/>
        <v/>
      </c>
      <c r="AA1308" s="26" t="str">
        <f t="shared" si="892"/>
        <v/>
      </c>
      <c r="AB1308" s="25" t="str">
        <f t="shared" si="873"/>
        <v/>
      </c>
      <c r="AC1308" s="26" t="str">
        <f t="shared" si="893"/>
        <v/>
      </c>
      <c r="AD1308" s="25" t="str">
        <f t="shared" si="874"/>
        <v/>
      </c>
      <c r="AE1308" s="26" t="str">
        <f t="shared" si="894"/>
        <v/>
      </c>
      <c r="AF1308" s="25" t="str">
        <f t="shared" si="875"/>
        <v/>
      </c>
      <c r="AG1308" s="26" t="str">
        <f t="shared" si="895"/>
        <v/>
      </c>
      <c r="AH1308" s="25" t="str">
        <f t="shared" si="876"/>
        <v/>
      </c>
      <c r="AI1308" s="26" t="str">
        <f t="shared" si="896"/>
        <v/>
      </c>
      <c r="AJ1308" s="25" t="str">
        <f t="shared" si="877"/>
        <v/>
      </c>
      <c r="AK1308" s="26" t="str">
        <f t="shared" si="897"/>
        <v/>
      </c>
      <c r="AL1308" s="25" t="str">
        <f t="shared" si="878"/>
        <v/>
      </c>
      <c r="AM1308" s="26" t="str">
        <f t="shared" si="898"/>
        <v/>
      </c>
      <c r="AN1308" s="25" t="str">
        <f t="shared" si="879"/>
        <v/>
      </c>
      <c r="AO1308" s="26" t="str">
        <f t="shared" si="899"/>
        <v/>
      </c>
      <c r="AP1308" t="str">
        <f t="shared" si="900"/>
        <v/>
      </c>
      <c r="AQ1308" t="str">
        <f t="shared" si="901"/>
        <v/>
      </c>
      <c r="AR1308" t="str">
        <f t="shared" si="913"/>
        <v/>
      </c>
      <c r="AS1308" t="str">
        <f t="shared" si="902"/>
        <v/>
      </c>
      <c r="AT1308" s="25" t="str">
        <f t="shared" si="903"/>
        <v/>
      </c>
      <c r="AU1308" s="26" t="str">
        <f t="shared" si="904"/>
        <v/>
      </c>
      <c r="AV1308" t="str">
        <f t="shared" si="905"/>
        <v/>
      </c>
      <c r="AW1308" s="25" t="str">
        <f t="shared" si="906"/>
        <v/>
      </c>
      <c r="AX1308" s="26" t="str">
        <f t="shared" si="881"/>
        <v/>
      </c>
      <c r="AY1308" s="27" t="str">
        <f>IF(A1308="","",IF(K1308&lt;&gt;0,TEXT(5,"0000"),IF(M1308&lt;&gt;0,TEXT(5,"0000"),IF(Datos!N1308&lt;&gt;0,TEXT(5,"0000"),""))))</f>
        <v/>
      </c>
      <c r="AZ1308" s="25" t="str">
        <f t="shared" si="907"/>
        <v/>
      </c>
      <c r="BA1308" s="26" t="str">
        <f t="shared" si="882"/>
        <v/>
      </c>
      <c r="BB1308" s="25" t="str">
        <f t="shared" si="908"/>
        <v/>
      </c>
      <c r="BC1308" s="26" t="str">
        <f t="shared" si="883"/>
        <v/>
      </c>
      <c r="BD1308" s="27" t="str">
        <f t="shared" si="909"/>
        <v/>
      </c>
      <c r="BE1308" s="25" t="str">
        <f t="shared" si="910"/>
        <v/>
      </c>
      <c r="BF1308" s="26" t="str">
        <f t="shared" si="884"/>
        <v/>
      </c>
      <c r="BG1308" s="28"/>
      <c r="BH1308" t="str">
        <f t="shared" si="880"/>
        <v/>
      </c>
      <c r="BJ1308" s="24" t="str">
        <f t="shared" si="911"/>
        <v/>
      </c>
      <c r="BK1308" s="24" t="str">
        <f t="shared" si="912"/>
        <v/>
      </c>
    </row>
    <row r="1309" spans="1:63" ht="15.75" thickBot="1">
      <c r="A1309" s="183"/>
      <c r="B1309" s="184"/>
      <c r="C1309" s="184"/>
      <c r="D1309" s="184"/>
      <c r="E1309" s="184"/>
      <c r="F1309" s="184"/>
      <c r="G1309" s="184"/>
      <c r="H1309" s="184"/>
      <c r="I1309" s="184"/>
      <c r="J1309" s="184"/>
      <c r="K1309" s="184"/>
      <c r="L1309" s="184"/>
      <c r="M1309" s="184"/>
      <c r="N1309" s="181"/>
      <c r="Q1309" t="e">
        <f t="shared" si="885"/>
        <v>#VALUE!</v>
      </c>
      <c r="R1309" t="str">
        <f t="shared" si="886"/>
        <v/>
      </c>
      <c r="S1309" t="str">
        <f>IF(A1309="","",TEXT(VLOOKUP(C1309,Tablas!$H$3:$I$75,2,0),"000"))</f>
        <v/>
      </c>
      <c r="T1309" t="str">
        <f t="shared" si="887"/>
        <v/>
      </c>
      <c r="U1309" t="str">
        <f t="shared" si="888"/>
        <v/>
      </c>
      <c r="V1309" t="str">
        <f t="shared" si="872"/>
        <v/>
      </c>
      <c r="W1309" t="str">
        <f>IF(A1309="","",IF(G1309="",99,VLOOKUP(Datos!G1309,Tablas!$AF$2:$AH$38,2,0)))</f>
        <v/>
      </c>
      <c r="X1309" t="str">
        <f t="shared" si="889"/>
        <v/>
      </c>
      <c r="Y1309" t="str">
        <f t="shared" si="890"/>
        <v/>
      </c>
      <c r="Z1309" s="25" t="str">
        <f t="shared" si="891"/>
        <v/>
      </c>
      <c r="AA1309" s="26" t="str">
        <f t="shared" si="892"/>
        <v/>
      </c>
      <c r="AB1309" s="25" t="str">
        <f t="shared" si="873"/>
        <v/>
      </c>
      <c r="AC1309" s="26" t="str">
        <f t="shared" si="893"/>
        <v/>
      </c>
      <c r="AD1309" s="25" t="str">
        <f t="shared" si="874"/>
        <v/>
      </c>
      <c r="AE1309" s="26" t="str">
        <f t="shared" si="894"/>
        <v/>
      </c>
      <c r="AF1309" s="25" t="str">
        <f t="shared" si="875"/>
        <v/>
      </c>
      <c r="AG1309" s="26" t="str">
        <f t="shared" si="895"/>
        <v/>
      </c>
      <c r="AH1309" s="25" t="str">
        <f t="shared" si="876"/>
        <v/>
      </c>
      <c r="AI1309" s="26" t="str">
        <f t="shared" si="896"/>
        <v/>
      </c>
      <c r="AJ1309" s="25" t="str">
        <f t="shared" si="877"/>
        <v/>
      </c>
      <c r="AK1309" s="26" t="str">
        <f t="shared" si="897"/>
        <v/>
      </c>
      <c r="AL1309" s="25" t="str">
        <f t="shared" si="878"/>
        <v/>
      </c>
      <c r="AM1309" s="26" t="str">
        <f t="shared" si="898"/>
        <v/>
      </c>
      <c r="AN1309" s="25" t="str">
        <f t="shared" si="879"/>
        <v/>
      </c>
      <c r="AO1309" s="26" t="str">
        <f t="shared" si="899"/>
        <v/>
      </c>
      <c r="AP1309" t="str">
        <f t="shared" si="900"/>
        <v/>
      </c>
      <c r="AQ1309" t="str">
        <f t="shared" si="901"/>
        <v/>
      </c>
      <c r="AR1309" t="str">
        <f t="shared" si="913"/>
        <v/>
      </c>
      <c r="AS1309" t="str">
        <f t="shared" si="902"/>
        <v/>
      </c>
      <c r="AT1309" s="25" t="str">
        <f t="shared" si="903"/>
        <v/>
      </c>
      <c r="AU1309" s="26" t="str">
        <f t="shared" si="904"/>
        <v/>
      </c>
      <c r="AV1309" t="str">
        <f t="shared" si="905"/>
        <v/>
      </c>
      <c r="AW1309" s="25" t="str">
        <f t="shared" si="906"/>
        <v/>
      </c>
      <c r="AX1309" s="26" t="str">
        <f t="shared" si="881"/>
        <v/>
      </c>
      <c r="AY1309" s="27" t="str">
        <f>IF(A1309="","",IF(K1309&lt;&gt;0,TEXT(5,"0000"),IF(M1309&lt;&gt;0,TEXT(5,"0000"),IF(Datos!N1309&lt;&gt;0,TEXT(5,"0000"),""))))</f>
        <v/>
      </c>
      <c r="AZ1309" s="25" t="str">
        <f t="shared" si="907"/>
        <v/>
      </c>
      <c r="BA1309" s="26" t="str">
        <f t="shared" si="882"/>
        <v/>
      </c>
      <c r="BB1309" s="25" t="str">
        <f t="shared" si="908"/>
        <v/>
      </c>
      <c r="BC1309" s="26" t="str">
        <f t="shared" si="883"/>
        <v/>
      </c>
      <c r="BD1309" s="27" t="str">
        <f t="shared" si="909"/>
        <v/>
      </c>
      <c r="BE1309" s="25" t="str">
        <f t="shared" si="910"/>
        <v/>
      </c>
      <c r="BF1309" s="26" t="str">
        <f t="shared" si="884"/>
        <v/>
      </c>
      <c r="BG1309" s="28"/>
      <c r="BH1309" t="str">
        <f t="shared" si="880"/>
        <v/>
      </c>
      <c r="BJ1309" s="24" t="str">
        <f t="shared" si="911"/>
        <v/>
      </c>
      <c r="BK1309" s="24" t="str">
        <f t="shared" si="912"/>
        <v/>
      </c>
    </row>
    <row r="1310" spans="1:63" ht="15.75" thickBot="1">
      <c r="A1310" s="183"/>
      <c r="B1310" s="184"/>
      <c r="C1310" s="184"/>
      <c r="D1310" s="184"/>
      <c r="E1310" s="184"/>
      <c r="F1310" s="184"/>
      <c r="G1310" s="184"/>
      <c r="H1310" s="184"/>
      <c r="I1310" s="184"/>
      <c r="J1310" s="184"/>
      <c r="K1310" s="184"/>
      <c r="L1310" s="184"/>
      <c r="M1310" s="184"/>
      <c r="N1310" s="181"/>
      <c r="Q1310" t="e">
        <f t="shared" si="885"/>
        <v>#VALUE!</v>
      </c>
      <c r="R1310" t="str">
        <f t="shared" si="886"/>
        <v/>
      </c>
      <c r="S1310" t="str">
        <f>IF(A1310="","",TEXT(VLOOKUP(C1310,Tablas!$H$3:$I$75,2,0),"000"))</f>
        <v/>
      </c>
      <c r="T1310" t="str">
        <f t="shared" si="887"/>
        <v/>
      </c>
      <c r="U1310" t="str">
        <f t="shared" si="888"/>
        <v/>
      </c>
      <c r="V1310" t="str">
        <f t="shared" si="872"/>
        <v/>
      </c>
      <c r="W1310" t="str">
        <f>IF(A1310="","",IF(G1310="",99,VLOOKUP(Datos!G1310,Tablas!$AF$2:$AH$38,2,0)))</f>
        <v/>
      </c>
      <c r="X1310" t="str">
        <f t="shared" si="889"/>
        <v/>
      </c>
      <c r="Y1310" t="str">
        <f t="shared" si="890"/>
        <v/>
      </c>
      <c r="Z1310" s="25" t="str">
        <f t="shared" si="891"/>
        <v/>
      </c>
      <c r="AA1310" s="26" t="str">
        <f t="shared" si="892"/>
        <v/>
      </c>
      <c r="AB1310" s="25" t="str">
        <f t="shared" si="873"/>
        <v/>
      </c>
      <c r="AC1310" s="26" t="str">
        <f t="shared" si="893"/>
        <v/>
      </c>
      <c r="AD1310" s="25" t="str">
        <f t="shared" si="874"/>
        <v/>
      </c>
      <c r="AE1310" s="26" t="str">
        <f t="shared" si="894"/>
        <v/>
      </c>
      <c r="AF1310" s="25" t="str">
        <f t="shared" si="875"/>
        <v/>
      </c>
      <c r="AG1310" s="26" t="str">
        <f t="shared" si="895"/>
        <v/>
      </c>
      <c r="AH1310" s="25" t="str">
        <f t="shared" si="876"/>
        <v/>
      </c>
      <c r="AI1310" s="26" t="str">
        <f t="shared" si="896"/>
        <v/>
      </c>
      <c r="AJ1310" s="25" t="str">
        <f t="shared" si="877"/>
        <v/>
      </c>
      <c r="AK1310" s="26" t="str">
        <f t="shared" si="897"/>
        <v/>
      </c>
      <c r="AL1310" s="25" t="str">
        <f t="shared" si="878"/>
        <v/>
      </c>
      <c r="AM1310" s="26" t="str">
        <f t="shared" si="898"/>
        <v/>
      </c>
      <c r="AN1310" s="25" t="str">
        <f t="shared" si="879"/>
        <v/>
      </c>
      <c r="AO1310" s="26" t="str">
        <f t="shared" si="899"/>
        <v/>
      </c>
      <c r="AP1310" t="str">
        <f t="shared" si="900"/>
        <v/>
      </c>
      <c r="AQ1310" t="str">
        <f t="shared" si="901"/>
        <v/>
      </c>
      <c r="AR1310" t="str">
        <f t="shared" si="913"/>
        <v/>
      </c>
      <c r="AS1310" t="str">
        <f t="shared" si="902"/>
        <v/>
      </c>
      <c r="AT1310" s="25" t="str">
        <f t="shared" si="903"/>
        <v/>
      </c>
      <c r="AU1310" s="26" t="str">
        <f t="shared" si="904"/>
        <v/>
      </c>
      <c r="AV1310" t="str">
        <f t="shared" si="905"/>
        <v/>
      </c>
      <c r="AW1310" s="25" t="str">
        <f t="shared" si="906"/>
        <v/>
      </c>
      <c r="AX1310" s="26" t="str">
        <f t="shared" si="881"/>
        <v/>
      </c>
      <c r="AY1310" s="27" t="str">
        <f>IF(A1310="","",IF(K1310&lt;&gt;0,TEXT(5,"0000"),IF(M1310&lt;&gt;0,TEXT(5,"0000"),IF(Datos!N1310&lt;&gt;0,TEXT(5,"0000"),""))))</f>
        <v/>
      </c>
      <c r="AZ1310" s="25" t="str">
        <f t="shared" si="907"/>
        <v/>
      </c>
      <c r="BA1310" s="26" t="str">
        <f t="shared" si="882"/>
        <v/>
      </c>
      <c r="BB1310" s="25" t="str">
        <f t="shared" si="908"/>
        <v/>
      </c>
      <c r="BC1310" s="26" t="str">
        <f t="shared" si="883"/>
        <v/>
      </c>
      <c r="BD1310" s="27" t="str">
        <f t="shared" si="909"/>
        <v/>
      </c>
      <c r="BE1310" s="25" t="str">
        <f t="shared" si="910"/>
        <v/>
      </c>
      <c r="BF1310" s="26" t="str">
        <f t="shared" si="884"/>
        <v/>
      </c>
      <c r="BG1310" s="28"/>
      <c r="BH1310" t="str">
        <f t="shared" si="880"/>
        <v/>
      </c>
      <c r="BJ1310" s="24" t="str">
        <f t="shared" si="911"/>
        <v/>
      </c>
      <c r="BK1310" s="24" t="str">
        <f t="shared" si="912"/>
        <v/>
      </c>
    </row>
    <row r="1311" spans="1:63" ht="15.75" thickBot="1">
      <c r="A1311" s="183"/>
      <c r="B1311" s="184"/>
      <c r="C1311" s="184"/>
      <c r="D1311" s="184"/>
      <c r="E1311" s="184"/>
      <c r="F1311" s="184"/>
      <c r="G1311" s="184"/>
      <c r="H1311" s="184"/>
      <c r="I1311" s="184"/>
      <c r="J1311" s="184"/>
      <c r="K1311" s="184"/>
      <c r="L1311" s="184"/>
      <c r="M1311" s="184"/>
      <c r="N1311" s="181"/>
      <c r="Q1311" t="e">
        <f t="shared" si="885"/>
        <v>#VALUE!</v>
      </c>
      <c r="R1311" t="str">
        <f t="shared" si="886"/>
        <v/>
      </c>
      <c r="S1311" t="str">
        <f>IF(A1311="","",TEXT(VLOOKUP(C1311,Tablas!$H$3:$I$75,2,0),"000"))</f>
        <v/>
      </c>
      <c r="T1311" t="str">
        <f t="shared" si="887"/>
        <v/>
      </c>
      <c r="U1311" t="str">
        <f t="shared" si="888"/>
        <v/>
      </c>
      <c r="V1311" t="str">
        <f t="shared" si="872"/>
        <v/>
      </c>
      <c r="W1311" t="str">
        <f>IF(A1311="","",IF(G1311="",99,VLOOKUP(Datos!G1311,Tablas!$AF$2:$AH$38,2,0)))</f>
        <v/>
      </c>
      <c r="X1311" t="str">
        <f t="shared" si="889"/>
        <v/>
      </c>
      <c r="Y1311" t="str">
        <f t="shared" si="890"/>
        <v/>
      </c>
      <c r="Z1311" s="25" t="str">
        <f t="shared" si="891"/>
        <v/>
      </c>
      <c r="AA1311" s="26" t="str">
        <f t="shared" si="892"/>
        <v/>
      </c>
      <c r="AB1311" s="25" t="str">
        <f t="shared" si="873"/>
        <v/>
      </c>
      <c r="AC1311" s="26" t="str">
        <f t="shared" si="893"/>
        <v/>
      </c>
      <c r="AD1311" s="25" t="str">
        <f t="shared" si="874"/>
        <v/>
      </c>
      <c r="AE1311" s="26" t="str">
        <f t="shared" si="894"/>
        <v/>
      </c>
      <c r="AF1311" s="25" t="str">
        <f t="shared" si="875"/>
        <v/>
      </c>
      <c r="AG1311" s="26" t="str">
        <f t="shared" si="895"/>
        <v/>
      </c>
      <c r="AH1311" s="25" t="str">
        <f t="shared" si="876"/>
        <v/>
      </c>
      <c r="AI1311" s="26" t="str">
        <f t="shared" si="896"/>
        <v/>
      </c>
      <c r="AJ1311" s="25" t="str">
        <f t="shared" si="877"/>
        <v/>
      </c>
      <c r="AK1311" s="26" t="str">
        <f t="shared" si="897"/>
        <v/>
      </c>
      <c r="AL1311" s="25" t="str">
        <f t="shared" si="878"/>
        <v/>
      </c>
      <c r="AM1311" s="26" t="str">
        <f t="shared" si="898"/>
        <v/>
      </c>
      <c r="AN1311" s="25" t="str">
        <f t="shared" si="879"/>
        <v/>
      </c>
      <c r="AO1311" s="26" t="str">
        <f t="shared" si="899"/>
        <v/>
      </c>
      <c r="AP1311" t="str">
        <f t="shared" si="900"/>
        <v/>
      </c>
      <c r="AQ1311" t="str">
        <f t="shared" si="901"/>
        <v/>
      </c>
      <c r="AR1311" t="str">
        <f t="shared" si="913"/>
        <v/>
      </c>
      <c r="AS1311" t="str">
        <f t="shared" si="902"/>
        <v/>
      </c>
      <c r="AT1311" s="25" t="str">
        <f t="shared" si="903"/>
        <v/>
      </c>
      <c r="AU1311" s="26" t="str">
        <f t="shared" si="904"/>
        <v/>
      </c>
      <c r="AV1311" t="str">
        <f t="shared" si="905"/>
        <v/>
      </c>
      <c r="AW1311" s="25" t="str">
        <f t="shared" si="906"/>
        <v/>
      </c>
      <c r="AX1311" s="26" t="str">
        <f t="shared" si="881"/>
        <v/>
      </c>
      <c r="AY1311" s="27" t="str">
        <f>IF(A1311="","",IF(K1311&lt;&gt;0,TEXT(5,"0000"),IF(M1311&lt;&gt;0,TEXT(5,"0000"),IF(Datos!N1311&lt;&gt;0,TEXT(5,"0000"),""))))</f>
        <v/>
      </c>
      <c r="AZ1311" s="25" t="str">
        <f t="shared" si="907"/>
        <v/>
      </c>
      <c r="BA1311" s="26" t="str">
        <f t="shared" si="882"/>
        <v/>
      </c>
      <c r="BB1311" s="25" t="str">
        <f t="shared" si="908"/>
        <v/>
      </c>
      <c r="BC1311" s="26" t="str">
        <f t="shared" si="883"/>
        <v/>
      </c>
      <c r="BD1311" s="27" t="str">
        <f t="shared" si="909"/>
        <v/>
      </c>
      <c r="BE1311" s="25" t="str">
        <f t="shared" si="910"/>
        <v/>
      </c>
      <c r="BF1311" s="26" t="str">
        <f t="shared" si="884"/>
        <v/>
      </c>
      <c r="BG1311" s="28"/>
      <c r="BH1311" t="str">
        <f t="shared" si="880"/>
        <v/>
      </c>
      <c r="BJ1311" s="24" t="str">
        <f t="shared" si="911"/>
        <v/>
      </c>
      <c r="BK1311" s="24" t="str">
        <f t="shared" si="912"/>
        <v/>
      </c>
    </row>
    <row r="1312" spans="1:63" ht="15.75" thickBot="1">
      <c r="A1312" s="183"/>
      <c r="B1312" s="184"/>
      <c r="C1312" s="184"/>
      <c r="D1312" s="184"/>
      <c r="E1312" s="184"/>
      <c r="F1312" s="184"/>
      <c r="G1312" s="184"/>
      <c r="H1312" s="184"/>
      <c r="I1312" s="184"/>
      <c r="J1312" s="184"/>
      <c r="K1312" s="184"/>
      <c r="L1312" s="184"/>
      <c r="M1312" s="184"/>
      <c r="N1312" s="181"/>
      <c r="Q1312" t="e">
        <f t="shared" si="885"/>
        <v>#VALUE!</v>
      </c>
      <c r="R1312" t="str">
        <f t="shared" si="886"/>
        <v/>
      </c>
      <c r="S1312" t="str">
        <f>IF(A1312="","",TEXT(VLOOKUP(C1312,Tablas!$H$3:$I$75,2,0),"000"))</f>
        <v/>
      </c>
      <c r="T1312" t="str">
        <f t="shared" si="887"/>
        <v/>
      </c>
      <c r="U1312" t="str">
        <f t="shared" si="888"/>
        <v/>
      </c>
      <c r="V1312" t="str">
        <f t="shared" si="872"/>
        <v/>
      </c>
      <c r="W1312" t="str">
        <f>IF(A1312="","",IF(G1312="",99,VLOOKUP(Datos!G1312,Tablas!$AF$2:$AH$38,2,0)))</f>
        <v/>
      </c>
      <c r="X1312" t="str">
        <f t="shared" si="889"/>
        <v/>
      </c>
      <c r="Y1312" t="str">
        <f t="shared" si="890"/>
        <v/>
      </c>
      <c r="Z1312" s="25" t="str">
        <f t="shared" si="891"/>
        <v/>
      </c>
      <c r="AA1312" s="26" t="str">
        <f t="shared" si="892"/>
        <v/>
      </c>
      <c r="AB1312" s="25" t="str">
        <f t="shared" si="873"/>
        <v/>
      </c>
      <c r="AC1312" s="26" t="str">
        <f t="shared" si="893"/>
        <v/>
      </c>
      <c r="AD1312" s="25" t="str">
        <f t="shared" si="874"/>
        <v/>
      </c>
      <c r="AE1312" s="26" t="str">
        <f t="shared" si="894"/>
        <v/>
      </c>
      <c r="AF1312" s="25" t="str">
        <f t="shared" si="875"/>
        <v/>
      </c>
      <c r="AG1312" s="26" t="str">
        <f t="shared" si="895"/>
        <v/>
      </c>
      <c r="AH1312" s="25" t="str">
        <f t="shared" si="876"/>
        <v/>
      </c>
      <c r="AI1312" s="26" t="str">
        <f t="shared" si="896"/>
        <v/>
      </c>
      <c r="AJ1312" s="25" t="str">
        <f t="shared" si="877"/>
        <v/>
      </c>
      <c r="AK1312" s="26" t="str">
        <f t="shared" si="897"/>
        <v/>
      </c>
      <c r="AL1312" s="25" t="str">
        <f t="shared" si="878"/>
        <v/>
      </c>
      <c r="AM1312" s="26" t="str">
        <f t="shared" si="898"/>
        <v/>
      </c>
      <c r="AN1312" s="25" t="str">
        <f t="shared" si="879"/>
        <v/>
      </c>
      <c r="AO1312" s="26" t="str">
        <f t="shared" si="899"/>
        <v/>
      </c>
      <c r="AP1312" t="str">
        <f t="shared" si="900"/>
        <v/>
      </c>
      <c r="AQ1312" t="str">
        <f t="shared" si="901"/>
        <v/>
      </c>
      <c r="AR1312" t="str">
        <f t="shared" si="913"/>
        <v/>
      </c>
      <c r="AS1312" t="str">
        <f t="shared" si="902"/>
        <v/>
      </c>
      <c r="AT1312" s="25" t="str">
        <f t="shared" si="903"/>
        <v/>
      </c>
      <c r="AU1312" s="26" t="str">
        <f t="shared" si="904"/>
        <v/>
      </c>
      <c r="AV1312" t="str">
        <f t="shared" si="905"/>
        <v/>
      </c>
      <c r="AW1312" s="25" t="str">
        <f t="shared" si="906"/>
        <v/>
      </c>
      <c r="AX1312" s="26" t="str">
        <f t="shared" si="881"/>
        <v/>
      </c>
      <c r="AY1312" s="27" t="str">
        <f>IF(A1312="","",IF(K1312&lt;&gt;0,TEXT(5,"0000"),IF(M1312&lt;&gt;0,TEXT(5,"0000"),IF(Datos!N1312&lt;&gt;0,TEXT(5,"0000"),""))))</f>
        <v/>
      </c>
      <c r="AZ1312" s="25" t="str">
        <f t="shared" si="907"/>
        <v/>
      </c>
      <c r="BA1312" s="26" t="str">
        <f t="shared" si="882"/>
        <v/>
      </c>
      <c r="BB1312" s="25" t="str">
        <f t="shared" si="908"/>
        <v/>
      </c>
      <c r="BC1312" s="26" t="str">
        <f t="shared" si="883"/>
        <v/>
      </c>
      <c r="BD1312" s="27" t="str">
        <f t="shared" si="909"/>
        <v/>
      </c>
      <c r="BE1312" s="25" t="str">
        <f t="shared" si="910"/>
        <v/>
      </c>
      <c r="BF1312" s="26" t="str">
        <f t="shared" si="884"/>
        <v/>
      </c>
      <c r="BG1312" s="28"/>
      <c r="BH1312" t="str">
        <f t="shared" si="880"/>
        <v/>
      </c>
      <c r="BJ1312" s="24" t="str">
        <f t="shared" si="911"/>
        <v/>
      </c>
      <c r="BK1312" s="24" t="str">
        <f t="shared" si="912"/>
        <v/>
      </c>
    </row>
    <row r="1313" spans="1:63" ht="15.75" thickBot="1">
      <c r="A1313" s="183"/>
      <c r="B1313" s="184"/>
      <c r="C1313" s="184"/>
      <c r="D1313" s="184"/>
      <c r="E1313" s="184"/>
      <c r="F1313" s="184"/>
      <c r="G1313" s="184"/>
      <c r="H1313" s="184"/>
      <c r="I1313" s="184"/>
      <c r="J1313" s="184"/>
      <c r="K1313" s="184"/>
      <c r="L1313" s="184"/>
      <c r="M1313" s="184"/>
      <c r="N1313" s="181"/>
      <c r="Q1313" t="e">
        <f t="shared" si="885"/>
        <v>#VALUE!</v>
      </c>
      <c r="R1313" t="str">
        <f t="shared" si="886"/>
        <v/>
      </c>
      <c r="S1313" t="str">
        <f>IF(A1313="","",TEXT(VLOOKUP(C1313,Tablas!$H$3:$I$75,2,0),"000"))</f>
        <v/>
      </c>
      <c r="T1313" t="str">
        <f t="shared" si="887"/>
        <v/>
      </c>
      <c r="U1313" t="str">
        <f t="shared" si="888"/>
        <v/>
      </c>
      <c r="V1313" t="str">
        <f t="shared" si="872"/>
        <v/>
      </c>
      <c r="W1313" t="str">
        <f>IF(A1313="","",IF(G1313="",99,VLOOKUP(Datos!G1313,Tablas!$AF$2:$AH$38,2,0)))</f>
        <v/>
      </c>
      <c r="X1313" t="str">
        <f t="shared" si="889"/>
        <v/>
      </c>
      <c r="Y1313" t="str">
        <f t="shared" si="890"/>
        <v/>
      </c>
      <c r="Z1313" s="25" t="str">
        <f t="shared" si="891"/>
        <v/>
      </c>
      <c r="AA1313" s="26" t="str">
        <f t="shared" si="892"/>
        <v/>
      </c>
      <c r="AB1313" s="25" t="str">
        <f t="shared" si="873"/>
        <v/>
      </c>
      <c r="AC1313" s="26" t="str">
        <f t="shared" si="893"/>
        <v/>
      </c>
      <c r="AD1313" s="25" t="str">
        <f t="shared" si="874"/>
        <v/>
      </c>
      <c r="AE1313" s="26" t="str">
        <f t="shared" si="894"/>
        <v/>
      </c>
      <c r="AF1313" s="25" t="str">
        <f t="shared" si="875"/>
        <v/>
      </c>
      <c r="AG1313" s="26" t="str">
        <f t="shared" si="895"/>
        <v/>
      </c>
      <c r="AH1313" s="25" t="str">
        <f t="shared" si="876"/>
        <v/>
      </c>
      <c r="AI1313" s="26" t="str">
        <f t="shared" si="896"/>
        <v/>
      </c>
      <c r="AJ1313" s="25" t="str">
        <f t="shared" si="877"/>
        <v/>
      </c>
      <c r="AK1313" s="26" t="str">
        <f t="shared" si="897"/>
        <v/>
      </c>
      <c r="AL1313" s="25" t="str">
        <f t="shared" si="878"/>
        <v/>
      </c>
      <c r="AM1313" s="26" t="str">
        <f t="shared" si="898"/>
        <v/>
      </c>
      <c r="AN1313" s="25" t="str">
        <f t="shared" si="879"/>
        <v/>
      </c>
      <c r="AO1313" s="26" t="str">
        <f t="shared" si="899"/>
        <v/>
      </c>
      <c r="AP1313" t="str">
        <f t="shared" si="900"/>
        <v/>
      </c>
      <c r="AQ1313" t="str">
        <f t="shared" si="901"/>
        <v/>
      </c>
      <c r="AR1313" t="str">
        <f t="shared" si="913"/>
        <v/>
      </c>
      <c r="AS1313" t="str">
        <f t="shared" si="902"/>
        <v/>
      </c>
      <c r="AT1313" s="25" t="str">
        <f t="shared" si="903"/>
        <v/>
      </c>
      <c r="AU1313" s="26" t="str">
        <f t="shared" si="904"/>
        <v/>
      </c>
      <c r="AV1313" t="str">
        <f t="shared" si="905"/>
        <v/>
      </c>
      <c r="AW1313" s="25" t="str">
        <f t="shared" si="906"/>
        <v/>
      </c>
      <c r="AX1313" s="26" t="str">
        <f t="shared" si="881"/>
        <v/>
      </c>
      <c r="AY1313" s="27" t="str">
        <f>IF(A1313="","",IF(K1313&lt;&gt;0,TEXT(5,"0000"),IF(M1313&lt;&gt;0,TEXT(5,"0000"),IF(Datos!N1313&lt;&gt;0,TEXT(5,"0000"),""))))</f>
        <v/>
      </c>
      <c r="AZ1313" s="25" t="str">
        <f t="shared" si="907"/>
        <v/>
      </c>
      <c r="BA1313" s="26" t="str">
        <f t="shared" si="882"/>
        <v/>
      </c>
      <c r="BB1313" s="25" t="str">
        <f t="shared" si="908"/>
        <v/>
      </c>
      <c r="BC1313" s="26" t="str">
        <f t="shared" si="883"/>
        <v/>
      </c>
      <c r="BD1313" s="27" t="str">
        <f t="shared" si="909"/>
        <v/>
      </c>
      <c r="BE1313" s="25" t="str">
        <f t="shared" si="910"/>
        <v/>
      </c>
      <c r="BF1313" s="26" t="str">
        <f t="shared" si="884"/>
        <v/>
      </c>
      <c r="BG1313" s="28"/>
      <c r="BH1313" t="str">
        <f t="shared" si="880"/>
        <v/>
      </c>
      <c r="BJ1313" s="24" t="str">
        <f t="shared" si="911"/>
        <v/>
      </c>
      <c r="BK1313" s="24" t="str">
        <f t="shared" si="912"/>
        <v/>
      </c>
    </row>
    <row r="1314" spans="1:63" ht="15.75" thickBot="1">
      <c r="A1314" s="183"/>
      <c r="B1314" s="184"/>
      <c r="C1314" s="184"/>
      <c r="D1314" s="184"/>
      <c r="E1314" s="184"/>
      <c r="F1314" s="184"/>
      <c r="G1314" s="184"/>
      <c r="H1314" s="184"/>
      <c r="I1314" s="184"/>
      <c r="J1314" s="184"/>
      <c r="K1314" s="184"/>
      <c r="L1314" s="184"/>
      <c r="M1314" s="184"/>
      <c r="N1314" s="181"/>
      <c r="Q1314" t="e">
        <f t="shared" si="885"/>
        <v>#VALUE!</v>
      </c>
      <c r="R1314" t="str">
        <f t="shared" si="886"/>
        <v/>
      </c>
      <c r="S1314" t="str">
        <f>IF(A1314="","",TEXT(VLOOKUP(C1314,Tablas!$H$3:$I$75,2,0),"000"))</f>
        <v/>
      </c>
      <c r="T1314" t="str">
        <f t="shared" si="887"/>
        <v/>
      </c>
      <c r="U1314" t="str">
        <f t="shared" si="888"/>
        <v/>
      </c>
      <c r="V1314" t="str">
        <f t="shared" ref="V1314:V1377" si="914">IF(A1314="","",IF(F1314="",U1314,TEXT(RIGHT(F1314,20)*1,"00000000000000000000")))</f>
        <v/>
      </c>
      <c r="W1314" t="str">
        <f>IF(A1314="","",IF(G1314="",99,VLOOKUP(Datos!G1314,Tablas!$AF$2:$AH$38,2,0)))</f>
        <v/>
      </c>
      <c r="X1314" t="str">
        <f t="shared" si="889"/>
        <v/>
      </c>
      <c r="Y1314" t="str">
        <f t="shared" si="890"/>
        <v/>
      </c>
      <c r="Z1314" s="25" t="str">
        <f t="shared" si="891"/>
        <v/>
      </c>
      <c r="AA1314" s="26" t="str">
        <f t="shared" si="892"/>
        <v/>
      </c>
      <c r="AB1314" s="25" t="str">
        <f t="shared" ref="AB1314:AB1377" si="915">IF($A1314="","",0)</f>
        <v/>
      </c>
      <c r="AC1314" s="26" t="str">
        <f t="shared" si="893"/>
        <v/>
      </c>
      <c r="AD1314" s="25" t="str">
        <f t="shared" ref="AD1314:AD1377" si="916">IF($A1314="","",0)</f>
        <v/>
      </c>
      <c r="AE1314" s="26" t="str">
        <f t="shared" si="894"/>
        <v/>
      </c>
      <c r="AF1314" s="25" t="str">
        <f t="shared" ref="AF1314:AF1377" si="917">IF($A1314="","",0)</f>
        <v/>
      </c>
      <c r="AG1314" s="26" t="str">
        <f t="shared" si="895"/>
        <v/>
      </c>
      <c r="AH1314" s="25" t="str">
        <f t="shared" ref="AH1314:AH1377" si="918">IF($A1314="","",0)</f>
        <v/>
      </c>
      <c r="AI1314" s="26" t="str">
        <f t="shared" si="896"/>
        <v/>
      </c>
      <c r="AJ1314" s="25" t="str">
        <f t="shared" ref="AJ1314:AJ1377" si="919">IF($A1314="","",0)</f>
        <v/>
      </c>
      <c r="AK1314" s="26" t="str">
        <f t="shared" si="897"/>
        <v/>
      </c>
      <c r="AL1314" s="25" t="str">
        <f t="shared" ref="AL1314:AL1377" si="920">IF($A1314="","",0)</f>
        <v/>
      </c>
      <c r="AM1314" s="26" t="str">
        <f t="shared" si="898"/>
        <v/>
      </c>
      <c r="AN1314" s="25" t="str">
        <f t="shared" ref="AN1314:AN1377" si="921">IF($A1314="","",0)</f>
        <v/>
      </c>
      <c r="AO1314" s="26" t="str">
        <f t="shared" si="899"/>
        <v/>
      </c>
      <c r="AP1314" t="str">
        <f t="shared" si="900"/>
        <v/>
      </c>
      <c r="AQ1314" t="str">
        <f t="shared" si="901"/>
        <v/>
      </c>
      <c r="AR1314" t="str">
        <f t="shared" si="913"/>
        <v/>
      </c>
      <c r="AS1314" t="str">
        <f t="shared" si="902"/>
        <v/>
      </c>
      <c r="AT1314" s="25" t="str">
        <f t="shared" si="903"/>
        <v/>
      </c>
      <c r="AU1314" s="26" t="str">
        <f t="shared" si="904"/>
        <v/>
      </c>
      <c r="AV1314" t="str">
        <f t="shared" si="905"/>
        <v/>
      </c>
      <c r="AW1314" s="25" t="str">
        <f t="shared" si="906"/>
        <v/>
      </c>
      <c r="AX1314" s="26" t="str">
        <f t="shared" si="881"/>
        <v/>
      </c>
      <c r="AY1314" s="27" t="str">
        <f>IF(A1314="","",IF(K1314&lt;&gt;0,TEXT(5,"0000"),IF(M1314&lt;&gt;0,TEXT(5,"0000"),IF(Datos!N1314&lt;&gt;0,TEXT(5,"0000"),""))))</f>
        <v/>
      </c>
      <c r="AZ1314" s="25" t="str">
        <f t="shared" si="907"/>
        <v/>
      </c>
      <c r="BA1314" s="26" t="str">
        <f t="shared" si="882"/>
        <v/>
      </c>
      <c r="BB1314" s="25" t="str">
        <f t="shared" si="908"/>
        <v/>
      </c>
      <c r="BC1314" s="26" t="str">
        <f t="shared" si="883"/>
        <v/>
      </c>
      <c r="BD1314" s="27" t="str">
        <f t="shared" si="909"/>
        <v/>
      </c>
      <c r="BE1314" s="25" t="str">
        <f t="shared" si="910"/>
        <v/>
      </c>
      <c r="BF1314" s="26" t="str">
        <f t="shared" si="884"/>
        <v/>
      </c>
      <c r="BG1314" s="28"/>
      <c r="BH1314" t="str">
        <f t="shared" ref="BH1314:BH1377" si="922">IF(A1314="","",IF(OR(I1314="",I1314=0),"",R1314&amp;S1314&amp;T1314&amp;U1314&amp;V1314&amp;W1314&amp;X1314&amp;Y1314&amp;AA1314&amp;AC1314&amp;AE1314&amp;AG1314&amp;AI1314&amp;AK1314&amp;AM1314&amp;AO1314&amp;AP1314&amp;AQ1314&amp;AR1314&amp;AS1314&amp;AU1314&amp;AV1314))</f>
        <v/>
      </c>
      <c r="BJ1314" s="24" t="str">
        <f t="shared" si="911"/>
        <v/>
      </c>
      <c r="BK1314" s="24" t="str">
        <f t="shared" si="912"/>
        <v/>
      </c>
    </row>
    <row r="1315" spans="1:63" ht="15.75" thickBot="1">
      <c r="A1315" s="183"/>
      <c r="B1315" s="184"/>
      <c r="C1315" s="184"/>
      <c r="D1315" s="184"/>
      <c r="E1315" s="184"/>
      <c r="F1315" s="184"/>
      <c r="G1315" s="184"/>
      <c r="H1315" s="184"/>
      <c r="I1315" s="184"/>
      <c r="J1315" s="184"/>
      <c r="K1315" s="184"/>
      <c r="L1315" s="184"/>
      <c r="M1315" s="184"/>
      <c r="N1315" s="181"/>
      <c r="Q1315" t="e">
        <f t="shared" si="885"/>
        <v>#VALUE!</v>
      </c>
      <c r="R1315" t="str">
        <f t="shared" si="886"/>
        <v/>
      </c>
      <c r="S1315" t="str">
        <f>IF(A1315="","",TEXT(VLOOKUP(C1315,Tablas!$H$3:$I$75,2,0),"000"))</f>
        <v/>
      </c>
      <c r="T1315" t="str">
        <f t="shared" si="887"/>
        <v/>
      </c>
      <c r="U1315" t="str">
        <f t="shared" si="888"/>
        <v/>
      </c>
      <c r="V1315" t="str">
        <f t="shared" si="914"/>
        <v/>
      </c>
      <c r="W1315" t="str">
        <f>IF(A1315="","",IF(G1315="",99,VLOOKUP(Datos!G1315,Tablas!$AF$2:$AH$38,2,0)))</f>
        <v/>
      </c>
      <c r="X1315" t="str">
        <f t="shared" si="889"/>
        <v/>
      </c>
      <c r="Y1315" t="str">
        <f t="shared" si="890"/>
        <v/>
      </c>
      <c r="Z1315" s="25" t="str">
        <f t="shared" si="891"/>
        <v/>
      </c>
      <c r="AA1315" s="26" t="str">
        <f t="shared" si="892"/>
        <v/>
      </c>
      <c r="AB1315" s="25" t="str">
        <f t="shared" si="915"/>
        <v/>
      </c>
      <c r="AC1315" s="26" t="str">
        <f t="shared" si="893"/>
        <v/>
      </c>
      <c r="AD1315" s="25" t="str">
        <f t="shared" si="916"/>
        <v/>
      </c>
      <c r="AE1315" s="26" t="str">
        <f t="shared" si="894"/>
        <v/>
      </c>
      <c r="AF1315" s="25" t="str">
        <f t="shared" si="917"/>
        <v/>
      </c>
      <c r="AG1315" s="26" t="str">
        <f t="shared" si="895"/>
        <v/>
      </c>
      <c r="AH1315" s="25" t="str">
        <f t="shared" si="918"/>
        <v/>
      </c>
      <c r="AI1315" s="26" t="str">
        <f t="shared" si="896"/>
        <v/>
      </c>
      <c r="AJ1315" s="25" t="str">
        <f t="shared" si="919"/>
        <v/>
      </c>
      <c r="AK1315" s="26" t="str">
        <f t="shared" si="897"/>
        <v/>
      </c>
      <c r="AL1315" s="25" t="str">
        <f t="shared" si="920"/>
        <v/>
      </c>
      <c r="AM1315" s="26" t="str">
        <f t="shared" si="898"/>
        <v/>
      </c>
      <c r="AN1315" s="25" t="str">
        <f t="shared" si="921"/>
        <v/>
      </c>
      <c r="AO1315" s="26" t="str">
        <f t="shared" si="899"/>
        <v/>
      </c>
      <c r="AP1315" t="str">
        <f t="shared" si="900"/>
        <v/>
      </c>
      <c r="AQ1315" t="str">
        <f t="shared" si="901"/>
        <v/>
      </c>
      <c r="AR1315" t="str">
        <f t="shared" si="913"/>
        <v/>
      </c>
      <c r="AS1315" t="str">
        <f t="shared" si="902"/>
        <v/>
      </c>
      <c r="AT1315" s="25" t="str">
        <f t="shared" si="903"/>
        <v/>
      </c>
      <c r="AU1315" s="26" t="str">
        <f t="shared" si="904"/>
        <v/>
      </c>
      <c r="AV1315" t="str">
        <f t="shared" si="905"/>
        <v/>
      </c>
      <c r="AW1315" s="25" t="str">
        <f t="shared" si="906"/>
        <v/>
      </c>
      <c r="AX1315" s="26" t="str">
        <f t="shared" ref="AX1315:AX1378" si="923">IF(AY1315="","",IF(AW1315&lt;0,SUBSTITUTE(TEXT(-AW1315,"0000000000000,00"),",",""),SUBSTITUTE(TEXT(AW1315,"0000000000000,00"),",","")))</f>
        <v/>
      </c>
      <c r="AY1315" s="27" t="str">
        <f>IF(A1315="","",IF(K1315&lt;&gt;0,TEXT(5,"0000"),IF(M1315&lt;&gt;0,TEXT(5,"0000"),IF(Datos!N1315&lt;&gt;0,TEXT(5,"0000"),""))))</f>
        <v/>
      </c>
      <c r="AZ1315" s="25" t="str">
        <f t="shared" si="907"/>
        <v/>
      </c>
      <c r="BA1315" s="26" t="str">
        <f t="shared" ref="BA1315:BA1378" si="924">IF(AY1315="","",IF(AZ1315&lt;0,SUBSTITUTE(TEXT(-AZ1315,"0000000000000,00"),",",""),SUBSTITUTE(TEXT(AZ1315,"0000000000000,00"),",","")))</f>
        <v/>
      </c>
      <c r="BB1315" s="25" t="str">
        <f t="shared" si="908"/>
        <v/>
      </c>
      <c r="BC1315" s="26" t="str">
        <f t="shared" ref="BC1315:BC1378" si="925">IF(BB1315="","",IF(BB1315&lt;0,SUBSTITUTE(TEXT(-BB1315,"0000000000000,00"),",",""),SUBSTITUTE(TEXT(BB1315,"0000000000000,00"),",","")))</f>
        <v/>
      </c>
      <c r="BD1315" s="27" t="str">
        <f t="shared" si="909"/>
        <v/>
      </c>
      <c r="BE1315" s="25" t="str">
        <f t="shared" si="910"/>
        <v/>
      </c>
      <c r="BF1315" s="26" t="str">
        <f t="shared" ref="BF1315:BF1378" si="926">IF(BD1315="","",IF(BE1315&lt;0,SUBSTITUTE(TEXT(-BE1315,"0000000000000,00"),",",""),SUBSTITUTE(TEXT(BE1315,"0000000000000,00"),",","")))</f>
        <v/>
      </c>
      <c r="BG1315" s="28"/>
      <c r="BH1315" t="str">
        <f t="shared" si="922"/>
        <v/>
      </c>
      <c r="BJ1315" s="24" t="str">
        <f t="shared" si="911"/>
        <v/>
      </c>
      <c r="BK1315" s="24" t="str">
        <f t="shared" si="912"/>
        <v/>
      </c>
    </row>
    <row r="1316" spans="1:63" ht="15.75" thickBot="1">
      <c r="A1316" s="183"/>
      <c r="B1316" s="184"/>
      <c r="C1316" s="184"/>
      <c r="D1316" s="184"/>
      <c r="E1316" s="184"/>
      <c r="F1316" s="184"/>
      <c r="G1316" s="184"/>
      <c r="H1316" s="184"/>
      <c r="I1316" s="184"/>
      <c r="J1316" s="184"/>
      <c r="K1316" s="184"/>
      <c r="L1316" s="184"/>
      <c r="M1316" s="184"/>
      <c r="N1316" s="181"/>
      <c r="Q1316" t="e">
        <f t="shared" ref="Q1316:Q1379" si="927">(AC1316*1+AE1316*1+AG1316*1+AI1316*1+AK1316*1+AM1316*1+AO1316*1+AU1316*1+IF(ISERROR(BC1316*1),0,BC1316*1)+IF(ISERROR(BF1316*1),0,BF1316*1)+IF(ISERROR(BA1316*1),0,BA1316*1)+IF(ISERROR(AX1316*1),0,AX1316*1))/100</f>
        <v>#VALUE!</v>
      </c>
      <c r="R1316" t="str">
        <f t="shared" si="886"/>
        <v/>
      </c>
      <c r="S1316" t="str">
        <f>IF(A1316="","",TEXT(VLOOKUP(C1316,Tablas!$H$3:$I$75,2,0),"000"))</f>
        <v/>
      </c>
      <c r="T1316" t="str">
        <f t="shared" si="887"/>
        <v/>
      </c>
      <c r="U1316" t="str">
        <f t="shared" si="888"/>
        <v/>
      </c>
      <c r="V1316" t="str">
        <f t="shared" si="914"/>
        <v/>
      </c>
      <c r="W1316" t="str">
        <f>IF(A1316="","",IF(G1316="",99,VLOOKUP(Datos!G1316,Tablas!$AF$2:$AH$38,2,0)))</f>
        <v/>
      </c>
      <c r="X1316" t="str">
        <f t="shared" si="889"/>
        <v/>
      </c>
      <c r="Y1316" t="str">
        <f t="shared" si="890"/>
        <v/>
      </c>
      <c r="Z1316" s="25" t="str">
        <f t="shared" si="891"/>
        <v/>
      </c>
      <c r="AA1316" s="26" t="str">
        <f t="shared" si="892"/>
        <v/>
      </c>
      <c r="AB1316" s="25" t="str">
        <f t="shared" si="915"/>
        <v/>
      </c>
      <c r="AC1316" s="26" t="str">
        <f t="shared" si="893"/>
        <v/>
      </c>
      <c r="AD1316" s="25" t="str">
        <f t="shared" si="916"/>
        <v/>
      </c>
      <c r="AE1316" s="26" t="str">
        <f t="shared" si="894"/>
        <v/>
      </c>
      <c r="AF1316" s="25" t="str">
        <f t="shared" si="917"/>
        <v/>
      </c>
      <c r="AG1316" s="26" t="str">
        <f t="shared" si="895"/>
        <v/>
      </c>
      <c r="AH1316" s="25" t="str">
        <f t="shared" si="918"/>
        <v/>
      </c>
      <c r="AI1316" s="26" t="str">
        <f t="shared" si="896"/>
        <v/>
      </c>
      <c r="AJ1316" s="25" t="str">
        <f t="shared" si="919"/>
        <v/>
      </c>
      <c r="AK1316" s="26" t="str">
        <f t="shared" si="897"/>
        <v/>
      </c>
      <c r="AL1316" s="25" t="str">
        <f t="shared" si="920"/>
        <v/>
      </c>
      <c r="AM1316" s="26" t="str">
        <f t="shared" si="898"/>
        <v/>
      </c>
      <c r="AN1316" s="25" t="str">
        <f t="shared" si="921"/>
        <v/>
      </c>
      <c r="AO1316" s="26" t="str">
        <f t="shared" si="899"/>
        <v/>
      </c>
      <c r="AP1316" t="str">
        <f t="shared" si="900"/>
        <v/>
      </c>
      <c r="AQ1316" t="str">
        <f t="shared" si="901"/>
        <v/>
      </c>
      <c r="AR1316" t="str">
        <f t="shared" si="913"/>
        <v/>
      </c>
      <c r="AS1316" t="str">
        <f t="shared" si="902"/>
        <v/>
      </c>
      <c r="AT1316" s="25" t="str">
        <f t="shared" si="903"/>
        <v/>
      </c>
      <c r="AU1316" s="26" t="str">
        <f t="shared" si="904"/>
        <v/>
      </c>
      <c r="AV1316" t="str">
        <f t="shared" si="905"/>
        <v/>
      </c>
      <c r="AW1316" s="25" t="str">
        <f t="shared" si="906"/>
        <v/>
      </c>
      <c r="AX1316" s="26" t="str">
        <f t="shared" si="923"/>
        <v/>
      </c>
      <c r="AY1316" s="27" t="str">
        <f>IF(A1316="","",IF(K1316&lt;&gt;0,TEXT(5,"0000"),IF(M1316&lt;&gt;0,TEXT(5,"0000"),IF(Datos!N1316&lt;&gt;0,TEXT(5,"0000"),""))))</f>
        <v/>
      </c>
      <c r="AZ1316" s="25" t="str">
        <f t="shared" si="907"/>
        <v/>
      </c>
      <c r="BA1316" s="26" t="str">
        <f t="shared" si="924"/>
        <v/>
      </c>
      <c r="BB1316" s="25" t="str">
        <f t="shared" si="908"/>
        <v/>
      </c>
      <c r="BC1316" s="26" t="str">
        <f t="shared" si="925"/>
        <v/>
      </c>
      <c r="BD1316" s="27" t="str">
        <f t="shared" si="909"/>
        <v/>
      </c>
      <c r="BE1316" s="25" t="str">
        <f t="shared" si="910"/>
        <v/>
      </c>
      <c r="BF1316" s="26" t="str">
        <f t="shared" si="926"/>
        <v/>
      </c>
      <c r="BG1316" s="28"/>
      <c r="BH1316" t="str">
        <f t="shared" si="922"/>
        <v/>
      </c>
      <c r="BJ1316" s="24" t="str">
        <f t="shared" si="911"/>
        <v/>
      </c>
      <c r="BK1316" s="24" t="str">
        <f t="shared" si="912"/>
        <v/>
      </c>
    </row>
    <row r="1317" spans="1:63" ht="15.75" thickBot="1">
      <c r="A1317" s="183"/>
      <c r="B1317" s="184"/>
      <c r="C1317" s="184"/>
      <c r="D1317" s="184"/>
      <c r="E1317" s="184"/>
      <c r="F1317" s="184"/>
      <c r="G1317" s="184"/>
      <c r="H1317" s="184"/>
      <c r="I1317" s="184"/>
      <c r="J1317" s="184"/>
      <c r="K1317" s="184"/>
      <c r="L1317" s="184"/>
      <c r="M1317" s="184"/>
      <c r="N1317" s="181"/>
      <c r="Q1317" t="e">
        <f t="shared" si="927"/>
        <v>#VALUE!</v>
      </c>
      <c r="R1317" t="str">
        <f t="shared" si="886"/>
        <v/>
      </c>
      <c r="S1317" t="str">
        <f>IF(A1317="","",TEXT(VLOOKUP(C1317,Tablas!$H$3:$I$75,2,0),"000"))</f>
        <v/>
      </c>
      <c r="T1317" t="str">
        <f t="shared" si="887"/>
        <v/>
      </c>
      <c r="U1317" t="str">
        <f t="shared" si="888"/>
        <v/>
      </c>
      <c r="V1317" t="str">
        <f t="shared" si="914"/>
        <v/>
      </c>
      <c r="W1317" t="str">
        <f>IF(A1317="","",IF(G1317="",99,VLOOKUP(Datos!G1317,Tablas!$AF$2:$AH$38,2,0)))</f>
        <v/>
      </c>
      <c r="X1317" t="str">
        <f t="shared" si="889"/>
        <v/>
      </c>
      <c r="Y1317" t="str">
        <f t="shared" si="890"/>
        <v/>
      </c>
      <c r="Z1317" s="25" t="str">
        <f t="shared" si="891"/>
        <v/>
      </c>
      <c r="AA1317" s="26" t="str">
        <f t="shared" si="892"/>
        <v/>
      </c>
      <c r="AB1317" s="25" t="str">
        <f t="shared" si="915"/>
        <v/>
      </c>
      <c r="AC1317" s="26" t="str">
        <f t="shared" si="893"/>
        <v/>
      </c>
      <c r="AD1317" s="25" t="str">
        <f t="shared" si="916"/>
        <v/>
      </c>
      <c r="AE1317" s="26" t="str">
        <f t="shared" si="894"/>
        <v/>
      </c>
      <c r="AF1317" s="25" t="str">
        <f t="shared" si="917"/>
        <v/>
      </c>
      <c r="AG1317" s="26" t="str">
        <f t="shared" si="895"/>
        <v/>
      </c>
      <c r="AH1317" s="25" t="str">
        <f t="shared" si="918"/>
        <v/>
      </c>
      <c r="AI1317" s="26" t="str">
        <f t="shared" si="896"/>
        <v/>
      </c>
      <c r="AJ1317" s="25" t="str">
        <f t="shared" si="919"/>
        <v/>
      </c>
      <c r="AK1317" s="26" t="str">
        <f t="shared" si="897"/>
        <v/>
      </c>
      <c r="AL1317" s="25" t="str">
        <f t="shared" si="920"/>
        <v/>
      </c>
      <c r="AM1317" s="26" t="str">
        <f t="shared" si="898"/>
        <v/>
      </c>
      <c r="AN1317" s="25" t="str">
        <f t="shared" si="921"/>
        <v/>
      </c>
      <c r="AO1317" s="26" t="str">
        <f t="shared" si="899"/>
        <v/>
      </c>
      <c r="AP1317" t="str">
        <f t="shared" si="900"/>
        <v/>
      </c>
      <c r="AQ1317" t="str">
        <f t="shared" si="901"/>
        <v/>
      </c>
      <c r="AR1317" t="str">
        <f t="shared" si="913"/>
        <v/>
      </c>
      <c r="AS1317" t="str">
        <f t="shared" si="902"/>
        <v/>
      </c>
      <c r="AT1317" s="25" t="str">
        <f t="shared" si="903"/>
        <v/>
      </c>
      <c r="AU1317" s="26" t="str">
        <f t="shared" si="904"/>
        <v/>
      </c>
      <c r="AV1317" t="str">
        <f t="shared" si="905"/>
        <v/>
      </c>
      <c r="AW1317" s="25" t="str">
        <f t="shared" si="906"/>
        <v/>
      </c>
      <c r="AX1317" s="26" t="str">
        <f t="shared" si="923"/>
        <v/>
      </c>
      <c r="AY1317" s="27" t="str">
        <f>IF(A1317="","",IF(K1317&lt;&gt;0,TEXT(5,"0000"),IF(M1317&lt;&gt;0,TEXT(5,"0000"),IF(Datos!N1317&lt;&gt;0,TEXT(5,"0000"),""))))</f>
        <v/>
      </c>
      <c r="AZ1317" s="25" t="str">
        <f t="shared" si="907"/>
        <v/>
      </c>
      <c r="BA1317" s="26" t="str">
        <f t="shared" si="924"/>
        <v/>
      </c>
      <c r="BB1317" s="25" t="str">
        <f t="shared" si="908"/>
        <v/>
      </c>
      <c r="BC1317" s="26" t="str">
        <f t="shared" si="925"/>
        <v/>
      </c>
      <c r="BD1317" s="27" t="str">
        <f t="shared" si="909"/>
        <v/>
      </c>
      <c r="BE1317" s="25" t="str">
        <f t="shared" si="910"/>
        <v/>
      </c>
      <c r="BF1317" s="26" t="str">
        <f t="shared" si="926"/>
        <v/>
      </c>
      <c r="BG1317" s="28"/>
      <c r="BH1317" t="str">
        <f t="shared" si="922"/>
        <v/>
      </c>
      <c r="BJ1317" s="24" t="str">
        <f t="shared" si="911"/>
        <v/>
      </c>
      <c r="BK1317" s="24" t="str">
        <f t="shared" si="912"/>
        <v/>
      </c>
    </row>
    <row r="1318" spans="1:63" ht="15.75" thickBot="1">
      <c r="A1318" s="183"/>
      <c r="B1318" s="184"/>
      <c r="C1318" s="184"/>
      <c r="D1318" s="184"/>
      <c r="E1318" s="184"/>
      <c r="F1318" s="184"/>
      <c r="G1318" s="184"/>
      <c r="H1318" s="184"/>
      <c r="I1318" s="184"/>
      <c r="J1318" s="184"/>
      <c r="K1318" s="184"/>
      <c r="L1318" s="184"/>
      <c r="M1318" s="184"/>
      <c r="N1318" s="181"/>
      <c r="Q1318" t="e">
        <f t="shared" si="927"/>
        <v>#VALUE!</v>
      </c>
      <c r="R1318" t="str">
        <f t="shared" si="886"/>
        <v/>
      </c>
      <c r="S1318" t="str">
        <f>IF(A1318="","",TEXT(VLOOKUP(C1318,Tablas!$H$3:$I$75,2,0),"000"))</f>
        <v/>
      </c>
      <c r="T1318" t="str">
        <f t="shared" si="887"/>
        <v/>
      </c>
      <c r="U1318" t="str">
        <f t="shared" si="888"/>
        <v/>
      </c>
      <c r="V1318" t="str">
        <f t="shared" si="914"/>
        <v/>
      </c>
      <c r="W1318" t="str">
        <f>IF(A1318="","",IF(G1318="",99,VLOOKUP(Datos!G1318,Tablas!$AF$2:$AH$38,2,0)))</f>
        <v/>
      </c>
      <c r="X1318" t="str">
        <f t="shared" si="889"/>
        <v/>
      </c>
      <c r="Y1318" t="str">
        <f t="shared" si="890"/>
        <v/>
      </c>
      <c r="Z1318" s="25" t="str">
        <f t="shared" si="891"/>
        <v/>
      </c>
      <c r="AA1318" s="26" t="str">
        <f t="shared" si="892"/>
        <v/>
      </c>
      <c r="AB1318" s="25" t="str">
        <f t="shared" si="915"/>
        <v/>
      </c>
      <c r="AC1318" s="26" t="str">
        <f t="shared" si="893"/>
        <v/>
      </c>
      <c r="AD1318" s="25" t="str">
        <f t="shared" si="916"/>
        <v/>
      </c>
      <c r="AE1318" s="26" t="str">
        <f t="shared" si="894"/>
        <v/>
      </c>
      <c r="AF1318" s="25" t="str">
        <f t="shared" si="917"/>
        <v/>
      </c>
      <c r="AG1318" s="26" t="str">
        <f t="shared" si="895"/>
        <v/>
      </c>
      <c r="AH1318" s="25" t="str">
        <f t="shared" si="918"/>
        <v/>
      </c>
      <c r="AI1318" s="26" t="str">
        <f t="shared" si="896"/>
        <v/>
      </c>
      <c r="AJ1318" s="25" t="str">
        <f t="shared" si="919"/>
        <v/>
      </c>
      <c r="AK1318" s="26" t="str">
        <f t="shared" si="897"/>
        <v/>
      </c>
      <c r="AL1318" s="25" t="str">
        <f t="shared" si="920"/>
        <v/>
      </c>
      <c r="AM1318" s="26" t="str">
        <f t="shared" si="898"/>
        <v/>
      </c>
      <c r="AN1318" s="25" t="str">
        <f t="shared" si="921"/>
        <v/>
      </c>
      <c r="AO1318" s="26" t="str">
        <f t="shared" si="899"/>
        <v/>
      </c>
      <c r="AP1318" t="str">
        <f t="shared" si="900"/>
        <v/>
      </c>
      <c r="AQ1318" t="str">
        <f t="shared" si="901"/>
        <v/>
      </c>
      <c r="AR1318" t="str">
        <f t="shared" si="913"/>
        <v/>
      </c>
      <c r="AS1318" t="str">
        <f t="shared" si="902"/>
        <v/>
      </c>
      <c r="AT1318" s="25" t="str">
        <f t="shared" si="903"/>
        <v/>
      </c>
      <c r="AU1318" s="26" t="str">
        <f t="shared" si="904"/>
        <v/>
      </c>
      <c r="AV1318" t="str">
        <f t="shared" si="905"/>
        <v/>
      </c>
      <c r="AW1318" s="25" t="str">
        <f t="shared" si="906"/>
        <v/>
      </c>
      <c r="AX1318" s="26" t="str">
        <f t="shared" si="923"/>
        <v/>
      </c>
      <c r="AY1318" s="27" t="str">
        <f>IF(A1318="","",IF(K1318&lt;&gt;0,TEXT(5,"0000"),IF(M1318&lt;&gt;0,TEXT(5,"0000"),IF(Datos!N1318&lt;&gt;0,TEXT(5,"0000"),""))))</f>
        <v/>
      </c>
      <c r="AZ1318" s="25" t="str">
        <f t="shared" si="907"/>
        <v/>
      </c>
      <c r="BA1318" s="26" t="str">
        <f t="shared" si="924"/>
        <v/>
      </c>
      <c r="BB1318" s="25" t="str">
        <f t="shared" si="908"/>
        <v/>
      </c>
      <c r="BC1318" s="26" t="str">
        <f t="shared" si="925"/>
        <v/>
      </c>
      <c r="BD1318" s="27" t="str">
        <f t="shared" si="909"/>
        <v/>
      </c>
      <c r="BE1318" s="25" t="str">
        <f t="shared" si="910"/>
        <v/>
      </c>
      <c r="BF1318" s="26" t="str">
        <f t="shared" si="926"/>
        <v/>
      </c>
      <c r="BG1318" s="28"/>
      <c r="BH1318" t="str">
        <f t="shared" si="922"/>
        <v/>
      </c>
      <c r="BJ1318" s="24" t="str">
        <f t="shared" si="911"/>
        <v/>
      </c>
      <c r="BK1318" s="24" t="str">
        <f t="shared" si="912"/>
        <v/>
      </c>
    </row>
    <row r="1319" spans="1:63" ht="15.75" thickBot="1">
      <c r="A1319" s="183"/>
      <c r="B1319" s="184"/>
      <c r="C1319" s="184"/>
      <c r="D1319" s="184"/>
      <c r="E1319" s="184"/>
      <c r="F1319" s="184"/>
      <c r="G1319" s="184"/>
      <c r="H1319" s="184"/>
      <c r="I1319" s="184"/>
      <c r="J1319" s="184"/>
      <c r="K1319" s="184"/>
      <c r="L1319" s="184"/>
      <c r="M1319" s="184"/>
      <c r="N1319" s="181"/>
      <c r="Q1319" t="e">
        <f t="shared" si="927"/>
        <v>#VALUE!</v>
      </c>
      <c r="R1319" t="str">
        <f t="shared" si="886"/>
        <v/>
      </c>
      <c r="S1319" t="str">
        <f>IF(A1319="","",TEXT(VLOOKUP(C1319,Tablas!$H$3:$I$75,2,0),"000"))</f>
        <v/>
      </c>
      <c r="T1319" t="str">
        <f t="shared" si="887"/>
        <v/>
      </c>
      <c r="U1319" t="str">
        <f t="shared" si="888"/>
        <v/>
      </c>
      <c r="V1319" t="str">
        <f t="shared" si="914"/>
        <v/>
      </c>
      <c r="W1319" t="str">
        <f>IF(A1319="","",IF(G1319="",99,VLOOKUP(Datos!G1319,Tablas!$AF$2:$AH$38,2,0)))</f>
        <v/>
      </c>
      <c r="X1319" t="str">
        <f t="shared" si="889"/>
        <v/>
      </c>
      <c r="Y1319" t="str">
        <f t="shared" si="890"/>
        <v/>
      </c>
      <c r="Z1319" s="25" t="str">
        <f t="shared" si="891"/>
        <v/>
      </c>
      <c r="AA1319" s="26" t="str">
        <f t="shared" si="892"/>
        <v/>
      </c>
      <c r="AB1319" s="25" t="str">
        <f t="shared" si="915"/>
        <v/>
      </c>
      <c r="AC1319" s="26" t="str">
        <f t="shared" si="893"/>
        <v/>
      </c>
      <c r="AD1319" s="25" t="str">
        <f t="shared" si="916"/>
        <v/>
      </c>
      <c r="AE1319" s="26" t="str">
        <f t="shared" si="894"/>
        <v/>
      </c>
      <c r="AF1319" s="25" t="str">
        <f t="shared" si="917"/>
        <v/>
      </c>
      <c r="AG1319" s="26" t="str">
        <f t="shared" si="895"/>
        <v/>
      </c>
      <c r="AH1319" s="25" t="str">
        <f t="shared" si="918"/>
        <v/>
      </c>
      <c r="AI1319" s="26" t="str">
        <f t="shared" si="896"/>
        <v/>
      </c>
      <c r="AJ1319" s="25" t="str">
        <f t="shared" si="919"/>
        <v/>
      </c>
      <c r="AK1319" s="26" t="str">
        <f t="shared" si="897"/>
        <v/>
      </c>
      <c r="AL1319" s="25" t="str">
        <f t="shared" si="920"/>
        <v/>
      </c>
      <c r="AM1319" s="26" t="str">
        <f t="shared" si="898"/>
        <v/>
      </c>
      <c r="AN1319" s="25" t="str">
        <f t="shared" si="921"/>
        <v/>
      </c>
      <c r="AO1319" s="26" t="str">
        <f t="shared" si="899"/>
        <v/>
      </c>
      <c r="AP1319" t="str">
        <f t="shared" si="900"/>
        <v/>
      </c>
      <c r="AQ1319" t="str">
        <f t="shared" si="901"/>
        <v/>
      </c>
      <c r="AR1319" t="str">
        <f t="shared" si="913"/>
        <v/>
      </c>
      <c r="AS1319" t="str">
        <f t="shared" si="902"/>
        <v/>
      </c>
      <c r="AT1319" s="25" t="str">
        <f t="shared" si="903"/>
        <v/>
      </c>
      <c r="AU1319" s="26" t="str">
        <f t="shared" si="904"/>
        <v/>
      </c>
      <c r="AV1319" t="str">
        <f t="shared" si="905"/>
        <v/>
      </c>
      <c r="AW1319" s="25" t="str">
        <f t="shared" si="906"/>
        <v/>
      </c>
      <c r="AX1319" s="26" t="str">
        <f t="shared" si="923"/>
        <v/>
      </c>
      <c r="AY1319" s="27" t="str">
        <f>IF(A1319="","",IF(K1319&lt;&gt;0,TEXT(5,"0000"),IF(M1319&lt;&gt;0,TEXT(5,"0000"),IF(Datos!N1319&lt;&gt;0,TEXT(5,"0000"),""))))</f>
        <v/>
      </c>
      <c r="AZ1319" s="25" t="str">
        <f t="shared" si="907"/>
        <v/>
      </c>
      <c r="BA1319" s="26" t="str">
        <f t="shared" si="924"/>
        <v/>
      </c>
      <c r="BB1319" s="25" t="str">
        <f t="shared" si="908"/>
        <v/>
      </c>
      <c r="BC1319" s="26" t="str">
        <f t="shared" si="925"/>
        <v/>
      </c>
      <c r="BD1319" s="27" t="str">
        <f t="shared" si="909"/>
        <v/>
      </c>
      <c r="BE1319" s="25" t="str">
        <f t="shared" si="910"/>
        <v/>
      </c>
      <c r="BF1319" s="26" t="str">
        <f t="shared" si="926"/>
        <v/>
      </c>
      <c r="BG1319" s="28"/>
      <c r="BH1319" t="str">
        <f t="shared" si="922"/>
        <v/>
      </c>
      <c r="BJ1319" s="24" t="str">
        <f t="shared" si="911"/>
        <v/>
      </c>
      <c r="BK1319" s="24" t="str">
        <f t="shared" si="912"/>
        <v/>
      </c>
    </row>
    <row r="1320" spans="1:63" ht="15.75" thickBot="1">
      <c r="A1320" s="183"/>
      <c r="B1320" s="184"/>
      <c r="C1320" s="184"/>
      <c r="D1320" s="184"/>
      <c r="E1320" s="184"/>
      <c r="F1320" s="184"/>
      <c r="G1320" s="184"/>
      <c r="H1320" s="184"/>
      <c r="I1320" s="184"/>
      <c r="J1320" s="184"/>
      <c r="K1320" s="184"/>
      <c r="L1320" s="184"/>
      <c r="M1320" s="184"/>
      <c r="N1320" s="181"/>
      <c r="Q1320" t="e">
        <f t="shared" si="927"/>
        <v>#VALUE!</v>
      </c>
      <c r="R1320" t="str">
        <f t="shared" si="886"/>
        <v/>
      </c>
      <c r="S1320" t="str">
        <f>IF(A1320="","",TEXT(VLOOKUP(C1320,Tablas!$H$3:$I$75,2,0),"000"))</f>
        <v/>
      </c>
      <c r="T1320" t="str">
        <f t="shared" si="887"/>
        <v/>
      </c>
      <c r="U1320" t="str">
        <f t="shared" si="888"/>
        <v/>
      </c>
      <c r="V1320" t="str">
        <f t="shared" si="914"/>
        <v/>
      </c>
      <c r="W1320" t="str">
        <f>IF(A1320="","",IF(G1320="",99,VLOOKUP(Datos!G1320,Tablas!$AF$2:$AH$38,2,0)))</f>
        <v/>
      </c>
      <c r="X1320" t="str">
        <f t="shared" si="889"/>
        <v/>
      </c>
      <c r="Y1320" t="str">
        <f t="shared" si="890"/>
        <v/>
      </c>
      <c r="Z1320" s="25" t="str">
        <f t="shared" si="891"/>
        <v/>
      </c>
      <c r="AA1320" s="26" t="str">
        <f t="shared" si="892"/>
        <v/>
      </c>
      <c r="AB1320" s="25" t="str">
        <f t="shared" si="915"/>
        <v/>
      </c>
      <c r="AC1320" s="26" t="str">
        <f t="shared" si="893"/>
        <v/>
      </c>
      <c r="AD1320" s="25" t="str">
        <f t="shared" si="916"/>
        <v/>
      </c>
      <c r="AE1320" s="26" t="str">
        <f t="shared" si="894"/>
        <v/>
      </c>
      <c r="AF1320" s="25" t="str">
        <f t="shared" si="917"/>
        <v/>
      </c>
      <c r="AG1320" s="26" t="str">
        <f t="shared" si="895"/>
        <v/>
      </c>
      <c r="AH1320" s="25" t="str">
        <f t="shared" si="918"/>
        <v/>
      </c>
      <c r="AI1320" s="26" t="str">
        <f t="shared" si="896"/>
        <v/>
      </c>
      <c r="AJ1320" s="25" t="str">
        <f t="shared" si="919"/>
        <v/>
      </c>
      <c r="AK1320" s="26" t="str">
        <f t="shared" si="897"/>
        <v/>
      </c>
      <c r="AL1320" s="25" t="str">
        <f t="shared" si="920"/>
        <v/>
      </c>
      <c r="AM1320" s="26" t="str">
        <f t="shared" si="898"/>
        <v/>
      </c>
      <c r="AN1320" s="25" t="str">
        <f t="shared" si="921"/>
        <v/>
      </c>
      <c r="AO1320" s="26" t="str">
        <f t="shared" si="899"/>
        <v/>
      </c>
      <c r="AP1320" t="str">
        <f t="shared" si="900"/>
        <v/>
      </c>
      <c r="AQ1320" t="str">
        <f t="shared" si="901"/>
        <v/>
      </c>
      <c r="AR1320" t="str">
        <f t="shared" si="913"/>
        <v/>
      </c>
      <c r="AS1320" t="str">
        <f t="shared" si="902"/>
        <v/>
      </c>
      <c r="AT1320" s="25" t="str">
        <f t="shared" si="903"/>
        <v/>
      </c>
      <c r="AU1320" s="26" t="str">
        <f t="shared" si="904"/>
        <v/>
      </c>
      <c r="AV1320" t="str">
        <f t="shared" si="905"/>
        <v/>
      </c>
      <c r="AW1320" s="25" t="str">
        <f t="shared" si="906"/>
        <v/>
      </c>
      <c r="AX1320" s="26" t="str">
        <f t="shared" si="923"/>
        <v/>
      </c>
      <c r="AY1320" s="27" t="str">
        <f>IF(A1320="","",IF(K1320&lt;&gt;0,TEXT(5,"0000"),IF(M1320&lt;&gt;0,TEXT(5,"0000"),IF(Datos!N1320&lt;&gt;0,TEXT(5,"0000"),""))))</f>
        <v/>
      </c>
      <c r="AZ1320" s="25" t="str">
        <f t="shared" si="907"/>
        <v/>
      </c>
      <c r="BA1320" s="26" t="str">
        <f t="shared" si="924"/>
        <v/>
      </c>
      <c r="BB1320" s="25" t="str">
        <f t="shared" si="908"/>
        <v/>
      </c>
      <c r="BC1320" s="26" t="str">
        <f t="shared" si="925"/>
        <v/>
      </c>
      <c r="BD1320" s="27" t="str">
        <f t="shared" si="909"/>
        <v/>
      </c>
      <c r="BE1320" s="25" t="str">
        <f t="shared" si="910"/>
        <v/>
      </c>
      <c r="BF1320" s="26" t="str">
        <f t="shared" si="926"/>
        <v/>
      </c>
      <c r="BG1320" s="28"/>
      <c r="BH1320" t="str">
        <f t="shared" si="922"/>
        <v/>
      </c>
      <c r="BJ1320" s="24" t="str">
        <f t="shared" si="911"/>
        <v/>
      </c>
      <c r="BK1320" s="24" t="str">
        <f t="shared" si="912"/>
        <v/>
      </c>
    </row>
    <row r="1321" spans="1:63" ht="15.75" thickBot="1">
      <c r="A1321" s="183"/>
      <c r="B1321" s="184"/>
      <c r="C1321" s="184"/>
      <c r="D1321" s="184"/>
      <c r="E1321" s="184"/>
      <c r="F1321" s="184"/>
      <c r="G1321" s="184"/>
      <c r="H1321" s="184"/>
      <c r="I1321" s="184"/>
      <c r="J1321" s="184"/>
      <c r="K1321" s="184"/>
      <c r="L1321" s="184"/>
      <c r="M1321" s="184"/>
      <c r="N1321" s="181"/>
      <c r="Q1321" t="e">
        <f t="shared" si="927"/>
        <v>#VALUE!</v>
      </c>
      <c r="R1321" t="str">
        <f t="shared" si="886"/>
        <v/>
      </c>
      <c r="S1321" t="str">
        <f>IF(A1321="","",TEXT(VLOOKUP(C1321,Tablas!$H$3:$I$75,2,0),"000"))</f>
        <v/>
      </c>
      <c r="T1321" t="str">
        <f t="shared" si="887"/>
        <v/>
      </c>
      <c r="U1321" t="str">
        <f t="shared" si="888"/>
        <v/>
      </c>
      <c r="V1321" t="str">
        <f t="shared" si="914"/>
        <v/>
      </c>
      <c r="W1321" t="str">
        <f>IF(A1321="","",IF(G1321="",99,VLOOKUP(Datos!G1321,Tablas!$AF$2:$AH$38,2,0)))</f>
        <v/>
      </c>
      <c r="X1321" t="str">
        <f t="shared" si="889"/>
        <v/>
      </c>
      <c r="Y1321" t="str">
        <f t="shared" si="890"/>
        <v/>
      </c>
      <c r="Z1321" s="25" t="str">
        <f t="shared" si="891"/>
        <v/>
      </c>
      <c r="AA1321" s="26" t="str">
        <f t="shared" si="892"/>
        <v/>
      </c>
      <c r="AB1321" s="25" t="str">
        <f t="shared" si="915"/>
        <v/>
      </c>
      <c r="AC1321" s="26" t="str">
        <f t="shared" si="893"/>
        <v/>
      </c>
      <c r="AD1321" s="25" t="str">
        <f t="shared" si="916"/>
        <v/>
      </c>
      <c r="AE1321" s="26" t="str">
        <f t="shared" si="894"/>
        <v/>
      </c>
      <c r="AF1321" s="25" t="str">
        <f t="shared" si="917"/>
        <v/>
      </c>
      <c r="AG1321" s="26" t="str">
        <f t="shared" si="895"/>
        <v/>
      </c>
      <c r="AH1321" s="25" t="str">
        <f t="shared" si="918"/>
        <v/>
      </c>
      <c r="AI1321" s="26" t="str">
        <f t="shared" si="896"/>
        <v/>
      </c>
      <c r="AJ1321" s="25" t="str">
        <f t="shared" si="919"/>
        <v/>
      </c>
      <c r="AK1321" s="26" t="str">
        <f t="shared" si="897"/>
        <v/>
      </c>
      <c r="AL1321" s="25" t="str">
        <f t="shared" si="920"/>
        <v/>
      </c>
      <c r="AM1321" s="26" t="str">
        <f t="shared" si="898"/>
        <v/>
      </c>
      <c r="AN1321" s="25" t="str">
        <f t="shared" si="921"/>
        <v/>
      </c>
      <c r="AO1321" s="26" t="str">
        <f t="shared" si="899"/>
        <v/>
      </c>
      <c r="AP1321" t="str">
        <f t="shared" si="900"/>
        <v/>
      </c>
      <c r="AQ1321" t="str">
        <f t="shared" si="901"/>
        <v/>
      </c>
      <c r="AR1321" t="str">
        <f t="shared" si="913"/>
        <v/>
      </c>
      <c r="AS1321" t="str">
        <f t="shared" si="902"/>
        <v/>
      </c>
      <c r="AT1321" s="25" t="str">
        <f t="shared" si="903"/>
        <v/>
      </c>
      <c r="AU1321" s="26" t="str">
        <f t="shared" si="904"/>
        <v/>
      </c>
      <c r="AV1321" t="str">
        <f t="shared" si="905"/>
        <v/>
      </c>
      <c r="AW1321" s="25" t="str">
        <f t="shared" si="906"/>
        <v/>
      </c>
      <c r="AX1321" s="26" t="str">
        <f t="shared" si="923"/>
        <v/>
      </c>
      <c r="AY1321" s="27" t="str">
        <f>IF(A1321="","",IF(K1321&lt;&gt;0,TEXT(5,"0000"),IF(M1321&lt;&gt;0,TEXT(5,"0000"),IF(Datos!N1321&lt;&gt;0,TEXT(5,"0000"),""))))</f>
        <v/>
      </c>
      <c r="AZ1321" s="25" t="str">
        <f t="shared" si="907"/>
        <v/>
      </c>
      <c r="BA1321" s="26" t="str">
        <f t="shared" si="924"/>
        <v/>
      </c>
      <c r="BB1321" s="25" t="str">
        <f t="shared" si="908"/>
        <v/>
      </c>
      <c r="BC1321" s="26" t="str">
        <f t="shared" si="925"/>
        <v/>
      </c>
      <c r="BD1321" s="27" t="str">
        <f t="shared" si="909"/>
        <v/>
      </c>
      <c r="BE1321" s="25" t="str">
        <f t="shared" si="910"/>
        <v/>
      </c>
      <c r="BF1321" s="26" t="str">
        <f t="shared" si="926"/>
        <v/>
      </c>
      <c r="BG1321" s="28"/>
      <c r="BH1321" t="str">
        <f t="shared" si="922"/>
        <v/>
      </c>
      <c r="BJ1321" s="24" t="str">
        <f t="shared" si="911"/>
        <v/>
      </c>
      <c r="BK1321" s="24" t="str">
        <f t="shared" si="912"/>
        <v/>
      </c>
    </row>
    <row r="1322" spans="1:63" ht="15.75" thickBot="1">
      <c r="A1322" s="183"/>
      <c r="B1322" s="184"/>
      <c r="C1322" s="184"/>
      <c r="D1322" s="184"/>
      <c r="E1322" s="184"/>
      <c r="F1322" s="184"/>
      <c r="G1322" s="184"/>
      <c r="H1322" s="184"/>
      <c r="I1322" s="184"/>
      <c r="J1322" s="184"/>
      <c r="K1322" s="184"/>
      <c r="L1322" s="184"/>
      <c r="M1322" s="184"/>
      <c r="N1322" s="181"/>
      <c r="Q1322" t="e">
        <f t="shared" si="927"/>
        <v>#VALUE!</v>
      </c>
      <c r="R1322" t="str">
        <f t="shared" si="886"/>
        <v/>
      </c>
      <c r="S1322" t="str">
        <f>IF(A1322="","",TEXT(VLOOKUP(C1322,Tablas!$H$3:$I$75,2,0),"000"))</f>
        <v/>
      </c>
      <c r="T1322" t="str">
        <f t="shared" si="887"/>
        <v/>
      </c>
      <c r="U1322" t="str">
        <f t="shared" si="888"/>
        <v/>
      </c>
      <c r="V1322" t="str">
        <f t="shared" si="914"/>
        <v/>
      </c>
      <c r="W1322" t="str">
        <f>IF(A1322="","",IF(G1322="",99,VLOOKUP(Datos!G1322,Tablas!$AF$2:$AH$38,2,0)))</f>
        <v/>
      </c>
      <c r="X1322" t="str">
        <f t="shared" si="889"/>
        <v/>
      </c>
      <c r="Y1322" t="str">
        <f t="shared" si="890"/>
        <v/>
      </c>
      <c r="Z1322" s="25" t="str">
        <f t="shared" si="891"/>
        <v/>
      </c>
      <c r="AA1322" s="26" t="str">
        <f t="shared" si="892"/>
        <v/>
      </c>
      <c r="AB1322" s="25" t="str">
        <f t="shared" si="915"/>
        <v/>
      </c>
      <c r="AC1322" s="26" t="str">
        <f t="shared" si="893"/>
        <v/>
      </c>
      <c r="AD1322" s="25" t="str">
        <f t="shared" si="916"/>
        <v/>
      </c>
      <c r="AE1322" s="26" t="str">
        <f t="shared" si="894"/>
        <v/>
      </c>
      <c r="AF1322" s="25" t="str">
        <f t="shared" si="917"/>
        <v/>
      </c>
      <c r="AG1322" s="26" t="str">
        <f t="shared" si="895"/>
        <v/>
      </c>
      <c r="AH1322" s="25" t="str">
        <f t="shared" si="918"/>
        <v/>
      </c>
      <c r="AI1322" s="26" t="str">
        <f t="shared" si="896"/>
        <v/>
      </c>
      <c r="AJ1322" s="25" t="str">
        <f t="shared" si="919"/>
        <v/>
      </c>
      <c r="AK1322" s="26" t="str">
        <f t="shared" si="897"/>
        <v/>
      </c>
      <c r="AL1322" s="25" t="str">
        <f t="shared" si="920"/>
        <v/>
      </c>
      <c r="AM1322" s="26" t="str">
        <f t="shared" si="898"/>
        <v/>
      </c>
      <c r="AN1322" s="25" t="str">
        <f t="shared" si="921"/>
        <v/>
      </c>
      <c r="AO1322" s="26" t="str">
        <f t="shared" si="899"/>
        <v/>
      </c>
      <c r="AP1322" t="str">
        <f t="shared" si="900"/>
        <v/>
      </c>
      <c r="AQ1322" t="str">
        <f t="shared" si="901"/>
        <v/>
      </c>
      <c r="AR1322" t="str">
        <f t="shared" si="913"/>
        <v/>
      </c>
      <c r="AS1322" t="str">
        <f t="shared" si="902"/>
        <v/>
      </c>
      <c r="AT1322" s="25" t="str">
        <f t="shared" si="903"/>
        <v/>
      </c>
      <c r="AU1322" s="26" t="str">
        <f t="shared" si="904"/>
        <v/>
      </c>
      <c r="AV1322" t="str">
        <f t="shared" si="905"/>
        <v/>
      </c>
      <c r="AW1322" s="25" t="str">
        <f t="shared" si="906"/>
        <v/>
      </c>
      <c r="AX1322" s="26" t="str">
        <f t="shared" si="923"/>
        <v/>
      </c>
      <c r="AY1322" s="27" t="str">
        <f>IF(A1322="","",IF(K1322&lt;&gt;0,TEXT(5,"0000"),IF(M1322&lt;&gt;0,TEXT(5,"0000"),IF(Datos!N1322&lt;&gt;0,TEXT(5,"0000"),""))))</f>
        <v/>
      </c>
      <c r="AZ1322" s="25" t="str">
        <f t="shared" si="907"/>
        <v/>
      </c>
      <c r="BA1322" s="26" t="str">
        <f t="shared" si="924"/>
        <v/>
      </c>
      <c r="BB1322" s="25" t="str">
        <f t="shared" si="908"/>
        <v/>
      </c>
      <c r="BC1322" s="26" t="str">
        <f t="shared" si="925"/>
        <v/>
      </c>
      <c r="BD1322" s="27" t="str">
        <f t="shared" si="909"/>
        <v/>
      </c>
      <c r="BE1322" s="25" t="str">
        <f t="shared" si="910"/>
        <v/>
      </c>
      <c r="BF1322" s="26" t="str">
        <f t="shared" si="926"/>
        <v/>
      </c>
      <c r="BG1322" s="28"/>
      <c r="BH1322" t="str">
        <f t="shared" si="922"/>
        <v/>
      </c>
      <c r="BJ1322" s="24" t="str">
        <f t="shared" si="911"/>
        <v/>
      </c>
      <c r="BK1322" s="24" t="str">
        <f t="shared" si="912"/>
        <v/>
      </c>
    </row>
    <row r="1323" spans="1:63" ht="15.75" thickBot="1">
      <c r="A1323" s="183"/>
      <c r="B1323" s="184"/>
      <c r="C1323" s="184"/>
      <c r="D1323" s="184"/>
      <c r="E1323" s="184"/>
      <c r="F1323" s="184"/>
      <c r="G1323" s="184"/>
      <c r="H1323" s="184"/>
      <c r="I1323" s="184"/>
      <c r="J1323" s="184"/>
      <c r="K1323" s="184"/>
      <c r="L1323" s="184"/>
      <c r="M1323" s="184"/>
      <c r="N1323" s="181"/>
      <c r="Q1323" t="e">
        <f t="shared" si="927"/>
        <v>#VALUE!</v>
      </c>
      <c r="R1323" t="str">
        <f t="shared" si="886"/>
        <v/>
      </c>
      <c r="S1323" t="str">
        <f>IF(A1323="","",TEXT(VLOOKUP(C1323,Tablas!$H$3:$I$75,2,0),"000"))</f>
        <v/>
      </c>
      <c r="T1323" t="str">
        <f t="shared" si="887"/>
        <v/>
      </c>
      <c r="U1323" t="str">
        <f t="shared" si="888"/>
        <v/>
      </c>
      <c r="V1323" t="str">
        <f t="shared" si="914"/>
        <v/>
      </c>
      <c r="W1323" t="str">
        <f>IF(A1323="","",IF(G1323="",99,VLOOKUP(Datos!G1323,Tablas!$AF$2:$AH$38,2,0)))</f>
        <v/>
      </c>
      <c r="X1323" t="str">
        <f t="shared" si="889"/>
        <v/>
      </c>
      <c r="Y1323" t="str">
        <f t="shared" si="890"/>
        <v/>
      </c>
      <c r="Z1323" s="25" t="str">
        <f t="shared" si="891"/>
        <v/>
      </c>
      <c r="AA1323" s="26" t="str">
        <f t="shared" si="892"/>
        <v/>
      </c>
      <c r="AB1323" s="25" t="str">
        <f t="shared" si="915"/>
        <v/>
      </c>
      <c r="AC1323" s="26" t="str">
        <f t="shared" si="893"/>
        <v/>
      </c>
      <c r="AD1323" s="25" t="str">
        <f t="shared" si="916"/>
        <v/>
      </c>
      <c r="AE1323" s="26" t="str">
        <f t="shared" si="894"/>
        <v/>
      </c>
      <c r="AF1323" s="25" t="str">
        <f t="shared" si="917"/>
        <v/>
      </c>
      <c r="AG1323" s="26" t="str">
        <f t="shared" si="895"/>
        <v/>
      </c>
      <c r="AH1323" s="25" t="str">
        <f t="shared" si="918"/>
        <v/>
      </c>
      <c r="AI1323" s="26" t="str">
        <f t="shared" si="896"/>
        <v/>
      </c>
      <c r="AJ1323" s="25" t="str">
        <f t="shared" si="919"/>
        <v/>
      </c>
      <c r="AK1323" s="26" t="str">
        <f t="shared" si="897"/>
        <v/>
      </c>
      <c r="AL1323" s="25" t="str">
        <f t="shared" si="920"/>
        <v/>
      </c>
      <c r="AM1323" s="26" t="str">
        <f t="shared" si="898"/>
        <v/>
      </c>
      <c r="AN1323" s="25" t="str">
        <f t="shared" si="921"/>
        <v/>
      </c>
      <c r="AO1323" s="26" t="str">
        <f t="shared" si="899"/>
        <v/>
      </c>
      <c r="AP1323" t="str">
        <f t="shared" si="900"/>
        <v/>
      </c>
      <c r="AQ1323" t="str">
        <f t="shared" si="901"/>
        <v/>
      </c>
      <c r="AR1323" t="str">
        <f t="shared" si="913"/>
        <v/>
      </c>
      <c r="AS1323" t="str">
        <f t="shared" si="902"/>
        <v/>
      </c>
      <c r="AT1323" s="25" t="str">
        <f t="shared" si="903"/>
        <v/>
      </c>
      <c r="AU1323" s="26" t="str">
        <f t="shared" si="904"/>
        <v/>
      </c>
      <c r="AV1323" t="str">
        <f t="shared" si="905"/>
        <v/>
      </c>
      <c r="AW1323" s="25" t="str">
        <f t="shared" si="906"/>
        <v/>
      </c>
      <c r="AX1323" s="26" t="str">
        <f t="shared" si="923"/>
        <v/>
      </c>
      <c r="AY1323" s="27" t="str">
        <f>IF(A1323="","",IF(K1323&lt;&gt;0,TEXT(5,"0000"),IF(M1323&lt;&gt;0,TEXT(5,"0000"),IF(Datos!N1323&lt;&gt;0,TEXT(5,"0000"),""))))</f>
        <v/>
      </c>
      <c r="AZ1323" s="25" t="str">
        <f t="shared" si="907"/>
        <v/>
      </c>
      <c r="BA1323" s="26" t="str">
        <f t="shared" si="924"/>
        <v/>
      </c>
      <c r="BB1323" s="25" t="str">
        <f t="shared" si="908"/>
        <v/>
      </c>
      <c r="BC1323" s="26" t="str">
        <f t="shared" si="925"/>
        <v/>
      </c>
      <c r="BD1323" s="27" t="str">
        <f t="shared" si="909"/>
        <v/>
      </c>
      <c r="BE1323" s="25" t="str">
        <f t="shared" si="910"/>
        <v/>
      </c>
      <c r="BF1323" s="26" t="str">
        <f t="shared" si="926"/>
        <v/>
      </c>
      <c r="BG1323" s="28"/>
      <c r="BH1323" t="str">
        <f t="shared" si="922"/>
        <v/>
      </c>
      <c r="BJ1323" s="24" t="str">
        <f t="shared" si="911"/>
        <v/>
      </c>
      <c r="BK1323" s="24" t="str">
        <f t="shared" si="912"/>
        <v/>
      </c>
    </row>
    <row r="1324" spans="1:63" ht="15.75" thickBot="1">
      <c r="A1324" s="183"/>
      <c r="B1324" s="184"/>
      <c r="C1324" s="184"/>
      <c r="D1324" s="184"/>
      <c r="E1324" s="184"/>
      <c r="F1324" s="184"/>
      <c r="G1324" s="184"/>
      <c r="H1324" s="184"/>
      <c r="I1324" s="184"/>
      <c r="J1324" s="184"/>
      <c r="K1324" s="184"/>
      <c r="L1324" s="184"/>
      <c r="M1324" s="184"/>
      <c r="N1324" s="181"/>
      <c r="Q1324" t="e">
        <f t="shared" si="927"/>
        <v>#VALUE!</v>
      </c>
      <c r="R1324" t="str">
        <f t="shared" si="886"/>
        <v/>
      </c>
      <c r="S1324" t="str">
        <f>IF(A1324="","",TEXT(VLOOKUP(C1324,Tablas!$H$3:$I$75,2,0),"000"))</f>
        <v/>
      </c>
      <c r="T1324" t="str">
        <f t="shared" si="887"/>
        <v/>
      </c>
      <c r="U1324" t="str">
        <f t="shared" si="888"/>
        <v/>
      </c>
      <c r="V1324" t="str">
        <f t="shared" si="914"/>
        <v/>
      </c>
      <c r="W1324" t="str">
        <f>IF(A1324="","",IF(G1324="",99,VLOOKUP(Datos!G1324,Tablas!$AF$2:$AH$38,2,0)))</f>
        <v/>
      </c>
      <c r="X1324" t="str">
        <f t="shared" si="889"/>
        <v/>
      </c>
      <c r="Y1324" t="str">
        <f t="shared" si="890"/>
        <v/>
      </c>
      <c r="Z1324" s="25" t="str">
        <f t="shared" si="891"/>
        <v/>
      </c>
      <c r="AA1324" s="26" t="str">
        <f t="shared" si="892"/>
        <v/>
      </c>
      <c r="AB1324" s="25" t="str">
        <f t="shared" si="915"/>
        <v/>
      </c>
      <c r="AC1324" s="26" t="str">
        <f t="shared" si="893"/>
        <v/>
      </c>
      <c r="AD1324" s="25" t="str">
        <f t="shared" si="916"/>
        <v/>
      </c>
      <c r="AE1324" s="26" t="str">
        <f t="shared" si="894"/>
        <v/>
      </c>
      <c r="AF1324" s="25" t="str">
        <f t="shared" si="917"/>
        <v/>
      </c>
      <c r="AG1324" s="26" t="str">
        <f t="shared" si="895"/>
        <v/>
      </c>
      <c r="AH1324" s="25" t="str">
        <f t="shared" si="918"/>
        <v/>
      </c>
      <c r="AI1324" s="26" t="str">
        <f t="shared" si="896"/>
        <v/>
      </c>
      <c r="AJ1324" s="25" t="str">
        <f t="shared" si="919"/>
        <v/>
      </c>
      <c r="AK1324" s="26" t="str">
        <f t="shared" si="897"/>
        <v/>
      </c>
      <c r="AL1324" s="25" t="str">
        <f t="shared" si="920"/>
        <v/>
      </c>
      <c r="AM1324" s="26" t="str">
        <f t="shared" si="898"/>
        <v/>
      </c>
      <c r="AN1324" s="25" t="str">
        <f t="shared" si="921"/>
        <v/>
      </c>
      <c r="AO1324" s="26" t="str">
        <f t="shared" si="899"/>
        <v/>
      </c>
      <c r="AP1324" t="str">
        <f t="shared" si="900"/>
        <v/>
      </c>
      <c r="AQ1324" t="str">
        <f t="shared" si="901"/>
        <v/>
      </c>
      <c r="AR1324" t="str">
        <f t="shared" si="913"/>
        <v/>
      </c>
      <c r="AS1324" t="str">
        <f t="shared" si="902"/>
        <v/>
      </c>
      <c r="AT1324" s="25" t="str">
        <f t="shared" si="903"/>
        <v/>
      </c>
      <c r="AU1324" s="26" t="str">
        <f t="shared" si="904"/>
        <v/>
      </c>
      <c r="AV1324" t="str">
        <f t="shared" si="905"/>
        <v/>
      </c>
      <c r="AW1324" s="25" t="str">
        <f t="shared" si="906"/>
        <v/>
      </c>
      <c r="AX1324" s="26" t="str">
        <f t="shared" si="923"/>
        <v/>
      </c>
      <c r="AY1324" s="27" t="str">
        <f>IF(A1324="","",IF(K1324&lt;&gt;0,TEXT(5,"0000"),IF(M1324&lt;&gt;0,TEXT(5,"0000"),IF(Datos!N1324&lt;&gt;0,TEXT(5,"0000"),""))))</f>
        <v/>
      </c>
      <c r="AZ1324" s="25" t="str">
        <f t="shared" si="907"/>
        <v/>
      </c>
      <c r="BA1324" s="26" t="str">
        <f t="shared" si="924"/>
        <v/>
      </c>
      <c r="BB1324" s="25" t="str">
        <f t="shared" si="908"/>
        <v/>
      </c>
      <c r="BC1324" s="26" t="str">
        <f t="shared" si="925"/>
        <v/>
      </c>
      <c r="BD1324" s="27" t="str">
        <f t="shared" si="909"/>
        <v/>
      </c>
      <c r="BE1324" s="25" t="str">
        <f t="shared" si="910"/>
        <v/>
      </c>
      <c r="BF1324" s="26" t="str">
        <f t="shared" si="926"/>
        <v/>
      </c>
      <c r="BG1324" s="28"/>
      <c r="BH1324" t="str">
        <f t="shared" si="922"/>
        <v/>
      </c>
      <c r="BJ1324" s="24" t="str">
        <f t="shared" si="911"/>
        <v/>
      </c>
      <c r="BK1324" s="24" t="str">
        <f t="shared" si="912"/>
        <v/>
      </c>
    </row>
    <row r="1325" spans="1:63" ht="15.75" thickBot="1">
      <c r="A1325" s="183"/>
      <c r="B1325" s="184"/>
      <c r="C1325" s="184"/>
      <c r="D1325" s="184"/>
      <c r="E1325" s="184"/>
      <c r="F1325" s="184"/>
      <c r="G1325" s="184"/>
      <c r="H1325" s="184"/>
      <c r="I1325" s="184"/>
      <c r="J1325" s="184"/>
      <c r="K1325" s="184"/>
      <c r="L1325" s="184"/>
      <c r="M1325" s="184"/>
      <c r="N1325" s="181"/>
      <c r="Q1325" t="e">
        <f t="shared" si="927"/>
        <v>#VALUE!</v>
      </c>
      <c r="R1325" t="str">
        <f t="shared" si="886"/>
        <v/>
      </c>
      <c r="S1325" t="str">
        <f>IF(A1325="","",TEXT(VLOOKUP(C1325,Tablas!$H$3:$I$75,2,0),"000"))</f>
        <v/>
      </c>
      <c r="T1325" t="str">
        <f t="shared" si="887"/>
        <v/>
      </c>
      <c r="U1325" t="str">
        <f t="shared" si="888"/>
        <v/>
      </c>
      <c r="V1325" t="str">
        <f t="shared" si="914"/>
        <v/>
      </c>
      <c r="W1325" t="str">
        <f>IF(A1325="","",IF(G1325="",99,VLOOKUP(Datos!G1325,Tablas!$AF$2:$AH$38,2,0)))</f>
        <v/>
      </c>
      <c r="X1325" t="str">
        <f t="shared" si="889"/>
        <v/>
      </c>
      <c r="Y1325" t="str">
        <f t="shared" si="890"/>
        <v/>
      </c>
      <c r="Z1325" s="25" t="str">
        <f t="shared" si="891"/>
        <v/>
      </c>
      <c r="AA1325" s="26" t="str">
        <f t="shared" si="892"/>
        <v/>
      </c>
      <c r="AB1325" s="25" t="str">
        <f t="shared" si="915"/>
        <v/>
      </c>
      <c r="AC1325" s="26" t="str">
        <f t="shared" si="893"/>
        <v/>
      </c>
      <c r="AD1325" s="25" t="str">
        <f t="shared" si="916"/>
        <v/>
      </c>
      <c r="AE1325" s="26" t="str">
        <f t="shared" si="894"/>
        <v/>
      </c>
      <c r="AF1325" s="25" t="str">
        <f t="shared" si="917"/>
        <v/>
      </c>
      <c r="AG1325" s="26" t="str">
        <f t="shared" si="895"/>
        <v/>
      </c>
      <c r="AH1325" s="25" t="str">
        <f t="shared" si="918"/>
        <v/>
      </c>
      <c r="AI1325" s="26" t="str">
        <f t="shared" si="896"/>
        <v/>
      </c>
      <c r="AJ1325" s="25" t="str">
        <f t="shared" si="919"/>
        <v/>
      </c>
      <c r="AK1325" s="26" t="str">
        <f t="shared" si="897"/>
        <v/>
      </c>
      <c r="AL1325" s="25" t="str">
        <f t="shared" si="920"/>
        <v/>
      </c>
      <c r="AM1325" s="26" t="str">
        <f t="shared" si="898"/>
        <v/>
      </c>
      <c r="AN1325" s="25" t="str">
        <f t="shared" si="921"/>
        <v/>
      </c>
      <c r="AO1325" s="26" t="str">
        <f t="shared" si="899"/>
        <v/>
      </c>
      <c r="AP1325" t="str">
        <f t="shared" si="900"/>
        <v/>
      </c>
      <c r="AQ1325" t="str">
        <f t="shared" si="901"/>
        <v/>
      </c>
      <c r="AR1325" t="str">
        <f t="shared" si="913"/>
        <v/>
      </c>
      <c r="AS1325" t="str">
        <f t="shared" si="902"/>
        <v/>
      </c>
      <c r="AT1325" s="25" t="str">
        <f t="shared" si="903"/>
        <v/>
      </c>
      <c r="AU1325" s="26" t="str">
        <f t="shared" si="904"/>
        <v/>
      </c>
      <c r="AV1325" t="str">
        <f t="shared" si="905"/>
        <v/>
      </c>
      <c r="AW1325" s="25" t="str">
        <f t="shared" si="906"/>
        <v/>
      </c>
      <c r="AX1325" s="26" t="str">
        <f t="shared" si="923"/>
        <v/>
      </c>
      <c r="AY1325" s="27" t="str">
        <f>IF(A1325="","",IF(K1325&lt;&gt;0,TEXT(5,"0000"),IF(M1325&lt;&gt;0,TEXT(5,"0000"),IF(Datos!N1325&lt;&gt;0,TEXT(5,"0000"),""))))</f>
        <v/>
      </c>
      <c r="AZ1325" s="25" t="str">
        <f t="shared" si="907"/>
        <v/>
      </c>
      <c r="BA1325" s="26" t="str">
        <f t="shared" si="924"/>
        <v/>
      </c>
      <c r="BB1325" s="25" t="str">
        <f t="shared" si="908"/>
        <v/>
      </c>
      <c r="BC1325" s="26" t="str">
        <f t="shared" si="925"/>
        <v/>
      </c>
      <c r="BD1325" s="27" t="str">
        <f t="shared" si="909"/>
        <v/>
      </c>
      <c r="BE1325" s="25" t="str">
        <f t="shared" si="910"/>
        <v/>
      </c>
      <c r="BF1325" s="26" t="str">
        <f t="shared" si="926"/>
        <v/>
      </c>
      <c r="BG1325" s="28"/>
      <c r="BH1325" t="str">
        <f t="shared" si="922"/>
        <v/>
      </c>
      <c r="BJ1325" s="24" t="str">
        <f t="shared" si="911"/>
        <v/>
      </c>
      <c r="BK1325" s="24" t="str">
        <f t="shared" si="912"/>
        <v/>
      </c>
    </row>
    <row r="1326" spans="1:63" ht="15.75" thickBot="1">
      <c r="A1326" s="183"/>
      <c r="B1326" s="184"/>
      <c r="C1326" s="184"/>
      <c r="D1326" s="184"/>
      <c r="E1326" s="184"/>
      <c r="F1326" s="184"/>
      <c r="G1326" s="184"/>
      <c r="H1326" s="184"/>
      <c r="I1326" s="184"/>
      <c r="J1326" s="184"/>
      <c r="K1326" s="184"/>
      <c r="L1326" s="184"/>
      <c r="M1326" s="184"/>
      <c r="N1326" s="181"/>
      <c r="Q1326" t="e">
        <f t="shared" si="927"/>
        <v>#VALUE!</v>
      </c>
      <c r="R1326" t="str">
        <f t="shared" si="886"/>
        <v/>
      </c>
      <c r="S1326" t="str">
        <f>IF(A1326="","",TEXT(VLOOKUP(C1326,Tablas!$H$3:$I$75,2,0),"000"))</f>
        <v/>
      </c>
      <c r="T1326" t="str">
        <f t="shared" si="887"/>
        <v/>
      </c>
      <c r="U1326" t="str">
        <f t="shared" si="888"/>
        <v/>
      </c>
      <c r="V1326" t="str">
        <f t="shared" si="914"/>
        <v/>
      </c>
      <c r="W1326" t="str">
        <f>IF(A1326="","",IF(G1326="",99,VLOOKUP(Datos!G1326,Tablas!$AF$2:$AH$38,2,0)))</f>
        <v/>
      </c>
      <c r="X1326" t="str">
        <f t="shared" si="889"/>
        <v/>
      </c>
      <c r="Y1326" t="str">
        <f t="shared" si="890"/>
        <v/>
      </c>
      <c r="Z1326" s="25" t="str">
        <f t="shared" si="891"/>
        <v/>
      </c>
      <c r="AA1326" s="26" t="str">
        <f t="shared" si="892"/>
        <v/>
      </c>
      <c r="AB1326" s="25" t="str">
        <f t="shared" si="915"/>
        <v/>
      </c>
      <c r="AC1326" s="26" t="str">
        <f t="shared" si="893"/>
        <v/>
      </c>
      <c r="AD1326" s="25" t="str">
        <f t="shared" si="916"/>
        <v/>
      </c>
      <c r="AE1326" s="26" t="str">
        <f t="shared" si="894"/>
        <v/>
      </c>
      <c r="AF1326" s="25" t="str">
        <f t="shared" si="917"/>
        <v/>
      </c>
      <c r="AG1326" s="26" t="str">
        <f t="shared" si="895"/>
        <v/>
      </c>
      <c r="AH1326" s="25" t="str">
        <f t="shared" si="918"/>
        <v/>
      </c>
      <c r="AI1326" s="26" t="str">
        <f t="shared" si="896"/>
        <v/>
      </c>
      <c r="AJ1326" s="25" t="str">
        <f t="shared" si="919"/>
        <v/>
      </c>
      <c r="AK1326" s="26" t="str">
        <f t="shared" si="897"/>
        <v/>
      </c>
      <c r="AL1326" s="25" t="str">
        <f t="shared" si="920"/>
        <v/>
      </c>
      <c r="AM1326" s="26" t="str">
        <f t="shared" si="898"/>
        <v/>
      </c>
      <c r="AN1326" s="25" t="str">
        <f t="shared" si="921"/>
        <v/>
      </c>
      <c r="AO1326" s="26" t="str">
        <f t="shared" si="899"/>
        <v/>
      </c>
      <c r="AP1326" t="str">
        <f t="shared" si="900"/>
        <v/>
      </c>
      <c r="AQ1326" t="str">
        <f t="shared" si="901"/>
        <v/>
      </c>
      <c r="AR1326" t="str">
        <f t="shared" si="913"/>
        <v/>
      </c>
      <c r="AS1326" t="str">
        <f t="shared" si="902"/>
        <v/>
      </c>
      <c r="AT1326" s="25" t="str">
        <f t="shared" si="903"/>
        <v/>
      </c>
      <c r="AU1326" s="26" t="str">
        <f t="shared" si="904"/>
        <v/>
      </c>
      <c r="AV1326" t="str">
        <f t="shared" si="905"/>
        <v/>
      </c>
      <c r="AW1326" s="25" t="str">
        <f t="shared" si="906"/>
        <v/>
      </c>
      <c r="AX1326" s="26" t="str">
        <f t="shared" si="923"/>
        <v/>
      </c>
      <c r="AY1326" s="27" t="str">
        <f>IF(A1326="","",IF(K1326&lt;&gt;0,TEXT(5,"0000"),IF(M1326&lt;&gt;0,TEXT(5,"0000"),IF(Datos!N1326&lt;&gt;0,TEXT(5,"0000"),""))))</f>
        <v/>
      </c>
      <c r="AZ1326" s="25" t="str">
        <f t="shared" si="907"/>
        <v/>
      </c>
      <c r="BA1326" s="26" t="str">
        <f t="shared" si="924"/>
        <v/>
      </c>
      <c r="BB1326" s="25" t="str">
        <f t="shared" si="908"/>
        <v/>
      </c>
      <c r="BC1326" s="26" t="str">
        <f t="shared" si="925"/>
        <v/>
      </c>
      <c r="BD1326" s="27" t="str">
        <f t="shared" si="909"/>
        <v/>
      </c>
      <c r="BE1326" s="25" t="str">
        <f t="shared" si="910"/>
        <v/>
      </c>
      <c r="BF1326" s="26" t="str">
        <f t="shared" si="926"/>
        <v/>
      </c>
      <c r="BG1326" s="28"/>
      <c r="BH1326" t="str">
        <f t="shared" si="922"/>
        <v/>
      </c>
      <c r="BJ1326" s="24" t="str">
        <f t="shared" si="911"/>
        <v/>
      </c>
      <c r="BK1326" s="24" t="str">
        <f t="shared" si="912"/>
        <v/>
      </c>
    </row>
    <row r="1327" spans="1:63" ht="15.75" thickBot="1">
      <c r="A1327" s="183"/>
      <c r="B1327" s="184"/>
      <c r="C1327" s="184"/>
      <c r="D1327" s="184"/>
      <c r="E1327" s="184"/>
      <c r="F1327" s="184"/>
      <c r="G1327" s="184"/>
      <c r="H1327" s="184"/>
      <c r="I1327" s="184"/>
      <c r="J1327" s="184"/>
      <c r="K1327" s="184"/>
      <c r="L1327" s="184"/>
      <c r="M1327" s="184"/>
      <c r="N1327" s="181"/>
      <c r="Q1327" t="e">
        <f t="shared" si="927"/>
        <v>#VALUE!</v>
      </c>
      <c r="R1327" t="str">
        <f t="shared" si="886"/>
        <v/>
      </c>
      <c r="S1327" t="str">
        <f>IF(A1327="","",TEXT(VLOOKUP(C1327,Tablas!$H$3:$I$75,2,0),"000"))</f>
        <v/>
      </c>
      <c r="T1327" t="str">
        <f t="shared" si="887"/>
        <v/>
      </c>
      <c r="U1327" t="str">
        <f t="shared" si="888"/>
        <v/>
      </c>
      <c r="V1327" t="str">
        <f t="shared" si="914"/>
        <v/>
      </c>
      <c r="W1327" t="str">
        <f>IF(A1327="","",IF(G1327="",99,VLOOKUP(Datos!G1327,Tablas!$AF$2:$AH$38,2,0)))</f>
        <v/>
      </c>
      <c r="X1327" t="str">
        <f t="shared" si="889"/>
        <v/>
      </c>
      <c r="Y1327" t="str">
        <f t="shared" si="890"/>
        <v/>
      </c>
      <c r="Z1327" s="25" t="str">
        <f t="shared" si="891"/>
        <v/>
      </c>
      <c r="AA1327" s="26" t="str">
        <f t="shared" si="892"/>
        <v/>
      </c>
      <c r="AB1327" s="25" t="str">
        <f t="shared" si="915"/>
        <v/>
      </c>
      <c r="AC1327" s="26" t="str">
        <f t="shared" si="893"/>
        <v/>
      </c>
      <c r="AD1327" s="25" t="str">
        <f t="shared" si="916"/>
        <v/>
      </c>
      <c r="AE1327" s="26" t="str">
        <f t="shared" si="894"/>
        <v/>
      </c>
      <c r="AF1327" s="25" t="str">
        <f t="shared" si="917"/>
        <v/>
      </c>
      <c r="AG1327" s="26" t="str">
        <f t="shared" si="895"/>
        <v/>
      </c>
      <c r="AH1327" s="25" t="str">
        <f t="shared" si="918"/>
        <v/>
      </c>
      <c r="AI1327" s="26" t="str">
        <f t="shared" si="896"/>
        <v/>
      </c>
      <c r="AJ1327" s="25" t="str">
        <f t="shared" si="919"/>
        <v/>
      </c>
      <c r="AK1327" s="26" t="str">
        <f t="shared" si="897"/>
        <v/>
      </c>
      <c r="AL1327" s="25" t="str">
        <f t="shared" si="920"/>
        <v/>
      </c>
      <c r="AM1327" s="26" t="str">
        <f t="shared" si="898"/>
        <v/>
      </c>
      <c r="AN1327" s="25" t="str">
        <f t="shared" si="921"/>
        <v/>
      </c>
      <c r="AO1327" s="26" t="str">
        <f t="shared" si="899"/>
        <v/>
      </c>
      <c r="AP1327" t="str">
        <f t="shared" si="900"/>
        <v/>
      </c>
      <c r="AQ1327" t="str">
        <f t="shared" si="901"/>
        <v/>
      </c>
      <c r="AR1327" t="str">
        <f t="shared" si="913"/>
        <v/>
      </c>
      <c r="AS1327" t="str">
        <f t="shared" si="902"/>
        <v/>
      </c>
      <c r="AT1327" s="25" t="str">
        <f t="shared" si="903"/>
        <v/>
      </c>
      <c r="AU1327" s="26" t="str">
        <f t="shared" si="904"/>
        <v/>
      </c>
      <c r="AV1327" t="str">
        <f t="shared" si="905"/>
        <v/>
      </c>
      <c r="AW1327" s="25" t="str">
        <f t="shared" si="906"/>
        <v/>
      </c>
      <c r="AX1327" s="26" t="str">
        <f t="shared" si="923"/>
        <v/>
      </c>
      <c r="AY1327" s="27" t="str">
        <f>IF(A1327="","",IF(K1327&lt;&gt;0,TEXT(5,"0000"),IF(M1327&lt;&gt;0,TEXT(5,"0000"),IF(Datos!N1327&lt;&gt;0,TEXT(5,"0000"),""))))</f>
        <v/>
      </c>
      <c r="AZ1327" s="25" t="str">
        <f t="shared" si="907"/>
        <v/>
      </c>
      <c r="BA1327" s="26" t="str">
        <f t="shared" si="924"/>
        <v/>
      </c>
      <c r="BB1327" s="25" t="str">
        <f t="shared" si="908"/>
        <v/>
      </c>
      <c r="BC1327" s="26" t="str">
        <f t="shared" si="925"/>
        <v/>
      </c>
      <c r="BD1327" s="27" t="str">
        <f t="shared" si="909"/>
        <v/>
      </c>
      <c r="BE1327" s="25" t="str">
        <f t="shared" si="910"/>
        <v/>
      </c>
      <c r="BF1327" s="26" t="str">
        <f t="shared" si="926"/>
        <v/>
      </c>
      <c r="BG1327" s="28"/>
      <c r="BH1327" t="str">
        <f t="shared" si="922"/>
        <v/>
      </c>
      <c r="BJ1327" s="24" t="str">
        <f t="shared" si="911"/>
        <v/>
      </c>
      <c r="BK1327" s="24" t="str">
        <f t="shared" si="912"/>
        <v/>
      </c>
    </row>
    <row r="1328" spans="1:63" ht="15.75" thickBot="1">
      <c r="A1328" s="183"/>
      <c r="B1328" s="184"/>
      <c r="C1328" s="184"/>
      <c r="D1328" s="184"/>
      <c r="E1328" s="184"/>
      <c r="F1328" s="184"/>
      <c r="G1328" s="184"/>
      <c r="H1328" s="184"/>
      <c r="I1328" s="184"/>
      <c r="J1328" s="184"/>
      <c r="K1328" s="184"/>
      <c r="L1328" s="184"/>
      <c r="M1328" s="184"/>
      <c r="N1328" s="181"/>
      <c r="Q1328" t="e">
        <f t="shared" si="927"/>
        <v>#VALUE!</v>
      </c>
      <c r="R1328" t="str">
        <f t="shared" si="886"/>
        <v/>
      </c>
      <c r="S1328" t="str">
        <f>IF(A1328="","",TEXT(VLOOKUP(C1328,Tablas!$H$3:$I$75,2,0),"000"))</f>
        <v/>
      </c>
      <c r="T1328" t="str">
        <f t="shared" si="887"/>
        <v/>
      </c>
      <c r="U1328" t="str">
        <f t="shared" si="888"/>
        <v/>
      </c>
      <c r="V1328" t="str">
        <f t="shared" si="914"/>
        <v/>
      </c>
      <c r="W1328" t="str">
        <f>IF(A1328="","",IF(G1328="",99,VLOOKUP(Datos!G1328,Tablas!$AF$2:$AH$38,2,0)))</f>
        <v/>
      </c>
      <c r="X1328" t="str">
        <f t="shared" si="889"/>
        <v/>
      </c>
      <c r="Y1328" t="str">
        <f t="shared" si="890"/>
        <v/>
      </c>
      <c r="Z1328" s="25" t="str">
        <f t="shared" si="891"/>
        <v/>
      </c>
      <c r="AA1328" s="26" t="str">
        <f t="shared" si="892"/>
        <v/>
      </c>
      <c r="AB1328" s="25" t="str">
        <f t="shared" si="915"/>
        <v/>
      </c>
      <c r="AC1328" s="26" t="str">
        <f t="shared" si="893"/>
        <v/>
      </c>
      <c r="AD1328" s="25" t="str">
        <f t="shared" si="916"/>
        <v/>
      </c>
      <c r="AE1328" s="26" t="str">
        <f t="shared" si="894"/>
        <v/>
      </c>
      <c r="AF1328" s="25" t="str">
        <f t="shared" si="917"/>
        <v/>
      </c>
      <c r="AG1328" s="26" t="str">
        <f t="shared" si="895"/>
        <v/>
      </c>
      <c r="AH1328" s="25" t="str">
        <f t="shared" si="918"/>
        <v/>
      </c>
      <c r="AI1328" s="26" t="str">
        <f t="shared" si="896"/>
        <v/>
      </c>
      <c r="AJ1328" s="25" t="str">
        <f t="shared" si="919"/>
        <v/>
      </c>
      <c r="AK1328" s="26" t="str">
        <f t="shared" si="897"/>
        <v/>
      </c>
      <c r="AL1328" s="25" t="str">
        <f t="shared" si="920"/>
        <v/>
      </c>
      <c r="AM1328" s="26" t="str">
        <f t="shared" si="898"/>
        <v/>
      </c>
      <c r="AN1328" s="25" t="str">
        <f t="shared" si="921"/>
        <v/>
      </c>
      <c r="AO1328" s="26" t="str">
        <f t="shared" si="899"/>
        <v/>
      </c>
      <c r="AP1328" t="str">
        <f t="shared" si="900"/>
        <v/>
      </c>
      <c r="AQ1328" t="str">
        <f t="shared" si="901"/>
        <v/>
      </c>
      <c r="AR1328" t="str">
        <f t="shared" si="913"/>
        <v/>
      </c>
      <c r="AS1328" t="str">
        <f t="shared" si="902"/>
        <v/>
      </c>
      <c r="AT1328" s="25" t="str">
        <f t="shared" si="903"/>
        <v/>
      </c>
      <c r="AU1328" s="26" t="str">
        <f t="shared" si="904"/>
        <v/>
      </c>
      <c r="AV1328" t="str">
        <f t="shared" si="905"/>
        <v/>
      </c>
      <c r="AW1328" s="25" t="str">
        <f t="shared" si="906"/>
        <v/>
      </c>
      <c r="AX1328" s="26" t="str">
        <f t="shared" si="923"/>
        <v/>
      </c>
      <c r="AY1328" s="27" t="str">
        <f>IF(A1328="","",IF(K1328&lt;&gt;0,TEXT(5,"0000"),IF(M1328&lt;&gt;0,TEXT(5,"0000"),IF(Datos!N1328&lt;&gt;0,TEXT(5,"0000"),""))))</f>
        <v/>
      </c>
      <c r="AZ1328" s="25" t="str">
        <f t="shared" si="907"/>
        <v/>
      </c>
      <c r="BA1328" s="26" t="str">
        <f t="shared" si="924"/>
        <v/>
      </c>
      <c r="BB1328" s="25" t="str">
        <f t="shared" si="908"/>
        <v/>
      </c>
      <c r="BC1328" s="26" t="str">
        <f t="shared" si="925"/>
        <v/>
      </c>
      <c r="BD1328" s="27" t="str">
        <f t="shared" si="909"/>
        <v/>
      </c>
      <c r="BE1328" s="25" t="str">
        <f t="shared" si="910"/>
        <v/>
      </c>
      <c r="BF1328" s="26" t="str">
        <f t="shared" si="926"/>
        <v/>
      </c>
      <c r="BG1328" s="28"/>
      <c r="BH1328" t="str">
        <f t="shared" si="922"/>
        <v/>
      </c>
      <c r="BJ1328" s="24" t="str">
        <f t="shared" si="911"/>
        <v/>
      </c>
      <c r="BK1328" s="24" t="str">
        <f t="shared" si="912"/>
        <v/>
      </c>
    </row>
    <row r="1329" spans="1:63" ht="15.75" thickBot="1">
      <c r="A1329" s="183"/>
      <c r="B1329" s="184"/>
      <c r="C1329" s="184"/>
      <c r="D1329" s="184"/>
      <c r="E1329" s="184"/>
      <c r="F1329" s="184"/>
      <c r="G1329" s="184"/>
      <c r="H1329" s="184"/>
      <c r="I1329" s="184"/>
      <c r="J1329" s="184"/>
      <c r="K1329" s="184"/>
      <c r="L1329" s="184"/>
      <c r="M1329" s="184"/>
      <c r="N1329" s="181"/>
      <c r="Q1329" t="e">
        <f t="shared" si="927"/>
        <v>#VALUE!</v>
      </c>
      <c r="R1329" t="str">
        <f t="shared" si="886"/>
        <v/>
      </c>
      <c r="S1329" t="str">
        <f>IF(A1329="","",TEXT(VLOOKUP(C1329,Tablas!$H$3:$I$75,2,0),"000"))</f>
        <v/>
      </c>
      <c r="T1329" t="str">
        <f t="shared" si="887"/>
        <v/>
      </c>
      <c r="U1329" t="str">
        <f t="shared" si="888"/>
        <v/>
      </c>
      <c r="V1329" t="str">
        <f t="shared" si="914"/>
        <v/>
      </c>
      <c r="W1329" t="str">
        <f>IF(A1329="","",IF(G1329="",99,VLOOKUP(Datos!G1329,Tablas!$AF$2:$AH$38,2,0)))</f>
        <v/>
      </c>
      <c r="X1329" t="str">
        <f t="shared" si="889"/>
        <v/>
      </c>
      <c r="Y1329" t="str">
        <f t="shared" si="890"/>
        <v/>
      </c>
      <c r="Z1329" s="25" t="str">
        <f t="shared" si="891"/>
        <v/>
      </c>
      <c r="AA1329" s="26" t="str">
        <f t="shared" si="892"/>
        <v/>
      </c>
      <c r="AB1329" s="25" t="str">
        <f t="shared" si="915"/>
        <v/>
      </c>
      <c r="AC1329" s="26" t="str">
        <f t="shared" si="893"/>
        <v/>
      </c>
      <c r="AD1329" s="25" t="str">
        <f t="shared" si="916"/>
        <v/>
      </c>
      <c r="AE1329" s="26" t="str">
        <f t="shared" si="894"/>
        <v/>
      </c>
      <c r="AF1329" s="25" t="str">
        <f t="shared" si="917"/>
        <v/>
      </c>
      <c r="AG1329" s="26" t="str">
        <f t="shared" si="895"/>
        <v/>
      </c>
      <c r="AH1329" s="25" t="str">
        <f t="shared" si="918"/>
        <v/>
      </c>
      <c r="AI1329" s="26" t="str">
        <f t="shared" si="896"/>
        <v/>
      </c>
      <c r="AJ1329" s="25" t="str">
        <f t="shared" si="919"/>
        <v/>
      </c>
      <c r="AK1329" s="26" t="str">
        <f t="shared" si="897"/>
        <v/>
      </c>
      <c r="AL1329" s="25" t="str">
        <f t="shared" si="920"/>
        <v/>
      </c>
      <c r="AM1329" s="26" t="str">
        <f t="shared" si="898"/>
        <v/>
      </c>
      <c r="AN1329" s="25" t="str">
        <f t="shared" si="921"/>
        <v/>
      </c>
      <c r="AO1329" s="26" t="str">
        <f t="shared" si="899"/>
        <v/>
      </c>
      <c r="AP1329" t="str">
        <f t="shared" si="900"/>
        <v/>
      </c>
      <c r="AQ1329" t="str">
        <f t="shared" si="901"/>
        <v/>
      </c>
      <c r="AR1329" t="str">
        <f t="shared" si="913"/>
        <v/>
      </c>
      <c r="AS1329" t="str">
        <f t="shared" si="902"/>
        <v/>
      </c>
      <c r="AT1329" s="25" t="str">
        <f t="shared" si="903"/>
        <v/>
      </c>
      <c r="AU1329" s="26" t="str">
        <f t="shared" si="904"/>
        <v/>
      </c>
      <c r="AV1329" t="str">
        <f t="shared" si="905"/>
        <v/>
      </c>
      <c r="AW1329" s="25" t="str">
        <f t="shared" si="906"/>
        <v/>
      </c>
      <c r="AX1329" s="26" t="str">
        <f t="shared" si="923"/>
        <v/>
      </c>
      <c r="AY1329" s="27" t="str">
        <f>IF(A1329="","",IF(K1329&lt;&gt;0,TEXT(5,"0000"),IF(M1329&lt;&gt;0,TEXT(5,"0000"),IF(Datos!N1329&lt;&gt;0,TEXT(5,"0000"),""))))</f>
        <v/>
      </c>
      <c r="AZ1329" s="25" t="str">
        <f t="shared" si="907"/>
        <v/>
      </c>
      <c r="BA1329" s="26" t="str">
        <f t="shared" si="924"/>
        <v/>
      </c>
      <c r="BB1329" s="25" t="str">
        <f t="shared" si="908"/>
        <v/>
      </c>
      <c r="BC1329" s="26" t="str">
        <f t="shared" si="925"/>
        <v/>
      </c>
      <c r="BD1329" s="27" t="str">
        <f t="shared" si="909"/>
        <v/>
      </c>
      <c r="BE1329" s="25" t="str">
        <f t="shared" si="910"/>
        <v/>
      </c>
      <c r="BF1329" s="26" t="str">
        <f t="shared" si="926"/>
        <v/>
      </c>
      <c r="BG1329" s="28"/>
      <c r="BH1329" t="str">
        <f t="shared" si="922"/>
        <v/>
      </c>
      <c r="BJ1329" s="24" t="str">
        <f t="shared" si="911"/>
        <v/>
      </c>
      <c r="BK1329" s="24" t="str">
        <f t="shared" si="912"/>
        <v/>
      </c>
    </row>
    <row r="1330" spans="1:63" ht="15.75" thickBot="1">
      <c r="A1330" s="183"/>
      <c r="B1330" s="184"/>
      <c r="C1330" s="184"/>
      <c r="D1330" s="184"/>
      <c r="E1330" s="184"/>
      <c r="F1330" s="184"/>
      <c r="G1330" s="184"/>
      <c r="H1330" s="184"/>
      <c r="I1330" s="184"/>
      <c r="J1330" s="184"/>
      <c r="K1330" s="184"/>
      <c r="L1330" s="184"/>
      <c r="M1330" s="184"/>
      <c r="N1330" s="181"/>
      <c r="Q1330" t="e">
        <f t="shared" si="927"/>
        <v>#VALUE!</v>
      </c>
      <c r="R1330" t="str">
        <f t="shared" si="886"/>
        <v/>
      </c>
      <c r="S1330" t="str">
        <f>IF(A1330="","",TEXT(VLOOKUP(C1330,Tablas!$H$3:$I$75,2,0),"000"))</f>
        <v/>
      </c>
      <c r="T1330" t="str">
        <f t="shared" si="887"/>
        <v/>
      </c>
      <c r="U1330" t="str">
        <f t="shared" si="888"/>
        <v/>
      </c>
      <c r="V1330" t="str">
        <f t="shared" si="914"/>
        <v/>
      </c>
      <c r="W1330" t="str">
        <f>IF(A1330="","",IF(G1330="",99,VLOOKUP(Datos!G1330,Tablas!$AF$2:$AH$38,2,0)))</f>
        <v/>
      </c>
      <c r="X1330" t="str">
        <f t="shared" si="889"/>
        <v/>
      </c>
      <c r="Y1330" t="str">
        <f t="shared" si="890"/>
        <v/>
      </c>
      <c r="Z1330" s="25" t="str">
        <f t="shared" si="891"/>
        <v/>
      </c>
      <c r="AA1330" s="26" t="str">
        <f t="shared" si="892"/>
        <v/>
      </c>
      <c r="AB1330" s="25" t="str">
        <f t="shared" si="915"/>
        <v/>
      </c>
      <c r="AC1330" s="26" t="str">
        <f t="shared" si="893"/>
        <v/>
      </c>
      <c r="AD1330" s="25" t="str">
        <f t="shared" si="916"/>
        <v/>
      </c>
      <c r="AE1330" s="26" t="str">
        <f t="shared" si="894"/>
        <v/>
      </c>
      <c r="AF1330" s="25" t="str">
        <f t="shared" si="917"/>
        <v/>
      </c>
      <c r="AG1330" s="26" t="str">
        <f t="shared" si="895"/>
        <v/>
      </c>
      <c r="AH1330" s="25" t="str">
        <f t="shared" si="918"/>
        <v/>
      </c>
      <c r="AI1330" s="26" t="str">
        <f t="shared" si="896"/>
        <v/>
      </c>
      <c r="AJ1330" s="25" t="str">
        <f t="shared" si="919"/>
        <v/>
      </c>
      <c r="AK1330" s="26" t="str">
        <f t="shared" si="897"/>
        <v/>
      </c>
      <c r="AL1330" s="25" t="str">
        <f t="shared" si="920"/>
        <v/>
      </c>
      <c r="AM1330" s="26" t="str">
        <f t="shared" si="898"/>
        <v/>
      </c>
      <c r="AN1330" s="25" t="str">
        <f t="shared" si="921"/>
        <v/>
      </c>
      <c r="AO1330" s="26" t="str">
        <f t="shared" si="899"/>
        <v/>
      </c>
      <c r="AP1330" t="str">
        <f t="shared" si="900"/>
        <v/>
      </c>
      <c r="AQ1330" t="str">
        <f t="shared" si="901"/>
        <v/>
      </c>
      <c r="AR1330" t="str">
        <f t="shared" si="913"/>
        <v/>
      </c>
      <c r="AS1330" t="str">
        <f t="shared" si="902"/>
        <v/>
      </c>
      <c r="AT1330" s="25" t="str">
        <f t="shared" si="903"/>
        <v/>
      </c>
      <c r="AU1330" s="26" t="str">
        <f t="shared" si="904"/>
        <v/>
      </c>
      <c r="AV1330" t="str">
        <f t="shared" si="905"/>
        <v/>
      </c>
      <c r="AW1330" s="25" t="str">
        <f t="shared" si="906"/>
        <v/>
      </c>
      <c r="AX1330" s="26" t="str">
        <f t="shared" si="923"/>
        <v/>
      </c>
      <c r="AY1330" s="27" t="str">
        <f>IF(A1330="","",IF(K1330&lt;&gt;0,TEXT(5,"0000"),IF(M1330&lt;&gt;0,TEXT(5,"0000"),IF(Datos!N1330&lt;&gt;0,TEXT(5,"0000"),""))))</f>
        <v/>
      </c>
      <c r="AZ1330" s="25" t="str">
        <f t="shared" si="907"/>
        <v/>
      </c>
      <c r="BA1330" s="26" t="str">
        <f t="shared" si="924"/>
        <v/>
      </c>
      <c r="BB1330" s="25" t="str">
        <f t="shared" si="908"/>
        <v/>
      </c>
      <c r="BC1330" s="26" t="str">
        <f t="shared" si="925"/>
        <v/>
      </c>
      <c r="BD1330" s="27" t="str">
        <f t="shared" si="909"/>
        <v/>
      </c>
      <c r="BE1330" s="25" t="str">
        <f t="shared" si="910"/>
        <v/>
      </c>
      <c r="BF1330" s="26" t="str">
        <f t="shared" si="926"/>
        <v/>
      </c>
      <c r="BG1330" s="28"/>
      <c r="BH1330" t="str">
        <f t="shared" si="922"/>
        <v/>
      </c>
      <c r="BJ1330" s="24" t="str">
        <f t="shared" si="911"/>
        <v/>
      </c>
      <c r="BK1330" s="24" t="str">
        <f t="shared" si="912"/>
        <v/>
      </c>
    </row>
    <row r="1331" spans="1:63" ht="15.75" thickBot="1">
      <c r="A1331" s="183"/>
      <c r="B1331" s="184"/>
      <c r="C1331" s="184"/>
      <c r="D1331" s="184"/>
      <c r="E1331" s="184"/>
      <c r="F1331" s="184"/>
      <c r="G1331" s="184"/>
      <c r="H1331" s="184"/>
      <c r="I1331" s="184"/>
      <c r="J1331" s="184"/>
      <c r="K1331" s="184"/>
      <c r="L1331" s="184"/>
      <c r="M1331" s="184"/>
      <c r="N1331" s="181"/>
      <c r="Q1331" t="e">
        <f t="shared" si="927"/>
        <v>#VALUE!</v>
      </c>
      <c r="R1331" t="str">
        <f t="shared" si="886"/>
        <v/>
      </c>
      <c r="S1331" t="str">
        <f>IF(A1331="","",TEXT(VLOOKUP(C1331,Tablas!$H$3:$I$75,2,0),"000"))</f>
        <v/>
      </c>
      <c r="T1331" t="str">
        <f t="shared" si="887"/>
        <v/>
      </c>
      <c r="U1331" t="str">
        <f t="shared" si="888"/>
        <v/>
      </c>
      <c r="V1331" t="str">
        <f t="shared" si="914"/>
        <v/>
      </c>
      <c r="W1331" t="str">
        <f>IF(A1331="","",IF(G1331="",99,VLOOKUP(Datos!G1331,Tablas!$AF$2:$AH$38,2,0)))</f>
        <v/>
      </c>
      <c r="X1331" t="str">
        <f t="shared" si="889"/>
        <v/>
      </c>
      <c r="Y1331" t="str">
        <f t="shared" si="890"/>
        <v/>
      </c>
      <c r="Z1331" s="25" t="str">
        <f t="shared" si="891"/>
        <v/>
      </c>
      <c r="AA1331" s="26" t="str">
        <f t="shared" si="892"/>
        <v/>
      </c>
      <c r="AB1331" s="25" t="str">
        <f t="shared" si="915"/>
        <v/>
      </c>
      <c r="AC1331" s="26" t="str">
        <f t="shared" si="893"/>
        <v/>
      </c>
      <c r="AD1331" s="25" t="str">
        <f t="shared" si="916"/>
        <v/>
      </c>
      <c r="AE1331" s="26" t="str">
        <f t="shared" si="894"/>
        <v/>
      </c>
      <c r="AF1331" s="25" t="str">
        <f t="shared" si="917"/>
        <v/>
      </c>
      <c r="AG1331" s="26" t="str">
        <f t="shared" si="895"/>
        <v/>
      </c>
      <c r="AH1331" s="25" t="str">
        <f t="shared" si="918"/>
        <v/>
      </c>
      <c r="AI1331" s="26" t="str">
        <f t="shared" si="896"/>
        <v/>
      </c>
      <c r="AJ1331" s="25" t="str">
        <f t="shared" si="919"/>
        <v/>
      </c>
      <c r="AK1331" s="26" t="str">
        <f t="shared" si="897"/>
        <v/>
      </c>
      <c r="AL1331" s="25" t="str">
        <f t="shared" si="920"/>
        <v/>
      </c>
      <c r="AM1331" s="26" t="str">
        <f t="shared" si="898"/>
        <v/>
      </c>
      <c r="AN1331" s="25" t="str">
        <f t="shared" si="921"/>
        <v/>
      </c>
      <c r="AO1331" s="26" t="str">
        <f t="shared" si="899"/>
        <v/>
      </c>
      <c r="AP1331" t="str">
        <f t="shared" si="900"/>
        <v/>
      </c>
      <c r="AQ1331" t="str">
        <f t="shared" si="901"/>
        <v/>
      </c>
      <c r="AR1331" t="str">
        <f t="shared" si="913"/>
        <v/>
      </c>
      <c r="AS1331" t="str">
        <f t="shared" si="902"/>
        <v/>
      </c>
      <c r="AT1331" s="25" t="str">
        <f t="shared" si="903"/>
        <v/>
      </c>
      <c r="AU1331" s="26" t="str">
        <f t="shared" si="904"/>
        <v/>
      </c>
      <c r="AV1331" t="str">
        <f t="shared" si="905"/>
        <v/>
      </c>
      <c r="AW1331" s="25" t="str">
        <f t="shared" si="906"/>
        <v/>
      </c>
      <c r="AX1331" s="26" t="str">
        <f t="shared" si="923"/>
        <v/>
      </c>
      <c r="AY1331" s="27" t="str">
        <f>IF(A1331="","",IF(K1331&lt;&gt;0,TEXT(5,"0000"),IF(M1331&lt;&gt;0,TEXT(5,"0000"),IF(Datos!N1331&lt;&gt;0,TEXT(5,"0000"),""))))</f>
        <v/>
      </c>
      <c r="AZ1331" s="25" t="str">
        <f t="shared" si="907"/>
        <v/>
      </c>
      <c r="BA1331" s="26" t="str">
        <f t="shared" si="924"/>
        <v/>
      </c>
      <c r="BB1331" s="25" t="str">
        <f t="shared" si="908"/>
        <v/>
      </c>
      <c r="BC1331" s="26" t="str">
        <f t="shared" si="925"/>
        <v/>
      </c>
      <c r="BD1331" s="27" t="str">
        <f t="shared" si="909"/>
        <v/>
      </c>
      <c r="BE1331" s="25" t="str">
        <f t="shared" si="910"/>
        <v/>
      </c>
      <c r="BF1331" s="26" t="str">
        <f t="shared" si="926"/>
        <v/>
      </c>
      <c r="BG1331" s="28"/>
      <c r="BH1331" t="str">
        <f t="shared" si="922"/>
        <v/>
      </c>
      <c r="BJ1331" s="24" t="str">
        <f t="shared" si="911"/>
        <v/>
      </c>
      <c r="BK1331" s="24" t="str">
        <f t="shared" si="912"/>
        <v/>
      </c>
    </row>
    <row r="1332" spans="1:63" ht="15.75" thickBot="1">
      <c r="A1332" s="183"/>
      <c r="B1332" s="184"/>
      <c r="C1332" s="184"/>
      <c r="D1332" s="184"/>
      <c r="E1332" s="184"/>
      <c r="F1332" s="184"/>
      <c r="G1332" s="184"/>
      <c r="H1332" s="184"/>
      <c r="I1332" s="184"/>
      <c r="J1332" s="184"/>
      <c r="K1332" s="184"/>
      <c r="L1332" s="184"/>
      <c r="M1332" s="184"/>
      <c r="N1332" s="181"/>
      <c r="Q1332" t="e">
        <f t="shared" si="927"/>
        <v>#VALUE!</v>
      </c>
      <c r="R1332" t="str">
        <f t="shared" si="886"/>
        <v/>
      </c>
      <c r="S1332" t="str">
        <f>IF(A1332="","",TEXT(VLOOKUP(C1332,Tablas!$H$3:$I$75,2,0),"000"))</f>
        <v/>
      </c>
      <c r="T1332" t="str">
        <f t="shared" si="887"/>
        <v/>
      </c>
      <c r="U1332" t="str">
        <f t="shared" si="888"/>
        <v/>
      </c>
      <c r="V1332" t="str">
        <f t="shared" si="914"/>
        <v/>
      </c>
      <c r="W1332" t="str">
        <f>IF(A1332="","",IF(G1332="",99,VLOOKUP(Datos!G1332,Tablas!$AF$2:$AH$38,2,0)))</f>
        <v/>
      </c>
      <c r="X1332" t="str">
        <f t="shared" si="889"/>
        <v/>
      </c>
      <c r="Y1332" t="str">
        <f t="shared" si="890"/>
        <v/>
      </c>
      <c r="Z1332" s="25" t="str">
        <f t="shared" si="891"/>
        <v/>
      </c>
      <c r="AA1332" s="26" t="str">
        <f t="shared" si="892"/>
        <v/>
      </c>
      <c r="AB1332" s="25" t="str">
        <f t="shared" si="915"/>
        <v/>
      </c>
      <c r="AC1332" s="26" t="str">
        <f t="shared" si="893"/>
        <v/>
      </c>
      <c r="AD1332" s="25" t="str">
        <f t="shared" si="916"/>
        <v/>
      </c>
      <c r="AE1332" s="26" t="str">
        <f t="shared" si="894"/>
        <v/>
      </c>
      <c r="AF1332" s="25" t="str">
        <f t="shared" si="917"/>
        <v/>
      </c>
      <c r="AG1332" s="26" t="str">
        <f t="shared" si="895"/>
        <v/>
      </c>
      <c r="AH1332" s="25" t="str">
        <f t="shared" si="918"/>
        <v/>
      </c>
      <c r="AI1332" s="26" t="str">
        <f t="shared" si="896"/>
        <v/>
      </c>
      <c r="AJ1332" s="25" t="str">
        <f t="shared" si="919"/>
        <v/>
      </c>
      <c r="AK1332" s="26" t="str">
        <f t="shared" si="897"/>
        <v/>
      </c>
      <c r="AL1332" s="25" t="str">
        <f t="shared" si="920"/>
        <v/>
      </c>
      <c r="AM1332" s="26" t="str">
        <f t="shared" si="898"/>
        <v/>
      </c>
      <c r="AN1332" s="25" t="str">
        <f t="shared" si="921"/>
        <v/>
      </c>
      <c r="AO1332" s="26" t="str">
        <f t="shared" si="899"/>
        <v/>
      </c>
      <c r="AP1332" t="str">
        <f t="shared" si="900"/>
        <v/>
      </c>
      <c r="AQ1332" t="str">
        <f t="shared" si="901"/>
        <v/>
      </c>
      <c r="AR1332" t="str">
        <f t="shared" si="913"/>
        <v/>
      </c>
      <c r="AS1332" t="str">
        <f t="shared" si="902"/>
        <v/>
      </c>
      <c r="AT1332" s="25" t="str">
        <f t="shared" si="903"/>
        <v/>
      </c>
      <c r="AU1332" s="26" t="str">
        <f t="shared" si="904"/>
        <v/>
      </c>
      <c r="AV1332" t="str">
        <f t="shared" si="905"/>
        <v/>
      </c>
      <c r="AW1332" s="25" t="str">
        <f t="shared" si="906"/>
        <v/>
      </c>
      <c r="AX1332" s="26" t="str">
        <f t="shared" si="923"/>
        <v/>
      </c>
      <c r="AY1332" s="27" t="str">
        <f>IF(A1332="","",IF(K1332&lt;&gt;0,TEXT(5,"0000"),IF(M1332&lt;&gt;0,TEXT(5,"0000"),IF(Datos!N1332&lt;&gt;0,TEXT(5,"0000"),""))))</f>
        <v/>
      </c>
      <c r="AZ1332" s="25" t="str">
        <f t="shared" si="907"/>
        <v/>
      </c>
      <c r="BA1332" s="26" t="str">
        <f t="shared" si="924"/>
        <v/>
      </c>
      <c r="BB1332" s="25" t="str">
        <f t="shared" si="908"/>
        <v/>
      </c>
      <c r="BC1332" s="26" t="str">
        <f t="shared" si="925"/>
        <v/>
      </c>
      <c r="BD1332" s="27" t="str">
        <f t="shared" si="909"/>
        <v/>
      </c>
      <c r="BE1332" s="25" t="str">
        <f t="shared" si="910"/>
        <v/>
      </c>
      <c r="BF1332" s="26" t="str">
        <f t="shared" si="926"/>
        <v/>
      </c>
      <c r="BG1332" s="28"/>
      <c r="BH1332" t="str">
        <f t="shared" si="922"/>
        <v/>
      </c>
      <c r="BJ1332" s="24" t="str">
        <f t="shared" si="911"/>
        <v/>
      </c>
      <c r="BK1332" s="24" t="str">
        <f t="shared" si="912"/>
        <v/>
      </c>
    </row>
    <row r="1333" spans="1:63" ht="15.75" thickBot="1">
      <c r="A1333" s="183"/>
      <c r="B1333" s="184"/>
      <c r="C1333" s="184"/>
      <c r="D1333" s="184"/>
      <c r="E1333" s="184"/>
      <c r="F1333" s="184"/>
      <c r="G1333" s="184"/>
      <c r="H1333" s="184"/>
      <c r="I1333" s="184"/>
      <c r="J1333" s="184"/>
      <c r="K1333" s="184"/>
      <c r="L1333" s="184"/>
      <c r="M1333" s="184"/>
      <c r="N1333" s="181"/>
      <c r="Q1333" t="e">
        <f t="shared" si="927"/>
        <v>#VALUE!</v>
      </c>
      <c r="R1333" t="str">
        <f t="shared" si="886"/>
        <v/>
      </c>
      <c r="S1333" t="str">
        <f>IF(A1333="","",TEXT(VLOOKUP(C1333,Tablas!$H$3:$I$75,2,0),"000"))</f>
        <v/>
      </c>
      <c r="T1333" t="str">
        <f t="shared" si="887"/>
        <v/>
      </c>
      <c r="U1333" t="str">
        <f t="shared" si="888"/>
        <v/>
      </c>
      <c r="V1333" t="str">
        <f t="shared" si="914"/>
        <v/>
      </c>
      <c r="W1333" t="str">
        <f>IF(A1333="","",IF(G1333="",99,VLOOKUP(Datos!G1333,Tablas!$AF$2:$AH$38,2,0)))</f>
        <v/>
      </c>
      <c r="X1333" t="str">
        <f t="shared" si="889"/>
        <v/>
      </c>
      <c r="Y1333" t="str">
        <f t="shared" si="890"/>
        <v/>
      </c>
      <c r="Z1333" s="25" t="str">
        <f t="shared" si="891"/>
        <v/>
      </c>
      <c r="AA1333" s="26" t="str">
        <f t="shared" si="892"/>
        <v/>
      </c>
      <c r="AB1333" s="25" t="str">
        <f t="shared" si="915"/>
        <v/>
      </c>
      <c r="AC1333" s="26" t="str">
        <f t="shared" si="893"/>
        <v/>
      </c>
      <c r="AD1333" s="25" t="str">
        <f t="shared" si="916"/>
        <v/>
      </c>
      <c r="AE1333" s="26" t="str">
        <f t="shared" si="894"/>
        <v/>
      </c>
      <c r="AF1333" s="25" t="str">
        <f t="shared" si="917"/>
        <v/>
      </c>
      <c r="AG1333" s="26" t="str">
        <f t="shared" si="895"/>
        <v/>
      </c>
      <c r="AH1333" s="25" t="str">
        <f t="shared" si="918"/>
        <v/>
      </c>
      <c r="AI1333" s="26" t="str">
        <f t="shared" si="896"/>
        <v/>
      </c>
      <c r="AJ1333" s="25" t="str">
        <f t="shared" si="919"/>
        <v/>
      </c>
      <c r="AK1333" s="26" t="str">
        <f t="shared" si="897"/>
        <v/>
      </c>
      <c r="AL1333" s="25" t="str">
        <f t="shared" si="920"/>
        <v/>
      </c>
      <c r="AM1333" s="26" t="str">
        <f t="shared" si="898"/>
        <v/>
      </c>
      <c r="AN1333" s="25" t="str">
        <f t="shared" si="921"/>
        <v/>
      </c>
      <c r="AO1333" s="26" t="str">
        <f t="shared" si="899"/>
        <v/>
      </c>
      <c r="AP1333" t="str">
        <f t="shared" si="900"/>
        <v/>
      </c>
      <c r="AQ1333" t="str">
        <f t="shared" si="901"/>
        <v/>
      </c>
      <c r="AR1333" t="str">
        <f t="shared" si="913"/>
        <v/>
      </c>
      <c r="AS1333" t="str">
        <f t="shared" si="902"/>
        <v/>
      </c>
      <c r="AT1333" s="25" t="str">
        <f t="shared" si="903"/>
        <v/>
      </c>
      <c r="AU1333" s="26" t="str">
        <f t="shared" si="904"/>
        <v/>
      </c>
      <c r="AV1333" t="str">
        <f t="shared" si="905"/>
        <v/>
      </c>
      <c r="AW1333" s="25" t="str">
        <f t="shared" si="906"/>
        <v/>
      </c>
      <c r="AX1333" s="26" t="str">
        <f t="shared" si="923"/>
        <v/>
      </c>
      <c r="AY1333" s="27" t="str">
        <f>IF(A1333="","",IF(K1333&lt;&gt;0,TEXT(5,"0000"),IF(M1333&lt;&gt;0,TEXT(5,"0000"),IF(Datos!N1333&lt;&gt;0,TEXT(5,"0000"),""))))</f>
        <v/>
      </c>
      <c r="AZ1333" s="25" t="str">
        <f t="shared" si="907"/>
        <v/>
      </c>
      <c r="BA1333" s="26" t="str">
        <f t="shared" si="924"/>
        <v/>
      </c>
      <c r="BB1333" s="25" t="str">
        <f t="shared" si="908"/>
        <v/>
      </c>
      <c r="BC1333" s="26" t="str">
        <f t="shared" si="925"/>
        <v/>
      </c>
      <c r="BD1333" s="27" t="str">
        <f t="shared" si="909"/>
        <v/>
      </c>
      <c r="BE1333" s="25" t="str">
        <f t="shared" si="910"/>
        <v/>
      </c>
      <c r="BF1333" s="26" t="str">
        <f t="shared" si="926"/>
        <v/>
      </c>
      <c r="BG1333" s="28"/>
      <c r="BH1333" t="str">
        <f t="shared" si="922"/>
        <v/>
      </c>
      <c r="BJ1333" s="24" t="str">
        <f t="shared" si="911"/>
        <v/>
      </c>
      <c r="BK1333" s="24" t="str">
        <f t="shared" si="912"/>
        <v/>
      </c>
    </row>
    <row r="1334" spans="1:63" ht="15.75" thickBot="1">
      <c r="A1334" s="183"/>
      <c r="B1334" s="184"/>
      <c r="C1334" s="184"/>
      <c r="D1334" s="184"/>
      <c r="E1334" s="184"/>
      <c r="F1334" s="184"/>
      <c r="G1334" s="184"/>
      <c r="H1334" s="184"/>
      <c r="I1334" s="184"/>
      <c r="J1334" s="184"/>
      <c r="K1334" s="184"/>
      <c r="L1334" s="184"/>
      <c r="M1334" s="184"/>
      <c r="N1334" s="181"/>
      <c r="Q1334" t="e">
        <f t="shared" si="927"/>
        <v>#VALUE!</v>
      </c>
      <c r="R1334" t="str">
        <f t="shared" si="886"/>
        <v/>
      </c>
      <c r="S1334" t="str">
        <f>IF(A1334="","",TEXT(VLOOKUP(C1334,Tablas!$H$3:$I$75,2,0),"000"))</f>
        <v/>
      </c>
      <c r="T1334" t="str">
        <f t="shared" si="887"/>
        <v/>
      </c>
      <c r="U1334" t="str">
        <f t="shared" si="888"/>
        <v/>
      </c>
      <c r="V1334" t="str">
        <f t="shared" si="914"/>
        <v/>
      </c>
      <c r="W1334" t="str">
        <f>IF(A1334="","",IF(G1334="",99,VLOOKUP(Datos!G1334,Tablas!$AF$2:$AH$38,2,0)))</f>
        <v/>
      </c>
      <c r="X1334" t="str">
        <f t="shared" si="889"/>
        <v/>
      </c>
      <c r="Y1334" t="str">
        <f t="shared" si="890"/>
        <v/>
      </c>
      <c r="Z1334" s="25" t="str">
        <f t="shared" si="891"/>
        <v/>
      </c>
      <c r="AA1334" s="26" t="str">
        <f t="shared" si="892"/>
        <v/>
      </c>
      <c r="AB1334" s="25" t="str">
        <f t="shared" si="915"/>
        <v/>
      </c>
      <c r="AC1334" s="26" t="str">
        <f t="shared" si="893"/>
        <v/>
      </c>
      <c r="AD1334" s="25" t="str">
        <f t="shared" si="916"/>
        <v/>
      </c>
      <c r="AE1334" s="26" t="str">
        <f t="shared" si="894"/>
        <v/>
      </c>
      <c r="AF1334" s="25" t="str">
        <f t="shared" si="917"/>
        <v/>
      </c>
      <c r="AG1334" s="26" t="str">
        <f t="shared" si="895"/>
        <v/>
      </c>
      <c r="AH1334" s="25" t="str">
        <f t="shared" si="918"/>
        <v/>
      </c>
      <c r="AI1334" s="26" t="str">
        <f t="shared" si="896"/>
        <v/>
      </c>
      <c r="AJ1334" s="25" t="str">
        <f t="shared" si="919"/>
        <v/>
      </c>
      <c r="AK1334" s="26" t="str">
        <f t="shared" si="897"/>
        <v/>
      </c>
      <c r="AL1334" s="25" t="str">
        <f t="shared" si="920"/>
        <v/>
      </c>
      <c r="AM1334" s="26" t="str">
        <f t="shared" si="898"/>
        <v/>
      </c>
      <c r="AN1334" s="25" t="str">
        <f t="shared" si="921"/>
        <v/>
      </c>
      <c r="AO1334" s="26" t="str">
        <f t="shared" si="899"/>
        <v/>
      </c>
      <c r="AP1334" t="str">
        <f t="shared" si="900"/>
        <v/>
      </c>
      <c r="AQ1334" t="str">
        <f t="shared" si="901"/>
        <v/>
      </c>
      <c r="AR1334" t="str">
        <f t="shared" si="913"/>
        <v/>
      </c>
      <c r="AS1334" t="str">
        <f t="shared" si="902"/>
        <v/>
      </c>
      <c r="AT1334" s="25" t="str">
        <f t="shared" si="903"/>
        <v/>
      </c>
      <c r="AU1334" s="26" t="str">
        <f t="shared" si="904"/>
        <v/>
      </c>
      <c r="AV1334" t="str">
        <f t="shared" si="905"/>
        <v/>
      </c>
      <c r="AW1334" s="25" t="str">
        <f t="shared" si="906"/>
        <v/>
      </c>
      <c r="AX1334" s="26" t="str">
        <f t="shared" si="923"/>
        <v/>
      </c>
      <c r="AY1334" s="27" t="str">
        <f>IF(A1334="","",IF(K1334&lt;&gt;0,TEXT(5,"0000"),IF(M1334&lt;&gt;0,TEXT(5,"0000"),IF(Datos!N1334&lt;&gt;0,TEXT(5,"0000"),""))))</f>
        <v/>
      </c>
      <c r="AZ1334" s="25" t="str">
        <f t="shared" si="907"/>
        <v/>
      </c>
      <c r="BA1334" s="26" t="str">
        <f t="shared" si="924"/>
        <v/>
      </c>
      <c r="BB1334" s="25" t="str">
        <f t="shared" si="908"/>
        <v/>
      </c>
      <c r="BC1334" s="26" t="str">
        <f t="shared" si="925"/>
        <v/>
      </c>
      <c r="BD1334" s="27" t="str">
        <f t="shared" si="909"/>
        <v/>
      </c>
      <c r="BE1334" s="25" t="str">
        <f t="shared" si="910"/>
        <v/>
      </c>
      <c r="BF1334" s="26" t="str">
        <f t="shared" si="926"/>
        <v/>
      </c>
      <c r="BG1334" s="28"/>
      <c r="BH1334" t="str">
        <f t="shared" si="922"/>
        <v/>
      </c>
      <c r="BJ1334" s="24" t="str">
        <f t="shared" si="911"/>
        <v/>
      </c>
      <c r="BK1334" s="24" t="str">
        <f t="shared" si="912"/>
        <v/>
      </c>
    </row>
    <row r="1335" spans="1:63" ht="15.75" thickBot="1">
      <c r="A1335" s="183"/>
      <c r="B1335" s="184"/>
      <c r="C1335" s="184"/>
      <c r="D1335" s="184"/>
      <c r="E1335" s="184"/>
      <c r="F1335" s="184"/>
      <c r="G1335" s="184"/>
      <c r="H1335" s="184"/>
      <c r="I1335" s="184"/>
      <c r="J1335" s="184"/>
      <c r="K1335" s="184"/>
      <c r="L1335" s="184"/>
      <c r="M1335" s="184"/>
      <c r="N1335" s="181"/>
      <c r="Q1335" t="e">
        <f t="shared" si="927"/>
        <v>#VALUE!</v>
      </c>
      <c r="R1335" t="str">
        <f t="shared" si="886"/>
        <v/>
      </c>
      <c r="S1335" t="str">
        <f>IF(A1335="","",TEXT(VLOOKUP(C1335,Tablas!$H$3:$I$75,2,0),"000"))</f>
        <v/>
      </c>
      <c r="T1335" t="str">
        <f t="shared" si="887"/>
        <v/>
      </c>
      <c r="U1335" t="str">
        <f t="shared" si="888"/>
        <v/>
      </c>
      <c r="V1335" t="str">
        <f t="shared" si="914"/>
        <v/>
      </c>
      <c r="W1335" t="str">
        <f>IF(A1335="","",IF(G1335="",99,VLOOKUP(Datos!G1335,Tablas!$AF$2:$AH$38,2,0)))</f>
        <v/>
      </c>
      <c r="X1335" t="str">
        <f t="shared" si="889"/>
        <v/>
      </c>
      <c r="Y1335" t="str">
        <f t="shared" si="890"/>
        <v/>
      </c>
      <c r="Z1335" s="25" t="str">
        <f t="shared" si="891"/>
        <v/>
      </c>
      <c r="AA1335" s="26" t="str">
        <f t="shared" si="892"/>
        <v/>
      </c>
      <c r="AB1335" s="25" t="str">
        <f t="shared" si="915"/>
        <v/>
      </c>
      <c r="AC1335" s="26" t="str">
        <f t="shared" si="893"/>
        <v/>
      </c>
      <c r="AD1335" s="25" t="str">
        <f t="shared" si="916"/>
        <v/>
      </c>
      <c r="AE1335" s="26" t="str">
        <f t="shared" si="894"/>
        <v/>
      </c>
      <c r="AF1335" s="25" t="str">
        <f t="shared" si="917"/>
        <v/>
      </c>
      <c r="AG1335" s="26" t="str">
        <f t="shared" si="895"/>
        <v/>
      </c>
      <c r="AH1335" s="25" t="str">
        <f t="shared" si="918"/>
        <v/>
      </c>
      <c r="AI1335" s="26" t="str">
        <f t="shared" si="896"/>
        <v/>
      </c>
      <c r="AJ1335" s="25" t="str">
        <f t="shared" si="919"/>
        <v/>
      </c>
      <c r="AK1335" s="26" t="str">
        <f t="shared" si="897"/>
        <v/>
      </c>
      <c r="AL1335" s="25" t="str">
        <f t="shared" si="920"/>
        <v/>
      </c>
      <c r="AM1335" s="26" t="str">
        <f t="shared" si="898"/>
        <v/>
      </c>
      <c r="AN1335" s="25" t="str">
        <f t="shared" si="921"/>
        <v/>
      </c>
      <c r="AO1335" s="26" t="str">
        <f t="shared" si="899"/>
        <v/>
      </c>
      <c r="AP1335" t="str">
        <f t="shared" si="900"/>
        <v/>
      </c>
      <c r="AQ1335" t="str">
        <f t="shared" si="901"/>
        <v/>
      </c>
      <c r="AR1335" t="str">
        <f t="shared" si="913"/>
        <v/>
      </c>
      <c r="AS1335" t="str">
        <f t="shared" si="902"/>
        <v/>
      </c>
      <c r="AT1335" s="25" t="str">
        <f t="shared" si="903"/>
        <v/>
      </c>
      <c r="AU1335" s="26" t="str">
        <f t="shared" si="904"/>
        <v/>
      </c>
      <c r="AV1335" t="str">
        <f t="shared" si="905"/>
        <v/>
      </c>
      <c r="AW1335" s="25" t="str">
        <f t="shared" si="906"/>
        <v/>
      </c>
      <c r="AX1335" s="26" t="str">
        <f t="shared" si="923"/>
        <v/>
      </c>
      <c r="AY1335" s="27" t="str">
        <f>IF(A1335="","",IF(K1335&lt;&gt;0,TEXT(5,"0000"),IF(M1335&lt;&gt;0,TEXT(5,"0000"),IF(Datos!N1335&lt;&gt;0,TEXT(5,"0000"),""))))</f>
        <v/>
      </c>
      <c r="AZ1335" s="25" t="str">
        <f t="shared" si="907"/>
        <v/>
      </c>
      <c r="BA1335" s="26" t="str">
        <f t="shared" si="924"/>
        <v/>
      </c>
      <c r="BB1335" s="25" t="str">
        <f t="shared" si="908"/>
        <v/>
      </c>
      <c r="BC1335" s="26" t="str">
        <f t="shared" si="925"/>
        <v/>
      </c>
      <c r="BD1335" s="27" t="str">
        <f t="shared" si="909"/>
        <v/>
      </c>
      <c r="BE1335" s="25" t="str">
        <f t="shared" si="910"/>
        <v/>
      </c>
      <c r="BF1335" s="26" t="str">
        <f t="shared" si="926"/>
        <v/>
      </c>
      <c r="BG1335" s="28"/>
      <c r="BH1335" t="str">
        <f t="shared" si="922"/>
        <v/>
      </c>
      <c r="BJ1335" s="24" t="str">
        <f t="shared" si="911"/>
        <v/>
      </c>
      <c r="BK1335" s="24" t="str">
        <f t="shared" si="912"/>
        <v/>
      </c>
    </row>
    <row r="1336" spans="1:63" ht="15.75" thickBot="1">
      <c r="A1336" s="183"/>
      <c r="B1336" s="184"/>
      <c r="C1336" s="184"/>
      <c r="D1336" s="184"/>
      <c r="E1336" s="184"/>
      <c r="F1336" s="184"/>
      <c r="G1336" s="184"/>
      <c r="H1336" s="184"/>
      <c r="I1336" s="184"/>
      <c r="J1336" s="184"/>
      <c r="K1336" s="184"/>
      <c r="L1336" s="184"/>
      <c r="M1336" s="184"/>
      <c r="N1336" s="181"/>
      <c r="Q1336" t="e">
        <f t="shared" si="927"/>
        <v>#VALUE!</v>
      </c>
      <c r="R1336" t="str">
        <f t="shared" ref="R1336:R1399" si="928">IF(A1336="","",TEXT(A1336,$R$3))</f>
        <v/>
      </c>
      <c r="S1336" t="str">
        <f>IF(A1336="","",TEXT(VLOOKUP(C1336,Tablas!$H$3:$I$75,2,0),"000"))</f>
        <v/>
      </c>
      <c r="T1336" t="str">
        <f t="shared" ref="T1336:T1399" si="929">IF(A1336="","",IF(D1336="","00000",TEXT(RIGHT(D1336,2)*1,"00000")))</f>
        <v/>
      </c>
      <c r="U1336" t="str">
        <f t="shared" ref="U1336:U1399" si="930">IF(A1336="","",IF(E1336="","00000000000000000000",TEXT(RIGHT(E1336,20)*1,"00000000000000000000")))</f>
        <v/>
      </c>
      <c r="V1336" t="str">
        <f t="shared" si="914"/>
        <v/>
      </c>
      <c r="W1336" t="str">
        <f>IF(A1336="","",IF(G1336="",99,VLOOKUP(Datos!G1336,Tablas!$AF$2:$AH$38,2,0)))</f>
        <v/>
      </c>
      <c r="X1336" t="str">
        <f t="shared" ref="X1336:X1399" si="931">IF(A1336="","",TEXT(H1336,"00000000000000000000"))</f>
        <v/>
      </c>
      <c r="Y1336" t="str">
        <f t="shared" ref="Y1336:Y1399" si="932">IF(A1336="","",IF(LEN(B1336)&gt;30,LEFT(B1336,30),B1336&amp;REPT(" ",30-LEN(B1336))))</f>
        <v/>
      </c>
      <c r="Z1336" s="25" t="str">
        <f t="shared" ref="Z1336:Z1399" si="933">IF(A1336="","",IF(LEFT(C1336,2)="NC",-I1336,I1336))</f>
        <v/>
      </c>
      <c r="AA1336" s="26" t="str">
        <f t="shared" ref="AA1336:AA1399" si="934">IF(Z1336&lt;0,SUBSTITUTE(TEXT(Z1336,"000000000000,00"),",",""),SUBSTITUTE(TEXT(Z1336,"0000000000000,00"),",",""))</f>
        <v/>
      </c>
      <c r="AB1336" s="25" t="str">
        <f t="shared" si="915"/>
        <v/>
      </c>
      <c r="AC1336" s="26" t="str">
        <f t="shared" ref="AC1336:AC1399" si="935">IF(AB1336&lt;0,SUBSTITUTE(TEXT(AB1336,"000000000000,00"),",",""),SUBSTITUTE(TEXT(AB1336,"0000000000000,00"),",",""))</f>
        <v/>
      </c>
      <c r="AD1336" s="25" t="str">
        <f t="shared" si="916"/>
        <v/>
      </c>
      <c r="AE1336" s="26" t="str">
        <f t="shared" ref="AE1336:AE1399" si="936">IF(AD1336&lt;0,SUBSTITUTE(TEXT(AD1336,"000000000000,00"),",",""),SUBSTITUTE(TEXT(AD1336,"0000000000000,00"),",",""))</f>
        <v/>
      </c>
      <c r="AF1336" s="25" t="str">
        <f t="shared" si="917"/>
        <v/>
      </c>
      <c r="AG1336" s="26" t="str">
        <f t="shared" ref="AG1336:AG1399" si="937">IF(AF1336&lt;0,SUBSTITUTE(TEXT(AF1336,"000000000000,00"),",",""),SUBSTITUTE(TEXT(AF1336,"0000000000000,00"),",",""))</f>
        <v/>
      </c>
      <c r="AH1336" s="25" t="str">
        <f t="shared" si="918"/>
        <v/>
      </c>
      <c r="AI1336" s="26" t="str">
        <f t="shared" ref="AI1336:AI1399" si="938">IF(AH1336&lt;0,SUBSTITUTE(TEXT(AH1336,"000000000000,00"),",",""),SUBSTITUTE(TEXT(AH1336,"0000000000000,00"),",",""))</f>
        <v/>
      </c>
      <c r="AJ1336" s="25" t="str">
        <f t="shared" si="919"/>
        <v/>
      </c>
      <c r="AK1336" s="26" t="str">
        <f t="shared" ref="AK1336:AK1399" si="939">IF(AJ1336&lt;0,SUBSTITUTE(TEXT(AJ1336,"000000000000,00"),",",""),SUBSTITUTE(TEXT(AJ1336,"0000000000000,00"),",",""))</f>
        <v/>
      </c>
      <c r="AL1336" s="25" t="str">
        <f t="shared" si="920"/>
        <v/>
      </c>
      <c r="AM1336" s="26" t="str">
        <f t="shared" ref="AM1336:AM1399" si="940">IF(AL1336&lt;0,SUBSTITUTE(TEXT(AL1336,"000000000000,00"),",",""),SUBSTITUTE(TEXT(AL1336,"0000000000000,00"),",",""))</f>
        <v/>
      </c>
      <c r="AN1336" s="25" t="str">
        <f t="shared" si="921"/>
        <v/>
      </c>
      <c r="AO1336" s="26" t="str">
        <f t="shared" ref="AO1336:AO1399" si="941">IF(AN1336&lt;0,SUBSTITUTE(TEXT(AN1336,"000000000000,00"),",",""),SUBSTITUTE(TEXT(AN1336,"0000000000000,00"),",",""))</f>
        <v/>
      </c>
      <c r="AP1336" t="str">
        <f t="shared" ref="AP1336:AP1399" si="942">IF(A1336="","","PES")</f>
        <v/>
      </c>
      <c r="AQ1336" t="str">
        <f t="shared" ref="AQ1336:AQ1399" si="943">IF(A1336="","","0001000000")</f>
        <v/>
      </c>
      <c r="AR1336" t="str">
        <f t="shared" si="913"/>
        <v/>
      </c>
      <c r="AS1336" t="str">
        <f t="shared" ref="AS1336:AS1399" si="944">IF(A1336="",""," ")</f>
        <v/>
      </c>
      <c r="AT1336" s="25" t="str">
        <f t="shared" ref="AT1336:AT1399" si="945">IF(A1336="","",0)</f>
        <v/>
      </c>
      <c r="AU1336" s="26" t="str">
        <f t="shared" ref="AU1336:AU1399" si="946">IF(AT1336&lt;0,SUBSTITUTE(TEXT(AT1336,"000000000000,00"),",",""),SUBSTITUTE(TEXT(AT1336,"0000000000000,00"),",",""))</f>
        <v/>
      </c>
      <c r="AV1336" t="str">
        <f t="shared" ref="AV1336:AV1399" si="947">IF(A1336="","",IF(OR(C1336="TK B",C1336="TK"),"00000000",TEXT(A1336+30,$R$3)))</f>
        <v/>
      </c>
      <c r="AW1336" s="25" t="str">
        <f t="shared" ref="AW1336:AW1399" si="948">IF(A1336="","",IF(AND(K1336=0,M1336=0,N1336=0),"",J1336))</f>
        <v/>
      </c>
      <c r="AX1336" s="26" t="str">
        <f t="shared" si="923"/>
        <v/>
      </c>
      <c r="AY1336" s="27" t="str">
        <f>IF(A1336="","",IF(K1336&lt;&gt;0,TEXT(5,"0000"),IF(M1336&lt;&gt;0,TEXT(5,"0000"),IF(Datos!N1336&lt;&gt;0,TEXT(5,"0000"),""))))</f>
        <v/>
      </c>
      <c r="AZ1336" s="25" t="str">
        <f t="shared" ref="AZ1336:AZ1399" si="949">IF(A1336="","",IF(AND(K1336=0,M1336=0,N1336=0),"",IF(K1336&lt;&gt;0,K1336,IF(N1336&lt;&gt;0,N1336,IF(M1336&lt;&gt;0,M1336,0)))))</f>
        <v/>
      </c>
      <c r="BA1336" s="26" t="str">
        <f t="shared" si="924"/>
        <v/>
      </c>
      <c r="BB1336" s="25" t="str">
        <f t="shared" ref="BB1336:BB1399" si="950">IF(A1336="","",IF(L1336="","",J1336))</f>
        <v/>
      </c>
      <c r="BC1336" s="26" t="str">
        <f t="shared" si="925"/>
        <v/>
      </c>
      <c r="BD1336" s="27" t="str">
        <f t="shared" ref="BD1336:BD1399" si="951">IF(A1336="","",IF(L1336="","",TEXT(4,"0000")))</f>
        <v/>
      </c>
      <c r="BE1336" s="25" t="str">
        <f t="shared" ref="BE1336:BE1399" si="952">IF(A1336="","",IF(L1336="","",L1336))</f>
        <v/>
      </c>
      <c r="BF1336" s="26" t="str">
        <f t="shared" si="926"/>
        <v/>
      </c>
      <c r="BG1336" s="28"/>
      <c r="BH1336" t="str">
        <f t="shared" si="922"/>
        <v/>
      </c>
      <c r="BJ1336" s="24" t="str">
        <f t="shared" ref="BJ1336:BJ1399" si="953">IF(AX1336="","",S1336&amp;T1336&amp;U1336&amp;AX1336&amp;AY1336&amp;BA1336)</f>
        <v/>
      </c>
      <c r="BK1336" s="24" t="str">
        <f t="shared" ref="BK1336:BK1399" si="954">IF(BC1336="","",S1336&amp;T1336&amp;U1336&amp;BC1336&amp;BD1336&amp;BF1336)</f>
        <v/>
      </c>
    </row>
    <row r="1337" spans="1:63" ht="15.75" thickBot="1">
      <c r="A1337" s="183"/>
      <c r="B1337" s="184"/>
      <c r="C1337" s="184"/>
      <c r="D1337" s="184"/>
      <c r="E1337" s="184"/>
      <c r="F1337" s="184"/>
      <c r="G1337" s="184"/>
      <c r="H1337" s="184"/>
      <c r="I1337" s="184"/>
      <c r="J1337" s="184"/>
      <c r="K1337" s="184"/>
      <c r="L1337" s="184"/>
      <c r="M1337" s="184"/>
      <c r="N1337" s="181"/>
      <c r="Q1337" t="e">
        <f t="shared" si="927"/>
        <v>#VALUE!</v>
      </c>
      <c r="R1337" t="str">
        <f t="shared" si="928"/>
        <v/>
      </c>
      <c r="S1337" t="str">
        <f>IF(A1337="","",TEXT(VLOOKUP(C1337,Tablas!$H$3:$I$75,2,0),"000"))</f>
        <v/>
      </c>
      <c r="T1337" t="str">
        <f t="shared" si="929"/>
        <v/>
      </c>
      <c r="U1337" t="str">
        <f t="shared" si="930"/>
        <v/>
      </c>
      <c r="V1337" t="str">
        <f t="shared" si="914"/>
        <v/>
      </c>
      <c r="W1337" t="str">
        <f>IF(A1337="","",IF(G1337="",99,VLOOKUP(Datos!G1337,Tablas!$AF$2:$AH$38,2,0)))</f>
        <v/>
      </c>
      <c r="X1337" t="str">
        <f t="shared" si="931"/>
        <v/>
      </c>
      <c r="Y1337" t="str">
        <f t="shared" si="932"/>
        <v/>
      </c>
      <c r="Z1337" s="25" t="str">
        <f t="shared" si="933"/>
        <v/>
      </c>
      <c r="AA1337" s="26" t="str">
        <f t="shared" si="934"/>
        <v/>
      </c>
      <c r="AB1337" s="25" t="str">
        <f t="shared" si="915"/>
        <v/>
      </c>
      <c r="AC1337" s="26" t="str">
        <f t="shared" si="935"/>
        <v/>
      </c>
      <c r="AD1337" s="25" t="str">
        <f t="shared" si="916"/>
        <v/>
      </c>
      <c r="AE1337" s="26" t="str">
        <f t="shared" si="936"/>
        <v/>
      </c>
      <c r="AF1337" s="25" t="str">
        <f t="shared" si="917"/>
        <v/>
      </c>
      <c r="AG1337" s="26" t="str">
        <f t="shared" si="937"/>
        <v/>
      </c>
      <c r="AH1337" s="25" t="str">
        <f t="shared" si="918"/>
        <v/>
      </c>
      <c r="AI1337" s="26" t="str">
        <f t="shared" si="938"/>
        <v/>
      </c>
      <c r="AJ1337" s="25" t="str">
        <f t="shared" si="919"/>
        <v/>
      </c>
      <c r="AK1337" s="26" t="str">
        <f t="shared" si="939"/>
        <v/>
      </c>
      <c r="AL1337" s="25" t="str">
        <f t="shared" si="920"/>
        <v/>
      </c>
      <c r="AM1337" s="26" t="str">
        <f t="shared" si="940"/>
        <v/>
      </c>
      <c r="AN1337" s="25" t="str">
        <f t="shared" si="921"/>
        <v/>
      </c>
      <c r="AO1337" s="26" t="str">
        <f t="shared" si="941"/>
        <v/>
      </c>
      <c r="AP1337" t="str">
        <f t="shared" si="942"/>
        <v/>
      </c>
      <c r="AQ1337" t="str">
        <f t="shared" si="943"/>
        <v/>
      </c>
      <c r="AR1337" t="str">
        <f t="shared" si="913"/>
        <v/>
      </c>
      <c r="AS1337" t="str">
        <f t="shared" si="944"/>
        <v/>
      </c>
      <c r="AT1337" s="25" t="str">
        <f t="shared" si="945"/>
        <v/>
      </c>
      <c r="AU1337" s="26" t="str">
        <f t="shared" si="946"/>
        <v/>
      </c>
      <c r="AV1337" t="str">
        <f t="shared" si="947"/>
        <v/>
      </c>
      <c r="AW1337" s="25" t="str">
        <f t="shared" si="948"/>
        <v/>
      </c>
      <c r="AX1337" s="26" t="str">
        <f t="shared" si="923"/>
        <v/>
      </c>
      <c r="AY1337" s="27" t="str">
        <f>IF(A1337="","",IF(K1337&lt;&gt;0,TEXT(5,"0000"),IF(M1337&lt;&gt;0,TEXT(5,"0000"),IF(Datos!N1337&lt;&gt;0,TEXT(5,"0000"),""))))</f>
        <v/>
      </c>
      <c r="AZ1337" s="25" t="str">
        <f t="shared" si="949"/>
        <v/>
      </c>
      <c r="BA1337" s="26" t="str">
        <f t="shared" si="924"/>
        <v/>
      </c>
      <c r="BB1337" s="25" t="str">
        <f t="shared" si="950"/>
        <v/>
      </c>
      <c r="BC1337" s="26" t="str">
        <f t="shared" si="925"/>
        <v/>
      </c>
      <c r="BD1337" s="27" t="str">
        <f t="shared" si="951"/>
        <v/>
      </c>
      <c r="BE1337" s="25" t="str">
        <f t="shared" si="952"/>
        <v/>
      </c>
      <c r="BF1337" s="26" t="str">
        <f t="shared" si="926"/>
        <v/>
      </c>
      <c r="BG1337" s="28"/>
      <c r="BH1337" t="str">
        <f t="shared" si="922"/>
        <v/>
      </c>
      <c r="BJ1337" s="24" t="str">
        <f t="shared" si="953"/>
        <v/>
      </c>
      <c r="BK1337" s="24" t="str">
        <f t="shared" si="954"/>
        <v/>
      </c>
    </row>
    <row r="1338" spans="1:63" ht="15.75" thickBot="1">
      <c r="A1338" s="183"/>
      <c r="B1338" s="184"/>
      <c r="C1338" s="184"/>
      <c r="D1338" s="184"/>
      <c r="E1338" s="184"/>
      <c r="F1338" s="184"/>
      <c r="G1338" s="184"/>
      <c r="H1338" s="184"/>
      <c r="I1338" s="184"/>
      <c r="J1338" s="184"/>
      <c r="K1338" s="184"/>
      <c r="L1338" s="184"/>
      <c r="M1338" s="184"/>
      <c r="N1338" s="181"/>
      <c r="Q1338" t="e">
        <f t="shared" si="927"/>
        <v>#VALUE!</v>
      </c>
      <c r="R1338" t="str">
        <f t="shared" si="928"/>
        <v/>
      </c>
      <c r="S1338" t="str">
        <f>IF(A1338="","",TEXT(VLOOKUP(C1338,Tablas!$H$3:$I$75,2,0),"000"))</f>
        <v/>
      </c>
      <c r="T1338" t="str">
        <f t="shared" si="929"/>
        <v/>
      </c>
      <c r="U1338" t="str">
        <f t="shared" si="930"/>
        <v/>
      </c>
      <c r="V1338" t="str">
        <f t="shared" si="914"/>
        <v/>
      </c>
      <c r="W1338" t="str">
        <f>IF(A1338="","",IF(G1338="",99,VLOOKUP(Datos!G1338,Tablas!$AF$2:$AH$38,2,0)))</f>
        <v/>
      </c>
      <c r="X1338" t="str">
        <f t="shared" si="931"/>
        <v/>
      </c>
      <c r="Y1338" t="str">
        <f t="shared" si="932"/>
        <v/>
      </c>
      <c r="Z1338" s="25" t="str">
        <f t="shared" si="933"/>
        <v/>
      </c>
      <c r="AA1338" s="26" t="str">
        <f t="shared" si="934"/>
        <v/>
      </c>
      <c r="AB1338" s="25" t="str">
        <f t="shared" si="915"/>
        <v/>
      </c>
      <c r="AC1338" s="26" t="str">
        <f t="shared" si="935"/>
        <v/>
      </c>
      <c r="AD1338" s="25" t="str">
        <f t="shared" si="916"/>
        <v/>
      </c>
      <c r="AE1338" s="26" t="str">
        <f t="shared" si="936"/>
        <v/>
      </c>
      <c r="AF1338" s="25" t="str">
        <f t="shared" si="917"/>
        <v/>
      </c>
      <c r="AG1338" s="26" t="str">
        <f t="shared" si="937"/>
        <v/>
      </c>
      <c r="AH1338" s="25" t="str">
        <f t="shared" si="918"/>
        <v/>
      </c>
      <c r="AI1338" s="26" t="str">
        <f t="shared" si="938"/>
        <v/>
      </c>
      <c r="AJ1338" s="25" t="str">
        <f t="shared" si="919"/>
        <v/>
      </c>
      <c r="AK1338" s="26" t="str">
        <f t="shared" si="939"/>
        <v/>
      </c>
      <c r="AL1338" s="25" t="str">
        <f t="shared" si="920"/>
        <v/>
      </c>
      <c r="AM1338" s="26" t="str">
        <f t="shared" si="940"/>
        <v/>
      </c>
      <c r="AN1338" s="25" t="str">
        <f t="shared" si="921"/>
        <v/>
      </c>
      <c r="AO1338" s="26" t="str">
        <f t="shared" si="941"/>
        <v/>
      </c>
      <c r="AP1338" t="str">
        <f t="shared" si="942"/>
        <v/>
      </c>
      <c r="AQ1338" t="str">
        <f t="shared" si="943"/>
        <v/>
      </c>
      <c r="AR1338" t="str">
        <f t="shared" si="913"/>
        <v/>
      </c>
      <c r="AS1338" t="str">
        <f t="shared" si="944"/>
        <v/>
      </c>
      <c r="AT1338" s="25" t="str">
        <f t="shared" si="945"/>
        <v/>
      </c>
      <c r="AU1338" s="26" t="str">
        <f t="shared" si="946"/>
        <v/>
      </c>
      <c r="AV1338" t="str">
        <f t="shared" si="947"/>
        <v/>
      </c>
      <c r="AW1338" s="25" t="str">
        <f t="shared" si="948"/>
        <v/>
      </c>
      <c r="AX1338" s="26" t="str">
        <f t="shared" si="923"/>
        <v/>
      </c>
      <c r="AY1338" s="27" t="str">
        <f>IF(A1338="","",IF(K1338&lt;&gt;0,TEXT(5,"0000"),IF(M1338&lt;&gt;0,TEXT(5,"0000"),IF(Datos!N1338&lt;&gt;0,TEXT(5,"0000"),""))))</f>
        <v/>
      </c>
      <c r="AZ1338" s="25" t="str">
        <f t="shared" si="949"/>
        <v/>
      </c>
      <c r="BA1338" s="26" t="str">
        <f t="shared" si="924"/>
        <v/>
      </c>
      <c r="BB1338" s="25" t="str">
        <f t="shared" si="950"/>
        <v/>
      </c>
      <c r="BC1338" s="26" t="str">
        <f t="shared" si="925"/>
        <v/>
      </c>
      <c r="BD1338" s="27" t="str">
        <f t="shared" si="951"/>
        <v/>
      </c>
      <c r="BE1338" s="25" t="str">
        <f t="shared" si="952"/>
        <v/>
      </c>
      <c r="BF1338" s="26" t="str">
        <f t="shared" si="926"/>
        <v/>
      </c>
      <c r="BG1338" s="28"/>
      <c r="BH1338" t="str">
        <f t="shared" si="922"/>
        <v/>
      </c>
      <c r="BJ1338" s="24" t="str">
        <f t="shared" si="953"/>
        <v/>
      </c>
      <c r="BK1338" s="24" t="str">
        <f t="shared" si="954"/>
        <v/>
      </c>
    </row>
    <row r="1339" spans="1:63" ht="15.75" thickBot="1">
      <c r="A1339" s="183"/>
      <c r="B1339" s="184"/>
      <c r="C1339" s="184"/>
      <c r="D1339" s="184"/>
      <c r="E1339" s="184"/>
      <c r="F1339" s="184"/>
      <c r="G1339" s="184"/>
      <c r="H1339" s="184"/>
      <c r="I1339" s="184"/>
      <c r="J1339" s="184"/>
      <c r="K1339" s="184"/>
      <c r="L1339" s="184"/>
      <c r="M1339" s="184"/>
      <c r="N1339" s="181"/>
      <c r="Q1339" t="e">
        <f t="shared" si="927"/>
        <v>#VALUE!</v>
      </c>
      <c r="R1339" t="str">
        <f t="shared" si="928"/>
        <v/>
      </c>
      <c r="S1339" t="str">
        <f>IF(A1339="","",TEXT(VLOOKUP(C1339,Tablas!$H$3:$I$75,2,0),"000"))</f>
        <v/>
      </c>
      <c r="T1339" t="str">
        <f t="shared" si="929"/>
        <v/>
      </c>
      <c r="U1339" t="str">
        <f t="shared" si="930"/>
        <v/>
      </c>
      <c r="V1339" t="str">
        <f t="shared" si="914"/>
        <v/>
      </c>
      <c r="W1339" t="str">
        <f>IF(A1339="","",IF(G1339="",99,VLOOKUP(Datos!G1339,Tablas!$AF$2:$AH$38,2,0)))</f>
        <v/>
      </c>
      <c r="X1339" t="str">
        <f t="shared" si="931"/>
        <v/>
      </c>
      <c r="Y1339" t="str">
        <f t="shared" si="932"/>
        <v/>
      </c>
      <c r="Z1339" s="25" t="str">
        <f t="shared" si="933"/>
        <v/>
      </c>
      <c r="AA1339" s="26" t="str">
        <f t="shared" si="934"/>
        <v/>
      </c>
      <c r="AB1339" s="25" t="str">
        <f t="shared" si="915"/>
        <v/>
      </c>
      <c r="AC1339" s="26" t="str">
        <f t="shared" si="935"/>
        <v/>
      </c>
      <c r="AD1339" s="25" t="str">
        <f t="shared" si="916"/>
        <v/>
      </c>
      <c r="AE1339" s="26" t="str">
        <f t="shared" si="936"/>
        <v/>
      </c>
      <c r="AF1339" s="25" t="str">
        <f t="shared" si="917"/>
        <v/>
      </c>
      <c r="AG1339" s="26" t="str">
        <f t="shared" si="937"/>
        <v/>
      </c>
      <c r="AH1339" s="25" t="str">
        <f t="shared" si="918"/>
        <v/>
      </c>
      <c r="AI1339" s="26" t="str">
        <f t="shared" si="938"/>
        <v/>
      </c>
      <c r="AJ1339" s="25" t="str">
        <f t="shared" si="919"/>
        <v/>
      </c>
      <c r="AK1339" s="26" t="str">
        <f t="shared" si="939"/>
        <v/>
      </c>
      <c r="AL1339" s="25" t="str">
        <f t="shared" si="920"/>
        <v/>
      </c>
      <c r="AM1339" s="26" t="str">
        <f t="shared" si="940"/>
        <v/>
      </c>
      <c r="AN1339" s="25" t="str">
        <f t="shared" si="921"/>
        <v/>
      </c>
      <c r="AO1339" s="26" t="str">
        <f t="shared" si="941"/>
        <v/>
      </c>
      <c r="AP1339" t="str">
        <f t="shared" si="942"/>
        <v/>
      </c>
      <c r="AQ1339" t="str">
        <f t="shared" si="943"/>
        <v/>
      </c>
      <c r="AR1339" t="str">
        <f t="shared" si="913"/>
        <v/>
      </c>
      <c r="AS1339" t="str">
        <f t="shared" si="944"/>
        <v/>
      </c>
      <c r="AT1339" s="25" t="str">
        <f t="shared" si="945"/>
        <v/>
      </c>
      <c r="AU1339" s="26" t="str">
        <f t="shared" si="946"/>
        <v/>
      </c>
      <c r="AV1339" t="str">
        <f t="shared" si="947"/>
        <v/>
      </c>
      <c r="AW1339" s="25" t="str">
        <f t="shared" si="948"/>
        <v/>
      </c>
      <c r="AX1339" s="26" t="str">
        <f t="shared" si="923"/>
        <v/>
      </c>
      <c r="AY1339" s="27" t="str">
        <f>IF(A1339="","",IF(K1339&lt;&gt;0,TEXT(5,"0000"),IF(M1339&lt;&gt;0,TEXT(5,"0000"),IF(Datos!N1339&lt;&gt;0,TEXT(5,"0000"),""))))</f>
        <v/>
      </c>
      <c r="AZ1339" s="25" t="str">
        <f t="shared" si="949"/>
        <v/>
      </c>
      <c r="BA1339" s="26" t="str">
        <f t="shared" si="924"/>
        <v/>
      </c>
      <c r="BB1339" s="25" t="str">
        <f t="shared" si="950"/>
        <v/>
      </c>
      <c r="BC1339" s="26" t="str">
        <f t="shared" si="925"/>
        <v/>
      </c>
      <c r="BD1339" s="27" t="str">
        <f t="shared" si="951"/>
        <v/>
      </c>
      <c r="BE1339" s="25" t="str">
        <f t="shared" si="952"/>
        <v/>
      </c>
      <c r="BF1339" s="26" t="str">
        <f t="shared" si="926"/>
        <v/>
      </c>
      <c r="BG1339" s="28"/>
      <c r="BH1339" t="str">
        <f t="shared" si="922"/>
        <v/>
      </c>
      <c r="BJ1339" s="24" t="str">
        <f t="shared" si="953"/>
        <v/>
      </c>
      <c r="BK1339" s="24" t="str">
        <f t="shared" si="954"/>
        <v/>
      </c>
    </row>
    <row r="1340" spans="1:63" ht="15.75" thickBot="1">
      <c r="A1340" s="183"/>
      <c r="B1340" s="184"/>
      <c r="C1340" s="184"/>
      <c r="D1340" s="184"/>
      <c r="E1340" s="184"/>
      <c r="F1340" s="184"/>
      <c r="G1340" s="184"/>
      <c r="H1340" s="184"/>
      <c r="I1340" s="184"/>
      <c r="J1340" s="184"/>
      <c r="K1340" s="184"/>
      <c r="L1340" s="184"/>
      <c r="M1340" s="184"/>
      <c r="N1340" s="181"/>
      <c r="Q1340" t="e">
        <f t="shared" si="927"/>
        <v>#VALUE!</v>
      </c>
      <c r="R1340" t="str">
        <f t="shared" si="928"/>
        <v/>
      </c>
      <c r="S1340" t="str">
        <f>IF(A1340="","",TEXT(VLOOKUP(C1340,Tablas!$H$3:$I$75,2,0),"000"))</f>
        <v/>
      </c>
      <c r="T1340" t="str">
        <f t="shared" si="929"/>
        <v/>
      </c>
      <c r="U1340" t="str">
        <f t="shared" si="930"/>
        <v/>
      </c>
      <c r="V1340" t="str">
        <f t="shared" si="914"/>
        <v/>
      </c>
      <c r="W1340" t="str">
        <f>IF(A1340="","",IF(G1340="",99,VLOOKUP(Datos!G1340,Tablas!$AF$2:$AH$38,2,0)))</f>
        <v/>
      </c>
      <c r="X1340" t="str">
        <f t="shared" si="931"/>
        <v/>
      </c>
      <c r="Y1340" t="str">
        <f t="shared" si="932"/>
        <v/>
      </c>
      <c r="Z1340" s="25" t="str">
        <f t="shared" si="933"/>
        <v/>
      </c>
      <c r="AA1340" s="26" t="str">
        <f t="shared" si="934"/>
        <v/>
      </c>
      <c r="AB1340" s="25" t="str">
        <f t="shared" si="915"/>
        <v/>
      </c>
      <c r="AC1340" s="26" t="str">
        <f t="shared" si="935"/>
        <v/>
      </c>
      <c r="AD1340" s="25" t="str">
        <f t="shared" si="916"/>
        <v/>
      </c>
      <c r="AE1340" s="26" t="str">
        <f t="shared" si="936"/>
        <v/>
      </c>
      <c r="AF1340" s="25" t="str">
        <f t="shared" si="917"/>
        <v/>
      </c>
      <c r="AG1340" s="26" t="str">
        <f t="shared" si="937"/>
        <v/>
      </c>
      <c r="AH1340" s="25" t="str">
        <f t="shared" si="918"/>
        <v/>
      </c>
      <c r="AI1340" s="26" t="str">
        <f t="shared" si="938"/>
        <v/>
      </c>
      <c r="AJ1340" s="25" t="str">
        <f t="shared" si="919"/>
        <v/>
      </c>
      <c r="AK1340" s="26" t="str">
        <f t="shared" si="939"/>
        <v/>
      </c>
      <c r="AL1340" s="25" t="str">
        <f t="shared" si="920"/>
        <v/>
      </c>
      <c r="AM1340" s="26" t="str">
        <f t="shared" si="940"/>
        <v/>
      </c>
      <c r="AN1340" s="25" t="str">
        <f t="shared" si="921"/>
        <v/>
      </c>
      <c r="AO1340" s="26" t="str">
        <f t="shared" si="941"/>
        <v/>
      </c>
      <c r="AP1340" t="str">
        <f t="shared" si="942"/>
        <v/>
      </c>
      <c r="AQ1340" t="str">
        <f t="shared" si="943"/>
        <v/>
      </c>
      <c r="AR1340" t="str">
        <f t="shared" si="913"/>
        <v/>
      </c>
      <c r="AS1340" t="str">
        <f t="shared" si="944"/>
        <v/>
      </c>
      <c r="AT1340" s="25" t="str">
        <f t="shared" si="945"/>
        <v/>
      </c>
      <c r="AU1340" s="26" t="str">
        <f t="shared" si="946"/>
        <v/>
      </c>
      <c r="AV1340" t="str">
        <f t="shared" si="947"/>
        <v/>
      </c>
      <c r="AW1340" s="25" t="str">
        <f t="shared" si="948"/>
        <v/>
      </c>
      <c r="AX1340" s="26" t="str">
        <f t="shared" si="923"/>
        <v/>
      </c>
      <c r="AY1340" s="27" t="str">
        <f>IF(A1340="","",IF(K1340&lt;&gt;0,TEXT(5,"0000"),IF(M1340&lt;&gt;0,TEXT(5,"0000"),IF(Datos!N1340&lt;&gt;0,TEXT(5,"0000"),""))))</f>
        <v/>
      </c>
      <c r="AZ1340" s="25" t="str">
        <f t="shared" si="949"/>
        <v/>
      </c>
      <c r="BA1340" s="26" t="str">
        <f t="shared" si="924"/>
        <v/>
      </c>
      <c r="BB1340" s="25" t="str">
        <f t="shared" si="950"/>
        <v/>
      </c>
      <c r="BC1340" s="26" t="str">
        <f t="shared" si="925"/>
        <v/>
      </c>
      <c r="BD1340" s="27" t="str">
        <f t="shared" si="951"/>
        <v/>
      </c>
      <c r="BE1340" s="25" t="str">
        <f t="shared" si="952"/>
        <v/>
      </c>
      <c r="BF1340" s="26" t="str">
        <f t="shared" si="926"/>
        <v/>
      </c>
      <c r="BG1340" s="28"/>
      <c r="BH1340" t="str">
        <f t="shared" si="922"/>
        <v/>
      </c>
      <c r="BJ1340" s="24" t="str">
        <f t="shared" si="953"/>
        <v/>
      </c>
      <c r="BK1340" s="24" t="str">
        <f t="shared" si="954"/>
        <v/>
      </c>
    </row>
    <row r="1341" spans="1:63" ht="15.75" thickBot="1">
      <c r="A1341" s="183"/>
      <c r="B1341" s="184"/>
      <c r="C1341" s="184"/>
      <c r="D1341" s="184"/>
      <c r="E1341" s="184"/>
      <c r="F1341" s="184"/>
      <c r="G1341" s="184"/>
      <c r="H1341" s="184"/>
      <c r="I1341" s="184"/>
      <c r="J1341" s="184"/>
      <c r="K1341" s="184"/>
      <c r="L1341" s="184"/>
      <c r="M1341" s="184"/>
      <c r="N1341" s="181"/>
      <c r="Q1341" t="e">
        <f t="shared" si="927"/>
        <v>#VALUE!</v>
      </c>
      <c r="R1341" t="str">
        <f t="shared" si="928"/>
        <v/>
      </c>
      <c r="S1341" t="str">
        <f>IF(A1341="","",TEXT(VLOOKUP(C1341,Tablas!$H$3:$I$75,2,0),"000"))</f>
        <v/>
      </c>
      <c r="T1341" t="str">
        <f t="shared" si="929"/>
        <v/>
      </c>
      <c r="U1341" t="str">
        <f t="shared" si="930"/>
        <v/>
      </c>
      <c r="V1341" t="str">
        <f t="shared" si="914"/>
        <v/>
      </c>
      <c r="W1341" t="str">
        <f>IF(A1341="","",IF(G1341="",99,VLOOKUP(Datos!G1341,Tablas!$AF$2:$AH$38,2,0)))</f>
        <v/>
      </c>
      <c r="X1341" t="str">
        <f t="shared" si="931"/>
        <v/>
      </c>
      <c r="Y1341" t="str">
        <f t="shared" si="932"/>
        <v/>
      </c>
      <c r="Z1341" s="25" t="str">
        <f t="shared" si="933"/>
        <v/>
      </c>
      <c r="AA1341" s="26" t="str">
        <f t="shared" si="934"/>
        <v/>
      </c>
      <c r="AB1341" s="25" t="str">
        <f t="shared" si="915"/>
        <v/>
      </c>
      <c r="AC1341" s="26" t="str">
        <f t="shared" si="935"/>
        <v/>
      </c>
      <c r="AD1341" s="25" t="str">
        <f t="shared" si="916"/>
        <v/>
      </c>
      <c r="AE1341" s="26" t="str">
        <f t="shared" si="936"/>
        <v/>
      </c>
      <c r="AF1341" s="25" t="str">
        <f t="shared" si="917"/>
        <v/>
      </c>
      <c r="AG1341" s="26" t="str">
        <f t="shared" si="937"/>
        <v/>
      </c>
      <c r="AH1341" s="25" t="str">
        <f t="shared" si="918"/>
        <v/>
      </c>
      <c r="AI1341" s="26" t="str">
        <f t="shared" si="938"/>
        <v/>
      </c>
      <c r="AJ1341" s="25" t="str">
        <f t="shared" si="919"/>
        <v/>
      </c>
      <c r="AK1341" s="26" t="str">
        <f t="shared" si="939"/>
        <v/>
      </c>
      <c r="AL1341" s="25" t="str">
        <f t="shared" si="920"/>
        <v/>
      </c>
      <c r="AM1341" s="26" t="str">
        <f t="shared" si="940"/>
        <v/>
      </c>
      <c r="AN1341" s="25" t="str">
        <f t="shared" si="921"/>
        <v/>
      </c>
      <c r="AO1341" s="26" t="str">
        <f t="shared" si="941"/>
        <v/>
      </c>
      <c r="AP1341" t="str">
        <f t="shared" si="942"/>
        <v/>
      </c>
      <c r="AQ1341" t="str">
        <f t="shared" si="943"/>
        <v/>
      </c>
      <c r="AR1341" t="str">
        <f t="shared" si="913"/>
        <v/>
      </c>
      <c r="AS1341" t="str">
        <f t="shared" si="944"/>
        <v/>
      </c>
      <c r="AT1341" s="25" t="str">
        <f t="shared" si="945"/>
        <v/>
      </c>
      <c r="AU1341" s="26" t="str">
        <f t="shared" si="946"/>
        <v/>
      </c>
      <c r="AV1341" t="str">
        <f t="shared" si="947"/>
        <v/>
      </c>
      <c r="AW1341" s="25" t="str">
        <f t="shared" si="948"/>
        <v/>
      </c>
      <c r="AX1341" s="26" t="str">
        <f t="shared" si="923"/>
        <v/>
      </c>
      <c r="AY1341" s="27" t="str">
        <f>IF(A1341="","",IF(K1341&lt;&gt;0,TEXT(5,"0000"),IF(M1341&lt;&gt;0,TEXT(5,"0000"),IF(Datos!N1341&lt;&gt;0,TEXT(5,"0000"),""))))</f>
        <v/>
      </c>
      <c r="AZ1341" s="25" t="str">
        <f t="shared" si="949"/>
        <v/>
      </c>
      <c r="BA1341" s="26" t="str">
        <f t="shared" si="924"/>
        <v/>
      </c>
      <c r="BB1341" s="25" t="str">
        <f t="shared" si="950"/>
        <v/>
      </c>
      <c r="BC1341" s="26" t="str">
        <f t="shared" si="925"/>
        <v/>
      </c>
      <c r="BD1341" s="27" t="str">
        <f t="shared" si="951"/>
        <v/>
      </c>
      <c r="BE1341" s="25" t="str">
        <f t="shared" si="952"/>
        <v/>
      </c>
      <c r="BF1341" s="26" t="str">
        <f t="shared" si="926"/>
        <v/>
      </c>
      <c r="BG1341" s="28"/>
      <c r="BH1341" t="str">
        <f t="shared" si="922"/>
        <v/>
      </c>
      <c r="BJ1341" s="24" t="str">
        <f t="shared" si="953"/>
        <v/>
      </c>
      <c r="BK1341" s="24" t="str">
        <f t="shared" si="954"/>
        <v/>
      </c>
    </row>
    <row r="1342" spans="1:63" ht="15.75" thickBot="1">
      <c r="A1342" s="183"/>
      <c r="B1342" s="184"/>
      <c r="C1342" s="184"/>
      <c r="D1342" s="184"/>
      <c r="E1342" s="184"/>
      <c r="F1342" s="184"/>
      <c r="G1342" s="184"/>
      <c r="H1342" s="184"/>
      <c r="I1342" s="184"/>
      <c r="J1342" s="184"/>
      <c r="K1342" s="184"/>
      <c r="L1342" s="184"/>
      <c r="M1342" s="184"/>
      <c r="N1342" s="181"/>
      <c r="Q1342" t="e">
        <f t="shared" si="927"/>
        <v>#VALUE!</v>
      </c>
      <c r="R1342" t="str">
        <f t="shared" si="928"/>
        <v/>
      </c>
      <c r="S1342" t="str">
        <f>IF(A1342="","",TEXT(VLOOKUP(C1342,Tablas!$H$3:$I$75,2,0),"000"))</f>
        <v/>
      </c>
      <c r="T1342" t="str">
        <f t="shared" si="929"/>
        <v/>
      </c>
      <c r="U1342" t="str">
        <f t="shared" si="930"/>
        <v/>
      </c>
      <c r="V1342" t="str">
        <f t="shared" si="914"/>
        <v/>
      </c>
      <c r="W1342" t="str">
        <f>IF(A1342="","",IF(G1342="",99,VLOOKUP(Datos!G1342,Tablas!$AF$2:$AH$38,2,0)))</f>
        <v/>
      </c>
      <c r="X1342" t="str">
        <f t="shared" si="931"/>
        <v/>
      </c>
      <c r="Y1342" t="str">
        <f t="shared" si="932"/>
        <v/>
      </c>
      <c r="Z1342" s="25" t="str">
        <f t="shared" si="933"/>
        <v/>
      </c>
      <c r="AA1342" s="26" t="str">
        <f t="shared" si="934"/>
        <v/>
      </c>
      <c r="AB1342" s="25" t="str">
        <f t="shared" si="915"/>
        <v/>
      </c>
      <c r="AC1342" s="26" t="str">
        <f t="shared" si="935"/>
        <v/>
      </c>
      <c r="AD1342" s="25" t="str">
        <f t="shared" si="916"/>
        <v/>
      </c>
      <c r="AE1342" s="26" t="str">
        <f t="shared" si="936"/>
        <v/>
      </c>
      <c r="AF1342" s="25" t="str">
        <f t="shared" si="917"/>
        <v/>
      </c>
      <c r="AG1342" s="26" t="str">
        <f t="shared" si="937"/>
        <v/>
      </c>
      <c r="AH1342" s="25" t="str">
        <f t="shared" si="918"/>
        <v/>
      </c>
      <c r="AI1342" s="26" t="str">
        <f t="shared" si="938"/>
        <v/>
      </c>
      <c r="AJ1342" s="25" t="str">
        <f t="shared" si="919"/>
        <v/>
      </c>
      <c r="AK1342" s="26" t="str">
        <f t="shared" si="939"/>
        <v/>
      </c>
      <c r="AL1342" s="25" t="str">
        <f t="shared" si="920"/>
        <v/>
      </c>
      <c r="AM1342" s="26" t="str">
        <f t="shared" si="940"/>
        <v/>
      </c>
      <c r="AN1342" s="25" t="str">
        <f t="shared" si="921"/>
        <v/>
      </c>
      <c r="AO1342" s="26" t="str">
        <f t="shared" si="941"/>
        <v/>
      </c>
      <c r="AP1342" t="str">
        <f t="shared" si="942"/>
        <v/>
      </c>
      <c r="AQ1342" t="str">
        <f t="shared" si="943"/>
        <v/>
      </c>
      <c r="AR1342" t="str">
        <f t="shared" si="913"/>
        <v/>
      </c>
      <c r="AS1342" t="str">
        <f t="shared" si="944"/>
        <v/>
      </c>
      <c r="AT1342" s="25" t="str">
        <f t="shared" si="945"/>
        <v/>
      </c>
      <c r="AU1342" s="26" t="str">
        <f t="shared" si="946"/>
        <v/>
      </c>
      <c r="AV1342" t="str">
        <f t="shared" si="947"/>
        <v/>
      </c>
      <c r="AW1342" s="25" t="str">
        <f t="shared" si="948"/>
        <v/>
      </c>
      <c r="AX1342" s="26" t="str">
        <f t="shared" si="923"/>
        <v/>
      </c>
      <c r="AY1342" s="27" t="str">
        <f>IF(A1342="","",IF(K1342&lt;&gt;0,TEXT(5,"0000"),IF(M1342&lt;&gt;0,TEXT(5,"0000"),IF(Datos!N1342&lt;&gt;0,TEXT(5,"0000"),""))))</f>
        <v/>
      </c>
      <c r="AZ1342" s="25" t="str">
        <f t="shared" si="949"/>
        <v/>
      </c>
      <c r="BA1342" s="26" t="str">
        <f t="shared" si="924"/>
        <v/>
      </c>
      <c r="BB1342" s="25" t="str">
        <f t="shared" si="950"/>
        <v/>
      </c>
      <c r="BC1342" s="26" t="str">
        <f t="shared" si="925"/>
        <v/>
      </c>
      <c r="BD1342" s="27" t="str">
        <f t="shared" si="951"/>
        <v/>
      </c>
      <c r="BE1342" s="25" t="str">
        <f t="shared" si="952"/>
        <v/>
      </c>
      <c r="BF1342" s="26" t="str">
        <f t="shared" si="926"/>
        <v/>
      </c>
      <c r="BG1342" s="28"/>
      <c r="BH1342" t="str">
        <f t="shared" si="922"/>
        <v/>
      </c>
      <c r="BJ1342" s="24" t="str">
        <f t="shared" si="953"/>
        <v/>
      </c>
      <c r="BK1342" s="24" t="str">
        <f t="shared" si="954"/>
        <v/>
      </c>
    </row>
    <row r="1343" spans="1:63" ht="15.75" thickBot="1">
      <c r="A1343" s="183"/>
      <c r="B1343" s="184"/>
      <c r="C1343" s="184"/>
      <c r="D1343" s="184"/>
      <c r="E1343" s="184"/>
      <c r="F1343" s="184"/>
      <c r="G1343" s="184"/>
      <c r="H1343" s="184"/>
      <c r="I1343" s="184"/>
      <c r="J1343" s="184"/>
      <c r="K1343" s="184"/>
      <c r="L1343" s="184"/>
      <c r="M1343" s="184"/>
      <c r="N1343" s="181"/>
      <c r="Q1343" t="e">
        <f t="shared" si="927"/>
        <v>#VALUE!</v>
      </c>
      <c r="R1343" t="str">
        <f t="shared" si="928"/>
        <v/>
      </c>
      <c r="S1343" t="str">
        <f>IF(A1343="","",TEXT(VLOOKUP(C1343,Tablas!$H$3:$I$75,2,0),"000"))</f>
        <v/>
      </c>
      <c r="T1343" t="str">
        <f t="shared" si="929"/>
        <v/>
      </c>
      <c r="U1343" t="str">
        <f t="shared" si="930"/>
        <v/>
      </c>
      <c r="V1343" t="str">
        <f t="shared" si="914"/>
        <v/>
      </c>
      <c r="W1343" t="str">
        <f>IF(A1343="","",IF(G1343="",99,VLOOKUP(Datos!G1343,Tablas!$AF$2:$AH$38,2,0)))</f>
        <v/>
      </c>
      <c r="X1343" t="str">
        <f t="shared" si="931"/>
        <v/>
      </c>
      <c r="Y1343" t="str">
        <f t="shared" si="932"/>
        <v/>
      </c>
      <c r="Z1343" s="25" t="str">
        <f t="shared" si="933"/>
        <v/>
      </c>
      <c r="AA1343" s="26" t="str">
        <f t="shared" si="934"/>
        <v/>
      </c>
      <c r="AB1343" s="25" t="str">
        <f t="shared" si="915"/>
        <v/>
      </c>
      <c r="AC1343" s="26" t="str">
        <f t="shared" si="935"/>
        <v/>
      </c>
      <c r="AD1343" s="25" t="str">
        <f t="shared" si="916"/>
        <v/>
      </c>
      <c r="AE1343" s="26" t="str">
        <f t="shared" si="936"/>
        <v/>
      </c>
      <c r="AF1343" s="25" t="str">
        <f t="shared" si="917"/>
        <v/>
      </c>
      <c r="AG1343" s="26" t="str">
        <f t="shared" si="937"/>
        <v/>
      </c>
      <c r="AH1343" s="25" t="str">
        <f t="shared" si="918"/>
        <v/>
      </c>
      <c r="AI1343" s="26" t="str">
        <f t="shared" si="938"/>
        <v/>
      </c>
      <c r="AJ1343" s="25" t="str">
        <f t="shared" si="919"/>
        <v/>
      </c>
      <c r="AK1343" s="26" t="str">
        <f t="shared" si="939"/>
        <v/>
      </c>
      <c r="AL1343" s="25" t="str">
        <f t="shared" si="920"/>
        <v/>
      </c>
      <c r="AM1343" s="26" t="str">
        <f t="shared" si="940"/>
        <v/>
      </c>
      <c r="AN1343" s="25" t="str">
        <f t="shared" si="921"/>
        <v/>
      </c>
      <c r="AO1343" s="26" t="str">
        <f t="shared" si="941"/>
        <v/>
      </c>
      <c r="AP1343" t="str">
        <f t="shared" si="942"/>
        <v/>
      </c>
      <c r="AQ1343" t="str">
        <f t="shared" si="943"/>
        <v/>
      </c>
      <c r="AR1343" t="str">
        <f t="shared" si="913"/>
        <v/>
      </c>
      <c r="AS1343" t="str">
        <f t="shared" si="944"/>
        <v/>
      </c>
      <c r="AT1343" s="25" t="str">
        <f t="shared" si="945"/>
        <v/>
      </c>
      <c r="AU1343" s="26" t="str">
        <f t="shared" si="946"/>
        <v/>
      </c>
      <c r="AV1343" t="str">
        <f t="shared" si="947"/>
        <v/>
      </c>
      <c r="AW1343" s="25" t="str">
        <f t="shared" si="948"/>
        <v/>
      </c>
      <c r="AX1343" s="26" t="str">
        <f t="shared" si="923"/>
        <v/>
      </c>
      <c r="AY1343" s="27" t="str">
        <f>IF(A1343="","",IF(K1343&lt;&gt;0,TEXT(5,"0000"),IF(M1343&lt;&gt;0,TEXT(5,"0000"),IF(Datos!N1343&lt;&gt;0,TEXT(5,"0000"),""))))</f>
        <v/>
      </c>
      <c r="AZ1343" s="25" t="str">
        <f t="shared" si="949"/>
        <v/>
      </c>
      <c r="BA1343" s="26" t="str">
        <f t="shared" si="924"/>
        <v/>
      </c>
      <c r="BB1343" s="25" t="str">
        <f t="shared" si="950"/>
        <v/>
      </c>
      <c r="BC1343" s="26" t="str">
        <f t="shared" si="925"/>
        <v/>
      </c>
      <c r="BD1343" s="27" t="str">
        <f t="shared" si="951"/>
        <v/>
      </c>
      <c r="BE1343" s="25" t="str">
        <f t="shared" si="952"/>
        <v/>
      </c>
      <c r="BF1343" s="26" t="str">
        <f t="shared" si="926"/>
        <v/>
      </c>
      <c r="BG1343" s="28"/>
      <c r="BH1343" t="str">
        <f t="shared" si="922"/>
        <v/>
      </c>
      <c r="BJ1343" s="24" t="str">
        <f t="shared" si="953"/>
        <v/>
      </c>
      <c r="BK1343" s="24" t="str">
        <f t="shared" si="954"/>
        <v/>
      </c>
    </row>
    <row r="1344" spans="1:63" ht="15.75" thickBot="1">
      <c r="A1344" s="183"/>
      <c r="B1344" s="184"/>
      <c r="C1344" s="184"/>
      <c r="D1344" s="184"/>
      <c r="E1344" s="184"/>
      <c r="F1344" s="184"/>
      <c r="G1344" s="184"/>
      <c r="H1344" s="184"/>
      <c r="I1344" s="184"/>
      <c r="J1344" s="184"/>
      <c r="K1344" s="184"/>
      <c r="L1344" s="184"/>
      <c r="M1344" s="184"/>
      <c r="N1344" s="181"/>
      <c r="Q1344" t="e">
        <f t="shared" si="927"/>
        <v>#VALUE!</v>
      </c>
      <c r="R1344" t="str">
        <f t="shared" si="928"/>
        <v/>
      </c>
      <c r="S1344" t="str">
        <f>IF(A1344="","",TEXT(VLOOKUP(C1344,Tablas!$H$3:$I$75,2,0),"000"))</f>
        <v/>
      </c>
      <c r="T1344" t="str">
        <f t="shared" si="929"/>
        <v/>
      </c>
      <c r="U1344" t="str">
        <f t="shared" si="930"/>
        <v/>
      </c>
      <c r="V1344" t="str">
        <f t="shared" si="914"/>
        <v/>
      </c>
      <c r="W1344" t="str">
        <f>IF(A1344="","",IF(G1344="",99,VLOOKUP(Datos!G1344,Tablas!$AF$2:$AH$38,2,0)))</f>
        <v/>
      </c>
      <c r="X1344" t="str">
        <f t="shared" si="931"/>
        <v/>
      </c>
      <c r="Y1344" t="str">
        <f t="shared" si="932"/>
        <v/>
      </c>
      <c r="Z1344" s="25" t="str">
        <f t="shared" si="933"/>
        <v/>
      </c>
      <c r="AA1344" s="26" t="str">
        <f t="shared" si="934"/>
        <v/>
      </c>
      <c r="AB1344" s="25" t="str">
        <f t="shared" si="915"/>
        <v/>
      </c>
      <c r="AC1344" s="26" t="str">
        <f t="shared" si="935"/>
        <v/>
      </c>
      <c r="AD1344" s="25" t="str">
        <f t="shared" si="916"/>
        <v/>
      </c>
      <c r="AE1344" s="26" t="str">
        <f t="shared" si="936"/>
        <v/>
      </c>
      <c r="AF1344" s="25" t="str">
        <f t="shared" si="917"/>
        <v/>
      </c>
      <c r="AG1344" s="26" t="str">
        <f t="shared" si="937"/>
        <v/>
      </c>
      <c r="AH1344" s="25" t="str">
        <f t="shared" si="918"/>
        <v/>
      </c>
      <c r="AI1344" s="26" t="str">
        <f t="shared" si="938"/>
        <v/>
      </c>
      <c r="AJ1344" s="25" t="str">
        <f t="shared" si="919"/>
        <v/>
      </c>
      <c r="AK1344" s="26" t="str">
        <f t="shared" si="939"/>
        <v/>
      </c>
      <c r="AL1344" s="25" t="str">
        <f t="shared" si="920"/>
        <v/>
      </c>
      <c r="AM1344" s="26" t="str">
        <f t="shared" si="940"/>
        <v/>
      </c>
      <c r="AN1344" s="25" t="str">
        <f t="shared" si="921"/>
        <v/>
      </c>
      <c r="AO1344" s="26" t="str">
        <f t="shared" si="941"/>
        <v/>
      </c>
      <c r="AP1344" t="str">
        <f t="shared" si="942"/>
        <v/>
      </c>
      <c r="AQ1344" t="str">
        <f t="shared" si="943"/>
        <v/>
      </c>
      <c r="AR1344" t="str">
        <f t="shared" si="913"/>
        <v/>
      </c>
      <c r="AS1344" t="str">
        <f t="shared" si="944"/>
        <v/>
      </c>
      <c r="AT1344" s="25" t="str">
        <f t="shared" si="945"/>
        <v/>
      </c>
      <c r="AU1344" s="26" t="str">
        <f t="shared" si="946"/>
        <v/>
      </c>
      <c r="AV1344" t="str">
        <f t="shared" si="947"/>
        <v/>
      </c>
      <c r="AW1344" s="25" t="str">
        <f t="shared" si="948"/>
        <v/>
      </c>
      <c r="AX1344" s="26" t="str">
        <f t="shared" si="923"/>
        <v/>
      </c>
      <c r="AY1344" s="27" t="str">
        <f>IF(A1344="","",IF(K1344&lt;&gt;0,TEXT(5,"0000"),IF(M1344&lt;&gt;0,TEXT(5,"0000"),IF(Datos!N1344&lt;&gt;0,TEXT(5,"0000"),""))))</f>
        <v/>
      </c>
      <c r="AZ1344" s="25" t="str">
        <f t="shared" si="949"/>
        <v/>
      </c>
      <c r="BA1344" s="26" t="str">
        <f t="shared" si="924"/>
        <v/>
      </c>
      <c r="BB1344" s="25" t="str">
        <f t="shared" si="950"/>
        <v/>
      </c>
      <c r="BC1344" s="26" t="str">
        <f t="shared" si="925"/>
        <v/>
      </c>
      <c r="BD1344" s="27" t="str">
        <f t="shared" si="951"/>
        <v/>
      </c>
      <c r="BE1344" s="25" t="str">
        <f t="shared" si="952"/>
        <v/>
      </c>
      <c r="BF1344" s="26" t="str">
        <f t="shared" si="926"/>
        <v/>
      </c>
      <c r="BG1344" s="28"/>
      <c r="BH1344" t="str">
        <f t="shared" si="922"/>
        <v/>
      </c>
      <c r="BJ1344" s="24" t="str">
        <f t="shared" si="953"/>
        <v/>
      </c>
      <c r="BK1344" s="24" t="str">
        <f t="shared" si="954"/>
        <v/>
      </c>
    </row>
    <row r="1345" spans="1:63" ht="15.75" thickBot="1">
      <c r="A1345" s="183"/>
      <c r="B1345" s="184"/>
      <c r="C1345" s="184"/>
      <c r="D1345" s="184"/>
      <c r="E1345" s="184"/>
      <c r="F1345" s="184"/>
      <c r="G1345" s="184"/>
      <c r="H1345" s="184"/>
      <c r="I1345" s="184"/>
      <c r="J1345" s="184"/>
      <c r="K1345" s="184"/>
      <c r="L1345" s="184"/>
      <c r="M1345" s="184"/>
      <c r="N1345" s="181"/>
      <c r="Q1345" t="e">
        <f t="shared" si="927"/>
        <v>#VALUE!</v>
      </c>
      <c r="R1345" t="str">
        <f t="shared" si="928"/>
        <v/>
      </c>
      <c r="S1345" t="str">
        <f>IF(A1345="","",TEXT(VLOOKUP(C1345,Tablas!$H$3:$I$75,2,0),"000"))</f>
        <v/>
      </c>
      <c r="T1345" t="str">
        <f t="shared" si="929"/>
        <v/>
      </c>
      <c r="U1345" t="str">
        <f t="shared" si="930"/>
        <v/>
      </c>
      <c r="V1345" t="str">
        <f t="shared" si="914"/>
        <v/>
      </c>
      <c r="W1345" t="str">
        <f>IF(A1345="","",IF(G1345="",99,VLOOKUP(Datos!G1345,Tablas!$AF$2:$AH$38,2,0)))</f>
        <v/>
      </c>
      <c r="X1345" t="str">
        <f t="shared" si="931"/>
        <v/>
      </c>
      <c r="Y1345" t="str">
        <f t="shared" si="932"/>
        <v/>
      </c>
      <c r="Z1345" s="25" t="str">
        <f t="shared" si="933"/>
        <v/>
      </c>
      <c r="AA1345" s="26" t="str">
        <f t="shared" si="934"/>
        <v/>
      </c>
      <c r="AB1345" s="25" t="str">
        <f t="shared" si="915"/>
        <v/>
      </c>
      <c r="AC1345" s="26" t="str">
        <f t="shared" si="935"/>
        <v/>
      </c>
      <c r="AD1345" s="25" t="str">
        <f t="shared" si="916"/>
        <v/>
      </c>
      <c r="AE1345" s="26" t="str">
        <f t="shared" si="936"/>
        <v/>
      </c>
      <c r="AF1345" s="25" t="str">
        <f t="shared" si="917"/>
        <v/>
      </c>
      <c r="AG1345" s="26" t="str">
        <f t="shared" si="937"/>
        <v/>
      </c>
      <c r="AH1345" s="25" t="str">
        <f t="shared" si="918"/>
        <v/>
      </c>
      <c r="AI1345" s="26" t="str">
        <f t="shared" si="938"/>
        <v/>
      </c>
      <c r="AJ1345" s="25" t="str">
        <f t="shared" si="919"/>
        <v/>
      </c>
      <c r="AK1345" s="26" t="str">
        <f t="shared" si="939"/>
        <v/>
      </c>
      <c r="AL1345" s="25" t="str">
        <f t="shared" si="920"/>
        <v/>
      </c>
      <c r="AM1345" s="26" t="str">
        <f t="shared" si="940"/>
        <v/>
      </c>
      <c r="AN1345" s="25" t="str">
        <f t="shared" si="921"/>
        <v/>
      </c>
      <c r="AO1345" s="26" t="str">
        <f t="shared" si="941"/>
        <v/>
      </c>
      <c r="AP1345" t="str">
        <f t="shared" si="942"/>
        <v/>
      </c>
      <c r="AQ1345" t="str">
        <f t="shared" si="943"/>
        <v/>
      </c>
      <c r="AR1345" t="str">
        <f t="shared" si="913"/>
        <v/>
      </c>
      <c r="AS1345" t="str">
        <f t="shared" si="944"/>
        <v/>
      </c>
      <c r="AT1345" s="25" t="str">
        <f t="shared" si="945"/>
        <v/>
      </c>
      <c r="AU1345" s="26" t="str">
        <f t="shared" si="946"/>
        <v/>
      </c>
      <c r="AV1345" t="str">
        <f t="shared" si="947"/>
        <v/>
      </c>
      <c r="AW1345" s="25" t="str">
        <f t="shared" si="948"/>
        <v/>
      </c>
      <c r="AX1345" s="26" t="str">
        <f t="shared" si="923"/>
        <v/>
      </c>
      <c r="AY1345" s="27" t="str">
        <f>IF(A1345="","",IF(K1345&lt;&gt;0,TEXT(5,"0000"),IF(M1345&lt;&gt;0,TEXT(5,"0000"),IF(Datos!N1345&lt;&gt;0,TEXT(5,"0000"),""))))</f>
        <v/>
      </c>
      <c r="AZ1345" s="25" t="str">
        <f t="shared" si="949"/>
        <v/>
      </c>
      <c r="BA1345" s="26" t="str">
        <f t="shared" si="924"/>
        <v/>
      </c>
      <c r="BB1345" s="25" t="str">
        <f t="shared" si="950"/>
        <v/>
      </c>
      <c r="BC1345" s="26" t="str">
        <f t="shared" si="925"/>
        <v/>
      </c>
      <c r="BD1345" s="27" t="str">
        <f t="shared" si="951"/>
        <v/>
      </c>
      <c r="BE1345" s="25" t="str">
        <f t="shared" si="952"/>
        <v/>
      </c>
      <c r="BF1345" s="26" t="str">
        <f t="shared" si="926"/>
        <v/>
      </c>
      <c r="BG1345" s="28"/>
      <c r="BH1345" t="str">
        <f t="shared" si="922"/>
        <v/>
      </c>
      <c r="BJ1345" s="24" t="str">
        <f t="shared" si="953"/>
        <v/>
      </c>
      <c r="BK1345" s="24" t="str">
        <f t="shared" si="954"/>
        <v/>
      </c>
    </row>
    <row r="1346" spans="1:63" ht="15.75" thickBot="1">
      <c r="A1346" s="183"/>
      <c r="B1346" s="184"/>
      <c r="C1346" s="184"/>
      <c r="D1346" s="184"/>
      <c r="E1346" s="184"/>
      <c r="F1346" s="184"/>
      <c r="G1346" s="184"/>
      <c r="H1346" s="184"/>
      <c r="I1346" s="184"/>
      <c r="J1346" s="184"/>
      <c r="K1346" s="184"/>
      <c r="L1346" s="184"/>
      <c r="M1346" s="184"/>
      <c r="N1346" s="181"/>
      <c r="Q1346" t="e">
        <f t="shared" si="927"/>
        <v>#VALUE!</v>
      </c>
      <c r="R1346" t="str">
        <f t="shared" si="928"/>
        <v/>
      </c>
      <c r="S1346" t="str">
        <f>IF(A1346="","",TEXT(VLOOKUP(C1346,Tablas!$H$3:$I$75,2,0),"000"))</f>
        <v/>
      </c>
      <c r="T1346" t="str">
        <f t="shared" si="929"/>
        <v/>
      </c>
      <c r="U1346" t="str">
        <f t="shared" si="930"/>
        <v/>
      </c>
      <c r="V1346" t="str">
        <f t="shared" si="914"/>
        <v/>
      </c>
      <c r="W1346" t="str">
        <f>IF(A1346="","",IF(G1346="",99,VLOOKUP(Datos!G1346,Tablas!$AF$2:$AH$38,2,0)))</f>
        <v/>
      </c>
      <c r="X1346" t="str">
        <f t="shared" si="931"/>
        <v/>
      </c>
      <c r="Y1346" t="str">
        <f t="shared" si="932"/>
        <v/>
      </c>
      <c r="Z1346" s="25" t="str">
        <f t="shared" si="933"/>
        <v/>
      </c>
      <c r="AA1346" s="26" t="str">
        <f t="shared" si="934"/>
        <v/>
      </c>
      <c r="AB1346" s="25" t="str">
        <f t="shared" si="915"/>
        <v/>
      </c>
      <c r="AC1346" s="26" t="str">
        <f t="shared" si="935"/>
        <v/>
      </c>
      <c r="AD1346" s="25" t="str">
        <f t="shared" si="916"/>
        <v/>
      </c>
      <c r="AE1346" s="26" t="str">
        <f t="shared" si="936"/>
        <v/>
      </c>
      <c r="AF1346" s="25" t="str">
        <f t="shared" si="917"/>
        <v/>
      </c>
      <c r="AG1346" s="26" t="str">
        <f t="shared" si="937"/>
        <v/>
      </c>
      <c r="AH1346" s="25" t="str">
        <f t="shared" si="918"/>
        <v/>
      </c>
      <c r="AI1346" s="26" t="str">
        <f t="shared" si="938"/>
        <v/>
      </c>
      <c r="AJ1346" s="25" t="str">
        <f t="shared" si="919"/>
        <v/>
      </c>
      <c r="AK1346" s="26" t="str">
        <f t="shared" si="939"/>
        <v/>
      </c>
      <c r="AL1346" s="25" t="str">
        <f t="shared" si="920"/>
        <v/>
      </c>
      <c r="AM1346" s="26" t="str">
        <f t="shared" si="940"/>
        <v/>
      </c>
      <c r="AN1346" s="25" t="str">
        <f t="shared" si="921"/>
        <v/>
      </c>
      <c r="AO1346" s="26" t="str">
        <f t="shared" si="941"/>
        <v/>
      </c>
      <c r="AP1346" t="str">
        <f t="shared" si="942"/>
        <v/>
      </c>
      <c r="AQ1346" t="str">
        <f t="shared" si="943"/>
        <v/>
      </c>
      <c r="AR1346" t="str">
        <f t="shared" si="913"/>
        <v/>
      </c>
      <c r="AS1346" t="str">
        <f t="shared" si="944"/>
        <v/>
      </c>
      <c r="AT1346" s="25" t="str">
        <f t="shared" si="945"/>
        <v/>
      </c>
      <c r="AU1346" s="26" t="str">
        <f t="shared" si="946"/>
        <v/>
      </c>
      <c r="AV1346" t="str">
        <f t="shared" si="947"/>
        <v/>
      </c>
      <c r="AW1346" s="25" t="str">
        <f t="shared" si="948"/>
        <v/>
      </c>
      <c r="AX1346" s="26" t="str">
        <f t="shared" si="923"/>
        <v/>
      </c>
      <c r="AY1346" s="27" t="str">
        <f>IF(A1346="","",IF(K1346&lt;&gt;0,TEXT(5,"0000"),IF(M1346&lt;&gt;0,TEXT(5,"0000"),IF(Datos!N1346&lt;&gt;0,TEXT(5,"0000"),""))))</f>
        <v/>
      </c>
      <c r="AZ1346" s="25" t="str">
        <f t="shared" si="949"/>
        <v/>
      </c>
      <c r="BA1346" s="26" t="str">
        <f t="shared" si="924"/>
        <v/>
      </c>
      <c r="BB1346" s="25" t="str">
        <f t="shared" si="950"/>
        <v/>
      </c>
      <c r="BC1346" s="26" t="str">
        <f t="shared" si="925"/>
        <v/>
      </c>
      <c r="BD1346" s="27" t="str">
        <f t="shared" si="951"/>
        <v/>
      </c>
      <c r="BE1346" s="25" t="str">
        <f t="shared" si="952"/>
        <v/>
      </c>
      <c r="BF1346" s="26" t="str">
        <f t="shared" si="926"/>
        <v/>
      </c>
      <c r="BG1346" s="28"/>
      <c r="BH1346" t="str">
        <f t="shared" si="922"/>
        <v/>
      </c>
      <c r="BJ1346" s="24" t="str">
        <f t="shared" si="953"/>
        <v/>
      </c>
      <c r="BK1346" s="24" t="str">
        <f t="shared" si="954"/>
        <v/>
      </c>
    </row>
    <row r="1347" spans="1:63" ht="15.75" thickBot="1">
      <c r="A1347" s="183"/>
      <c r="B1347" s="184"/>
      <c r="C1347" s="184"/>
      <c r="D1347" s="184"/>
      <c r="E1347" s="184"/>
      <c r="F1347" s="184"/>
      <c r="G1347" s="184"/>
      <c r="H1347" s="184"/>
      <c r="I1347" s="184"/>
      <c r="J1347" s="184"/>
      <c r="K1347" s="184"/>
      <c r="L1347" s="184"/>
      <c r="M1347" s="184"/>
      <c r="N1347" s="181"/>
      <c r="Q1347" t="e">
        <f t="shared" si="927"/>
        <v>#VALUE!</v>
      </c>
      <c r="R1347" t="str">
        <f t="shared" si="928"/>
        <v/>
      </c>
      <c r="S1347" t="str">
        <f>IF(A1347="","",TEXT(VLOOKUP(C1347,Tablas!$H$3:$I$75,2,0),"000"))</f>
        <v/>
      </c>
      <c r="T1347" t="str">
        <f t="shared" si="929"/>
        <v/>
      </c>
      <c r="U1347" t="str">
        <f t="shared" si="930"/>
        <v/>
      </c>
      <c r="V1347" t="str">
        <f t="shared" si="914"/>
        <v/>
      </c>
      <c r="W1347" t="str">
        <f>IF(A1347="","",IF(G1347="",99,VLOOKUP(Datos!G1347,Tablas!$AF$2:$AH$38,2,0)))</f>
        <v/>
      </c>
      <c r="X1347" t="str">
        <f t="shared" si="931"/>
        <v/>
      </c>
      <c r="Y1347" t="str">
        <f t="shared" si="932"/>
        <v/>
      </c>
      <c r="Z1347" s="25" t="str">
        <f t="shared" si="933"/>
        <v/>
      </c>
      <c r="AA1347" s="26" t="str">
        <f t="shared" si="934"/>
        <v/>
      </c>
      <c r="AB1347" s="25" t="str">
        <f t="shared" si="915"/>
        <v/>
      </c>
      <c r="AC1347" s="26" t="str">
        <f t="shared" si="935"/>
        <v/>
      </c>
      <c r="AD1347" s="25" t="str">
        <f t="shared" si="916"/>
        <v/>
      </c>
      <c r="AE1347" s="26" t="str">
        <f t="shared" si="936"/>
        <v/>
      </c>
      <c r="AF1347" s="25" t="str">
        <f t="shared" si="917"/>
        <v/>
      </c>
      <c r="AG1347" s="26" t="str">
        <f t="shared" si="937"/>
        <v/>
      </c>
      <c r="AH1347" s="25" t="str">
        <f t="shared" si="918"/>
        <v/>
      </c>
      <c r="AI1347" s="26" t="str">
        <f t="shared" si="938"/>
        <v/>
      </c>
      <c r="AJ1347" s="25" t="str">
        <f t="shared" si="919"/>
        <v/>
      </c>
      <c r="AK1347" s="26" t="str">
        <f t="shared" si="939"/>
        <v/>
      </c>
      <c r="AL1347" s="25" t="str">
        <f t="shared" si="920"/>
        <v/>
      </c>
      <c r="AM1347" s="26" t="str">
        <f t="shared" si="940"/>
        <v/>
      </c>
      <c r="AN1347" s="25" t="str">
        <f t="shared" si="921"/>
        <v/>
      </c>
      <c r="AO1347" s="26" t="str">
        <f t="shared" si="941"/>
        <v/>
      </c>
      <c r="AP1347" t="str">
        <f t="shared" si="942"/>
        <v/>
      </c>
      <c r="AQ1347" t="str">
        <f t="shared" si="943"/>
        <v/>
      </c>
      <c r="AR1347" t="str">
        <f t="shared" si="913"/>
        <v/>
      </c>
      <c r="AS1347" t="str">
        <f t="shared" si="944"/>
        <v/>
      </c>
      <c r="AT1347" s="25" t="str">
        <f t="shared" si="945"/>
        <v/>
      </c>
      <c r="AU1347" s="26" t="str">
        <f t="shared" si="946"/>
        <v/>
      </c>
      <c r="AV1347" t="str">
        <f t="shared" si="947"/>
        <v/>
      </c>
      <c r="AW1347" s="25" t="str">
        <f t="shared" si="948"/>
        <v/>
      </c>
      <c r="AX1347" s="26" t="str">
        <f t="shared" si="923"/>
        <v/>
      </c>
      <c r="AY1347" s="27" t="str">
        <f>IF(A1347="","",IF(K1347&lt;&gt;0,TEXT(5,"0000"),IF(M1347&lt;&gt;0,TEXT(5,"0000"),IF(Datos!N1347&lt;&gt;0,TEXT(5,"0000"),""))))</f>
        <v/>
      </c>
      <c r="AZ1347" s="25" t="str">
        <f t="shared" si="949"/>
        <v/>
      </c>
      <c r="BA1347" s="26" t="str">
        <f t="shared" si="924"/>
        <v/>
      </c>
      <c r="BB1347" s="25" t="str">
        <f t="shared" si="950"/>
        <v/>
      </c>
      <c r="BC1347" s="26" t="str">
        <f t="shared" si="925"/>
        <v/>
      </c>
      <c r="BD1347" s="27" t="str">
        <f t="shared" si="951"/>
        <v/>
      </c>
      <c r="BE1347" s="25" t="str">
        <f t="shared" si="952"/>
        <v/>
      </c>
      <c r="BF1347" s="26" t="str">
        <f t="shared" si="926"/>
        <v/>
      </c>
      <c r="BG1347" s="28"/>
      <c r="BH1347" t="str">
        <f t="shared" si="922"/>
        <v/>
      </c>
      <c r="BJ1347" s="24" t="str">
        <f t="shared" si="953"/>
        <v/>
      </c>
      <c r="BK1347" s="24" t="str">
        <f t="shared" si="954"/>
        <v/>
      </c>
    </row>
    <row r="1348" spans="1:63" ht="15.75" thickBot="1">
      <c r="A1348" s="183"/>
      <c r="B1348" s="184"/>
      <c r="C1348" s="184"/>
      <c r="D1348" s="184"/>
      <c r="E1348" s="184"/>
      <c r="F1348" s="184"/>
      <c r="G1348" s="184"/>
      <c r="H1348" s="184"/>
      <c r="I1348" s="184"/>
      <c r="J1348" s="184"/>
      <c r="K1348" s="184"/>
      <c r="L1348" s="184"/>
      <c r="M1348" s="184"/>
      <c r="N1348" s="181"/>
      <c r="Q1348" t="e">
        <f t="shared" si="927"/>
        <v>#VALUE!</v>
      </c>
      <c r="R1348" t="str">
        <f t="shared" si="928"/>
        <v/>
      </c>
      <c r="S1348" t="str">
        <f>IF(A1348="","",TEXT(VLOOKUP(C1348,Tablas!$H$3:$I$75,2,0),"000"))</f>
        <v/>
      </c>
      <c r="T1348" t="str">
        <f t="shared" si="929"/>
        <v/>
      </c>
      <c r="U1348" t="str">
        <f t="shared" si="930"/>
        <v/>
      </c>
      <c r="V1348" t="str">
        <f t="shared" si="914"/>
        <v/>
      </c>
      <c r="W1348" t="str">
        <f>IF(A1348="","",IF(G1348="",99,VLOOKUP(Datos!G1348,Tablas!$AF$2:$AH$38,2,0)))</f>
        <v/>
      </c>
      <c r="X1348" t="str">
        <f t="shared" si="931"/>
        <v/>
      </c>
      <c r="Y1348" t="str">
        <f t="shared" si="932"/>
        <v/>
      </c>
      <c r="Z1348" s="25" t="str">
        <f t="shared" si="933"/>
        <v/>
      </c>
      <c r="AA1348" s="26" t="str">
        <f t="shared" si="934"/>
        <v/>
      </c>
      <c r="AB1348" s="25" t="str">
        <f t="shared" si="915"/>
        <v/>
      </c>
      <c r="AC1348" s="26" t="str">
        <f t="shared" si="935"/>
        <v/>
      </c>
      <c r="AD1348" s="25" t="str">
        <f t="shared" si="916"/>
        <v/>
      </c>
      <c r="AE1348" s="26" t="str">
        <f t="shared" si="936"/>
        <v/>
      </c>
      <c r="AF1348" s="25" t="str">
        <f t="shared" si="917"/>
        <v/>
      </c>
      <c r="AG1348" s="26" t="str">
        <f t="shared" si="937"/>
        <v/>
      </c>
      <c r="AH1348" s="25" t="str">
        <f t="shared" si="918"/>
        <v/>
      </c>
      <c r="AI1348" s="26" t="str">
        <f t="shared" si="938"/>
        <v/>
      </c>
      <c r="AJ1348" s="25" t="str">
        <f t="shared" si="919"/>
        <v/>
      </c>
      <c r="AK1348" s="26" t="str">
        <f t="shared" si="939"/>
        <v/>
      </c>
      <c r="AL1348" s="25" t="str">
        <f t="shared" si="920"/>
        <v/>
      </c>
      <c r="AM1348" s="26" t="str">
        <f t="shared" si="940"/>
        <v/>
      </c>
      <c r="AN1348" s="25" t="str">
        <f t="shared" si="921"/>
        <v/>
      </c>
      <c r="AO1348" s="26" t="str">
        <f t="shared" si="941"/>
        <v/>
      </c>
      <c r="AP1348" t="str">
        <f t="shared" si="942"/>
        <v/>
      </c>
      <c r="AQ1348" t="str">
        <f t="shared" si="943"/>
        <v/>
      </c>
      <c r="AR1348" t="str">
        <f t="shared" si="913"/>
        <v/>
      </c>
      <c r="AS1348" t="str">
        <f t="shared" si="944"/>
        <v/>
      </c>
      <c r="AT1348" s="25" t="str">
        <f t="shared" si="945"/>
        <v/>
      </c>
      <c r="AU1348" s="26" t="str">
        <f t="shared" si="946"/>
        <v/>
      </c>
      <c r="AV1348" t="str">
        <f t="shared" si="947"/>
        <v/>
      </c>
      <c r="AW1348" s="25" t="str">
        <f t="shared" si="948"/>
        <v/>
      </c>
      <c r="AX1348" s="26" t="str">
        <f t="shared" si="923"/>
        <v/>
      </c>
      <c r="AY1348" s="27" t="str">
        <f>IF(A1348="","",IF(K1348&lt;&gt;0,TEXT(5,"0000"),IF(M1348&lt;&gt;0,TEXT(5,"0000"),IF(Datos!N1348&lt;&gt;0,TEXT(5,"0000"),""))))</f>
        <v/>
      </c>
      <c r="AZ1348" s="25" t="str">
        <f t="shared" si="949"/>
        <v/>
      </c>
      <c r="BA1348" s="26" t="str">
        <f t="shared" si="924"/>
        <v/>
      </c>
      <c r="BB1348" s="25" t="str">
        <f t="shared" si="950"/>
        <v/>
      </c>
      <c r="BC1348" s="26" t="str">
        <f t="shared" si="925"/>
        <v/>
      </c>
      <c r="BD1348" s="27" t="str">
        <f t="shared" si="951"/>
        <v/>
      </c>
      <c r="BE1348" s="25" t="str">
        <f t="shared" si="952"/>
        <v/>
      </c>
      <c r="BF1348" s="26" t="str">
        <f t="shared" si="926"/>
        <v/>
      </c>
      <c r="BG1348" s="28"/>
      <c r="BH1348" t="str">
        <f t="shared" si="922"/>
        <v/>
      </c>
      <c r="BJ1348" s="24" t="str">
        <f t="shared" si="953"/>
        <v/>
      </c>
      <c r="BK1348" s="24" t="str">
        <f t="shared" si="954"/>
        <v/>
      </c>
    </row>
    <row r="1349" spans="1:63" ht="15.75" thickBot="1">
      <c r="A1349" s="183"/>
      <c r="B1349" s="184"/>
      <c r="C1349" s="184"/>
      <c r="D1349" s="184"/>
      <c r="E1349" s="184"/>
      <c r="F1349" s="184"/>
      <c r="G1349" s="184"/>
      <c r="H1349" s="184"/>
      <c r="I1349" s="184"/>
      <c r="J1349" s="184"/>
      <c r="K1349" s="184"/>
      <c r="L1349" s="184"/>
      <c r="M1349" s="184"/>
      <c r="N1349" s="181"/>
      <c r="Q1349" t="e">
        <f t="shared" si="927"/>
        <v>#VALUE!</v>
      </c>
      <c r="R1349" t="str">
        <f t="shared" si="928"/>
        <v/>
      </c>
      <c r="S1349" t="str">
        <f>IF(A1349="","",TEXT(VLOOKUP(C1349,Tablas!$H$3:$I$75,2,0),"000"))</f>
        <v/>
      </c>
      <c r="T1349" t="str">
        <f t="shared" si="929"/>
        <v/>
      </c>
      <c r="U1349" t="str">
        <f t="shared" si="930"/>
        <v/>
      </c>
      <c r="V1349" t="str">
        <f t="shared" si="914"/>
        <v/>
      </c>
      <c r="W1349" t="str">
        <f>IF(A1349="","",IF(G1349="",99,VLOOKUP(Datos!G1349,Tablas!$AF$2:$AH$38,2,0)))</f>
        <v/>
      </c>
      <c r="X1349" t="str">
        <f t="shared" si="931"/>
        <v/>
      </c>
      <c r="Y1349" t="str">
        <f t="shared" si="932"/>
        <v/>
      </c>
      <c r="Z1349" s="25" t="str">
        <f t="shared" si="933"/>
        <v/>
      </c>
      <c r="AA1349" s="26" t="str">
        <f t="shared" si="934"/>
        <v/>
      </c>
      <c r="AB1349" s="25" t="str">
        <f t="shared" si="915"/>
        <v/>
      </c>
      <c r="AC1349" s="26" t="str">
        <f t="shared" si="935"/>
        <v/>
      </c>
      <c r="AD1349" s="25" t="str">
        <f t="shared" si="916"/>
        <v/>
      </c>
      <c r="AE1349" s="26" t="str">
        <f t="shared" si="936"/>
        <v/>
      </c>
      <c r="AF1349" s="25" t="str">
        <f t="shared" si="917"/>
        <v/>
      </c>
      <c r="AG1349" s="26" t="str">
        <f t="shared" si="937"/>
        <v/>
      </c>
      <c r="AH1349" s="25" t="str">
        <f t="shared" si="918"/>
        <v/>
      </c>
      <c r="AI1349" s="26" t="str">
        <f t="shared" si="938"/>
        <v/>
      </c>
      <c r="AJ1349" s="25" t="str">
        <f t="shared" si="919"/>
        <v/>
      </c>
      <c r="AK1349" s="26" t="str">
        <f t="shared" si="939"/>
        <v/>
      </c>
      <c r="AL1349" s="25" t="str">
        <f t="shared" si="920"/>
        <v/>
      </c>
      <c r="AM1349" s="26" t="str">
        <f t="shared" si="940"/>
        <v/>
      </c>
      <c r="AN1349" s="25" t="str">
        <f t="shared" si="921"/>
        <v/>
      </c>
      <c r="AO1349" s="26" t="str">
        <f t="shared" si="941"/>
        <v/>
      </c>
      <c r="AP1349" t="str">
        <f t="shared" si="942"/>
        <v/>
      </c>
      <c r="AQ1349" t="str">
        <f t="shared" si="943"/>
        <v/>
      </c>
      <c r="AR1349" t="str">
        <f t="shared" si="913"/>
        <v/>
      </c>
      <c r="AS1349" t="str">
        <f t="shared" si="944"/>
        <v/>
      </c>
      <c r="AT1349" s="25" t="str">
        <f t="shared" si="945"/>
        <v/>
      </c>
      <c r="AU1349" s="26" t="str">
        <f t="shared" si="946"/>
        <v/>
      </c>
      <c r="AV1349" t="str">
        <f t="shared" si="947"/>
        <v/>
      </c>
      <c r="AW1349" s="25" t="str">
        <f t="shared" si="948"/>
        <v/>
      </c>
      <c r="AX1349" s="26" t="str">
        <f t="shared" si="923"/>
        <v/>
      </c>
      <c r="AY1349" s="27" t="str">
        <f>IF(A1349="","",IF(K1349&lt;&gt;0,TEXT(5,"0000"),IF(M1349&lt;&gt;0,TEXT(5,"0000"),IF(Datos!N1349&lt;&gt;0,TEXT(5,"0000"),""))))</f>
        <v/>
      </c>
      <c r="AZ1349" s="25" t="str">
        <f t="shared" si="949"/>
        <v/>
      </c>
      <c r="BA1349" s="26" t="str">
        <f t="shared" si="924"/>
        <v/>
      </c>
      <c r="BB1349" s="25" t="str">
        <f t="shared" si="950"/>
        <v/>
      </c>
      <c r="BC1349" s="26" t="str">
        <f t="shared" si="925"/>
        <v/>
      </c>
      <c r="BD1349" s="27" t="str">
        <f t="shared" si="951"/>
        <v/>
      </c>
      <c r="BE1349" s="25" t="str">
        <f t="shared" si="952"/>
        <v/>
      </c>
      <c r="BF1349" s="26" t="str">
        <f t="shared" si="926"/>
        <v/>
      </c>
      <c r="BG1349" s="28"/>
      <c r="BH1349" t="str">
        <f t="shared" si="922"/>
        <v/>
      </c>
      <c r="BJ1349" s="24" t="str">
        <f t="shared" si="953"/>
        <v/>
      </c>
      <c r="BK1349" s="24" t="str">
        <f t="shared" si="954"/>
        <v/>
      </c>
    </row>
    <row r="1350" spans="1:63" ht="15.75" thickBot="1">
      <c r="A1350" s="183"/>
      <c r="B1350" s="184"/>
      <c r="C1350" s="184"/>
      <c r="D1350" s="184"/>
      <c r="E1350" s="184"/>
      <c r="F1350" s="184"/>
      <c r="G1350" s="184"/>
      <c r="H1350" s="184"/>
      <c r="I1350" s="184"/>
      <c r="J1350" s="184"/>
      <c r="K1350" s="184"/>
      <c r="L1350" s="184"/>
      <c r="M1350" s="184"/>
      <c r="N1350" s="181"/>
      <c r="Q1350" t="e">
        <f t="shared" si="927"/>
        <v>#VALUE!</v>
      </c>
      <c r="R1350" t="str">
        <f t="shared" si="928"/>
        <v/>
      </c>
      <c r="S1350" t="str">
        <f>IF(A1350="","",TEXT(VLOOKUP(C1350,Tablas!$H$3:$I$75,2,0),"000"))</f>
        <v/>
      </c>
      <c r="T1350" t="str">
        <f t="shared" si="929"/>
        <v/>
      </c>
      <c r="U1350" t="str">
        <f t="shared" si="930"/>
        <v/>
      </c>
      <c r="V1350" t="str">
        <f t="shared" si="914"/>
        <v/>
      </c>
      <c r="W1350" t="str">
        <f>IF(A1350="","",IF(G1350="",99,VLOOKUP(Datos!G1350,Tablas!$AF$2:$AH$38,2,0)))</f>
        <v/>
      </c>
      <c r="X1350" t="str">
        <f t="shared" si="931"/>
        <v/>
      </c>
      <c r="Y1350" t="str">
        <f t="shared" si="932"/>
        <v/>
      </c>
      <c r="Z1350" s="25" t="str">
        <f t="shared" si="933"/>
        <v/>
      </c>
      <c r="AA1350" s="26" t="str">
        <f t="shared" si="934"/>
        <v/>
      </c>
      <c r="AB1350" s="25" t="str">
        <f t="shared" si="915"/>
        <v/>
      </c>
      <c r="AC1350" s="26" t="str">
        <f t="shared" si="935"/>
        <v/>
      </c>
      <c r="AD1350" s="25" t="str">
        <f t="shared" si="916"/>
        <v/>
      </c>
      <c r="AE1350" s="26" t="str">
        <f t="shared" si="936"/>
        <v/>
      </c>
      <c r="AF1350" s="25" t="str">
        <f t="shared" si="917"/>
        <v/>
      </c>
      <c r="AG1350" s="26" t="str">
        <f t="shared" si="937"/>
        <v/>
      </c>
      <c r="AH1350" s="25" t="str">
        <f t="shared" si="918"/>
        <v/>
      </c>
      <c r="AI1350" s="26" t="str">
        <f t="shared" si="938"/>
        <v/>
      </c>
      <c r="AJ1350" s="25" t="str">
        <f t="shared" si="919"/>
        <v/>
      </c>
      <c r="AK1350" s="26" t="str">
        <f t="shared" si="939"/>
        <v/>
      </c>
      <c r="AL1350" s="25" t="str">
        <f t="shared" si="920"/>
        <v/>
      </c>
      <c r="AM1350" s="26" t="str">
        <f t="shared" si="940"/>
        <v/>
      </c>
      <c r="AN1350" s="25" t="str">
        <f t="shared" si="921"/>
        <v/>
      </c>
      <c r="AO1350" s="26" t="str">
        <f t="shared" si="941"/>
        <v/>
      </c>
      <c r="AP1350" t="str">
        <f t="shared" si="942"/>
        <v/>
      </c>
      <c r="AQ1350" t="str">
        <f t="shared" si="943"/>
        <v/>
      </c>
      <c r="AR1350" t="str">
        <f t="shared" si="913"/>
        <v/>
      </c>
      <c r="AS1350" t="str">
        <f t="shared" si="944"/>
        <v/>
      </c>
      <c r="AT1350" s="25" t="str">
        <f t="shared" si="945"/>
        <v/>
      </c>
      <c r="AU1350" s="26" t="str">
        <f t="shared" si="946"/>
        <v/>
      </c>
      <c r="AV1350" t="str">
        <f t="shared" si="947"/>
        <v/>
      </c>
      <c r="AW1350" s="25" t="str">
        <f t="shared" si="948"/>
        <v/>
      </c>
      <c r="AX1350" s="26" t="str">
        <f t="shared" si="923"/>
        <v/>
      </c>
      <c r="AY1350" s="27" t="str">
        <f>IF(A1350="","",IF(K1350&lt;&gt;0,TEXT(5,"0000"),IF(M1350&lt;&gt;0,TEXT(5,"0000"),IF(Datos!N1350&lt;&gt;0,TEXT(5,"0000"),""))))</f>
        <v/>
      </c>
      <c r="AZ1350" s="25" t="str">
        <f t="shared" si="949"/>
        <v/>
      </c>
      <c r="BA1350" s="26" t="str">
        <f t="shared" si="924"/>
        <v/>
      </c>
      <c r="BB1350" s="25" t="str">
        <f t="shared" si="950"/>
        <v/>
      </c>
      <c r="BC1350" s="26" t="str">
        <f t="shared" si="925"/>
        <v/>
      </c>
      <c r="BD1350" s="27" t="str">
        <f t="shared" si="951"/>
        <v/>
      </c>
      <c r="BE1350" s="25" t="str">
        <f t="shared" si="952"/>
        <v/>
      </c>
      <c r="BF1350" s="26" t="str">
        <f t="shared" si="926"/>
        <v/>
      </c>
      <c r="BG1350" s="28"/>
      <c r="BH1350" t="str">
        <f t="shared" si="922"/>
        <v/>
      </c>
      <c r="BJ1350" s="24" t="str">
        <f t="shared" si="953"/>
        <v/>
      </c>
      <c r="BK1350" s="24" t="str">
        <f t="shared" si="954"/>
        <v/>
      </c>
    </row>
    <row r="1351" spans="1:63" ht="15.75" thickBot="1">
      <c r="A1351" s="183"/>
      <c r="B1351" s="184"/>
      <c r="C1351" s="184"/>
      <c r="D1351" s="184"/>
      <c r="E1351" s="184"/>
      <c r="F1351" s="184"/>
      <c r="G1351" s="184"/>
      <c r="H1351" s="184"/>
      <c r="I1351" s="184"/>
      <c r="J1351" s="184"/>
      <c r="K1351" s="184"/>
      <c r="L1351" s="184"/>
      <c r="M1351" s="184"/>
      <c r="N1351" s="181"/>
      <c r="Q1351" t="e">
        <f t="shared" si="927"/>
        <v>#VALUE!</v>
      </c>
      <c r="R1351" t="str">
        <f t="shared" si="928"/>
        <v/>
      </c>
      <c r="S1351" t="str">
        <f>IF(A1351="","",TEXT(VLOOKUP(C1351,Tablas!$H$3:$I$75,2,0),"000"))</f>
        <v/>
      </c>
      <c r="T1351" t="str">
        <f t="shared" si="929"/>
        <v/>
      </c>
      <c r="U1351" t="str">
        <f t="shared" si="930"/>
        <v/>
      </c>
      <c r="V1351" t="str">
        <f t="shared" si="914"/>
        <v/>
      </c>
      <c r="W1351" t="str">
        <f>IF(A1351="","",IF(G1351="",99,VLOOKUP(Datos!G1351,Tablas!$AF$2:$AH$38,2,0)))</f>
        <v/>
      </c>
      <c r="X1351" t="str">
        <f t="shared" si="931"/>
        <v/>
      </c>
      <c r="Y1351" t="str">
        <f t="shared" si="932"/>
        <v/>
      </c>
      <c r="Z1351" s="25" t="str">
        <f t="shared" si="933"/>
        <v/>
      </c>
      <c r="AA1351" s="26" t="str">
        <f t="shared" si="934"/>
        <v/>
      </c>
      <c r="AB1351" s="25" t="str">
        <f t="shared" si="915"/>
        <v/>
      </c>
      <c r="AC1351" s="26" t="str">
        <f t="shared" si="935"/>
        <v/>
      </c>
      <c r="AD1351" s="25" t="str">
        <f t="shared" si="916"/>
        <v/>
      </c>
      <c r="AE1351" s="26" t="str">
        <f t="shared" si="936"/>
        <v/>
      </c>
      <c r="AF1351" s="25" t="str">
        <f t="shared" si="917"/>
        <v/>
      </c>
      <c r="AG1351" s="26" t="str">
        <f t="shared" si="937"/>
        <v/>
      </c>
      <c r="AH1351" s="25" t="str">
        <f t="shared" si="918"/>
        <v/>
      </c>
      <c r="AI1351" s="26" t="str">
        <f t="shared" si="938"/>
        <v/>
      </c>
      <c r="AJ1351" s="25" t="str">
        <f t="shared" si="919"/>
        <v/>
      </c>
      <c r="AK1351" s="26" t="str">
        <f t="shared" si="939"/>
        <v/>
      </c>
      <c r="AL1351" s="25" t="str">
        <f t="shared" si="920"/>
        <v/>
      </c>
      <c r="AM1351" s="26" t="str">
        <f t="shared" si="940"/>
        <v/>
      </c>
      <c r="AN1351" s="25" t="str">
        <f t="shared" si="921"/>
        <v/>
      </c>
      <c r="AO1351" s="26" t="str">
        <f t="shared" si="941"/>
        <v/>
      </c>
      <c r="AP1351" t="str">
        <f t="shared" si="942"/>
        <v/>
      </c>
      <c r="AQ1351" t="str">
        <f t="shared" si="943"/>
        <v/>
      </c>
      <c r="AR1351" t="str">
        <f t="shared" si="913"/>
        <v/>
      </c>
      <c r="AS1351" t="str">
        <f t="shared" si="944"/>
        <v/>
      </c>
      <c r="AT1351" s="25" t="str">
        <f t="shared" si="945"/>
        <v/>
      </c>
      <c r="AU1351" s="26" t="str">
        <f t="shared" si="946"/>
        <v/>
      </c>
      <c r="AV1351" t="str">
        <f t="shared" si="947"/>
        <v/>
      </c>
      <c r="AW1351" s="25" t="str">
        <f t="shared" si="948"/>
        <v/>
      </c>
      <c r="AX1351" s="26" t="str">
        <f t="shared" si="923"/>
        <v/>
      </c>
      <c r="AY1351" s="27" t="str">
        <f>IF(A1351="","",IF(K1351&lt;&gt;0,TEXT(5,"0000"),IF(M1351&lt;&gt;0,TEXT(5,"0000"),IF(Datos!N1351&lt;&gt;0,TEXT(5,"0000"),""))))</f>
        <v/>
      </c>
      <c r="AZ1351" s="25" t="str">
        <f t="shared" si="949"/>
        <v/>
      </c>
      <c r="BA1351" s="26" t="str">
        <f t="shared" si="924"/>
        <v/>
      </c>
      <c r="BB1351" s="25" t="str">
        <f t="shared" si="950"/>
        <v/>
      </c>
      <c r="BC1351" s="26" t="str">
        <f t="shared" si="925"/>
        <v/>
      </c>
      <c r="BD1351" s="27" t="str">
        <f t="shared" si="951"/>
        <v/>
      </c>
      <c r="BE1351" s="25" t="str">
        <f t="shared" si="952"/>
        <v/>
      </c>
      <c r="BF1351" s="26" t="str">
        <f t="shared" si="926"/>
        <v/>
      </c>
      <c r="BG1351" s="28"/>
      <c r="BH1351" t="str">
        <f t="shared" si="922"/>
        <v/>
      </c>
      <c r="BJ1351" s="24" t="str">
        <f t="shared" si="953"/>
        <v/>
      </c>
      <c r="BK1351" s="24" t="str">
        <f t="shared" si="954"/>
        <v/>
      </c>
    </row>
    <row r="1352" spans="1:63" ht="15.75" thickBot="1">
      <c r="A1352" s="183"/>
      <c r="B1352" s="184"/>
      <c r="C1352" s="184"/>
      <c r="D1352" s="184"/>
      <c r="E1352" s="184"/>
      <c r="F1352" s="184"/>
      <c r="G1352" s="184"/>
      <c r="H1352" s="184"/>
      <c r="I1352" s="184"/>
      <c r="J1352" s="184"/>
      <c r="K1352" s="184"/>
      <c r="L1352" s="184"/>
      <c r="M1352" s="184"/>
      <c r="N1352" s="181"/>
      <c r="Q1352" t="e">
        <f t="shared" si="927"/>
        <v>#VALUE!</v>
      </c>
      <c r="R1352" t="str">
        <f t="shared" si="928"/>
        <v/>
      </c>
      <c r="S1352" t="str">
        <f>IF(A1352="","",TEXT(VLOOKUP(C1352,Tablas!$H$3:$I$75,2,0),"000"))</f>
        <v/>
      </c>
      <c r="T1352" t="str">
        <f t="shared" si="929"/>
        <v/>
      </c>
      <c r="U1352" t="str">
        <f t="shared" si="930"/>
        <v/>
      </c>
      <c r="V1352" t="str">
        <f t="shared" si="914"/>
        <v/>
      </c>
      <c r="W1352" t="str">
        <f>IF(A1352="","",IF(G1352="",99,VLOOKUP(Datos!G1352,Tablas!$AF$2:$AH$38,2,0)))</f>
        <v/>
      </c>
      <c r="X1352" t="str">
        <f t="shared" si="931"/>
        <v/>
      </c>
      <c r="Y1352" t="str">
        <f t="shared" si="932"/>
        <v/>
      </c>
      <c r="Z1352" s="25" t="str">
        <f t="shared" si="933"/>
        <v/>
      </c>
      <c r="AA1352" s="26" t="str">
        <f t="shared" si="934"/>
        <v/>
      </c>
      <c r="AB1352" s="25" t="str">
        <f t="shared" si="915"/>
        <v/>
      </c>
      <c r="AC1352" s="26" t="str">
        <f t="shared" si="935"/>
        <v/>
      </c>
      <c r="AD1352" s="25" t="str">
        <f t="shared" si="916"/>
        <v/>
      </c>
      <c r="AE1352" s="26" t="str">
        <f t="shared" si="936"/>
        <v/>
      </c>
      <c r="AF1352" s="25" t="str">
        <f t="shared" si="917"/>
        <v/>
      </c>
      <c r="AG1352" s="26" t="str">
        <f t="shared" si="937"/>
        <v/>
      </c>
      <c r="AH1352" s="25" t="str">
        <f t="shared" si="918"/>
        <v/>
      </c>
      <c r="AI1352" s="26" t="str">
        <f t="shared" si="938"/>
        <v/>
      </c>
      <c r="AJ1352" s="25" t="str">
        <f t="shared" si="919"/>
        <v/>
      </c>
      <c r="AK1352" s="26" t="str">
        <f t="shared" si="939"/>
        <v/>
      </c>
      <c r="AL1352" s="25" t="str">
        <f t="shared" si="920"/>
        <v/>
      </c>
      <c r="AM1352" s="26" t="str">
        <f t="shared" si="940"/>
        <v/>
      </c>
      <c r="AN1352" s="25" t="str">
        <f t="shared" si="921"/>
        <v/>
      </c>
      <c r="AO1352" s="26" t="str">
        <f t="shared" si="941"/>
        <v/>
      </c>
      <c r="AP1352" t="str">
        <f t="shared" si="942"/>
        <v/>
      </c>
      <c r="AQ1352" t="str">
        <f t="shared" si="943"/>
        <v/>
      </c>
      <c r="AR1352" t="str">
        <f t="shared" si="913"/>
        <v/>
      </c>
      <c r="AS1352" t="str">
        <f t="shared" si="944"/>
        <v/>
      </c>
      <c r="AT1352" s="25" t="str">
        <f t="shared" si="945"/>
        <v/>
      </c>
      <c r="AU1352" s="26" t="str">
        <f t="shared" si="946"/>
        <v/>
      </c>
      <c r="AV1352" t="str">
        <f t="shared" si="947"/>
        <v/>
      </c>
      <c r="AW1352" s="25" t="str">
        <f t="shared" si="948"/>
        <v/>
      </c>
      <c r="AX1352" s="26" t="str">
        <f t="shared" si="923"/>
        <v/>
      </c>
      <c r="AY1352" s="27" t="str">
        <f>IF(A1352="","",IF(K1352&lt;&gt;0,TEXT(5,"0000"),IF(M1352&lt;&gt;0,TEXT(5,"0000"),IF(Datos!N1352&lt;&gt;0,TEXT(5,"0000"),""))))</f>
        <v/>
      </c>
      <c r="AZ1352" s="25" t="str">
        <f t="shared" si="949"/>
        <v/>
      </c>
      <c r="BA1352" s="26" t="str">
        <f t="shared" si="924"/>
        <v/>
      </c>
      <c r="BB1352" s="25" t="str">
        <f t="shared" si="950"/>
        <v/>
      </c>
      <c r="BC1352" s="26" t="str">
        <f t="shared" si="925"/>
        <v/>
      </c>
      <c r="BD1352" s="27" t="str">
        <f t="shared" si="951"/>
        <v/>
      </c>
      <c r="BE1352" s="25" t="str">
        <f t="shared" si="952"/>
        <v/>
      </c>
      <c r="BF1352" s="26" t="str">
        <f t="shared" si="926"/>
        <v/>
      </c>
      <c r="BG1352" s="28"/>
      <c r="BH1352" t="str">
        <f t="shared" si="922"/>
        <v/>
      </c>
      <c r="BJ1352" s="24" t="str">
        <f t="shared" si="953"/>
        <v/>
      </c>
      <c r="BK1352" s="24" t="str">
        <f t="shared" si="954"/>
        <v/>
      </c>
    </row>
    <row r="1353" spans="1:63" ht="15.75" thickBot="1">
      <c r="A1353" s="183"/>
      <c r="B1353" s="184"/>
      <c r="C1353" s="184"/>
      <c r="D1353" s="184"/>
      <c r="E1353" s="184"/>
      <c r="F1353" s="184"/>
      <c r="G1353" s="184"/>
      <c r="H1353" s="184"/>
      <c r="I1353" s="184"/>
      <c r="J1353" s="184"/>
      <c r="K1353" s="184"/>
      <c r="L1353" s="184"/>
      <c r="M1353" s="184"/>
      <c r="N1353" s="181"/>
      <c r="Q1353" t="e">
        <f t="shared" si="927"/>
        <v>#VALUE!</v>
      </c>
      <c r="R1353" t="str">
        <f t="shared" si="928"/>
        <v/>
      </c>
      <c r="S1353" t="str">
        <f>IF(A1353="","",TEXT(VLOOKUP(C1353,Tablas!$H$3:$I$75,2,0),"000"))</f>
        <v/>
      </c>
      <c r="T1353" t="str">
        <f t="shared" si="929"/>
        <v/>
      </c>
      <c r="U1353" t="str">
        <f t="shared" si="930"/>
        <v/>
      </c>
      <c r="V1353" t="str">
        <f t="shared" si="914"/>
        <v/>
      </c>
      <c r="W1353" t="str">
        <f>IF(A1353="","",IF(G1353="",99,VLOOKUP(Datos!G1353,Tablas!$AF$2:$AH$38,2,0)))</f>
        <v/>
      </c>
      <c r="X1353" t="str">
        <f t="shared" si="931"/>
        <v/>
      </c>
      <c r="Y1353" t="str">
        <f t="shared" si="932"/>
        <v/>
      </c>
      <c r="Z1353" s="25" t="str">
        <f t="shared" si="933"/>
        <v/>
      </c>
      <c r="AA1353" s="26" t="str">
        <f t="shared" si="934"/>
        <v/>
      </c>
      <c r="AB1353" s="25" t="str">
        <f t="shared" si="915"/>
        <v/>
      </c>
      <c r="AC1353" s="26" t="str">
        <f t="shared" si="935"/>
        <v/>
      </c>
      <c r="AD1353" s="25" t="str">
        <f t="shared" si="916"/>
        <v/>
      </c>
      <c r="AE1353" s="26" t="str">
        <f t="shared" si="936"/>
        <v/>
      </c>
      <c r="AF1353" s="25" t="str">
        <f t="shared" si="917"/>
        <v/>
      </c>
      <c r="AG1353" s="26" t="str">
        <f t="shared" si="937"/>
        <v/>
      </c>
      <c r="AH1353" s="25" t="str">
        <f t="shared" si="918"/>
        <v/>
      </c>
      <c r="AI1353" s="26" t="str">
        <f t="shared" si="938"/>
        <v/>
      </c>
      <c r="AJ1353" s="25" t="str">
        <f t="shared" si="919"/>
        <v/>
      </c>
      <c r="AK1353" s="26" t="str">
        <f t="shared" si="939"/>
        <v/>
      </c>
      <c r="AL1353" s="25" t="str">
        <f t="shared" si="920"/>
        <v/>
      </c>
      <c r="AM1353" s="26" t="str">
        <f t="shared" si="940"/>
        <v/>
      </c>
      <c r="AN1353" s="25" t="str">
        <f t="shared" si="921"/>
        <v/>
      </c>
      <c r="AO1353" s="26" t="str">
        <f t="shared" si="941"/>
        <v/>
      </c>
      <c r="AP1353" t="str">
        <f t="shared" si="942"/>
        <v/>
      </c>
      <c r="AQ1353" t="str">
        <f t="shared" si="943"/>
        <v/>
      </c>
      <c r="AR1353" t="str">
        <f t="shared" si="913"/>
        <v/>
      </c>
      <c r="AS1353" t="str">
        <f t="shared" si="944"/>
        <v/>
      </c>
      <c r="AT1353" s="25" t="str">
        <f t="shared" si="945"/>
        <v/>
      </c>
      <c r="AU1353" s="26" t="str">
        <f t="shared" si="946"/>
        <v/>
      </c>
      <c r="AV1353" t="str">
        <f t="shared" si="947"/>
        <v/>
      </c>
      <c r="AW1353" s="25" t="str">
        <f t="shared" si="948"/>
        <v/>
      </c>
      <c r="AX1353" s="26" t="str">
        <f t="shared" si="923"/>
        <v/>
      </c>
      <c r="AY1353" s="27" t="str">
        <f>IF(A1353="","",IF(K1353&lt;&gt;0,TEXT(5,"0000"),IF(M1353&lt;&gt;0,TEXT(5,"0000"),IF(Datos!N1353&lt;&gt;0,TEXT(5,"0000"),""))))</f>
        <v/>
      </c>
      <c r="AZ1353" s="25" t="str">
        <f t="shared" si="949"/>
        <v/>
      </c>
      <c r="BA1353" s="26" t="str">
        <f t="shared" si="924"/>
        <v/>
      </c>
      <c r="BB1353" s="25" t="str">
        <f t="shared" si="950"/>
        <v/>
      </c>
      <c r="BC1353" s="26" t="str">
        <f t="shared" si="925"/>
        <v/>
      </c>
      <c r="BD1353" s="27" t="str">
        <f t="shared" si="951"/>
        <v/>
      </c>
      <c r="BE1353" s="25" t="str">
        <f t="shared" si="952"/>
        <v/>
      </c>
      <c r="BF1353" s="26" t="str">
        <f t="shared" si="926"/>
        <v/>
      </c>
      <c r="BG1353" s="28"/>
      <c r="BH1353" t="str">
        <f t="shared" si="922"/>
        <v/>
      </c>
      <c r="BJ1353" s="24" t="str">
        <f t="shared" si="953"/>
        <v/>
      </c>
      <c r="BK1353" s="24" t="str">
        <f t="shared" si="954"/>
        <v/>
      </c>
    </row>
    <row r="1354" spans="1:63" ht="15.75" thickBot="1">
      <c r="A1354" s="183"/>
      <c r="B1354" s="184"/>
      <c r="C1354" s="184"/>
      <c r="D1354" s="184"/>
      <c r="E1354" s="184"/>
      <c r="F1354" s="184"/>
      <c r="G1354" s="184"/>
      <c r="H1354" s="184"/>
      <c r="I1354" s="184"/>
      <c r="J1354" s="184"/>
      <c r="K1354" s="184"/>
      <c r="L1354" s="184"/>
      <c r="M1354" s="184"/>
      <c r="N1354" s="181"/>
      <c r="Q1354" t="e">
        <f t="shared" si="927"/>
        <v>#VALUE!</v>
      </c>
      <c r="R1354" t="str">
        <f t="shared" si="928"/>
        <v/>
      </c>
      <c r="S1354" t="str">
        <f>IF(A1354="","",TEXT(VLOOKUP(C1354,Tablas!$H$3:$I$75,2,0),"000"))</f>
        <v/>
      </c>
      <c r="T1354" t="str">
        <f t="shared" si="929"/>
        <v/>
      </c>
      <c r="U1354" t="str">
        <f t="shared" si="930"/>
        <v/>
      </c>
      <c r="V1354" t="str">
        <f t="shared" si="914"/>
        <v/>
      </c>
      <c r="W1354" t="str">
        <f>IF(A1354="","",IF(G1354="",99,VLOOKUP(Datos!G1354,Tablas!$AF$2:$AH$38,2,0)))</f>
        <v/>
      </c>
      <c r="X1354" t="str">
        <f t="shared" si="931"/>
        <v/>
      </c>
      <c r="Y1354" t="str">
        <f t="shared" si="932"/>
        <v/>
      </c>
      <c r="Z1354" s="25" t="str">
        <f t="shared" si="933"/>
        <v/>
      </c>
      <c r="AA1354" s="26" t="str">
        <f t="shared" si="934"/>
        <v/>
      </c>
      <c r="AB1354" s="25" t="str">
        <f t="shared" si="915"/>
        <v/>
      </c>
      <c r="AC1354" s="26" t="str">
        <f t="shared" si="935"/>
        <v/>
      </c>
      <c r="AD1354" s="25" t="str">
        <f t="shared" si="916"/>
        <v/>
      </c>
      <c r="AE1354" s="26" t="str">
        <f t="shared" si="936"/>
        <v/>
      </c>
      <c r="AF1354" s="25" t="str">
        <f t="shared" si="917"/>
        <v/>
      </c>
      <c r="AG1354" s="26" t="str">
        <f t="shared" si="937"/>
        <v/>
      </c>
      <c r="AH1354" s="25" t="str">
        <f t="shared" si="918"/>
        <v/>
      </c>
      <c r="AI1354" s="26" t="str">
        <f t="shared" si="938"/>
        <v/>
      </c>
      <c r="AJ1354" s="25" t="str">
        <f t="shared" si="919"/>
        <v/>
      </c>
      <c r="AK1354" s="26" t="str">
        <f t="shared" si="939"/>
        <v/>
      </c>
      <c r="AL1354" s="25" t="str">
        <f t="shared" si="920"/>
        <v/>
      </c>
      <c r="AM1354" s="26" t="str">
        <f t="shared" si="940"/>
        <v/>
      </c>
      <c r="AN1354" s="25" t="str">
        <f t="shared" si="921"/>
        <v/>
      </c>
      <c r="AO1354" s="26" t="str">
        <f t="shared" si="941"/>
        <v/>
      </c>
      <c r="AP1354" t="str">
        <f t="shared" si="942"/>
        <v/>
      </c>
      <c r="AQ1354" t="str">
        <f t="shared" si="943"/>
        <v/>
      </c>
      <c r="AR1354" t="str">
        <f t="shared" ref="AR1354:AR1417" si="955">IF(A1354="","",IF(K1354&lt;&gt;0,1,0)+IF(L1354&lt;&gt;0,1,0)+IF(M1354&lt;&gt;0,1,0)+IF(N1354&lt;&gt;0,1,0))</f>
        <v/>
      </c>
      <c r="AS1354" t="str">
        <f t="shared" si="944"/>
        <v/>
      </c>
      <c r="AT1354" s="25" t="str">
        <f t="shared" si="945"/>
        <v/>
      </c>
      <c r="AU1354" s="26" t="str">
        <f t="shared" si="946"/>
        <v/>
      </c>
      <c r="AV1354" t="str">
        <f t="shared" si="947"/>
        <v/>
      </c>
      <c r="AW1354" s="25" t="str">
        <f t="shared" si="948"/>
        <v/>
      </c>
      <c r="AX1354" s="26" t="str">
        <f t="shared" si="923"/>
        <v/>
      </c>
      <c r="AY1354" s="27" t="str">
        <f>IF(A1354="","",IF(K1354&lt;&gt;0,TEXT(5,"0000"),IF(M1354&lt;&gt;0,TEXT(5,"0000"),IF(Datos!N1354&lt;&gt;0,TEXT(5,"0000"),""))))</f>
        <v/>
      </c>
      <c r="AZ1354" s="25" t="str">
        <f t="shared" si="949"/>
        <v/>
      </c>
      <c r="BA1354" s="26" t="str">
        <f t="shared" si="924"/>
        <v/>
      </c>
      <c r="BB1354" s="25" t="str">
        <f t="shared" si="950"/>
        <v/>
      </c>
      <c r="BC1354" s="26" t="str">
        <f t="shared" si="925"/>
        <v/>
      </c>
      <c r="BD1354" s="27" t="str">
        <f t="shared" si="951"/>
        <v/>
      </c>
      <c r="BE1354" s="25" t="str">
        <f t="shared" si="952"/>
        <v/>
      </c>
      <c r="BF1354" s="26" t="str">
        <f t="shared" si="926"/>
        <v/>
      </c>
      <c r="BG1354" s="28"/>
      <c r="BH1354" t="str">
        <f t="shared" si="922"/>
        <v/>
      </c>
      <c r="BJ1354" s="24" t="str">
        <f t="shared" si="953"/>
        <v/>
      </c>
      <c r="BK1354" s="24" t="str">
        <f t="shared" si="954"/>
        <v/>
      </c>
    </row>
    <row r="1355" spans="1:63" ht="15.75" thickBot="1">
      <c r="A1355" s="183"/>
      <c r="B1355" s="184"/>
      <c r="C1355" s="184"/>
      <c r="D1355" s="184"/>
      <c r="E1355" s="184"/>
      <c r="F1355" s="184"/>
      <c r="G1355" s="184"/>
      <c r="H1355" s="184"/>
      <c r="I1355" s="184"/>
      <c r="J1355" s="184"/>
      <c r="K1355" s="184"/>
      <c r="L1355" s="184"/>
      <c r="M1355" s="184"/>
      <c r="N1355" s="181"/>
      <c r="Q1355" t="e">
        <f t="shared" si="927"/>
        <v>#VALUE!</v>
      </c>
      <c r="R1355" t="str">
        <f t="shared" si="928"/>
        <v/>
      </c>
      <c r="S1355" t="str">
        <f>IF(A1355="","",TEXT(VLOOKUP(C1355,Tablas!$H$3:$I$75,2,0),"000"))</f>
        <v/>
      </c>
      <c r="T1355" t="str">
        <f t="shared" si="929"/>
        <v/>
      </c>
      <c r="U1355" t="str">
        <f t="shared" si="930"/>
        <v/>
      </c>
      <c r="V1355" t="str">
        <f t="shared" si="914"/>
        <v/>
      </c>
      <c r="W1355" t="str">
        <f>IF(A1355="","",IF(G1355="",99,VLOOKUP(Datos!G1355,Tablas!$AF$2:$AH$38,2,0)))</f>
        <v/>
      </c>
      <c r="X1355" t="str">
        <f t="shared" si="931"/>
        <v/>
      </c>
      <c r="Y1355" t="str">
        <f t="shared" si="932"/>
        <v/>
      </c>
      <c r="Z1355" s="25" t="str">
        <f t="shared" si="933"/>
        <v/>
      </c>
      <c r="AA1355" s="26" t="str">
        <f t="shared" si="934"/>
        <v/>
      </c>
      <c r="AB1355" s="25" t="str">
        <f t="shared" si="915"/>
        <v/>
      </c>
      <c r="AC1355" s="26" t="str">
        <f t="shared" si="935"/>
        <v/>
      </c>
      <c r="AD1355" s="25" t="str">
        <f t="shared" si="916"/>
        <v/>
      </c>
      <c r="AE1355" s="26" t="str">
        <f t="shared" si="936"/>
        <v/>
      </c>
      <c r="AF1355" s="25" t="str">
        <f t="shared" si="917"/>
        <v/>
      </c>
      <c r="AG1355" s="26" t="str">
        <f t="shared" si="937"/>
        <v/>
      </c>
      <c r="AH1355" s="25" t="str">
        <f t="shared" si="918"/>
        <v/>
      </c>
      <c r="AI1355" s="26" t="str">
        <f t="shared" si="938"/>
        <v/>
      </c>
      <c r="AJ1355" s="25" t="str">
        <f t="shared" si="919"/>
        <v/>
      </c>
      <c r="AK1355" s="26" t="str">
        <f t="shared" si="939"/>
        <v/>
      </c>
      <c r="AL1355" s="25" t="str">
        <f t="shared" si="920"/>
        <v/>
      </c>
      <c r="AM1355" s="26" t="str">
        <f t="shared" si="940"/>
        <v/>
      </c>
      <c r="AN1355" s="25" t="str">
        <f t="shared" si="921"/>
        <v/>
      </c>
      <c r="AO1355" s="26" t="str">
        <f t="shared" si="941"/>
        <v/>
      </c>
      <c r="AP1355" t="str">
        <f t="shared" si="942"/>
        <v/>
      </c>
      <c r="AQ1355" t="str">
        <f t="shared" si="943"/>
        <v/>
      </c>
      <c r="AR1355" t="str">
        <f t="shared" si="955"/>
        <v/>
      </c>
      <c r="AS1355" t="str">
        <f t="shared" si="944"/>
        <v/>
      </c>
      <c r="AT1355" s="25" t="str">
        <f t="shared" si="945"/>
        <v/>
      </c>
      <c r="AU1355" s="26" t="str">
        <f t="shared" si="946"/>
        <v/>
      </c>
      <c r="AV1355" t="str">
        <f t="shared" si="947"/>
        <v/>
      </c>
      <c r="AW1355" s="25" t="str">
        <f t="shared" si="948"/>
        <v/>
      </c>
      <c r="AX1355" s="26" t="str">
        <f t="shared" si="923"/>
        <v/>
      </c>
      <c r="AY1355" s="27" t="str">
        <f>IF(A1355="","",IF(K1355&lt;&gt;0,TEXT(5,"0000"),IF(M1355&lt;&gt;0,TEXT(5,"0000"),IF(Datos!N1355&lt;&gt;0,TEXT(5,"0000"),""))))</f>
        <v/>
      </c>
      <c r="AZ1355" s="25" t="str">
        <f t="shared" si="949"/>
        <v/>
      </c>
      <c r="BA1355" s="26" t="str">
        <f t="shared" si="924"/>
        <v/>
      </c>
      <c r="BB1355" s="25" t="str">
        <f t="shared" si="950"/>
        <v/>
      </c>
      <c r="BC1355" s="26" t="str">
        <f t="shared" si="925"/>
        <v/>
      </c>
      <c r="BD1355" s="27" t="str">
        <f t="shared" si="951"/>
        <v/>
      </c>
      <c r="BE1355" s="25" t="str">
        <f t="shared" si="952"/>
        <v/>
      </c>
      <c r="BF1355" s="26" t="str">
        <f t="shared" si="926"/>
        <v/>
      </c>
      <c r="BG1355" s="28"/>
      <c r="BH1355" t="str">
        <f t="shared" si="922"/>
        <v/>
      </c>
      <c r="BJ1355" s="24" t="str">
        <f t="shared" si="953"/>
        <v/>
      </c>
      <c r="BK1355" s="24" t="str">
        <f t="shared" si="954"/>
        <v/>
      </c>
    </row>
    <row r="1356" spans="1:63" ht="15.75" thickBot="1">
      <c r="A1356" s="183"/>
      <c r="B1356" s="184"/>
      <c r="C1356" s="184"/>
      <c r="D1356" s="184"/>
      <c r="E1356" s="184"/>
      <c r="F1356" s="184"/>
      <c r="G1356" s="184"/>
      <c r="H1356" s="184"/>
      <c r="I1356" s="184"/>
      <c r="J1356" s="184"/>
      <c r="K1356" s="184"/>
      <c r="L1356" s="184"/>
      <c r="M1356" s="184"/>
      <c r="N1356" s="181"/>
      <c r="Q1356" t="e">
        <f t="shared" si="927"/>
        <v>#VALUE!</v>
      </c>
      <c r="R1356" t="str">
        <f t="shared" si="928"/>
        <v/>
      </c>
      <c r="S1356" t="str">
        <f>IF(A1356="","",TEXT(VLOOKUP(C1356,Tablas!$H$3:$I$75,2,0),"000"))</f>
        <v/>
      </c>
      <c r="T1356" t="str">
        <f t="shared" si="929"/>
        <v/>
      </c>
      <c r="U1356" t="str">
        <f t="shared" si="930"/>
        <v/>
      </c>
      <c r="V1356" t="str">
        <f t="shared" si="914"/>
        <v/>
      </c>
      <c r="W1356" t="str">
        <f>IF(A1356="","",IF(G1356="",99,VLOOKUP(Datos!G1356,Tablas!$AF$2:$AH$38,2,0)))</f>
        <v/>
      </c>
      <c r="X1356" t="str">
        <f t="shared" si="931"/>
        <v/>
      </c>
      <c r="Y1356" t="str">
        <f t="shared" si="932"/>
        <v/>
      </c>
      <c r="Z1356" s="25" t="str">
        <f t="shared" si="933"/>
        <v/>
      </c>
      <c r="AA1356" s="26" t="str">
        <f t="shared" si="934"/>
        <v/>
      </c>
      <c r="AB1356" s="25" t="str">
        <f t="shared" si="915"/>
        <v/>
      </c>
      <c r="AC1356" s="26" t="str">
        <f t="shared" si="935"/>
        <v/>
      </c>
      <c r="AD1356" s="25" t="str">
        <f t="shared" si="916"/>
        <v/>
      </c>
      <c r="AE1356" s="26" t="str">
        <f t="shared" si="936"/>
        <v/>
      </c>
      <c r="AF1356" s="25" t="str">
        <f t="shared" si="917"/>
        <v/>
      </c>
      <c r="AG1356" s="26" t="str">
        <f t="shared" si="937"/>
        <v/>
      </c>
      <c r="AH1356" s="25" t="str">
        <f t="shared" si="918"/>
        <v/>
      </c>
      <c r="AI1356" s="26" t="str">
        <f t="shared" si="938"/>
        <v/>
      </c>
      <c r="AJ1356" s="25" t="str">
        <f t="shared" si="919"/>
        <v/>
      </c>
      <c r="AK1356" s="26" t="str">
        <f t="shared" si="939"/>
        <v/>
      </c>
      <c r="AL1356" s="25" t="str">
        <f t="shared" si="920"/>
        <v/>
      </c>
      <c r="AM1356" s="26" t="str">
        <f t="shared" si="940"/>
        <v/>
      </c>
      <c r="AN1356" s="25" t="str">
        <f t="shared" si="921"/>
        <v/>
      </c>
      <c r="AO1356" s="26" t="str">
        <f t="shared" si="941"/>
        <v/>
      </c>
      <c r="AP1356" t="str">
        <f t="shared" si="942"/>
        <v/>
      </c>
      <c r="AQ1356" t="str">
        <f t="shared" si="943"/>
        <v/>
      </c>
      <c r="AR1356" t="str">
        <f t="shared" si="955"/>
        <v/>
      </c>
      <c r="AS1356" t="str">
        <f t="shared" si="944"/>
        <v/>
      </c>
      <c r="AT1356" s="25" t="str">
        <f t="shared" si="945"/>
        <v/>
      </c>
      <c r="AU1356" s="26" t="str">
        <f t="shared" si="946"/>
        <v/>
      </c>
      <c r="AV1356" t="str">
        <f t="shared" si="947"/>
        <v/>
      </c>
      <c r="AW1356" s="25" t="str">
        <f t="shared" si="948"/>
        <v/>
      </c>
      <c r="AX1356" s="26" t="str">
        <f t="shared" si="923"/>
        <v/>
      </c>
      <c r="AY1356" s="27" t="str">
        <f>IF(A1356="","",IF(K1356&lt;&gt;0,TEXT(5,"0000"),IF(M1356&lt;&gt;0,TEXT(5,"0000"),IF(Datos!N1356&lt;&gt;0,TEXT(5,"0000"),""))))</f>
        <v/>
      </c>
      <c r="AZ1356" s="25" t="str">
        <f t="shared" si="949"/>
        <v/>
      </c>
      <c r="BA1356" s="26" t="str">
        <f t="shared" si="924"/>
        <v/>
      </c>
      <c r="BB1356" s="25" t="str">
        <f t="shared" si="950"/>
        <v/>
      </c>
      <c r="BC1356" s="26" t="str">
        <f t="shared" si="925"/>
        <v/>
      </c>
      <c r="BD1356" s="27" t="str">
        <f t="shared" si="951"/>
        <v/>
      </c>
      <c r="BE1356" s="25" t="str">
        <f t="shared" si="952"/>
        <v/>
      </c>
      <c r="BF1356" s="26" t="str">
        <f t="shared" si="926"/>
        <v/>
      </c>
      <c r="BG1356" s="28"/>
      <c r="BH1356" t="str">
        <f t="shared" si="922"/>
        <v/>
      </c>
      <c r="BJ1356" s="24" t="str">
        <f t="shared" si="953"/>
        <v/>
      </c>
      <c r="BK1356" s="24" t="str">
        <f t="shared" si="954"/>
        <v/>
      </c>
    </row>
    <row r="1357" spans="1:63" ht="15.75" thickBot="1">
      <c r="A1357" s="183"/>
      <c r="B1357" s="184"/>
      <c r="C1357" s="184"/>
      <c r="D1357" s="184"/>
      <c r="E1357" s="184"/>
      <c r="F1357" s="184"/>
      <c r="G1357" s="184"/>
      <c r="H1357" s="184"/>
      <c r="I1357" s="184"/>
      <c r="J1357" s="184"/>
      <c r="K1357" s="184"/>
      <c r="L1357" s="184"/>
      <c r="M1357" s="184"/>
      <c r="N1357" s="181"/>
      <c r="Q1357" t="e">
        <f t="shared" si="927"/>
        <v>#VALUE!</v>
      </c>
      <c r="R1357" t="str">
        <f t="shared" si="928"/>
        <v/>
      </c>
      <c r="S1357" t="str">
        <f>IF(A1357="","",TEXT(VLOOKUP(C1357,Tablas!$H$3:$I$75,2,0),"000"))</f>
        <v/>
      </c>
      <c r="T1357" t="str">
        <f t="shared" si="929"/>
        <v/>
      </c>
      <c r="U1357" t="str">
        <f t="shared" si="930"/>
        <v/>
      </c>
      <c r="V1357" t="str">
        <f t="shared" si="914"/>
        <v/>
      </c>
      <c r="W1357" t="str">
        <f>IF(A1357="","",IF(G1357="",99,VLOOKUP(Datos!G1357,Tablas!$AF$2:$AH$38,2,0)))</f>
        <v/>
      </c>
      <c r="X1357" t="str">
        <f t="shared" si="931"/>
        <v/>
      </c>
      <c r="Y1357" t="str">
        <f t="shared" si="932"/>
        <v/>
      </c>
      <c r="Z1357" s="25" t="str">
        <f t="shared" si="933"/>
        <v/>
      </c>
      <c r="AA1357" s="26" t="str">
        <f t="shared" si="934"/>
        <v/>
      </c>
      <c r="AB1357" s="25" t="str">
        <f t="shared" si="915"/>
        <v/>
      </c>
      <c r="AC1357" s="26" t="str">
        <f t="shared" si="935"/>
        <v/>
      </c>
      <c r="AD1357" s="25" t="str">
        <f t="shared" si="916"/>
        <v/>
      </c>
      <c r="AE1357" s="26" t="str">
        <f t="shared" si="936"/>
        <v/>
      </c>
      <c r="AF1357" s="25" t="str">
        <f t="shared" si="917"/>
        <v/>
      </c>
      <c r="AG1357" s="26" t="str">
        <f t="shared" si="937"/>
        <v/>
      </c>
      <c r="AH1357" s="25" t="str">
        <f t="shared" si="918"/>
        <v/>
      </c>
      <c r="AI1357" s="26" t="str">
        <f t="shared" si="938"/>
        <v/>
      </c>
      <c r="AJ1357" s="25" t="str">
        <f t="shared" si="919"/>
        <v/>
      </c>
      <c r="AK1357" s="26" t="str">
        <f t="shared" si="939"/>
        <v/>
      </c>
      <c r="AL1357" s="25" t="str">
        <f t="shared" si="920"/>
        <v/>
      </c>
      <c r="AM1357" s="26" t="str">
        <f t="shared" si="940"/>
        <v/>
      </c>
      <c r="AN1357" s="25" t="str">
        <f t="shared" si="921"/>
        <v/>
      </c>
      <c r="AO1357" s="26" t="str">
        <f t="shared" si="941"/>
        <v/>
      </c>
      <c r="AP1357" t="str">
        <f t="shared" si="942"/>
        <v/>
      </c>
      <c r="AQ1357" t="str">
        <f t="shared" si="943"/>
        <v/>
      </c>
      <c r="AR1357" t="str">
        <f t="shared" si="955"/>
        <v/>
      </c>
      <c r="AS1357" t="str">
        <f t="shared" si="944"/>
        <v/>
      </c>
      <c r="AT1357" s="25" t="str">
        <f t="shared" si="945"/>
        <v/>
      </c>
      <c r="AU1357" s="26" t="str">
        <f t="shared" si="946"/>
        <v/>
      </c>
      <c r="AV1357" t="str">
        <f t="shared" si="947"/>
        <v/>
      </c>
      <c r="AW1357" s="25" t="str">
        <f t="shared" si="948"/>
        <v/>
      </c>
      <c r="AX1357" s="26" t="str">
        <f t="shared" si="923"/>
        <v/>
      </c>
      <c r="AY1357" s="27" t="str">
        <f>IF(A1357="","",IF(K1357&lt;&gt;0,TEXT(5,"0000"),IF(M1357&lt;&gt;0,TEXT(5,"0000"),IF(Datos!N1357&lt;&gt;0,TEXT(5,"0000"),""))))</f>
        <v/>
      </c>
      <c r="AZ1357" s="25" t="str">
        <f t="shared" si="949"/>
        <v/>
      </c>
      <c r="BA1357" s="26" t="str">
        <f t="shared" si="924"/>
        <v/>
      </c>
      <c r="BB1357" s="25" t="str">
        <f t="shared" si="950"/>
        <v/>
      </c>
      <c r="BC1357" s="26" t="str">
        <f t="shared" si="925"/>
        <v/>
      </c>
      <c r="BD1357" s="27" t="str">
        <f t="shared" si="951"/>
        <v/>
      </c>
      <c r="BE1357" s="25" t="str">
        <f t="shared" si="952"/>
        <v/>
      </c>
      <c r="BF1357" s="26" t="str">
        <f t="shared" si="926"/>
        <v/>
      </c>
      <c r="BG1357" s="28"/>
      <c r="BH1357" t="str">
        <f t="shared" si="922"/>
        <v/>
      </c>
      <c r="BJ1357" s="24" t="str">
        <f t="shared" si="953"/>
        <v/>
      </c>
      <c r="BK1357" s="24" t="str">
        <f t="shared" si="954"/>
        <v/>
      </c>
    </row>
    <row r="1358" spans="1:63" ht="15.75" thickBot="1">
      <c r="A1358" s="183"/>
      <c r="B1358" s="184"/>
      <c r="C1358" s="184"/>
      <c r="D1358" s="184"/>
      <c r="E1358" s="184"/>
      <c r="F1358" s="184"/>
      <c r="G1358" s="184"/>
      <c r="H1358" s="184"/>
      <c r="I1358" s="184"/>
      <c r="J1358" s="184"/>
      <c r="K1358" s="184"/>
      <c r="L1358" s="184"/>
      <c r="M1358" s="184"/>
      <c r="N1358" s="181"/>
      <c r="Q1358" t="e">
        <f t="shared" si="927"/>
        <v>#VALUE!</v>
      </c>
      <c r="R1358" t="str">
        <f t="shared" si="928"/>
        <v/>
      </c>
      <c r="S1358" t="str">
        <f>IF(A1358="","",TEXT(VLOOKUP(C1358,Tablas!$H$3:$I$75,2,0),"000"))</f>
        <v/>
      </c>
      <c r="T1358" t="str">
        <f t="shared" si="929"/>
        <v/>
      </c>
      <c r="U1358" t="str">
        <f t="shared" si="930"/>
        <v/>
      </c>
      <c r="V1358" t="str">
        <f t="shared" si="914"/>
        <v/>
      </c>
      <c r="W1358" t="str">
        <f>IF(A1358="","",IF(G1358="",99,VLOOKUP(Datos!G1358,Tablas!$AF$2:$AH$38,2,0)))</f>
        <v/>
      </c>
      <c r="X1358" t="str">
        <f t="shared" si="931"/>
        <v/>
      </c>
      <c r="Y1358" t="str">
        <f t="shared" si="932"/>
        <v/>
      </c>
      <c r="Z1358" s="25" t="str">
        <f t="shared" si="933"/>
        <v/>
      </c>
      <c r="AA1358" s="26" t="str">
        <f t="shared" si="934"/>
        <v/>
      </c>
      <c r="AB1358" s="25" t="str">
        <f t="shared" si="915"/>
        <v/>
      </c>
      <c r="AC1358" s="26" t="str">
        <f t="shared" si="935"/>
        <v/>
      </c>
      <c r="AD1358" s="25" t="str">
        <f t="shared" si="916"/>
        <v/>
      </c>
      <c r="AE1358" s="26" t="str">
        <f t="shared" si="936"/>
        <v/>
      </c>
      <c r="AF1358" s="25" t="str">
        <f t="shared" si="917"/>
        <v/>
      </c>
      <c r="AG1358" s="26" t="str">
        <f t="shared" si="937"/>
        <v/>
      </c>
      <c r="AH1358" s="25" t="str">
        <f t="shared" si="918"/>
        <v/>
      </c>
      <c r="AI1358" s="26" t="str">
        <f t="shared" si="938"/>
        <v/>
      </c>
      <c r="AJ1358" s="25" t="str">
        <f t="shared" si="919"/>
        <v/>
      </c>
      <c r="AK1358" s="26" t="str">
        <f t="shared" si="939"/>
        <v/>
      </c>
      <c r="AL1358" s="25" t="str">
        <f t="shared" si="920"/>
        <v/>
      </c>
      <c r="AM1358" s="26" t="str">
        <f t="shared" si="940"/>
        <v/>
      </c>
      <c r="AN1358" s="25" t="str">
        <f t="shared" si="921"/>
        <v/>
      </c>
      <c r="AO1358" s="26" t="str">
        <f t="shared" si="941"/>
        <v/>
      </c>
      <c r="AP1358" t="str">
        <f t="shared" si="942"/>
        <v/>
      </c>
      <c r="AQ1358" t="str">
        <f t="shared" si="943"/>
        <v/>
      </c>
      <c r="AR1358" t="str">
        <f t="shared" si="955"/>
        <v/>
      </c>
      <c r="AS1358" t="str">
        <f t="shared" si="944"/>
        <v/>
      </c>
      <c r="AT1358" s="25" t="str">
        <f t="shared" si="945"/>
        <v/>
      </c>
      <c r="AU1358" s="26" t="str">
        <f t="shared" si="946"/>
        <v/>
      </c>
      <c r="AV1358" t="str">
        <f t="shared" si="947"/>
        <v/>
      </c>
      <c r="AW1358" s="25" t="str">
        <f t="shared" si="948"/>
        <v/>
      </c>
      <c r="AX1358" s="26" t="str">
        <f t="shared" si="923"/>
        <v/>
      </c>
      <c r="AY1358" s="27" t="str">
        <f>IF(A1358="","",IF(K1358&lt;&gt;0,TEXT(5,"0000"),IF(M1358&lt;&gt;0,TEXT(5,"0000"),IF(Datos!N1358&lt;&gt;0,TEXT(5,"0000"),""))))</f>
        <v/>
      </c>
      <c r="AZ1358" s="25" t="str">
        <f t="shared" si="949"/>
        <v/>
      </c>
      <c r="BA1358" s="26" t="str">
        <f t="shared" si="924"/>
        <v/>
      </c>
      <c r="BB1358" s="25" t="str">
        <f t="shared" si="950"/>
        <v/>
      </c>
      <c r="BC1358" s="26" t="str">
        <f t="shared" si="925"/>
        <v/>
      </c>
      <c r="BD1358" s="27" t="str">
        <f t="shared" si="951"/>
        <v/>
      </c>
      <c r="BE1358" s="25" t="str">
        <f t="shared" si="952"/>
        <v/>
      </c>
      <c r="BF1358" s="26" t="str">
        <f t="shared" si="926"/>
        <v/>
      </c>
      <c r="BG1358" s="28"/>
      <c r="BH1358" t="str">
        <f t="shared" si="922"/>
        <v/>
      </c>
      <c r="BJ1358" s="24" t="str">
        <f t="shared" si="953"/>
        <v/>
      </c>
      <c r="BK1358" s="24" t="str">
        <f t="shared" si="954"/>
        <v/>
      </c>
    </row>
    <row r="1359" spans="1:63" ht="15.75" thickBot="1">
      <c r="A1359" s="183"/>
      <c r="B1359" s="184"/>
      <c r="C1359" s="184"/>
      <c r="D1359" s="184"/>
      <c r="E1359" s="184"/>
      <c r="F1359" s="184"/>
      <c r="G1359" s="184"/>
      <c r="H1359" s="184"/>
      <c r="I1359" s="184"/>
      <c r="J1359" s="184"/>
      <c r="K1359" s="184"/>
      <c r="L1359" s="184"/>
      <c r="M1359" s="184"/>
      <c r="N1359" s="181"/>
      <c r="Q1359" t="e">
        <f t="shared" si="927"/>
        <v>#VALUE!</v>
      </c>
      <c r="R1359" t="str">
        <f t="shared" si="928"/>
        <v/>
      </c>
      <c r="S1359" t="str">
        <f>IF(A1359="","",TEXT(VLOOKUP(C1359,Tablas!$H$3:$I$75,2,0),"000"))</f>
        <v/>
      </c>
      <c r="T1359" t="str">
        <f t="shared" si="929"/>
        <v/>
      </c>
      <c r="U1359" t="str">
        <f t="shared" si="930"/>
        <v/>
      </c>
      <c r="V1359" t="str">
        <f t="shared" si="914"/>
        <v/>
      </c>
      <c r="W1359" t="str">
        <f>IF(A1359="","",IF(G1359="",99,VLOOKUP(Datos!G1359,Tablas!$AF$2:$AH$38,2,0)))</f>
        <v/>
      </c>
      <c r="X1359" t="str">
        <f t="shared" si="931"/>
        <v/>
      </c>
      <c r="Y1359" t="str">
        <f t="shared" si="932"/>
        <v/>
      </c>
      <c r="Z1359" s="25" t="str">
        <f t="shared" si="933"/>
        <v/>
      </c>
      <c r="AA1359" s="26" t="str">
        <f t="shared" si="934"/>
        <v/>
      </c>
      <c r="AB1359" s="25" t="str">
        <f t="shared" si="915"/>
        <v/>
      </c>
      <c r="AC1359" s="26" t="str">
        <f t="shared" si="935"/>
        <v/>
      </c>
      <c r="AD1359" s="25" t="str">
        <f t="shared" si="916"/>
        <v/>
      </c>
      <c r="AE1359" s="26" t="str">
        <f t="shared" si="936"/>
        <v/>
      </c>
      <c r="AF1359" s="25" t="str">
        <f t="shared" si="917"/>
        <v/>
      </c>
      <c r="AG1359" s="26" t="str">
        <f t="shared" si="937"/>
        <v/>
      </c>
      <c r="AH1359" s="25" t="str">
        <f t="shared" si="918"/>
        <v/>
      </c>
      <c r="AI1359" s="26" t="str">
        <f t="shared" si="938"/>
        <v/>
      </c>
      <c r="AJ1359" s="25" t="str">
        <f t="shared" si="919"/>
        <v/>
      </c>
      <c r="AK1359" s="26" t="str">
        <f t="shared" si="939"/>
        <v/>
      </c>
      <c r="AL1359" s="25" t="str">
        <f t="shared" si="920"/>
        <v/>
      </c>
      <c r="AM1359" s="26" t="str">
        <f t="shared" si="940"/>
        <v/>
      </c>
      <c r="AN1359" s="25" t="str">
        <f t="shared" si="921"/>
        <v/>
      </c>
      <c r="AO1359" s="26" t="str">
        <f t="shared" si="941"/>
        <v/>
      </c>
      <c r="AP1359" t="str">
        <f t="shared" si="942"/>
        <v/>
      </c>
      <c r="AQ1359" t="str">
        <f t="shared" si="943"/>
        <v/>
      </c>
      <c r="AR1359" t="str">
        <f t="shared" si="955"/>
        <v/>
      </c>
      <c r="AS1359" t="str">
        <f t="shared" si="944"/>
        <v/>
      </c>
      <c r="AT1359" s="25" t="str">
        <f t="shared" si="945"/>
        <v/>
      </c>
      <c r="AU1359" s="26" t="str">
        <f t="shared" si="946"/>
        <v/>
      </c>
      <c r="AV1359" t="str">
        <f t="shared" si="947"/>
        <v/>
      </c>
      <c r="AW1359" s="25" t="str">
        <f t="shared" si="948"/>
        <v/>
      </c>
      <c r="AX1359" s="26" t="str">
        <f t="shared" si="923"/>
        <v/>
      </c>
      <c r="AY1359" s="27" t="str">
        <f>IF(A1359="","",IF(K1359&lt;&gt;0,TEXT(5,"0000"),IF(M1359&lt;&gt;0,TEXT(5,"0000"),IF(Datos!N1359&lt;&gt;0,TEXT(5,"0000"),""))))</f>
        <v/>
      </c>
      <c r="AZ1359" s="25" t="str">
        <f t="shared" si="949"/>
        <v/>
      </c>
      <c r="BA1359" s="26" t="str">
        <f t="shared" si="924"/>
        <v/>
      </c>
      <c r="BB1359" s="25" t="str">
        <f t="shared" si="950"/>
        <v/>
      </c>
      <c r="BC1359" s="26" t="str">
        <f t="shared" si="925"/>
        <v/>
      </c>
      <c r="BD1359" s="27" t="str">
        <f t="shared" si="951"/>
        <v/>
      </c>
      <c r="BE1359" s="25" t="str">
        <f t="shared" si="952"/>
        <v/>
      </c>
      <c r="BF1359" s="26" t="str">
        <f t="shared" si="926"/>
        <v/>
      </c>
      <c r="BG1359" s="28"/>
      <c r="BH1359" t="str">
        <f t="shared" si="922"/>
        <v/>
      </c>
      <c r="BJ1359" s="24" t="str">
        <f t="shared" si="953"/>
        <v/>
      </c>
      <c r="BK1359" s="24" t="str">
        <f t="shared" si="954"/>
        <v/>
      </c>
    </row>
    <row r="1360" spans="1:63" ht="15.75" thickBot="1">
      <c r="A1360" s="183"/>
      <c r="B1360" s="184"/>
      <c r="C1360" s="184"/>
      <c r="D1360" s="184"/>
      <c r="E1360" s="184"/>
      <c r="F1360" s="184"/>
      <c r="G1360" s="184"/>
      <c r="H1360" s="184"/>
      <c r="I1360" s="184"/>
      <c r="J1360" s="184"/>
      <c r="K1360" s="184"/>
      <c r="L1360" s="184"/>
      <c r="M1360" s="184"/>
      <c r="N1360" s="181"/>
      <c r="Q1360" t="e">
        <f t="shared" si="927"/>
        <v>#VALUE!</v>
      </c>
      <c r="R1360" t="str">
        <f t="shared" si="928"/>
        <v/>
      </c>
      <c r="S1360" t="str">
        <f>IF(A1360="","",TEXT(VLOOKUP(C1360,Tablas!$H$3:$I$75,2,0),"000"))</f>
        <v/>
      </c>
      <c r="T1360" t="str">
        <f t="shared" si="929"/>
        <v/>
      </c>
      <c r="U1360" t="str">
        <f t="shared" si="930"/>
        <v/>
      </c>
      <c r="V1360" t="str">
        <f t="shared" si="914"/>
        <v/>
      </c>
      <c r="W1360" t="str">
        <f>IF(A1360="","",IF(G1360="",99,VLOOKUP(Datos!G1360,Tablas!$AF$2:$AH$38,2,0)))</f>
        <v/>
      </c>
      <c r="X1360" t="str">
        <f t="shared" si="931"/>
        <v/>
      </c>
      <c r="Y1360" t="str">
        <f t="shared" si="932"/>
        <v/>
      </c>
      <c r="Z1360" s="25" t="str">
        <f t="shared" si="933"/>
        <v/>
      </c>
      <c r="AA1360" s="26" t="str">
        <f t="shared" si="934"/>
        <v/>
      </c>
      <c r="AB1360" s="25" t="str">
        <f t="shared" si="915"/>
        <v/>
      </c>
      <c r="AC1360" s="26" t="str">
        <f t="shared" si="935"/>
        <v/>
      </c>
      <c r="AD1360" s="25" t="str">
        <f t="shared" si="916"/>
        <v/>
      </c>
      <c r="AE1360" s="26" t="str">
        <f t="shared" si="936"/>
        <v/>
      </c>
      <c r="AF1360" s="25" t="str">
        <f t="shared" si="917"/>
        <v/>
      </c>
      <c r="AG1360" s="26" t="str">
        <f t="shared" si="937"/>
        <v/>
      </c>
      <c r="AH1360" s="25" t="str">
        <f t="shared" si="918"/>
        <v/>
      </c>
      <c r="AI1360" s="26" t="str">
        <f t="shared" si="938"/>
        <v/>
      </c>
      <c r="AJ1360" s="25" t="str">
        <f t="shared" si="919"/>
        <v/>
      </c>
      <c r="AK1360" s="26" t="str">
        <f t="shared" si="939"/>
        <v/>
      </c>
      <c r="AL1360" s="25" t="str">
        <f t="shared" si="920"/>
        <v/>
      </c>
      <c r="AM1360" s="26" t="str">
        <f t="shared" si="940"/>
        <v/>
      </c>
      <c r="AN1360" s="25" t="str">
        <f t="shared" si="921"/>
        <v/>
      </c>
      <c r="AO1360" s="26" t="str">
        <f t="shared" si="941"/>
        <v/>
      </c>
      <c r="AP1360" t="str">
        <f t="shared" si="942"/>
        <v/>
      </c>
      <c r="AQ1360" t="str">
        <f t="shared" si="943"/>
        <v/>
      </c>
      <c r="AR1360" t="str">
        <f t="shared" si="955"/>
        <v/>
      </c>
      <c r="AS1360" t="str">
        <f t="shared" si="944"/>
        <v/>
      </c>
      <c r="AT1360" s="25" t="str">
        <f t="shared" si="945"/>
        <v/>
      </c>
      <c r="AU1360" s="26" t="str">
        <f t="shared" si="946"/>
        <v/>
      </c>
      <c r="AV1360" t="str">
        <f t="shared" si="947"/>
        <v/>
      </c>
      <c r="AW1360" s="25" t="str">
        <f t="shared" si="948"/>
        <v/>
      </c>
      <c r="AX1360" s="26" t="str">
        <f t="shared" si="923"/>
        <v/>
      </c>
      <c r="AY1360" s="27" t="str">
        <f>IF(A1360="","",IF(K1360&lt;&gt;0,TEXT(5,"0000"),IF(M1360&lt;&gt;0,TEXT(5,"0000"),IF(Datos!N1360&lt;&gt;0,TEXT(5,"0000"),""))))</f>
        <v/>
      </c>
      <c r="AZ1360" s="25" t="str">
        <f t="shared" si="949"/>
        <v/>
      </c>
      <c r="BA1360" s="26" t="str">
        <f t="shared" si="924"/>
        <v/>
      </c>
      <c r="BB1360" s="25" t="str">
        <f t="shared" si="950"/>
        <v/>
      </c>
      <c r="BC1360" s="26" t="str">
        <f t="shared" si="925"/>
        <v/>
      </c>
      <c r="BD1360" s="27" t="str">
        <f t="shared" si="951"/>
        <v/>
      </c>
      <c r="BE1360" s="25" t="str">
        <f t="shared" si="952"/>
        <v/>
      </c>
      <c r="BF1360" s="26" t="str">
        <f t="shared" si="926"/>
        <v/>
      </c>
      <c r="BG1360" s="28"/>
      <c r="BH1360" t="str">
        <f t="shared" si="922"/>
        <v/>
      </c>
      <c r="BJ1360" s="24" t="str">
        <f t="shared" si="953"/>
        <v/>
      </c>
      <c r="BK1360" s="24" t="str">
        <f t="shared" si="954"/>
        <v/>
      </c>
    </row>
    <row r="1361" spans="1:63" ht="15.75" thickBot="1">
      <c r="A1361" s="183"/>
      <c r="B1361" s="184"/>
      <c r="C1361" s="184"/>
      <c r="D1361" s="184"/>
      <c r="E1361" s="184"/>
      <c r="F1361" s="184"/>
      <c r="G1361" s="184"/>
      <c r="H1361" s="184"/>
      <c r="I1361" s="184"/>
      <c r="J1361" s="184"/>
      <c r="K1361" s="184"/>
      <c r="L1361" s="184"/>
      <c r="M1361" s="184"/>
      <c r="N1361" s="181"/>
      <c r="Q1361" t="e">
        <f t="shared" si="927"/>
        <v>#VALUE!</v>
      </c>
      <c r="R1361" t="str">
        <f t="shared" si="928"/>
        <v/>
      </c>
      <c r="S1361" t="str">
        <f>IF(A1361="","",TEXT(VLOOKUP(C1361,Tablas!$H$3:$I$75,2,0),"000"))</f>
        <v/>
      </c>
      <c r="T1361" t="str">
        <f t="shared" si="929"/>
        <v/>
      </c>
      <c r="U1361" t="str">
        <f t="shared" si="930"/>
        <v/>
      </c>
      <c r="V1361" t="str">
        <f t="shared" si="914"/>
        <v/>
      </c>
      <c r="W1361" t="str">
        <f>IF(A1361="","",IF(G1361="",99,VLOOKUP(Datos!G1361,Tablas!$AF$2:$AH$38,2,0)))</f>
        <v/>
      </c>
      <c r="X1361" t="str">
        <f t="shared" si="931"/>
        <v/>
      </c>
      <c r="Y1361" t="str">
        <f t="shared" si="932"/>
        <v/>
      </c>
      <c r="Z1361" s="25" t="str">
        <f t="shared" si="933"/>
        <v/>
      </c>
      <c r="AA1361" s="26" t="str">
        <f t="shared" si="934"/>
        <v/>
      </c>
      <c r="AB1361" s="25" t="str">
        <f t="shared" si="915"/>
        <v/>
      </c>
      <c r="AC1361" s="26" t="str">
        <f t="shared" si="935"/>
        <v/>
      </c>
      <c r="AD1361" s="25" t="str">
        <f t="shared" si="916"/>
        <v/>
      </c>
      <c r="AE1361" s="26" t="str">
        <f t="shared" si="936"/>
        <v/>
      </c>
      <c r="AF1361" s="25" t="str">
        <f t="shared" si="917"/>
        <v/>
      </c>
      <c r="AG1361" s="26" t="str">
        <f t="shared" si="937"/>
        <v/>
      </c>
      <c r="AH1361" s="25" t="str">
        <f t="shared" si="918"/>
        <v/>
      </c>
      <c r="AI1361" s="26" t="str">
        <f t="shared" si="938"/>
        <v/>
      </c>
      <c r="AJ1361" s="25" t="str">
        <f t="shared" si="919"/>
        <v/>
      </c>
      <c r="AK1361" s="26" t="str">
        <f t="shared" si="939"/>
        <v/>
      </c>
      <c r="AL1361" s="25" t="str">
        <f t="shared" si="920"/>
        <v/>
      </c>
      <c r="AM1361" s="26" t="str">
        <f t="shared" si="940"/>
        <v/>
      </c>
      <c r="AN1361" s="25" t="str">
        <f t="shared" si="921"/>
        <v/>
      </c>
      <c r="AO1361" s="26" t="str">
        <f t="shared" si="941"/>
        <v/>
      </c>
      <c r="AP1361" t="str">
        <f t="shared" si="942"/>
        <v/>
      </c>
      <c r="AQ1361" t="str">
        <f t="shared" si="943"/>
        <v/>
      </c>
      <c r="AR1361" t="str">
        <f t="shared" si="955"/>
        <v/>
      </c>
      <c r="AS1361" t="str">
        <f t="shared" si="944"/>
        <v/>
      </c>
      <c r="AT1361" s="25" t="str">
        <f t="shared" si="945"/>
        <v/>
      </c>
      <c r="AU1361" s="26" t="str">
        <f t="shared" si="946"/>
        <v/>
      </c>
      <c r="AV1361" t="str">
        <f t="shared" si="947"/>
        <v/>
      </c>
      <c r="AW1361" s="25" t="str">
        <f t="shared" si="948"/>
        <v/>
      </c>
      <c r="AX1361" s="26" t="str">
        <f t="shared" si="923"/>
        <v/>
      </c>
      <c r="AY1361" s="27" t="str">
        <f>IF(A1361="","",IF(K1361&lt;&gt;0,TEXT(5,"0000"),IF(M1361&lt;&gt;0,TEXT(5,"0000"),IF(Datos!N1361&lt;&gt;0,TEXT(5,"0000"),""))))</f>
        <v/>
      </c>
      <c r="AZ1361" s="25" t="str">
        <f t="shared" si="949"/>
        <v/>
      </c>
      <c r="BA1361" s="26" t="str">
        <f t="shared" si="924"/>
        <v/>
      </c>
      <c r="BB1361" s="25" t="str">
        <f t="shared" si="950"/>
        <v/>
      </c>
      <c r="BC1361" s="26" t="str">
        <f t="shared" si="925"/>
        <v/>
      </c>
      <c r="BD1361" s="27" t="str">
        <f t="shared" si="951"/>
        <v/>
      </c>
      <c r="BE1361" s="25" t="str">
        <f t="shared" si="952"/>
        <v/>
      </c>
      <c r="BF1361" s="26" t="str">
        <f t="shared" si="926"/>
        <v/>
      </c>
      <c r="BG1361" s="28"/>
      <c r="BH1361" t="str">
        <f t="shared" si="922"/>
        <v/>
      </c>
      <c r="BJ1361" s="24" t="str">
        <f t="shared" si="953"/>
        <v/>
      </c>
      <c r="BK1361" s="24" t="str">
        <f t="shared" si="954"/>
        <v/>
      </c>
    </row>
    <row r="1362" spans="1:63" ht="15.75" thickBot="1">
      <c r="A1362" s="183"/>
      <c r="B1362" s="184"/>
      <c r="C1362" s="184"/>
      <c r="D1362" s="184"/>
      <c r="E1362" s="184"/>
      <c r="F1362" s="184"/>
      <c r="G1362" s="184"/>
      <c r="H1362" s="184"/>
      <c r="I1362" s="184"/>
      <c r="J1362" s="184"/>
      <c r="K1362" s="184"/>
      <c r="L1362" s="184"/>
      <c r="M1362" s="184"/>
      <c r="N1362" s="181"/>
      <c r="Q1362" t="e">
        <f t="shared" si="927"/>
        <v>#VALUE!</v>
      </c>
      <c r="R1362" t="str">
        <f t="shared" si="928"/>
        <v/>
      </c>
      <c r="S1362" t="str">
        <f>IF(A1362="","",TEXT(VLOOKUP(C1362,Tablas!$H$3:$I$75,2,0),"000"))</f>
        <v/>
      </c>
      <c r="T1362" t="str">
        <f t="shared" si="929"/>
        <v/>
      </c>
      <c r="U1362" t="str">
        <f t="shared" si="930"/>
        <v/>
      </c>
      <c r="V1362" t="str">
        <f t="shared" si="914"/>
        <v/>
      </c>
      <c r="W1362" t="str">
        <f>IF(A1362="","",IF(G1362="",99,VLOOKUP(Datos!G1362,Tablas!$AF$2:$AH$38,2,0)))</f>
        <v/>
      </c>
      <c r="X1362" t="str">
        <f t="shared" si="931"/>
        <v/>
      </c>
      <c r="Y1362" t="str">
        <f t="shared" si="932"/>
        <v/>
      </c>
      <c r="Z1362" s="25" t="str">
        <f t="shared" si="933"/>
        <v/>
      </c>
      <c r="AA1362" s="26" t="str">
        <f t="shared" si="934"/>
        <v/>
      </c>
      <c r="AB1362" s="25" t="str">
        <f t="shared" si="915"/>
        <v/>
      </c>
      <c r="AC1362" s="26" t="str">
        <f t="shared" si="935"/>
        <v/>
      </c>
      <c r="AD1362" s="25" t="str">
        <f t="shared" si="916"/>
        <v/>
      </c>
      <c r="AE1362" s="26" t="str">
        <f t="shared" si="936"/>
        <v/>
      </c>
      <c r="AF1362" s="25" t="str">
        <f t="shared" si="917"/>
        <v/>
      </c>
      <c r="AG1362" s="26" t="str">
        <f t="shared" si="937"/>
        <v/>
      </c>
      <c r="AH1362" s="25" t="str">
        <f t="shared" si="918"/>
        <v/>
      </c>
      <c r="AI1362" s="26" t="str">
        <f t="shared" si="938"/>
        <v/>
      </c>
      <c r="AJ1362" s="25" t="str">
        <f t="shared" si="919"/>
        <v/>
      </c>
      <c r="AK1362" s="26" t="str">
        <f t="shared" si="939"/>
        <v/>
      </c>
      <c r="AL1362" s="25" t="str">
        <f t="shared" si="920"/>
        <v/>
      </c>
      <c r="AM1362" s="26" t="str">
        <f t="shared" si="940"/>
        <v/>
      </c>
      <c r="AN1362" s="25" t="str">
        <f t="shared" si="921"/>
        <v/>
      </c>
      <c r="AO1362" s="26" t="str">
        <f t="shared" si="941"/>
        <v/>
      </c>
      <c r="AP1362" t="str">
        <f t="shared" si="942"/>
        <v/>
      </c>
      <c r="AQ1362" t="str">
        <f t="shared" si="943"/>
        <v/>
      </c>
      <c r="AR1362" t="str">
        <f t="shared" si="955"/>
        <v/>
      </c>
      <c r="AS1362" t="str">
        <f t="shared" si="944"/>
        <v/>
      </c>
      <c r="AT1362" s="25" t="str">
        <f t="shared" si="945"/>
        <v/>
      </c>
      <c r="AU1362" s="26" t="str">
        <f t="shared" si="946"/>
        <v/>
      </c>
      <c r="AV1362" t="str">
        <f t="shared" si="947"/>
        <v/>
      </c>
      <c r="AW1362" s="25" t="str">
        <f t="shared" si="948"/>
        <v/>
      </c>
      <c r="AX1362" s="26" t="str">
        <f t="shared" si="923"/>
        <v/>
      </c>
      <c r="AY1362" s="27" t="str">
        <f>IF(A1362="","",IF(K1362&lt;&gt;0,TEXT(5,"0000"),IF(M1362&lt;&gt;0,TEXT(5,"0000"),IF(Datos!N1362&lt;&gt;0,TEXT(5,"0000"),""))))</f>
        <v/>
      </c>
      <c r="AZ1362" s="25" t="str">
        <f t="shared" si="949"/>
        <v/>
      </c>
      <c r="BA1362" s="26" t="str">
        <f t="shared" si="924"/>
        <v/>
      </c>
      <c r="BB1362" s="25" t="str">
        <f t="shared" si="950"/>
        <v/>
      </c>
      <c r="BC1362" s="26" t="str">
        <f t="shared" si="925"/>
        <v/>
      </c>
      <c r="BD1362" s="27" t="str">
        <f t="shared" si="951"/>
        <v/>
      </c>
      <c r="BE1362" s="25" t="str">
        <f t="shared" si="952"/>
        <v/>
      </c>
      <c r="BF1362" s="26" t="str">
        <f t="shared" si="926"/>
        <v/>
      </c>
      <c r="BG1362" s="28"/>
      <c r="BH1362" t="str">
        <f t="shared" si="922"/>
        <v/>
      </c>
      <c r="BJ1362" s="24" t="str">
        <f t="shared" si="953"/>
        <v/>
      </c>
      <c r="BK1362" s="24" t="str">
        <f t="shared" si="954"/>
        <v/>
      </c>
    </row>
    <row r="1363" spans="1:63" ht="15.75" thickBot="1">
      <c r="A1363" s="183"/>
      <c r="B1363" s="184"/>
      <c r="C1363" s="184"/>
      <c r="D1363" s="184"/>
      <c r="E1363" s="184"/>
      <c r="F1363" s="184"/>
      <c r="G1363" s="184"/>
      <c r="H1363" s="184"/>
      <c r="I1363" s="184"/>
      <c r="J1363" s="184"/>
      <c r="K1363" s="184"/>
      <c r="L1363" s="184"/>
      <c r="M1363" s="184"/>
      <c r="N1363" s="181"/>
      <c r="Q1363" t="e">
        <f t="shared" si="927"/>
        <v>#VALUE!</v>
      </c>
      <c r="R1363" t="str">
        <f t="shared" si="928"/>
        <v/>
      </c>
      <c r="S1363" t="str">
        <f>IF(A1363="","",TEXT(VLOOKUP(C1363,Tablas!$H$3:$I$75,2,0),"000"))</f>
        <v/>
      </c>
      <c r="T1363" t="str">
        <f t="shared" si="929"/>
        <v/>
      </c>
      <c r="U1363" t="str">
        <f t="shared" si="930"/>
        <v/>
      </c>
      <c r="V1363" t="str">
        <f t="shared" si="914"/>
        <v/>
      </c>
      <c r="W1363" t="str">
        <f>IF(A1363="","",IF(G1363="",99,VLOOKUP(Datos!G1363,Tablas!$AF$2:$AH$38,2,0)))</f>
        <v/>
      </c>
      <c r="X1363" t="str">
        <f t="shared" si="931"/>
        <v/>
      </c>
      <c r="Y1363" t="str">
        <f t="shared" si="932"/>
        <v/>
      </c>
      <c r="Z1363" s="25" t="str">
        <f t="shared" si="933"/>
        <v/>
      </c>
      <c r="AA1363" s="26" t="str">
        <f t="shared" si="934"/>
        <v/>
      </c>
      <c r="AB1363" s="25" t="str">
        <f t="shared" si="915"/>
        <v/>
      </c>
      <c r="AC1363" s="26" t="str">
        <f t="shared" si="935"/>
        <v/>
      </c>
      <c r="AD1363" s="25" t="str">
        <f t="shared" si="916"/>
        <v/>
      </c>
      <c r="AE1363" s="26" t="str">
        <f t="shared" si="936"/>
        <v/>
      </c>
      <c r="AF1363" s="25" t="str">
        <f t="shared" si="917"/>
        <v/>
      </c>
      <c r="AG1363" s="26" t="str">
        <f t="shared" si="937"/>
        <v/>
      </c>
      <c r="AH1363" s="25" t="str">
        <f t="shared" si="918"/>
        <v/>
      </c>
      <c r="AI1363" s="26" t="str">
        <f t="shared" si="938"/>
        <v/>
      </c>
      <c r="AJ1363" s="25" t="str">
        <f t="shared" si="919"/>
        <v/>
      </c>
      <c r="AK1363" s="26" t="str">
        <f t="shared" si="939"/>
        <v/>
      </c>
      <c r="AL1363" s="25" t="str">
        <f t="shared" si="920"/>
        <v/>
      </c>
      <c r="AM1363" s="26" t="str">
        <f t="shared" si="940"/>
        <v/>
      </c>
      <c r="AN1363" s="25" t="str">
        <f t="shared" si="921"/>
        <v/>
      </c>
      <c r="AO1363" s="26" t="str">
        <f t="shared" si="941"/>
        <v/>
      </c>
      <c r="AP1363" t="str">
        <f t="shared" si="942"/>
        <v/>
      </c>
      <c r="AQ1363" t="str">
        <f t="shared" si="943"/>
        <v/>
      </c>
      <c r="AR1363" t="str">
        <f t="shared" si="955"/>
        <v/>
      </c>
      <c r="AS1363" t="str">
        <f t="shared" si="944"/>
        <v/>
      </c>
      <c r="AT1363" s="25" t="str">
        <f t="shared" si="945"/>
        <v/>
      </c>
      <c r="AU1363" s="26" t="str">
        <f t="shared" si="946"/>
        <v/>
      </c>
      <c r="AV1363" t="str">
        <f t="shared" si="947"/>
        <v/>
      </c>
      <c r="AW1363" s="25" t="str">
        <f t="shared" si="948"/>
        <v/>
      </c>
      <c r="AX1363" s="26" t="str">
        <f t="shared" si="923"/>
        <v/>
      </c>
      <c r="AY1363" s="27" t="str">
        <f>IF(A1363="","",IF(K1363&lt;&gt;0,TEXT(5,"0000"),IF(M1363&lt;&gt;0,TEXT(5,"0000"),IF(Datos!N1363&lt;&gt;0,TEXT(5,"0000"),""))))</f>
        <v/>
      </c>
      <c r="AZ1363" s="25" t="str">
        <f t="shared" si="949"/>
        <v/>
      </c>
      <c r="BA1363" s="26" t="str">
        <f t="shared" si="924"/>
        <v/>
      </c>
      <c r="BB1363" s="25" t="str">
        <f t="shared" si="950"/>
        <v/>
      </c>
      <c r="BC1363" s="26" t="str">
        <f t="shared" si="925"/>
        <v/>
      </c>
      <c r="BD1363" s="27" t="str">
        <f t="shared" si="951"/>
        <v/>
      </c>
      <c r="BE1363" s="25" t="str">
        <f t="shared" si="952"/>
        <v/>
      </c>
      <c r="BF1363" s="26" t="str">
        <f t="shared" si="926"/>
        <v/>
      </c>
      <c r="BG1363" s="28"/>
      <c r="BH1363" t="str">
        <f t="shared" si="922"/>
        <v/>
      </c>
      <c r="BJ1363" s="24" t="str">
        <f t="shared" si="953"/>
        <v/>
      </c>
      <c r="BK1363" s="24" t="str">
        <f t="shared" si="954"/>
        <v/>
      </c>
    </row>
    <row r="1364" spans="1:63" ht="15.75" thickBot="1">
      <c r="A1364" s="183"/>
      <c r="B1364" s="184"/>
      <c r="C1364" s="184"/>
      <c r="D1364" s="184"/>
      <c r="E1364" s="184"/>
      <c r="F1364" s="184"/>
      <c r="G1364" s="184"/>
      <c r="H1364" s="184"/>
      <c r="I1364" s="184"/>
      <c r="J1364" s="184"/>
      <c r="K1364" s="184"/>
      <c r="L1364" s="184"/>
      <c r="M1364" s="184"/>
      <c r="N1364" s="181"/>
      <c r="Q1364" t="e">
        <f t="shared" si="927"/>
        <v>#VALUE!</v>
      </c>
      <c r="R1364" t="str">
        <f t="shared" si="928"/>
        <v/>
      </c>
      <c r="S1364" t="str">
        <f>IF(A1364="","",TEXT(VLOOKUP(C1364,Tablas!$H$3:$I$75,2,0),"000"))</f>
        <v/>
      </c>
      <c r="T1364" t="str">
        <f t="shared" si="929"/>
        <v/>
      </c>
      <c r="U1364" t="str">
        <f t="shared" si="930"/>
        <v/>
      </c>
      <c r="V1364" t="str">
        <f t="shared" si="914"/>
        <v/>
      </c>
      <c r="W1364" t="str">
        <f>IF(A1364="","",IF(G1364="",99,VLOOKUP(Datos!G1364,Tablas!$AF$2:$AH$38,2,0)))</f>
        <v/>
      </c>
      <c r="X1364" t="str">
        <f t="shared" si="931"/>
        <v/>
      </c>
      <c r="Y1364" t="str">
        <f t="shared" si="932"/>
        <v/>
      </c>
      <c r="Z1364" s="25" t="str">
        <f t="shared" si="933"/>
        <v/>
      </c>
      <c r="AA1364" s="26" t="str">
        <f t="shared" si="934"/>
        <v/>
      </c>
      <c r="AB1364" s="25" t="str">
        <f t="shared" si="915"/>
        <v/>
      </c>
      <c r="AC1364" s="26" t="str">
        <f t="shared" si="935"/>
        <v/>
      </c>
      <c r="AD1364" s="25" t="str">
        <f t="shared" si="916"/>
        <v/>
      </c>
      <c r="AE1364" s="26" t="str">
        <f t="shared" si="936"/>
        <v/>
      </c>
      <c r="AF1364" s="25" t="str">
        <f t="shared" si="917"/>
        <v/>
      </c>
      <c r="AG1364" s="26" t="str">
        <f t="shared" si="937"/>
        <v/>
      </c>
      <c r="AH1364" s="25" t="str">
        <f t="shared" si="918"/>
        <v/>
      </c>
      <c r="AI1364" s="26" t="str">
        <f t="shared" si="938"/>
        <v/>
      </c>
      <c r="AJ1364" s="25" t="str">
        <f t="shared" si="919"/>
        <v/>
      </c>
      <c r="AK1364" s="26" t="str">
        <f t="shared" si="939"/>
        <v/>
      </c>
      <c r="AL1364" s="25" t="str">
        <f t="shared" si="920"/>
        <v/>
      </c>
      <c r="AM1364" s="26" t="str">
        <f t="shared" si="940"/>
        <v/>
      </c>
      <c r="AN1364" s="25" t="str">
        <f t="shared" si="921"/>
        <v/>
      </c>
      <c r="AO1364" s="26" t="str">
        <f t="shared" si="941"/>
        <v/>
      </c>
      <c r="AP1364" t="str">
        <f t="shared" si="942"/>
        <v/>
      </c>
      <c r="AQ1364" t="str">
        <f t="shared" si="943"/>
        <v/>
      </c>
      <c r="AR1364" t="str">
        <f t="shared" si="955"/>
        <v/>
      </c>
      <c r="AS1364" t="str">
        <f t="shared" si="944"/>
        <v/>
      </c>
      <c r="AT1364" s="25" t="str">
        <f t="shared" si="945"/>
        <v/>
      </c>
      <c r="AU1364" s="26" t="str">
        <f t="shared" si="946"/>
        <v/>
      </c>
      <c r="AV1364" t="str">
        <f t="shared" si="947"/>
        <v/>
      </c>
      <c r="AW1364" s="25" t="str">
        <f t="shared" si="948"/>
        <v/>
      </c>
      <c r="AX1364" s="26" t="str">
        <f t="shared" si="923"/>
        <v/>
      </c>
      <c r="AY1364" s="27" t="str">
        <f>IF(A1364="","",IF(K1364&lt;&gt;0,TEXT(5,"0000"),IF(M1364&lt;&gt;0,TEXT(5,"0000"),IF(Datos!N1364&lt;&gt;0,TEXT(5,"0000"),""))))</f>
        <v/>
      </c>
      <c r="AZ1364" s="25" t="str">
        <f t="shared" si="949"/>
        <v/>
      </c>
      <c r="BA1364" s="26" t="str">
        <f t="shared" si="924"/>
        <v/>
      </c>
      <c r="BB1364" s="25" t="str">
        <f t="shared" si="950"/>
        <v/>
      </c>
      <c r="BC1364" s="26" t="str">
        <f t="shared" si="925"/>
        <v/>
      </c>
      <c r="BD1364" s="27" t="str">
        <f t="shared" si="951"/>
        <v/>
      </c>
      <c r="BE1364" s="25" t="str">
        <f t="shared" si="952"/>
        <v/>
      </c>
      <c r="BF1364" s="26" t="str">
        <f t="shared" si="926"/>
        <v/>
      </c>
      <c r="BG1364" s="28"/>
      <c r="BH1364" t="str">
        <f t="shared" si="922"/>
        <v/>
      </c>
      <c r="BJ1364" s="24" t="str">
        <f t="shared" si="953"/>
        <v/>
      </c>
      <c r="BK1364" s="24" t="str">
        <f t="shared" si="954"/>
        <v/>
      </c>
    </row>
    <row r="1365" spans="1:63" ht="15.75" thickBot="1">
      <c r="A1365" s="183"/>
      <c r="B1365" s="184"/>
      <c r="C1365" s="184"/>
      <c r="D1365" s="184"/>
      <c r="E1365" s="184"/>
      <c r="F1365" s="184"/>
      <c r="G1365" s="184"/>
      <c r="H1365" s="184"/>
      <c r="I1365" s="184"/>
      <c r="J1365" s="184"/>
      <c r="K1365" s="184"/>
      <c r="L1365" s="184"/>
      <c r="M1365" s="184"/>
      <c r="N1365" s="181"/>
      <c r="Q1365" t="e">
        <f t="shared" si="927"/>
        <v>#VALUE!</v>
      </c>
      <c r="R1365" t="str">
        <f t="shared" si="928"/>
        <v/>
      </c>
      <c r="S1365" t="str">
        <f>IF(A1365="","",TEXT(VLOOKUP(C1365,Tablas!$H$3:$I$75,2,0),"000"))</f>
        <v/>
      </c>
      <c r="T1365" t="str">
        <f t="shared" si="929"/>
        <v/>
      </c>
      <c r="U1365" t="str">
        <f t="shared" si="930"/>
        <v/>
      </c>
      <c r="V1365" t="str">
        <f t="shared" si="914"/>
        <v/>
      </c>
      <c r="W1365" t="str">
        <f>IF(A1365="","",IF(G1365="",99,VLOOKUP(Datos!G1365,Tablas!$AF$2:$AH$38,2,0)))</f>
        <v/>
      </c>
      <c r="X1365" t="str">
        <f t="shared" si="931"/>
        <v/>
      </c>
      <c r="Y1365" t="str">
        <f t="shared" si="932"/>
        <v/>
      </c>
      <c r="Z1365" s="25" t="str">
        <f t="shared" si="933"/>
        <v/>
      </c>
      <c r="AA1365" s="26" t="str">
        <f t="shared" si="934"/>
        <v/>
      </c>
      <c r="AB1365" s="25" t="str">
        <f t="shared" si="915"/>
        <v/>
      </c>
      <c r="AC1365" s="26" t="str">
        <f t="shared" si="935"/>
        <v/>
      </c>
      <c r="AD1365" s="25" t="str">
        <f t="shared" si="916"/>
        <v/>
      </c>
      <c r="AE1365" s="26" t="str">
        <f t="shared" si="936"/>
        <v/>
      </c>
      <c r="AF1365" s="25" t="str">
        <f t="shared" si="917"/>
        <v/>
      </c>
      <c r="AG1365" s="26" t="str">
        <f t="shared" si="937"/>
        <v/>
      </c>
      <c r="AH1365" s="25" t="str">
        <f t="shared" si="918"/>
        <v/>
      </c>
      <c r="AI1365" s="26" t="str">
        <f t="shared" si="938"/>
        <v/>
      </c>
      <c r="AJ1365" s="25" t="str">
        <f t="shared" si="919"/>
        <v/>
      </c>
      <c r="AK1365" s="26" t="str">
        <f t="shared" si="939"/>
        <v/>
      </c>
      <c r="AL1365" s="25" t="str">
        <f t="shared" si="920"/>
        <v/>
      </c>
      <c r="AM1365" s="26" t="str">
        <f t="shared" si="940"/>
        <v/>
      </c>
      <c r="AN1365" s="25" t="str">
        <f t="shared" si="921"/>
        <v/>
      </c>
      <c r="AO1365" s="26" t="str">
        <f t="shared" si="941"/>
        <v/>
      </c>
      <c r="AP1365" t="str">
        <f t="shared" si="942"/>
        <v/>
      </c>
      <c r="AQ1365" t="str">
        <f t="shared" si="943"/>
        <v/>
      </c>
      <c r="AR1365" t="str">
        <f t="shared" si="955"/>
        <v/>
      </c>
      <c r="AS1365" t="str">
        <f t="shared" si="944"/>
        <v/>
      </c>
      <c r="AT1365" s="25" t="str">
        <f t="shared" si="945"/>
        <v/>
      </c>
      <c r="AU1365" s="26" t="str">
        <f t="shared" si="946"/>
        <v/>
      </c>
      <c r="AV1365" t="str">
        <f t="shared" si="947"/>
        <v/>
      </c>
      <c r="AW1365" s="25" t="str">
        <f t="shared" si="948"/>
        <v/>
      </c>
      <c r="AX1365" s="26" t="str">
        <f t="shared" si="923"/>
        <v/>
      </c>
      <c r="AY1365" s="27" t="str">
        <f>IF(A1365="","",IF(K1365&lt;&gt;0,TEXT(5,"0000"),IF(M1365&lt;&gt;0,TEXT(5,"0000"),IF(Datos!N1365&lt;&gt;0,TEXT(5,"0000"),""))))</f>
        <v/>
      </c>
      <c r="AZ1365" s="25" t="str">
        <f t="shared" si="949"/>
        <v/>
      </c>
      <c r="BA1365" s="26" t="str">
        <f t="shared" si="924"/>
        <v/>
      </c>
      <c r="BB1365" s="25" t="str">
        <f t="shared" si="950"/>
        <v/>
      </c>
      <c r="BC1365" s="26" t="str">
        <f t="shared" si="925"/>
        <v/>
      </c>
      <c r="BD1365" s="27" t="str">
        <f t="shared" si="951"/>
        <v/>
      </c>
      <c r="BE1365" s="25" t="str">
        <f t="shared" si="952"/>
        <v/>
      </c>
      <c r="BF1365" s="26" t="str">
        <f t="shared" si="926"/>
        <v/>
      </c>
      <c r="BG1365" s="28"/>
      <c r="BH1365" t="str">
        <f t="shared" si="922"/>
        <v/>
      </c>
      <c r="BJ1365" s="24" t="str">
        <f t="shared" si="953"/>
        <v/>
      </c>
      <c r="BK1365" s="24" t="str">
        <f t="shared" si="954"/>
        <v/>
      </c>
    </row>
    <row r="1366" spans="1:63" ht="15.75" thickBot="1">
      <c r="A1366" s="183"/>
      <c r="B1366" s="184"/>
      <c r="C1366" s="184"/>
      <c r="D1366" s="184"/>
      <c r="E1366" s="184"/>
      <c r="F1366" s="184"/>
      <c r="G1366" s="184"/>
      <c r="H1366" s="184"/>
      <c r="I1366" s="184"/>
      <c r="J1366" s="184"/>
      <c r="K1366" s="184"/>
      <c r="L1366" s="184"/>
      <c r="M1366" s="184"/>
      <c r="N1366" s="181"/>
      <c r="Q1366" t="e">
        <f t="shared" si="927"/>
        <v>#VALUE!</v>
      </c>
      <c r="R1366" t="str">
        <f t="shared" si="928"/>
        <v/>
      </c>
      <c r="S1366" t="str">
        <f>IF(A1366="","",TEXT(VLOOKUP(C1366,Tablas!$H$3:$I$75,2,0),"000"))</f>
        <v/>
      </c>
      <c r="T1366" t="str">
        <f t="shared" si="929"/>
        <v/>
      </c>
      <c r="U1366" t="str">
        <f t="shared" si="930"/>
        <v/>
      </c>
      <c r="V1366" t="str">
        <f t="shared" si="914"/>
        <v/>
      </c>
      <c r="W1366" t="str">
        <f>IF(A1366="","",IF(G1366="",99,VLOOKUP(Datos!G1366,Tablas!$AF$2:$AH$38,2,0)))</f>
        <v/>
      </c>
      <c r="X1366" t="str">
        <f t="shared" si="931"/>
        <v/>
      </c>
      <c r="Y1366" t="str">
        <f t="shared" si="932"/>
        <v/>
      </c>
      <c r="Z1366" s="25" t="str">
        <f t="shared" si="933"/>
        <v/>
      </c>
      <c r="AA1366" s="26" t="str">
        <f t="shared" si="934"/>
        <v/>
      </c>
      <c r="AB1366" s="25" t="str">
        <f t="shared" si="915"/>
        <v/>
      </c>
      <c r="AC1366" s="26" t="str">
        <f t="shared" si="935"/>
        <v/>
      </c>
      <c r="AD1366" s="25" t="str">
        <f t="shared" si="916"/>
        <v/>
      </c>
      <c r="AE1366" s="26" t="str">
        <f t="shared" si="936"/>
        <v/>
      </c>
      <c r="AF1366" s="25" t="str">
        <f t="shared" si="917"/>
        <v/>
      </c>
      <c r="AG1366" s="26" t="str">
        <f t="shared" si="937"/>
        <v/>
      </c>
      <c r="AH1366" s="25" t="str">
        <f t="shared" si="918"/>
        <v/>
      </c>
      <c r="AI1366" s="26" t="str">
        <f t="shared" si="938"/>
        <v/>
      </c>
      <c r="AJ1366" s="25" t="str">
        <f t="shared" si="919"/>
        <v/>
      </c>
      <c r="AK1366" s="26" t="str">
        <f t="shared" si="939"/>
        <v/>
      </c>
      <c r="AL1366" s="25" t="str">
        <f t="shared" si="920"/>
        <v/>
      </c>
      <c r="AM1366" s="26" t="str">
        <f t="shared" si="940"/>
        <v/>
      </c>
      <c r="AN1366" s="25" t="str">
        <f t="shared" si="921"/>
        <v/>
      </c>
      <c r="AO1366" s="26" t="str">
        <f t="shared" si="941"/>
        <v/>
      </c>
      <c r="AP1366" t="str">
        <f t="shared" si="942"/>
        <v/>
      </c>
      <c r="AQ1366" t="str">
        <f t="shared" si="943"/>
        <v/>
      </c>
      <c r="AR1366" t="str">
        <f t="shared" si="955"/>
        <v/>
      </c>
      <c r="AS1366" t="str">
        <f t="shared" si="944"/>
        <v/>
      </c>
      <c r="AT1366" s="25" t="str">
        <f t="shared" si="945"/>
        <v/>
      </c>
      <c r="AU1366" s="26" t="str">
        <f t="shared" si="946"/>
        <v/>
      </c>
      <c r="AV1366" t="str">
        <f t="shared" si="947"/>
        <v/>
      </c>
      <c r="AW1366" s="25" t="str">
        <f t="shared" si="948"/>
        <v/>
      </c>
      <c r="AX1366" s="26" t="str">
        <f t="shared" si="923"/>
        <v/>
      </c>
      <c r="AY1366" s="27" t="str">
        <f>IF(A1366="","",IF(K1366&lt;&gt;0,TEXT(5,"0000"),IF(M1366&lt;&gt;0,TEXT(5,"0000"),IF(Datos!N1366&lt;&gt;0,TEXT(5,"0000"),""))))</f>
        <v/>
      </c>
      <c r="AZ1366" s="25" t="str">
        <f t="shared" si="949"/>
        <v/>
      </c>
      <c r="BA1366" s="26" t="str">
        <f t="shared" si="924"/>
        <v/>
      </c>
      <c r="BB1366" s="25" t="str">
        <f t="shared" si="950"/>
        <v/>
      </c>
      <c r="BC1366" s="26" t="str">
        <f t="shared" si="925"/>
        <v/>
      </c>
      <c r="BD1366" s="27" t="str">
        <f t="shared" si="951"/>
        <v/>
      </c>
      <c r="BE1366" s="25" t="str">
        <f t="shared" si="952"/>
        <v/>
      </c>
      <c r="BF1366" s="26" t="str">
        <f t="shared" si="926"/>
        <v/>
      </c>
      <c r="BG1366" s="28"/>
      <c r="BH1366" t="str">
        <f t="shared" si="922"/>
        <v/>
      </c>
      <c r="BJ1366" s="24" t="str">
        <f t="shared" si="953"/>
        <v/>
      </c>
      <c r="BK1366" s="24" t="str">
        <f t="shared" si="954"/>
        <v/>
      </c>
    </row>
    <row r="1367" spans="1:63" ht="15.75" thickBot="1">
      <c r="A1367" s="183"/>
      <c r="B1367" s="184"/>
      <c r="C1367" s="184"/>
      <c r="D1367" s="184"/>
      <c r="E1367" s="184"/>
      <c r="F1367" s="184"/>
      <c r="G1367" s="184"/>
      <c r="H1367" s="184"/>
      <c r="I1367" s="184"/>
      <c r="J1367" s="184"/>
      <c r="K1367" s="184"/>
      <c r="L1367" s="184"/>
      <c r="M1367" s="184"/>
      <c r="N1367" s="181"/>
      <c r="Q1367" t="e">
        <f t="shared" si="927"/>
        <v>#VALUE!</v>
      </c>
      <c r="R1367" t="str">
        <f t="shared" si="928"/>
        <v/>
      </c>
      <c r="S1367" t="str">
        <f>IF(A1367="","",TEXT(VLOOKUP(C1367,Tablas!$H$3:$I$75,2,0),"000"))</f>
        <v/>
      </c>
      <c r="T1367" t="str">
        <f t="shared" si="929"/>
        <v/>
      </c>
      <c r="U1367" t="str">
        <f t="shared" si="930"/>
        <v/>
      </c>
      <c r="V1367" t="str">
        <f t="shared" si="914"/>
        <v/>
      </c>
      <c r="W1367" t="str">
        <f>IF(A1367="","",IF(G1367="",99,VLOOKUP(Datos!G1367,Tablas!$AF$2:$AH$38,2,0)))</f>
        <v/>
      </c>
      <c r="X1367" t="str">
        <f t="shared" si="931"/>
        <v/>
      </c>
      <c r="Y1367" t="str">
        <f t="shared" si="932"/>
        <v/>
      </c>
      <c r="Z1367" s="25" t="str">
        <f t="shared" si="933"/>
        <v/>
      </c>
      <c r="AA1367" s="26" t="str">
        <f t="shared" si="934"/>
        <v/>
      </c>
      <c r="AB1367" s="25" t="str">
        <f t="shared" si="915"/>
        <v/>
      </c>
      <c r="AC1367" s="26" t="str">
        <f t="shared" si="935"/>
        <v/>
      </c>
      <c r="AD1367" s="25" t="str">
        <f t="shared" si="916"/>
        <v/>
      </c>
      <c r="AE1367" s="26" t="str">
        <f t="shared" si="936"/>
        <v/>
      </c>
      <c r="AF1367" s="25" t="str">
        <f t="shared" si="917"/>
        <v/>
      </c>
      <c r="AG1367" s="26" t="str">
        <f t="shared" si="937"/>
        <v/>
      </c>
      <c r="AH1367" s="25" t="str">
        <f t="shared" si="918"/>
        <v/>
      </c>
      <c r="AI1367" s="26" t="str">
        <f t="shared" si="938"/>
        <v/>
      </c>
      <c r="AJ1367" s="25" t="str">
        <f t="shared" si="919"/>
        <v/>
      </c>
      <c r="AK1367" s="26" t="str">
        <f t="shared" si="939"/>
        <v/>
      </c>
      <c r="AL1367" s="25" t="str">
        <f t="shared" si="920"/>
        <v/>
      </c>
      <c r="AM1367" s="26" t="str">
        <f t="shared" si="940"/>
        <v/>
      </c>
      <c r="AN1367" s="25" t="str">
        <f t="shared" si="921"/>
        <v/>
      </c>
      <c r="AO1367" s="26" t="str">
        <f t="shared" si="941"/>
        <v/>
      </c>
      <c r="AP1367" t="str">
        <f t="shared" si="942"/>
        <v/>
      </c>
      <c r="AQ1367" t="str">
        <f t="shared" si="943"/>
        <v/>
      </c>
      <c r="AR1367" t="str">
        <f t="shared" si="955"/>
        <v/>
      </c>
      <c r="AS1367" t="str">
        <f t="shared" si="944"/>
        <v/>
      </c>
      <c r="AT1367" s="25" t="str">
        <f t="shared" si="945"/>
        <v/>
      </c>
      <c r="AU1367" s="26" t="str">
        <f t="shared" si="946"/>
        <v/>
      </c>
      <c r="AV1367" t="str">
        <f t="shared" si="947"/>
        <v/>
      </c>
      <c r="AW1367" s="25" t="str">
        <f t="shared" si="948"/>
        <v/>
      </c>
      <c r="AX1367" s="26" t="str">
        <f t="shared" si="923"/>
        <v/>
      </c>
      <c r="AY1367" s="27" t="str">
        <f>IF(A1367="","",IF(K1367&lt;&gt;0,TEXT(5,"0000"),IF(M1367&lt;&gt;0,TEXT(5,"0000"),IF(Datos!N1367&lt;&gt;0,TEXT(5,"0000"),""))))</f>
        <v/>
      </c>
      <c r="AZ1367" s="25" t="str">
        <f t="shared" si="949"/>
        <v/>
      </c>
      <c r="BA1367" s="26" t="str">
        <f t="shared" si="924"/>
        <v/>
      </c>
      <c r="BB1367" s="25" t="str">
        <f t="shared" si="950"/>
        <v/>
      </c>
      <c r="BC1367" s="26" t="str">
        <f t="shared" si="925"/>
        <v/>
      </c>
      <c r="BD1367" s="27" t="str">
        <f t="shared" si="951"/>
        <v/>
      </c>
      <c r="BE1367" s="25" t="str">
        <f t="shared" si="952"/>
        <v/>
      </c>
      <c r="BF1367" s="26" t="str">
        <f t="shared" si="926"/>
        <v/>
      </c>
      <c r="BG1367" s="28"/>
      <c r="BH1367" t="str">
        <f t="shared" si="922"/>
        <v/>
      </c>
      <c r="BJ1367" s="24" t="str">
        <f t="shared" si="953"/>
        <v/>
      </c>
      <c r="BK1367" s="24" t="str">
        <f t="shared" si="954"/>
        <v/>
      </c>
    </row>
    <row r="1368" spans="1:63" ht="15.75" thickBot="1">
      <c r="A1368" s="183"/>
      <c r="B1368" s="184"/>
      <c r="C1368" s="184"/>
      <c r="D1368" s="184"/>
      <c r="E1368" s="184"/>
      <c r="F1368" s="184"/>
      <c r="G1368" s="184"/>
      <c r="H1368" s="184"/>
      <c r="I1368" s="184"/>
      <c r="J1368" s="184"/>
      <c r="K1368" s="184"/>
      <c r="L1368" s="184"/>
      <c r="M1368" s="184"/>
      <c r="N1368" s="181"/>
      <c r="Q1368" t="e">
        <f t="shared" si="927"/>
        <v>#VALUE!</v>
      </c>
      <c r="R1368" t="str">
        <f t="shared" si="928"/>
        <v/>
      </c>
      <c r="S1368" t="str">
        <f>IF(A1368="","",TEXT(VLOOKUP(C1368,Tablas!$H$3:$I$75,2,0),"000"))</f>
        <v/>
      </c>
      <c r="T1368" t="str">
        <f t="shared" si="929"/>
        <v/>
      </c>
      <c r="U1368" t="str">
        <f t="shared" si="930"/>
        <v/>
      </c>
      <c r="V1368" t="str">
        <f t="shared" si="914"/>
        <v/>
      </c>
      <c r="W1368" t="str">
        <f>IF(A1368="","",IF(G1368="",99,VLOOKUP(Datos!G1368,Tablas!$AF$2:$AH$38,2,0)))</f>
        <v/>
      </c>
      <c r="X1368" t="str">
        <f t="shared" si="931"/>
        <v/>
      </c>
      <c r="Y1368" t="str">
        <f t="shared" si="932"/>
        <v/>
      </c>
      <c r="Z1368" s="25" t="str">
        <f t="shared" si="933"/>
        <v/>
      </c>
      <c r="AA1368" s="26" t="str">
        <f t="shared" si="934"/>
        <v/>
      </c>
      <c r="AB1368" s="25" t="str">
        <f t="shared" si="915"/>
        <v/>
      </c>
      <c r="AC1368" s="26" t="str">
        <f t="shared" si="935"/>
        <v/>
      </c>
      <c r="AD1368" s="25" t="str">
        <f t="shared" si="916"/>
        <v/>
      </c>
      <c r="AE1368" s="26" t="str">
        <f t="shared" si="936"/>
        <v/>
      </c>
      <c r="AF1368" s="25" t="str">
        <f t="shared" si="917"/>
        <v/>
      </c>
      <c r="AG1368" s="26" t="str">
        <f t="shared" si="937"/>
        <v/>
      </c>
      <c r="AH1368" s="25" t="str">
        <f t="shared" si="918"/>
        <v/>
      </c>
      <c r="AI1368" s="26" t="str">
        <f t="shared" si="938"/>
        <v/>
      </c>
      <c r="AJ1368" s="25" t="str">
        <f t="shared" si="919"/>
        <v/>
      </c>
      <c r="AK1368" s="26" t="str">
        <f t="shared" si="939"/>
        <v/>
      </c>
      <c r="AL1368" s="25" t="str">
        <f t="shared" si="920"/>
        <v/>
      </c>
      <c r="AM1368" s="26" t="str">
        <f t="shared" si="940"/>
        <v/>
      </c>
      <c r="AN1368" s="25" t="str">
        <f t="shared" si="921"/>
        <v/>
      </c>
      <c r="AO1368" s="26" t="str">
        <f t="shared" si="941"/>
        <v/>
      </c>
      <c r="AP1368" t="str">
        <f t="shared" si="942"/>
        <v/>
      </c>
      <c r="AQ1368" t="str">
        <f t="shared" si="943"/>
        <v/>
      </c>
      <c r="AR1368" t="str">
        <f t="shared" si="955"/>
        <v/>
      </c>
      <c r="AS1368" t="str">
        <f t="shared" si="944"/>
        <v/>
      </c>
      <c r="AT1368" s="25" t="str">
        <f t="shared" si="945"/>
        <v/>
      </c>
      <c r="AU1368" s="26" t="str">
        <f t="shared" si="946"/>
        <v/>
      </c>
      <c r="AV1368" t="str">
        <f t="shared" si="947"/>
        <v/>
      </c>
      <c r="AW1368" s="25" t="str">
        <f t="shared" si="948"/>
        <v/>
      </c>
      <c r="AX1368" s="26" t="str">
        <f t="shared" si="923"/>
        <v/>
      </c>
      <c r="AY1368" s="27" t="str">
        <f>IF(A1368="","",IF(K1368&lt;&gt;0,TEXT(5,"0000"),IF(M1368&lt;&gt;0,TEXT(5,"0000"),IF(Datos!N1368&lt;&gt;0,TEXT(5,"0000"),""))))</f>
        <v/>
      </c>
      <c r="AZ1368" s="25" t="str">
        <f t="shared" si="949"/>
        <v/>
      </c>
      <c r="BA1368" s="26" t="str">
        <f t="shared" si="924"/>
        <v/>
      </c>
      <c r="BB1368" s="25" t="str">
        <f t="shared" si="950"/>
        <v/>
      </c>
      <c r="BC1368" s="26" t="str">
        <f t="shared" si="925"/>
        <v/>
      </c>
      <c r="BD1368" s="27" t="str">
        <f t="shared" si="951"/>
        <v/>
      </c>
      <c r="BE1368" s="25" t="str">
        <f t="shared" si="952"/>
        <v/>
      </c>
      <c r="BF1368" s="26" t="str">
        <f t="shared" si="926"/>
        <v/>
      </c>
      <c r="BG1368" s="28"/>
      <c r="BH1368" t="str">
        <f t="shared" si="922"/>
        <v/>
      </c>
      <c r="BJ1368" s="24" t="str">
        <f t="shared" si="953"/>
        <v/>
      </c>
      <c r="BK1368" s="24" t="str">
        <f t="shared" si="954"/>
        <v/>
      </c>
    </row>
    <row r="1369" spans="1:63" ht="15.75" thickBot="1">
      <c r="A1369" s="183"/>
      <c r="B1369" s="184"/>
      <c r="C1369" s="184"/>
      <c r="D1369" s="184"/>
      <c r="E1369" s="184"/>
      <c r="F1369" s="184"/>
      <c r="G1369" s="184"/>
      <c r="H1369" s="184"/>
      <c r="I1369" s="184"/>
      <c r="J1369" s="184"/>
      <c r="K1369" s="184"/>
      <c r="L1369" s="184"/>
      <c r="M1369" s="184"/>
      <c r="N1369" s="181"/>
      <c r="Q1369" t="e">
        <f t="shared" si="927"/>
        <v>#VALUE!</v>
      </c>
      <c r="R1369" t="str">
        <f t="shared" si="928"/>
        <v/>
      </c>
      <c r="S1369" t="str">
        <f>IF(A1369="","",TEXT(VLOOKUP(C1369,Tablas!$H$3:$I$75,2,0),"000"))</f>
        <v/>
      </c>
      <c r="T1369" t="str">
        <f t="shared" si="929"/>
        <v/>
      </c>
      <c r="U1369" t="str">
        <f t="shared" si="930"/>
        <v/>
      </c>
      <c r="V1369" t="str">
        <f t="shared" si="914"/>
        <v/>
      </c>
      <c r="W1369" t="str">
        <f>IF(A1369="","",IF(G1369="",99,VLOOKUP(Datos!G1369,Tablas!$AF$2:$AH$38,2,0)))</f>
        <v/>
      </c>
      <c r="X1369" t="str">
        <f t="shared" si="931"/>
        <v/>
      </c>
      <c r="Y1369" t="str">
        <f t="shared" si="932"/>
        <v/>
      </c>
      <c r="Z1369" s="25" t="str">
        <f t="shared" si="933"/>
        <v/>
      </c>
      <c r="AA1369" s="26" t="str">
        <f t="shared" si="934"/>
        <v/>
      </c>
      <c r="AB1369" s="25" t="str">
        <f t="shared" si="915"/>
        <v/>
      </c>
      <c r="AC1369" s="26" t="str">
        <f t="shared" si="935"/>
        <v/>
      </c>
      <c r="AD1369" s="25" t="str">
        <f t="shared" si="916"/>
        <v/>
      </c>
      <c r="AE1369" s="26" t="str">
        <f t="shared" si="936"/>
        <v/>
      </c>
      <c r="AF1369" s="25" t="str">
        <f t="shared" si="917"/>
        <v/>
      </c>
      <c r="AG1369" s="26" t="str">
        <f t="shared" si="937"/>
        <v/>
      </c>
      <c r="AH1369" s="25" t="str">
        <f t="shared" si="918"/>
        <v/>
      </c>
      <c r="AI1369" s="26" t="str">
        <f t="shared" si="938"/>
        <v/>
      </c>
      <c r="AJ1369" s="25" t="str">
        <f t="shared" si="919"/>
        <v/>
      </c>
      <c r="AK1369" s="26" t="str">
        <f t="shared" si="939"/>
        <v/>
      </c>
      <c r="AL1369" s="25" t="str">
        <f t="shared" si="920"/>
        <v/>
      </c>
      <c r="AM1369" s="26" t="str">
        <f t="shared" si="940"/>
        <v/>
      </c>
      <c r="AN1369" s="25" t="str">
        <f t="shared" si="921"/>
        <v/>
      </c>
      <c r="AO1369" s="26" t="str">
        <f t="shared" si="941"/>
        <v/>
      </c>
      <c r="AP1369" t="str">
        <f t="shared" si="942"/>
        <v/>
      </c>
      <c r="AQ1369" t="str">
        <f t="shared" si="943"/>
        <v/>
      </c>
      <c r="AR1369" t="str">
        <f t="shared" si="955"/>
        <v/>
      </c>
      <c r="AS1369" t="str">
        <f t="shared" si="944"/>
        <v/>
      </c>
      <c r="AT1369" s="25" t="str">
        <f t="shared" si="945"/>
        <v/>
      </c>
      <c r="AU1369" s="26" t="str">
        <f t="shared" si="946"/>
        <v/>
      </c>
      <c r="AV1369" t="str">
        <f t="shared" si="947"/>
        <v/>
      </c>
      <c r="AW1369" s="25" t="str">
        <f t="shared" si="948"/>
        <v/>
      </c>
      <c r="AX1369" s="26" t="str">
        <f t="shared" si="923"/>
        <v/>
      </c>
      <c r="AY1369" s="27" t="str">
        <f>IF(A1369="","",IF(K1369&lt;&gt;0,TEXT(5,"0000"),IF(M1369&lt;&gt;0,TEXT(5,"0000"),IF(Datos!N1369&lt;&gt;0,TEXT(5,"0000"),""))))</f>
        <v/>
      </c>
      <c r="AZ1369" s="25" t="str">
        <f t="shared" si="949"/>
        <v/>
      </c>
      <c r="BA1369" s="26" t="str">
        <f t="shared" si="924"/>
        <v/>
      </c>
      <c r="BB1369" s="25" t="str">
        <f t="shared" si="950"/>
        <v/>
      </c>
      <c r="BC1369" s="26" t="str">
        <f t="shared" si="925"/>
        <v/>
      </c>
      <c r="BD1369" s="27" t="str">
        <f t="shared" si="951"/>
        <v/>
      </c>
      <c r="BE1369" s="25" t="str">
        <f t="shared" si="952"/>
        <v/>
      </c>
      <c r="BF1369" s="26" t="str">
        <f t="shared" si="926"/>
        <v/>
      </c>
      <c r="BG1369" s="28"/>
      <c r="BH1369" t="str">
        <f t="shared" si="922"/>
        <v/>
      </c>
      <c r="BJ1369" s="24" t="str">
        <f t="shared" si="953"/>
        <v/>
      </c>
      <c r="BK1369" s="24" t="str">
        <f t="shared" si="954"/>
        <v/>
      </c>
    </row>
    <row r="1370" spans="1:63" ht="15.75" thickBot="1">
      <c r="A1370" s="183"/>
      <c r="B1370" s="184"/>
      <c r="C1370" s="184"/>
      <c r="D1370" s="184"/>
      <c r="E1370" s="184"/>
      <c r="F1370" s="184"/>
      <c r="G1370" s="184"/>
      <c r="H1370" s="184"/>
      <c r="I1370" s="184"/>
      <c r="J1370" s="184"/>
      <c r="K1370" s="184"/>
      <c r="L1370" s="184"/>
      <c r="M1370" s="184"/>
      <c r="N1370" s="181"/>
      <c r="Q1370" t="e">
        <f t="shared" si="927"/>
        <v>#VALUE!</v>
      </c>
      <c r="R1370" t="str">
        <f t="shared" si="928"/>
        <v/>
      </c>
      <c r="S1370" t="str">
        <f>IF(A1370="","",TEXT(VLOOKUP(C1370,Tablas!$H$3:$I$75,2,0),"000"))</f>
        <v/>
      </c>
      <c r="T1370" t="str">
        <f t="shared" si="929"/>
        <v/>
      </c>
      <c r="U1370" t="str">
        <f t="shared" si="930"/>
        <v/>
      </c>
      <c r="V1370" t="str">
        <f t="shared" si="914"/>
        <v/>
      </c>
      <c r="W1370" t="str">
        <f>IF(A1370="","",IF(G1370="",99,VLOOKUP(Datos!G1370,Tablas!$AF$2:$AH$38,2,0)))</f>
        <v/>
      </c>
      <c r="X1370" t="str">
        <f t="shared" si="931"/>
        <v/>
      </c>
      <c r="Y1370" t="str">
        <f t="shared" si="932"/>
        <v/>
      </c>
      <c r="Z1370" s="25" t="str">
        <f t="shared" si="933"/>
        <v/>
      </c>
      <c r="AA1370" s="26" t="str">
        <f t="shared" si="934"/>
        <v/>
      </c>
      <c r="AB1370" s="25" t="str">
        <f t="shared" si="915"/>
        <v/>
      </c>
      <c r="AC1370" s="26" t="str">
        <f t="shared" si="935"/>
        <v/>
      </c>
      <c r="AD1370" s="25" t="str">
        <f t="shared" si="916"/>
        <v/>
      </c>
      <c r="AE1370" s="26" t="str">
        <f t="shared" si="936"/>
        <v/>
      </c>
      <c r="AF1370" s="25" t="str">
        <f t="shared" si="917"/>
        <v/>
      </c>
      <c r="AG1370" s="26" t="str">
        <f t="shared" si="937"/>
        <v/>
      </c>
      <c r="AH1370" s="25" t="str">
        <f t="shared" si="918"/>
        <v/>
      </c>
      <c r="AI1370" s="26" t="str">
        <f t="shared" si="938"/>
        <v/>
      </c>
      <c r="AJ1370" s="25" t="str">
        <f t="shared" si="919"/>
        <v/>
      </c>
      <c r="AK1370" s="26" t="str">
        <f t="shared" si="939"/>
        <v/>
      </c>
      <c r="AL1370" s="25" t="str">
        <f t="shared" si="920"/>
        <v/>
      </c>
      <c r="AM1370" s="26" t="str">
        <f t="shared" si="940"/>
        <v/>
      </c>
      <c r="AN1370" s="25" t="str">
        <f t="shared" si="921"/>
        <v/>
      </c>
      <c r="AO1370" s="26" t="str">
        <f t="shared" si="941"/>
        <v/>
      </c>
      <c r="AP1370" t="str">
        <f t="shared" si="942"/>
        <v/>
      </c>
      <c r="AQ1370" t="str">
        <f t="shared" si="943"/>
        <v/>
      </c>
      <c r="AR1370" t="str">
        <f t="shared" si="955"/>
        <v/>
      </c>
      <c r="AS1370" t="str">
        <f t="shared" si="944"/>
        <v/>
      </c>
      <c r="AT1370" s="25" t="str">
        <f t="shared" si="945"/>
        <v/>
      </c>
      <c r="AU1370" s="26" t="str">
        <f t="shared" si="946"/>
        <v/>
      </c>
      <c r="AV1370" t="str">
        <f t="shared" si="947"/>
        <v/>
      </c>
      <c r="AW1370" s="25" t="str">
        <f t="shared" si="948"/>
        <v/>
      </c>
      <c r="AX1370" s="26" t="str">
        <f t="shared" si="923"/>
        <v/>
      </c>
      <c r="AY1370" s="27" t="str">
        <f>IF(A1370="","",IF(K1370&lt;&gt;0,TEXT(5,"0000"),IF(M1370&lt;&gt;0,TEXT(5,"0000"),IF(Datos!N1370&lt;&gt;0,TEXT(5,"0000"),""))))</f>
        <v/>
      </c>
      <c r="AZ1370" s="25" t="str">
        <f t="shared" si="949"/>
        <v/>
      </c>
      <c r="BA1370" s="26" t="str">
        <f t="shared" si="924"/>
        <v/>
      </c>
      <c r="BB1370" s="25" t="str">
        <f t="shared" si="950"/>
        <v/>
      </c>
      <c r="BC1370" s="26" t="str">
        <f t="shared" si="925"/>
        <v/>
      </c>
      <c r="BD1370" s="27" t="str">
        <f t="shared" si="951"/>
        <v/>
      </c>
      <c r="BE1370" s="25" t="str">
        <f t="shared" si="952"/>
        <v/>
      </c>
      <c r="BF1370" s="26" t="str">
        <f t="shared" si="926"/>
        <v/>
      </c>
      <c r="BG1370" s="28"/>
      <c r="BH1370" t="str">
        <f t="shared" si="922"/>
        <v/>
      </c>
      <c r="BJ1370" s="24" t="str">
        <f t="shared" si="953"/>
        <v/>
      </c>
      <c r="BK1370" s="24" t="str">
        <f t="shared" si="954"/>
        <v/>
      </c>
    </row>
    <row r="1371" spans="1:63" ht="15.75" thickBot="1">
      <c r="A1371" s="183"/>
      <c r="B1371" s="184"/>
      <c r="C1371" s="184"/>
      <c r="D1371" s="184"/>
      <c r="E1371" s="184"/>
      <c r="F1371" s="184"/>
      <c r="G1371" s="184"/>
      <c r="H1371" s="184"/>
      <c r="I1371" s="184"/>
      <c r="J1371" s="184"/>
      <c r="K1371" s="184"/>
      <c r="L1371" s="184"/>
      <c r="M1371" s="184"/>
      <c r="N1371" s="181"/>
      <c r="Q1371" t="e">
        <f t="shared" si="927"/>
        <v>#VALUE!</v>
      </c>
      <c r="R1371" t="str">
        <f t="shared" si="928"/>
        <v/>
      </c>
      <c r="S1371" t="str">
        <f>IF(A1371="","",TEXT(VLOOKUP(C1371,Tablas!$H$3:$I$75,2,0),"000"))</f>
        <v/>
      </c>
      <c r="T1371" t="str">
        <f t="shared" si="929"/>
        <v/>
      </c>
      <c r="U1371" t="str">
        <f t="shared" si="930"/>
        <v/>
      </c>
      <c r="V1371" t="str">
        <f t="shared" si="914"/>
        <v/>
      </c>
      <c r="W1371" t="str">
        <f>IF(A1371="","",IF(G1371="",99,VLOOKUP(Datos!G1371,Tablas!$AF$2:$AH$38,2,0)))</f>
        <v/>
      </c>
      <c r="X1371" t="str">
        <f t="shared" si="931"/>
        <v/>
      </c>
      <c r="Y1371" t="str">
        <f t="shared" si="932"/>
        <v/>
      </c>
      <c r="Z1371" s="25" t="str">
        <f t="shared" si="933"/>
        <v/>
      </c>
      <c r="AA1371" s="26" t="str">
        <f t="shared" si="934"/>
        <v/>
      </c>
      <c r="AB1371" s="25" t="str">
        <f t="shared" si="915"/>
        <v/>
      </c>
      <c r="AC1371" s="26" t="str">
        <f t="shared" si="935"/>
        <v/>
      </c>
      <c r="AD1371" s="25" t="str">
        <f t="shared" si="916"/>
        <v/>
      </c>
      <c r="AE1371" s="26" t="str">
        <f t="shared" si="936"/>
        <v/>
      </c>
      <c r="AF1371" s="25" t="str">
        <f t="shared" si="917"/>
        <v/>
      </c>
      <c r="AG1371" s="26" t="str">
        <f t="shared" si="937"/>
        <v/>
      </c>
      <c r="AH1371" s="25" t="str">
        <f t="shared" si="918"/>
        <v/>
      </c>
      <c r="AI1371" s="26" t="str">
        <f t="shared" si="938"/>
        <v/>
      </c>
      <c r="AJ1371" s="25" t="str">
        <f t="shared" si="919"/>
        <v/>
      </c>
      <c r="AK1371" s="26" t="str">
        <f t="shared" si="939"/>
        <v/>
      </c>
      <c r="AL1371" s="25" t="str">
        <f t="shared" si="920"/>
        <v/>
      </c>
      <c r="AM1371" s="26" t="str">
        <f t="shared" si="940"/>
        <v/>
      </c>
      <c r="AN1371" s="25" t="str">
        <f t="shared" si="921"/>
        <v/>
      </c>
      <c r="AO1371" s="26" t="str">
        <f t="shared" si="941"/>
        <v/>
      </c>
      <c r="AP1371" t="str">
        <f t="shared" si="942"/>
        <v/>
      </c>
      <c r="AQ1371" t="str">
        <f t="shared" si="943"/>
        <v/>
      </c>
      <c r="AR1371" t="str">
        <f t="shared" si="955"/>
        <v/>
      </c>
      <c r="AS1371" t="str">
        <f t="shared" si="944"/>
        <v/>
      </c>
      <c r="AT1371" s="25" t="str">
        <f t="shared" si="945"/>
        <v/>
      </c>
      <c r="AU1371" s="26" t="str">
        <f t="shared" si="946"/>
        <v/>
      </c>
      <c r="AV1371" t="str">
        <f t="shared" si="947"/>
        <v/>
      </c>
      <c r="AW1371" s="25" t="str">
        <f t="shared" si="948"/>
        <v/>
      </c>
      <c r="AX1371" s="26" t="str">
        <f t="shared" si="923"/>
        <v/>
      </c>
      <c r="AY1371" s="27" t="str">
        <f>IF(A1371="","",IF(K1371&lt;&gt;0,TEXT(5,"0000"),IF(M1371&lt;&gt;0,TEXT(5,"0000"),IF(Datos!N1371&lt;&gt;0,TEXT(5,"0000"),""))))</f>
        <v/>
      </c>
      <c r="AZ1371" s="25" t="str">
        <f t="shared" si="949"/>
        <v/>
      </c>
      <c r="BA1371" s="26" t="str">
        <f t="shared" si="924"/>
        <v/>
      </c>
      <c r="BB1371" s="25" t="str">
        <f t="shared" si="950"/>
        <v/>
      </c>
      <c r="BC1371" s="26" t="str">
        <f t="shared" si="925"/>
        <v/>
      </c>
      <c r="BD1371" s="27" t="str">
        <f t="shared" si="951"/>
        <v/>
      </c>
      <c r="BE1371" s="25" t="str">
        <f t="shared" si="952"/>
        <v/>
      </c>
      <c r="BF1371" s="26" t="str">
        <f t="shared" si="926"/>
        <v/>
      </c>
      <c r="BG1371" s="28"/>
      <c r="BH1371" t="str">
        <f t="shared" si="922"/>
        <v/>
      </c>
      <c r="BJ1371" s="24" t="str">
        <f t="shared" si="953"/>
        <v/>
      </c>
      <c r="BK1371" s="24" t="str">
        <f t="shared" si="954"/>
        <v/>
      </c>
    </row>
    <row r="1372" spans="1:63" ht="15.75" thickBot="1">
      <c r="A1372" s="183"/>
      <c r="B1372" s="184"/>
      <c r="C1372" s="184"/>
      <c r="D1372" s="184"/>
      <c r="E1372" s="184"/>
      <c r="F1372" s="184"/>
      <c r="G1372" s="184"/>
      <c r="H1372" s="184"/>
      <c r="I1372" s="184"/>
      <c r="J1372" s="184"/>
      <c r="K1372" s="184"/>
      <c r="L1372" s="184"/>
      <c r="M1372" s="184"/>
      <c r="N1372" s="181"/>
      <c r="Q1372" t="e">
        <f t="shared" si="927"/>
        <v>#VALUE!</v>
      </c>
      <c r="R1372" t="str">
        <f t="shared" si="928"/>
        <v/>
      </c>
      <c r="S1372" t="str">
        <f>IF(A1372="","",TEXT(VLOOKUP(C1372,Tablas!$H$3:$I$75,2,0),"000"))</f>
        <v/>
      </c>
      <c r="T1372" t="str">
        <f t="shared" si="929"/>
        <v/>
      </c>
      <c r="U1372" t="str">
        <f t="shared" si="930"/>
        <v/>
      </c>
      <c r="V1372" t="str">
        <f t="shared" si="914"/>
        <v/>
      </c>
      <c r="W1372" t="str">
        <f>IF(A1372="","",IF(G1372="",99,VLOOKUP(Datos!G1372,Tablas!$AF$2:$AH$38,2,0)))</f>
        <v/>
      </c>
      <c r="X1372" t="str">
        <f t="shared" si="931"/>
        <v/>
      </c>
      <c r="Y1372" t="str">
        <f t="shared" si="932"/>
        <v/>
      </c>
      <c r="Z1372" s="25" t="str">
        <f t="shared" si="933"/>
        <v/>
      </c>
      <c r="AA1372" s="26" t="str">
        <f t="shared" si="934"/>
        <v/>
      </c>
      <c r="AB1372" s="25" t="str">
        <f t="shared" si="915"/>
        <v/>
      </c>
      <c r="AC1372" s="26" t="str">
        <f t="shared" si="935"/>
        <v/>
      </c>
      <c r="AD1372" s="25" t="str">
        <f t="shared" si="916"/>
        <v/>
      </c>
      <c r="AE1372" s="26" t="str">
        <f t="shared" si="936"/>
        <v/>
      </c>
      <c r="AF1372" s="25" t="str">
        <f t="shared" si="917"/>
        <v/>
      </c>
      <c r="AG1372" s="26" t="str">
        <f t="shared" si="937"/>
        <v/>
      </c>
      <c r="AH1372" s="25" t="str">
        <f t="shared" si="918"/>
        <v/>
      </c>
      <c r="AI1372" s="26" t="str">
        <f t="shared" si="938"/>
        <v/>
      </c>
      <c r="AJ1372" s="25" t="str">
        <f t="shared" si="919"/>
        <v/>
      </c>
      <c r="AK1372" s="26" t="str">
        <f t="shared" si="939"/>
        <v/>
      </c>
      <c r="AL1372" s="25" t="str">
        <f t="shared" si="920"/>
        <v/>
      </c>
      <c r="AM1372" s="26" t="str">
        <f t="shared" si="940"/>
        <v/>
      </c>
      <c r="AN1372" s="25" t="str">
        <f t="shared" si="921"/>
        <v/>
      </c>
      <c r="AO1372" s="26" t="str">
        <f t="shared" si="941"/>
        <v/>
      </c>
      <c r="AP1372" t="str">
        <f t="shared" si="942"/>
        <v/>
      </c>
      <c r="AQ1372" t="str">
        <f t="shared" si="943"/>
        <v/>
      </c>
      <c r="AR1372" t="str">
        <f t="shared" si="955"/>
        <v/>
      </c>
      <c r="AS1372" t="str">
        <f t="shared" si="944"/>
        <v/>
      </c>
      <c r="AT1372" s="25" t="str">
        <f t="shared" si="945"/>
        <v/>
      </c>
      <c r="AU1372" s="26" t="str">
        <f t="shared" si="946"/>
        <v/>
      </c>
      <c r="AV1372" t="str">
        <f t="shared" si="947"/>
        <v/>
      </c>
      <c r="AW1372" s="25" t="str">
        <f t="shared" si="948"/>
        <v/>
      </c>
      <c r="AX1372" s="26" t="str">
        <f t="shared" si="923"/>
        <v/>
      </c>
      <c r="AY1372" s="27" t="str">
        <f>IF(A1372="","",IF(K1372&lt;&gt;0,TEXT(5,"0000"),IF(M1372&lt;&gt;0,TEXT(5,"0000"),IF(Datos!N1372&lt;&gt;0,TEXT(5,"0000"),""))))</f>
        <v/>
      </c>
      <c r="AZ1372" s="25" t="str">
        <f t="shared" si="949"/>
        <v/>
      </c>
      <c r="BA1372" s="26" t="str">
        <f t="shared" si="924"/>
        <v/>
      </c>
      <c r="BB1372" s="25" t="str">
        <f t="shared" si="950"/>
        <v/>
      </c>
      <c r="BC1372" s="26" t="str">
        <f t="shared" si="925"/>
        <v/>
      </c>
      <c r="BD1372" s="27" t="str">
        <f t="shared" si="951"/>
        <v/>
      </c>
      <c r="BE1372" s="25" t="str">
        <f t="shared" si="952"/>
        <v/>
      </c>
      <c r="BF1372" s="26" t="str">
        <f t="shared" si="926"/>
        <v/>
      </c>
      <c r="BG1372" s="28"/>
      <c r="BH1372" t="str">
        <f t="shared" si="922"/>
        <v/>
      </c>
      <c r="BJ1372" s="24" t="str">
        <f t="shared" si="953"/>
        <v/>
      </c>
      <c r="BK1372" s="24" t="str">
        <f t="shared" si="954"/>
        <v/>
      </c>
    </row>
    <row r="1373" spans="1:63" ht="15.75" thickBot="1">
      <c r="A1373" s="183"/>
      <c r="B1373" s="184"/>
      <c r="C1373" s="184"/>
      <c r="D1373" s="184"/>
      <c r="E1373" s="184"/>
      <c r="F1373" s="184"/>
      <c r="G1373" s="184"/>
      <c r="H1373" s="184"/>
      <c r="I1373" s="184"/>
      <c r="J1373" s="184"/>
      <c r="K1373" s="184"/>
      <c r="L1373" s="184"/>
      <c r="M1373" s="184"/>
      <c r="N1373" s="181"/>
      <c r="Q1373" t="e">
        <f t="shared" si="927"/>
        <v>#VALUE!</v>
      </c>
      <c r="R1373" t="str">
        <f t="shared" si="928"/>
        <v/>
      </c>
      <c r="S1373" t="str">
        <f>IF(A1373="","",TEXT(VLOOKUP(C1373,Tablas!$H$3:$I$75,2,0),"000"))</f>
        <v/>
      </c>
      <c r="T1373" t="str">
        <f t="shared" si="929"/>
        <v/>
      </c>
      <c r="U1373" t="str">
        <f t="shared" si="930"/>
        <v/>
      </c>
      <c r="V1373" t="str">
        <f t="shared" si="914"/>
        <v/>
      </c>
      <c r="W1373" t="str">
        <f>IF(A1373="","",IF(G1373="",99,VLOOKUP(Datos!G1373,Tablas!$AF$2:$AH$38,2,0)))</f>
        <v/>
      </c>
      <c r="X1373" t="str">
        <f t="shared" si="931"/>
        <v/>
      </c>
      <c r="Y1373" t="str">
        <f t="shared" si="932"/>
        <v/>
      </c>
      <c r="Z1373" s="25" t="str">
        <f t="shared" si="933"/>
        <v/>
      </c>
      <c r="AA1373" s="26" t="str">
        <f t="shared" si="934"/>
        <v/>
      </c>
      <c r="AB1373" s="25" t="str">
        <f t="shared" si="915"/>
        <v/>
      </c>
      <c r="AC1373" s="26" t="str">
        <f t="shared" si="935"/>
        <v/>
      </c>
      <c r="AD1373" s="25" t="str">
        <f t="shared" si="916"/>
        <v/>
      </c>
      <c r="AE1373" s="26" t="str">
        <f t="shared" si="936"/>
        <v/>
      </c>
      <c r="AF1373" s="25" t="str">
        <f t="shared" si="917"/>
        <v/>
      </c>
      <c r="AG1373" s="26" t="str">
        <f t="shared" si="937"/>
        <v/>
      </c>
      <c r="AH1373" s="25" t="str">
        <f t="shared" si="918"/>
        <v/>
      </c>
      <c r="AI1373" s="26" t="str">
        <f t="shared" si="938"/>
        <v/>
      </c>
      <c r="AJ1373" s="25" t="str">
        <f t="shared" si="919"/>
        <v/>
      </c>
      <c r="AK1373" s="26" t="str">
        <f t="shared" si="939"/>
        <v/>
      </c>
      <c r="AL1373" s="25" t="str">
        <f t="shared" si="920"/>
        <v/>
      </c>
      <c r="AM1373" s="26" t="str">
        <f t="shared" si="940"/>
        <v/>
      </c>
      <c r="AN1373" s="25" t="str">
        <f t="shared" si="921"/>
        <v/>
      </c>
      <c r="AO1373" s="26" t="str">
        <f t="shared" si="941"/>
        <v/>
      </c>
      <c r="AP1373" t="str">
        <f t="shared" si="942"/>
        <v/>
      </c>
      <c r="AQ1373" t="str">
        <f t="shared" si="943"/>
        <v/>
      </c>
      <c r="AR1373" t="str">
        <f t="shared" si="955"/>
        <v/>
      </c>
      <c r="AS1373" t="str">
        <f t="shared" si="944"/>
        <v/>
      </c>
      <c r="AT1373" s="25" t="str">
        <f t="shared" si="945"/>
        <v/>
      </c>
      <c r="AU1373" s="26" t="str">
        <f t="shared" si="946"/>
        <v/>
      </c>
      <c r="AV1373" t="str">
        <f t="shared" si="947"/>
        <v/>
      </c>
      <c r="AW1373" s="25" t="str">
        <f t="shared" si="948"/>
        <v/>
      </c>
      <c r="AX1373" s="26" t="str">
        <f t="shared" si="923"/>
        <v/>
      </c>
      <c r="AY1373" s="27" t="str">
        <f>IF(A1373="","",IF(K1373&lt;&gt;0,TEXT(5,"0000"),IF(M1373&lt;&gt;0,TEXT(5,"0000"),IF(Datos!N1373&lt;&gt;0,TEXT(5,"0000"),""))))</f>
        <v/>
      </c>
      <c r="AZ1373" s="25" t="str">
        <f t="shared" si="949"/>
        <v/>
      </c>
      <c r="BA1373" s="26" t="str">
        <f t="shared" si="924"/>
        <v/>
      </c>
      <c r="BB1373" s="25" t="str">
        <f t="shared" si="950"/>
        <v/>
      </c>
      <c r="BC1373" s="26" t="str">
        <f t="shared" si="925"/>
        <v/>
      </c>
      <c r="BD1373" s="27" t="str">
        <f t="shared" si="951"/>
        <v/>
      </c>
      <c r="BE1373" s="25" t="str">
        <f t="shared" si="952"/>
        <v/>
      </c>
      <c r="BF1373" s="26" t="str">
        <f t="shared" si="926"/>
        <v/>
      </c>
      <c r="BG1373" s="28"/>
      <c r="BH1373" t="str">
        <f t="shared" si="922"/>
        <v/>
      </c>
      <c r="BJ1373" s="24" t="str">
        <f t="shared" si="953"/>
        <v/>
      </c>
      <c r="BK1373" s="24" t="str">
        <f t="shared" si="954"/>
        <v/>
      </c>
    </row>
    <row r="1374" spans="1:63" ht="15.75" thickBot="1">
      <c r="A1374" s="183"/>
      <c r="B1374" s="184"/>
      <c r="C1374" s="184"/>
      <c r="D1374" s="184"/>
      <c r="E1374" s="184"/>
      <c r="F1374" s="184"/>
      <c r="G1374" s="184"/>
      <c r="H1374" s="184"/>
      <c r="I1374" s="184"/>
      <c r="J1374" s="184"/>
      <c r="K1374" s="184"/>
      <c r="L1374" s="184"/>
      <c r="M1374" s="184"/>
      <c r="N1374" s="181"/>
      <c r="Q1374" t="e">
        <f t="shared" si="927"/>
        <v>#VALUE!</v>
      </c>
      <c r="R1374" t="str">
        <f t="shared" si="928"/>
        <v/>
      </c>
      <c r="S1374" t="str">
        <f>IF(A1374="","",TEXT(VLOOKUP(C1374,Tablas!$H$3:$I$75,2,0),"000"))</f>
        <v/>
      </c>
      <c r="T1374" t="str">
        <f t="shared" si="929"/>
        <v/>
      </c>
      <c r="U1374" t="str">
        <f t="shared" si="930"/>
        <v/>
      </c>
      <c r="V1374" t="str">
        <f t="shared" si="914"/>
        <v/>
      </c>
      <c r="W1374" t="str">
        <f>IF(A1374="","",IF(G1374="",99,VLOOKUP(Datos!G1374,Tablas!$AF$2:$AH$38,2,0)))</f>
        <v/>
      </c>
      <c r="X1374" t="str">
        <f t="shared" si="931"/>
        <v/>
      </c>
      <c r="Y1374" t="str">
        <f t="shared" si="932"/>
        <v/>
      </c>
      <c r="Z1374" s="25" t="str">
        <f t="shared" si="933"/>
        <v/>
      </c>
      <c r="AA1374" s="26" t="str">
        <f t="shared" si="934"/>
        <v/>
      </c>
      <c r="AB1374" s="25" t="str">
        <f t="shared" si="915"/>
        <v/>
      </c>
      <c r="AC1374" s="26" t="str">
        <f t="shared" si="935"/>
        <v/>
      </c>
      <c r="AD1374" s="25" t="str">
        <f t="shared" si="916"/>
        <v/>
      </c>
      <c r="AE1374" s="26" t="str">
        <f t="shared" si="936"/>
        <v/>
      </c>
      <c r="AF1374" s="25" t="str">
        <f t="shared" si="917"/>
        <v/>
      </c>
      <c r="AG1374" s="26" t="str">
        <f t="shared" si="937"/>
        <v/>
      </c>
      <c r="AH1374" s="25" t="str">
        <f t="shared" si="918"/>
        <v/>
      </c>
      <c r="AI1374" s="26" t="str">
        <f t="shared" si="938"/>
        <v/>
      </c>
      <c r="AJ1374" s="25" t="str">
        <f t="shared" si="919"/>
        <v/>
      </c>
      <c r="AK1374" s="26" t="str">
        <f t="shared" si="939"/>
        <v/>
      </c>
      <c r="AL1374" s="25" t="str">
        <f t="shared" si="920"/>
        <v/>
      </c>
      <c r="AM1374" s="26" t="str">
        <f t="shared" si="940"/>
        <v/>
      </c>
      <c r="AN1374" s="25" t="str">
        <f t="shared" si="921"/>
        <v/>
      </c>
      <c r="AO1374" s="26" t="str">
        <f t="shared" si="941"/>
        <v/>
      </c>
      <c r="AP1374" t="str">
        <f t="shared" si="942"/>
        <v/>
      </c>
      <c r="AQ1374" t="str">
        <f t="shared" si="943"/>
        <v/>
      </c>
      <c r="AR1374" t="str">
        <f t="shared" si="955"/>
        <v/>
      </c>
      <c r="AS1374" t="str">
        <f t="shared" si="944"/>
        <v/>
      </c>
      <c r="AT1374" s="25" t="str">
        <f t="shared" si="945"/>
        <v/>
      </c>
      <c r="AU1374" s="26" t="str">
        <f t="shared" si="946"/>
        <v/>
      </c>
      <c r="AV1374" t="str">
        <f t="shared" si="947"/>
        <v/>
      </c>
      <c r="AW1374" s="25" t="str">
        <f t="shared" si="948"/>
        <v/>
      </c>
      <c r="AX1374" s="26" t="str">
        <f t="shared" si="923"/>
        <v/>
      </c>
      <c r="AY1374" s="27" t="str">
        <f>IF(A1374="","",IF(K1374&lt;&gt;0,TEXT(5,"0000"),IF(M1374&lt;&gt;0,TEXT(5,"0000"),IF(Datos!N1374&lt;&gt;0,TEXT(5,"0000"),""))))</f>
        <v/>
      </c>
      <c r="AZ1374" s="25" t="str">
        <f t="shared" si="949"/>
        <v/>
      </c>
      <c r="BA1374" s="26" t="str">
        <f t="shared" si="924"/>
        <v/>
      </c>
      <c r="BB1374" s="25" t="str">
        <f t="shared" si="950"/>
        <v/>
      </c>
      <c r="BC1374" s="26" t="str">
        <f t="shared" si="925"/>
        <v/>
      </c>
      <c r="BD1374" s="27" t="str">
        <f t="shared" si="951"/>
        <v/>
      </c>
      <c r="BE1374" s="25" t="str">
        <f t="shared" si="952"/>
        <v/>
      </c>
      <c r="BF1374" s="26" t="str">
        <f t="shared" si="926"/>
        <v/>
      </c>
      <c r="BG1374" s="28"/>
      <c r="BH1374" t="str">
        <f t="shared" si="922"/>
        <v/>
      </c>
      <c r="BJ1374" s="24" t="str">
        <f t="shared" si="953"/>
        <v/>
      </c>
      <c r="BK1374" s="24" t="str">
        <f t="shared" si="954"/>
        <v/>
      </c>
    </row>
    <row r="1375" spans="1:63" ht="15.75" thickBot="1">
      <c r="A1375" s="183"/>
      <c r="B1375" s="184"/>
      <c r="C1375" s="184"/>
      <c r="D1375" s="184"/>
      <c r="E1375" s="184"/>
      <c r="F1375" s="184"/>
      <c r="G1375" s="184"/>
      <c r="H1375" s="184"/>
      <c r="I1375" s="184"/>
      <c r="J1375" s="184"/>
      <c r="K1375" s="184"/>
      <c r="L1375" s="184"/>
      <c r="M1375" s="184"/>
      <c r="N1375" s="181"/>
      <c r="Q1375" t="e">
        <f t="shared" si="927"/>
        <v>#VALUE!</v>
      </c>
      <c r="R1375" t="str">
        <f t="shared" si="928"/>
        <v/>
      </c>
      <c r="S1375" t="str">
        <f>IF(A1375="","",TEXT(VLOOKUP(C1375,Tablas!$H$3:$I$75,2,0),"000"))</f>
        <v/>
      </c>
      <c r="T1375" t="str">
        <f t="shared" si="929"/>
        <v/>
      </c>
      <c r="U1375" t="str">
        <f t="shared" si="930"/>
        <v/>
      </c>
      <c r="V1375" t="str">
        <f t="shared" si="914"/>
        <v/>
      </c>
      <c r="W1375" t="str">
        <f>IF(A1375="","",IF(G1375="",99,VLOOKUP(Datos!G1375,Tablas!$AF$2:$AH$38,2,0)))</f>
        <v/>
      </c>
      <c r="X1375" t="str">
        <f t="shared" si="931"/>
        <v/>
      </c>
      <c r="Y1375" t="str">
        <f t="shared" si="932"/>
        <v/>
      </c>
      <c r="Z1375" s="25" t="str">
        <f t="shared" si="933"/>
        <v/>
      </c>
      <c r="AA1375" s="26" t="str">
        <f t="shared" si="934"/>
        <v/>
      </c>
      <c r="AB1375" s="25" t="str">
        <f t="shared" si="915"/>
        <v/>
      </c>
      <c r="AC1375" s="26" t="str">
        <f t="shared" si="935"/>
        <v/>
      </c>
      <c r="AD1375" s="25" t="str">
        <f t="shared" si="916"/>
        <v/>
      </c>
      <c r="AE1375" s="26" t="str">
        <f t="shared" si="936"/>
        <v/>
      </c>
      <c r="AF1375" s="25" t="str">
        <f t="shared" si="917"/>
        <v/>
      </c>
      <c r="AG1375" s="26" t="str">
        <f t="shared" si="937"/>
        <v/>
      </c>
      <c r="AH1375" s="25" t="str">
        <f t="shared" si="918"/>
        <v/>
      </c>
      <c r="AI1375" s="26" t="str">
        <f t="shared" si="938"/>
        <v/>
      </c>
      <c r="AJ1375" s="25" t="str">
        <f t="shared" si="919"/>
        <v/>
      </c>
      <c r="AK1375" s="26" t="str">
        <f t="shared" si="939"/>
        <v/>
      </c>
      <c r="AL1375" s="25" t="str">
        <f t="shared" si="920"/>
        <v/>
      </c>
      <c r="AM1375" s="26" t="str">
        <f t="shared" si="940"/>
        <v/>
      </c>
      <c r="AN1375" s="25" t="str">
        <f t="shared" si="921"/>
        <v/>
      </c>
      <c r="AO1375" s="26" t="str">
        <f t="shared" si="941"/>
        <v/>
      </c>
      <c r="AP1375" t="str">
        <f t="shared" si="942"/>
        <v/>
      </c>
      <c r="AQ1375" t="str">
        <f t="shared" si="943"/>
        <v/>
      </c>
      <c r="AR1375" t="str">
        <f t="shared" si="955"/>
        <v/>
      </c>
      <c r="AS1375" t="str">
        <f t="shared" si="944"/>
        <v/>
      </c>
      <c r="AT1375" s="25" t="str">
        <f t="shared" si="945"/>
        <v/>
      </c>
      <c r="AU1375" s="26" t="str">
        <f t="shared" si="946"/>
        <v/>
      </c>
      <c r="AV1375" t="str">
        <f t="shared" si="947"/>
        <v/>
      </c>
      <c r="AW1375" s="25" t="str">
        <f t="shared" si="948"/>
        <v/>
      </c>
      <c r="AX1375" s="26" t="str">
        <f t="shared" si="923"/>
        <v/>
      </c>
      <c r="AY1375" s="27" t="str">
        <f>IF(A1375="","",IF(K1375&lt;&gt;0,TEXT(5,"0000"),IF(M1375&lt;&gt;0,TEXT(5,"0000"),IF(Datos!N1375&lt;&gt;0,TEXT(5,"0000"),""))))</f>
        <v/>
      </c>
      <c r="AZ1375" s="25" t="str">
        <f t="shared" si="949"/>
        <v/>
      </c>
      <c r="BA1375" s="26" t="str">
        <f t="shared" si="924"/>
        <v/>
      </c>
      <c r="BB1375" s="25" t="str">
        <f t="shared" si="950"/>
        <v/>
      </c>
      <c r="BC1375" s="26" t="str">
        <f t="shared" si="925"/>
        <v/>
      </c>
      <c r="BD1375" s="27" t="str">
        <f t="shared" si="951"/>
        <v/>
      </c>
      <c r="BE1375" s="25" t="str">
        <f t="shared" si="952"/>
        <v/>
      </c>
      <c r="BF1375" s="26" t="str">
        <f t="shared" si="926"/>
        <v/>
      </c>
      <c r="BG1375" s="28"/>
      <c r="BH1375" t="str">
        <f t="shared" si="922"/>
        <v/>
      </c>
      <c r="BJ1375" s="24" t="str">
        <f t="shared" si="953"/>
        <v/>
      </c>
      <c r="BK1375" s="24" t="str">
        <f t="shared" si="954"/>
        <v/>
      </c>
    </row>
    <row r="1376" spans="1:63" ht="15.75" thickBot="1">
      <c r="A1376" s="183"/>
      <c r="B1376" s="184"/>
      <c r="C1376" s="184"/>
      <c r="D1376" s="184"/>
      <c r="E1376" s="184"/>
      <c r="F1376" s="184"/>
      <c r="G1376" s="184"/>
      <c r="H1376" s="184"/>
      <c r="I1376" s="184"/>
      <c r="J1376" s="184"/>
      <c r="K1376" s="184"/>
      <c r="L1376" s="184"/>
      <c r="M1376" s="184"/>
      <c r="N1376" s="181"/>
      <c r="Q1376" t="e">
        <f t="shared" si="927"/>
        <v>#VALUE!</v>
      </c>
      <c r="R1376" t="str">
        <f t="shared" si="928"/>
        <v/>
      </c>
      <c r="S1376" t="str">
        <f>IF(A1376="","",TEXT(VLOOKUP(C1376,Tablas!$H$3:$I$75,2,0),"000"))</f>
        <v/>
      </c>
      <c r="T1376" t="str">
        <f t="shared" si="929"/>
        <v/>
      </c>
      <c r="U1376" t="str">
        <f t="shared" si="930"/>
        <v/>
      </c>
      <c r="V1376" t="str">
        <f t="shared" si="914"/>
        <v/>
      </c>
      <c r="W1376" t="str">
        <f>IF(A1376="","",IF(G1376="",99,VLOOKUP(Datos!G1376,Tablas!$AF$2:$AH$38,2,0)))</f>
        <v/>
      </c>
      <c r="X1376" t="str">
        <f t="shared" si="931"/>
        <v/>
      </c>
      <c r="Y1376" t="str">
        <f t="shared" si="932"/>
        <v/>
      </c>
      <c r="Z1376" s="25" t="str">
        <f t="shared" si="933"/>
        <v/>
      </c>
      <c r="AA1376" s="26" t="str">
        <f t="shared" si="934"/>
        <v/>
      </c>
      <c r="AB1376" s="25" t="str">
        <f t="shared" si="915"/>
        <v/>
      </c>
      <c r="AC1376" s="26" t="str">
        <f t="shared" si="935"/>
        <v/>
      </c>
      <c r="AD1376" s="25" t="str">
        <f t="shared" si="916"/>
        <v/>
      </c>
      <c r="AE1376" s="26" t="str">
        <f t="shared" si="936"/>
        <v/>
      </c>
      <c r="AF1376" s="25" t="str">
        <f t="shared" si="917"/>
        <v/>
      </c>
      <c r="AG1376" s="26" t="str">
        <f t="shared" si="937"/>
        <v/>
      </c>
      <c r="AH1376" s="25" t="str">
        <f t="shared" si="918"/>
        <v/>
      </c>
      <c r="AI1376" s="26" t="str">
        <f t="shared" si="938"/>
        <v/>
      </c>
      <c r="AJ1376" s="25" t="str">
        <f t="shared" si="919"/>
        <v/>
      </c>
      <c r="AK1376" s="26" t="str">
        <f t="shared" si="939"/>
        <v/>
      </c>
      <c r="AL1376" s="25" t="str">
        <f t="shared" si="920"/>
        <v/>
      </c>
      <c r="AM1376" s="26" t="str">
        <f t="shared" si="940"/>
        <v/>
      </c>
      <c r="AN1376" s="25" t="str">
        <f t="shared" si="921"/>
        <v/>
      </c>
      <c r="AO1376" s="26" t="str">
        <f t="shared" si="941"/>
        <v/>
      </c>
      <c r="AP1376" t="str">
        <f t="shared" si="942"/>
        <v/>
      </c>
      <c r="AQ1376" t="str">
        <f t="shared" si="943"/>
        <v/>
      </c>
      <c r="AR1376" t="str">
        <f t="shared" si="955"/>
        <v/>
      </c>
      <c r="AS1376" t="str">
        <f t="shared" si="944"/>
        <v/>
      </c>
      <c r="AT1376" s="25" t="str">
        <f t="shared" si="945"/>
        <v/>
      </c>
      <c r="AU1376" s="26" t="str">
        <f t="shared" si="946"/>
        <v/>
      </c>
      <c r="AV1376" t="str">
        <f t="shared" si="947"/>
        <v/>
      </c>
      <c r="AW1376" s="25" t="str">
        <f t="shared" si="948"/>
        <v/>
      </c>
      <c r="AX1376" s="26" t="str">
        <f t="shared" si="923"/>
        <v/>
      </c>
      <c r="AY1376" s="27" t="str">
        <f>IF(A1376="","",IF(K1376&lt;&gt;0,TEXT(5,"0000"),IF(M1376&lt;&gt;0,TEXT(5,"0000"),IF(Datos!N1376&lt;&gt;0,TEXT(5,"0000"),""))))</f>
        <v/>
      </c>
      <c r="AZ1376" s="25" t="str">
        <f t="shared" si="949"/>
        <v/>
      </c>
      <c r="BA1376" s="26" t="str">
        <f t="shared" si="924"/>
        <v/>
      </c>
      <c r="BB1376" s="25" t="str">
        <f t="shared" si="950"/>
        <v/>
      </c>
      <c r="BC1376" s="26" t="str">
        <f t="shared" si="925"/>
        <v/>
      </c>
      <c r="BD1376" s="27" t="str">
        <f t="shared" si="951"/>
        <v/>
      </c>
      <c r="BE1376" s="25" t="str">
        <f t="shared" si="952"/>
        <v/>
      </c>
      <c r="BF1376" s="26" t="str">
        <f t="shared" si="926"/>
        <v/>
      </c>
      <c r="BG1376" s="28"/>
      <c r="BH1376" t="str">
        <f t="shared" si="922"/>
        <v/>
      </c>
      <c r="BJ1376" s="24" t="str">
        <f t="shared" si="953"/>
        <v/>
      </c>
      <c r="BK1376" s="24" t="str">
        <f t="shared" si="954"/>
        <v/>
      </c>
    </row>
    <row r="1377" spans="1:63" ht="15.75" thickBot="1">
      <c r="A1377" s="183"/>
      <c r="B1377" s="184"/>
      <c r="C1377" s="184"/>
      <c r="D1377" s="184"/>
      <c r="E1377" s="184"/>
      <c r="F1377" s="184"/>
      <c r="G1377" s="184"/>
      <c r="H1377" s="184"/>
      <c r="I1377" s="184"/>
      <c r="J1377" s="184"/>
      <c r="K1377" s="184"/>
      <c r="L1377" s="184"/>
      <c r="M1377" s="184"/>
      <c r="N1377" s="181"/>
      <c r="Q1377" t="e">
        <f t="shared" si="927"/>
        <v>#VALUE!</v>
      </c>
      <c r="R1377" t="str">
        <f t="shared" si="928"/>
        <v/>
      </c>
      <c r="S1377" t="str">
        <f>IF(A1377="","",TEXT(VLOOKUP(C1377,Tablas!$H$3:$I$75,2,0),"000"))</f>
        <v/>
      </c>
      <c r="T1377" t="str">
        <f t="shared" si="929"/>
        <v/>
      </c>
      <c r="U1377" t="str">
        <f t="shared" si="930"/>
        <v/>
      </c>
      <c r="V1377" t="str">
        <f t="shared" si="914"/>
        <v/>
      </c>
      <c r="W1377" t="str">
        <f>IF(A1377="","",IF(G1377="",99,VLOOKUP(Datos!G1377,Tablas!$AF$2:$AH$38,2,0)))</f>
        <v/>
      </c>
      <c r="X1377" t="str">
        <f t="shared" si="931"/>
        <v/>
      </c>
      <c r="Y1377" t="str">
        <f t="shared" si="932"/>
        <v/>
      </c>
      <c r="Z1377" s="25" t="str">
        <f t="shared" si="933"/>
        <v/>
      </c>
      <c r="AA1377" s="26" t="str">
        <f t="shared" si="934"/>
        <v/>
      </c>
      <c r="AB1377" s="25" t="str">
        <f t="shared" si="915"/>
        <v/>
      </c>
      <c r="AC1377" s="26" t="str">
        <f t="shared" si="935"/>
        <v/>
      </c>
      <c r="AD1377" s="25" t="str">
        <f t="shared" si="916"/>
        <v/>
      </c>
      <c r="AE1377" s="26" t="str">
        <f t="shared" si="936"/>
        <v/>
      </c>
      <c r="AF1377" s="25" t="str">
        <f t="shared" si="917"/>
        <v/>
      </c>
      <c r="AG1377" s="26" t="str">
        <f t="shared" si="937"/>
        <v/>
      </c>
      <c r="AH1377" s="25" t="str">
        <f t="shared" si="918"/>
        <v/>
      </c>
      <c r="AI1377" s="26" t="str">
        <f t="shared" si="938"/>
        <v/>
      </c>
      <c r="AJ1377" s="25" t="str">
        <f t="shared" si="919"/>
        <v/>
      </c>
      <c r="AK1377" s="26" t="str">
        <f t="shared" si="939"/>
        <v/>
      </c>
      <c r="AL1377" s="25" t="str">
        <f t="shared" si="920"/>
        <v/>
      </c>
      <c r="AM1377" s="26" t="str">
        <f t="shared" si="940"/>
        <v/>
      </c>
      <c r="AN1377" s="25" t="str">
        <f t="shared" si="921"/>
        <v/>
      </c>
      <c r="AO1377" s="26" t="str">
        <f t="shared" si="941"/>
        <v/>
      </c>
      <c r="AP1377" t="str">
        <f t="shared" si="942"/>
        <v/>
      </c>
      <c r="AQ1377" t="str">
        <f t="shared" si="943"/>
        <v/>
      </c>
      <c r="AR1377" t="str">
        <f t="shared" si="955"/>
        <v/>
      </c>
      <c r="AS1377" t="str">
        <f t="shared" si="944"/>
        <v/>
      </c>
      <c r="AT1377" s="25" t="str">
        <f t="shared" si="945"/>
        <v/>
      </c>
      <c r="AU1377" s="26" t="str">
        <f t="shared" si="946"/>
        <v/>
      </c>
      <c r="AV1377" t="str">
        <f t="shared" si="947"/>
        <v/>
      </c>
      <c r="AW1377" s="25" t="str">
        <f t="shared" si="948"/>
        <v/>
      </c>
      <c r="AX1377" s="26" t="str">
        <f t="shared" si="923"/>
        <v/>
      </c>
      <c r="AY1377" s="27" t="str">
        <f>IF(A1377="","",IF(K1377&lt;&gt;0,TEXT(5,"0000"),IF(M1377&lt;&gt;0,TEXT(5,"0000"),IF(Datos!N1377&lt;&gt;0,TEXT(5,"0000"),""))))</f>
        <v/>
      </c>
      <c r="AZ1377" s="25" t="str">
        <f t="shared" si="949"/>
        <v/>
      </c>
      <c r="BA1377" s="26" t="str">
        <f t="shared" si="924"/>
        <v/>
      </c>
      <c r="BB1377" s="25" t="str">
        <f t="shared" si="950"/>
        <v/>
      </c>
      <c r="BC1377" s="26" t="str">
        <f t="shared" si="925"/>
        <v/>
      </c>
      <c r="BD1377" s="27" t="str">
        <f t="shared" si="951"/>
        <v/>
      </c>
      <c r="BE1377" s="25" t="str">
        <f t="shared" si="952"/>
        <v/>
      </c>
      <c r="BF1377" s="26" t="str">
        <f t="shared" si="926"/>
        <v/>
      </c>
      <c r="BG1377" s="28"/>
      <c r="BH1377" t="str">
        <f t="shared" si="922"/>
        <v/>
      </c>
      <c r="BJ1377" s="24" t="str">
        <f t="shared" si="953"/>
        <v/>
      </c>
      <c r="BK1377" s="24" t="str">
        <f t="shared" si="954"/>
        <v/>
      </c>
    </row>
    <row r="1378" spans="1:63" ht="15.75" thickBot="1">
      <c r="A1378" s="183"/>
      <c r="B1378" s="184"/>
      <c r="C1378" s="184"/>
      <c r="D1378" s="184"/>
      <c r="E1378" s="184"/>
      <c r="F1378" s="184"/>
      <c r="G1378" s="184"/>
      <c r="H1378" s="184"/>
      <c r="I1378" s="184"/>
      <c r="J1378" s="184"/>
      <c r="K1378" s="184"/>
      <c r="L1378" s="184"/>
      <c r="M1378" s="184"/>
      <c r="N1378" s="181"/>
      <c r="Q1378" t="e">
        <f t="shared" si="927"/>
        <v>#VALUE!</v>
      </c>
      <c r="R1378" t="str">
        <f t="shared" si="928"/>
        <v/>
      </c>
      <c r="S1378" t="str">
        <f>IF(A1378="","",TEXT(VLOOKUP(C1378,Tablas!$H$3:$I$75,2,0),"000"))</f>
        <v/>
      </c>
      <c r="T1378" t="str">
        <f t="shared" si="929"/>
        <v/>
      </c>
      <c r="U1378" t="str">
        <f t="shared" si="930"/>
        <v/>
      </c>
      <c r="V1378" t="str">
        <f t="shared" ref="V1378:V1441" si="956">IF(A1378="","",IF(F1378="",U1378,TEXT(RIGHT(F1378,20)*1,"00000000000000000000")))</f>
        <v/>
      </c>
      <c r="W1378" t="str">
        <f>IF(A1378="","",IF(G1378="",99,VLOOKUP(Datos!G1378,Tablas!$AF$2:$AH$38,2,0)))</f>
        <v/>
      </c>
      <c r="X1378" t="str">
        <f t="shared" si="931"/>
        <v/>
      </c>
      <c r="Y1378" t="str">
        <f t="shared" si="932"/>
        <v/>
      </c>
      <c r="Z1378" s="25" t="str">
        <f t="shared" si="933"/>
        <v/>
      </c>
      <c r="AA1378" s="26" t="str">
        <f t="shared" si="934"/>
        <v/>
      </c>
      <c r="AB1378" s="25" t="str">
        <f t="shared" ref="AB1378:AB1441" si="957">IF($A1378="","",0)</f>
        <v/>
      </c>
      <c r="AC1378" s="26" t="str">
        <f t="shared" si="935"/>
        <v/>
      </c>
      <c r="AD1378" s="25" t="str">
        <f t="shared" ref="AD1378:AD1441" si="958">IF($A1378="","",0)</f>
        <v/>
      </c>
      <c r="AE1378" s="26" t="str">
        <f t="shared" si="936"/>
        <v/>
      </c>
      <c r="AF1378" s="25" t="str">
        <f t="shared" ref="AF1378:AF1441" si="959">IF($A1378="","",0)</f>
        <v/>
      </c>
      <c r="AG1378" s="26" t="str">
        <f t="shared" si="937"/>
        <v/>
      </c>
      <c r="AH1378" s="25" t="str">
        <f t="shared" ref="AH1378:AH1441" si="960">IF($A1378="","",0)</f>
        <v/>
      </c>
      <c r="AI1378" s="26" t="str">
        <f t="shared" si="938"/>
        <v/>
      </c>
      <c r="AJ1378" s="25" t="str">
        <f t="shared" ref="AJ1378:AJ1441" si="961">IF($A1378="","",0)</f>
        <v/>
      </c>
      <c r="AK1378" s="26" t="str">
        <f t="shared" si="939"/>
        <v/>
      </c>
      <c r="AL1378" s="25" t="str">
        <f t="shared" ref="AL1378:AL1441" si="962">IF($A1378="","",0)</f>
        <v/>
      </c>
      <c r="AM1378" s="26" t="str">
        <f t="shared" si="940"/>
        <v/>
      </c>
      <c r="AN1378" s="25" t="str">
        <f t="shared" ref="AN1378:AN1441" si="963">IF($A1378="","",0)</f>
        <v/>
      </c>
      <c r="AO1378" s="26" t="str">
        <f t="shared" si="941"/>
        <v/>
      </c>
      <c r="AP1378" t="str">
        <f t="shared" si="942"/>
        <v/>
      </c>
      <c r="AQ1378" t="str">
        <f t="shared" si="943"/>
        <v/>
      </c>
      <c r="AR1378" t="str">
        <f t="shared" si="955"/>
        <v/>
      </c>
      <c r="AS1378" t="str">
        <f t="shared" si="944"/>
        <v/>
      </c>
      <c r="AT1378" s="25" t="str">
        <f t="shared" si="945"/>
        <v/>
      </c>
      <c r="AU1378" s="26" t="str">
        <f t="shared" si="946"/>
        <v/>
      </c>
      <c r="AV1378" t="str">
        <f t="shared" si="947"/>
        <v/>
      </c>
      <c r="AW1378" s="25" t="str">
        <f t="shared" si="948"/>
        <v/>
      </c>
      <c r="AX1378" s="26" t="str">
        <f t="shared" si="923"/>
        <v/>
      </c>
      <c r="AY1378" s="27" t="str">
        <f>IF(A1378="","",IF(K1378&lt;&gt;0,TEXT(5,"0000"),IF(M1378&lt;&gt;0,TEXT(5,"0000"),IF(Datos!N1378&lt;&gt;0,TEXT(5,"0000"),""))))</f>
        <v/>
      </c>
      <c r="AZ1378" s="25" t="str">
        <f t="shared" si="949"/>
        <v/>
      </c>
      <c r="BA1378" s="26" t="str">
        <f t="shared" si="924"/>
        <v/>
      </c>
      <c r="BB1378" s="25" t="str">
        <f t="shared" si="950"/>
        <v/>
      </c>
      <c r="BC1378" s="26" t="str">
        <f t="shared" si="925"/>
        <v/>
      </c>
      <c r="BD1378" s="27" t="str">
        <f t="shared" si="951"/>
        <v/>
      </c>
      <c r="BE1378" s="25" t="str">
        <f t="shared" si="952"/>
        <v/>
      </c>
      <c r="BF1378" s="26" t="str">
        <f t="shared" si="926"/>
        <v/>
      </c>
      <c r="BG1378" s="28"/>
      <c r="BH1378" t="str">
        <f t="shared" ref="BH1378:BH1441" si="964">IF(A1378="","",IF(OR(I1378="",I1378=0),"",R1378&amp;S1378&amp;T1378&amp;U1378&amp;V1378&amp;W1378&amp;X1378&amp;Y1378&amp;AA1378&amp;AC1378&amp;AE1378&amp;AG1378&amp;AI1378&amp;AK1378&amp;AM1378&amp;AO1378&amp;AP1378&amp;AQ1378&amp;AR1378&amp;AS1378&amp;AU1378&amp;AV1378))</f>
        <v/>
      </c>
      <c r="BJ1378" s="24" t="str">
        <f t="shared" si="953"/>
        <v/>
      </c>
      <c r="BK1378" s="24" t="str">
        <f t="shared" si="954"/>
        <v/>
      </c>
    </row>
    <row r="1379" spans="1:63" ht="15.75" thickBot="1">
      <c r="A1379" s="183"/>
      <c r="B1379" s="184"/>
      <c r="C1379" s="184"/>
      <c r="D1379" s="184"/>
      <c r="E1379" s="184"/>
      <c r="F1379" s="184"/>
      <c r="G1379" s="184"/>
      <c r="H1379" s="184"/>
      <c r="I1379" s="184"/>
      <c r="J1379" s="184"/>
      <c r="K1379" s="184"/>
      <c r="L1379" s="184"/>
      <c r="M1379" s="184"/>
      <c r="N1379" s="181"/>
      <c r="Q1379" t="e">
        <f t="shared" si="927"/>
        <v>#VALUE!</v>
      </c>
      <c r="R1379" t="str">
        <f t="shared" si="928"/>
        <v/>
      </c>
      <c r="S1379" t="str">
        <f>IF(A1379="","",TEXT(VLOOKUP(C1379,Tablas!$H$3:$I$75,2,0),"000"))</f>
        <v/>
      </c>
      <c r="T1379" t="str">
        <f t="shared" si="929"/>
        <v/>
      </c>
      <c r="U1379" t="str">
        <f t="shared" si="930"/>
        <v/>
      </c>
      <c r="V1379" t="str">
        <f t="shared" si="956"/>
        <v/>
      </c>
      <c r="W1379" t="str">
        <f>IF(A1379="","",IF(G1379="",99,VLOOKUP(Datos!G1379,Tablas!$AF$2:$AH$38,2,0)))</f>
        <v/>
      </c>
      <c r="X1379" t="str">
        <f t="shared" si="931"/>
        <v/>
      </c>
      <c r="Y1379" t="str">
        <f t="shared" si="932"/>
        <v/>
      </c>
      <c r="Z1379" s="25" t="str">
        <f t="shared" si="933"/>
        <v/>
      </c>
      <c r="AA1379" s="26" t="str">
        <f t="shared" si="934"/>
        <v/>
      </c>
      <c r="AB1379" s="25" t="str">
        <f t="shared" si="957"/>
        <v/>
      </c>
      <c r="AC1379" s="26" t="str">
        <f t="shared" si="935"/>
        <v/>
      </c>
      <c r="AD1379" s="25" t="str">
        <f t="shared" si="958"/>
        <v/>
      </c>
      <c r="AE1379" s="26" t="str">
        <f t="shared" si="936"/>
        <v/>
      </c>
      <c r="AF1379" s="25" t="str">
        <f t="shared" si="959"/>
        <v/>
      </c>
      <c r="AG1379" s="26" t="str">
        <f t="shared" si="937"/>
        <v/>
      </c>
      <c r="AH1379" s="25" t="str">
        <f t="shared" si="960"/>
        <v/>
      </c>
      <c r="AI1379" s="26" t="str">
        <f t="shared" si="938"/>
        <v/>
      </c>
      <c r="AJ1379" s="25" t="str">
        <f t="shared" si="961"/>
        <v/>
      </c>
      <c r="AK1379" s="26" t="str">
        <f t="shared" si="939"/>
        <v/>
      </c>
      <c r="AL1379" s="25" t="str">
        <f t="shared" si="962"/>
        <v/>
      </c>
      <c r="AM1379" s="26" t="str">
        <f t="shared" si="940"/>
        <v/>
      </c>
      <c r="AN1379" s="25" t="str">
        <f t="shared" si="963"/>
        <v/>
      </c>
      <c r="AO1379" s="26" t="str">
        <f t="shared" si="941"/>
        <v/>
      </c>
      <c r="AP1379" t="str">
        <f t="shared" si="942"/>
        <v/>
      </c>
      <c r="AQ1379" t="str">
        <f t="shared" si="943"/>
        <v/>
      </c>
      <c r="AR1379" t="str">
        <f t="shared" si="955"/>
        <v/>
      </c>
      <c r="AS1379" t="str">
        <f t="shared" si="944"/>
        <v/>
      </c>
      <c r="AT1379" s="25" t="str">
        <f t="shared" si="945"/>
        <v/>
      </c>
      <c r="AU1379" s="26" t="str">
        <f t="shared" si="946"/>
        <v/>
      </c>
      <c r="AV1379" t="str">
        <f t="shared" si="947"/>
        <v/>
      </c>
      <c r="AW1379" s="25" t="str">
        <f t="shared" si="948"/>
        <v/>
      </c>
      <c r="AX1379" s="26" t="str">
        <f t="shared" ref="AX1379:AX1442" si="965">IF(AY1379="","",IF(AW1379&lt;0,SUBSTITUTE(TEXT(-AW1379,"0000000000000,00"),",",""),SUBSTITUTE(TEXT(AW1379,"0000000000000,00"),",","")))</f>
        <v/>
      </c>
      <c r="AY1379" s="27" t="str">
        <f>IF(A1379="","",IF(K1379&lt;&gt;0,TEXT(5,"0000"),IF(M1379&lt;&gt;0,TEXT(5,"0000"),IF(Datos!N1379&lt;&gt;0,TEXT(5,"0000"),""))))</f>
        <v/>
      </c>
      <c r="AZ1379" s="25" t="str">
        <f t="shared" si="949"/>
        <v/>
      </c>
      <c r="BA1379" s="26" t="str">
        <f t="shared" ref="BA1379:BA1442" si="966">IF(AY1379="","",IF(AZ1379&lt;0,SUBSTITUTE(TEXT(-AZ1379,"0000000000000,00"),",",""),SUBSTITUTE(TEXT(AZ1379,"0000000000000,00"),",","")))</f>
        <v/>
      </c>
      <c r="BB1379" s="25" t="str">
        <f t="shared" si="950"/>
        <v/>
      </c>
      <c r="BC1379" s="26" t="str">
        <f t="shared" ref="BC1379:BC1442" si="967">IF(BB1379="","",IF(BB1379&lt;0,SUBSTITUTE(TEXT(-BB1379,"0000000000000,00"),",",""),SUBSTITUTE(TEXT(BB1379,"0000000000000,00"),",","")))</f>
        <v/>
      </c>
      <c r="BD1379" s="27" t="str">
        <f t="shared" si="951"/>
        <v/>
      </c>
      <c r="BE1379" s="25" t="str">
        <f t="shared" si="952"/>
        <v/>
      </c>
      <c r="BF1379" s="26" t="str">
        <f t="shared" ref="BF1379:BF1442" si="968">IF(BD1379="","",IF(BE1379&lt;0,SUBSTITUTE(TEXT(-BE1379,"0000000000000,00"),",",""),SUBSTITUTE(TEXT(BE1379,"0000000000000,00"),",","")))</f>
        <v/>
      </c>
      <c r="BG1379" s="28"/>
      <c r="BH1379" t="str">
        <f t="shared" si="964"/>
        <v/>
      </c>
      <c r="BJ1379" s="24" t="str">
        <f t="shared" si="953"/>
        <v/>
      </c>
      <c r="BK1379" s="24" t="str">
        <f t="shared" si="954"/>
        <v/>
      </c>
    </row>
    <row r="1380" spans="1:63" ht="15.75" thickBot="1">
      <c r="A1380" s="183"/>
      <c r="B1380" s="184"/>
      <c r="C1380" s="184"/>
      <c r="D1380" s="184"/>
      <c r="E1380" s="184"/>
      <c r="F1380" s="184"/>
      <c r="G1380" s="184"/>
      <c r="H1380" s="184"/>
      <c r="I1380" s="184"/>
      <c r="J1380" s="184"/>
      <c r="K1380" s="184"/>
      <c r="L1380" s="184"/>
      <c r="M1380" s="184"/>
      <c r="N1380" s="181"/>
      <c r="Q1380" t="e">
        <f t="shared" ref="Q1380:Q1443" si="969">(AC1380*1+AE1380*1+AG1380*1+AI1380*1+AK1380*1+AM1380*1+AO1380*1+AU1380*1+IF(ISERROR(BC1380*1),0,BC1380*1)+IF(ISERROR(BF1380*1),0,BF1380*1)+IF(ISERROR(BA1380*1),0,BA1380*1)+IF(ISERROR(AX1380*1),0,AX1380*1))/100</f>
        <v>#VALUE!</v>
      </c>
      <c r="R1380" t="str">
        <f t="shared" si="928"/>
        <v/>
      </c>
      <c r="S1380" t="str">
        <f>IF(A1380="","",TEXT(VLOOKUP(C1380,Tablas!$H$3:$I$75,2,0),"000"))</f>
        <v/>
      </c>
      <c r="T1380" t="str">
        <f t="shared" si="929"/>
        <v/>
      </c>
      <c r="U1380" t="str">
        <f t="shared" si="930"/>
        <v/>
      </c>
      <c r="V1380" t="str">
        <f t="shared" si="956"/>
        <v/>
      </c>
      <c r="W1380" t="str">
        <f>IF(A1380="","",IF(G1380="",99,VLOOKUP(Datos!G1380,Tablas!$AF$2:$AH$38,2,0)))</f>
        <v/>
      </c>
      <c r="X1380" t="str">
        <f t="shared" si="931"/>
        <v/>
      </c>
      <c r="Y1380" t="str">
        <f t="shared" si="932"/>
        <v/>
      </c>
      <c r="Z1380" s="25" t="str">
        <f t="shared" si="933"/>
        <v/>
      </c>
      <c r="AA1380" s="26" t="str">
        <f t="shared" si="934"/>
        <v/>
      </c>
      <c r="AB1380" s="25" t="str">
        <f t="shared" si="957"/>
        <v/>
      </c>
      <c r="AC1380" s="26" t="str">
        <f t="shared" si="935"/>
        <v/>
      </c>
      <c r="AD1380" s="25" t="str">
        <f t="shared" si="958"/>
        <v/>
      </c>
      <c r="AE1380" s="26" t="str">
        <f t="shared" si="936"/>
        <v/>
      </c>
      <c r="AF1380" s="25" t="str">
        <f t="shared" si="959"/>
        <v/>
      </c>
      <c r="AG1380" s="26" t="str">
        <f t="shared" si="937"/>
        <v/>
      </c>
      <c r="AH1380" s="25" t="str">
        <f t="shared" si="960"/>
        <v/>
      </c>
      <c r="AI1380" s="26" t="str">
        <f t="shared" si="938"/>
        <v/>
      </c>
      <c r="AJ1380" s="25" t="str">
        <f t="shared" si="961"/>
        <v/>
      </c>
      <c r="AK1380" s="26" t="str">
        <f t="shared" si="939"/>
        <v/>
      </c>
      <c r="AL1380" s="25" t="str">
        <f t="shared" si="962"/>
        <v/>
      </c>
      <c r="AM1380" s="26" t="str">
        <f t="shared" si="940"/>
        <v/>
      </c>
      <c r="AN1380" s="25" t="str">
        <f t="shared" si="963"/>
        <v/>
      </c>
      <c r="AO1380" s="26" t="str">
        <f t="shared" si="941"/>
        <v/>
      </c>
      <c r="AP1380" t="str">
        <f t="shared" si="942"/>
        <v/>
      </c>
      <c r="AQ1380" t="str">
        <f t="shared" si="943"/>
        <v/>
      </c>
      <c r="AR1380" t="str">
        <f t="shared" si="955"/>
        <v/>
      </c>
      <c r="AS1380" t="str">
        <f t="shared" si="944"/>
        <v/>
      </c>
      <c r="AT1380" s="25" t="str">
        <f t="shared" si="945"/>
        <v/>
      </c>
      <c r="AU1380" s="26" t="str">
        <f t="shared" si="946"/>
        <v/>
      </c>
      <c r="AV1380" t="str">
        <f t="shared" si="947"/>
        <v/>
      </c>
      <c r="AW1380" s="25" t="str">
        <f t="shared" si="948"/>
        <v/>
      </c>
      <c r="AX1380" s="26" t="str">
        <f t="shared" si="965"/>
        <v/>
      </c>
      <c r="AY1380" s="27" t="str">
        <f>IF(A1380="","",IF(K1380&lt;&gt;0,TEXT(5,"0000"),IF(M1380&lt;&gt;0,TEXT(5,"0000"),IF(Datos!N1380&lt;&gt;0,TEXT(5,"0000"),""))))</f>
        <v/>
      </c>
      <c r="AZ1380" s="25" t="str">
        <f t="shared" si="949"/>
        <v/>
      </c>
      <c r="BA1380" s="26" t="str">
        <f t="shared" si="966"/>
        <v/>
      </c>
      <c r="BB1380" s="25" t="str">
        <f t="shared" si="950"/>
        <v/>
      </c>
      <c r="BC1380" s="26" t="str">
        <f t="shared" si="967"/>
        <v/>
      </c>
      <c r="BD1380" s="27" t="str">
        <f t="shared" si="951"/>
        <v/>
      </c>
      <c r="BE1380" s="25" t="str">
        <f t="shared" si="952"/>
        <v/>
      </c>
      <c r="BF1380" s="26" t="str">
        <f t="shared" si="968"/>
        <v/>
      </c>
      <c r="BG1380" s="28"/>
      <c r="BH1380" t="str">
        <f t="shared" si="964"/>
        <v/>
      </c>
      <c r="BJ1380" s="24" t="str">
        <f t="shared" si="953"/>
        <v/>
      </c>
      <c r="BK1380" s="24" t="str">
        <f t="shared" si="954"/>
        <v/>
      </c>
    </row>
    <row r="1381" spans="1:63" ht="15.75" thickBot="1">
      <c r="A1381" s="183"/>
      <c r="B1381" s="184"/>
      <c r="C1381" s="184"/>
      <c r="D1381" s="184"/>
      <c r="E1381" s="184"/>
      <c r="F1381" s="184"/>
      <c r="G1381" s="184"/>
      <c r="H1381" s="184"/>
      <c r="I1381" s="184"/>
      <c r="J1381" s="184"/>
      <c r="K1381" s="184"/>
      <c r="L1381" s="184"/>
      <c r="M1381" s="184"/>
      <c r="N1381" s="181"/>
      <c r="Q1381" t="e">
        <f t="shared" si="969"/>
        <v>#VALUE!</v>
      </c>
      <c r="R1381" t="str">
        <f t="shared" si="928"/>
        <v/>
      </c>
      <c r="S1381" t="str">
        <f>IF(A1381="","",TEXT(VLOOKUP(C1381,Tablas!$H$3:$I$75,2,0),"000"))</f>
        <v/>
      </c>
      <c r="T1381" t="str">
        <f t="shared" si="929"/>
        <v/>
      </c>
      <c r="U1381" t="str">
        <f t="shared" si="930"/>
        <v/>
      </c>
      <c r="V1381" t="str">
        <f t="shared" si="956"/>
        <v/>
      </c>
      <c r="W1381" t="str">
        <f>IF(A1381="","",IF(G1381="",99,VLOOKUP(Datos!G1381,Tablas!$AF$2:$AH$38,2,0)))</f>
        <v/>
      </c>
      <c r="X1381" t="str">
        <f t="shared" si="931"/>
        <v/>
      </c>
      <c r="Y1381" t="str">
        <f t="shared" si="932"/>
        <v/>
      </c>
      <c r="Z1381" s="25" t="str">
        <f t="shared" si="933"/>
        <v/>
      </c>
      <c r="AA1381" s="26" t="str">
        <f t="shared" si="934"/>
        <v/>
      </c>
      <c r="AB1381" s="25" t="str">
        <f t="shared" si="957"/>
        <v/>
      </c>
      <c r="AC1381" s="26" t="str">
        <f t="shared" si="935"/>
        <v/>
      </c>
      <c r="AD1381" s="25" t="str">
        <f t="shared" si="958"/>
        <v/>
      </c>
      <c r="AE1381" s="26" t="str">
        <f t="shared" si="936"/>
        <v/>
      </c>
      <c r="AF1381" s="25" t="str">
        <f t="shared" si="959"/>
        <v/>
      </c>
      <c r="AG1381" s="26" t="str">
        <f t="shared" si="937"/>
        <v/>
      </c>
      <c r="AH1381" s="25" t="str">
        <f t="shared" si="960"/>
        <v/>
      </c>
      <c r="AI1381" s="26" t="str">
        <f t="shared" si="938"/>
        <v/>
      </c>
      <c r="AJ1381" s="25" t="str">
        <f t="shared" si="961"/>
        <v/>
      </c>
      <c r="AK1381" s="26" t="str">
        <f t="shared" si="939"/>
        <v/>
      </c>
      <c r="AL1381" s="25" t="str">
        <f t="shared" si="962"/>
        <v/>
      </c>
      <c r="AM1381" s="26" t="str">
        <f t="shared" si="940"/>
        <v/>
      </c>
      <c r="AN1381" s="25" t="str">
        <f t="shared" si="963"/>
        <v/>
      </c>
      <c r="AO1381" s="26" t="str">
        <f t="shared" si="941"/>
        <v/>
      </c>
      <c r="AP1381" t="str">
        <f t="shared" si="942"/>
        <v/>
      </c>
      <c r="AQ1381" t="str">
        <f t="shared" si="943"/>
        <v/>
      </c>
      <c r="AR1381" t="str">
        <f t="shared" si="955"/>
        <v/>
      </c>
      <c r="AS1381" t="str">
        <f t="shared" si="944"/>
        <v/>
      </c>
      <c r="AT1381" s="25" t="str">
        <f t="shared" si="945"/>
        <v/>
      </c>
      <c r="AU1381" s="26" t="str">
        <f t="shared" si="946"/>
        <v/>
      </c>
      <c r="AV1381" t="str">
        <f t="shared" si="947"/>
        <v/>
      </c>
      <c r="AW1381" s="25" t="str">
        <f t="shared" si="948"/>
        <v/>
      </c>
      <c r="AX1381" s="26" t="str">
        <f t="shared" si="965"/>
        <v/>
      </c>
      <c r="AY1381" s="27" t="str">
        <f>IF(A1381="","",IF(K1381&lt;&gt;0,TEXT(5,"0000"),IF(M1381&lt;&gt;0,TEXT(5,"0000"),IF(Datos!N1381&lt;&gt;0,TEXT(5,"0000"),""))))</f>
        <v/>
      </c>
      <c r="AZ1381" s="25" t="str">
        <f t="shared" si="949"/>
        <v/>
      </c>
      <c r="BA1381" s="26" t="str">
        <f t="shared" si="966"/>
        <v/>
      </c>
      <c r="BB1381" s="25" t="str">
        <f t="shared" si="950"/>
        <v/>
      </c>
      <c r="BC1381" s="26" t="str">
        <f t="shared" si="967"/>
        <v/>
      </c>
      <c r="BD1381" s="27" t="str">
        <f t="shared" si="951"/>
        <v/>
      </c>
      <c r="BE1381" s="25" t="str">
        <f t="shared" si="952"/>
        <v/>
      </c>
      <c r="BF1381" s="26" t="str">
        <f t="shared" si="968"/>
        <v/>
      </c>
      <c r="BG1381" s="28"/>
      <c r="BH1381" t="str">
        <f t="shared" si="964"/>
        <v/>
      </c>
      <c r="BJ1381" s="24" t="str">
        <f t="shared" si="953"/>
        <v/>
      </c>
      <c r="BK1381" s="24" t="str">
        <f t="shared" si="954"/>
        <v/>
      </c>
    </row>
    <row r="1382" spans="1:63" ht="15.75" thickBot="1">
      <c r="A1382" s="183"/>
      <c r="B1382" s="184"/>
      <c r="C1382" s="184"/>
      <c r="D1382" s="184"/>
      <c r="E1382" s="184"/>
      <c r="F1382" s="184"/>
      <c r="G1382" s="184"/>
      <c r="H1382" s="184"/>
      <c r="I1382" s="184"/>
      <c r="J1382" s="184"/>
      <c r="K1382" s="184"/>
      <c r="L1382" s="184"/>
      <c r="M1382" s="184"/>
      <c r="N1382" s="181"/>
      <c r="Q1382" t="e">
        <f t="shared" si="969"/>
        <v>#VALUE!</v>
      </c>
      <c r="R1382" t="str">
        <f t="shared" si="928"/>
        <v/>
      </c>
      <c r="S1382" t="str">
        <f>IF(A1382="","",TEXT(VLOOKUP(C1382,Tablas!$H$3:$I$75,2,0),"000"))</f>
        <v/>
      </c>
      <c r="T1382" t="str">
        <f t="shared" si="929"/>
        <v/>
      </c>
      <c r="U1382" t="str">
        <f t="shared" si="930"/>
        <v/>
      </c>
      <c r="V1382" t="str">
        <f t="shared" si="956"/>
        <v/>
      </c>
      <c r="W1382" t="str">
        <f>IF(A1382="","",IF(G1382="",99,VLOOKUP(Datos!G1382,Tablas!$AF$2:$AH$38,2,0)))</f>
        <v/>
      </c>
      <c r="X1382" t="str">
        <f t="shared" si="931"/>
        <v/>
      </c>
      <c r="Y1382" t="str">
        <f t="shared" si="932"/>
        <v/>
      </c>
      <c r="Z1382" s="25" t="str">
        <f t="shared" si="933"/>
        <v/>
      </c>
      <c r="AA1382" s="26" t="str">
        <f t="shared" si="934"/>
        <v/>
      </c>
      <c r="AB1382" s="25" t="str">
        <f t="shared" si="957"/>
        <v/>
      </c>
      <c r="AC1382" s="26" t="str">
        <f t="shared" si="935"/>
        <v/>
      </c>
      <c r="AD1382" s="25" t="str">
        <f t="shared" si="958"/>
        <v/>
      </c>
      <c r="AE1382" s="26" t="str">
        <f t="shared" si="936"/>
        <v/>
      </c>
      <c r="AF1382" s="25" t="str">
        <f t="shared" si="959"/>
        <v/>
      </c>
      <c r="AG1382" s="26" t="str">
        <f t="shared" si="937"/>
        <v/>
      </c>
      <c r="AH1382" s="25" t="str">
        <f t="shared" si="960"/>
        <v/>
      </c>
      <c r="AI1382" s="26" t="str">
        <f t="shared" si="938"/>
        <v/>
      </c>
      <c r="AJ1382" s="25" t="str">
        <f t="shared" si="961"/>
        <v/>
      </c>
      <c r="AK1382" s="26" t="str">
        <f t="shared" si="939"/>
        <v/>
      </c>
      <c r="AL1382" s="25" t="str">
        <f t="shared" si="962"/>
        <v/>
      </c>
      <c r="AM1382" s="26" t="str">
        <f t="shared" si="940"/>
        <v/>
      </c>
      <c r="AN1382" s="25" t="str">
        <f t="shared" si="963"/>
        <v/>
      </c>
      <c r="AO1382" s="26" t="str">
        <f t="shared" si="941"/>
        <v/>
      </c>
      <c r="AP1382" t="str">
        <f t="shared" si="942"/>
        <v/>
      </c>
      <c r="AQ1382" t="str">
        <f t="shared" si="943"/>
        <v/>
      </c>
      <c r="AR1382" t="str">
        <f t="shared" si="955"/>
        <v/>
      </c>
      <c r="AS1382" t="str">
        <f t="shared" si="944"/>
        <v/>
      </c>
      <c r="AT1382" s="25" t="str">
        <f t="shared" si="945"/>
        <v/>
      </c>
      <c r="AU1382" s="26" t="str">
        <f t="shared" si="946"/>
        <v/>
      </c>
      <c r="AV1382" t="str">
        <f t="shared" si="947"/>
        <v/>
      </c>
      <c r="AW1382" s="25" t="str">
        <f t="shared" si="948"/>
        <v/>
      </c>
      <c r="AX1382" s="26" t="str">
        <f t="shared" si="965"/>
        <v/>
      </c>
      <c r="AY1382" s="27" t="str">
        <f>IF(A1382="","",IF(K1382&lt;&gt;0,TEXT(5,"0000"),IF(M1382&lt;&gt;0,TEXT(5,"0000"),IF(Datos!N1382&lt;&gt;0,TEXT(5,"0000"),""))))</f>
        <v/>
      </c>
      <c r="AZ1382" s="25" t="str">
        <f t="shared" si="949"/>
        <v/>
      </c>
      <c r="BA1382" s="26" t="str">
        <f t="shared" si="966"/>
        <v/>
      </c>
      <c r="BB1382" s="25" t="str">
        <f t="shared" si="950"/>
        <v/>
      </c>
      <c r="BC1382" s="26" t="str">
        <f t="shared" si="967"/>
        <v/>
      </c>
      <c r="BD1382" s="27" t="str">
        <f t="shared" si="951"/>
        <v/>
      </c>
      <c r="BE1382" s="25" t="str">
        <f t="shared" si="952"/>
        <v/>
      </c>
      <c r="BF1382" s="26" t="str">
        <f t="shared" si="968"/>
        <v/>
      </c>
      <c r="BG1382" s="28"/>
      <c r="BH1382" t="str">
        <f t="shared" si="964"/>
        <v/>
      </c>
      <c r="BJ1382" s="24" t="str">
        <f t="shared" si="953"/>
        <v/>
      </c>
      <c r="BK1382" s="24" t="str">
        <f t="shared" si="954"/>
        <v/>
      </c>
    </row>
    <row r="1383" spans="1:63" ht="15.75" thickBot="1">
      <c r="A1383" s="183"/>
      <c r="B1383" s="184"/>
      <c r="C1383" s="184"/>
      <c r="D1383" s="184"/>
      <c r="E1383" s="184"/>
      <c r="F1383" s="184"/>
      <c r="G1383" s="184"/>
      <c r="H1383" s="184"/>
      <c r="I1383" s="184"/>
      <c r="J1383" s="184"/>
      <c r="K1383" s="184"/>
      <c r="L1383" s="184"/>
      <c r="M1383" s="184"/>
      <c r="N1383" s="181"/>
      <c r="Q1383" t="e">
        <f t="shared" si="969"/>
        <v>#VALUE!</v>
      </c>
      <c r="R1383" t="str">
        <f t="shared" si="928"/>
        <v/>
      </c>
      <c r="S1383" t="str">
        <f>IF(A1383="","",TEXT(VLOOKUP(C1383,Tablas!$H$3:$I$75,2,0),"000"))</f>
        <v/>
      </c>
      <c r="T1383" t="str">
        <f t="shared" si="929"/>
        <v/>
      </c>
      <c r="U1383" t="str">
        <f t="shared" si="930"/>
        <v/>
      </c>
      <c r="V1383" t="str">
        <f t="shared" si="956"/>
        <v/>
      </c>
      <c r="W1383" t="str">
        <f>IF(A1383="","",IF(G1383="",99,VLOOKUP(Datos!G1383,Tablas!$AF$2:$AH$38,2,0)))</f>
        <v/>
      </c>
      <c r="X1383" t="str">
        <f t="shared" si="931"/>
        <v/>
      </c>
      <c r="Y1383" t="str">
        <f t="shared" si="932"/>
        <v/>
      </c>
      <c r="Z1383" s="25" t="str">
        <f t="shared" si="933"/>
        <v/>
      </c>
      <c r="AA1383" s="26" t="str">
        <f t="shared" si="934"/>
        <v/>
      </c>
      <c r="AB1383" s="25" t="str">
        <f t="shared" si="957"/>
        <v/>
      </c>
      <c r="AC1383" s="26" t="str">
        <f t="shared" si="935"/>
        <v/>
      </c>
      <c r="AD1383" s="25" t="str">
        <f t="shared" si="958"/>
        <v/>
      </c>
      <c r="AE1383" s="26" t="str">
        <f t="shared" si="936"/>
        <v/>
      </c>
      <c r="AF1383" s="25" t="str">
        <f t="shared" si="959"/>
        <v/>
      </c>
      <c r="AG1383" s="26" t="str">
        <f t="shared" si="937"/>
        <v/>
      </c>
      <c r="AH1383" s="25" t="str">
        <f t="shared" si="960"/>
        <v/>
      </c>
      <c r="AI1383" s="26" t="str">
        <f t="shared" si="938"/>
        <v/>
      </c>
      <c r="AJ1383" s="25" t="str">
        <f t="shared" si="961"/>
        <v/>
      </c>
      <c r="AK1383" s="26" t="str">
        <f t="shared" si="939"/>
        <v/>
      </c>
      <c r="AL1383" s="25" t="str">
        <f t="shared" si="962"/>
        <v/>
      </c>
      <c r="AM1383" s="26" t="str">
        <f t="shared" si="940"/>
        <v/>
      </c>
      <c r="AN1383" s="25" t="str">
        <f t="shared" si="963"/>
        <v/>
      </c>
      <c r="AO1383" s="26" t="str">
        <f t="shared" si="941"/>
        <v/>
      </c>
      <c r="AP1383" t="str">
        <f t="shared" si="942"/>
        <v/>
      </c>
      <c r="AQ1383" t="str">
        <f t="shared" si="943"/>
        <v/>
      </c>
      <c r="AR1383" t="str">
        <f t="shared" si="955"/>
        <v/>
      </c>
      <c r="AS1383" t="str">
        <f t="shared" si="944"/>
        <v/>
      </c>
      <c r="AT1383" s="25" t="str">
        <f t="shared" si="945"/>
        <v/>
      </c>
      <c r="AU1383" s="26" t="str">
        <f t="shared" si="946"/>
        <v/>
      </c>
      <c r="AV1383" t="str">
        <f t="shared" si="947"/>
        <v/>
      </c>
      <c r="AW1383" s="25" t="str">
        <f t="shared" si="948"/>
        <v/>
      </c>
      <c r="AX1383" s="26" t="str">
        <f t="shared" si="965"/>
        <v/>
      </c>
      <c r="AY1383" s="27" t="str">
        <f>IF(A1383="","",IF(K1383&lt;&gt;0,TEXT(5,"0000"),IF(M1383&lt;&gt;0,TEXT(5,"0000"),IF(Datos!N1383&lt;&gt;0,TEXT(5,"0000"),""))))</f>
        <v/>
      </c>
      <c r="AZ1383" s="25" t="str">
        <f t="shared" si="949"/>
        <v/>
      </c>
      <c r="BA1383" s="26" t="str">
        <f t="shared" si="966"/>
        <v/>
      </c>
      <c r="BB1383" s="25" t="str">
        <f t="shared" si="950"/>
        <v/>
      </c>
      <c r="BC1383" s="26" t="str">
        <f t="shared" si="967"/>
        <v/>
      </c>
      <c r="BD1383" s="27" t="str">
        <f t="shared" si="951"/>
        <v/>
      </c>
      <c r="BE1383" s="25" t="str">
        <f t="shared" si="952"/>
        <v/>
      </c>
      <c r="BF1383" s="26" t="str">
        <f t="shared" si="968"/>
        <v/>
      </c>
      <c r="BG1383" s="28"/>
      <c r="BH1383" t="str">
        <f t="shared" si="964"/>
        <v/>
      </c>
      <c r="BJ1383" s="24" t="str">
        <f t="shared" si="953"/>
        <v/>
      </c>
      <c r="BK1383" s="24" t="str">
        <f t="shared" si="954"/>
        <v/>
      </c>
    </row>
    <row r="1384" spans="1:63" ht="15.75" thickBot="1">
      <c r="A1384" s="183"/>
      <c r="B1384" s="184"/>
      <c r="C1384" s="184"/>
      <c r="D1384" s="184"/>
      <c r="E1384" s="184"/>
      <c r="F1384" s="184"/>
      <c r="G1384" s="184"/>
      <c r="H1384" s="184"/>
      <c r="I1384" s="184"/>
      <c r="J1384" s="184"/>
      <c r="K1384" s="184"/>
      <c r="L1384" s="184"/>
      <c r="M1384" s="184"/>
      <c r="N1384" s="181"/>
      <c r="Q1384" t="e">
        <f t="shared" si="969"/>
        <v>#VALUE!</v>
      </c>
      <c r="R1384" t="str">
        <f t="shared" si="928"/>
        <v/>
      </c>
      <c r="S1384" t="str">
        <f>IF(A1384="","",TEXT(VLOOKUP(C1384,Tablas!$H$3:$I$75,2,0),"000"))</f>
        <v/>
      </c>
      <c r="T1384" t="str">
        <f t="shared" si="929"/>
        <v/>
      </c>
      <c r="U1384" t="str">
        <f t="shared" si="930"/>
        <v/>
      </c>
      <c r="V1384" t="str">
        <f t="shared" si="956"/>
        <v/>
      </c>
      <c r="W1384" t="str">
        <f>IF(A1384="","",IF(G1384="",99,VLOOKUP(Datos!G1384,Tablas!$AF$2:$AH$38,2,0)))</f>
        <v/>
      </c>
      <c r="X1384" t="str">
        <f t="shared" si="931"/>
        <v/>
      </c>
      <c r="Y1384" t="str">
        <f t="shared" si="932"/>
        <v/>
      </c>
      <c r="Z1384" s="25" t="str">
        <f t="shared" si="933"/>
        <v/>
      </c>
      <c r="AA1384" s="26" t="str">
        <f t="shared" si="934"/>
        <v/>
      </c>
      <c r="AB1384" s="25" t="str">
        <f t="shared" si="957"/>
        <v/>
      </c>
      <c r="AC1384" s="26" t="str">
        <f t="shared" si="935"/>
        <v/>
      </c>
      <c r="AD1384" s="25" t="str">
        <f t="shared" si="958"/>
        <v/>
      </c>
      <c r="AE1384" s="26" t="str">
        <f t="shared" si="936"/>
        <v/>
      </c>
      <c r="AF1384" s="25" t="str">
        <f t="shared" si="959"/>
        <v/>
      </c>
      <c r="AG1384" s="26" t="str">
        <f t="shared" si="937"/>
        <v/>
      </c>
      <c r="AH1384" s="25" t="str">
        <f t="shared" si="960"/>
        <v/>
      </c>
      <c r="AI1384" s="26" t="str">
        <f t="shared" si="938"/>
        <v/>
      </c>
      <c r="AJ1384" s="25" t="str">
        <f t="shared" si="961"/>
        <v/>
      </c>
      <c r="AK1384" s="26" t="str">
        <f t="shared" si="939"/>
        <v/>
      </c>
      <c r="AL1384" s="25" t="str">
        <f t="shared" si="962"/>
        <v/>
      </c>
      <c r="AM1384" s="26" t="str">
        <f t="shared" si="940"/>
        <v/>
      </c>
      <c r="AN1384" s="25" t="str">
        <f t="shared" si="963"/>
        <v/>
      </c>
      <c r="AO1384" s="26" t="str">
        <f t="shared" si="941"/>
        <v/>
      </c>
      <c r="AP1384" t="str">
        <f t="shared" si="942"/>
        <v/>
      </c>
      <c r="AQ1384" t="str">
        <f t="shared" si="943"/>
        <v/>
      </c>
      <c r="AR1384" t="str">
        <f t="shared" si="955"/>
        <v/>
      </c>
      <c r="AS1384" t="str">
        <f t="shared" si="944"/>
        <v/>
      </c>
      <c r="AT1384" s="25" t="str">
        <f t="shared" si="945"/>
        <v/>
      </c>
      <c r="AU1384" s="26" t="str">
        <f t="shared" si="946"/>
        <v/>
      </c>
      <c r="AV1384" t="str">
        <f t="shared" si="947"/>
        <v/>
      </c>
      <c r="AW1384" s="25" t="str">
        <f t="shared" si="948"/>
        <v/>
      </c>
      <c r="AX1384" s="26" t="str">
        <f t="shared" si="965"/>
        <v/>
      </c>
      <c r="AY1384" s="27" t="str">
        <f>IF(A1384="","",IF(K1384&lt;&gt;0,TEXT(5,"0000"),IF(M1384&lt;&gt;0,TEXT(5,"0000"),IF(Datos!N1384&lt;&gt;0,TEXT(5,"0000"),""))))</f>
        <v/>
      </c>
      <c r="AZ1384" s="25" t="str">
        <f t="shared" si="949"/>
        <v/>
      </c>
      <c r="BA1384" s="26" t="str">
        <f t="shared" si="966"/>
        <v/>
      </c>
      <c r="BB1384" s="25" t="str">
        <f t="shared" si="950"/>
        <v/>
      </c>
      <c r="BC1384" s="26" t="str">
        <f t="shared" si="967"/>
        <v/>
      </c>
      <c r="BD1384" s="27" t="str">
        <f t="shared" si="951"/>
        <v/>
      </c>
      <c r="BE1384" s="25" t="str">
        <f t="shared" si="952"/>
        <v/>
      </c>
      <c r="BF1384" s="26" t="str">
        <f t="shared" si="968"/>
        <v/>
      </c>
      <c r="BG1384" s="28"/>
      <c r="BH1384" t="str">
        <f t="shared" si="964"/>
        <v/>
      </c>
      <c r="BJ1384" s="24" t="str">
        <f t="shared" si="953"/>
        <v/>
      </c>
      <c r="BK1384" s="24" t="str">
        <f t="shared" si="954"/>
        <v/>
      </c>
    </row>
    <row r="1385" spans="1:63" ht="15.75" thickBot="1">
      <c r="A1385" s="183"/>
      <c r="B1385" s="184"/>
      <c r="C1385" s="184"/>
      <c r="D1385" s="184"/>
      <c r="E1385" s="184"/>
      <c r="F1385" s="184"/>
      <c r="G1385" s="184"/>
      <c r="H1385" s="184"/>
      <c r="I1385" s="184"/>
      <c r="J1385" s="184"/>
      <c r="K1385" s="184"/>
      <c r="L1385" s="184"/>
      <c r="M1385" s="184"/>
      <c r="N1385" s="181"/>
      <c r="Q1385" t="e">
        <f t="shared" si="969"/>
        <v>#VALUE!</v>
      </c>
      <c r="R1385" t="str">
        <f t="shared" si="928"/>
        <v/>
      </c>
      <c r="S1385" t="str">
        <f>IF(A1385="","",TEXT(VLOOKUP(C1385,Tablas!$H$3:$I$75,2,0),"000"))</f>
        <v/>
      </c>
      <c r="T1385" t="str">
        <f t="shared" si="929"/>
        <v/>
      </c>
      <c r="U1385" t="str">
        <f t="shared" si="930"/>
        <v/>
      </c>
      <c r="V1385" t="str">
        <f t="shared" si="956"/>
        <v/>
      </c>
      <c r="W1385" t="str">
        <f>IF(A1385="","",IF(G1385="",99,VLOOKUP(Datos!G1385,Tablas!$AF$2:$AH$38,2,0)))</f>
        <v/>
      </c>
      <c r="X1385" t="str">
        <f t="shared" si="931"/>
        <v/>
      </c>
      <c r="Y1385" t="str">
        <f t="shared" si="932"/>
        <v/>
      </c>
      <c r="Z1385" s="25" t="str">
        <f t="shared" si="933"/>
        <v/>
      </c>
      <c r="AA1385" s="26" t="str">
        <f t="shared" si="934"/>
        <v/>
      </c>
      <c r="AB1385" s="25" t="str">
        <f t="shared" si="957"/>
        <v/>
      </c>
      <c r="AC1385" s="26" t="str">
        <f t="shared" si="935"/>
        <v/>
      </c>
      <c r="AD1385" s="25" t="str">
        <f t="shared" si="958"/>
        <v/>
      </c>
      <c r="AE1385" s="26" t="str">
        <f t="shared" si="936"/>
        <v/>
      </c>
      <c r="AF1385" s="25" t="str">
        <f t="shared" si="959"/>
        <v/>
      </c>
      <c r="AG1385" s="26" t="str">
        <f t="shared" si="937"/>
        <v/>
      </c>
      <c r="AH1385" s="25" t="str">
        <f t="shared" si="960"/>
        <v/>
      </c>
      <c r="AI1385" s="26" t="str">
        <f t="shared" si="938"/>
        <v/>
      </c>
      <c r="AJ1385" s="25" t="str">
        <f t="shared" si="961"/>
        <v/>
      </c>
      <c r="AK1385" s="26" t="str">
        <f t="shared" si="939"/>
        <v/>
      </c>
      <c r="AL1385" s="25" t="str">
        <f t="shared" si="962"/>
        <v/>
      </c>
      <c r="AM1385" s="26" t="str">
        <f t="shared" si="940"/>
        <v/>
      </c>
      <c r="AN1385" s="25" t="str">
        <f t="shared" si="963"/>
        <v/>
      </c>
      <c r="AO1385" s="26" t="str">
        <f t="shared" si="941"/>
        <v/>
      </c>
      <c r="AP1385" t="str">
        <f t="shared" si="942"/>
        <v/>
      </c>
      <c r="AQ1385" t="str">
        <f t="shared" si="943"/>
        <v/>
      </c>
      <c r="AR1385" t="str">
        <f t="shared" si="955"/>
        <v/>
      </c>
      <c r="AS1385" t="str">
        <f t="shared" si="944"/>
        <v/>
      </c>
      <c r="AT1385" s="25" t="str">
        <f t="shared" si="945"/>
        <v/>
      </c>
      <c r="AU1385" s="26" t="str">
        <f t="shared" si="946"/>
        <v/>
      </c>
      <c r="AV1385" t="str">
        <f t="shared" si="947"/>
        <v/>
      </c>
      <c r="AW1385" s="25" t="str">
        <f t="shared" si="948"/>
        <v/>
      </c>
      <c r="AX1385" s="26" t="str">
        <f t="shared" si="965"/>
        <v/>
      </c>
      <c r="AY1385" s="27" t="str">
        <f>IF(A1385="","",IF(K1385&lt;&gt;0,TEXT(5,"0000"),IF(M1385&lt;&gt;0,TEXT(5,"0000"),IF(Datos!N1385&lt;&gt;0,TEXT(5,"0000"),""))))</f>
        <v/>
      </c>
      <c r="AZ1385" s="25" t="str">
        <f t="shared" si="949"/>
        <v/>
      </c>
      <c r="BA1385" s="26" t="str">
        <f t="shared" si="966"/>
        <v/>
      </c>
      <c r="BB1385" s="25" t="str">
        <f t="shared" si="950"/>
        <v/>
      </c>
      <c r="BC1385" s="26" t="str">
        <f t="shared" si="967"/>
        <v/>
      </c>
      <c r="BD1385" s="27" t="str">
        <f t="shared" si="951"/>
        <v/>
      </c>
      <c r="BE1385" s="25" t="str">
        <f t="shared" si="952"/>
        <v/>
      </c>
      <c r="BF1385" s="26" t="str">
        <f t="shared" si="968"/>
        <v/>
      </c>
      <c r="BG1385" s="28"/>
      <c r="BH1385" t="str">
        <f t="shared" si="964"/>
        <v/>
      </c>
      <c r="BJ1385" s="24" t="str">
        <f t="shared" si="953"/>
        <v/>
      </c>
      <c r="BK1385" s="24" t="str">
        <f t="shared" si="954"/>
        <v/>
      </c>
    </row>
    <row r="1386" spans="1:63" ht="15.75" thickBot="1">
      <c r="A1386" s="183"/>
      <c r="B1386" s="184"/>
      <c r="C1386" s="184"/>
      <c r="D1386" s="184"/>
      <c r="E1386" s="184"/>
      <c r="F1386" s="184"/>
      <c r="G1386" s="184"/>
      <c r="H1386" s="184"/>
      <c r="I1386" s="184"/>
      <c r="J1386" s="184"/>
      <c r="K1386" s="184"/>
      <c r="L1386" s="184"/>
      <c r="M1386" s="184"/>
      <c r="N1386" s="181"/>
      <c r="Q1386" t="e">
        <f t="shared" si="969"/>
        <v>#VALUE!</v>
      </c>
      <c r="R1386" t="str">
        <f t="shared" si="928"/>
        <v/>
      </c>
      <c r="S1386" t="str">
        <f>IF(A1386="","",TEXT(VLOOKUP(C1386,Tablas!$H$3:$I$75,2,0),"000"))</f>
        <v/>
      </c>
      <c r="T1386" t="str">
        <f t="shared" si="929"/>
        <v/>
      </c>
      <c r="U1386" t="str">
        <f t="shared" si="930"/>
        <v/>
      </c>
      <c r="V1386" t="str">
        <f t="shared" si="956"/>
        <v/>
      </c>
      <c r="W1386" t="str">
        <f>IF(A1386="","",IF(G1386="",99,VLOOKUP(Datos!G1386,Tablas!$AF$2:$AH$38,2,0)))</f>
        <v/>
      </c>
      <c r="X1386" t="str">
        <f t="shared" si="931"/>
        <v/>
      </c>
      <c r="Y1386" t="str">
        <f t="shared" si="932"/>
        <v/>
      </c>
      <c r="Z1386" s="25" t="str">
        <f t="shared" si="933"/>
        <v/>
      </c>
      <c r="AA1386" s="26" t="str">
        <f t="shared" si="934"/>
        <v/>
      </c>
      <c r="AB1386" s="25" t="str">
        <f t="shared" si="957"/>
        <v/>
      </c>
      <c r="AC1386" s="26" t="str">
        <f t="shared" si="935"/>
        <v/>
      </c>
      <c r="AD1386" s="25" t="str">
        <f t="shared" si="958"/>
        <v/>
      </c>
      <c r="AE1386" s="26" t="str">
        <f t="shared" si="936"/>
        <v/>
      </c>
      <c r="AF1386" s="25" t="str">
        <f t="shared" si="959"/>
        <v/>
      </c>
      <c r="AG1386" s="26" t="str">
        <f t="shared" si="937"/>
        <v/>
      </c>
      <c r="AH1386" s="25" t="str">
        <f t="shared" si="960"/>
        <v/>
      </c>
      <c r="AI1386" s="26" t="str">
        <f t="shared" si="938"/>
        <v/>
      </c>
      <c r="AJ1386" s="25" t="str">
        <f t="shared" si="961"/>
        <v/>
      </c>
      <c r="AK1386" s="26" t="str">
        <f t="shared" si="939"/>
        <v/>
      </c>
      <c r="AL1386" s="25" t="str">
        <f t="shared" si="962"/>
        <v/>
      </c>
      <c r="AM1386" s="26" t="str">
        <f t="shared" si="940"/>
        <v/>
      </c>
      <c r="AN1386" s="25" t="str">
        <f t="shared" si="963"/>
        <v/>
      </c>
      <c r="AO1386" s="26" t="str">
        <f t="shared" si="941"/>
        <v/>
      </c>
      <c r="AP1386" t="str">
        <f t="shared" si="942"/>
        <v/>
      </c>
      <c r="AQ1386" t="str">
        <f t="shared" si="943"/>
        <v/>
      </c>
      <c r="AR1386" t="str">
        <f t="shared" si="955"/>
        <v/>
      </c>
      <c r="AS1386" t="str">
        <f t="shared" si="944"/>
        <v/>
      </c>
      <c r="AT1386" s="25" t="str">
        <f t="shared" si="945"/>
        <v/>
      </c>
      <c r="AU1386" s="26" t="str">
        <f t="shared" si="946"/>
        <v/>
      </c>
      <c r="AV1386" t="str">
        <f t="shared" si="947"/>
        <v/>
      </c>
      <c r="AW1386" s="25" t="str">
        <f t="shared" si="948"/>
        <v/>
      </c>
      <c r="AX1386" s="26" t="str">
        <f t="shared" si="965"/>
        <v/>
      </c>
      <c r="AY1386" s="27" t="str">
        <f>IF(A1386="","",IF(K1386&lt;&gt;0,TEXT(5,"0000"),IF(M1386&lt;&gt;0,TEXT(5,"0000"),IF(Datos!N1386&lt;&gt;0,TEXT(5,"0000"),""))))</f>
        <v/>
      </c>
      <c r="AZ1386" s="25" t="str">
        <f t="shared" si="949"/>
        <v/>
      </c>
      <c r="BA1386" s="26" t="str">
        <f t="shared" si="966"/>
        <v/>
      </c>
      <c r="BB1386" s="25" t="str">
        <f t="shared" si="950"/>
        <v/>
      </c>
      <c r="BC1386" s="26" t="str">
        <f t="shared" si="967"/>
        <v/>
      </c>
      <c r="BD1386" s="27" t="str">
        <f t="shared" si="951"/>
        <v/>
      </c>
      <c r="BE1386" s="25" t="str">
        <f t="shared" si="952"/>
        <v/>
      </c>
      <c r="BF1386" s="26" t="str">
        <f t="shared" si="968"/>
        <v/>
      </c>
      <c r="BG1386" s="28"/>
      <c r="BH1386" t="str">
        <f t="shared" si="964"/>
        <v/>
      </c>
      <c r="BJ1386" s="24" t="str">
        <f t="shared" si="953"/>
        <v/>
      </c>
      <c r="BK1386" s="24" t="str">
        <f t="shared" si="954"/>
        <v/>
      </c>
    </row>
    <row r="1387" spans="1:63" ht="15.75" thickBot="1">
      <c r="A1387" s="183"/>
      <c r="B1387" s="184"/>
      <c r="C1387" s="184"/>
      <c r="D1387" s="184"/>
      <c r="E1387" s="184"/>
      <c r="F1387" s="184"/>
      <c r="G1387" s="184"/>
      <c r="H1387" s="184"/>
      <c r="I1387" s="184"/>
      <c r="J1387" s="184"/>
      <c r="K1387" s="184"/>
      <c r="L1387" s="184"/>
      <c r="M1387" s="184"/>
      <c r="N1387" s="181"/>
      <c r="Q1387" t="e">
        <f t="shared" si="969"/>
        <v>#VALUE!</v>
      </c>
      <c r="R1387" t="str">
        <f t="shared" si="928"/>
        <v/>
      </c>
      <c r="S1387" t="str">
        <f>IF(A1387="","",TEXT(VLOOKUP(C1387,Tablas!$H$3:$I$75,2,0),"000"))</f>
        <v/>
      </c>
      <c r="T1387" t="str">
        <f t="shared" si="929"/>
        <v/>
      </c>
      <c r="U1387" t="str">
        <f t="shared" si="930"/>
        <v/>
      </c>
      <c r="V1387" t="str">
        <f t="shared" si="956"/>
        <v/>
      </c>
      <c r="W1387" t="str">
        <f>IF(A1387="","",IF(G1387="",99,VLOOKUP(Datos!G1387,Tablas!$AF$2:$AH$38,2,0)))</f>
        <v/>
      </c>
      <c r="X1387" t="str">
        <f t="shared" si="931"/>
        <v/>
      </c>
      <c r="Y1387" t="str">
        <f t="shared" si="932"/>
        <v/>
      </c>
      <c r="Z1387" s="25" t="str">
        <f t="shared" si="933"/>
        <v/>
      </c>
      <c r="AA1387" s="26" t="str">
        <f t="shared" si="934"/>
        <v/>
      </c>
      <c r="AB1387" s="25" t="str">
        <f t="shared" si="957"/>
        <v/>
      </c>
      <c r="AC1387" s="26" t="str">
        <f t="shared" si="935"/>
        <v/>
      </c>
      <c r="AD1387" s="25" t="str">
        <f t="shared" si="958"/>
        <v/>
      </c>
      <c r="AE1387" s="26" t="str">
        <f t="shared" si="936"/>
        <v/>
      </c>
      <c r="AF1387" s="25" t="str">
        <f t="shared" si="959"/>
        <v/>
      </c>
      <c r="AG1387" s="26" t="str">
        <f t="shared" si="937"/>
        <v/>
      </c>
      <c r="AH1387" s="25" t="str">
        <f t="shared" si="960"/>
        <v/>
      </c>
      <c r="AI1387" s="26" t="str">
        <f t="shared" si="938"/>
        <v/>
      </c>
      <c r="AJ1387" s="25" t="str">
        <f t="shared" si="961"/>
        <v/>
      </c>
      <c r="AK1387" s="26" t="str">
        <f t="shared" si="939"/>
        <v/>
      </c>
      <c r="AL1387" s="25" t="str">
        <f t="shared" si="962"/>
        <v/>
      </c>
      <c r="AM1387" s="26" t="str">
        <f t="shared" si="940"/>
        <v/>
      </c>
      <c r="AN1387" s="25" t="str">
        <f t="shared" si="963"/>
        <v/>
      </c>
      <c r="AO1387" s="26" t="str">
        <f t="shared" si="941"/>
        <v/>
      </c>
      <c r="AP1387" t="str">
        <f t="shared" si="942"/>
        <v/>
      </c>
      <c r="AQ1387" t="str">
        <f t="shared" si="943"/>
        <v/>
      </c>
      <c r="AR1387" t="str">
        <f t="shared" si="955"/>
        <v/>
      </c>
      <c r="AS1387" t="str">
        <f t="shared" si="944"/>
        <v/>
      </c>
      <c r="AT1387" s="25" t="str">
        <f t="shared" si="945"/>
        <v/>
      </c>
      <c r="AU1387" s="26" t="str">
        <f t="shared" si="946"/>
        <v/>
      </c>
      <c r="AV1387" t="str">
        <f t="shared" si="947"/>
        <v/>
      </c>
      <c r="AW1387" s="25" t="str">
        <f t="shared" si="948"/>
        <v/>
      </c>
      <c r="AX1387" s="26" t="str">
        <f t="shared" si="965"/>
        <v/>
      </c>
      <c r="AY1387" s="27" t="str">
        <f>IF(A1387="","",IF(K1387&lt;&gt;0,TEXT(5,"0000"),IF(M1387&lt;&gt;0,TEXT(5,"0000"),IF(Datos!N1387&lt;&gt;0,TEXT(5,"0000"),""))))</f>
        <v/>
      </c>
      <c r="AZ1387" s="25" t="str">
        <f t="shared" si="949"/>
        <v/>
      </c>
      <c r="BA1387" s="26" t="str">
        <f t="shared" si="966"/>
        <v/>
      </c>
      <c r="BB1387" s="25" t="str">
        <f t="shared" si="950"/>
        <v/>
      </c>
      <c r="BC1387" s="26" t="str">
        <f t="shared" si="967"/>
        <v/>
      </c>
      <c r="BD1387" s="27" t="str">
        <f t="shared" si="951"/>
        <v/>
      </c>
      <c r="BE1387" s="25" t="str">
        <f t="shared" si="952"/>
        <v/>
      </c>
      <c r="BF1387" s="26" t="str">
        <f t="shared" si="968"/>
        <v/>
      </c>
      <c r="BG1387" s="28"/>
      <c r="BH1387" t="str">
        <f t="shared" si="964"/>
        <v/>
      </c>
      <c r="BJ1387" s="24" t="str">
        <f t="shared" si="953"/>
        <v/>
      </c>
      <c r="BK1387" s="24" t="str">
        <f t="shared" si="954"/>
        <v/>
      </c>
    </row>
    <row r="1388" spans="1:63" ht="15.75" thickBot="1">
      <c r="A1388" s="183"/>
      <c r="B1388" s="184"/>
      <c r="C1388" s="184"/>
      <c r="D1388" s="184"/>
      <c r="E1388" s="184"/>
      <c r="F1388" s="184"/>
      <c r="G1388" s="184"/>
      <c r="H1388" s="184"/>
      <c r="I1388" s="184"/>
      <c r="J1388" s="184"/>
      <c r="K1388" s="184"/>
      <c r="L1388" s="184"/>
      <c r="M1388" s="184"/>
      <c r="N1388" s="181"/>
      <c r="Q1388" t="e">
        <f t="shared" si="969"/>
        <v>#VALUE!</v>
      </c>
      <c r="R1388" t="str">
        <f t="shared" si="928"/>
        <v/>
      </c>
      <c r="S1388" t="str">
        <f>IF(A1388="","",TEXT(VLOOKUP(C1388,Tablas!$H$3:$I$75,2,0),"000"))</f>
        <v/>
      </c>
      <c r="T1388" t="str">
        <f t="shared" si="929"/>
        <v/>
      </c>
      <c r="U1388" t="str">
        <f t="shared" si="930"/>
        <v/>
      </c>
      <c r="V1388" t="str">
        <f t="shared" si="956"/>
        <v/>
      </c>
      <c r="W1388" t="str">
        <f>IF(A1388="","",IF(G1388="",99,VLOOKUP(Datos!G1388,Tablas!$AF$2:$AH$38,2,0)))</f>
        <v/>
      </c>
      <c r="X1388" t="str">
        <f t="shared" si="931"/>
        <v/>
      </c>
      <c r="Y1388" t="str">
        <f t="shared" si="932"/>
        <v/>
      </c>
      <c r="Z1388" s="25" t="str">
        <f t="shared" si="933"/>
        <v/>
      </c>
      <c r="AA1388" s="26" t="str">
        <f t="shared" si="934"/>
        <v/>
      </c>
      <c r="AB1388" s="25" t="str">
        <f t="shared" si="957"/>
        <v/>
      </c>
      <c r="AC1388" s="26" t="str">
        <f t="shared" si="935"/>
        <v/>
      </c>
      <c r="AD1388" s="25" t="str">
        <f t="shared" si="958"/>
        <v/>
      </c>
      <c r="AE1388" s="26" t="str">
        <f t="shared" si="936"/>
        <v/>
      </c>
      <c r="AF1388" s="25" t="str">
        <f t="shared" si="959"/>
        <v/>
      </c>
      <c r="AG1388" s="26" t="str">
        <f t="shared" si="937"/>
        <v/>
      </c>
      <c r="AH1388" s="25" t="str">
        <f t="shared" si="960"/>
        <v/>
      </c>
      <c r="AI1388" s="26" t="str">
        <f t="shared" si="938"/>
        <v/>
      </c>
      <c r="AJ1388" s="25" t="str">
        <f t="shared" si="961"/>
        <v/>
      </c>
      <c r="AK1388" s="26" t="str">
        <f t="shared" si="939"/>
        <v/>
      </c>
      <c r="AL1388" s="25" t="str">
        <f t="shared" si="962"/>
        <v/>
      </c>
      <c r="AM1388" s="26" t="str">
        <f t="shared" si="940"/>
        <v/>
      </c>
      <c r="AN1388" s="25" t="str">
        <f t="shared" si="963"/>
        <v/>
      </c>
      <c r="AO1388" s="26" t="str">
        <f t="shared" si="941"/>
        <v/>
      </c>
      <c r="AP1388" t="str">
        <f t="shared" si="942"/>
        <v/>
      </c>
      <c r="AQ1388" t="str">
        <f t="shared" si="943"/>
        <v/>
      </c>
      <c r="AR1388" t="str">
        <f t="shared" si="955"/>
        <v/>
      </c>
      <c r="AS1388" t="str">
        <f t="shared" si="944"/>
        <v/>
      </c>
      <c r="AT1388" s="25" t="str">
        <f t="shared" si="945"/>
        <v/>
      </c>
      <c r="AU1388" s="26" t="str">
        <f t="shared" si="946"/>
        <v/>
      </c>
      <c r="AV1388" t="str">
        <f t="shared" si="947"/>
        <v/>
      </c>
      <c r="AW1388" s="25" t="str">
        <f t="shared" si="948"/>
        <v/>
      </c>
      <c r="AX1388" s="26" t="str">
        <f t="shared" si="965"/>
        <v/>
      </c>
      <c r="AY1388" s="27" t="str">
        <f>IF(A1388="","",IF(K1388&lt;&gt;0,TEXT(5,"0000"),IF(M1388&lt;&gt;0,TEXT(5,"0000"),IF(Datos!N1388&lt;&gt;0,TEXT(5,"0000"),""))))</f>
        <v/>
      </c>
      <c r="AZ1388" s="25" t="str">
        <f t="shared" si="949"/>
        <v/>
      </c>
      <c r="BA1388" s="26" t="str">
        <f t="shared" si="966"/>
        <v/>
      </c>
      <c r="BB1388" s="25" t="str">
        <f t="shared" si="950"/>
        <v/>
      </c>
      <c r="BC1388" s="26" t="str">
        <f t="shared" si="967"/>
        <v/>
      </c>
      <c r="BD1388" s="27" t="str">
        <f t="shared" si="951"/>
        <v/>
      </c>
      <c r="BE1388" s="25" t="str">
        <f t="shared" si="952"/>
        <v/>
      </c>
      <c r="BF1388" s="26" t="str">
        <f t="shared" si="968"/>
        <v/>
      </c>
      <c r="BG1388" s="28"/>
      <c r="BH1388" t="str">
        <f t="shared" si="964"/>
        <v/>
      </c>
      <c r="BJ1388" s="24" t="str">
        <f t="shared" si="953"/>
        <v/>
      </c>
      <c r="BK1388" s="24" t="str">
        <f t="shared" si="954"/>
        <v/>
      </c>
    </row>
    <row r="1389" spans="1:63" ht="15.75" thickBot="1">
      <c r="A1389" s="183"/>
      <c r="B1389" s="184"/>
      <c r="C1389" s="184"/>
      <c r="D1389" s="184"/>
      <c r="E1389" s="184"/>
      <c r="F1389" s="184"/>
      <c r="G1389" s="184"/>
      <c r="H1389" s="184"/>
      <c r="I1389" s="184"/>
      <c r="J1389" s="184"/>
      <c r="K1389" s="184"/>
      <c r="L1389" s="184"/>
      <c r="M1389" s="184"/>
      <c r="N1389" s="181"/>
      <c r="Q1389" t="e">
        <f t="shared" si="969"/>
        <v>#VALUE!</v>
      </c>
      <c r="R1389" t="str">
        <f t="shared" si="928"/>
        <v/>
      </c>
      <c r="S1389" t="str">
        <f>IF(A1389="","",TEXT(VLOOKUP(C1389,Tablas!$H$3:$I$75,2,0),"000"))</f>
        <v/>
      </c>
      <c r="T1389" t="str">
        <f t="shared" si="929"/>
        <v/>
      </c>
      <c r="U1389" t="str">
        <f t="shared" si="930"/>
        <v/>
      </c>
      <c r="V1389" t="str">
        <f t="shared" si="956"/>
        <v/>
      </c>
      <c r="W1389" t="str">
        <f>IF(A1389="","",IF(G1389="",99,VLOOKUP(Datos!G1389,Tablas!$AF$2:$AH$38,2,0)))</f>
        <v/>
      </c>
      <c r="X1389" t="str">
        <f t="shared" si="931"/>
        <v/>
      </c>
      <c r="Y1389" t="str">
        <f t="shared" si="932"/>
        <v/>
      </c>
      <c r="Z1389" s="25" t="str">
        <f t="shared" si="933"/>
        <v/>
      </c>
      <c r="AA1389" s="26" t="str">
        <f t="shared" si="934"/>
        <v/>
      </c>
      <c r="AB1389" s="25" t="str">
        <f t="shared" si="957"/>
        <v/>
      </c>
      <c r="AC1389" s="26" t="str">
        <f t="shared" si="935"/>
        <v/>
      </c>
      <c r="AD1389" s="25" t="str">
        <f t="shared" si="958"/>
        <v/>
      </c>
      <c r="AE1389" s="26" t="str">
        <f t="shared" si="936"/>
        <v/>
      </c>
      <c r="AF1389" s="25" t="str">
        <f t="shared" si="959"/>
        <v/>
      </c>
      <c r="AG1389" s="26" t="str">
        <f t="shared" si="937"/>
        <v/>
      </c>
      <c r="AH1389" s="25" t="str">
        <f t="shared" si="960"/>
        <v/>
      </c>
      <c r="AI1389" s="26" t="str">
        <f t="shared" si="938"/>
        <v/>
      </c>
      <c r="AJ1389" s="25" t="str">
        <f t="shared" si="961"/>
        <v/>
      </c>
      <c r="AK1389" s="26" t="str">
        <f t="shared" si="939"/>
        <v/>
      </c>
      <c r="AL1389" s="25" t="str">
        <f t="shared" si="962"/>
        <v/>
      </c>
      <c r="AM1389" s="26" t="str">
        <f t="shared" si="940"/>
        <v/>
      </c>
      <c r="AN1389" s="25" t="str">
        <f t="shared" si="963"/>
        <v/>
      </c>
      <c r="AO1389" s="26" t="str">
        <f t="shared" si="941"/>
        <v/>
      </c>
      <c r="AP1389" t="str">
        <f t="shared" si="942"/>
        <v/>
      </c>
      <c r="AQ1389" t="str">
        <f t="shared" si="943"/>
        <v/>
      </c>
      <c r="AR1389" t="str">
        <f t="shared" si="955"/>
        <v/>
      </c>
      <c r="AS1389" t="str">
        <f t="shared" si="944"/>
        <v/>
      </c>
      <c r="AT1389" s="25" t="str">
        <f t="shared" si="945"/>
        <v/>
      </c>
      <c r="AU1389" s="26" t="str">
        <f t="shared" si="946"/>
        <v/>
      </c>
      <c r="AV1389" t="str">
        <f t="shared" si="947"/>
        <v/>
      </c>
      <c r="AW1389" s="25" t="str">
        <f t="shared" si="948"/>
        <v/>
      </c>
      <c r="AX1389" s="26" t="str">
        <f t="shared" si="965"/>
        <v/>
      </c>
      <c r="AY1389" s="27" t="str">
        <f>IF(A1389="","",IF(K1389&lt;&gt;0,TEXT(5,"0000"),IF(M1389&lt;&gt;0,TEXT(5,"0000"),IF(Datos!N1389&lt;&gt;0,TEXT(5,"0000"),""))))</f>
        <v/>
      </c>
      <c r="AZ1389" s="25" t="str">
        <f t="shared" si="949"/>
        <v/>
      </c>
      <c r="BA1389" s="26" t="str">
        <f t="shared" si="966"/>
        <v/>
      </c>
      <c r="BB1389" s="25" t="str">
        <f t="shared" si="950"/>
        <v/>
      </c>
      <c r="BC1389" s="26" t="str">
        <f t="shared" si="967"/>
        <v/>
      </c>
      <c r="BD1389" s="27" t="str">
        <f t="shared" si="951"/>
        <v/>
      </c>
      <c r="BE1389" s="25" t="str">
        <f t="shared" si="952"/>
        <v/>
      </c>
      <c r="BF1389" s="26" t="str">
        <f t="shared" si="968"/>
        <v/>
      </c>
      <c r="BG1389" s="28"/>
      <c r="BH1389" t="str">
        <f t="shared" si="964"/>
        <v/>
      </c>
      <c r="BJ1389" s="24" t="str">
        <f t="shared" si="953"/>
        <v/>
      </c>
      <c r="BK1389" s="24" t="str">
        <f t="shared" si="954"/>
        <v/>
      </c>
    </row>
    <row r="1390" spans="1:63" ht="15.75" thickBot="1">
      <c r="A1390" s="183"/>
      <c r="B1390" s="184"/>
      <c r="C1390" s="184"/>
      <c r="D1390" s="184"/>
      <c r="E1390" s="184"/>
      <c r="F1390" s="184"/>
      <c r="G1390" s="184"/>
      <c r="H1390" s="184"/>
      <c r="I1390" s="184"/>
      <c r="J1390" s="184"/>
      <c r="K1390" s="184"/>
      <c r="L1390" s="184"/>
      <c r="M1390" s="184"/>
      <c r="N1390" s="181"/>
      <c r="Q1390" t="e">
        <f t="shared" si="969"/>
        <v>#VALUE!</v>
      </c>
      <c r="R1390" t="str">
        <f t="shared" si="928"/>
        <v/>
      </c>
      <c r="S1390" t="str">
        <f>IF(A1390="","",TEXT(VLOOKUP(C1390,Tablas!$H$3:$I$75,2,0),"000"))</f>
        <v/>
      </c>
      <c r="T1390" t="str">
        <f t="shared" si="929"/>
        <v/>
      </c>
      <c r="U1390" t="str">
        <f t="shared" si="930"/>
        <v/>
      </c>
      <c r="V1390" t="str">
        <f t="shared" si="956"/>
        <v/>
      </c>
      <c r="W1390" t="str">
        <f>IF(A1390="","",IF(G1390="",99,VLOOKUP(Datos!G1390,Tablas!$AF$2:$AH$38,2,0)))</f>
        <v/>
      </c>
      <c r="X1390" t="str">
        <f t="shared" si="931"/>
        <v/>
      </c>
      <c r="Y1390" t="str">
        <f t="shared" si="932"/>
        <v/>
      </c>
      <c r="Z1390" s="25" t="str">
        <f t="shared" si="933"/>
        <v/>
      </c>
      <c r="AA1390" s="26" t="str">
        <f t="shared" si="934"/>
        <v/>
      </c>
      <c r="AB1390" s="25" t="str">
        <f t="shared" si="957"/>
        <v/>
      </c>
      <c r="AC1390" s="26" t="str">
        <f t="shared" si="935"/>
        <v/>
      </c>
      <c r="AD1390" s="25" t="str">
        <f t="shared" si="958"/>
        <v/>
      </c>
      <c r="AE1390" s="26" t="str">
        <f t="shared" si="936"/>
        <v/>
      </c>
      <c r="AF1390" s="25" t="str">
        <f t="shared" si="959"/>
        <v/>
      </c>
      <c r="AG1390" s="26" t="str">
        <f t="shared" si="937"/>
        <v/>
      </c>
      <c r="AH1390" s="25" t="str">
        <f t="shared" si="960"/>
        <v/>
      </c>
      <c r="AI1390" s="26" t="str">
        <f t="shared" si="938"/>
        <v/>
      </c>
      <c r="AJ1390" s="25" t="str">
        <f t="shared" si="961"/>
        <v/>
      </c>
      <c r="AK1390" s="26" t="str">
        <f t="shared" si="939"/>
        <v/>
      </c>
      <c r="AL1390" s="25" t="str">
        <f t="shared" si="962"/>
        <v/>
      </c>
      <c r="AM1390" s="26" t="str">
        <f t="shared" si="940"/>
        <v/>
      </c>
      <c r="AN1390" s="25" t="str">
        <f t="shared" si="963"/>
        <v/>
      </c>
      <c r="AO1390" s="26" t="str">
        <f t="shared" si="941"/>
        <v/>
      </c>
      <c r="AP1390" t="str">
        <f t="shared" si="942"/>
        <v/>
      </c>
      <c r="AQ1390" t="str">
        <f t="shared" si="943"/>
        <v/>
      </c>
      <c r="AR1390" t="str">
        <f t="shared" si="955"/>
        <v/>
      </c>
      <c r="AS1390" t="str">
        <f t="shared" si="944"/>
        <v/>
      </c>
      <c r="AT1390" s="25" t="str">
        <f t="shared" si="945"/>
        <v/>
      </c>
      <c r="AU1390" s="26" t="str">
        <f t="shared" si="946"/>
        <v/>
      </c>
      <c r="AV1390" t="str">
        <f t="shared" si="947"/>
        <v/>
      </c>
      <c r="AW1390" s="25" t="str">
        <f t="shared" si="948"/>
        <v/>
      </c>
      <c r="AX1390" s="26" t="str">
        <f t="shared" si="965"/>
        <v/>
      </c>
      <c r="AY1390" s="27" t="str">
        <f>IF(A1390="","",IF(K1390&lt;&gt;0,TEXT(5,"0000"),IF(M1390&lt;&gt;0,TEXT(5,"0000"),IF(Datos!N1390&lt;&gt;0,TEXT(5,"0000"),""))))</f>
        <v/>
      </c>
      <c r="AZ1390" s="25" t="str">
        <f t="shared" si="949"/>
        <v/>
      </c>
      <c r="BA1390" s="26" t="str">
        <f t="shared" si="966"/>
        <v/>
      </c>
      <c r="BB1390" s="25" t="str">
        <f t="shared" si="950"/>
        <v/>
      </c>
      <c r="BC1390" s="26" t="str">
        <f t="shared" si="967"/>
        <v/>
      </c>
      <c r="BD1390" s="27" t="str">
        <f t="shared" si="951"/>
        <v/>
      </c>
      <c r="BE1390" s="25" t="str">
        <f t="shared" si="952"/>
        <v/>
      </c>
      <c r="BF1390" s="26" t="str">
        <f t="shared" si="968"/>
        <v/>
      </c>
      <c r="BG1390" s="28"/>
      <c r="BH1390" t="str">
        <f t="shared" si="964"/>
        <v/>
      </c>
      <c r="BJ1390" s="24" t="str">
        <f t="shared" si="953"/>
        <v/>
      </c>
      <c r="BK1390" s="24" t="str">
        <f t="shared" si="954"/>
        <v/>
      </c>
    </row>
    <row r="1391" spans="1:63" ht="15.75" thickBot="1">
      <c r="A1391" s="183"/>
      <c r="B1391" s="184"/>
      <c r="C1391" s="184"/>
      <c r="D1391" s="184"/>
      <c r="E1391" s="184"/>
      <c r="F1391" s="184"/>
      <c r="G1391" s="184"/>
      <c r="H1391" s="184"/>
      <c r="I1391" s="184"/>
      <c r="J1391" s="184"/>
      <c r="K1391" s="184"/>
      <c r="L1391" s="184"/>
      <c r="M1391" s="184"/>
      <c r="N1391" s="181"/>
      <c r="Q1391" t="e">
        <f t="shared" si="969"/>
        <v>#VALUE!</v>
      </c>
      <c r="R1391" t="str">
        <f t="shared" si="928"/>
        <v/>
      </c>
      <c r="S1391" t="str">
        <f>IF(A1391="","",TEXT(VLOOKUP(C1391,Tablas!$H$3:$I$75,2,0),"000"))</f>
        <v/>
      </c>
      <c r="T1391" t="str">
        <f t="shared" si="929"/>
        <v/>
      </c>
      <c r="U1391" t="str">
        <f t="shared" si="930"/>
        <v/>
      </c>
      <c r="V1391" t="str">
        <f t="shared" si="956"/>
        <v/>
      </c>
      <c r="W1391" t="str">
        <f>IF(A1391="","",IF(G1391="",99,VLOOKUP(Datos!G1391,Tablas!$AF$2:$AH$38,2,0)))</f>
        <v/>
      </c>
      <c r="X1391" t="str">
        <f t="shared" si="931"/>
        <v/>
      </c>
      <c r="Y1391" t="str">
        <f t="shared" si="932"/>
        <v/>
      </c>
      <c r="Z1391" s="25" t="str">
        <f t="shared" si="933"/>
        <v/>
      </c>
      <c r="AA1391" s="26" t="str">
        <f t="shared" si="934"/>
        <v/>
      </c>
      <c r="AB1391" s="25" t="str">
        <f t="shared" si="957"/>
        <v/>
      </c>
      <c r="AC1391" s="26" t="str">
        <f t="shared" si="935"/>
        <v/>
      </c>
      <c r="AD1391" s="25" t="str">
        <f t="shared" si="958"/>
        <v/>
      </c>
      <c r="AE1391" s="26" t="str">
        <f t="shared" si="936"/>
        <v/>
      </c>
      <c r="AF1391" s="25" t="str">
        <f t="shared" si="959"/>
        <v/>
      </c>
      <c r="AG1391" s="26" t="str">
        <f t="shared" si="937"/>
        <v/>
      </c>
      <c r="AH1391" s="25" t="str">
        <f t="shared" si="960"/>
        <v/>
      </c>
      <c r="AI1391" s="26" t="str">
        <f t="shared" si="938"/>
        <v/>
      </c>
      <c r="AJ1391" s="25" t="str">
        <f t="shared" si="961"/>
        <v/>
      </c>
      <c r="AK1391" s="26" t="str">
        <f t="shared" si="939"/>
        <v/>
      </c>
      <c r="AL1391" s="25" t="str">
        <f t="shared" si="962"/>
        <v/>
      </c>
      <c r="AM1391" s="26" t="str">
        <f t="shared" si="940"/>
        <v/>
      </c>
      <c r="AN1391" s="25" t="str">
        <f t="shared" si="963"/>
        <v/>
      </c>
      <c r="AO1391" s="26" t="str">
        <f t="shared" si="941"/>
        <v/>
      </c>
      <c r="AP1391" t="str">
        <f t="shared" si="942"/>
        <v/>
      </c>
      <c r="AQ1391" t="str">
        <f t="shared" si="943"/>
        <v/>
      </c>
      <c r="AR1391" t="str">
        <f t="shared" si="955"/>
        <v/>
      </c>
      <c r="AS1391" t="str">
        <f t="shared" si="944"/>
        <v/>
      </c>
      <c r="AT1391" s="25" t="str">
        <f t="shared" si="945"/>
        <v/>
      </c>
      <c r="AU1391" s="26" t="str">
        <f t="shared" si="946"/>
        <v/>
      </c>
      <c r="AV1391" t="str">
        <f t="shared" si="947"/>
        <v/>
      </c>
      <c r="AW1391" s="25" t="str">
        <f t="shared" si="948"/>
        <v/>
      </c>
      <c r="AX1391" s="26" t="str">
        <f t="shared" si="965"/>
        <v/>
      </c>
      <c r="AY1391" s="27" t="str">
        <f>IF(A1391="","",IF(K1391&lt;&gt;0,TEXT(5,"0000"),IF(M1391&lt;&gt;0,TEXT(5,"0000"),IF(Datos!N1391&lt;&gt;0,TEXT(5,"0000"),""))))</f>
        <v/>
      </c>
      <c r="AZ1391" s="25" t="str">
        <f t="shared" si="949"/>
        <v/>
      </c>
      <c r="BA1391" s="26" t="str">
        <f t="shared" si="966"/>
        <v/>
      </c>
      <c r="BB1391" s="25" t="str">
        <f t="shared" si="950"/>
        <v/>
      </c>
      <c r="BC1391" s="26" t="str">
        <f t="shared" si="967"/>
        <v/>
      </c>
      <c r="BD1391" s="27" t="str">
        <f t="shared" si="951"/>
        <v/>
      </c>
      <c r="BE1391" s="25" t="str">
        <f t="shared" si="952"/>
        <v/>
      </c>
      <c r="BF1391" s="26" t="str">
        <f t="shared" si="968"/>
        <v/>
      </c>
      <c r="BG1391" s="28"/>
      <c r="BH1391" t="str">
        <f t="shared" si="964"/>
        <v/>
      </c>
      <c r="BJ1391" s="24" t="str">
        <f t="shared" si="953"/>
        <v/>
      </c>
      <c r="BK1391" s="24" t="str">
        <f t="shared" si="954"/>
        <v/>
      </c>
    </row>
    <row r="1392" spans="1:63" ht="15.75" thickBot="1">
      <c r="A1392" s="185"/>
      <c r="B1392" s="186"/>
      <c r="C1392" s="186"/>
      <c r="D1392" s="186"/>
      <c r="E1392" s="186"/>
      <c r="F1392" s="186"/>
      <c r="G1392" s="186"/>
      <c r="H1392" s="186"/>
      <c r="I1392" s="186"/>
      <c r="J1392" s="186"/>
      <c r="K1392" s="186"/>
      <c r="L1392" s="186"/>
      <c r="M1392" s="186"/>
      <c r="N1392" s="187"/>
      <c r="Q1392" t="e">
        <f t="shared" si="969"/>
        <v>#VALUE!</v>
      </c>
      <c r="R1392" t="str">
        <f t="shared" si="928"/>
        <v/>
      </c>
      <c r="S1392" t="str">
        <f>IF(A1392="","",TEXT(VLOOKUP(C1392,Tablas!$H$3:$I$75,2,0),"000"))</f>
        <v/>
      </c>
      <c r="T1392" t="str">
        <f t="shared" si="929"/>
        <v/>
      </c>
      <c r="U1392" t="str">
        <f t="shared" si="930"/>
        <v/>
      </c>
      <c r="V1392" t="str">
        <f t="shared" si="956"/>
        <v/>
      </c>
      <c r="W1392" t="str">
        <f>IF(A1392="","",IF(G1392="",99,VLOOKUP(Datos!G1392,Tablas!$AF$2:$AH$38,2,0)))</f>
        <v/>
      </c>
      <c r="X1392" t="str">
        <f t="shared" si="931"/>
        <v/>
      </c>
      <c r="Y1392" t="str">
        <f t="shared" si="932"/>
        <v/>
      </c>
      <c r="Z1392" s="25" t="str">
        <f t="shared" si="933"/>
        <v/>
      </c>
      <c r="AA1392" s="26" t="str">
        <f t="shared" si="934"/>
        <v/>
      </c>
      <c r="AB1392" s="25" t="str">
        <f t="shared" si="957"/>
        <v/>
      </c>
      <c r="AC1392" s="26" t="str">
        <f t="shared" si="935"/>
        <v/>
      </c>
      <c r="AD1392" s="25" t="str">
        <f t="shared" si="958"/>
        <v/>
      </c>
      <c r="AE1392" s="26" t="str">
        <f t="shared" si="936"/>
        <v/>
      </c>
      <c r="AF1392" s="25" t="str">
        <f t="shared" si="959"/>
        <v/>
      </c>
      <c r="AG1392" s="26" t="str">
        <f t="shared" si="937"/>
        <v/>
      </c>
      <c r="AH1392" s="25" t="str">
        <f t="shared" si="960"/>
        <v/>
      </c>
      <c r="AI1392" s="26" t="str">
        <f t="shared" si="938"/>
        <v/>
      </c>
      <c r="AJ1392" s="25" t="str">
        <f t="shared" si="961"/>
        <v/>
      </c>
      <c r="AK1392" s="26" t="str">
        <f t="shared" si="939"/>
        <v/>
      </c>
      <c r="AL1392" s="25" t="str">
        <f t="shared" si="962"/>
        <v/>
      </c>
      <c r="AM1392" s="26" t="str">
        <f t="shared" si="940"/>
        <v/>
      </c>
      <c r="AN1392" s="25" t="str">
        <f t="shared" si="963"/>
        <v/>
      </c>
      <c r="AO1392" s="26" t="str">
        <f t="shared" si="941"/>
        <v/>
      </c>
      <c r="AP1392" t="str">
        <f t="shared" si="942"/>
        <v/>
      </c>
      <c r="AQ1392" t="str">
        <f t="shared" si="943"/>
        <v/>
      </c>
      <c r="AR1392" t="str">
        <f t="shared" si="955"/>
        <v/>
      </c>
      <c r="AS1392" t="str">
        <f t="shared" si="944"/>
        <v/>
      </c>
      <c r="AT1392" s="25" t="str">
        <f t="shared" si="945"/>
        <v/>
      </c>
      <c r="AU1392" s="26" t="str">
        <f t="shared" si="946"/>
        <v/>
      </c>
      <c r="AV1392" t="str">
        <f t="shared" si="947"/>
        <v/>
      </c>
      <c r="AW1392" s="25" t="str">
        <f t="shared" si="948"/>
        <v/>
      </c>
      <c r="AX1392" s="26" t="str">
        <f t="shared" si="965"/>
        <v/>
      </c>
      <c r="AY1392" s="27" t="str">
        <f>IF(A1392="","",IF(K1392&lt;&gt;0,TEXT(5,"0000"),IF(M1392&lt;&gt;0,TEXT(5,"0000"),IF(Datos!N1392&lt;&gt;0,TEXT(5,"0000"),""))))</f>
        <v/>
      </c>
      <c r="AZ1392" s="25" t="str">
        <f t="shared" si="949"/>
        <v/>
      </c>
      <c r="BA1392" s="26" t="str">
        <f t="shared" si="966"/>
        <v/>
      </c>
      <c r="BB1392" s="25" t="str">
        <f t="shared" si="950"/>
        <v/>
      </c>
      <c r="BC1392" s="26" t="str">
        <f t="shared" si="967"/>
        <v/>
      </c>
      <c r="BD1392" s="27" t="str">
        <f t="shared" si="951"/>
        <v/>
      </c>
      <c r="BE1392" s="25" t="str">
        <f t="shared" si="952"/>
        <v/>
      </c>
      <c r="BF1392" s="26" t="str">
        <f t="shared" si="968"/>
        <v/>
      </c>
      <c r="BG1392" s="28"/>
      <c r="BH1392" t="str">
        <f t="shared" si="964"/>
        <v/>
      </c>
      <c r="BJ1392" s="24" t="str">
        <f t="shared" si="953"/>
        <v/>
      </c>
      <c r="BK1392" s="24" t="str">
        <f t="shared" si="954"/>
        <v/>
      </c>
    </row>
    <row r="1393" spans="17:63" ht="15.75" thickBot="1">
      <c r="Q1393" t="e">
        <f t="shared" si="969"/>
        <v>#VALUE!</v>
      </c>
      <c r="R1393" t="str">
        <f t="shared" si="928"/>
        <v/>
      </c>
      <c r="S1393" t="str">
        <f>IF(A1393="","",TEXT(VLOOKUP(C1393,Tablas!$H$3:$I$75,2,0),"000"))</f>
        <v/>
      </c>
      <c r="T1393" t="str">
        <f t="shared" si="929"/>
        <v/>
      </c>
      <c r="U1393" t="str">
        <f t="shared" si="930"/>
        <v/>
      </c>
      <c r="V1393" t="str">
        <f t="shared" si="956"/>
        <v/>
      </c>
      <c r="W1393" t="str">
        <f>IF(A1393="","",IF(G1393="",99,VLOOKUP(Datos!G1393,Tablas!$AF$2:$AH$38,2,0)))</f>
        <v/>
      </c>
      <c r="X1393" t="str">
        <f t="shared" si="931"/>
        <v/>
      </c>
      <c r="Y1393" t="str">
        <f t="shared" si="932"/>
        <v/>
      </c>
      <c r="Z1393" s="25" t="str">
        <f t="shared" si="933"/>
        <v/>
      </c>
      <c r="AA1393" s="26" t="str">
        <f t="shared" si="934"/>
        <v/>
      </c>
      <c r="AB1393" s="25" t="str">
        <f t="shared" si="957"/>
        <v/>
      </c>
      <c r="AC1393" s="26" t="str">
        <f t="shared" si="935"/>
        <v/>
      </c>
      <c r="AD1393" s="25" t="str">
        <f t="shared" si="958"/>
        <v/>
      </c>
      <c r="AE1393" s="26" t="str">
        <f t="shared" si="936"/>
        <v/>
      </c>
      <c r="AF1393" s="25" t="str">
        <f t="shared" si="959"/>
        <v/>
      </c>
      <c r="AG1393" s="26" t="str">
        <f t="shared" si="937"/>
        <v/>
      </c>
      <c r="AH1393" s="25" t="str">
        <f t="shared" si="960"/>
        <v/>
      </c>
      <c r="AI1393" s="26" t="str">
        <f t="shared" si="938"/>
        <v/>
      </c>
      <c r="AJ1393" s="25" t="str">
        <f t="shared" si="961"/>
        <v/>
      </c>
      <c r="AK1393" s="26" t="str">
        <f t="shared" si="939"/>
        <v/>
      </c>
      <c r="AL1393" s="25" t="str">
        <f t="shared" si="962"/>
        <v/>
      </c>
      <c r="AM1393" s="26" t="str">
        <f t="shared" si="940"/>
        <v/>
      </c>
      <c r="AN1393" s="25" t="str">
        <f t="shared" si="963"/>
        <v/>
      </c>
      <c r="AO1393" s="26" t="str">
        <f t="shared" si="941"/>
        <v/>
      </c>
      <c r="AP1393" t="str">
        <f t="shared" si="942"/>
        <v/>
      </c>
      <c r="AQ1393" t="str">
        <f t="shared" si="943"/>
        <v/>
      </c>
      <c r="AR1393" t="str">
        <f t="shared" si="955"/>
        <v/>
      </c>
      <c r="AS1393" t="str">
        <f t="shared" si="944"/>
        <v/>
      </c>
      <c r="AT1393" s="25" t="str">
        <f t="shared" si="945"/>
        <v/>
      </c>
      <c r="AU1393" s="26" t="str">
        <f t="shared" si="946"/>
        <v/>
      </c>
      <c r="AV1393" t="str">
        <f t="shared" si="947"/>
        <v/>
      </c>
      <c r="AW1393" s="25" t="str">
        <f t="shared" si="948"/>
        <v/>
      </c>
      <c r="AX1393" s="26" t="str">
        <f t="shared" si="965"/>
        <v/>
      </c>
      <c r="AY1393" s="27" t="str">
        <f>IF(A1393="","",IF(K1393&lt;&gt;0,TEXT(5,"0000"),IF(M1393&lt;&gt;0,TEXT(5,"0000"),IF(Datos!N1393&lt;&gt;0,TEXT(5,"0000"),""))))</f>
        <v/>
      </c>
      <c r="AZ1393" s="25" t="str">
        <f t="shared" si="949"/>
        <v/>
      </c>
      <c r="BA1393" s="26" t="str">
        <f t="shared" si="966"/>
        <v/>
      </c>
      <c r="BB1393" s="25" t="str">
        <f t="shared" si="950"/>
        <v/>
      </c>
      <c r="BC1393" s="26" t="str">
        <f t="shared" si="967"/>
        <v/>
      </c>
      <c r="BD1393" s="27" t="str">
        <f t="shared" si="951"/>
        <v/>
      </c>
      <c r="BE1393" s="25" t="str">
        <f t="shared" si="952"/>
        <v/>
      </c>
      <c r="BF1393" s="26" t="str">
        <f t="shared" si="968"/>
        <v/>
      </c>
      <c r="BG1393" s="28"/>
      <c r="BH1393" t="str">
        <f t="shared" si="964"/>
        <v/>
      </c>
      <c r="BJ1393" s="24" t="str">
        <f t="shared" si="953"/>
        <v/>
      </c>
      <c r="BK1393" s="24" t="str">
        <f t="shared" si="954"/>
        <v/>
      </c>
    </row>
    <row r="1394" spans="17:63" ht="15.75" thickBot="1">
      <c r="Q1394" t="e">
        <f t="shared" si="969"/>
        <v>#VALUE!</v>
      </c>
      <c r="R1394" t="str">
        <f t="shared" si="928"/>
        <v/>
      </c>
      <c r="S1394" t="str">
        <f>IF(A1394="","",TEXT(VLOOKUP(C1394,Tablas!$H$3:$I$75,2,0),"000"))</f>
        <v/>
      </c>
      <c r="T1394" t="str">
        <f t="shared" si="929"/>
        <v/>
      </c>
      <c r="U1394" t="str">
        <f t="shared" si="930"/>
        <v/>
      </c>
      <c r="V1394" t="str">
        <f t="shared" si="956"/>
        <v/>
      </c>
      <c r="W1394" t="str">
        <f>IF(A1394="","",IF(G1394="",99,VLOOKUP(Datos!G1394,Tablas!$AF$2:$AH$38,2,0)))</f>
        <v/>
      </c>
      <c r="X1394" t="str">
        <f t="shared" si="931"/>
        <v/>
      </c>
      <c r="Y1394" t="str">
        <f t="shared" si="932"/>
        <v/>
      </c>
      <c r="Z1394" s="25" t="str">
        <f t="shared" si="933"/>
        <v/>
      </c>
      <c r="AA1394" s="26" t="str">
        <f t="shared" si="934"/>
        <v/>
      </c>
      <c r="AB1394" s="25" t="str">
        <f t="shared" si="957"/>
        <v/>
      </c>
      <c r="AC1394" s="26" t="str">
        <f t="shared" si="935"/>
        <v/>
      </c>
      <c r="AD1394" s="25" t="str">
        <f t="shared" si="958"/>
        <v/>
      </c>
      <c r="AE1394" s="26" t="str">
        <f t="shared" si="936"/>
        <v/>
      </c>
      <c r="AF1394" s="25" t="str">
        <f t="shared" si="959"/>
        <v/>
      </c>
      <c r="AG1394" s="26" t="str">
        <f t="shared" si="937"/>
        <v/>
      </c>
      <c r="AH1394" s="25" t="str">
        <f t="shared" si="960"/>
        <v/>
      </c>
      <c r="AI1394" s="26" t="str">
        <f t="shared" si="938"/>
        <v/>
      </c>
      <c r="AJ1394" s="25" t="str">
        <f t="shared" si="961"/>
        <v/>
      </c>
      <c r="AK1394" s="26" t="str">
        <f t="shared" si="939"/>
        <v/>
      </c>
      <c r="AL1394" s="25" t="str">
        <f t="shared" si="962"/>
        <v/>
      </c>
      <c r="AM1394" s="26" t="str">
        <f t="shared" si="940"/>
        <v/>
      </c>
      <c r="AN1394" s="25" t="str">
        <f t="shared" si="963"/>
        <v/>
      </c>
      <c r="AO1394" s="26" t="str">
        <f t="shared" si="941"/>
        <v/>
      </c>
      <c r="AP1394" t="str">
        <f t="shared" si="942"/>
        <v/>
      </c>
      <c r="AQ1394" t="str">
        <f t="shared" si="943"/>
        <v/>
      </c>
      <c r="AR1394" t="str">
        <f t="shared" si="955"/>
        <v/>
      </c>
      <c r="AS1394" t="str">
        <f t="shared" si="944"/>
        <v/>
      </c>
      <c r="AT1394" s="25" t="str">
        <f t="shared" si="945"/>
        <v/>
      </c>
      <c r="AU1394" s="26" t="str">
        <f t="shared" si="946"/>
        <v/>
      </c>
      <c r="AV1394" t="str">
        <f t="shared" si="947"/>
        <v/>
      </c>
      <c r="AW1394" s="25" t="str">
        <f t="shared" si="948"/>
        <v/>
      </c>
      <c r="AX1394" s="26" t="str">
        <f t="shared" si="965"/>
        <v/>
      </c>
      <c r="AY1394" s="27" t="str">
        <f>IF(A1394="","",IF(K1394&lt;&gt;0,TEXT(5,"0000"),IF(M1394&lt;&gt;0,TEXT(5,"0000"),IF(Datos!N1394&lt;&gt;0,TEXT(5,"0000"),""))))</f>
        <v/>
      </c>
      <c r="AZ1394" s="25" t="str">
        <f t="shared" si="949"/>
        <v/>
      </c>
      <c r="BA1394" s="26" t="str">
        <f t="shared" si="966"/>
        <v/>
      </c>
      <c r="BB1394" s="25" t="str">
        <f t="shared" si="950"/>
        <v/>
      </c>
      <c r="BC1394" s="26" t="str">
        <f t="shared" si="967"/>
        <v/>
      </c>
      <c r="BD1394" s="27" t="str">
        <f t="shared" si="951"/>
        <v/>
      </c>
      <c r="BE1394" s="25" t="str">
        <f t="shared" si="952"/>
        <v/>
      </c>
      <c r="BF1394" s="26" t="str">
        <f t="shared" si="968"/>
        <v/>
      </c>
      <c r="BG1394" s="28"/>
      <c r="BH1394" t="str">
        <f t="shared" si="964"/>
        <v/>
      </c>
      <c r="BJ1394" s="24" t="str">
        <f t="shared" si="953"/>
        <v/>
      </c>
      <c r="BK1394" s="24" t="str">
        <f t="shared" si="954"/>
        <v/>
      </c>
    </row>
    <row r="1395" spans="17:63" ht="15.75" thickBot="1">
      <c r="Q1395" t="e">
        <f t="shared" si="969"/>
        <v>#VALUE!</v>
      </c>
      <c r="R1395" t="str">
        <f t="shared" si="928"/>
        <v/>
      </c>
      <c r="S1395" t="str">
        <f>IF(A1395="","",TEXT(VLOOKUP(C1395,Tablas!$H$3:$I$75,2,0),"000"))</f>
        <v/>
      </c>
      <c r="T1395" t="str">
        <f t="shared" si="929"/>
        <v/>
      </c>
      <c r="U1395" t="str">
        <f t="shared" si="930"/>
        <v/>
      </c>
      <c r="V1395" t="str">
        <f t="shared" si="956"/>
        <v/>
      </c>
      <c r="W1395" t="str">
        <f>IF(A1395="","",IF(G1395="",99,VLOOKUP(Datos!G1395,Tablas!$AF$2:$AH$38,2,0)))</f>
        <v/>
      </c>
      <c r="X1395" t="str">
        <f t="shared" si="931"/>
        <v/>
      </c>
      <c r="Y1395" t="str">
        <f t="shared" si="932"/>
        <v/>
      </c>
      <c r="Z1395" s="25" t="str">
        <f t="shared" si="933"/>
        <v/>
      </c>
      <c r="AA1395" s="26" t="str">
        <f t="shared" si="934"/>
        <v/>
      </c>
      <c r="AB1395" s="25" t="str">
        <f t="shared" si="957"/>
        <v/>
      </c>
      <c r="AC1395" s="26" t="str">
        <f t="shared" si="935"/>
        <v/>
      </c>
      <c r="AD1395" s="25" t="str">
        <f t="shared" si="958"/>
        <v/>
      </c>
      <c r="AE1395" s="26" t="str">
        <f t="shared" si="936"/>
        <v/>
      </c>
      <c r="AF1395" s="25" t="str">
        <f t="shared" si="959"/>
        <v/>
      </c>
      <c r="AG1395" s="26" t="str">
        <f t="shared" si="937"/>
        <v/>
      </c>
      <c r="AH1395" s="25" t="str">
        <f t="shared" si="960"/>
        <v/>
      </c>
      <c r="AI1395" s="26" t="str">
        <f t="shared" si="938"/>
        <v/>
      </c>
      <c r="AJ1395" s="25" t="str">
        <f t="shared" si="961"/>
        <v/>
      </c>
      <c r="AK1395" s="26" t="str">
        <f t="shared" si="939"/>
        <v/>
      </c>
      <c r="AL1395" s="25" t="str">
        <f t="shared" si="962"/>
        <v/>
      </c>
      <c r="AM1395" s="26" t="str">
        <f t="shared" si="940"/>
        <v/>
      </c>
      <c r="AN1395" s="25" t="str">
        <f t="shared" si="963"/>
        <v/>
      </c>
      <c r="AO1395" s="26" t="str">
        <f t="shared" si="941"/>
        <v/>
      </c>
      <c r="AP1395" t="str">
        <f t="shared" si="942"/>
        <v/>
      </c>
      <c r="AQ1395" t="str">
        <f t="shared" si="943"/>
        <v/>
      </c>
      <c r="AR1395" t="str">
        <f t="shared" si="955"/>
        <v/>
      </c>
      <c r="AS1395" t="str">
        <f t="shared" si="944"/>
        <v/>
      </c>
      <c r="AT1395" s="25" t="str">
        <f t="shared" si="945"/>
        <v/>
      </c>
      <c r="AU1395" s="26" t="str">
        <f t="shared" si="946"/>
        <v/>
      </c>
      <c r="AV1395" t="str">
        <f t="shared" si="947"/>
        <v/>
      </c>
      <c r="AW1395" s="25" t="str">
        <f t="shared" si="948"/>
        <v/>
      </c>
      <c r="AX1395" s="26" t="str">
        <f t="shared" si="965"/>
        <v/>
      </c>
      <c r="AY1395" s="27" t="str">
        <f>IF(A1395="","",IF(K1395&lt;&gt;0,TEXT(5,"0000"),IF(M1395&lt;&gt;0,TEXT(5,"0000"),IF(Datos!N1395&lt;&gt;0,TEXT(5,"0000"),""))))</f>
        <v/>
      </c>
      <c r="AZ1395" s="25" t="str">
        <f t="shared" si="949"/>
        <v/>
      </c>
      <c r="BA1395" s="26" t="str">
        <f t="shared" si="966"/>
        <v/>
      </c>
      <c r="BB1395" s="25" t="str">
        <f t="shared" si="950"/>
        <v/>
      </c>
      <c r="BC1395" s="26" t="str">
        <f t="shared" si="967"/>
        <v/>
      </c>
      <c r="BD1395" s="27" t="str">
        <f t="shared" si="951"/>
        <v/>
      </c>
      <c r="BE1395" s="25" t="str">
        <f t="shared" si="952"/>
        <v/>
      </c>
      <c r="BF1395" s="26" t="str">
        <f t="shared" si="968"/>
        <v/>
      </c>
      <c r="BG1395" s="28"/>
      <c r="BH1395" t="str">
        <f t="shared" si="964"/>
        <v/>
      </c>
      <c r="BJ1395" s="24" t="str">
        <f t="shared" si="953"/>
        <v/>
      </c>
      <c r="BK1395" s="24" t="str">
        <f t="shared" si="954"/>
        <v/>
      </c>
    </row>
    <row r="1396" spans="17:63" ht="15.75" thickBot="1">
      <c r="Q1396" t="e">
        <f t="shared" si="969"/>
        <v>#VALUE!</v>
      </c>
      <c r="R1396" t="str">
        <f t="shared" si="928"/>
        <v/>
      </c>
      <c r="S1396" t="str">
        <f>IF(A1396="","",TEXT(VLOOKUP(C1396,Tablas!$H$3:$I$75,2,0),"000"))</f>
        <v/>
      </c>
      <c r="T1396" t="str">
        <f t="shared" si="929"/>
        <v/>
      </c>
      <c r="U1396" t="str">
        <f t="shared" si="930"/>
        <v/>
      </c>
      <c r="V1396" t="str">
        <f t="shared" si="956"/>
        <v/>
      </c>
      <c r="W1396" t="str">
        <f>IF(A1396="","",IF(G1396="",99,VLOOKUP(Datos!G1396,Tablas!$AF$2:$AH$38,2,0)))</f>
        <v/>
      </c>
      <c r="X1396" t="str">
        <f t="shared" si="931"/>
        <v/>
      </c>
      <c r="Y1396" t="str">
        <f t="shared" si="932"/>
        <v/>
      </c>
      <c r="Z1396" s="25" t="str">
        <f t="shared" si="933"/>
        <v/>
      </c>
      <c r="AA1396" s="26" t="str">
        <f t="shared" si="934"/>
        <v/>
      </c>
      <c r="AB1396" s="25" t="str">
        <f t="shared" si="957"/>
        <v/>
      </c>
      <c r="AC1396" s="26" t="str">
        <f t="shared" si="935"/>
        <v/>
      </c>
      <c r="AD1396" s="25" t="str">
        <f t="shared" si="958"/>
        <v/>
      </c>
      <c r="AE1396" s="26" t="str">
        <f t="shared" si="936"/>
        <v/>
      </c>
      <c r="AF1396" s="25" t="str">
        <f t="shared" si="959"/>
        <v/>
      </c>
      <c r="AG1396" s="26" t="str">
        <f t="shared" si="937"/>
        <v/>
      </c>
      <c r="AH1396" s="25" t="str">
        <f t="shared" si="960"/>
        <v/>
      </c>
      <c r="AI1396" s="26" t="str">
        <f t="shared" si="938"/>
        <v/>
      </c>
      <c r="AJ1396" s="25" t="str">
        <f t="shared" si="961"/>
        <v/>
      </c>
      <c r="AK1396" s="26" t="str">
        <f t="shared" si="939"/>
        <v/>
      </c>
      <c r="AL1396" s="25" t="str">
        <f t="shared" si="962"/>
        <v/>
      </c>
      <c r="AM1396" s="26" t="str">
        <f t="shared" si="940"/>
        <v/>
      </c>
      <c r="AN1396" s="25" t="str">
        <f t="shared" si="963"/>
        <v/>
      </c>
      <c r="AO1396" s="26" t="str">
        <f t="shared" si="941"/>
        <v/>
      </c>
      <c r="AP1396" t="str">
        <f t="shared" si="942"/>
        <v/>
      </c>
      <c r="AQ1396" t="str">
        <f t="shared" si="943"/>
        <v/>
      </c>
      <c r="AR1396" t="str">
        <f t="shared" si="955"/>
        <v/>
      </c>
      <c r="AS1396" t="str">
        <f t="shared" si="944"/>
        <v/>
      </c>
      <c r="AT1396" s="25" t="str">
        <f t="shared" si="945"/>
        <v/>
      </c>
      <c r="AU1396" s="26" t="str">
        <f t="shared" si="946"/>
        <v/>
      </c>
      <c r="AV1396" t="str">
        <f t="shared" si="947"/>
        <v/>
      </c>
      <c r="AW1396" s="25" t="str">
        <f t="shared" si="948"/>
        <v/>
      </c>
      <c r="AX1396" s="26" t="str">
        <f t="shared" si="965"/>
        <v/>
      </c>
      <c r="AY1396" s="27" t="str">
        <f>IF(A1396="","",IF(K1396&lt;&gt;0,TEXT(5,"0000"),IF(M1396&lt;&gt;0,TEXT(5,"0000"),IF(Datos!N1396&lt;&gt;0,TEXT(5,"0000"),""))))</f>
        <v/>
      </c>
      <c r="AZ1396" s="25" t="str">
        <f t="shared" si="949"/>
        <v/>
      </c>
      <c r="BA1396" s="26" t="str">
        <f t="shared" si="966"/>
        <v/>
      </c>
      <c r="BB1396" s="25" t="str">
        <f t="shared" si="950"/>
        <v/>
      </c>
      <c r="BC1396" s="26" t="str">
        <f t="shared" si="967"/>
        <v/>
      </c>
      <c r="BD1396" s="27" t="str">
        <f t="shared" si="951"/>
        <v/>
      </c>
      <c r="BE1396" s="25" t="str">
        <f t="shared" si="952"/>
        <v/>
      </c>
      <c r="BF1396" s="26" t="str">
        <f t="shared" si="968"/>
        <v/>
      </c>
      <c r="BG1396" s="28"/>
      <c r="BH1396" t="str">
        <f t="shared" si="964"/>
        <v/>
      </c>
      <c r="BJ1396" s="24" t="str">
        <f t="shared" si="953"/>
        <v/>
      </c>
      <c r="BK1396" s="24" t="str">
        <f t="shared" si="954"/>
        <v/>
      </c>
    </row>
    <row r="1397" spans="17:63" ht="15.75" thickBot="1">
      <c r="Q1397" t="e">
        <f t="shared" si="969"/>
        <v>#VALUE!</v>
      </c>
      <c r="R1397" t="str">
        <f t="shared" si="928"/>
        <v/>
      </c>
      <c r="S1397" t="str">
        <f>IF(A1397="","",TEXT(VLOOKUP(C1397,Tablas!$H$3:$I$75,2,0),"000"))</f>
        <v/>
      </c>
      <c r="T1397" t="str">
        <f t="shared" si="929"/>
        <v/>
      </c>
      <c r="U1397" t="str">
        <f t="shared" si="930"/>
        <v/>
      </c>
      <c r="V1397" t="str">
        <f t="shared" si="956"/>
        <v/>
      </c>
      <c r="W1397" t="str">
        <f>IF(A1397="","",IF(G1397="",99,VLOOKUP(Datos!G1397,Tablas!$AF$2:$AH$38,2,0)))</f>
        <v/>
      </c>
      <c r="X1397" t="str">
        <f t="shared" si="931"/>
        <v/>
      </c>
      <c r="Y1397" t="str">
        <f t="shared" si="932"/>
        <v/>
      </c>
      <c r="Z1397" s="25" t="str">
        <f t="shared" si="933"/>
        <v/>
      </c>
      <c r="AA1397" s="26" t="str">
        <f t="shared" si="934"/>
        <v/>
      </c>
      <c r="AB1397" s="25" t="str">
        <f t="shared" si="957"/>
        <v/>
      </c>
      <c r="AC1397" s="26" t="str">
        <f t="shared" si="935"/>
        <v/>
      </c>
      <c r="AD1397" s="25" t="str">
        <f t="shared" si="958"/>
        <v/>
      </c>
      <c r="AE1397" s="26" t="str">
        <f t="shared" si="936"/>
        <v/>
      </c>
      <c r="AF1397" s="25" t="str">
        <f t="shared" si="959"/>
        <v/>
      </c>
      <c r="AG1397" s="26" t="str">
        <f t="shared" si="937"/>
        <v/>
      </c>
      <c r="AH1397" s="25" t="str">
        <f t="shared" si="960"/>
        <v/>
      </c>
      <c r="AI1397" s="26" t="str">
        <f t="shared" si="938"/>
        <v/>
      </c>
      <c r="AJ1397" s="25" t="str">
        <f t="shared" si="961"/>
        <v/>
      </c>
      <c r="AK1397" s="26" t="str">
        <f t="shared" si="939"/>
        <v/>
      </c>
      <c r="AL1397" s="25" t="str">
        <f t="shared" si="962"/>
        <v/>
      </c>
      <c r="AM1397" s="26" t="str">
        <f t="shared" si="940"/>
        <v/>
      </c>
      <c r="AN1397" s="25" t="str">
        <f t="shared" si="963"/>
        <v/>
      </c>
      <c r="AO1397" s="26" t="str">
        <f t="shared" si="941"/>
        <v/>
      </c>
      <c r="AP1397" t="str">
        <f t="shared" si="942"/>
        <v/>
      </c>
      <c r="AQ1397" t="str">
        <f t="shared" si="943"/>
        <v/>
      </c>
      <c r="AR1397" t="str">
        <f t="shared" si="955"/>
        <v/>
      </c>
      <c r="AS1397" t="str">
        <f t="shared" si="944"/>
        <v/>
      </c>
      <c r="AT1397" s="25" t="str">
        <f t="shared" si="945"/>
        <v/>
      </c>
      <c r="AU1397" s="26" t="str">
        <f t="shared" si="946"/>
        <v/>
      </c>
      <c r="AV1397" t="str">
        <f t="shared" si="947"/>
        <v/>
      </c>
      <c r="AW1397" s="25" t="str">
        <f t="shared" si="948"/>
        <v/>
      </c>
      <c r="AX1397" s="26" t="str">
        <f t="shared" si="965"/>
        <v/>
      </c>
      <c r="AY1397" s="27" t="str">
        <f>IF(A1397="","",IF(K1397&lt;&gt;0,TEXT(5,"0000"),IF(M1397&lt;&gt;0,TEXT(5,"0000"),IF(Datos!N1397&lt;&gt;0,TEXT(5,"0000"),""))))</f>
        <v/>
      </c>
      <c r="AZ1397" s="25" t="str">
        <f t="shared" si="949"/>
        <v/>
      </c>
      <c r="BA1397" s="26" t="str">
        <f t="shared" si="966"/>
        <v/>
      </c>
      <c r="BB1397" s="25" t="str">
        <f t="shared" si="950"/>
        <v/>
      </c>
      <c r="BC1397" s="26" t="str">
        <f t="shared" si="967"/>
        <v/>
      </c>
      <c r="BD1397" s="27" t="str">
        <f t="shared" si="951"/>
        <v/>
      </c>
      <c r="BE1397" s="25" t="str">
        <f t="shared" si="952"/>
        <v/>
      </c>
      <c r="BF1397" s="26" t="str">
        <f t="shared" si="968"/>
        <v/>
      </c>
      <c r="BG1397" s="28"/>
      <c r="BH1397" t="str">
        <f t="shared" si="964"/>
        <v/>
      </c>
      <c r="BJ1397" s="24" t="str">
        <f t="shared" si="953"/>
        <v/>
      </c>
      <c r="BK1397" s="24" t="str">
        <f t="shared" si="954"/>
        <v/>
      </c>
    </row>
    <row r="1398" spans="17:63" ht="15.75" thickBot="1">
      <c r="Q1398" t="e">
        <f t="shared" si="969"/>
        <v>#VALUE!</v>
      </c>
      <c r="R1398" t="str">
        <f t="shared" si="928"/>
        <v/>
      </c>
      <c r="S1398" t="str">
        <f>IF(A1398="","",TEXT(VLOOKUP(C1398,Tablas!$H$3:$I$75,2,0),"000"))</f>
        <v/>
      </c>
      <c r="T1398" t="str">
        <f t="shared" si="929"/>
        <v/>
      </c>
      <c r="U1398" t="str">
        <f t="shared" si="930"/>
        <v/>
      </c>
      <c r="V1398" t="str">
        <f t="shared" si="956"/>
        <v/>
      </c>
      <c r="W1398" t="str">
        <f>IF(A1398="","",IF(G1398="",99,VLOOKUP(Datos!G1398,Tablas!$AF$2:$AH$38,2,0)))</f>
        <v/>
      </c>
      <c r="X1398" t="str">
        <f t="shared" si="931"/>
        <v/>
      </c>
      <c r="Y1398" t="str">
        <f t="shared" si="932"/>
        <v/>
      </c>
      <c r="Z1398" s="25" t="str">
        <f t="shared" si="933"/>
        <v/>
      </c>
      <c r="AA1398" s="26" t="str">
        <f t="shared" si="934"/>
        <v/>
      </c>
      <c r="AB1398" s="25" t="str">
        <f t="shared" si="957"/>
        <v/>
      </c>
      <c r="AC1398" s="26" t="str">
        <f t="shared" si="935"/>
        <v/>
      </c>
      <c r="AD1398" s="25" t="str">
        <f t="shared" si="958"/>
        <v/>
      </c>
      <c r="AE1398" s="26" t="str">
        <f t="shared" si="936"/>
        <v/>
      </c>
      <c r="AF1398" s="25" t="str">
        <f t="shared" si="959"/>
        <v/>
      </c>
      <c r="AG1398" s="26" t="str">
        <f t="shared" si="937"/>
        <v/>
      </c>
      <c r="AH1398" s="25" t="str">
        <f t="shared" si="960"/>
        <v/>
      </c>
      <c r="AI1398" s="26" t="str">
        <f t="shared" si="938"/>
        <v/>
      </c>
      <c r="AJ1398" s="25" t="str">
        <f t="shared" si="961"/>
        <v/>
      </c>
      <c r="AK1398" s="26" t="str">
        <f t="shared" si="939"/>
        <v/>
      </c>
      <c r="AL1398" s="25" t="str">
        <f t="shared" si="962"/>
        <v/>
      </c>
      <c r="AM1398" s="26" t="str">
        <f t="shared" si="940"/>
        <v/>
      </c>
      <c r="AN1398" s="25" t="str">
        <f t="shared" si="963"/>
        <v/>
      </c>
      <c r="AO1398" s="26" t="str">
        <f t="shared" si="941"/>
        <v/>
      </c>
      <c r="AP1398" t="str">
        <f t="shared" si="942"/>
        <v/>
      </c>
      <c r="AQ1398" t="str">
        <f t="shared" si="943"/>
        <v/>
      </c>
      <c r="AR1398" t="str">
        <f t="shared" si="955"/>
        <v/>
      </c>
      <c r="AS1398" t="str">
        <f t="shared" si="944"/>
        <v/>
      </c>
      <c r="AT1398" s="25" t="str">
        <f t="shared" si="945"/>
        <v/>
      </c>
      <c r="AU1398" s="26" t="str">
        <f t="shared" si="946"/>
        <v/>
      </c>
      <c r="AV1398" t="str">
        <f t="shared" si="947"/>
        <v/>
      </c>
      <c r="AW1398" s="25" t="str">
        <f t="shared" si="948"/>
        <v/>
      </c>
      <c r="AX1398" s="26" t="str">
        <f t="shared" si="965"/>
        <v/>
      </c>
      <c r="AY1398" s="27" t="str">
        <f>IF(A1398="","",IF(K1398&lt;&gt;0,TEXT(5,"0000"),IF(M1398&lt;&gt;0,TEXT(5,"0000"),IF(Datos!N1398&lt;&gt;0,TEXT(5,"0000"),""))))</f>
        <v/>
      </c>
      <c r="AZ1398" s="25" t="str">
        <f t="shared" si="949"/>
        <v/>
      </c>
      <c r="BA1398" s="26" t="str">
        <f t="shared" si="966"/>
        <v/>
      </c>
      <c r="BB1398" s="25" t="str">
        <f t="shared" si="950"/>
        <v/>
      </c>
      <c r="BC1398" s="26" t="str">
        <f t="shared" si="967"/>
        <v/>
      </c>
      <c r="BD1398" s="27" t="str">
        <f t="shared" si="951"/>
        <v/>
      </c>
      <c r="BE1398" s="25" t="str">
        <f t="shared" si="952"/>
        <v/>
      </c>
      <c r="BF1398" s="26" t="str">
        <f t="shared" si="968"/>
        <v/>
      </c>
      <c r="BG1398" s="28"/>
      <c r="BH1398" t="str">
        <f t="shared" si="964"/>
        <v/>
      </c>
      <c r="BJ1398" s="24" t="str">
        <f t="shared" si="953"/>
        <v/>
      </c>
      <c r="BK1398" s="24" t="str">
        <f t="shared" si="954"/>
        <v/>
      </c>
    </row>
    <row r="1399" spans="17:63" ht="15.75" thickBot="1">
      <c r="Q1399" t="e">
        <f t="shared" si="969"/>
        <v>#VALUE!</v>
      </c>
      <c r="R1399" t="str">
        <f t="shared" si="928"/>
        <v/>
      </c>
      <c r="S1399" t="str">
        <f>IF(A1399="","",TEXT(VLOOKUP(C1399,Tablas!$H$3:$I$75,2,0),"000"))</f>
        <v/>
      </c>
      <c r="T1399" t="str">
        <f t="shared" si="929"/>
        <v/>
      </c>
      <c r="U1399" t="str">
        <f t="shared" si="930"/>
        <v/>
      </c>
      <c r="V1399" t="str">
        <f t="shared" si="956"/>
        <v/>
      </c>
      <c r="W1399" t="str">
        <f>IF(A1399="","",IF(G1399="",99,VLOOKUP(Datos!G1399,Tablas!$AF$2:$AH$38,2,0)))</f>
        <v/>
      </c>
      <c r="X1399" t="str">
        <f t="shared" si="931"/>
        <v/>
      </c>
      <c r="Y1399" t="str">
        <f t="shared" si="932"/>
        <v/>
      </c>
      <c r="Z1399" s="25" t="str">
        <f t="shared" si="933"/>
        <v/>
      </c>
      <c r="AA1399" s="26" t="str">
        <f t="shared" si="934"/>
        <v/>
      </c>
      <c r="AB1399" s="25" t="str">
        <f t="shared" si="957"/>
        <v/>
      </c>
      <c r="AC1399" s="26" t="str">
        <f t="shared" si="935"/>
        <v/>
      </c>
      <c r="AD1399" s="25" t="str">
        <f t="shared" si="958"/>
        <v/>
      </c>
      <c r="AE1399" s="26" t="str">
        <f t="shared" si="936"/>
        <v/>
      </c>
      <c r="AF1399" s="25" t="str">
        <f t="shared" si="959"/>
        <v/>
      </c>
      <c r="AG1399" s="26" t="str">
        <f t="shared" si="937"/>
        <v/>
      </c>
      <c r="AH1399" s="25" t="str">
        <f t="shared" si="960"/>
        <v/>
      </c>
      <c r="AI1399" s="26" t="str">
        <f t="shared" si="938"/>
        <v/>
      </c>
      <c r="AJ1399" s="25" t="str">
        <f t="shared" si="961"/>
        <v/>
      </c>
      <c r="AK1399" s="26" t="str">
        <f t="shared" si="939"/>
        <v/>
      </c>
      <c r="AL1399" s="25" t="str">
        <f t="shared" si="962"/>
        <v/>
      </c>
      <c r="AM1399" s="26" t="str">
        <f t="shared" si="940"/>
        <v/>
      </c>
      <c r="AN1399" s="25" t="str">
        <f t="shared" si="963"/>
        <v/>
      </c>
      <c r="AO1399" s="26" t="str">
        <f t="shared" si="941"/>
        <v/>
      </c>
      <c r="AP1399" t="str">
        <f t="shared" si="942"/>
        <v/>
      </c>
      <c r="AQ1399" t="str">
        <f t="shared" si="943"/>
        <v/>
      </c>
      <c r="AR1399" t="str">
        <f t="shared" si="955"/>
        <v/>
      </c>
      <c r="AS1399" t="str">
        <f t="shared" si="944"/>
        <v/>
      </c>
      <c r="AT1399" s="25" t="str">
        <f t="shared" si="945"/>
        <v/>
      </c>
      <c r="AU1399" s="26" t="str">
        <f t="shared" si="946"/>
        <v/>
      </c>
      <c r="AV1399" t="str">
        <f t="shared" si="947"/>
        <v/>
      </c>
      <c r="AW1399" s="25" t="str">
        <f t="shared" si="948"/>
        <v/>
      </c>
      <c r="AX1399" s="26" t="str">
        <f t="shared" si="965"/>
        <v/>
      </c>
      <c r="AY1399" s="27" t="str">
        <f>IF(A1399="","",IF(K1399&lt;&gt;0,TEXT(5,"0000"),IF(M1399&lt;&gt;0,TEXT(5,"0000"),IF(Datos!N1399&lt;&gt;0,TEXT(5,"0000"),""))))</f>
        <v/>
      </c>
      <c r="AZ1399" s="25" t="str">
        <f t="shared" si="949"/>
        <v/>
      </c>
      <c r="BA1399" s="26" t="str">
        <f t="shared" si="966"/>
        <v/>
      </c>
      <c r="BB1399" s="25" t="str">
        <f t="shared" si="950"/>
        <v/>
      </c>
      <c r="BC1399" s="26" t="str">
        <f t="shared" si="967"/>
        <v/>
      </c>
      <c r="BD1399" s="27" t="str">
        <f t="shared" si="951"/>
        <v/>
      </c>
      <c r="BE1399" s="25" t="str">
        <f t="shared" si="952"/>
        <v/>
      </c>
      <c r="BF1399" s="26" t="str">
        <f t="shared" si="968"/>
        <v/>
      </c>
      <c r="BG1399" s="28"/>
      <c r="BH1399" t="str">
        <f t="shared" si="964"/>
        <v/>
      </c>
      <c r="BJ1399" s="24" t="str">
        <f t="shared" si="953"/>
        <v/>
      </c>
      <c r="BK1399" s="24" t="str">
        <f t="shared" si="954"/>
        <v/>
      </c>
    </row>
    <row r="1400" spans="17:63" ht="15.75" thickBot="1">
      <c r="Q1400" t="e">
        <f t="shared" si="969"/>
        <v>#VALUE!</v>
      </c>
      <c r="R1400" t="str">
        <f t="shared" ref="R1400:R1463" si="970">IF(A1400="","",TEXT(A1400,$R$3))</f>
        <v/>
      </c>
      <c r="S1400" t="str">
        <f>IF(A1400="","",TEXT(VLOOKUP(C1400,Tablas!$H$3:$I$75,2,0),"000"))</f>
        <v/>
      </c>
      <c r="T1400" t="str">
        <f t="shared" ref="T1400:T1463" si="971">IF(A1400="","",IF(D1400="","00000",TEXT(RIGHT(D1400,2)*1,"00000")))</f>
        <v/>
      </c>
      <c r="U1400" t="str">
        <f t="shared" ref="U1400:U1463" si="972">IF(A1400="","",IF(E1400="","00000000000000000000",TEXT(RIGHT(E1400,20)*1,"00000000000000000000")))</f>
        <v/>
      </c>
      <c r="V1400" t="str">
        <f t="shared" si="956"/>
        <v/>
      </c>
      <c r="W1400" t="str">
        <f>IF(A1400="","",IF(G1400="",99,VLOOKUP(Datos!G1400,Tablas!$AF$2:$AH$38,2,0)))</f>
        <v/>
      </c>
      <c r="X1400" t="str">
        <f t="shared" ref="X1400:X1463" si="973">IF(A1400="","",TEXT(H1400,"00000000000000000000"))</f>
        <v/>
      </c>
      <c r="Y1400" t="str">
        <f t="shared" ref="Y1400:Y1463" si="974">IF(A1400="","",IF(LEN(B1400)&gt;30,LEFT(B1400,30),B1400&amp;REPT(" ",30-LEN(B1400))))</f>
        <v/>
      </c>
      <c r="Z1400" s="25" t="str">
        <f t="shared" ref="Z1400:Z1463" si="975">IF(A1400="","",IF(LEFT(C1400,2)="NC",-I1400,I1400))</f>
        <v/>
      </c>
      <c r="AA1400" s="26" t="str">
        <f t="shared" ref="AA1400:AA1463" si="976">IF(Z1400&lt;0,SUBSTITUTE(TEXT(Z1400,"000000000000,00"),",",""),SUBSTITUTE(TEXT(Z1400,"0000000000000,00"),",",""))</f>
        <v/>
      </c>
      <c r="AB1400" s="25" t="str">
        <f t="shared" si="957"/>
        <v/>
      </c>
      <c r="AC1400" s="26" t="str">
        <f t="shared" ref="AC1400:AC1463" si="977">IF(AB1400&lt;0,SUBSTITUTE(TEXT(AB1400,"000000000000,00"),",",""),SUBSTITUTE(TEXT(AB1400,"0000000000000,00"),",",""))</f>
        <v/>
      </c>
      <c r="AD1400" s="25" t="str">
        <f t="shared" si="958"/>
        <v/>
      </c>
      <c r="AE1400" s="26" t="str">
        <f t="shared" ref="AE1400:AE1463" si="978">IF(AD1400&lt;0,SUBSTITUTE(TEXT(AD1400,"000000000000,00"),",",""),SUBSTITUTE(TEXT(AD1400,"0000000000000,00"),",",""))</f>
        <v/>
      </c>
      <c r="AF1400" s="25" t="str">
        <f t="shared" si="959"/>
        <v/>
      </c>
      <c r="AG1400" s="26" t="str">
        <f t="shared" ref="AG1400:AG1463" si="979">IF(AF1400&lt;0,SUBSTITUTE(TEXT(AF1400,"000000000000,00"),",",""),SUBSTITUTE(TEXT(AF1400,"0000000000000,00"),",",""))</f>
        <v/>
      </c>
      <c r="AH1400" s="25" t="str">
        <f t="shared" si="960"/>
        <v/>
      </c>
      <c r="AI1400" s="26" t="str">
        <f t="shared" ref="AI1400:AI1463" si="980">IF(AH1400&lt;0,SUBSTITUTE(TEXT(AH1400,"000000000000,00"),",",""),SUBSTITUTE(TEXT(AH1400,"0000000000000,00"),",",""))</f>
        <v/>
      </c>
      <c r="AJ1400" s="25" t="str">
        <f t="shared" si="961"/>
        <v/>
      </c>
      <c r="AK1400" s="26" t="str">
        <f t="shared" ref="AK1400:AK1463" si="981">IF(AJ1400&lt;0,SUBSTITUTE(TEXT(AJ1400,"000000000000,00"),",",""),SUBSTITUTE(TEXT(AJ1400,"0000000000000,00"),",",""))</f>
        <v/>
      </c>
      <c r="AL1400" s="25" t="str">
        <f t="shared" si="962"/>
        <v/>
      </c>
      <c r="AM1400" s="26" t="str">
        <f t="shared" ref="AM1400:AM1463" si="982">IF(AL1400&lt;0,SUBSTITUTE(TEXT(AL1400,"000000000000,00"),",",""),SUBSTITUTE(TEXT(AL1400,"0000000000000,00"),",",""))</f>
        <v/>
      </c>
      <c r="AN1400" s="25" t="str">
        <f t="shared" si="963"/>
        <v/>
      </c>
      <c r="AO1400" s="26" t="str">
        <f t="shared" ref="AO1400:AO1463" si="983">IF(AN1400&lt;0,SUBSTITUTE(TEXT(AN1400,"000000000000,00"),",",""),SUBSTITUTE(TEXT(AN1400,"0000000000000,00"),",",""))</f>
        <v/>
      </c>
      <c r="AP1400" t="str">
        <f t="shared" ref="AP1400:AP1463" si="984">IF(A1400="","","PES")</f>
        <v/>
      </c>
      <c r="AQ1400" t="str">
        <f t="shared" ref="AQ1400:AQ1463" si="985">IF(A1400="","","0001000000")</f>
        <v/>
      </c>
      <c r="AR1400" t="str">
        <f t="shared" si="955"/>
        <v/>
      </c>
      <c r="AS1400" t="str">
        <f t="shared" ref="AS1400:AS1463" si="986">IF(A1400="",""," ")</f>
        <v/>
      </c>
      <c r="AT1400" s="25" t="str">
        <f t="shared" ref="AT1400:AT1463" si="987">IF(A1400="","",0)</f>
        <v/>
      </c>
      <c r="AU1400" s="26" t="str">
        <f t="shared" ref="AU1400:AU1463" si="988">IF(AT1400&lt;0,SUBSTITUTE(TEXT(AT1400,"000000000000,00"),",",""),SUBSTITUTE(TEXT(AT1400,"0000000000000,00"),",",""))</f>
        <v/>
      </c>
      <c r="AV1400" t="str">
        <f t="shared" ref="AV1400:AV1463" si="989">IF(A1400="","",IF(OR(C1400="TK B",C1400="TK"),"00000000",TEXT(A1400+30,$R$3)))</f>
        <v/>
      </c>
      <c r="AW1400" s="25" t="str">
        <f t="shared" ref="AW1400:AW1463" si="990">IF(A1400="","",IF(AND(K1400=0,M1400=0,N1400=0),"",J1400))</f>
        <v/>
      </c>
      <c r="AX1400" s="26" t="str">
        <f t="shared" si="965"/>
        <v/>
      </c>
      <c r="AY1400" s="27" t="str">
        <f>IF(A1400="","",IF(K1400&lt;&gt;0,TEXT(5,"0000"),IF(M1400&lt;&gt;0,TEXT(5,"0000"),IF(Datos!N1400&lt;&gt;0,TEXT(5,"0000"),""))))</f>
        <v/>
      </c>
      <c r="AZ1400" s="25" t="str">
        <f t="shared" ref="AZ1400:AZ1463" si="991">IF(A1400="","",IF(AND(K1400=0,M1400=0,N1400=0),"",IF(K1400&lt;&gt;0,K1400,IF(N1400&lt;&gt;0,N1400,IF(M1400&lt;&gt;0,M1400,0)))))</f>
        <v/>
      </c>
      <c r="BA1400" s="26" t="str">
        <f t="shared" si="966"/>
        <v/>
      </c>
      <c r="BB1400" s="25" t="str">
        <f t="shared" ref="BB1400:BB1463" si="992">IF(A1400="","",IF(L1400="","",J1400))</f>
        <v/>
      </c>
      <c r="BC1400" s="26" t="str">
        <f t="shared" si="967"/>
        <v/>
      </c>
      <c r="BD1400" s="27" t="str">
        <f t="shared" ref="BD1400:BD1463" si="993">IF(A1400="","",IF(L1400="","",TEXT(4,"0000")))</f>
        <v/>
      </c>
      <c r="BE1400" s="25" t="str">
        <f t="shared" ref="BE1400:BE1463" si="994">IF(A1400="","",IF(L1400="","",L1400))</f>
        <v/>
      </c>
      <c r="BF1400" s="26" t="str">
        <f t="shared" si="968"/>
        <v/>
      </c>
      <c r="BG1400" s="28"/>
      <c r="BH1400" t="str">
        <f t="shared" si="964"/>
        <v/>
      </c>
      <c r="BJ1400" s="24" t="str">
        <f t="shared" ref="BJ1400:BJ1463" si="995">IF(AX1400="","",S1400&amp;T1400&amp;U1400&amp;AX1400&amp;AY1400&amp;BA1400)</f>
        <v/>
      </c>
      <c r="BK1400" s="24" t="str">
        <f t="shared" ref="BK1400:BK1463" si="996">IF(BC1400="","",S1400&amp;T1400&amp;U1400&amp;BC1400&amp;BD1400&amp;BF1400)</f>
        <v/>
      </c>
    </row>
    <row r="1401" spans="17:63" ht="15.75" thickBot="1">
      <c r="Q1401" t="e">
        <f t="shared" si="969"/>
        <v>#VALUE!</v>
      </c>
      <c r="R1401" t="str">
        <f t="shared" si="970"/>
        <v/>
      </c>
      <c r="S1401" t="str">
        <f>IF(A1401="","",TEXT(VLOOKUP(C1401,Tablas!$H$3:$I$75,2,0),"000"))</f>
        <v/>
      </c>
      <c r="T1401" t="str">
        <f t="shared" si="971"/>
        <v/>
      </c>
      <c r="U1401" t="str">
        <f t="shared" si="972"/>
        <v/>
      </c>
      <c r="V1401" t="str">
        <f t="shared" si="956"/>
        <v/>
      </c>
      <c r="W1401" t="str">
        <f>IF(A1401="","",IF(G1401="",99,VLOOKUP(Datos!G1401,Tablas!$AF$2:$AH$38,2,0)))</f>
        <v/>
      </c>
      <c r="X1401" t="str">
        <f t="shared" si="973"/>
        <v/>
      </c>
      <c r="Y1401" t="str">
        <f t="shared" si="974"/>
        <v/>
      </c>
      <c r="Z1401" s="25" t="str">
        <f t="shared" si="975"/>
        <v/>
      </c>
      <c r="AA1401" s="26" t="str">
        <f t="shared" si="976"/>
        <v/>
      </c>
      <c r="AB1401" s="25" t="str">
        <f t="shared" si="957"/>
        <v/>
      </c>
      <c r="AC1401" s="26" t="str">
        <f t="shared" si="977"/>
        <v/>
      </c>
      <c r="AD1401" s="25" t="str">
        <f t="shared" si="958"/>
        <v/>
      </c>
      <c r="AE1401" s="26" t="str">
        <f t="shared" si="978"/>
        <v/>
      </c>
      <c r="AF1401" s="25" t="str">
        <f t="shared" si="959"/>
        <v/>
      </c>
      <c r="AG1401" s="26" t="str">
        <f t="shared" si="979"/>
        <v/>
      </c>
      <c r="AH1401" s="25" t="str">
        <f t="shared" si="960"/>
        <v/>
      </c>
      <c r="AI1401" s="26" t="str">
        <f t="shared" si="980"/>
        <v/>
      </c>
      <c r="AJ1401" s="25" t="str">
        <f t="shared" si="961"/>
        <v/>
      </c>
      <c r="AK1401" s="26" t="str">
        <f t="shared" si="981"/>
        <v/>
      </c>
      <c r="AL1401" s="25" t="str">
        <f t="shared" si="962"/>
        <v/>
      </c>
      <c r="AM1401" s="26" t="str">
        <f t="shared" si="982"/>
        <v/>
      </c>
      <c r="AN1401" s="25" t="str">
        <f t="shared" si="963"/>
        <v/>
      </c>
      <c r="AO1401" s="26" t="str">
        <f t="shared" si="983"/>
        <v/>
      </c>
      <c r="AP1401" t="str">
        <f t="shared" si="984"/>
        <v/>
      </c>
      <c r="AQ1401" t="str">
        <f t="shared" si="985"/>
        <v/>
      </c>
      <c r="AR1401" t="str">
        <f t="shared" si="955"/>
        <v/>
      </c>
      <c r="AS1401" t="str">
        <f t="shared" si="986"/>
        <v/>
      </c>
      <c r="AT1401" s="25" t="str">
        <f t="shared" si="987"/>
        <v/>
      </c>
      <c r="AU1401" s="26" t="str">
        <f t="shared" si="988"/>
        <v/>
      </c>
      <c r="AV1401" t="str">
        <f t="shared" si="989"/>
        <v/>
      </c>
      <c r="AW1401" s="25" t="str">
        <f t="shared" si="990"/>
        <v/>
      </c>
      <c r="AX1401" s="26" t="str">
        <f t="shared" si="965"/>
        <v/>
      </c>
      <c r="AY1401" s="27" t="str">
        <f>IF(A1401="","",IF(K1401&lt;&gt;0,TEXT(5,"0000"),IF(M1401&lt;&gt;0,TEXT(5,"0000"),IF(Datos!N1401&lt;&gt;0,TEXT(5,"0000"),""))))</f>
        <v/>
      </c>
      <c r="AZ1401" s="25" t="str">
        <f t="shared" si="991"/>
        <v/>
      </c>
      <c r="BA1401" s="26" t="str">
        <f t="shared" si="966"/>
        <v/>
      </c>
      <c r="BB1401" s="25" t="str">
        <f t="shared" si="992"/>
        <v/>
      </c>
      <c r="BC1401" s="26" t="str">
        <f t="shared" si="967"/>
        <v/>
      </c>
      <c r="BD1401" s="27" t="str">
        <f t="shared" si="993"/>
        <v/>
      </c>
      <c r="BE1401" s="25" t="str">
        <f t="shared" si="994"/>
        <v/>
      </c>
      <c r="BF1401" s="26" t="str">
        <f t="shared" si="968"/>
        <v/>
      </c>
      <c r="BG1401" s="28"/>
      <c r="BH1401" t="str">
        <f t="shared" si="964"/>
        <v/>
      </c>
      <c r="BJ1401" s="24" t="str">
        <f t="shared" si="995"/>
        <v/>
      </c>
      <c r="BK1401" s="24" t="str">
        <f t="shared" si="996"/>
        <v/>
      </c>
    </row>
    <row r="1402" spans="17:63" ht="15.75" thickBot="1">
      <c r="Q1402" t="e">
        <f t="shared" si="969"/>
        <v>#VALUE!</v>
      </c>
      <c r="R1402" t="str">
        <f t="shared" si="970"/>
        <v/>
      </c>
      <c r="S1402" t="str">
        <f>IF(A1402="","",TEXT(VLOOKUP(C1402,Tablas!$H$3:$I$75,2,0),"000"))</f>
        <v/>
      </c>
      <c r="T1402" t="str">
        <f t="shared" si="971"/>
        <v/>
      </c>
      <c r="U1402" t="str">
        <f t="shared" si="972"/>
        <v/>
      </c>
      <c r="V1402" t="str">
        <f t="shared" si="956"/>
        <v/>
      </c>
      <c r="W1402" t="str">
        <f>IF(A1402="","",IF(G1402="",99,VLOOKUP(Datos!G1402,Tablas!$AF$2:$AH$38,2,0)))</f>
        <v/>
      </c>
      <c r="X1402" t="str">
        <f t="shared" si="973"/>
        <v/>
      </c>
      <c r="Y1402" t="str">
        <f t="shared" si="974"/>
        <v/>
      </c>
      <c r="Z1402" s="25" t="str">
        <f t="shared" si="975"/>
        <v/>
      </c>
      <c r="AA1402" s="26" t="str">
        <f t="shared" si="976"/>
        <v/>
      </c>
      <c r="AB1402" s="25" t="str">
        <f t="shared" si="957"/>
        <v/>
      </c>
      <c r="AC1402" s="26" t="str">
        <f t="shared" si="977"/>
        <v/>
      </c>
      <c r="AD1402" s="25" t="str">
        <f t="shared" si="958"/>
        <v/>
      </c>
      <c r="AE1402" s="26" t="str">
        <f t="shared" si="978"/>
        <v/>
      </c>
      <c r="AF1402" s="25" t="str">
        <f t="shared" si="959"/>
        <v/>
      </c>
      <c r="AG1402" s="26" t="str">
        <f t="shared" si="979"/>
        <v/>
      </c>
      <c r="AH1402" s="25" t="str">
        <f t="shared" si="960"/>
        <v/>
      </c>
      <c r="AI1402" s="26" t="str">
        <f t="shared" si="980"/>
        <v/>
      </c>
      <c r="AJ1402" s="25" t="str">
        <f t="shared" si="961"/>
        <v/>
      </c>
      <c r="AK1402" s="26" t="str">
        <f t="shared" si="981"/>
        <v/>
      </c>
      <c r="AL1402" s="25" t="str">
        <f t="shared" si="962"/>
        <v/>
      </c>
      <c r="AM1402" s="26" t="str">
        <f t="shared" si="982"/>
        <v/>
      </c>
      <c r="AN1402" s="25" t="str">
        <f t="shared" si="963"/>
        <v/>
      </c>
      <c r="AO1402" s="26" t="str">
        <f t="shared" si="983"/>
        <v/>
      </c>
      <c r="AP1402" t="str">
        <f t="shared" si="984"/>
        <v/>
      </c>
      <c r="AQ1402" t="str">
        <f t="shared" si="985"/>
        <v/>
      </c>
      <c r="AR1402" t="str">
        <f t="shared" si="955"/>
        <v/>
      </c>
      <c r="AS1402" t="str">
        <f t="shared" si="986"/>
        <v/>
      </c>
      <c r="AT1402" s="25" t="str">
        <f t="shared" si="987"/>
        <v/>
      </c>
      <c r="AU1402" s="26" t="str">
        <f t="shared" si="988"/>
        <v/>
      </c>
      <c r="AV1402" t="str">
        <f t="shared" si="989"/>
        <v/>
      </c>
      <c r="AW1402" s="25" t="str">
        <f t="shared" si="990"/>
        <v/>
      </c>
      <c r="AX1402" s="26" t="str">
        <f t="shared" si="965"/>
        <v/>
      </c>
      <c r="AY1402" s="27" t="str">
        <f>IF(A1402="","",IF(K1402&lt;&gt;0,TEXT(5,"0000"),IF(M1402&lt;&gt;0,TEXT(5,"0000"),IF(Datos!N1402&lt;&gt;0,TEXT(5,"0000"),""))))</f>
        <v/>
      </c>
      <c r="AZ1402" s="25" t="str">
        <f t="shared" si="991"/>
        <v/>
      </c>
      <c r="BA1402" s="26" t="str">
        <f t="shared" si="966"/>
        <v/>
      </c>
      <c r="BB1402" s="25" t="str">
        <f t="shared" si="992"/>
        <v/>
      </c>
      <c r="BC1402" s="26" t="str">
        <f t="shared" si="967"/>
        <v/>
      </c>
      <c r="BD1402" s="27" t="str">
        <f t="shared" si="993"/>
        <v/>
      </c>
      <c r="BE1402" s="25" t="str">
        <f t="shared" si="994"/>
        <v/>
      </c>
      <c r="BF1402" s="26" t="str">
        <f t="shared" si="968"/>
        <v/>
      </c>
      <c r="BG1402" s="28"/>
      <c r="BH1402" t="str">
        <f t="shared" si="964"/>
        <v/>
      </c>
      <c r="BJ1402" s="24" t="str">
        <f t="shared" si="995"/>
        <v/>
      </c>
      <c r="BK1402" s="24" t="str">
        <f t="shared" si="996"/>
        <v/>
      </c>
    </row>
    <row r="1403" spans="17:63" ht="15.75" thickBot="1">
      <c r="Q1403" t="e">
        <f t="shared" si="969"/>
        <v>#VALUE!</v>
      </c>
      <c r="R1403" t="str">
        <f t="shared" si="970"/>
        <v/>
      </c>
      <c r="S1403" t="str">
        <f>IF(A1403="","",TEXT(VLOOKUP(C1403,Tablas!$H$3:$I$75,2,0),"000"))</f>
        <v/>
      </c>
      <c r="T1403" t="str">
        <f t="shared" si="971"/>
        <v/>
      </c>
      <c r="U1403" t="str">
        <f t="shared" si="972"/>
        <v/>
      </c>
      <c r="V1403" t="str">
        <f t="shared" si="956"/>
        <v/>
      </c>
      <c r="W1403" t="str">
        <f>IF(A1403="","",IF(G1403="",99,VLOOKUP(Datos!G1403,Tablas!$AF$2:$AH$38,2,0)))</f>
        <v/>
      </c>
      <c r="X1403" t="str">
        <f t="shared" si="973"/>
        <v/>
      </c>
      <c r="Y1403" t="str">
        <f t="shared" si="974"/>
        <v/>
      </c>
      <c r="Z1403" s="25" t="str">
        <f t="shared" si="975"/>
        <v/>
      </c>
      <c r="AA1403" s="26" t="str">
        <f t="shared" si="976"/>
        <v/>
      </c>
      <c r="AB1403" s="25" t="str">
        <f t="shared" si="957"/>
        <v/>
      </c>
      <c r="AC1403" s="26" t="str">
        <f t="shared" si="977"/>
        <v/>
      </c>
      <c r="AD1403" s="25" t="str">
        <f t="shared" si="958"/>
        <v/>
      </c>
      <c r="AE1403" s="26" t="str">
        <f t="shared" si="978"/>
        <v/>
      </c>
      <c r="AF1403" s="25" t="str">
        <f t="shared" si="959"/>
        <v/>
      </c>
      <c r="AG1403" s="26" t="str">
        <f t="shared" si="979"/>
        <v/>
      </c>
      <c r="AH1403" s="25" t="str">
        <f t="shared" si="960"/>
        <v/>
      </c>
      <c r="AI1403" s="26" t="str">
        <f t="shared" si="980"/>
        <v/>
      </c>
      <c r="AJ1403" s="25" t="str">
        <f t="shared" si="961"/>
        <v/>
      </c>
      <c r="AK1403" s="26" t="str">
        <f t="shared" si="981"/>
        <v/>
      </c>
      <c r="AL1403" s="25" t="str">
        <f t="shared" si="962"/>
        <v/>
      </c>
      <c r="AM1403" s="26" t="str">
        <f t="shared" si="982"/>
        <v/>
      </c>
      <c r="AN1403" s="25" t="str">
        <f t="shared" si="963"/>
        <v/>
      </c>
      <c r="AO1403" s="26" t="str">
        <f t="shared" si="983"/>
        <v/>
      </c>
      <c r="AP1403" t="str">
        <f t="shared" si="984"/>
        <v/>
      </c>
      <c r="AQ1403" t="str">
        <f t="shared" si="985"/>
        <v/>
      </c>
      <c r="AR1403" t="str">
        <f t="shared" si="955"/>
        <v/>
      </c>
      <c r="AS1403" t="str">
        <f t="shared" si="986"/>
        <v/>
      </c>
      <c r="AT1403" s="25" t="str">
        <f t="shared" si="987"/>
        <v/>
      </c>
      <c r="AU1403" s="26" t="str">
        <f t="shared" si="988"/>
        <v/>
      </c>
      <c r="AV1403" t="str">
        <f t="shared" si="989"/>
        <v/>
      </c>
      <c r="AW1403" s="25" t="str">
        <f t="shared" si="990"/>
        <v/>
      </c>
      <c r="AX1403" s="26" t="str">
        <f t="shared" si="965"/>
        <v/>
      </c>
      <c r="AY1403" s="27" t="str">
        <f>IF(A1403="","",IF(K1403&lt;&gt;0,TEXT(5,"0000"),IF(M1403&lt;&gt;0,TEXT(5,"0000"),IF(Datos!N1403&lt;&gt;0,TEXT(5,"0000"),""))))</f>
        <v/>
      </c>
      <c r="AZ1403" s="25" t="str">
        <f t="shared" si="991"/>
        <v/>
      </c>
      <c r="BA1403" s="26" t="str">
        <f t="shared" si="966"/>
        <v/>
      </c>
      <c r="BB1403" s="25" t="str">
        <f t="shared" si="992"/>
        <v/>
      </c>
      <c r="BC1403" s="26" t="str">
        <f t="shared" si="967"/>
        <v/>
      </c>
      <c r="BD1403" s="27" t="str">
        <f t="shared" si="993"/>
        <v/>
      </c>
      <c r="BE1403" s="25" t="str">
        <f t="shared" si="994"/>
        <v/>
      </c>
      <c r="BF1403" s="26" t="str">
        <f t="shared" si="968"/>
        <v/>
      </c>
      <c r="BG1403" s="28"/>
      <c r="BH1403" t="str">
        <f t="shared" si="964"/>
        <v/>
      </c>
      <c r="BJ1403" s="24" t="str">
        <f t="shared" si="995"/>
        <v/>
      </c>
      <c r="BK1403" s="24" t="str">
        <f t="shared" si="996"/>
        <v/>
      </c>
    </row>
    <row r="1404" spans="17:63" ht="15.75" thickBot="1">
      <c r="Q1404" t="e">
        <f t="shared" si="969"/>
        <v>#VALUE!</v>
      </c>
      <c r="R1404" t="str">
        <f t="shared" si="970"/>
        <v/>
      </c>
      <c r="S1404" t="str">
        <f>IF(A1404="","",TEXT(VLOOKUP(C1404,Tablas!$H$3:$I$75,2,0),"000"))</f>
        <v/>
      </c>
      <c r="T1404" t="str">
        <f t="shared" si="971"/>
        <v/>
      </c>
      <c r="U1404" t="str">
        <f t="shared" si="972"/>
        <v/>
      </c>
      <c r="V1404" t="str">
        <f t="shared" si="956"/>
        <v/>
      </c>
      <c r="W1404" t="str">
        <f>IF(A1404="","",IF(G1404="",99,VLOOKUP(Datos!G1404,Tablas!$AF$2:$AH$38,2,0)))</f>
        <v/>
      </c>
      <c r="X1404" t="str">
        <f t="shared" si="973"/>
        <v/>
      </c>
      <c r="Y1404" t="str">
        <f t="shared" si="974"/>
        <v/>
      </c>
      <c r="Z1404" s="25" t="str">
        <f t="shared" si="975"/>
        <v/>
      </c>
      <c r="AA1404" s="26" t="str">
        <f t="shared" si="976"/>
        <v/>
      </c>
      <c r="AB1404" s="25" t="str">
        <f t="shared" si="957"/>
        <v/>
      </c>
      <c r="AC1404" s="26" t="str">
        <f t="shared" si="977"/>
        <v/>
      </c>
      <c r="AD1404" s="25" t="str">
        <f t="shared" si="958"/>
        <v/>
      </c>
      <c r="AE1404" s="26" t="str">
        <f t="shared" si="978"/>
        <v/>
      </c>
      <c r="AF1404" s="25" t="str">
        <f t="shared" si="959"/>
        <v/>
      </c>
      <c r="AG1404" s="26" t="str">
        <f t="shared" si="979"/>
        <v/>
      </c>
      <c r="AH1404" s="25" t="str">
        <f t="shared" si="960"/>
        <v/>
      </c>
      <c r="AI1404" s="26" t="str">
        <f t="shared" si="980"/>
        <v/>
      </c>
      <c r="AJ1404" s="25" t="str">
        <f t="shared" si="961"/>
        <v/>
      </c>
      <c r="AK1404" s="26" t="str">
        <f t="shared" si="981"/>
        <v/>
      </c>
      <c r="AL1404" s="25" t="str">
        <f t="shared" si="962"/>
        <v/>
      </c>
      <c r="AM1404" s="26" t="str">
        <f t="shared" si="982"/>
        <v/>
      </c>
      <c r="AN1404" s="25" t="str">
        <f t="shared" si="963"/>
        <v/>
      </c>
      <c r="AO1404" s="26" t="str">
        <f t="shared" si="983"/>
        <v/>
      </c>
      <c r="AP1404" t="str">
        <f t="shared" si="984"/>
        <v/>
      </c>
      <c r="AQ1404" t="str">
        <f t="shared" si="985"/>
        <v/>
      </c>
      <c r="AR1404" t="str">
        <f t="shared" si="955"/>
        <v/>
      </c>
      <c r="AS1404" t="str">
        <f t="shared" si="986"/>
        <v/>
      </c>
      <c r="AT1404" s="25" t="str">
        <f t="shared" si="987"/>
        <v/>
      </c>
      <c r="AU1404" s="26" t="str">
        <f t="shared" si="988"/>
        <v/>
      </c>
      <c r="AV1404" t="str">
        <f t="shared" si="989"/>
        <v/>
      </c>
      <c r="AW1404" s="25" t="str">
        <f t="shared" si="990"/>
        <v/>
      </c>
      <c r="AX1404" s="26" t="str">
        <f t="shared" si="965"/>
        <v/>
      </c>
      <c r="AY1404" s="27" t="str">
        <f>IF(A1404="","",IF(K1404&lt;&gt;0,TEXT(5,"0000"),IF(M1404&lt;&gt;0,TEXT(5,"0000"),IF(Datos!N1404&lt;&gt;0,TEXT(5,"0000"),""))))</f>
        <v/>
      </c>
      <c r="AZ1404" s="25" t="str">
        <f t="shared" si="991"/>
        <v/>
      </c>
      <c r="BA1404" s="26" t="str">
        <f t="shared" si="966"/>
        <v/>
      </c>
      <c r="BB1404" s="25" t="str">
        <f t="shared" si="992"/>
        <v/>
      </c>
      <c r="BC1404" s="26" t="str">
        <f t="shared" si="967"/>
        <v/>
      </c>
      <c r="BD1404" s="27" t="str">
        <f t="shared" si="993"/>
        <v/>
      </c>
      <c r="BE1404" s="25" t="str">
        <f t="shared" si="994"/>
        <v/>
      </c>
      <c r="BF1404" s="26" t="str">
        <f t="shared" si="968"/>
        <v/>
      </c>
      <c r="BG1404" s="28"/>
      <c r="BH1404" t="str">
        <f t="shared" si="964"/>
        <v/>
      </c>
      <c r="BJ1404" s="24" t="str">
        <f t="shared" si="995"/>
        <v/>
      </c>
      <c r="BK1404" s="24" t="str">
        <f t="shared" si="996"/>
        <v/>
      </c>
    </row>
    <row r="1405" spans="17:63" ht="15.75" thickBot="1">
      <c r="Q1405" t="e">
        <f t="shared" si="969"/>
        <v>#VALUE!</v>
      </c>
      <c r="R1405" t="str">
        <f t="shared" si="970"/>
        <v/>
      </c>
      <c r="S1405" t="str">
        <f>IF(A1405="","",TEXT(VLOOKUP(C1405,Tablas!$H$3:$I$75,2,0),"000"))</f>
        <v/>
      </c>
      <c r="T1405" t="str">
        <f t="shared" si="971"/>
        <v/>
      </c>
      <c r="U1405" t="str">
        <f t="shared" si="972"/>
        <v/>
      </c>
      <c r="V1405" t="str">
        <f t="shared" si="956"/>
        <v/>
      </c>
      <c r="W1405" t="str">
        <f>IF(A1405="","",IF(G1405="",99,VLOOKUP(Datos!G1405,Tablas!$AF$2:$AH$38,2,0)))</f>
        <v/>
      </c>
      <c r="X1405" t="str">
        <f t="shared" si="973"/>
        <v/>
      </c>
      <c r="Y1405" t="str">
        <f t="shared" si="974"/>
        <v/>
      </c>
      <c r="Z1405" s="25" t="str">
        <f t="shared" si="975"/>
        <v/>
      </c>
      <c r="AA1405" s="26" t="str">
        <f t="shared" si="976"/>
        <v/>
      </c>
      <c r="AB1405" s="25" t="str">
        <f t="shared" si="957"/>
        <v/>
      </c>
      <c r="AC1405" s="26" t="str">
        <f t="shared" si="977"/>
        <v/>
      </c>
      <c r="AD1405" s="25" t="str">
        <f t="shared" si="958"/>
        <v/>
      </c>
      <c r="AE1405" s="26" t="str">
        <f t="shared" si="978"/>
        <v/>
      </c>
      <c r="AF1405" s="25" t="str">
        <f t="shared" si="959"/>
        <v/>
      </c>
      <c r="AG1405" s="26" t="str">
        <f t="shared" si="979"/>
        <v/>
      </c>
      <c r="AH1405" s="25" t="str">
        <f t="shared" si="960"/>
        <v/>
      </c>
      <c r="AI1405" s="26" t="str">
        <f t="shared" si="980"/>
        <v/>
      </c>
      <c r="AJ1405" s="25" t="str">
        <f t="shared" si="961"/>
        <v/>
      </c>
      <c r="AK1405" s="26" t="str">
        <f t="shared" si="981"/>
        <v/>
      </c>
      <c r="AL1405" s="25" t="str">
        <f t="shared" si="962"/>
        <v/>
      </c>
      <c r="AM1405" s="26" t="str">
        <f t="shared" si="982"/>
        <v/>
      </c>
      <c r="AN1405" s="25" t="str">
        <f t="shared" si="963"/>
        <v/>
      </c>
      <c r="AO1405" s="26" t="str">
        <f t="shared" si="983"/>
        <v/>
      </c>
      <c r="AP1405" t="str">
        <f t="shared" si="984"/>
        <v/>
      </c>
      <c r="AQ1405" t="str">
        <f t="shared" si="985"/>
        <v/>
      </c>
      <c r="AR1405" t="str">
        <f t="shared" si="955"/>
        <v/>
      </c>
      <c r="AS1405" t="str">
        <f t="shared" si="986"/>
        <v/>
      </c>
      <c r="AT1405" s="25" t="str">
        <f t="shared" si="987"/>
        <v/>
      </c>
      <c r="AU1405" s="26" t="str">
        <f t="shared" si="988"/>
        <v/>
      </c>
      <c r="AV1405" t="str">
        <f t="shared" si="989"/>
        <v/>
      </c>
      <c r="AW1405" s="25" t="str">
        <f t="shared" si="990"/>
        <v/>
      </c>
      <c r="AX1405" s="26" t="str">
        <f t="shared" si="965"/>
        <v/>
      </c>
      <c r="AY1405" s="27" t="str">
        <f>IF(A1405="","",IF(K1405&lt;&gt;0,TEXT(5,"0000"),IF(M1405&lt;&gt;0,TEXT(5,"0000"),IF(Datos!N1405&lt;&gt;0,TEXT(5,"0000"),""))))</f>
        <v/>
      </c>
      <c r="AZ1405" s="25" t="str">
        <f t="shared" si="991"/>
        <v/>
      </c>
      <c r="BA1405" s="26" t="str">
        <f t="shared" si="966"/>
        <v/>
      </c>
      <c r="BB1405" s="25" t="str">
        <f t="shared" si="992"/>
        <v/>
      </c>
      <c r="BC1405" s="26" t="str">
        <f t="shared" si="967"/>
        <v/>
      </c>
      <c r="BD1405" s="27" t="str">
        <f t="shared" si="993"/>
        <v/>
      </c>
      <c r="BE1405" s="25" t="str">
        <f t="shared" si="994"/>
        <v/>
      </c>
      <c r="BF1405" s="26" t="str">
        <f t="shared" si="968"/>
        <v/>
      </c>
      <c r="BG1405" s="28"/>
      <c r="BH1405" t="str">
        <f t="shared" si="964"/>
        <v/>
      </c>
      <c r="BJ1405" s="24" t="str">
        <f t="shared" si="995"/>
        <v/>
      </c>
      <c r="BK1405" s="24" t="str">
        <f t="shared" si="996"/>
        <v/>
      </c>
    </row>
    <row r="1406" spans="17:63" ht="15.75" thickBot="1">
      <c r="Q1406" t="e">
        <f t="shared" si="969"/>
        <v>#VALUE!</v>
      </c>
      <c r="R1406" t="str">
        <f t="shared" si="970"/>
        <v/>
      </c>
      <c r="S1406" t="str">
        <f>IF(A1406="","",TEXT(VLOOKUP(C1406,Tablas!$H$3:$I$75,2,0),"000"))</f>
        <v/>
      </c>
      <c r="T1406" t="str">
        <f t="shared" si="971"/>
        <v/>
      </c>
      <c r="U1406" t="str">
        <f t="shared" si="972"/>
        <v/>
      </c>
      <c r="V1406" t="str">
        <f t="shared" si="956"/>
        <v/>
      </c>
      <c r="W1406" t="str">
        <f>IF(A1406="","",IF(G1406="",99,VLOOKUP(Datos!G1406,Tablas!$AF$2:$AH$38,2,0)))</f>
        <v/>
      </c>
      <c r="X1406" t="str">
        <f t="shared" si="973"/>
        <v/>
      </c>
      <c r="Y1406" t="str">
        <f t="shared" si="974"/>
        <v/>
      </c>
      <c r="Z1406" s="25" t="str">
        <f t="shared" si="975"/>
        <v/>
      </c>
      <c r="AA1406" s="26" t="str">
        <f t="shared" si="976"/>
        <v/>
      </c>
      <c r="AB1406" s="25" t="str">
        <f t="shared" si="957"/>
        <v/>
      </c>
      <c r="AC1406" s="26" t="str">
        <f t="shared" si="977"/>
        <v/>
      </c>
      <c r="AD1406" s="25" t="str">
        <f t="shared" si="958"/>
        <v/>
      </c>
      <c r="AE1406" s="26" t="str">
        <f t="shared" si="978"/>
        <v/>
      </c>
      <c r="AF1406" s="25" t="str">
        <f t="shared" si="959"/>
        <v/>
      </c>
      <c r="AG1406" s="26" t="str">
        <f t="shared" si="979"/>
        <v/>
      </c>
      <c r="AH1406" s="25" t="str">
        <f t="shared" si="960"/>
        <v/>
      </c>
      <c r="AI1406" s="26" t="str">
        <f t="shared" si="980"/>
        <v/>
      </c>
      <c r="AJ1406" s="25" t="str">
        <f t="shared" si="961"/>
        <v/>
      </c>
      <c r="AK1406" s="26" t="str">
        <f t="shared" si="981"/>
        <v/>
      </c>
      <c r="AL1406" s="25" t="str">
        <f t="shared" si="962"/>
        <v/>
      </c>
      <c r="AM1406" s="26" t="str">
        <f t="shared" si="982"/>
        <v/>
      </c>
      <c r="AN1406" s="25" t="str">
        <f t="shared" si="963"/>
        <v/>
      </c>
      <c r="AO1406" s="26" t="str">
        <f t="shared" si="983"/>
        <v/>
      </c>
      <c r="AP1406" t="str">
        <f t="shared" si="984"/>
        <v/>
      </c>
      <c r="AQ1406" t="str">
        <f t="shared" si="985"/>
        <v/>
      </c>
      <c r="AR1406" t="str">
        <f t="shared" si="955"/>
        <v/>
      </c>
      <c r="AS1406" t="str">
        <f t="shared" si="986"/>
        <v/>
      </c>
      <c r="AT1406" s="25" t="str">
        <f t="shared" si="987"/>
        <v/>
      </c>
      <c r="AU1406" s="26" t="str">
        <f t="shared" si="988"/>
        <v/>
      </c>
      <c r="AV1406" t="str">
        <f t="shared" si="989"/>
        <v/>
      </c>
      <c r="AW1406" s="25" t="str">
        <f t="shared" si="990"/>
        <v/>
      </c>
      <c r="AX1406" s="26" t="str">
        <f t="shared" si="965"/>
        <v/>
      </c>
      <c r="AY1406" s="27" t="str">
        <f>IF(A1406="","",IF(K1406&lt;&gt;0,TEXT(5,"0000"),IF(M1406&lt;&gt;0,TEXT(5,"0000"),IF(Datos!N1406&lt;&gt;0,TEXT(5,"0000"),""))))</f>
        <v/>
      </c>
      <c r="AZ1406" s="25" t="str">
        <f t="shared" si="991"/>
        <v/>
      </c>
      <c r="BA1406" s="26" t="str">
        <f t="shared" si="966"/>
        <v/>
      </c>
      <c r="BB1406" s="25" t="str">
        <f t="shared" si="992"/>
        <v/>
      </c>
      <c r="BC1406" s="26" t="str">
        <f t="shared" si="967"/>
        <v/>
      </c>
      <c r="BD1406" s="27" t="str">
        <f t="shared" si="993"/>
        <v/>
      </c>
      <c r="BE1406" s="25" t="str">
        <f t="shared" si="994"/>
        <v/>
      </c>
      <c r="BF1406" s="26" t="str">
        <f t="shared" si="968"/>
        <v/>
      </c>
      <c r="BG1406" s="28"/>
      <c r="BH1406" t="str">
        <f t="shared" si="964"/>
        <v/>
      </c>
      <c r="BJ1406" s="24" t="str">
        <f t="shared" si="995"/>
        <v/>
      </c>
      <c r="BK1406" s="24" t="str">
        <f t="shared" si="996"/>
        <v/>
      </c>
    </row>
    <row r="1407" spans="17:63" ht="15.75" thickBot="1">
      <c r="Q1407" t="e">
        <f t="shared" si="969"/>
        <v>#VALUE!</v>
      </c>
      <c r="R1407" t="str">
        <f t="shared" si="970"/>
        <v/>
      </c>
      <c r="S1407" t="str">
        <f>IF(A1407="","",TEXT(VLOOKUP(C1407,Tablas!$H$3:$I$75,2,0),"000"))</f>
        <v/>
      </c>
      <c r="T1407" t="str">
        <f t="shared" si="971"/>
        <v/>
      </c>
      <c r="U1407" t="str">
        <f t="shared" si="972"/>
        <v/>
      </c>
      <c r="V1407" t="str">
        <f t="shared" si="956"/>
        <v/>
      </c>
      <c r="W1407" t="str">
        <f>IF(A1407="","",IF(G1407="",99,VLOOKUP(Datos!G1407,Tablas!$AF$2:$AH$38,2,0)))</f>
        <v/>
      </c>
      <c r="X1407" t="str">
        <f t="shared" si="973"/>
        <v/>
      </c>
      <c r="Y1407" t="str">
        <f t="shared" si="974"/>
        <v/>
      </c>
      <c r="Z1407" s="25" t="str">
        <f t="shared" si="975"/>
        <v/>
      </c>
      <c r="AA1407" s="26" t="str">
        <f t="shared" si="976"/>
        <v/>
      </c>
      <c r="AB1407" s="25" t="str">
        <f t="shared" si="957"/>
        <v/>
      </c>
      <c r="AC1407" s="26" t="str">
        <f t="shared" si="977"/>
        <v/>
      </c>
      <c r="AD1407" s="25" t="str">
        <f t="shared" si="958"/>
        <v/>
      </c>
      <c r="AE1407" s="26" t="str">
        <f t="shared" si="978"/>
        <v/>
      </c>
      <c r="AF1407" s="25" t="str">
        <f t="shared" si="959"/>
        <v/>
      </c>
      <c r="AG1407" s="26" t="str">
        <f t="shared" si="979"/>
        <v/>
      </c>
      <c r="AH1407" s="25" t="str">
        <f t="shared" si="960"/>
        <v/>
      </c>
      <c r="AI1407" s="26" t="str">
        <f t="shared" si="980"/>
        <v/>
      </c>
      <c r="AJ1407" s="25" t="str">
        <f t="shared" si="961"/>
        <v/>
      </c>
      <c r="AK1407" s="26" t="str">
        <f t="shared" si="981"/>
        <v/>
      </c>
      <c r="AL1407" s="25" t="str">
        <f t="shared" si="962"/>
        <v/>
      </c>
      <c r="AM1407" s="26" t="str">
        <f t="shared" si="982"/>
        <v/>
      </c>
      <c r="AN1407" s="25" t="str">
        <f t="shared" si="963"/>
        <v/>
      </c>
      <c r="AO1407" s="26" t="str">
        <f t="shared" si="983"/>
        <v/>
      </c>
      <c r="AP1407" t="str">
        <f t="shared" si="984"/>
        <v/>
      </c>
      <c r="AQ1407" t="str">
        <f t="shared" si="985"/>
        <v/>
      </c>
      <c r="AR1407" t="str">
        <f t="shared" si="955"/>
        <v/>
      </c>
      <c r="AS1407" t="str">
        <f t="shared" si="986"/>
        <v/>
      </c>
      <c r="AT1407" s="25" t="str">
        <f t="shared" si="987"/>
        <v/>
      </c>
      <c r="AU1407" s="26" t="str">
        <f t="shared" si="988"/>
        <v/>
      </c>
      <c r="AV1407" t="str">
        <f t="shared" si="989"/>
        <v/>
      </c>
      <c r="AW1407" s="25" t="str">
        <f t="shared" si="990"/>
        <v/>
      </c>
      <c r="AX1407" s="26" t="str">
        <f t="shared" si="965"/>
        <v/>
      </c>
      <c r="AY1407" s="27" t="str">
        <f>IF(A1407="","",IF(K1407&lt;&gt;0,TEXT(5,"0000"),IF(M1407&lt;&gt;0,TEXT(5,"0000"),IF(Datos!N1407&lt;&gt;0,TEXT(5,"0000"),""))))</f>
        <v/>
      </c>
      <c r="AZ1407" s="25" t="str">
        <f t="shared" si="991"/>
        <v/>
      </c>
      <c r="BA1407" s="26" t="str">
        <f t="shared" si="966"/>
        <v/>
      </c>
      <c r="BB1407" s="25" t="str">
        <f t="shared" si="992"/>
        <v/>
      </c>
      <c r="BC1407" s="26" t="str">
        <f t="shared" si="967"/>
        <v/>
      </c>
      <c r="BD1407" s="27" t="str">
        <f t="shared" si="993"/>
        <v/>
      </c>
      <c r="BE1407" s="25" t="str">
        <f t="shared" si="994"/>
        <v/>
      </c>
      <c r="BF1407" s="26" t="str">
        <f t="shared" si="968"/>
        <v/>
      </c>
      <c r="BG1407" s="28"/>
      <c r="BH1407" t="str">
        <f t="shared" si="964"/>
        <v/>
      </c>
      <c r="BJ1407" s="24" t="str">
        <f t="shared" si="995"/>
        <v/>
      </c>
      <c r="BK1407" s="24" t="str">
        <f t="shared" si="996"/>
        <v/>
      </c>
    </row>
    <row r="1408" spans="17:63" ht="15.75" thickBot="1">
      <c r="Q1408" t="e">
        <f t="shared" si="969"/>
        <v>#VALUE!</v>
      </c>
      <c r="R1408" t="str">
        <f t="shared" si="970"/>
        <v/>
      </c>
      <c r="S1408" t="str">
        <f>IF(A1408="","",TEXT(VLOOKUP(C1408,Tablas!$H$3:$I$75,2,0),"000"))</f>
        <v/>
      </c>
      <c r="T1408" t="str">
        <f t="shared" si="971"/>
        <v/>
      </c>
      <c r="U1408" t="str">
        <f t="shared" si="972"/>
        <v/>
      </c>
      <c r="V1408" t="str">
        <f t="shared" si="956"/>
        <v/>
      </c>
      <c r="W1408" t="str">
        <f>IF(A1408="","",IF(G1408="",99,VLOOKUP(Datos!G1408,Tablas!$AF$2:$AH$38,2,0)))</f>
        <v/>
      </c>
      <c r="X1408" t="str">
        <f t="shared" si="973"/>
        <v/>
      </c>
      <c r="Y1408" t="str">
        <f t="shared" si="974"/>
        <v/>
      </c>
      <c r="Z1408" s="25" t="str">
        <f t="shared" si="975"/>
        <v/>
      </c>
      <c r="AA1408" s="26" t="str">
        <f t="shared" si="976"/>
        <v/>
      </c>
      <c r="AB1408" s="25" t="str">
        <f t="shared" si="957"/>
        <v/>
      </c>
      <c r="AC1408" s="26" t="str">
        <f t="shared" si="977"/>
        <v/>
      </c>
      <c r="AD1408" s="25" t="str">
        <f t="shared" si="958"/>
        <v/>
      </c>
      <c r="AE1408" s="26" t="str">
        <f t="shared" si="978"/>
        <v/>
      </c>
      <c r="AF1408" s="25" t="str">
        <f t="shared" si="959"/>
        <v/>
      </c>
      <c r="AG1408" s="26" t="str">
        <f t="shared" si="979"/>
        <v/>
      </c>
      <c r="AH1408" s="25" t="str">
        <f t="shared" si="960"/>
        <v/>
      </c>
      <c r="AI1408" s="26" t="str">
        <f t="shared" si="980"/>
        <v/>
      </c>
      <c r="AJ1408" s="25" t="str">
        <f t="shared" si="961"/>
        <v/>
      </c>
      <c r="AK1408" s="26" t="str">
        <f t="shared" si="981"/>
        <v/>
      </c>
      <c r="AL1408" s="25" t="str">
        <f t="shared" si="962"/>
        <v/>
      </c>
      <c r="AM1408" s="26" t="str">
        <f t="shared" si="982"/>
        <v/>
      </c>
      <c r="AN1408" s="25" t="str">
        <f t="shared" si="963"/>
        <v/>
      </c>
      <c r="AO1408" s="26" t="str">
        <f t="shared" si="983"/>
        <v/>
      </c>
      <c r="AP1408" t="str">
        <f t="shared" si="984"/>
        <v/>
      </c>
      <c r="AQ1408" t="str">
        <f t="shared" si="985"/>
        <v/>
      </c>
      <c r="AR1408" t="str">
        <f t="shared" si="955"/>
        <v/>
      </c>
      <c r="AS1408" t="str">
        <f t="shared" si="986"/>
        <v/>
      </c>
      <c r="AT1408" s="25" t="str">
        <f t="shared" si="987"/>
        <v/>
      </c>
      <c r="AU1408" s="26" t="str">
        <f t="shared" si="988"/>
        <v/>
      </c>
      <c r="AV1408" t="str">
        <f t="shared" si="989"/>
        <v/>
      </c>
      <c r="AW1408" s="25" t="str">
        <f t="shared" si="990"/>
        <v/>
      </c>
      <c r="AX1408" s="26" t="str">
        <f t="shared" si="965"/>
        <v/>
      </c>
      <c r="AY1408" s="27" t="str">
        <f>IF(A1408="","",IF(K1408&lt;&gt;0,TEXT(5,"0000"),IF(M1408&lt;&gt;0,TEXT(5,"0000"),IF(Datos!N1408&lt;&gt;0,TEXT(5,"0000"),""))))</f>
        <v/>
      </c>
      <c r="AZ1408" s="25" t="str">
        <f t="shared" si="991"/>
        <v/>
      </c>
      <c r="BA1408" s="26" t="str">
        <f t="shared" si="966"/>
        <v/>
      </c>
      <c r="BB1408" s="25" t="str">
        <f t="shared" si="992"/>
        <v/>
      </c>
      <c r="BC1408" s="26" t="str">
        <f t="shared" si="967"/>
        <v/>
      </c>
      <c r="BD1408" s="27" t="str">
        <f t="shared" si="993"/>
        <v/>
      </c>
      <c r="BE1408" s="25" t="str">
        <f t="shared" si="994"/>
        <v/>
      </c>
      <c r="BF1408" s="26" t="str">
        <f t="shared" si="968"/>
        <v/>
      </c>
      <c r="BG1408" s="28"/>
      <c r="BH1408" t="str">
        <f t="shared" si="964"/>
        <v/>
      </c>
      <c r="BJ1408" s="24" t="str">
        <f t="shared" si="995"/>
        <v/>
      </c>
      <c r="BK1408" s="24" t="str">
        <f t="shared" si="996"/>
        <v/>
      </c>
    </row>
    <row r="1409" spans="17:63" ht="15.75" thickBot="1">
      <c r="Q1409" t="e">
        <f t="shared" si="969"/>
        <v>#VALUE!</v>
      </c>
      <c r="R1409" t="str">
        <f t="shared" si="970"/>
        <v/>
      </c>
      <c r="S1409" t="str">
        <f>IF(A1409="","",TEXT(VLOOKUP(C1409,Tablas!$H$3:$I$75,2,0),"000"))</f>
        <v/>
      </c>
      <c r="T1409" t="str">
        <f t="shared" si="971"/>
        <v/>
      </c>
      <c r="U1409" t="str">
        <f t="shared" si="972"/>
        <v/>
      </c>
      <c r="V1409" t="str">
        <f t="shared" si="956"/>
        <v/>
      </c>
      <c r="W1409" t="str">
        <f>IF(A1409="","",IF(G1409="",99,VLOOKUP(Datos!G1409,Tablas!$AF$2:$AH$38,2,0)))</f>
        <v/>
      </c>
      <c r="X1409" t="str">
        <f t="shared" si="973"/>
        <v/>
      </c>
      <c r="Y1409" t="str">
        <f t="shared" si="974"/>
        <v/>
      </c>
      <c r="Z1409" s="25" t="str">
        <f t="shared" si="975"/>
        <v/>
      </c>
      <c r="AA1409" s="26" t="str">
        <f t="shared" si="976"/>
        <v/>
      </c>
      <c r="AB1409" s="25" t="str">
        <f t="shared" si="957"/>
        <v/>
      </c>
      <c r="AC1409" s="26" t="str">
        <f t="shared" si="977"/>
        <v/>
      </c>
      <c r="AD1409" s="25" t="str">
        <f t="shared" si="958"/>
        <v/>
      </c>
      <c r="AE1409" s="26" t="str">
        <f t="shared" si="978"/>
        <v/>
      </c>
      <c r="AF1409" s="25" t="str">
        <f t="shared" si="959"/>
        <v/>
      </c>
      <c r="AG1409" s="26" t="str">
        <f t="shared" si="979"/>
        <v/>
      </c>
      <c r="AH1409" s="25" t="str">
        <f t="shared" si="960"/>
        <v/>
      </c>
      <c r="AI1409" s="26" t="str">
        <f t="shared" si="980"/>
        <v/>
      </c>
      <c r="AJ1409" s="25" t="str">
        <f t="shared" si="961"/>
        <v/>
      </c>
      <c r="AK1409" s="26" t="str">
        <f t="shared" si="981"/>
        <v/>
      </c>
      <c r="AL1409" s="25" t="str">
        <f t="shared" si="962"/>
        <v/>
      </c>
      <c r="AM1409" s="26" t="str">
        <f t="shared" si="982"/>
        <v/>
      </c>
      <c r="AN1409" s="25" t="str">
        <f t="shared" si="963"/>
        <v/>
      </c>
      <c r="AO1409" s="26" t="str">
        <f t="shared" si="983"/>
        <v/>
      </c>
      <c r="AP1409" t="str">
        <f t="shared" si="984"/>
        <v/>
      </c>
      <c r="AQ1409" t="str">
        <f t="shared" si="985"/>
        <v/>
      </c>
      <c r="AR1409" t="str">
        <f t="shared" si="955"/>
        <v/>
      </c>
      <c r="AS1409" t="str">
        <f t="shared" si="986"/>
        <v/>
      </c>
      <c r="AT1409" s="25" t="str">
        <f t="shared" si="987"/>
        <v/>
      </c>
      <c r="AU1409" s="26" t="str">
        <f t="shared" si="988"/>
        <v/>
      </c>
      <c r="AV1409" t="str">
        <f t="shared" si="989"/>
        <v/>
      </c>
      <c r="AW1409" s="25" t="str">
        <f t="shared" si="990"/>
        <v/>
      </c>
      <c r="AX1409" s="26" t="str">
        <f t="shared" si="965"/>
        <v/>
      </c>
      <c r="AY1409" s="27" t="str">
        <f>IF(A1409="","",IF(K1409&lt;&gt;0,TEXT(5,"0000"),IF(M1409&lt;&gt;0,TEXT(5,"0000"),IF(Datos!N1409&lt;&gt;0,TEXT(5,"0000"),""))))</f>
        <v/>
      </c>
      <c r="AZ1409" s="25" t="str">
        <f t="shared" si="991"/>
        <v/>
      </c>
      <c r="BA1409" s="26" t="str">
        <f t="shared" si="966"/>
        <v/>
      </c>
      <c r="BB1409" s="25" t="str">
        <f t="shared" si="992"/>
        <v/>
      </c>
      <c r="BC1409" s="26" t="str">
        <f t="shared" si="967"/>
        <v/>
      </c>
      <c r="BD1409" s="27" t="str">
        <f t="shared" si="993"/>
        <v/>
      </c>
      <c r="BE1409" s="25" t="str">
        <f t="shared" si="994"/>
        <v/>
      </c>
      <c r="BF1409" s="26" t="str">
        <f t="shared" si="968"/>
        <v/>
      </c>
      <c r="BG1409" s="28"/>
      <c r="BH1409" t="str">
        <f t="shared" si="964"/>
        <v/>
      </c>
      <c r="BJ1409" s="24" t="str">
        <f t="shared" si="995"/>
        <v/>
      </c>
      <c r="BK1409" s="24" t="str">
        <f t="shared" si="996"/>
        <v/>
      </c>
    </row>
    <row r="1410" spans="17:63" ht="15.75" thickBot="1">
      <c r="Q1410" t="e">
        <f t="shared" si="969"/>
        <v>#VALUE!</v>
      </c>
      <c r="R1410" t="str">
        <f t="shared" si="970"/>
        <v/>
      </c>
      <c r="S1410" t="str">
        <f>IF(A1410="","",TEXT(VLOOKUP(C1410,Tablas!$H$3:$I$75,2,0),"000"))</f>
        <v/>
      </c>
      <c r="T1410" t="str">
        <f t="shared" si="971"/>
        <v/>
      </c>
      <c r="U1410" t="str">
        <f t="shared" si="972"/>
        <v/>
      </c>
      <c r="V1410" t="str">
        <f t="shared" si="956"/>
        <v/>
      </c>
      <c r="W1410" t="str">
        <f>IF(A1410="","",IF(G1410="",99,VLOOKUP(Datos!G1410,Tablas!$AF$2:$AH$38,2,0)))</f>
        <v/>
      </c>
      <c r="X1410" t="str">
        <f t="shared" si="973"/>
        <v/>
      </c>
      <c r="Y1410" t="str">
        <f t="shared" si="974"/>
        <v/>
      </c>
      <c r="Z1410" s="25" t="str">
        <f t="shared" si="975"/>
        <v/>
      </c>
      <c r="AA1410" s="26" t="str">
        <f t="shared" si="976"/>
        <v/>
      </c>
      <c r="AB1410" s="25" t="str">
        <f t="shared" si="957"/>
        <v/>
      </c>
      <c r="AC1410" s="26" t="str">
        <f t="shared" si="977"/>
        <v/>
      </c>
      <c r="AD1410" s="25" t="str">
        <f t="shared" si="958"/>
        <v/>
      </c>
      <c r="AE1410" s="26" t="str">
        <f t="shared" si="978"/>
        <v/>
      </c>
      <c r="AF1410" s="25" t="str">
        <f t="shared" si="959"/>
        <v/>
      </c>
      <c r="AG1410" s="26" t="str">
        <f t="shared" si="979"/>
        <v/>
      </c>
      <c r="AH1410" s="25" t="str">
        <f t="shared" si="960"/>
        <v/>
      </c>
      <c r="AI1410" s="26" t="str">
        <f t="shared" si="980"/>
        <v/>
      </c>
      <c r="AJ1410" s="25" t="str">
        <f t="shared" si="961"/>
        <v/>
      </c>
      <c r="AK1410" s="26" t="str">
        <f t="shared" si="981"/>
        <v/>
      </c>
      <c r="AL1410" s="25" t="str">
        <f t="shared" si="962"/>
        <v/>
      </c>
      <c r="AM1410" s="26" t="str">
        <f t="shared" si="982"/>
        <v/>
      </c>
      <c r="AN1410" s="25" t="str">
        <f t="shared" si="963"/>
        <v/>
      </c>
      <c r="AO1410" s="26" t="str">
        <f t="shared" si="983"/>
        <v/>
      </c>
      <c r="AP1410" t="str">
        <f t="shared" si="984"/>
        <v/>
      </c>
      <c r="AQ1410" t="str">
        <f t="shared" si="985"/>
        <v/>
      </c>
      <c r="AR1410" t="str">
        <f t="shared" si="955"/>
        <v/>
      </c>
      <c r="AS1410" t="str">
        <f t="shared" si="986"/>
        <v/>
      </c>
      <c r="AT1410" s="25" t="str">
        <f t="shared" si="987"/>
        <v/>
      </c>
      <c r="AU1410" s="26" t="str">
        <f t="shared" si="988"/>
        <v/>
      </c>
      <c r="AV1410" t="str">
        <f t="shared" si="989"/>
        <v/>
      </c>
      <c r="AW1410" s="25" t="str">
        <f t="shared" si="990"/>
        <v/>
      </c>
      <c r="AX1410" s="26" t="str">
        <f t="shared" si="965"/>
        <v/>
      </c>
      <c r="AY1410" s="27" t="str">
        <f>IF(A1410="","",IF(K1410&lt;&gt;0,TEXT(5,"0000"),IF(M1410&lt;&gt;0,TEXT(5,"0000"),IF(Datos!N1410&lt;&gt;0,TEXT(5,"0000"),""))))</f>
        <v/>
      </c>
      <c r="AZ1410" s="25" t="str">
        <f t="shared" si="991"/>
        <v/>
      </c>
      <c r="BA1410" s="26" t="str">
        <f t="shared" si="966"/>
        <v/>
      </c>
      <c r="BB1410" s="25" t="str">
        <f t="shared" si="992"/>
        <v/>
      </c>
      <c r="BC1410" s="26" t="str">
        <f t="shared" si="967"/>
        <v/>
      </c>
      <c r="BD1410" s="27" t="str">
        <f t="shared" si="993"/>
        <v/>
      </c>
      <c r="BE1410" s="25" t="str">
        <f t="shared" si="994"/>
        <v/>
      </c>
      <c r="BF1410" s="26" t="str">
        <f t="shared" si="968"/>
        <v/>
      </c>
      <c r="BG1410" s="28"/>
      <c r="BH1410" t="str">
        <f t="shared" si="964"/>
        <v/>
      </c>
      <c r="BJ1410" s="24" t="str">
        <f t="shared" si="995"/>
        <v/>
      </c>
      <c r="BK1410" s="24" t="str">
        <f t="shared" si="996"/>
        <v/>
      </c>
    </row>
    <row r="1411" spans="17:63" ht="15.75" thickBot="1">
      <c r="Q1411" t="e">
        <f t="shared" si="969"/>
        <v>#VALUE!</v>
      </c>
      <c r="R1411" t="str">
        <f t="shared" si="970"/>
        <v/>
      </c>
      <c r="S1411" t="str">
        <f>IF(A1411="","",TEXT(VLOOKUP(C1411,Tablas!$H$3:$I$75,2,0),"000"))</f>
        <v/>
      </c>
      <c r="T1411" t="str">
        <f t="shared" si="971"/>
        <v/>
      </c>
      <c r="U1411" t="str">
        <f t="shared" si="972"/>
        <v/>
      </c>
      <c r="V1411" t="str">
        <f t="shared" si="956"/>
        <v/>
      </c>
      <c r="W1411" t="str">
        <f>IF(A1411="","",IF(G1411="",99,VLOOKUP(Datos!G1411,Tablas!$AF$2:$AH$38,2,0)))</f>
        <v/>
      </c>
      <c r="X1411" t="str">
        <f t="shared" si="973"/>
        <v/>
      </c>
      <c r="Y1411" t="str">
        <f t="shared" si="974"/>
        <v/>
      </c>
      <c r="Z1411" s="25" t="str">
        <f t="shared" si="975"/>
        <v/>
      </c>
      <c r="AA1411" s="26" t="str">
        <f t="shared" si="976"/>
        <v/>
      </c>
      <c r="AB1411" s="25" t="str">
        <f t="shared" si="957"/>
        <v/>
      </c>
      <c r="AC1411" s="26" t="str">
        <f t="shared" si="977"/>
        <v/>
      </c>
      <c r="AD1411" s="25" t="str">
        <f t="shared" si="958"/>
        <v/>
      </c>
      <c r="AE1411" s="26" t="str">
        <f t="shared" si="978"/>
        <v/>
      </c>
      <c r="AF1411" s="25" t="str">
        <f t="shared" si="959"/>
        <v/>
      </c>
      <c r="AG1411" s="26" t="str">
        <f t="shared" si="979"/>
        <v/>
      </c>
      <c r="AH1411" s="25" t="str">
        <f t="shared" si="960"/>
        <v/>
      </c>
      <c r="AI1411" s="26" t="str">
        <f t="shared" si="980"/>
        <v/>
      </c>
      <c r="AJ1411" s="25" t="str">
        <f t="shared" si="961"/>
        <v/>
      </c>
      <c r="AK1411" s="26" t="str">
        <f t="shared" si="981"/>
        <v/>
      </c>
      <c r="AL1411" s="25" t="str">
        <f t="shared" si="962"/>
        <v/>
      </c>
      <c r="AM1411" s="26" t="str">
        <f t="shared" si="982"/>
        <v/>
      </c>
      <c r="AN1411" s="25" t="str">
        <f t="shared" si="963"/>
        <v/>
      </c>
      <c r="AO1411" s="26" t="str">
        <f t="shared" si="983"/>
        <v/>
      </c>
      <c r="AP1411" t="str">
        <f t="shared" si="984"/>
        <v/>
      </c>
      <c r="AQ1411" t="str">
        <f t="shared" si="985"/>
        <v/>
      </c>
      <c r="AR1411" t="str">
        <f t="shared" si="955"/>
        <v/>
      </c>
      <c r="AS1411" t="str">
        <f t="shared" si="986"/>
        <v/>
      </c>
      <c r="AT1411" s="25" t="str">
        <f t="shared" si="987"/>
        <v/>
      </c>
      <c r="AU1411" s="26" t="str">
        <f t="shared" si="988"/>
        <v/>
      </c>
      <c r="AV1411" t="str">
        <f t="shared" si="989"/>
        <v/>
      </c>
      <c r="AW1411" s="25" t="str">
        <f t="shared" si="990"/>
        <v/>
      </c>
      <c r="AX1411" s="26" t="str">
        <f t="shared" si="965"/>
        <v/>
      </c>
      <c r="AY1411" s="27" t="str">
        <f>IF(A1411="","",IF(K1411&lt;&gt;0,TEXT(5,"0000"),IF(M1411&lt;&gt;0,TEXT(5,"0000"),IF(Datos!N1411&lt;&gt;0,TEXT(5,"0000"),""))))</f>
        <v/>
      </c>
      <c r="AZ1411" s="25" t="str">
        <f t="shared" si="991"/>
        <v/>
      </c>
      <c r="BA1411" s="26" t="str">
        <f t="shared" si="966"/>
        <v/>
      </c>
      <c r="BB1411" s="25" t="str">
        <f t="shared" si="992"/>
        <v/>
      </c>
      <c r="BC1411" s="26" t="str">
        <f t="shared" si="967"/>
        <v/>
      </c>
      <c r="BD1411" s="27" t="str">
        <f t="shared" si="993"/>
        <v/>
      </c>
      <c r="BE1411" s="25" t="str">
        <f t="shared" si="994"/>
        <v/>
      </c>
      <c r="BF1411" s="26" t="str">
        <f t="shared" si="968"/>
        <v/>
      </c>
      <c r="BG1411" s="28"/>
      <c r="BH1411" t="str">
        <f t="shared" si="964"/>
        <v/>
      </c>
      <c r="BJ1411" s="24" t="str">
        <f t="shared" si="995"/>
        <v/>
      </c>
      <c r="BK1411" s="24" t="str">
        <f t="shared" si="996"/>
        <v/>
      </c>
    </row>
    <row r="1412" spans="17:63" ht="15.75" thickBot="1">
      <c r="Q1412" t="e">
        <f t="shared" si="969"/>
        <v>#VALUE!</v>
      </c>
      <c r="R1412" t="str">
        <f t="shared" si="970"/>
        <v/>
      </c>
      <c r="S1412" t="str">
        <f>IF(A1412="","",TEXT(VLOOKUP(C1412,Tablas!$H$3:$I$75,2,0),"000"))</f>
        <v/>
      </c>
      <c r="T1412" t="str">
        <f t="shared" si="971"/>
        <v/>
      </c>
      <c r="U1412" t="str">
        <f t="shared" si="972"/>
        <v/>
      </c>
      <c r="V1412" t="str">
        <f t="shared" si="956"/>
        <v/>
      </c>
      <c r="W1412" t="str">
        <f>IF(A1412="","",IF(G1412="",99,VLOOKUP(Datos!G1412,Tablas!$AF$2:$AH$38,2,0)))</f>
        <v/>
      </c>
      <c r="X1412" t="str">
        <f t="shared" si="973"/>
        <v/>
      </c>
      <c r="Y1412" t="str">
        <f t="shared" si="974"/>
        <v/>
      </c>
      <c r="Z1412" s="25" t="str">
        <f t="shared" si="975"/>
        <v/>
      </c>
      <c r="AA1412" s="26" t="str">
        <f t="shared" si="976"/>
        <v/>
      </c>
      <c r="AB1412" s="25" t="str">
        <f t="shared" si="957"/>
        <v/>
      </c>
      <c r="AC1412" s="26" t="str">
        <f t="shared" si="977"/>
        <v/>
      </c>
      <c r="AD1412" s="25" t="str">
        <f t="shared" si="958"/>
        <v/>
      </c>
      <c r="AE1412" s="26" t="str">
        <f t="shared" si="978"/>
        <v/>
      </c>
      <c r="AF1412" s="25" t="str">
        <f t="shared" si="959"/>
        <v/>
      </c>
      <c r="AG1412" s="26" t="str">
        <f t="shared" si="979"/>
        <v/>
      </c>
      <c r="AH1412" s="25" t="str">
        <f t="shared" si="960"/>
        <v/>
      </c>
      <c r="AI1412" s="26" t="str">
        <f t="shared" si="980"/>
        <v/>
      </c>
      <c r="AJ1412" s="25" t="str">
        <f t="shared" si="961"/>
        <v/>
      </c>
      <c r="AK1412" s="26" t="str">
        <f t="shared" si="981"/>
        <v/>
      </c>
      <c r="AL1412" s="25" t="str">
        <f t="shared" si="962"/>
        <v/>
      </c>
      <c r="AM1412" s="26" t="str">
        <f t="shared" si="982"/>
        <v/>
      </c>
      <c r="AN1412" s="25" t="str">
        <f t="shared" si="963"/>
        <v/>
      </c>
      <c r="AO1412" s="26" t="str">
        <f t="shared" si="983"/>
        <v/>
      </c>
      <c r="AP1412" t="str">
        <f t="shared" si="984"/>
        <v/>
      </c>
      <c r="AQ1412" t="str">
        <f t="shared" si="985"/>
        <v/>
      </c>
      <c r="AR1412" t="str">
        <f t="shared" si="955"/>
        <v/>
      </c>
      <c r="AS1412" t="str">
        <f t="shared" si="986"/>
        <v/>
      </c>
      <c r="AT1412" s="25" t="str">
        <f t="shared" si="987"/>
        <v/>
      </c>
      <c r="AU1412" s="26" t="str">
        <f t="shared" si="988"/>
        <v/>
      </c>
      <c r="AV1412" t="str">
        <f t="shared" si="989"/>
        <v/>
      </c>
      <c r="AW1412" s="25" t="str">
        <f t="shared" si="990"/>
        <v/>
      </c>
      <c r="AX1412" s="26" t="str">
        <f t="shared" si="965"/>
        <v/>
      </c>
      <c r="AY1412" s="27" t="str">
        <f>IF(A1412="","",IF(K1412&lt;&gt;0,TEXT(5,"0000"),IF(M1412&lt;&gt;0,TEXT(5,"0000"),IF(Datos!N1412&lt;&gt;0,TEXT(5,"0000"),""))))</f>
        <v/>
      </c>
      <c r="AZ1412" s="25" t="str">
        <f t="shared" si="991"/>
        <v/>
      </c>
      <c r="BA1412" s="26" t="str">
        <f t="shared" si="966"/>
        <v/>
      </c>
      <c r="BB1412" s="25" t="str">
        <f t="shared" si="992"/>
        <v/>
      </c>
      <c r="BC1412" s="26" t="str">
        <f t="shared" si="967"/>
        <v/>
      </c>
      <c r="BD1412" s="27" t="str">
        <f t="shared" si="993"/>
        <v/>
      </c>
      <c r="BE1412" s="25" t="str">
        <f t="shared" si="994"/>
        <v/>
      </c>
      <c r="BF1412" s="26" t="str">
        <f t="shared" si="968"/>
        <v/>
      </c>
      <c r="BG1412" s="28"/>
      <c r="BH1412" t="str">
        <f t="shared" si="964"/>
        <v/>
      </c>
      <c r="BJ1412" s="24" t="str">
        <f t="shared" si="995"/>
        <v/>
      </c>
      <c r="BK1412" s="24" t="str">
        <f t="shared" si="996"/>
        <v/>
      </c>
    </row>
    <row r="1413" spans="17:63" ht="15.75" thickBot="1">
      <c r="Q1413" t="e">
        <f t="shared" si="969"/>
        <v>#VALUE!</v>
      </c>
      <c r="R1413" t="str">
        <f t="shared" si="970"/>
        <v/>
      </c>
      <c r="S1413" t="str">
        <f>IF(A1413="","",TEXT(VLOOKUP(C1413,Tablas!$H$3:$I$75,2,0),"000"))</f>
        <v/>
      </c>
      <c r="T1413" t="str">
        <f t="shared" si="971"/>
        <v/>
      </c>
      <c r="U1413" t="str">
        <f t="shared" si="972"/>
        <v/>
      </c>
      <c r="V1413" t="str">
        <f t="shared" si="956"/>
        <v/>
      </c>
      <c r="W1413" t="str">
        <f>IF(A1413="","",IF(G1413="",99,VLOOKUP(Datos!G1413,Tablas!$AF$2:$AH$38,2,0)))</f>
        <v/>
      </c>
      <c r="X1413" t="str">
        <f t="shared" si="973"/>
        <v/>
      </c>
      <c r="Y1413" t="str">
        <f t="shared" si="974"/>
        <v/>
      </c>
      <c r="Z1413" s="25" t="str">
        <f t="shared" si="975"/>
        <v/>
      </c>
      <c r="AA1413" s="26" t="str">
        <f t="shared" si="976"/>
        <v/>
      </c>
      <c r="AB1413" s="25" t="str">
        <f t="shared" si="957"/>
        <v/>
      </c>
      <c r="AC1413" s="26" t="str">
        <f t="shared" si="977"/>
        <v/>
      </c>
      <c r="AD1413" s="25" t="str">
        <f t="shared" si="958"/>
        <v/>
      </c>
      <c r="AE1413" s="26" t="str">
        <f t="shared" si="978"/>
        <v/>
      </c>
      <c r="AF1413" s="25" t="str">
        <f t="shared" si="959"/>
        <v/>
      </c>
      <c r="AG1413" s="26" t="str">
        <f t="shared" si="979"/>
        <v/>
      </c>
      <c r="AH1413" s="25" t="str">
        <f t="shared" si="960"/>
        <v/>
      </c>
      <c r="AI1413" s="26" t="str">
        <f t="shared" si="980"/>
        <v/>
      </c>
      <c r="AJ1413" s="25" t="str">
        <f t="shared" si="961"/>
        <v/>
      </c>
      <c r="AK1413" s="26" t="str">
        <f t="shared" si="981"/>
        <v/>
      </c>
      <c r="AL1413" s="25" t="str">
        <f t="shared" si="962"/>
        <v/>
      </c>
      <c r="AM1413" s="26" t="str">
        <f t="shared" si="982"/>
        <v/>
      </c>
      <c r="AN1413" s="25" t="str">
        <f t="shared" si="963"/>
        <v/>
      </c>
      <c r="AO1413" s="26" t="str">
        <f t="shared" si="983"/>
        <v/>
      </c>
      <c r="AP1413" t="str">
        <f t="shared" si="984"/>
        <v/>
      </c>
      <c r="AQ1413" t="str">
        <f t="shared" si="985"/>
        <v/>
      </c>
      <c r="AR1413" t="str">
        <f t="shared" si="955"/>
        <v/>
      </c>
      <c r="AS1413" t="str">
        <f t="shared" si="986"/>
        <v/>
      </c>
      <c r="AT1413" s="25" t="str">
        <f t="shared" si="987"/>
        <v/>
      </c>
      <c r="AU1413" s="26" t="str">
        <f t="shared" si="988"/>
        <v/>
      </c>
      <c r="AV1413" t="str">
        <f t="shared" si="989"/>
        <v/>
      </c>
      <c r="AW1413" s="25" t="str">
        <f t="shared" si="990"/>
        <v/>
      </c>
      <c r="AX1413" s="26" t="str">
        <f t="shared" si="965"/>
        <v/>
      </c>
      <c r="AY1413" s="27" t="str">
        <f>IF(A1413="","",IF(K1413&lt;&gt;0,TEXT(5,"0000"),IF(M1413&lt;&gt;0,TEXT(5,"0000"),IF(Datos!N1413&lt;&gt;0,TEXT(5,"0000"),""))))</f>
        <v/>
      </c>
      <c r="AZ1413" s="25" t="str">
        <f t="shared" si="991"/>
        <v/>
      </c>
      <c r="BA1413" s="26" t="str">
        <f t="shared" si="966"/>
        <v/>
      </c>
      <c r="BB1413" s="25" t="str">
        <f t="shared" si="992"/>
        <v/>
      </c>
      <c r="BC1413" s="26" t="str">
        <f t="shared" si="967"/>
        <v/>
      </c>
      <c r="BD1413" s="27" t="str">
        <f t="shared" si="993"/>
        <v/>
      </c>
      <c r="BE1413" s="25" t="str">
        <f t="shared" si="994"/>
        <v/>
      </c>
      <c r="BF1413" s="26" t="str">
        <f t="shared" si="968"/>
        <v/>
      </c>
      <c r="BG1413" s="28"/>
      <c r="BH1413" t="str">
        <f t="shared" si="964"/>
        <v/>
      </c>
      <c r="BJ1413" s="24" t="str">
        <f t="shared" si="995"/>
        <v/>
      </c>
      <c r="BK1413" s="24" t="str">
        <f t="shared" si="996"/>
        <v/>
      </c>
    </row>
    <row r="1414" spans="17:63" ht="15.75" thickBot="1">
      <c r="Q1414" t="e">
        <f t="shared" si="969"/>
        <v>#VALUE!</v>
      </c>
      <c r="R1414" t="str">
        <f t="shared" si="970"/>
        <v/>
      </c>
      <c r="S1414" t="str">
        <f>IF(A1414="","",TEXT(VLOOKUP(C1414,Tablas!$H$3:$I$75,2,0),"000"))</f>
        <v/>
      </c>
      <c r="T1414" t="str">
        <f t="shared" si="971"/>
        <v/>
      </c>
      <c r="U1414" t="str">
        <f t="shared" si="972"/>
        <v/>
      </c>
      <c r="V1414" t="str">
        <f t="shared" si="956"/>
        <v/>
      </c>
      <c r="W1414" t="str">
        <f>IF(A1414="","",IF(G1414="",99,VLOOKUP(Datos!G1414,Tablas!$AF$2:$AH$38,2,0)))</f>
        <v/>
      </c>
      <c r="X1414" t="str">
        <f t="shared" si="973"/>
        <v/>
      </c>
      <c r="Y1414" t="str">
        <f t="shared" si="974"/>
        <v/>
      </c>
      <c r="Z1414" s="25" t="str">
        <f t="shared" si="975"/>
        <v/>
      </c>
      <c r="AA1414" s="26" t="str">
        <f t="shared" si="976"/>
        <v/>
      </c>
      <c r="AB1414" s="25" t="str">
        <f t="shared" si="957"/>
        <v/>
      </c>
      <c r="AC1414" s="26" t="str">
        <f t="shared" si="977"/>
        <v/>
      </c>
      <c r="AD1414" s="25" t="str">
        <f t="shared" si="958"/>
        <v/>
      </c>
      <c r="AE1414" s="26" t="str">
        <f t="shared" si="978"/>
        <v/>
      </c>
      <c r="AF1414" s="25" t="str">
        <f t="shared" si="959"/>
        <v/>
      </c>
      <c r="AG1414" s="26" t="str">
        <f t="shared" si="979"/>
        <v/>
      </c>
      <c r="AH1414" s="25" t="str">
        <f t="shared" si="960"/>
        <v/>
      </c>
      <c r="AI1414" s="26" t="str">
        <f t="shared" si="980"/>
        <v/>
      </c>
      <c r="AJ1414" s="25" t="str">
        <f t="shared" si="961"/>
        <v/>
      </c>
      <c r="AK1414" s="26" t="str">
        <f t="shared" si="981"/>
        <v/>
      </c>
      <c r="AL1414" s="25" t="str">
        <f t="shared" si="962"/>
        <v/>
      </c>
      <c r="AM1414" s="26" t="str">
        <f t="shared" si="982"/>
        <v/>
      </c>
      <c r="AN1414" s="25" t="str">
        <f t="shared" si="963"/>
        <v/>
      </c>
      <c r="AO1414" s="26" t="str">
        <f t="shared" si="983"/>
        <v/>
      </c>
      <c r="AP1414" t="str">
        <f t="shared" si="984"/>
        <v/>
      </c>
      <c r="AQ1414" t="str">
        <f t="shared" si="985"/>
        <v/>
      </c>
      <c r="AR1414" t="str">
        <f t="shared" si="955"/>
        <v/>
      </c>
      <c r="AS1414" t="str">
        <f t="shared" si="986"/>
        <v/>
      </c>
      <c r="AT1414" s="25" t="str">
        <f t="shared" si="987"/>
        <v/>
      </c>
      <c r="AU1414" s="26" t="str">
        <f t="shared" si="988"/>
        <v/>
      </c>
      <c r="AV1414" t="str">
        <f t="shared" si="989"/>
        <v/>
      </c>
      <c r="AW1414" s="25" t="str">
        <f t="shared" si="990"/>
        <v/>
      </c>
      <c r="AX1414" s="26" t="str">
        <f t="shared" si="965"/>
        <v/>
      </c>
      <c r="AY1414" s="27" t="str">
        <f>IF(A1414="","",IF(K1414&lt;&gt;0,TEXT(5,"0000"),IF(M1414&lt;&gt;0,TEXT(5,"0000"),IF(Datos!N1414&lt;&gt;0,TEXT(5,"0000"),""))))</f>
        <v/>
      </c>
      <c r="AZ1414" s="25" t="str">
        <f t="shared" si="991"/>
        <v/>
      </c>
      <c r="BA1414" s="26" t="str">
        <f t="shared" si="966"/>
        <v/>
      </c>
      <c r="BB1414" s="25" t="str">
        <f t="shared" si="992"/>
        <v/>
      </c>
      <c r="BC1414" s="26" t="str">
        <f t="shared" si="967"/>
        <v/>
      </c>
      <c r="BD1414" s="27" t="str">
        <f t="shared" si="993"/>
        <v/>
      </c>
      <c r="BE1414" s="25" t="str">
        <f t="shared" si="994"/>
        <v/>
      </c>
      <c r="BF1414" s="26" t="str">
        <f t="shared" si="968"/>
        <v/>
      </c>
      <c r="BG1414" s="28"/>
      <c r="BH1414" t="str">
        <f t="shared" si="964"/>
        <v/>
      </c>
      <c r="BJ1414" s="24" t="str">
        <f t="shared" si="995"/>
        <v/>
      </c>
      <c r="BK1414" s="24" t="str">
        <f t="shared" si="996"/>
        <v/>
      </c>
    </row>
    <row r="1415" spans="17:63" ht="15.75" thickBot="1">
      <c r="Q1415" t="e">
        <f t="shared" si="969"/>
        <v>#VALUE!</v>
      </c>
      <c r="R1415" t="str">
        <f t="shared" si="970"/>
        <v/>
      </c>
      <c r="S1415" t="str">
        <f>IF(A1415="","",TEXT(VLOOKUP(C1415,Tablas!$H$3:$I$75,2,0),"000"))</f>
        <v/>
      </c>
      <c r="T1415" t="str">
        <f t="shared" si="971"/>
        <v/>
      </c>
      <c r="U1415" t="str">
        <f t="shared" si="972"/>
        <v/>
      </c>
      <c r="V1415" t="str">
        <f t="shared" si="956"/>
        <v/>
      </c>
      <c r="W1415" t="str">
        <f>IF(A1415="","",IF(G1415="",99,VLOOKUP(Datos!G1415,Tablas!$AF$2:$AH$38,2,0)))</f>
        <v/>
      </c>
      <c r="X1415" t="str">
        <f t="shared" si="973"/>
        <v/>
      </c>
      <c r="Y1415" t="str">
        <f t="shared" si="974"/>
        <v/>
      </c>
      <c r="Z1415" s="25" t="str">
        <f t="shared" si="975"/>
        <v/>
      </c>
      <c r="AA1415" s="26" t="str">
        <f t="shared" si="976"/>
        <v/>
      </c>
      <c r="AB1415" s="25" t="str">
        <f t="shared" si="957"/>
        <v/>
      </c>
      <c r="AC1415" s="26" t="str">
        <f t="shared" si="977"/>
        <v/>
      </c>
      <c r="AD1415" s="25" t="str">
        <f t="shared" si="958"/>
        <v/>
      </c>
      <c r="AE1415" s="26" t="str">
        <f t="shared" si="978"/>
        <v/>
      </c>
      <c r="AF1415" s="25" t="str">
        <f t="shared" si="959"/>
        <v/>
      </c>
      <c r="AG1415" s="26" t="str">
        <f t="shared" si="979"/>
        <v/>
      </c>
      <c r="AH1415" s="25" t="str">
        <f t="shared" si="960"/>
        <v/>
      </c>
      <c r="AI1415" s="26" t="str">
        <f t="shared" si="980"/>
        <v/>
      </c>
      <c r="AJ1415" s="25" t="str">
        <f t="shared" si="961"/>
        <v/>
      </c>
      <c r="AK1415" s="26" t="str">
        <f t="shared" si="981"/>
        <v/>
      </c>
      <c r="AL1415" s="25" t="str">
        <f t="shared" si="962"/>
        <v/>
      </c>
      <c r="AM1415" s="26" t="str">
        <f t="shared" si="982"/>
        <v/>
      </c>
      <c r="AN1415" s="25" t="str">
        <f t="shared" si="963"/>
        <v/>
      </c>
      <c r="AO1415" s="26" t="str">
        <f t="shared" si="983"/>
        <v/>
      </c>
      <c r="AP1415" t="str">
        <f t="shared" si="984"/>
        <v/>
      </c>
      <c r="AQ1415" t="str">
        <f t="shared" si="985"/>
        <v/>
      </c>
      <c r="AR1415" t="str">
        <f t="shared" si="955"/>
        <v/>
      </c>
      <c r="AS1415" t="str">
        <f t="shared" si="986"/>
        <v/>
      </c>
      <c r="AT1415" s="25" t="str">
        <f t="shared" si="987"/>
        <v/>
      </c>
      <c r="AU1415" s="26" t="str">
        <f t="shared" si="988"/>
        <v/>
      </c>
      <c r="AV1415" t="str">
        <f t="shared" si="989"/>
        <v/>
      </c>
      <c r="AW1415" s="25" t="str">
        <f t="shared" si="990"/>
        <v/>
      </c>
      <c r="AX1415" s="26" t="str">
        <f t="shared" si="965"/>
        <v/>
      </c>
      <c r="AY1415" s="27" t="str">
        <f>IF(A1415="","",IF(K1415&lt;&gt;0,TEXT(5,"0000"),IF(M1415&lt;&gt;0,TEXT(5,"0000"),IF(Datos!N1415&lt;&gt;0,TEXT(5,"0000"),""))))</f>
        <v/>
      </c>
      <c r="AZ1415" s="25" t="str">
        <f t="shared" si="991"/>
        <v/>
      </c>
      <c r="BA1415" s="26" t="str">
        <f t="shared" si="966"/>
        <v/>
      </c>
      <c r="BB1415" s="25" t="str">
        <f t="shared" si="992"/>
        <v/>
      </c>
      <c r="BC1415" s="26" t="str">
        <f t="shared" si="967"/>
        <v/>
      </c>
      <c r="BD1415" s="27" t="str">
        <f t="shared" si="993"/>
        <v/>
      </c>
      <c r="BE1415" s="25" t="str">
        <f t="shared" si="994"/>
        <v/>
      </c>
      <c r="BF1415" s="26" t="str">
        <f t="shared" si="968"/>
        <v/>
      </c>
      <c r="BG1415" s="28"/>
      <c r="BH1415" t="str">
        <f t="shared" si="964"/>
        <v/>
      </c>
      <c r="BJ1415" s="24" t="str">
        <f t="shared" si="995"/>
        <v/>
      </c>
      <c r="BK1415" s="24" t="str">
        <f t="shared" si="996"/>
        <v/>
      </c>
    </row>
    <row r="1416" spans="17:63" ht="15.75" thickBot="1">
      <c r="Q1416" t="e">
        <f t="shared" si="969"/>
        <v>#VALUE!</v>
      </c>
      <c r="R1416" t="str">
        <f t="shared" si="970"/>
        <v/>
      </c>
      <c r="S1416" t="str">
        <f>IF(A1416="","",TEXT(VLOOKUP(C1416,Tablas!$H$3:$I$75,2,0),"000"))</f>
        <v/>
      </c>
      <c r="T1416" t="str">
        <f t="shared" si="971"/>
        <v/>
      </c>
      <c r="U1416" t="str">
        <f t="shared" si="972"/>
        <v/>
      </c>
      <c r="V1416" t="str">
        <f t="shared" si="956"/>
        <v/>
      </c>
      <c r="W1416" t="str">
        <f>IF(A1416="","",IF(G1416="",99,VLOOKUP(Datos!G1416,Tablas!$AF$2:$AH$38,2,0)))</f>
        <v/>
      </c>
      <c r="X1416" t="str">
        <f t="shared" si="973"/>
        <v/>
      </c>
      <c r="Y1416" t="str">
        <f t="shared" si="974"/>
        <v/>
      </c>
      <c r="Z1416" s="25" t="str">
        <f t="shared" si="975"/>
        <v/>
      </c>
      <c r="AA1416" s="26" t="str">
        <f t="shared" si="976"/>
        <v/>
      </c>
      <c r="AB1416" s="25" t="str">
        <f t="shared" si="957"/>
        <v/>
      </c>
      <c r="AC1416" s="26" t="str">
        <f t="shared" si="977"/>
        <v/>
      </c>
      <c r="AD1416" s="25" t="str">
        <f t="shared" si="958"/>
        <v/>
      </c>
      <c r="AE1416" s="26" t="str">
        <f t="shared" si="978"/>
        <v/>
      </c>
      <c r="AF1416" s="25" t="str">
        <f t="shared" si="959"/>
        <v/>
      </c>
      <c r="AG1416" s="26" t="str">
        <f t="shared" si="979"/>
        <v/>
      </c>
      <c r="AH1416" s="25" t="str">
        <f t="shared" si="960"/>
        <v/>
      </c>
      <c r="AI1416" s="26" t="str">
        <f t="shared" si="980"/>
        <v/>
      </c>
      <c r="AJ1416" s="25" t="str">
        <f t="shared" si="961"/>
        <v/>
      </c>
      <c r="AK1416" s="26" t="str">
        <f t="shared" si="981"/>
        <v/>
      </c>
      <c r="AL1416" s="25" t="str">
        <f t="shared" si="962"/>
        <v/>
      </c>
      <c r="AM1416" s="26" t="str">
        <f t="shared" si="982"/>
        <v/>
      </c>
      <c r="AN1416" s="25" t="str">
        <f t="shared" si="963"/>
        <v/>
      </c>
      <c r="AO1416" s="26" t="str">
        <f t="shared" si="983"/>
        <v/>
      </c>
      <c r="AP1416" t="str">
        <f t="shared" si="984"/>
        <v/>
      </c>
      <c r="AQ1416" t="str">
        <f t="shared" si="985"/>
        <v/>
      </c>
      <c r="AR1416" t="str">
        <f t="shared" si="955"/>
        <v/>
      </c>
      <c r="AS1416" t="str">
        <f t="shared" si="986"/>
        <v/>
      </c>
      <c r="AT1416" s="25" t="str">
        <f t="shared" si="987"/>
        <v/>
      </c>
      <c r="AU1416" s="26" t="str">
        <f t="shared" si="988"/>
        <v/>
      </c>
      <c r="AV1416" t="str">
        <f t="shared" si="989"/>
        <v/>
      </c>
      <c r="AW1416" s="25" t="str">
        <f t="shared" si="990"/>
        <v/>
      </c>
      <c r="AX1416" s="26" t="str">
        <f t="shared" si="965"/>
        <v/>
      </c>
      <c r="AY1416" s="27" t="str">
        <f>IF(A1416="","",IF(K1416&lt;&gt;0,TEXT(5,"0000"),IF(M1416&lt;&gt;0,TEXT(5,"0000"),IF(Datos!N1416&lt;&gt;0,TEXT(5,"0000"),""))))</f>
        <v/>
      </c>
      <c r="AZ1416" s="25" t="str">
        <f t="shared" si="991"/>
        <v/>
      </c>
      <c r="BA1416" s="26" t="str">
        <f t="shared" si="966"/>
        <v/>
      </c>
      <c r="BB1416" s="25" t="str">
        <f t="shared" si="992"/>
        <v/>
      </c>
      <c r="BC1416" s="26" t="str">
        <f t="shared" si="967"/>
        <v/>
      </c>
      <c r="BD1416" s="27" t="str">
        <f t="shared" si="993"/>
        <v/>
      </c>
      <c r="BE1416" s="25" t="str">
        <f t="shared" si="994"/>
        <v/>
      </c>
      <c r="BF1416" s="26" t="str">
        <f t="shared" si="968"/>
        <v/>
      </c>
      <c r="BG1416" s="28"/>
      <c r="BH1416" t="str">
        <f t="shared" si="964"/>
        <v/>
      </c>
      <c r="BJ1416" s="24" t="str">
        <f t="shared" si="995"/>
        <v/>
      </c>
      <c r="BK1416" s="24" t="str">
        <f t="shared" si="996"/>
        <v/>
      </c>
    </row>
    <row r="1417" spans="17:63" ht="15.75" thickBot="1">
      <c r="Q1417" t="e">
        <f t="shared" si="969"/>
        <v>#VALUE!</v>
      </c>
      <c r="R1417" t="str">
        <f t="shared" si="970"/>
        <v/>
      </c>
      <c r="S1417" t="str">
        <f>IF(A1417="","",TEXT(VLOOKUP(C1417,Tablas!$H$3:$I$75,2,0),"000"))</f>
        <v/>
      </c>
      <c r="T1417" t="str">
        <f t="shared" si="971"/>
        <v/>
      </c>
      <c r="U1417" t="str">
        <f t="shared" si="972"/>
        <v/>
      </c>
      <c r="V1417" t="str">
        <f t="shared" si="956"/>
        <v/>
      </c>
      <c r="W1417" t="str">
        <f>IF(A1417="","",IF(G1417="",99,VLOOKUP(Datos!G1417,Tablas!$AF$2:$AH$38,2,0)))</f>
        <v/>
      </c>
      <c r="X1417" t="str">
        <f t="shared" si="973"/>
        <v/>
      </c>
      <c r="Y1417" t="str">
        <f t="shared" si="974"/>
        <v/>
      </c>
      <c r="Z1417" s="25" t="str">
        <f t="shared" si="975"/>
        <v/>
      </c>
      <c r="AA1417" s="26" t="str">
        <f t="shared" si="976"/>
        <v/>
      </c>
      <c r="AB1417" s="25" t="str">
        <f t="shared" si="957"/>
        <v/>
      </c>
      <c r="AC1417" s="26" t="str">
        <f t="shared" si="977"/>
        <v/>
      </c>
      <c r="AD1417" s="25" t="str">
        <f t="shared" si="958"/>
        <v/>
      </c>
      <c r="AE1417" s="26" t="str">
        <f t="shared" si="978"/>
        <v/>
      </c>
      <c r="AF1417" s="25" t="str">
        <f t="shared" si="959"/>
        <v/>
      </c>
      <c r="AG1417" s="26" t="str">
        <f t="shared" si="979"/>
        <v/>
      </c>
      <c r="AH1417" s="25" t="str">
        <f t="shared" si="960"/>
        <v/>
      </c>
      <c r="AI1417" s="26" t="str">
        <f t="shared" si="980"/>
        <v/>
      </c>
      <c r="AJ1417" s="25" t="str">
        <f t="shared" si="961"/>
        <v/>
      </c>
      <c r="AK1417" s="26" t="str">
        <f t="shared" si="981"/>
        <v/>
      </c>
      <c r="AL1417" s="25" t="str">
        <f t="shared" si="962"/>
        <v/>
      </c>
      <c r="AM1417" s="26" t="str">
        <f t="shared" si="982"/>
        <v/>
      </c>
      <c r="AN1417" s="25" t="str">
        <f t="shared" si="963"/>
        <v/>
      </c>
      <c r="AO1417" s="26" t="str">
        <f t="shared" si="983"/>
        <v/>
      </c>
      <c r="AP1417" t="str">
        <f t="shared" si="984"/>
        <v/>
      </c>
      <c r="AQ1417" t="str">
        <f t="shared" si="985"/>
        <v/>
      </c>
      <c r="AR1417" t="str">
        <f t="shared" si="955"/>
        <v/>
      </c>
      <c r="AS1417" t="str">
        <f t="shared" si="986"/>
        <v/>
      </c>
      <c r="AT1417" s="25" t="str">
        <f t="shared" si="987"/>
        <v/>
      </c>
      <c r="AU1417" s="26" t="str">
        <f t="shared" si="988"/>
        <v/>
      </c>
      <c r="AV1417" t="str">
        <f t="shared" si="989"/>
        <v/>
      </c>
      <c r="AW1417" s="25" t="str">
        <f t="shared" si="990"/>
        <v/>
      </c>
      <c r="AX1417" s="26" t="str">
        <f t="shared" si="965"/>
        <v/>
      </c>
      <c r="AY1417" s="27" t="str">
        <f>IF(A1417="","",IF(K1417&lt;&gt;0,TEXT(5,"0000"),IF(M1417&lt;&gt;0,TEXT(5,"0000"),IF(Datos!N1417&lt;&gt;0,TEXT(5,"0000"),""))))</f>
        <v/>
      </c>
      <c r="AZ1417" s="25" t="str">
        <f t="shared" si="991"/>
        <v/>
      </c>
      <c r="BA1417" s="26" t="str">
        <f t="shared" si="966"/>
        <v/>
      </c>
      <c r="BB1417" s="25" t="str">
        <f t="shared" si="992"/>
        <v/>
      </c>
      <c r="BC1417" s="26" t="str">
        <f t="shared" si="967"/>
        <v/>
      </c>
      <c r="BD1417" s="27" t="str">
        <f t="shared" si="993"/>
        <v/>
      </c>
      <c r="BE1417" s="25" t="str">
        <f t="shared" si="994"/>
        <v/>
      </c>
      <c r="BF1417" s="26" t="str">
        <f t="shared" si="968"/>
        <v/>
      </c>
      <c r="BG1417" s="28"/>
      <c r="BH1417" t="str">
        <f t="shared" si="964"/>
        <v/>
      </c>
      <c r="BJ1417" s="24" t="str">
        <f t="shared" si="995"/>
        <v/>
      </c>
      <c r="BK1417" s="24" t="str">
        <f t="shared" si="996"/>
        <v/>
      </c>
    </row>
    <row r="1418" spans="17:63" ht="15.75" thickBot="1">
      <c r="Q1418" t="e">
        <f t="shared" si="969"/>
        <v>#VALUE!</v>
      </c>
      <c r="R1418" t="str">
        <f t="shared" si="970"/>
        <v/>
      </c>
      <c r="S1418" t="str">
        <f>IF(A1418="","",TEXT(VLOOKUP(C1418,Tablas!$H$3:$I$75,2,0),"000"))</f>
        <v/>
      </c>
      <c r="T1418" t="str">
        <f t="shared" si="971"/>
        <v/>
      </c>
      <c r="U1418" t="str">
        <f t="shared" si="972"/>
        <v/>
      </c>
      <c r="V1418" t="str">
        <f t="shared" si="956"/>
        <v/>
      </c>
      <c r="W1418" t="str">
        <f>IF(A1418="","",IF(G1418="",99,VLOOKUP(Datos!G1418,Tablas!$AF$2:$AH$38,2,0)))</f>
        <v/>
      </c>
      <c r="X1418" t="str">
        <f t="shared" si="973"/>
        <v/>
      </c>
      <c r="Y1418" t="str">
        <f t="shared" si="974"/>
        <v/>
      </c>
      <c r="Z1418" s="25" t="str">
        <f t="shared" si="975"/>
        <v/>
      </c>
      <c r="AA1418" s="26" t="str">
        <f t="shared" si="976"/>
        <v/>
      </c>
      <c r="AB1418" s="25" t="str">
        <f t="shared" si="957"/>
        <v/>
      </c>
      <c r="AC1418" s="26" t="str">
        <f t="shared" si="977"/>
        <v/>
      </c>
      <c r="AD1418" s="25" t="str">
        <f t="shared" si="958"/>
        <v/>
      </c>
      <c r="AE1418" s="26" t="str">
        <f t="shared" si="978"/>
        <v/>
      </c>
      <c r="AF1418" s="25" t="str">
        <f t="shared" si="959"/>
        <v/>
      </c>
      <c r="AG1418" s="26" t="str">
        <f t="shared" si="979"/>
        <v/>
      </c>
      <c r="AH1418" s="25" t="str">
        <f t="shared" si="960"/>
        <v/>
      </c>
      <c r="AI1418" s="26" t="str">
        <f t="shared" si="980"/>
        <v/>
      </c>
      <c r="AJ1418" s="25" t="str">
        <f t="shared" si="961"/>
        <v/>
      </c>
      <c r="AK1418" s="26" t="str">
        <f t="shared" si="981"/>
        <v/>
      </c>
      <c r="AL1418" s="25" t="str">
        <f t="shared" si="962"/>
        <v/>
      </c>
      <c r="AM1418" s="26" t="str">
        <f t="shared" si="982"/>
        <v/>
      </c>
      <c r="AN1418" s="25" t="str">
        <f t="shared" si="963"/>
        <v/>
      </c>
      <c r="AO1418" s="26" t="str">
        <f t="shared" si="983"/>
        <v/>
      </c>
      <c r="AP1418" t="str">
        <f t="shared" si="984"/>
        <v/>
      </c>
      <c r="AQ1418" t="str">
        <f t="shared" si="985"/>
        <v/>
      </c>
      <c r="AR1418" t="str">
        <f t="shared" ref="AR1418:AR1481" si="997">IF(A1418="","",IF(K1418&lt;&gt;0,1,0)+IF(L1418&lt;&gt;0,1,0)+IF(M1418&lt;&gt;0,1,0)+IF(N1418&lt;&gt;0,1,0))</f>
        <v/>
      </c>
      <c r="AS1418" t="str">
        <f t="shared" si="986"/>
        <v/>
      </c>
      <c r="AT1418" s="25" t="str">
        <f t="shared" si="987"/>
        <v/>
      </c>
      <c r="AU1418" s="26" t="str">
        <f t="shared" si="988"/>
        <v/>
      </c>
      <c r="AV1418" t="str">
        <f t="shared" si="989"/>
        <v/>
      </c>
      <c r="AW1418" s="25" t="str">
        <f t="shared" si="990"/>
        <v/>
      </c>
      <c r="AX1418" s="26" t="str">
        <f t="shared" si="965"/>
        <v/>
      </c>
      <c r="AY1418" s="27" t="str">
        <f>IF(A1418="","",IF(K1418&lt;&gt;0,TEXT(5,"0000"),IF(M1418&lt;&gt;0,TEXT(5,"0000"),IF(Datos!N1418&lt;&gt;0,TEXT(5,"0000"),""))))</f>
        <v/>
      </c>
      <c r="AZ1418" s="25" t="str">
        <f t="shared" si="991"/>
        <v/>
      </c>
      <c r="BA1418" s="26" t="str">
        <f t="shared" si="966"/>
        <v/>
      </c>
      <c r="BB1418" s="25" t="str">
        <f t="shared" si="992"/>
        <v/>
      </c>
      <c r="BC1418" s="26" t="str">
        <f t="shared" si="967"/>
        <v/>
      </c>
      <c r="BD1418" s="27" t="str">
        <f t="shared" si="993"/>
        <v/>
      </c>
      <c r="BE1418" s="25" t="str">
        <f t="shared" si="994"/>
        <v/>
      </c>
      <c r="BF1418" s="26" t="str">
        <f t="shared" si="968"/>
        <v/>
      </c>
      <c r="BG1418" s="28"/>
      <c r="BH1418" t="str">
        <f t="shared" si="964"/>
        <v/>
      </c>
      <c r="BJ1418" s="24" t="str">
        <f t="shared" si="995"/>
        <v/>
      </c>
      <c r="BK1418" s="24" t="str">
        <f t="shared" si="996"/>
        <v/>
      </c>
    </row>
    <row r="1419" spans="17:63" ht="15.75" thickBot="1">
      <c r="Q1419" t="e">
        <f t="shared" si="969"/>
        <v>#VALUE!</v>
      </c>
      <c r="R1419" t="str">
        <f t="shared" si="970"/>
        <v/>
      </c>
      <c r="S1419" t="str">
        <f>IF(A1419="","",TEXT(VLOOKUP(C1419,Tablas!$H$3:$I$75,2,0),"000"))</f>
        <v/>
      </c>
      <c r="T1419" t="str">
        <f t="shared" si="971"/>
        <v/>
      </c>
      <c r="U1419" t="str">
        <f t="shared" si="972"/>
        <v/>
      </c>
      <c r="V1419" t="str">
        <f t="shared" si="956"/>
        <v/>
      </c>
      <c r="W1419" t="str">
        <f>IF(A1419="","",IF(G1419="",99,VLOOKUP(Datos!G1419,Tablas!$AF$2:$AH$38,2,0)))</f>
        <v/>
      </c>
      <c r="X1419" t="str">
        <f t="shared" si="973"/>
        <v/>
      </c>
      <c r="Y1419" t="str">
        <f t="shared" si="974"/>
        <v/>
      </c>
      <c r="Z1419" s="25" t="str">
        <f t="shared" si="975"/>
        <v/>
      </c>
      <c r="AA1419" s="26" t="str">
        <f t="shared" si="976"/>
        <v/>
      </c>
      <c r="AB1419" s="25" t="str">
        <f t="shared" si="957"/>
        <v/>
      </c>
      <c r="AC1419" s="26" t="str">
        <f t="shared" si="977"/>
        <v/>
      </c>
      <c r="AD1419" s="25" t="str">
        <f t="shared" si="958"/>
        <v/>
      </c>
      <c r="AE1419" s="26" t="str">
        <f t="shared" si="978"/>
        <v/>
      </c>
      <c r="AF1419" s="25" t="str">
        <f t="shared" si="959"/>
        <v/>
      </c>
      <c r="AG1419" s="26" t="str">
        <f t="shared" si="979"/>
        <v/>
      </c>
      <c r="AH1419" s="25" t="str">
        <f t="shared" si="960"/>
        <v/>
      </c>
      <c r="AI1419" s="26" t="str">
        <f t="shared" si="980"/>
        <v/>
      </c>
      <c r="AJ1419" s="25" t="str">
        <f t="shared" si="961"/>
        <v/>
      </c>
      <c r="AK1419" s="26" t="str">
        <f t="shared" si="981"/>
        <v/>
      </c>
      <c r="AL1419" s="25" t="str">
        <f t="shared" si="962"/>
        <v/>
      </c>
      <c r="AM1419" s="26" t="str">
        <f t="shared" si="982"/>
        <v/>
      </c>
      <c r="AN1419" s="25" t="str">
        <f t="shared" si="963"/>
        <v/>
      </c>
      <c r="AO1419" s="26" t="str">
        <f t="shared" si="983"/>
        <v/>
      </c>
      <c r="AP1419" t="str">
        <f t="shared" si="984"/>
        <v/>
      </c>
      <c r="AQ1419" t="str">
        <f t="shared" si="985"/>
        <v/>
      </c>
      <c r="AR1419" t="str">
        <f t="shared" si="997"/>
        <v/>
      </c>
      <c r="AS1419" t="str">
        <f t="shared" si="986"/>
        <v/>
      </c>
      <c r="AT1419" s="25" t="str">
        <f t="shared" si="987"/>
        <v/>
      </c>
      <c r="AU1419" s="26" t="str">
        <f t="shared" si="988"/>
        <v/>
      </c>
      <c r="AV1419" t="str">
        <f t="shared" si="989"/>
        <v/>
      </c>
      <c r="AW1419" s="25" t="str">
        <f t="shared" si="990"/>
        <v/>
      </c>
      <c r="AX1419" s="26" t="str">
        <f t="shared" si="965"/>
        <v/>
      </c>
      <c r="AY1419" s="27" t="str">
        <f>IF(A1419="","",IF(K1419&lt;&gt;0,TEXT(5,"0000"),IF(M1419&lt;&gt;0,TEXT(5,"0000"),IF(Datos!N1419&lt;&gt;0,TEXT(5,"0000"),""))))</f>
        <v/>
      </c>
      <c r="AZ1419" s="25" t="str">
        <f t="shared" si="991"/>
        <v/>
      </c>
      <c r="BA1419" s="26" t="str">
        <f t="shared" si="966"/>
        <v/>
      </c>
      <c r="BB1419" s="25" t="str">
        <f t="shared" si="992"/>
        <v/>
      </c>
      <c r="BC1419" s="26" t="str">
        <f t="shared" si="967"/>
        <v/>
      </c>
      <c r="BD1419" s="27" t="str">
        <f t="shared" si="993"/>
        <v/>
      </c>
      <c r="BE1419" s="25" t="str">
        <f t="shared" si="994"/>
        <v/>
      </c>
      <c r="BF1419" s="26" t="str">
        <f t="shared" si="968"/>
        <v/>
      </c>
      <c r="BG1419" s="28"/>
      <c r="BH1419" t="str">
        <f t="shared" si="964"/>
        <v/>
      </c>
      <c r="BJ1419" s="24" t="str">
        <f t="shared" si="995"/>
        <v/>
      </c>
      <c r="BK1419" s="24" t="str">
        <f t="shared" si="996"/>
        <v/>
      </c>
    </row>
    <row r="1420" spans="17:63" ht="15.75" thickBot="1">
      <c r="Q1420" t="e">
        <f t="shared" si="969"/>
        <v>#VALUE!</v>
      </c>
      <c r="R1420" t="str">
        <f t="shared" si="970"/>
        <v/>
      </c>
      <c r="S1420" t="str">
        <f>IF(A1420="","",TEXT(VLOOKUP(C1420,Tablas!$H$3:$I$75,2,0),"000"))</f>
        <v/>
      </c>
      <c r="T1420" t="str">
        <f t="shared" si="971"/>
        <v/>
      </c>
      <c r="U1420" t="str">
        <f t="shared" si="972"/>
        <v/>
      </c>
      <c r="V1420" t="str">
        <f t="shared" si="956"/>
        <v/>
      </c>
      <c r="W1420" t="str">
        <f>IF(A1420="","",IF(G1420="",99,VLOOKUP(Datos!G1420,Tablas!$AF$2:$AH$38,2,0)))</f>
        <v/>
      </c>
      <c r="X1420" t="str">
        <f t="shared" si="973"/>
        <v/>
      </c>
      <c r="Y1420" t="str">
        <f t="shared" si="974"/>
        <v/>
      </c>
      <c r="Z1420" s="25" t="str">
        <f t="shared" si="975"/>
        <v/>
      </c>
      <c r="AA1420" s="26" t="str">
        <f t="shared" si="976"/>
        <v/>
      </c>
      <c r="AB1420" s="25" t="str">
        <f t="shared" si="957"/>
        <v/>
      </c>
      <c r="AC1420" s="26" t="str">
        <f t="shared" si="977"/>
        <v/>
      </c>
      <c r="AD1420" s="25" t="str">
        <f t="shared" si="958"/>
        <v/>
      </c>
      <c r="AE1420" s="26" t="str">
        <f t="shared" si="978"/>
        <v/>
      </c>
      <c r="AF1420" s="25" t="str">
        <f t="shared" si="959"/>
        <v/>
      </c>
      <c r="AG1420" s="26" t="str">
        <f t="shared" si="979"/>
        <v/>
      </c>
      <c r="AH1420" s="25" t="str">
        <f t="shared" si="960"/>
        <v/>
      </c>
      <c r="AI1420" s="26" t="str">
        <f t="shared" si="980"/>
        <v/>
      </c>
      <c r="AJ1420" s="25" t="str">
        <f t="shared" si="961"/>
        <v/>
      </c>
      <c r="AK1420" s="26" t="str">
        <f t="shared" si="981"/>
        <v/>
      </c>
      <c r="AL1420" s="25" t="str">
        <f t="shared" si="962"/>
        <v/>
      </c>
      <c r="AM1420" s="26" t="str">
        <f t="shared" si="982"/>
        <v/>
      </c>
      <c r="AN1420" s="25" t="str">
        <f t="shared" si="963"/>
        <v/>
      </c>
      <c r="AO1420" s="26" t="str">
        <f t="shared" si="983"/>
        <v/>
      </c>
      <c r="AP1420" t="str">
        <f t="shared" si="984"/>
        <v/>
      </c>
      <c r="AQ1420" t="str">
        <f t="shared" si="985"/>
        <v/>
      </c>
      <c r="AR1420" t="str">
        <f t="shared" si="997"/>
        <v/>
      </c>
      <c r="AS1420" t="str">
        <f t="shared" si="986"/>
        <v/>
      </c>
      <c r="AT1420" s="25" t="str">
        <f t="shared" si="987"/>
        <v/>
      </c>
      <c r="AU1420" s="26" t="str">
        <f t="shared" si="988"/>
        <v/>
      </c>
      <c r="AV1420" t="str">
        <f t="shared" si="989"/>
        <v/>
      </c>
      <c r="AW1420" s="25" t="str">
        <f t="shared" si="990"/>
        <v/>
      </c>
      <c r="AX1420" s="26" t="str">
        <f t="shared" si="965"/>
        <v/>
      </c>
      <c r="AY1420" s="27" t="str">
        <f>IF(A1420="","",IF(K1420&lt;&gt;0,TEXT(5,"0000"),IF(M1420&lt;&gt;0,TEXT(5,"0000"),IF(Datos!N1420&lt;&gt;0,TEXT(5,"0000"),""))))</f>
        <v/>
      </c>
      <c r="AZ1420" s="25" t="str">
        <f t="shared" si="991"/>
        <v/>
      </c>
      <c r="BA1420" s="26" t="str">
        <f t="shared" si="966"/>
        <v/>
      </c>
      <c r="BB1420" s="25" t="str">
        <f t="shared" si="992"/>
        <v/>
      </c>
      <c r="BC1420" s="26" t="str">
        <f t="shared" si="967"/>
        <v/>
      </c>
      <c r="BD1420" s="27" t="str">
        <f t="shared" si="993"/>
        <v/>
      </c>
      <c r="BE1420" s="25" t="str">
        <f t="shared" si="994"/>
        <v/>
      </c>
      <c r="BF1420" s="26" t="str">
        <f t="shared" si="968"/>
        <v/>
      </c>
      <c r="BG1420" s="28"/>
      <c r="BH1420" t="str">
        <f t="shared" si="964"/>
        <v/>
      </c>
      <c r="BJ1420" s="24" t="str">
        <f t="shared" si="995"/>
        <v/>
      </c>
      <c r="BK1420" s="24" t="str">
        <f t="shared" si="996"/>
        <v/>
      </c>
    </row>
    <row r="1421" spans="17:63" ht="15.75" thickBot="1">
      <c r="Q1421" t="e">
        <f t="shared" si="969"/>
        <v>#VALUE!</v>
      </c>
      <c r="R1421" t="str">
        <f t="shared" si="970"/>
        <v/>
      </c>
      <c r="S1421" t="str">
        <f>IF(A1421="","",TEXT(VLOOKUP(C1421,Tablas!$H$3:$I$75,2,0),"000"))</f>
        <v/>
      </c>
      <c r="T1421" t="str">
        <f t="shared" si="971"/>
        <v/>
      </c>
      <c r="U1421" t="str">
        <f t="shared" si="972"/>
        <v/>
      </c>
      <c r="V1421" t="str">
        <f t="shared" si="956"/>
        <v/>
      </c>
      <c r="W1421" t="str">
        <f>IF(A1421="","",IF(G1421="",99,VLOOKUP(Datos!G1421,Tablas!$AF$2:$AH$38,2,0)))</f>
        <v/>
      </c>
      <c r="X1421" t="str">
        <f t="shared" si="973"/>
        <v/>
      </c>
      <c r="Y1421" t="str">
        <f t="shared" si="974"/>
        <v/>
      </c>
      <c r="Z1421" s="25" t="str">
        <f t="shared" si="975"/>
        <v/>
      </c>
      <c r="AA1421" s="26" t="str">
        <f t="shared" si="976"/>
        <v/>
      </c>
      <c r="AB1421" s="25" t="str">
        <f t="shared" si="957"/>
        <v/>
      </c>
      <c r="AC1421" s="26" t="str">
        <f t="shared" si="977"/>
        <v/>
      </c>
      <c r="AD1421" s="25" t="str">
        <f t="shared" si="958"/>
        <v/>
      </c>
      <c r="AE1421" s="26" t="str">
        <f t="shared" si="978"/>
        <v/>
      </c>
      <c r="AF1421" s="25" t="str">
        <f t="shared" si="959"/>
        <v/>
      </c>
      <c r="AG1421" s="26" t="str">
        <f t="shared" si="979"/>
        <v/>
      </c>
      <c r="AH1421" s="25" t="str">
        <f t="shared" si="960"/>
        <v/>
      </c>
      <c r="AI1421" s="26" t="str">
        <f t="shared" si="980"/>
        <v/>
      </c>
      <c r="AJ1421" s="25" t="str">
        <f t="shared" si="961"/>
        <v/>
      </c>
      <c r="AK1421" s="26" t="str">
        <f t="shared" si="981"/>
        <v/>
      </c>
      <c r="AL1421" s="25" t="str">
        <f t="shared" si="962"/>
        <v/>
      </c>
      <c r="AM1421" s="26" t="str">
        <f t="shared" si="982"/>
        <v/>
      </c>
      <c r="AN1421" s="25" t="str">
        <f t="shared" si="963"/>
        <v/>
      </c>
      <c r="AO1421" s="26" t="str">
        <f t="shared" si="983"/>
        <v/>
      </c>
      <c r="AP1421" t="str">
        <f t="shared" si="984"/>
        <v/>
      </c>
      <c r="AQ1421" t="str">
        <f t="shared" si="985"/>
        <v/>
      </c>
      <c r="AR1421" t="str">
        <f t="shared" si="997"/>
        <v/>
      </c>
      <c r="AS1421" t="str">
        <f t="shared" si="986"/>
        <v/>
      </c>
      <c r="AT1421" s="25" t="str">
        <f t="shared" si="987"/>
        <v/>
      </c>
      <c r="AU1421" s="26" t="str">
        <f t="shared" si="988"/>
        <v/>
      </c>
      <c r="AV1421" t="str">
        <f t="shared" si="989"/>
        <v/>
      </c>
      <c r="AW1421" s="25" t="str">
        <f t="shared" si="990"/>
        <v/>
      </c>
      <c r="AX1421" s="26" t="str">
        <f t="shared" si="965"/>
        <v/>
      </c>
      <c r="AY1421" s="27" t="str">
        <f>IF(A1421="","",IF(K1421&lt;&gt;0,TEXT(5,"0000"),IF(M1421&lt;&gt;0,TEXT(5,"0000"),IF(Datos!N1421&lt;&gt;0,TEXT(5,"0000"),""))))</f>
        <v/>
      </c>
      <c r="AZ1421" s="25" t="str">
        <f t="shared" si="991"/>
        <v/>
      </c>
      <c r="BA1421" s="26" t="str">
        <f t="shared" si="966"/>
        <v/>
      </c>
      <c r="BB1421" s="25" t="str">
        <f t="shared" si="992"/>
        <v/>
      </c>
      <c r="BC1421" s="26" t="str">
        <f t="shared" si="967"/>
        <v/>
      </c>
      <c r="BD1421" s="27" t="str">
        <f t="shared" si="993"/>
        <v/>
      </c>
      <c r="BE1421" s="25" t="str">
        <f t="shared" si="994"/>
        <v/>
      </c>
      <c r="BF1421" s="26" t="str">
        <f t="shared" si="968"/>
        <v/>
      </c>
      <c r="BG1421" s="28"/>
      <c r="BH1421" t="str">
        <f t="shared" si="964"/>
        <v/>
      </c>
      <c r="BJ1421" s="24" t="str">
        <f t="shared" si="995"/>
        <v/>
      </c>
      <c r="BK1421" s="24" t="str">
        <f t="shared" si="996"/>
        <v/>
      </c>
    </row>
    <row r="1422" spans="17:63" ht="15.75" thickBot="1">
      <c r="Q1422" t="e">
        <f t="shared" si="969"/>
        <v>#VALUE!</v>
      </c>
      <c r="R1422" t="str">
        <f t="shared" si="970"/>
        <v/>
      </c>
      <c r="S1422" t="str">
        <f>IF(A1422="","",TEXT(VLOOKUP(C1422,Tablas!$H$3:$I$75,2,0),"000"))</f>
        <v/>
      </c>
      <c r="T1422" t="str">
        <f t="shared" si="971"/>
        <v/>
      </c>
      <c r="U1422" t="str">
        <f t="shared" si="972"/>
        <v/>
      </c>
      <c r="V1422" t="str">
        <f t="shared" si="956"/>
        <v/>
      </c>
      <c r="W1422" t="str">
        <f>IF(A1422="","",IF(G1422="",99,VLOOKUP(Datos!G1422,Tablas!$AF$2:$AH$38,2,0)))</f>
        <v/>
      </c>
      <c r="X1422" t="str">
        <f t="shared" si="973"/>
        <v/>
      </c>
      <c r="Y1422" t="str">
        <f t="shared" si="974"/>
        <v/>
      </c>
      <c r="Z1422" s="25" t="str">
        <f t="shared" si="975"/>
        <v/>
      </c>
      <c r="AA1422" s="26" t="str">
        <f t="shared" si="976"/>
        <v/>
      </c>
      <c r="AB1422" s="25" t="str">
        <f t="shared" si="957"/>
        <v/>
      </c>
      <c r="AC1422" s="26" t="str">
        <f t="shared" si="977"/>
        <v/>
      </c>
      <c r="AD1422" s="25" t="str">
        <f t="shared" si="958"/>
        <v/>
      </c>
      <c r="AE1422" s="26" t="str">
        <f t="shared" si="978"/>
        <v/>
      </c>
      <c r="AF1422" s="25" t="str">
        <f t="shared" si="959"/>
        <v/>
      </c>
      <c r="AG1422" s="26" t="str">
        <f t="shared" si="979"/>
        <v/>
      </c>
      <c r="AH1422" s="25" t="str">
        <f t="shared" si="960"/>
        <v/>
      </c>
      <c r="AI1422" s="26" t="str">
        <f t="shared" si="980"/>
        <v/>
      </c>
      <c r="AJ1422" s="25" t="str">
        <f t="shared" si="961"/>
        <v/>
      </c>
      <c r="AK1422" s="26" t="str">
        <f t="shared" si="981"/>
        <v/>
      </c>
      <c r="AL1422" s="25" t="str">
        <f t="shared" si="962"/>
        <v/>
      </c>
      <c r="AM1422" s="26" t="str">
        <f t="shared" si="982"/>
        <v/>
      </c>
      <c r="AN1422" s="25" t="str">
        <f t="shared" si="963"/>
        <v/>
      </c>
      <c r="AO1422" s="26" t="str">
        <f t="shared" si="983"/>
        <v/>
      </c>
      <c r="AP1422" t="str">
        <f t="shared" si="984"/>
        <v/>
      </c>
      <c r="AQ1422" t="str">
        <f t="shared" si="985"/>
        <v/>
      </c>
      <c r="AR1422" t="str">
        <f t="shared" si="997"/>
        <v/>
      </c>
      <c r="AS1422" t="str">
        <f t="shared" si="986"/>
        <v/>
      </c>
      <c r="AT1422" s="25" t="str">
        <f t="shared" si="987"/>
        <v/>
      </c>
      <c r="AU1422" s="26" t="str">
        <f t="shared" si="988"/>
        <v/>
      </c>
      <c r="AV1422" t="str">
        <f t="shared" si="989"/>
        <v/>
      </c>
      <c r="AW1422" s="25" t="str">
        <f t="shared" si="990"/>
        <v/>
      </c>
      <c r="AX1422" s="26" t="str">
        <f t="shared" si="965"/>
        <v/>
      </c>
      <c r="AY1422" s="27" t="str">
        <f>IF(A1422="","",IF(K1422&lt;&gt;0,TEXT(5,"0000"),IF(M1422&lt;&gt;0,TEXT(5,"0000"),IF(Datos!N1422&lt;&gt;0,TEXT(5,"0000"),""))))</f>
        <v/>
      </c>
      <c r="AZ1422" s="25" t="str">
        <f t="shared" si="991"/>
        <v/>
      </c>
      <c r="BA1422" s="26" t="str">
        <f t="shared" si="966"/>
        <v/>
      </c>
      <c r="BB1422" s="25" t="str">
        <f t="shared" si="992"/>
        <v/>
      </c>
      <c r="BC1422" s="26" t="str">
        <f t="shared" si="967"/>
        <v/>
      </c>
      <c r="BD1422" s="27" t="str">
        <f t="shared" si="993"/>
        <v/>
      </c>
      <c r="BE1422" s="25" t="str">
        <f t="shared" si="994"/>
        <v/>
      </c>
      <c r="BF1422" s="26" t="str">
        <f t="shared" si="968"/>
        <v/>
      </c>
      <c r="BG1422" s="28"/>
      <c r="BH1422" t="str">
        <f t="shared" si="964"/>
        <v/>
      </c>
      <c r="BJ1422" s="24" t="str">
        <f t="shared" si="995"/>
        <v/>
      </c>
      <c r="BK1422" s="24" t="str">
        <f t="shared" si="996"/>
        <v/>
      </c>
    </row>
    <row r="1423" spans="17:63" ht="15.75" thickBot="1">
      <c r="Q1423" t="e">
        <f t="shared" si="969"/>
        <v>#VALUE!</v>
      </c>
      <c r="R1423" t="str">
        <f t="shared" si="970"/>
        <v/>
      </c>
      <c r="S1423" t="str">
        <f>IF(A1423="","",TEXT(VLOOKUP(C1423,Tablas!$H$3:$I$75,2,0),"000"))</f>
        <v/>
      </c>
      <c r="T1423" t="str">
        <f t="shared" si="971"/>
        <v/>
      </c>
      <c r="U1423" t="str">
        <f t="shared" si="972"/>
        <v/>
      </c>
      <c r="V1423" t="str">
        <f t="shared" si="956"/>
        <v/>
      </c>
      <c r="W1423" t="str">
        <f>IF(A1423="","",IF(G1423="",99,VLOOKUP(Datos!G1423,Tablas!$AF$2:$AH$38,2,0)))</f>
        <v/>
      </c>
      <c r="X1423" t="str">
        <f t="shared" si="973"/>
        <v/>
      </c>
      <c r="Y1423" t="str">
        <f t="shared" si="974"/>
        <v/>
      </c>
      <c r="Z1423" s="25" t="str">
        <f t="shared" si="975"/>
        <v/>
      </c>
      <c r="AA1423" s="26" t="str">
        <f t="shared" si="976"/>
        <v/>
      </c>
      <c r="AB1423" s="25" t="str">
        <f t="shared" si="957"/>
        <v/>
      </c>
      <c r="AC1423" s="26" t="str">
        <f t="shared" si="977"/>
        <v/>
      </c>
      <c r="AD1423" s="25" t="str">
        <f t="shared" si="958"/>
        <v/>
      </c>
      <c r="AE1423" s="26" t="str">
        <f t="shared" si="978"/>
        <v/>
      </c>
      <c r="AF1423" s="25" t="str">
        <f t="shared" si="959"/>
        <v/>
      </c>
      <c r="AG1423" s="26" t="str">
        <f t="shared" si="979"/>
        <v/>
      </c>
      <c r="AH1423" s="25" t="str">
        <f t="shared" si="960"/>
        <v/>
      </c>
      <c r="AI1423" s="26" t="str">
        <f t="shared" si="980"/>
        <v/>
      </c>
      <c r="AJ1423" s="25" t="str">
        <f t="shared" si="961"/>
        <v/>
      </c>
      <c r="AK1423" s="26" t="str">
        <f t="shared" si="981"/>
        <v/>
      </c>
      <c r="AL1423" s="25" t="str">
        <f t="shared" si="962"/>
        <v/>
      </c>
      <c r="AM1423" s="26" t="str">
        <f t="shared" si="982"/>
        <v/>
      </c>
      <c r="AN1423" s="25" t="str">
        <f t="shared" si="963"/>
        <v/>
      </c>
      <c r="AO1423" s="26" t="str">
        <f t="shared" si="983"/>
        <v/>
      </c>
      <c r="AP1423" t="str">
        <f t="shared" si="984"/>
        <v/>
      </c>
      <c r="AQ1423" t="str">
        <f t="shared" si="985"/>
        <v/>
      </c>
      <c r="AR1423" t="str">
        <f t="shared" si="997"/>
        <v/>
      </c>
      <c r="AS1423" t="str">
        <f t="shared" si="986"/>
        <v/>
      </c>
      <c r="AT1423" s="25" t="str">
        <f t="shared" si="987"/>
        <v/>
      </c>
      <c r="AU1423" s="26" t="str">
        <f t="shared" si="988"/>
        <v/>
      </c>
      <c r="AV1423" t="str">
        <f t="shared" si="989"/>
        <v/>
      </c>
      <c r="AW1423" s="25" t="str">
        <f t="shared" si="990"/>
        <v/>
      </c>
      <c r="AX1423" s="26" t="str">
        <f t="shared" si="965"/>
        <v/>
      </c>
      <c r="AY1423" s="27" t="str">
        <f>IF(A1423="","",IF(K1423&lt;&gt;0,TEXT(5,"0000"),IF(M1423&lt;&gt;0,TEXT(5,"0000"),IF(Datos!N1423&lt;&gt;0,TEXT(5,"0000"),""))))</f>
        <v/>
      </c>
      <c r="AZ1423" s="25" t="str">
        <f t="shared" si="991"/>
        <v/>
      </c>
      <c r="BA1423" s="26" t="str">
        <f t="shared" si="966"/>
        <v/>
      </c>
      <c r="BB1423" s="25" t="str">
        <f t="shared" si="992"/>
        <v/>
      </c>
      <c r="BC1423" s="26" t="str">
        <f t="shared" si="967"/>
        <v/>
      </c>
      <c r="BD1423" s="27" t="str">
        <f t="shared" si="993"/>
        <v/>
      </c>
      <c r="BE1423" s="25" t="str">
        <f t="shared" si="994"/>
        <v/>
      </c>
      <c r="BF1423" s="26" t="str">
        <f t="shared" si="968"/>
        <v/>
      </c>
      <c r="BG1423" s="28"/>
      <c r="BH1423" t="str">
        <f t="shared" si="964"/>
        <v/>
      </c>
      <c r="BJ1423" s="24" t="str">
        <f t="shared" si="995"/>
        <v/>
      </c>
      <c r="BK1423" s="24" t="str">
        <f t="shared" si="996"/>
        <v/>
      </c>
    </row>
    <row r="1424" spans="17:63" ht="15.75" thickBot="1">
      <c r="Q1424" t="e">
        <f t="shared" si="969"/>
        <v>#VALUE!</v>
      </c>
      <c r="R1424" t="str">
        <f t="shared" si="970"/>
        <v/>
      </c>
      <c r="S1424" t="str">
        <f>IF(A1424="","",TEXT(VLOOKUP(C1424,Tablas!$H$3:$I$75,2,0),"000"))</f>
        <v/>
      </c>
      <c r="T1424" t="str">
        <f t="shared" si="971"/>
        <v/>
      </c>
      <c r="U1424" t="str">
        <f t="shared" si="972"/>
        <v/>
      </c>
      <c r="V1424" t="str">
        <f t="shared" si="956"/>
        <v/>
      </c>
      <c r="W1424" t="str">
        <f>IF(A1424="","",IF(G1424="",99,VLOOKUP(Datos!G1424,Tablas!$AF$2:$AH$38,2,0)))</f>
        <v/>
      </c>
      <c r="X1424" t="str">
        <f t="shared" si="973"/>
        <v/>
      </c>
      <c r="Y1424" t="str">
        <f t="shared" si="974"/>
        <v/>
      </c>
      <c r="Z1424" s="25" t="str">
        <f t="shared" si="975"/>
        <v/>
      </c>
      <c r="AA1424" s="26" t="str">
        <f t="shared" si="976"/>
        <v/>
      </c>
      <c r="AB1424" s="25" t="str">
        <f t="shared" si="957"/>
        <v/>
      </c>
      <c r="AC1424" s="26" t="str">
        <f t="shared" si="977"/>
        <v/>
      </c>
      <c r="AD1424" s="25" t="str">
        <f t="shared" si="958"/>
        <v/>
      </c>
      <c r="AE1424" s="26" t="str">
        <f t="shared" si="978"/>
        <v/>
      </c>
      <c r="AF1424" s="25" t="str">
        <f t="shared" si="959"/>
        <v/>
      </c>
      <c r="AG1424" s="26" t="str">
        <f t="shared" si="979"/>
        <v/>
      </c>
      <c r="AH1424" s="25" t="str">
        <f t="shared" si="960"/>
        <v/>
      </c>
      <c r="AI1424" s="26" t="str">
        <f t="shared" si="980"/>
        <v/>
      </c>
      <c r="AJ1424" s="25" t="str">
        <f t="shared" si="961"/>
        <v/>
      </c>
      <c r="AK1424" s="26" t="str">
        <f t="shared" si="981"/>
        <v/>
      </c>
      <c r="AL1424" s="25" t="str">
        <f t="shared" si="962"/>
        <v/>
      </c>
      <c r="AM1424" s="26" t="str">
        <f t="shared" si="982"/>
        <v/>
      </c>
      <c r="AN1424" s="25" t="str">
        <f t="shared" si="963"/>
        <v/>
      </c>
      <c r="AO1424" s="26" t="str">
        <f t="shared" si="983"/>
        <v/>
      </c>
      <c r="AP1424" t="str">
        <f t="shared" si="984"/>
        <v/>
      </c>
      <c r="AQ1424" t="str">
        <f t="shared" si="985"/>
        <v/>
      </c>
      <c r="AR1424" t="str">
        <f t="shared" si="997"/>
        <v/>
      </c>
      <c r="AS1424" t="str">
        <f t="shared" si="986"/>
        <v/>
      </c>
      <c r="AT1424" s="25" t="str">
        <f t="shared" si="987"/>
        <v/>
      </c>
      <c r="AU1424" s="26" t="str">
        <f t="shared" si="988"/>
        <v/>
      </c>
      <c r="AV1424" t="str">
        <f t="shared" si="989"/>
        <v/>
      </c>
      <c r="AW1424" s="25" t="str">
        <f t="shared" si="990"/>
        <v/>
      </c>
      <c r="AX1424" s="26" t="str">
        <f t="shared" si="965"/>
        <v/>
      </c>
      <c r="AY1424" s="27" t="str">
        <f>IF(A1424="","",IF(K1424&lt;&gt;0,TEXT(5,"0000"),IF(M1424&lt;&gt;0,TEXT(5,"0000"),IF(Datos!N1424&lt;&gt;0,TEXT(5,"0000"),""))))</f>
        <v/>
      </c>
      <c r="AZ1424" s="25" t="str">
        <f t="shared" si="991"/>
        <v/>
      </c>
      <c r="BA1424" s="26" t="str">
        <f t="shared" si="966"/>
        <v/>
      </c>
      <c r="BB1424" s="25" t="str">
        <f t="shared" si="992"/>
        <v/>
      </c>
      <c r="BC1424" s="26" t="str">
        <f t="shared" si="967"/>
        <v/>
      </c>
      <c r="BD1424" s="27" t="str">
        <f t="shared" si="993"/>
        <v/>
      </c>
      <c r="BE1424" s="25" t="str">
        <f t="shared" si="994"/>
        <v/>
      </c>
      <c r="BF1424" s="26" t="str">
        <f t="shared" si="968"/>
        <v/>
      </c>
      <c r="BG1424" s="28"/>
      <c r="BH1424" t="str">
        <f t="shared" si="964"/>
        <v/>
      </c>
      <c r="BJ1424" s="24" t="str">
        <f t="shared" si="995"/>
        <v/>
      </c>
      <c r="BK1424" s="24" t="str">
        <f t="shared" si="996"/>
        <v/>
      </c>
    </row>
    <row r="1425" spans="17:63" ht="15.75" thickBot="1">
      <c r="Q1425" t="e">
        <f t="shared" si="969"/>
        <v>#VALUE!</v>
      </c>
      <c r="R1425" t="str">
        <f t="shared" si="970"/>
        <v/>
      </c>
      <c r="S1425" t="str">
        <f>IF(A1425="","",TEXT(VLOOKUP(C1425,Tablas!$H$3:$I$75,2,0),"000"))</f>
        <v/>
      </c>
      <c r="T1425" t="str">
        <f t="shared" si="971"/>
        <v/>
      </c>
      <c r="U1425" t="str">
        <f t="shared" si="972"/>
        <v/>
      </c>
      <c r="V1425" t="str">
        <f t="shared" si="956"/>
        <v/>
      </c>
      <c r="W1425" t="str">
        <f>IF(A1425="","",IF(G1425="",99,VLOOKUP(Datos!G1425,Tablas!$AF$2:$AH$38,2,0)))</f>
        <v/>
      </c>
      <c r="X1425" t="str">
        <f t="shared" si="973"/>
        <v/>
      </c>
      <c r="Y1425" t="str">
        <f t="shared" si="974"/>
        <v/>
      </c>
      <c r="Z1425" s="25" t="str">
        <f t="shared" si="975"/>
        <v/>
      </c>
      <c r="AA1425" s="26" t="str">
        <f t="shared" si="976"/>
        <v/>
      </c>
      <c r="AB1425" s="25" t="str">
        <f t="shared" si="957"/>
        <v/>
      </c>
      <c r="AC1425" s="26" t="str">
        <f t="shared" si="977"/>
        <v/>
      </c>
      <c r="AD1425" s="25" t="str">
        <f t="shared" si="958"/>
        <v/>
      </c>
      <c r="AE1425" s="26" t="str">
        <f t="shared" si="978"/>
        <v/>
      </c>
      <c r="AF1425" s="25" t="str">
        <f t="shared" si="959"/>
        <v/>
      </c>
      <c r="AG1425" s="26" t="str">
        <f t="shared" si="979"/>
        <v/>
      </c>
      <c r="AH1425" s="25" t="str">
        <f t="shared" si="960"/>
        <v/>
      </c>
      <c r="AI1425" s="26" t="str">
        <f t="shared" si="980"/>
        <v/>
      </c>
      <c r="AJ1425" s="25" t="str">
        <f t="shared" si="961"/>
        <v/>
      </c>
      <c r="AK1425" s="26" t="str">
        <f t="shared" si="981"/>
        <v/>
      </c>
      <c r="AL1425" s="25" t="str">
        <f t="shared" si="962"/>
        <v/>
      </c>
      <c r="AM1425" s="26" t="str">
        <f t="shared" si="982"/>
        <v/>
      </c>
      <c r="AN1425" s="25" t="str">
        <f t="shared" si="963"/>
        <v/>
      </c>
      <c r="AO1425" s="26" t="str">
        <f t="shared" si="983"/>
        <v/>
      </c>
      <c r="AP1425" t="str">
        <f t="shared" si="984"/>
        <v/>
      </c>
      <c r="AQ1425" t="str">
        <f t="shared" si="985"/>
        <v/>
      </c>
      <c r="AR1425" t="str">
        <f t="shared" si="997"/>
        <v/>
      </c>
      <c r="AS1425" t="str">
        <f t="shared" si="986"/>
        <v/>
      </c>
      <c r="AT1425" s="25" t="str">
        <f t="shared" si="987"/>
        <v/>
      </c>
      <c r="AU1425" s="26" t="str">
        <f t="shared" si="988"/>
        <v/>
      </c>
      <c r="AV1425" t="str">
        <f t="shared" si="989"/>
        <v/>
      </c>
      <c r="AW1425" s="25" t="str">
        <f t="shared" si="990"/>
        <v/>
      </c>
      <c r="AX1425" s="26" t="str">
        <f t="shared" si="965"/>
        <v/>
      </c>
      <c r="AY1425" s="27" t="str">
        <f>IF(A1425="","",IF(K1425&lt;&gt;0,TEXT(5,"0000"),IF(M1425&lt;&gt;0,TEXT(5,"0000"),IF(Datos!N1425&lt;&gt;0,TEXT(5,"0000"),""))))</f>
        <v/>
      </c>
      <c r="AZ1425" s="25" t="str">
        <f t="shared" si="991"/>
        <v/>
      </c>
      <c r="BA1425" s="26" t="str">
        <f t="shared" si="966"/>
        <v/>
      </c>
      <c r="BB1425" s="25" t="str">
        <f t="shared" si="992"/>
        <v/>
      </c>
      <c r="BC1425" s="26" t="str">
        <f t="shared" si="967"/>
        <v/>
      </c>
      <c r="BD1425" s="27" t="str">
        <f t="shared" si="993"/>
        <v/>
      </c>
      <c r="BE1425" s="25" t="str">
        <f t="shared" si="994"/>
        <v/>
      </c>
      <c r="BF1425" s="26" t="str">
        <f t="shared" si="968"/>
        <v/>
      </c>
      <c r="BG1425" s="28"/>
      <c r="BH1425" t="str">
        <f t="shared" si="964"/>
        <v/>
      </c>
      <c r="BJ1425" s="24" t="str">
        <f t="shared" si="995"/>
        <v/>
      </c>
      <c r="BK1425" s="24" t="str">
        <f t="shared" si="996"/>
        <v/>
      </c>
    </row>
    <row r="1426" spans="17:63" ht="15.75" thickBot="1">
      <c r="Q1426" t="e">
        <f t="shared" si="969"/>
        <v>#VALUE!</v>
      </c>
      <c r="R1426" t="str">
        <f t="shared" si="970"/>
        <v/>
      </c>
      <c r="S1426" t="str">
        <f>IF(A1426="","",TEXT(VLOOKUP(C1426,Tablas!$H$3:$I$75,2,0),"000"))</f>
        <v/>
      </c>
      <c r="T1426" t="str">
        <f t="shared" si="971"/>
        <v/>
      </c>
      <c r="U1426" t="str">
        <f t="shared" si="972"/>
        <v/>
      </c>
      <c r="V1426" t="str">
        <f t="shared" si="956"/>
        <v/>
      </c>
      <c r="W1426" t="str">
        <f>IF(A1426="","",IF(G1426="",99,VLOOKUP(Datos!G1426,Tablas!$AF$2:$AH$38,2,0)))</f>
        <v/>
      </c>
      <c r="X1426" t="str">
        <f t="shared" si="973"/>
        <v/>
      </c>
      <c r="Y1426" t="str">
        <f t="shared" si="974"/>
        <v/>
      </c>
      <c r="Z1426" s="25" t="str">
        <f t="shared" si="975"/>
        <v/>
      </c>
      <c r="AA1426" s="26" t="str">
        <f t="shared" si="976"/>
        <v/>
      </c>
      <c r="AB1426" s="25" t="str">
        <f t="shared" si="957"/>
        <v/>
      </c>
      <c r="AC1426" s="26" t="str">
        <f t="shared" si="977"/>
        <v/>
      </c>
      <c r="AD1426" s="25" t="str">
        <f t="shared" si="958"/>
        <v/>
      </c>
      <c r="AE1426" s="26" t="str">
        <f t="shared" si="978"/>
        <v/>
      </c>
      <c r="AF1426" s="25" t="str">
        <f t="shared" si="959"/>
        <v/>
      </c>
      <c r="AG1426" s="26" t="str">
        <f t="shared" si="979"/>
        <v/>
      </c>
      <c r="AH1426" s="25" t="str">
        <f t="shared" si="960"/>
        <v/>
      </c>
      <c r="AI1426" s="26" t="str">
        <f t="shared" si="980"/>
        <v/>
      </c>
      <c r="AJ1426" s="25" t="str">
        <f t="shared" si="961"/>
        <v/>
      </c>
      <c r="AK1426" s="26" t="str">
        <f t="shared" si="981"/>
        <v/>
      </c>
      <c r="AL1426" s="25" t="str">
        <f t="shared" si="962"/>
        <v/>
      </c>
      <c r="AM1426" s="26" t="str">
        <f t="shared" si="982"/>
        <v/>
      </c>
      <c r="AN1426" s="25" t="str">
        <f t="shared" si="963"/>
        <v/>
      </c>
      <c r="AO1426" s="26" t="str">
        <f t="shared" si="983"/>
        <v/>
      </c>
      <c r="AP1426" t="str">
        <f t="shared" si="984"/>
        <v/>
      </c>
      <c r="AQ1426" t="str">
        <f t="shared" si="985"/>
        <v/>
      </c>
      <c r="AR1426" t="str">
        <f t="shared" si="997"/>
        <v/>
      </c>
      <c r="AS1426" t="str">
        <f t="shared" si="986"/>
        <v/>
      </c>
      <c r="AT1426" s="25" t="str">
        <f t="shared" si="987"/>
        <v/>
      </c>
      <c r="AU1426" s="26" t="str">
        <f t="shared" si="988"/>
        <v/>
      </c>
      <c r="AV1426" t="str">
        <f t="shared" si="989"/>
        <v/>
      </c>
      <c r="AW1426" s="25" t="str">
        <f t="shared" si="990"/>
        <v/>
      </c>
      <c r="AX1426" s="26" t="str">
        <f t="shared" si="965"/>
        <v/>
      </c>
      <c r="AY1426" s="27" t="str">
        <f>IF(A1426="","",IF(K1426&lt;&gt;0,TEXT(5,"0000"),IF(M1426&lt;&gt;0,TEXT(5,"0000"),IF(Datos!N1426&lt;&gt;0,TEXT(5,"0000"),""))))</f>
        <v/>
      </c>
      <c r="AZ1426" s="25" t="str">
        <f t="shared" si="991"/>
        <v/>
      </c>
      <c r="BA1426" s="26" t="str">
        <f t="shared" si="966"/>
        <v/>
      </c>
      <c r="BB1426" s="25" t="str">
        <f t="shared" si="992"/>
        <v/>
      </c>
      <c r="BC1426" s="26" t="str">
        <f t="shared" si="967"/>
        <v/>
      </c>
      <c r="BD1426" s="27" t="str">
        <f t="shared" si="993"/>
        <v/>
      </c>
      <c r="BE1426" s="25" t="str">
        <f t="shared" si="994"/>
        <v/>
      </c>
      <c r="BF1426" s="26" t="str">
        <f t="shared" si="968"/>
        <v/>
      </c>
      <c r="BG1426" s="28"/>
      <c r="BH1426" t="str">
        <f t="shared" si="964"/>
        <v/>
      </c>
      <c r="BJ1426" s="24" t="str">
        <f t="shared" si="995"/>
        <v/>
      </c>
      <c r="BK1426" s="24" t="str">
        <f t="shared" si="996"/>
        <v/>
      </c>
    </row>
    <row r="1427" spans="17:63" ht="15.75" thickBot="1">
      <c r="Q1427" t="e">
        <f t="shared" si="969"/>
        <v>#VALUE!</v>
      </c>
      <c r="R1427" t="str">
        <f t="shared" si="970"/>
        <v/>
      </c>
      <c r="S1427" t="str">
        <f>IF(A1427="","",TEXT(VLOOKUP(C1427,Tablas!$H$3:$I$75,2,0),"000"))</f>
        <v/>
      </c>
      <c r="T1427" t="str">
        <f t="shared" si="971"/>
        <v/>
      </c>
      <c r="U1427" t="str">
        <f t="shared" si="972"/>
        <v/>
      </c>
      <c r="V1427" t="str">
        <f t="shared" si="956"/>
        <v/>
      </c>
      <c r="W1427" t="str">
        <f>IF(A1427="","",IF(G1427="",99,VLOOKUP(Datos!G1427,Tablas!$AF$2:$AH$38,2,0)))</f>
        <v/>
      </c>
      <c r="X1427" t="str">
        <f t="shared" si="973"/>
        <v/>
      </c>
      <c r="Y1427" t="str">
        <f t="shared" si="974"/>
        <v/>
      </c>
      <c r="Z1427" s="25" t="str">
        <f t="shared" si="975"/>
        <v/>
      </c>
      <c r="AA1427" s="26" t="str">
        <f t="shared" si="976"/>
        <v/>
      </c>
      <c r="AB1427" s="25" t="str">
        <f t="shared" si="957"/>
        <v/>
      </c>
      <c r="AC1427" s="26" t="str">
        <f t="shared" si="977"/>
        <v/>
      </c>
      <c r="AD1427" s="25" t="str">
        <f t="shared" si="958"/>
        <v/>
      </c>
      <c r="AE1427" s="26" t="str">
        <f t="shared" si="978"/>
        <v/>
      </c>
      <c r="AF1427" s="25" t="str">
        <f t="shared" si="959"/>
        <v/>
      </c>
      <c r="AG1427" s="26" t="str">
        <f t="shared" si="979"/>
        <v/>
      </c>
      <c r="AH1427" s="25" t="str">
        <f t="shared" si="960"/>
        <v/>
      </c>
      <c r="AI1427" s="26" t="str">
        <f t="shared" si="980"/>
        <v/>
      </c>
      <c r="AJ1427" s="25" t="str">
        <f t="shared" si="961"/>
        <v/>
      </c>
      <c r="AK1427" s="26" t="str">
        <f t="shared" si="981"/>
        <v/>
      </c>
      <c r="AL1427" s="25" t="str">
        <f t="shared" si="962"/>
        <v/>
      </c>
      <c r="AM1427" s="26" t="str">
        <f t="shared" si="982"/>
        <v/>
      </c>
      <c r="AN1427" s="25" t="str">
        <f t="shared" si="963"/>
        <v/>
      </c>
      <c r="AO1427" s="26" t="str">
        <f t="shared" si="983"/>
        <v/>
      </c>
      <c r="AP1427" t="str">
        <f t="shared" si="984"/>
        <v/>
      </c>
      <c r="AQ1427" t="str">
        <f t="shared" si="985"/>
        <v/>
      </c>
      <c r="AR1427" t="str">
        <f t="shared" si="997"/>
        <v/>
      </c>
      <c r="AS1427" t="str">
        <f t="shared" si="986"/>
        <v/>
      </c>
      <c r="AT1427" s="25" t="str">
        <f t="shared" si="987"/>
        <v/>
      </c>
      <c r="AU1427" s="26" t="str">
        <f t="shared" si="988"/>
        <v/>
      </c>
      <c r="AV1427" t="str">
        <f t="shared" si="989"/>
        <v/>
      </c>
      <c r="AW1427" s="25" t="str">
        <f t="shared" si="990"/>
        <v/>
      </c>
      <c r="AX1427" s="26" t="str">
        <f t="shared" si="965"/>
        <v/>
      </c>
      <c r="AY1427" s="27" t="str">
        <f>IF(A1427="","",IF(K1427&lt;&gt;0,TEXT(5,"0000"),IF(M1427&lt;&gt;0,TEXT(5,"0000"),IF(Datos!N1427&lt;&gt;0,TEXT(5,"0000"),""))))</f>
        <v/>
      </c>
      <c r="AZ1427" s="25" t="str">
        <f t="shared" si="991"/>
        <v/>
      </c>
      <c r="BA1427" s="26" t="str">
        <f t="shared" si="966"/>
        <v/>
      </c>
      <c r="BB1427" s="25" t="str">
        <f t="shared" si="992"/>
        <v/>
      </c>
      <c r="BC1427" s="26" t="str">
        <f t="shared" si="967"/>
        <v/>
      </c>
      <c r="BD1427" s="27" t="str">
        <f t="shared" si="993"/>
        <v/>
      </c>
      <c r="BE1427" s="25" t="str">
        <f t="shared" si="994"/>
        <v/>
      </c>
      <c r="BF1427" s="26" t="str">
        <f t="shared" si="968"/>
        <v/>
      </c>
      <c r="BG1427" s="28"/>
      <c r="BH1427" t="str">
        <f t="shared" si="964"/>
        <v/>
      </c>
      <c r="BJ1427" s="24" t="str">
        <f t="shared" si="995"/>
        <v/>
      </c>
      <c r="BK1427" s="24" t="str">
        <f t="shared" si="996"/>
        <v/>
      </c>
    </row>
    <row r="1428" spans="17:63" ht="15.75" thickBot="1">
      <c r="Q1428" t="e">
        <f t="shared" si="969"/>
        <v>#VALUE!</v>
      </c>
      <c r="R1428" t="str">
        <f t="shared" si="970"/>
        <v/>
      </c>
      <c r="S1428" t="str">
        <f>IF(A1428="","",TEXT(VLOOKUP(C1428,Tablas!$H$3:$I$75,2,0),"000"))</f>
        <v/>
      </c>
      <c r="T1428" t="str">
        <f t="shared" si="971"/>
        <v/>
      </c>
      <c r="U1428" t="str">
        <f t="shared" si="972"/>
        <v/>
      </c>
      <c r="V1428" t="str">
        <f t="shared" si="956"/>
        <v/>
      </c>
      <c r="W1428" t="str">
        <f>IF(A1428="","",IF(G1428="",99,VLOOKUP(Datos!G1428,Tablas!$AF$2:$AH$38,2,0)))</f>
        <v/>
      </c>
      <c r="X1428" t="str">
        <f t="shared" si="973"/>
        <v/>
      </c>
      <c r="Y1428" t="str">
        <f t="shared" si="974"/>
        <v/>
      </c>
      <c r="Z1428" s="25" t="str">
        <f t="shared" si="975"/>
        <v/>
      </c>
      <c r="AA1428" s="26" t="str">
        <f t="shared" si="976"/>
        <v/>
      </c>
      <c r="AB1428" s="25" t="str">
        <f t="shared" si="957"/>
        <v/>
      </c>
      <c r="AC1428" s="26" t="str">
        <f t="shared" si="977"/>
        <v/>
      </c>
      <c r="AD1428" s="25" t="str">
        <f t="shared" si="958"/>
        <v/>
      </c>
      <c r="AE1428" s="26" t="str">
        <f t="shared" si="978"/>
        <v/>
      </c>
      <c r="AF1428" s="25" t="str">
        <f t="shared" si="959"/>
        <v/>
      </c>
      <c r="AG1428" s="26" t="str">
        <f t="shared" si="979"/>
        <v/>
      </c>
      <c r="AH1428" s="25" t="str">
        <f t="shared" si="960"/>
        <v/>
      </c>
      <c r="AI1428" s="26" t="str">
        <f t="shared" si="980"/>
        <v/>
      </c>
      <c r="AJ1428" s="25" t="str">
        <f t="shared" si="961"/>
        <v/>
      </c>
      <c r="AK1428" s="26" t="str">
        <f t="shared" si="981"/>
        <v/>
      </c>
      <c r="AL1428" s="25" t="str">
        <f t="shared" si="962"/>
        <v/>
      </c>
      <c r="AM1428" s="26" t="str">
        <f t="shared" si="982"/>
        <v/>
      </c>
      <c r="AN1428" s="25" t="str">
        <f t="shared" si="963"/>
        <v/>
      </c>
      <c r="AO1428" s="26" t="str">
        <f t="shared" si="983"/>
        <v/>
      </c>
      <c r="AP1428" t="str">
        <f t="shared" si="984"/>
        <v/>
      </c>
      <c r="AQ1428" t="str">
        <f t="shared" si="985"/>
        <v/>
      </c>
      <c r="AR1428" t="str">
        <f t="shared" si="997"/>
        <v/>
      </c>
      <c r="AS1428" t="str">
        <f t="shared" si="986"/>
        <v/>
      </c>
      <c r="AT1428" s="25" t="str">
        <f t="shared" si="987"/>
        <v/>
      </c>
      <c r="AU1428" s="26" t="str">
        <f t="shared" si="988"/>
        <v/>
      </c>
      <c r="AV1428" t="str">
        <f t="shared" si="989"/>
        <v/>
      </c>
      <c r="AW1428" s="25" t="str">
        <f t="shared" si="990"/>
        <v/>
      </c>
      <c r="AX1428" s="26" t="str">
        <f t="shared" si="965"/>
        <v/>
      </c>
      <c r="AY1428" s="27" t="str">
        <f>IF(A1428="","",IF(K1428&lt;&gt;0,TEXT(5,"0000"),IF(M1428&lt;&gt;0,TEXT(5,"0000"),IF(Datos!N1428&lt;&gt;0,TEXT(5,"0000"),""))))</f>
        <v/>
      </c>
      <c r="AZ1428" s="25" t="str">
        <f t="shared" si="991"/>
        <v/>
      </c>
      <c r="BA1428" s="26" t="str">
        <f t="shared" si="966"/>
        <v/>
      </c>
      <c r="BB1428" s="25" t="str">
        <f t="shared" si="992"/>
        <v/>
      </c>
      <c r="BC1428" s="26" t="str">
        <f t="shared" si="967"/>
        <v/>
      </c>
      <c r="BD1428" s="27" t="str">
        <f t="shared" si="993"/>
        <v/>
      </c>
      <c r="BE1428" s="25" t="str">
        <f t="shared" si="994"/>
        <v/>
      </c>
      <c r="BF1428" s="26" t="str">
        <f t="shared" si="968"/>
        <v/>
      </c>
      <c r="BG1428" s="28"/>
      <c r="BH1428" t="str">
        <f t="shared" si="964"/>
        <v/>
      </c>
      <c r="BJ1428" s="24" t="str">
        <f t="shared" si="995"/>
        <v/>
      </c>
      <c r="BK1428" s="24" t="str">
        <f t="shared" si="996"/>
        <v/>
      </c>
    </row>
    <row r="1429" spans="17:63" ht="15.75" thickBot="1">
      <c r="Q1429" t="e">
        <f t="shared" si="969"/>
        <v>#VALUE!</v>
      </c>
      <c r="R1429" t="str">
        <f t="shared" si="970"/>
        <v/>
      </c>
      <c r="S1429" t="str">
        <f>IF(A1429="","",TEXT(VLOOKUP(C1429,Tablas!$H$3:$I$75,2,0),"000"))</f>
        <v/>
      </c>
      <c r="T1429" t="str">
        <f t="shared" si="971"/>
        <v/>
      </c>
      <c r="U1429" t="str">
        <f t="shared" si="972"/>
        <v/>
      </c>
      <c r="V1429" t="str">
        <f t="shared" si="956"/>
        <v/>
      </c>
      <c r="W1429" t="str">
        <f>IF(A1429="","",IF(G1429="",99,VLOOKUP(Datos!G1429,Tablas!$AF$2:$AH$38,2,0)))</f>
        <v/>
      </c>
      <c r="X1429" t="str">
        <f t="shared" si="973"/>
        <v/>
      </c>
      <c r="Y1429" t="str">
        <f t="shared" si="974"/>
        <v/>
      </c>
      <c r="Z1429" s="25" t="str">
        <f t="shared" si="975"/>
        <v/>
      </c>
      <c r="AA1429" s="26" t="str">
        <f t="shared" si="976"/>
        <v/>
      </c>
      <c r="AB1429" s="25" t="str">
        <f t="shared" si="957"/>
        <v/>
      </c>
      <c r="AC1429" s="26" t="str">
        <f t="shared" si="977"/>
        <v/>
      </c>
      <c r="AD1429" s="25" t="str">
        <f t="shared" si="958"/>
        <v/>
      </c>
      <c r="AE1429" s="26" t="str">
        <f t="shared" si="978"/>
        <v/>
      </c>
      <c r="AF1429" s="25" t="str">
        <f t="shared" si="959"/>
        <v/>
      </c>
      <c r="AG1429" s="26" t="str">
        <f t="shared" si="979"/>
        <v/>
      </c>
      <c r="AH1429" s="25" t="str">
        <f t="shared" si="960"/>
        <v/>
      </c>
      <c r="AI1429" s="26" t="str">
        <f t="shared" si="980"/>
        <v/>
      </c>
      <c r="AJ1429" s="25" t="str">
        <f t="shared" si="961"/>
        <v/>
      </c>
      <c r="AK1429" s="26" t="str">
        <f t="shared" si="981"/>
        <v/>
      </c>
      <c r="AL1429" s="25" t="str">
        <f t="shared" si="962"/>
        <v/>
      </c>
      <c r="AM1429" s="26" t="str">
        <f t="shared" si="982"/>
        <v/>
      </c>
      <c r="AN1429" s="25" t="str">
        <f t="shared" si="963"/>
        <v/>
      </c>
      <c r="AO1429" s="26" t="str">
        <f t="shared" si="983"/>
        <v/>
      </c>
      <c r="AP1429" t="str">
        <f t="shared" si="984"/>
        <v/>
      </c>
      <c r="AQ1429" t="str">
        <f t="shared" si="985"/>
        <v/>
      </c>
      <c r="AR1429" t="str">
        <f t="shared" si="997"/>
        <v/>
      </c>
      <c r="AS1429" t="str">
        <f t="shared" si="986"/>
        <v/>
      </c>
      <c r="AT1429" s="25" t="str">
        <f t="shared" si="987"/>
        <v/>
      </c>
      <c r="AU1429" s="26" t="str">
        <f t="shared" si="988"/>
        <v/>
      </c>
      <c r="AV1429" t="str">
        <f t="shared" si="989"/>
        <v/>
      </c>
      <c r="AW1429" s="25" t="str">
        <f t="shared" si="990"/>
        <v/>
      </c>
      <c r="AX1429" s="26" t="str">
        <f t="shared" si="965"/>
        <v/>
      </c>
      <c r="AY1429" s="27" t="str">
        <f>IF(A1429="","",IF(K1429&lt;&gt;0,TEXT(5,"0000"),IF(M1429&lt;&gt;0,TEXT(5,"0000"),IF(Datos!N1429&lt;&gt;0,TEXT(5,"0000"),""))))</f>
        <v/>
      </c>
      <c r="AZ1429" s="25" t="str">
        <f t="shared" si="991"/>
        <v/>
      </c>
      <c r="BA1429" s="26" t="str">
        <f t="shared" si="966"/>
        <v/>
      </c>
      <c r="BB1429" s="25" t="str">
        <f t="shared" si="992"/>
        <v/>
      </c>
      <c r="BC1429" s="26" t="str">
        <f t="shared" si="967"/>
        <v/>
      </c>
      <c r="BD1429" s="27" t="str">
        <f t="shared" si="993"/>
        <v/>
      </c>
      <c r="BE1429" s="25" t="str">
        <f t="shared" si="994"/>
        <v/>
      </c>
      <c r="BF1429" s="26" t="str">
        <f t="shared" si="968"/>
        <v/>
      </c>
      <c r="BG1429" s="28"/>
      <c r="BH1429" t="str">
        <f t="shared" si="964"/>
        <v/>
      </c>
      <c r="BJ1429" s="24" t="str">
        <f t="shared" si="995"/>
        <v/>
      </c>
      <c r="BK1429" s="24" t="str">
        <f t="shared" si="996"/>
        <v/>
      </c>
    </row>
    <row r="1430" spans="17:63" ht="15.75" thickBot="1">
      <c r="Q1430" t="e">
        <f t="shared" si="969"/>
        <v>#VALUE!</v>
      </c>
      <c r="R1430" t="str">
        <f t="shared" si="970"/>
        <v/>
      </c>
      <c r="S1430" t="str">
        <f>IF(A1430="","",TEXT(VLOOKUP(C1430,Tablas!$H$3:$I$75,2,0),"000"))</f>
        <v/>
      </c>
      <c r="T1430" t="str">
        <f t="shared" si="971"/>
        <v/>
      </c>
      <c r="U1430" t="str">
        <f t="shared" si="972"/>
        <v/>
      </c>
      <c r="V1430" t="str">
        <f t="shared" si="956"/>
        <v/>
      </c>
      <c r="W1430" t="str">
        <f>IF(A1430="","",IF(G1430="",99,VLOOKUP(Datos!G1430,Tablas!$AF$2:$AH$38,2,0)))</f>
        <v/>
      </c>
      <c r="X1430" t="str">
        <f t="shared" si="973"/>
        <v/>
      </c>
      <c r="Y1430" t="str">
        <f t="shared" si="974"/>
        <v/>
      </c>
      <c r="Z1430" s="25" t="str">
        <f t="shared" si="975"/>
        <v/>
      </c>
      <c r="AA1430" s="26" t="str">
        <f t="shared" si="976"/>
        <v/>
      </c>
      <c r="AB1430" s="25" t="str">
        <f t="shared" si="957"/>
        <v/>
      </c>
      <c r="AC1430" s="26" t="str">
        <f t="shared" si="977"/>
        <v/>
      </c>
      <c r="AD1430" s="25" t="str">
        <f t="shared" si="958"/>
        <v/>
      </c>
      <c r="AE1430" s="26" t="str">
        <f t="shared" si="978"/>
        <v/>
      </c>
      <c r="AF1430" s="25" t="str">
        <f t="shared" si="959"/>
        <v/>
      </c>
      <c r="AG1430" s="26" t="str">
        <f t="shared" si="979"/>
        <v/>
      </c>
      <c r="AH1430" s="25" t="str">
        <f t="shared" si="960"/>
        <v/>
      </c>
      <c r="AI1430" s="26" t="str">
        <f t="shared" si="980"/>
        <v/>
      </c>
      <c r="AJ1430" s="25" t="str">
        <f t="shared" si="961"/>
        <v/>
      </c>
      <c r="AK1430" s="26" t="str">
        <f t="shared" si="981"/>
        <v/>
      </c>
      <c r="AL1430" s="25" t="str">
        <f t="shared" si="962"/>
        <v/>
      </c>
      <c r="AM1430" s="26" t="str">
        <f t="shared" si="982"/>
        <v/>
      </c>
      <c r="AN1430" s="25" t="str">
        <f t="shared" si="963"/>
        <v/>
      </c>
      <c r="AO1430" s="26" t="str">
        <f t="shared" si="983"/>
        <v/>
      </c>
      <c r="AP1430" t="str">
        <f t="shared" si="984"/>
        <v/>
      </c>
      <c r="AQ1430" t="str">
        <f t="shared" si="985"/>
        <v/>
      </c>
      <c r="AR1430" t="str">
        <f t="shared" si="997"/>
        <v/>
      </c>
      <c r="AS1430" t="str">
        <f t="shared" si="986"/>
        <v/>
      </c>
      <c r="AT1430" s="25" t="str">
        <f t="shared" si="987"/>
        <v/>
      </c>
      <c r="AU1430" s="26" t="str">
        <f t="shared" si="988"/>
        <v/>
      </c>
      <c r="AV1430" t="str">
        <f t="shared" si="989"/>
        <v/>
      </c>
      <c r="AW1430" s="25" t="str">
        <f t="shared" si="990"/>
        <v/>
      </c>
      <c r="AX1430" s="26" t="str">
        <f t="shared" si="965"/>
        <v/>
      </c>
      <c r="AY1430" s="27" t="str">
        <f>IF(A1430="","",IF(K1430&lt;&gt;0,TEXT(5,"0000"),IF(M1430&lt;&gt;0,TEXT(5,"0000"),IF(Datos!N1430&lt;&gt;0,TEXT(5,"0000"),""))))</f>
        <v/>
      </c>
      <c r="AZ1430" s="25" t="str">
        <f t="shared" si="991"/>
        <v/>
      </c>
      <c r="BA1430" s="26" t="str">
        <f t="shared" si="966"/>
        <v/>
      </c>
      <c r="BB1430" s="25" t="str">
        <f t="shared" si="992"/>
        <v/>
      </c>
      <c r="BC1430" s="26" t="str">
        <f t="shared" si="967"/>
        <v/>
      </c>
      <c r="BD1430" s="27" t="str">
        <f t="shared" si="993"/>
        <v/>
      </c>
      <c r="BE1430" s="25" t="str">
        <f t="shared" si="994"/>
        <v/>
      </c>
      <c r="BF1430" s="26" t="str">
        <f t="shared" si="968"/>
        <v/>
      </c>
      <c r="BG1430" s="28"/>
      <c r="BH1430" t="str">
        <f t="shared" si="964"/>
        <v/>
      </c>
      <c r="BJ1430" s="24" t="str">
        <f t="shared" si="995"/>
        <v/>
      </c>
      <c r="BK1430" s="24" t="str">
        <f t="shared" si="996"/>
        <v/>
      </c>
    </row>
    <row r="1431" spans="17:63" ht="15.75" thickBot="1">
      <c r="Q1431" t="e">
        <f t="shared" si="969"/>
        <v>#VALUE!</v>
      </c>
      <c r="R1431" t="str">
        <f t="shared" si="970"/>
        <v/>
      </c>
      <c r="S1431" t="str">
        <f>IF(A1431="","",TEXT(VLOOKUP(C1431,Tablas!$H$3:$I$75,2,0),"000"))</f>
        <v/>
      </c>
      <c r="T1431" t="str">
        <f t="shared" si="971"/>
        <v/>
      </c>
      <c r="U1431" t="str">
        <f t="shared" si="972"/>
        <v/>
      </c>
      <c r="V1431" t="str">
        <f t="shared" si="956"/>
        <v/>
      </c>
      <c r="W1431" t="str">
        <f>IF(A1431="","",IF(G1431="",99,VLOOKUP(Datos!G1431,Tablas!$AF$2:$AH$38,2,0)))</f>
        <v/>
      </c>
      <c r="X1431" t="str">
        <f t="shared" si="973"/>
        <v/>
      </c>
      <c r="Y1431" t="str">
        <f t="shared" si="974"/>
        <v/>
      </c>
      <c r="Z1431" s="25" t="str">
        <f t="shared" si="975"/>
        <v/>
      </c>
      <c r="AA1431" s="26" t="str">
        <f t="shared" si="976"/>
        <v/>
      </c>
      <c r="AB1431" s="25" t="str">
        <f t="shared" si="957"/>
        <v/>
      </c>
      <c r="AC1431" s="26" t="str">
        <f t="shared" si="977"/>
        <v/>
      </c>
      <c r="AD1431" s="25" t="str">
        <f t="shared" si="958"/>
        <v/>
      </c>
      <c r="AE1431" s="26" t="str">
        <f t="shared" si="978"/>
        <v/>
      </c>
      <c r="AF1431" s="25" t="str">
        <f t="shared" si="959"/>
        <v/>
      </c>
      <c r="AG1431" s="26" t="str">
        <f t="shared" si="979"/>
        <v/>
      </c>
      <c r="AH1431" s="25" t="str">
        <f t="shared" si="960"/>
        <v/>
      </c>
      <c r="AI1431" s="26" t="str">
        <f t="shared" si="980"/>
        <v/>
      </c>
      <c r="AJ1431" s="25" t="str">
        <f t="shared" si="961"/>
        <v/>
      </c>
      <c r="AK1431" s="26" t="str">
        <f t="shared" si="981"/>
        <v/>
      </c>
      <c r="AL1431" s="25" t="str">
        <f t="shared" si="962"/>
        <v/>
      </c>
      <c r="AM1431" s="26" t="str">
        <f t="shared" si="982"/>
        <v/>
      </c>
      <c r="AN1431" s="25" t="str">
        <f t="shared" si="963"/>
        <v/>
      </c>
      <c r="AO1431" s="26" t="str">
        <f t="shared" si="983"/>
        <v/>
      </c>
      <c r="AP1431" t="str">
        <f t="shared" si="984"/>
        <v/>
      </c>
      <c r="AQ1431" t="str">
        <f t="shared" si="985"/>
        <v/>
      </c>
      <c r="AR1431" t="str">
        <f t="shared" si="997"/>
        <v/>
      </c>
      <c r="AS1431" t="str">
        <f t="shared" si="986"/>
        <v/>
      </c>
      <c r="AT1431" s="25" t="str">
        <f t="shared" si="987"/>
        <v/>
      </c>
      <c r="AU1431" s="26" t="str">
        <f t="shared" si="988"/>
        <v/>
      </c>
      <c r="AV1431" t="str">
        <f t="shared" si="989"/>
        <v/>
      </c>
      <c r="AW1431" s="25" t="str">
        <f t="shared" si="990"/>
        <v/>
      </c>
      <c r="AX1431" s="26" t="str">
        <f t="shared" si="965"/>
        <v/>
      </c>
      <c r="AY1431" s="27" t="str">
        <f>IF(A1431="","",IF(K1431&lt;&gt;0,TEXT(5,"0000"),IF(M1431&lt;&gt;0,TEXT(5,"0000"),IF(Datos!N1431&lt;&gt;0,TEXT(5,"0000"),""))))</f>
        <v/>
      </c>
      <c r="AZ1431" s="25" t="str">
        <f t="shared" si="991"/>
        <v/>
      </c>
      <c r="BA1431" s="26" t="str">
        <f t="shared" si="966"/>
        <v/>
      </c>
      <c r="BB1431" s="25" t="str">
        <f t="shared" si="992"/>
        <v/>
      </c>
      <c r="BC1431" s="26" t="str">
        <f t="shared" si="967"/>
        <v/>
      </c>
      <c r="BD1431" s="27" t="str">
        <f t="shared" si="993"/>
        <v/>
      </c>
      <c r="BE1431" s="25" t="str">
        <f t="shared" si="994"/>
        <v/>
      </c>
      <c r="BF1431" s="26" t="str">
        <f t="shared" si="968"/>
        <v/>
      </c>
      <c r="BG1431" s="28"/>
      <c r="BH1431" t="str">
        <f t="shared" si="964"/>
        <v/>
      </c>
      <c r="BJ1431" s="24" t="str">
        <f t="shared" si="995"/>
        <v/>
      </c>
      <c r="BK1431" s="24" t="str">
        <f t="shared" si="996"/>
        <v/>
      </c>
    </row>
    <row r="1432" spans="17:63" ht="15.75" thickBot="1">
      <c r="Q1432" t="e">
        <f t="shared" si="969"/>
        <v>#VALUE!</v>
      </c>
      <c r="R1432" t="str">
        <f t="shared" si="970"/>
        <v/>
      </c>
      <c r="S1432" t="str">
        <f>IF(A1432="","",TEXT(VLOOKUP(C1432,Tablas!$H$3:$I$75,2,0),"000"))</f>
        <v/>
      </c>
      <c r="T1432" t="str">
        <f t="shared" si="971"/>
        <v/>
      </c>
      <c r="U1432" t="str">
        <f t="shared" si="972"/>
        <v/>
      </c>
      <c r="V1432" t="str">
        <f t="shared" si="956"/>
        <v/>
      </c>
      <c r="W1432" t="str">
        <f>IF(A1432="","",IF(G1432="",99,VLOOKUP(Datos!G1432,Tablas!$AF$2:$AH$38,2,0)))</f>
        <v/>
      </c>
      <c r="X1432" t="str">
        <f t="shared" si="973"/>
        <v/>
      </c>
      <c r="Y1432" t="str">
        <f t="shared" si="974"/>
        <v/>
      </c>
      <c r="Z1432" s="25" t="str">
        <f t="shared" si="975"/>
        <v/>
      </c>
      <c r="AA1432" s="26" t="str">
        <f t="shared" si="976"/>
        <v/>
      </c>
      <c r="AB1432" s="25" t="str">
        <f t="shared" si="957"/>
        <v/>
      </c>
      <c r="AC1432" s="26" t="str">
        <f t="shared" si="977"/>
        <v/>
      </c>
      <c r="AD1432" s="25" t="str">
        <f t="shared" si="958"/>
        <v/>
      </c>
      <c r="AE1432" s="26" t="str">
        <f t="shared" si="978"/>
        <v/>
      </c>
      <c r="AF1432" s="25" t="str">
        <f t="shared" si="959"/>
        <v/>
      </c>
      <c r="AG1432" s="26" t="str">
        <f t="shared" si="979"/>
        <v/>
      </c>
      <c r="AH1432" s="25" t="str">
        <f t="shared" si="960"/>
        <v/>
      </c>
      <c r="AI1432" s="26" t="str">
        <f t="shared" si="980"/>
        <v/>
      </c>
      <c r="AJ1432" s="25" t="str">
        <f t="shared" si="961"/>
        <v/>
      </c>
      <c r="AK1432" s="26" t="str">
        <f t="shared" si="981"/>
        <v/>
      </c>
      <c r="AL1432" s="25" t="str">
        <f t="shared" si="962"/>
        <v/>
      </c>
      <c r="AM1432" s="26" t="str">
        <f t="shared" si="982"/>
        <v/>
      </c>
      <c r="AN1432" s="25" t="str">
        <f t="shared" si="963"/>
        <v/>
      </c>
      <c r="AO1432" s="26" t="str">
        <f t="shared" si="983"/>
        <v/>
      </c>
      <c r="AP1432" t="str">
        <f t="shared" si="984"/>
        <v/>
      </c>
      <c r="AQ1432" t="str">
        <f t="shared" si="985"/>
        <v/>
      </c>
      <c r="AR1432" t="str">
        <f t="shared" si="997"/>
        <v/>
      </c>
      <c r="AS1432" t="str">
        <f t="shared" si="986"/>
        <v/>
      </c>
      <c r="AT1432" s="25" t="str">
        <f t="shared" si="987"/>
        <v/>
      </c>
      <c r="AU1432" s="26" t="str">
        <f t="shared" si="988"/>
        <v/>
      </c>
      <c r="AV1432" t="str">
        <f t="shared" si="989"/>
        <v/>
      </c>
      <c r="AW1432" s="25" t="str">
        <f t="shared" si="990"/>
        <v/>
      </c>
      <c r="AX1432" s="26" t="str">
        <f t="shared" si="965"/>
        <v/>
      </c>
      <c r="AY1432" s="27" t="str">
        <f>IF(A1432="","",IF(K1432&lt;&gt;0,TEXT(5,"0000"),IF(M1432&lt;&gt;0,TEXT(5,"0000"),IF(Datos!N1432&lt;&gt;0,TEXT(5,"0000"),""))))</f>
        <v/>
      </c>
      <c r="AZ1432" s="25" t="str">
        <f t="shared" si="991"/>
        <v/>
      </c>
      <c r="BA1432" s="26" t="str">
        <f t="shared" si="966"/>
        <v/>
      </c>
      <c r="BB1432" s="25" t="str">
        <f t="shared" si="992"/>
        <v/>
      </c>
      <c r="BC1432" s="26" t="str">
        <f t="shared" si="967"/>
        <v/>
      </c>
      <c r="BD1432" s="27" t="str">
        <f t="shared" si="993"/>
        <v/>
      </c>
      <c r="BE1432" s="25" t="str">
        <f t="shared" si="994"/>
        <v/>
      </c>
      <c r="BF1432" s="26" t="str">
        <f t="shared" si="968"/>
        <v/>
      </c>
      <c r="BG1432" s="28"/>
      <c r="BH1432" t="str">
        <f t="shared" si="964"/>
        <v/>
      </c>
      <c r="BJ1432" s="24" t="str">
        <f t="shared" si="995"/>
        <v/>
      </c>
      <c r="BK1432" s="24" t="str">
        <f t="shared" si="996"/>
        <v/>
      </c>
    </row>
    <row r="1433" spans="17:63" ht="15.75" thickBot="1">
      <c r="Q1433" t="e">
        <f t="shared" si="969"/>
        <v>#VALUE!</v>
      </c>
      <c r="R1433" t="str">
        <f t="shared" si="970"/>
        <v/>
      </c>
      <c r="S1433" t="str">
        <f>IF(A1433="","",TEXT(VLOOKUP(C1433,Tablas!$H$3:$I$75,2,0),"000"))</f>
        <v/>
      </c>
      <c r="T1433" t="str">
        <f t="shared" si="971"/>
        <v/>
      </c>
      <c r="U1433" t="str">
        <f t="shared" si="972"/>
        <v/>
      </c>
      <c r="V1433" t="str">
        <f t="shared" si="956"/>
        <v/>
      </c>
      <c r="W1433" t="str">
        <f>IF(A1433="","",IF(G1433="",99,VLOOKUP(Datos!G1433,Tablas!$AF$2:$AH$38,2,0)))</f>
        <v/>
      </c>
      <c r="X1433" t="str">
        <f t="shared" si="973"/>
        <v/>
      </c>
      <c r="Y1433" t="str">
        <f t="shared" si="974"/>
        <v/>
      </c>
      <c r="Z1433" s="25" t="str">
        <f t="shared" si="975"/>
        <v/>
      </c>
      <c r="AA1433" s="26" t="str">
        <f t="shared" si="976"/>
        <v/>
      </c>
      <c r="AB1433" s="25" t="str">
        <f t="shared" si="957"/>
        <v/>
      </c>
      <c r="AC1433" s="26" t="str">
        <f t="shared" si="977"/>
        <v/>
      </c>
      <c r="AD1433" s="25" t="str">
        <f t="shared" si="958"/>
        <v/>
      </c>
      <c r="AE1433" s="26" t="str">
        <f t="shared" si="978"/>
        <v/>
      </c>
      <c r="AF1433" s="25" t="str">
        <f t="shared" si="959"/>
        <v/>
      </c>
      <c r="AG1433" s="26" t="str">
        <f t="shared" si="979"/>
        <v/>
      </c>
      <c r="AH1433" s="25" t="str">
        <f t="shared" si="960"/>
        <v/>
      </c>
      <c r="AI1433" s="26" t="str">
        <f t="shared" si="980"/>
        <v/>
      </c>
      <c r="AJ1433" s="25" t="str">
        <f t="shared" si="961"/>
        <v/>
      </c>
      <c r="AK1433" s="26" t="str">
        <f t="shared" si="981"/>
        <v/>
      </c>
      <c r="AL1433" s="25" t="str">
        <f t="shared" si="962"/>
        <v/>
      </c>
      <c r="AM1433" s="26" t="str">
        <f t="shared" si="982"/>
        <v/>
      </c>
      <c r="AN1433" s="25" t="str">
        <f t="shared" si="963"/>
        <v/>
      </c>
      <c r="AO1433" s="26" t="str">
        <f t="shared" si="983"/>
        <v/>
      </c>
      <c r="AP1433" t="str">
        <f t="shared" si="984"/>
        <v/>
      </c>
      <c r="AQ1433" t="str">
        <f t="shared" si="985"/>
        <v/>
      </c>
      <c r="AR1433" t="str">
        <f t="shared" si="997"/>
        <v/>
      </c>
      <c r="AS1433" t="str">
        <f t="shared" si="986"/>
        <v/>
      </c>
      <c r="AT1433" s="25" t="str">
        <f t="shared" si="987"/>
        <v/>
      </c>
      <c r="AU1433" s="26" t="str">
        <f t="shared" si="988"/>
        <v/>
      </c>
      <c r="AV1433" t="str">
        <f t="shared" si="989"/>
        <v/>
      </c>
      <c r="AW1433" s="25" t="str">
        <f t="shared" si="990"/>
        <v/>
      </c>
      <c r="AX1433" s="26" t="str">
        <f t="shared" si="965"/>
        <v/>
      </c>
      <c r="AY1433" s="27" t="str">
        <f>IF(A1433="","",IF(K1433&lt;&gt;0,TEXT(5,"0000"),IF(M1433&lt;&gt;0,TEXT(5,"0000"),IF(Datos!N1433&lt;&gt;0,TEXT(5,"0000"),""))))</f>
        <v/>
      </c>
      <c r="AZ1433" s="25" t="str">
        <f t="shared" si="991"/>
        <v/>
      </c>
      <c r="BA1433" s="26" t="str">
        <f t="shared" si="966"/>
        <v/>
      </c>
      <c r="BB1433" s="25" t="str">
        <f t="shared" si="992"/>
        <v/>
      </c>
      <c r="BC1433" s="26" t="str">
        <f t="shared" si="967"/>
        <v/>
      </c>
      <c r="BD1433" s="27" t="str">
        <f t="shared" si="993"/>
        <v/>
      </c>
      <c r="BE1433" s="25" t="str">
        <f t="shared" si="994"/>
        <v/>
      </c>
      <c r="BF1433" s="26" t="str">
        <f t="shared" si="968"/>
        <v/>
      </c>
      <c r="BG1433" s="28"/>
      <c r="BH1433" t="str">
        <f t="shared" si="964"/>
        <v/>
      </c>
      <c r="BJ1433" s="24" t="str">
        <f t="shared" si="995"/>
        <v/>
      </c>
      <c r="BK1433" s="24" t="str">
        <f t="shared" si="996"/>
        <v/>
      </c>
    </row>
    <row r="1434" spans="17:63" ht="15.75" thickBot="1">
      <c r="Q1434" t="e">
        <f t="shared" si="969"/>
        <v>#VALUE!</v>
      </c>
      <c r="R1434" t="str">
        <f t="shared" si="970"/>
        <v/>
      </c>
      <c r="S1434" t="str">
        <f>IF(A1434="","",TEXT(VLOOKUP(C1434,Tablas!$H$3:$I$75,2,0),"000"))</f>
        <v/>
      </c>
      <c r="T1434" t="str">
        <f t="shared" si="971"/>
        <v/>
      </c>
      <c r="U1434" t="str">
        <f t="shared" si="972"/>
        <v/>
      </c>
      <c r="V1434" t="str">
        <f t="shared" si="956"/>
        <v/>
      </c>
      <c r="W1434" t="str">
        <f>IF(A1434="","",IF(G1434="",99,VLOOKUP(Datos!G1434,Tablas!$AF$2:$AH$38,2,0)))</f>
        <v/>
      </c>
      <c r="X1434" t="str">
        <f t="shared" si="973"/>
        <v/>
      </c>
      <c r="Y1434" t="str">
        <f t="shared" si="974"/>
        <v/>
      </c>
      <c r="Z1434" s="25" t="str">
        <f t="shared" si="975"/>
        <v/>
      </c>
      <c r="AA1434" s="26" t="str">
        <f t="shared" si="976"/>
        <v/>
      </c>
      <c r="AB1434" s="25" t="str">
        <f t="shared" si="957"/>
        <v/>
      </c>
      <c r="AC1434" s="26" t="str">
        <f t="shared" si="977"/>
        <v/>
      </c>
      <c r="AD1434" s="25" t="str">
        <f t="shared" si="958"/>
        <v/>
      </c>
      <c r="AE1434" s="26" t="str">
        <f t="shared" si="978"/>
        <v/>
      </c>
      <c r="AF1434" s="25" t="str">
        <f t="shared" si="959"/>
        <v/>
      </c>
      <c r="AG1434" s="26" t="str">
        <f t="shared" si="979"/>
        <v/>
      </c>
      <c r="AH1434" s="25" t="str">
        <f t="shared" si="960"/>
        <v/>
      </c>
      <c r="AI1434" s="26" t="str">
        <f t="shared" si="980"/>
        <v/>
      </c>
      <c r="AJ1434" s="25" t="str">
        <f t="shared" si="961"/>
        <v/>
      </c>
      <c r="AK1434" s="26" t="str">
        <f t="shared" si="981"/>
        <v/>
      </c>
      <c r="AL1434" s="25" t="str">
        <f t="shared" si="962"/>
        <v/>
      </c>
      <c r="AM1434" s="26" t="str">
        <f t="shared" si="982"/>
        <v/>
      </c>
      <c r="AN1434" s="25" t="str">
        <f t="shared" si="963"/>
        <v/>
      </c>
      <c r="AO1434" s="26" t="str">
        <f t="shared" si="983"/>
        <v/>
      </c>
      <c r="AP1434" t="str">
        <f t="shared" si="984"/>
        <v/>
      </c>
      <c r="AQ1434" t="str">
        <f t="shared" si="985"/>
        <v/>
      </c>
      <c r="AR1434" t="str">
        <f t="shared" si="997"/>
        <v/>
      </c>
      <c r="AS1434" t="str">
        <f t="shared" si="986"/>
        <v/>
      </c>
      <c r="AT1434" s="25" t="str">
        <f t="shared" si="987"/>
        <v/>
      </c>
      <c r="AU1434" s="26" t="str">
        <f t="shared" si="988"/>
        <v/>
      </c>
      <c r="AV1434" t="str">
        <f t="shared" si="989"/>
        <v/>
      </c>
      <c r="AW1434" s="25" t="str">
        <f t="shared" si="990"/>
        <v/>
      </c>
      <c r="AX1434" s="26" t="str">
        <f t="shared" si="965"/>
        <v/>
      </c>
      <c r="AY1434" s="27" t="str">
        <f>IF(A1434="","",IF(K1434&lt;&gt;0,TEXT(5,"0000"),IF(M1434&lt;&gt;0,TEXT(5,"0000"),IF(Datos!N1434&lt;&gt;0,TEXT(5,"0000"),""))))</f>
        <v/>
      </c>
      <c r="AZ1434" s="25" t="str">
        <f t="shared" si="991"/>
        <v/>
      </c>
      <c r="BA1434" s="26" t="str">
        <f t="shared" si="966"/>
        <v/>
      </c>
      <c r="BB1434" s="25" t="str">
        <f t="shared" si="992"/>
        <v/>
      </c>
      <c r="BC1434" s="26" t="str">
        <f t="shared" si="967"/>
        <v/>
      </c>
      <c r="BD1434" s="27" t="str">
        <f t="shared" si="993"/>
        <v/>
      </c>
      <c r="BE1434" s="25" t="str">
        <f t="shared" si="994"/>
        <v/>
      </c>
      <c r="BF1434" s="26" t="str">
        <f t="shared" si="968"/>
        <v/>
      </c>
      <c r="BG1434" s="28"/>
      <c r="BH1434" t="str">
        <f t="shared" si="964"/>
        <v/>
      </c>
      <c r="BJ1434" s="24" t="str">
        <f t="shared" si="995"/>
        <v/>
      </c>
      <c r="BK1434" s="24" t="str">
        <f t="shared" si="996"/>
        <v/>
      </c>
    </row>
    <row r="1435" spans="17:63" ht="15.75" thickBot="1">
      <c r="Q1435" t="e">
        <f t="shared" si="969"/>
        <v>#VALUE!</v>
      </c>
      <c r="R1435" t="str">
        <f t="shared" si="970"/>
        <v/>
      </c>
      <c r="S1435" t="str">
        <f>IF(A1435="","",TEXT(VLOOKUP(C1435,Tablas!$H$3:$I$75,2,0),"000"))</f>
        <v/>
      </c>
      <c r="T1435" t="str">
        <f t="shared" si="971"/>
        <v/>
      </c>
      <c r="U1435" t="str">
        <f t="shared" si="972"/>
        <v/>
      </c>
      <c r="V1435" t="str">
        <f t="shared" si="956"/>
        <v/>
      </c>
      <c r="W1435" t="str">
        <f>IF(A1435="","",IF(G1435="",99,VLOOKUP(Datos!G1435,Tablas!$AF$2:$AH$38,2,0)))</f>
        <v/>
      </c>
      <c r="X1435" t="str">
        <f t="shared" si="973"/>
        <v/>
      </c>
      <c r="Y1435" t="str">
        <f t="shared" si="974"/>
        <v/>
      </c>
      <c r="Z1435" s="25" t="str">
        <f t="shared" si="975"/>
        <v/>
      </c>
      <c r="AA1435" s="26" t="str">
        <f t="shared" si="976"/>
        <v/>
      </c>
      <c r="AB1435" s="25" t="str">
        <f t="shared" si="957"/>
        <v/>
      </c>
      <c r="AC1435" s="26" t="str">
        <f t="shared" si="977"/>
        <v/>
      </c>
      <c r="AD1435" s="25" t="str">
        <f t="shared" si="958"/>
        <v/>
      </c>
      <c r="AE1435" s="26" t="str">
        <f t="shared" si="978"/>
        <v/>
      </c>
      <c r="AF1435" s="25" t="str">
        <f t="shared" si="959"/>
        <v/>
      </c>
      <c r="AG1435" s="26" t="str">
        <f t="shared" si="979"/>
        <v/>
      </c>
      <c r="AH1435" s="25" t="str">
        <f t="shared" si="960"/>
        <v/>
      </c>
      <c r="AI1435" s="26" t="str">
        <f t="shared" si="980"/>
        <v/>
      </c>
      <c r="AJ1435" s="25" t="str">
        <f t="shared" si="961"/>
        <v/>
      </c>
      <c r="AK1435" s="26" t="str">
        <f t="shared" si="981"/>
        <v/>
      </c>
      <c r="AL1435" s="25" t="str">
        <f t="shared" si="962"/>
        <v/>
      </c>
      <c r="AM1435" s="26" t="str">
        <f t="shared" si="982"/>
        <v/>
      </c>
      <c r="AN1435" s="25" t="str">
        <f t="shared" si="963"/>
        <v/>
      </c>
      <c r="AO1435" s="26" t="str">
        <f t="shared" si="983"/>
        <v/>
      </c>
      <c r="AP1435" t="str">
        <f t="shared" si="984"/>
        <v/>
      </c>
      <c r="AQ1435" t="str">
        <f t="shared" si="985"/>
        <v/>
      </c>
      <c r="AR1435" t="str">
        <f t="shared" si="997"/>
        <v/>
      </c>
      <c r="AS1435" t="str">
        <f t="shared" si="986"/>
        <v/>
      </c>
      <c r="AT1435" s="25" t="str">
        <f t="shared" si="987"/>
        <v/>
      </c>
      <c r="AU1435" s="26" t="str">
        <f t="shared" si="988"/>
        <v/>
      </c>
      <c r="AV1435" t="str">
        <f t="shared" si="989"/>
        <v/>
      </c>
      <c r="AW1435" s="25" t="str">
        <f t="shared" si="990"/>
        <v/>
      </c>
      <c r="AX1435" s="26" t="str">
        <f t="shared" si="965"/>
        <v/>
      </c>
      <c r="AY1435" s="27" t="str">
        <f>IF(A1435="","",IF(K1435&lt;&gt;0,TEXT(5,"0000"),IF(M1435&lt;&gt;0,TEXT(5,"0000"),IF(Datos!N1435&lt;&gt;0,TEXT(5,"0000"),""))))</f>
        <v/>
      </c>
      <c r="AZ1435" s="25" t="str">
        <f t="shared" si="991"/>
        <v/>
      </c>
      <c r="BA1435" s="26" t="str">
        <f t="shared" si="966"/>
        <v/>
      </c>
      <c r="BB1435" s="25" t="str">
        <f t="shared" si="992"/>
        <v/>
      </c>
      <c r="BC1435" s="26" t="str">
        <f t="shared" si="967"/>
        <v/>
      </c>
      <c r="BD1435" s="27" t="str">
        <f t="shared" si="993"/>
        <v/>
      </c>
      <c r="BE1435" s="25" t="str">
        <f t="shared" si="994"/>
        <v/>
      </c>
      <c r="BF1435" s="26" t="str">
        <f t="shared" si="968"/>
        <v/>
      </c>
      <c r="BG1435" s="28"/>
      <c r="BH1435" t="str">
        <f t="shared" si="964"/>
        <v/>
      </c>
      <c r="BJ1435" s="24" t="str">
        <f t="shared" si="995"/>
        <v/>
      </c>
      <c r="BK1435" s="24" t="str">
        <f t="shared" si="996"/>
        <v/>
      </c>
    </row>
    <row r="1436" spans="17:63" ht="15.75" thickBot="1">
      <c r="Q1436" t="e">
        <f t="shared" si="969"/>
        <v>#VALUE!</v>
      </c>
      <c r="R1436" t="str">
        <f t="shared" si="970"/>
        <v/>
      </c>
      <c r="S1436" t="str">
        <f>IF(A1436="","",TEXT(VLOOKUP(C1436,Tablas!$H$3:$I$75,2,0),"000"))</f>
        <v/>
      </c>
      <c r="T1436" t="str">
        <f t="shared" si="971"/>
        <v/>
      </c>
      <c r="U1436" t="str">
        <f t="shared" si="972"/>
        <v/>
      </c>
      <c r="V1436" t="str">
        <f t="shared" si="956"/>
        <v/>
      </c>
      <c r="W1436" t="str">
        <f>IF(A1436="","",IF(G1436="",99,VLOOKUP(Datos!G1436,Tablas!$AF$2:$AH$38,2,0)))</f>
        <v/>
      </c>
      <c r="X1436" t="str">
        <f t="shared" si="973"/>
        <v/>
      </c>
      <c r="Y1436" t="str">
        <f t="shared" si="974"/>
        <v/>
      </c>
      <c r="Z1436" s="25" t="str">
        <f t="shared" si="975"/>
        <v/>
      </c>
      <c r="AA1436" s="26" t="str">
        <f t="shared" si="976"/>
        <v/>
      </c>
      <c r="AB1436" s="25" t="str">
        <f t="shared" si="957"/>
        <v/>
      </c>
      <c r="AC1436" s="26" t="str">
        <f t="shared" si="977"/>
        <v/>
      </c>
      <c r="AD1436" s="25" t="str">
        <f t="shared" si="958"/>
        <v/>
      </c>
      <c r="AE1436" s="26" t="str">
        <f t="shared" si="978"/>
        <v/>
      </c>
      <c r="AF1436" s="25" t="str">
        <f t="shared" si="959"/>
        <v/>
      </c>
      <c r="AG1436" s="26" t="str">
        <f t="shared" si="979"/>
        <v/>
      </c>
      <c r="AH1436" s="25" t="str">
        <f t="shared" si="960"/>
        <v/>
      </c>
      <c r="AI1436" s="26" t="str">
        <f t="shared" si="980"/>
        <v/>
      </c>
      <c r="AJ1436" s="25" t="str">
        <f t="shared" si="961"/>
        <v/>
      </c>
      <c r="AK1436" s="26" t="str">
        <f t="shared" si="981"/>
        <v/>
      </c>
      <c r="AL1436" s="25" t="str">
        <f t="shared" si="962"/>
        <v/>
      </c>
      <c r="AM1436" s="26" t="str">
        <f t="shared" si="982"/>
        <v/>
      </c>
      <c r="AN1436" s="25" t="str">
        <f t="shared" si="963"/>
        <v/>
      </c>
      <c r="AO1436" s="26" t="str">
        <f t="shared" si="983"/>
        <v/>
      </c>
      <c r="AP1436" t="str">
        <f t="shared" si="984"/>
        <v/>
      </c>
      <c r="AQ1436" t="str">
        <f t="shared" si="985"/>
        <v/>
      </c>
      <c r="AR1436" t="str">
        <f t="shared" si="997"/>
        <v/>
      </c>
      <c r="AS1436" t="str">
        <f t="shared" si="986"/>
        <v/>
      </c>
      <c r="AT1436" s="25" t="str">
        <f t="shared" si="987"/>
        <v/>
      </c>
      <c r="AU1436" s="26" t="str">
        <f t="shared" si="988"/>
        <v/>
      </c>
      <c r="AV1436" t="str">
        <f t="shared" si="989"/>
        <v/>
      </c>
      <c r="AW1436" s="25" t="str">
        <f t="shared" si="990"/>
        <v/>
      </c>
      <c r="AX1436" s="26" t="str">
        <f t="shared" si="965"/>
        <v/>
      </c>
      <c r="AY1436" s="27" t="str">
        <f>IF(A1436="","",IF(K1436&lt;&gt;0,TEXT(5,"0000"),IF(M1436&lt;&gt;0,TEXT(5,"0000"),IF(Datos!N1436&lt;&gt;0,TEXT(5,"0000"),""))))</f>
        <v/>
      </c>
      <c r="AZ1436" s="25" t="str">
        <f t="shared" si="991"/>
        <v/>
      </c>
      <c r="BA1436" s="26" t="str">
        <f t="shared" si="966"/>
        <v/>
      </c>
      <c r="BB1436" s="25" t="str">
        <f t="shared" si="992"/>
        <v/>
      </c>
      <c r="BC1436" s="26" t="str">
        <f t="shared" si="967"/>
        <v/>
      </c>
      <c r="BD1436" s="27" t="str">
        <f t="shared" si="993"/>
        <v/>
      </c>
      <c r="BE1436" s="25" t="str">
        <f t="shared" si="994"/>
        <v/>
      </c>
      <c r="BF1436" s="26" t="str">
        <f t="shared" si="968"/>
        <v/>
      </c>
      <c r="BG1436" s="28"/>
      <c r="BH1436" t="str">
        <f t="shared" si="964"/>
        <v/>
      </c>
      <c r="BJ1436" s="24" t="str">
        <f t="shared" si="995"/>
        <v/>
      </c>
      <c r="BK1436" s="24" t="str">
        <f t="shared" si="996"/>
        <v/>
      </c>
    </row>
    <row r="1437" spans="17:63" ht="15.75" thickBot="1">
      <c r="Q1437" t="e">
        <f t="shared" si="969"/>
        <v>#VALUE!</v>
      </c>
      <c r="R1437" t="str">
        <f t="shared" si="970"/>
        <v/>
      </c>
      <c r="S1437" t="str">
        <f>IF(A1437="","",TEXT(VLOOKUP(C1437,Tablas!$H$3:$I$75,2,0),"000"))</f>
        <v/>
      </c>
      <c r="T1437" t="str">
        <f t="shared" si="971"/>
        <v/>
      </c>
      <c r="U1437" t="str">
        <f t="shared" si="972"/>
        <v/>
      </c>
      <c r="V1437" t="str">
        <f t="shared" si="956"/>
        <v/>
      </c>
      <c r="W1437" t="str">
        <f>IF(A1437="","",IF(G1437="",99,VLOOKUP(Datos!G1437,Tablas!$AF$2:$AH$38,2,0)))</f>
        <v/>
      </c>
      <c r="X1437" t="str">
        <f t="shared" si="973"/>
        <v/>
      </c>
      <c r="Y1437" t="str">
        <f t="shared" si="974"/>
        <v/>
      </c>
      <c r="Z1437" s="25" t="str">
        <f t="shared" si="975"/>
        <v/>
      </c>
      <c r="AA1437" s="26" t="str">
        <f t="shared" si="976"/>
        <v/>
      </c>
      <c r="AB1437" s="25" t="str">
        <f t="shared" si="957"/>
        <v/>
      </c>
      <c r="AC1437" s="26" t="str">
        <f t="shared" si="977"/>
        <v/>
      </c>
      <c r="AD1437" s="25" t="str">
        <f t="shared" si="958"/>
        <v/>
      </c>
      <c r="AE1437" s="26" t="str">
        <f t="shared" si="978"/>
        <v/>
      </c>
      <c r="AF1437" s="25" t="str">
        <f t="shared" si="959"/>
        <v/>
      </c>
      <c r="AG1437" s="26" t="str">
        <f t="shared" si="979"/>
        <v/>
      </c>
      <c r="AH1437" s="25" t="str">
        <f t="shared" si="960"/>
        <v/>
      </c>
      <c r="AI1437" s="26" t="str">
        <f t="shared" si="980"/>
        <v/>
      </c>
      <c r="AJ1437" s="25" t="str">
        <f t="shared" si="961"/>
        <v/>
      </c>
      <c r="AK1437" s="26" t="str">
        <f t="shared" si="981"/>
        <v/>
      </c>
      <c r="AL1437" s="25" t="str">
        <f t="shared" si="962"/>
        <v/>
      </c>
      <c r="AM1437" s="26" t="str">
        <f t="shared" si="982"/>
        <v/>
      </c>
      <c r="AN1437" s="25" t="str">
        <f t="shared" si="963"/>
        <v/>
      </c>
      <c r="AO1437" s="26" t="str">
        <f t="shared" si="983"/>
        <v/>
      </c>
      <c r="AP1437" t="str">
        <f t="shared" si="984"/>
        <v/>
      </c>
      <c r="AQ1437" t="str">
        <f t="shared" si="985"/>
        <v/>
      </c>
      <c r="AR1437" t="str">
        <f t="shared" si="997"/>
        <v/>
      </c>
      <c r="AS1437" t="str">
        <f t="shared" si="986"/>
        <v/>
      </c>
      <c r="AT1437" s="25" t="str">
        <f t="shared" si="987"/>
        <v/>
      </c>
      <c r="AU1437" s="26" t="str">
        <f t="shared" si="988"/>
        <v/>
      </c>
      <c r="AV1437" t="str">
        <f t="shared" si="989"/>
        <v/>
      </c>
      <c r="AW1437" s="25" t="str">
        <f t="shared" si="990"/>
        <v/>
      </c>
      <c r="AX1437" s="26" t="str">
        <f t="shared" si="965"/>
        <v/>
      </c>
      <c r="AY1437" s="27" t="str">
        <f>IF(A1437="","",IF(K1437&lt;&gt;0,TEXT(5,"0000"),IF(M1437&lt;&gt;0,TEXT(5,"0000"),IF(Datos!N1437&lt;&gt;0,TEXT(5,"0000"),""))))</f>
        <v/>
      </c>
      <c r="AZ1437" s="25" t="str">
        <f t="shared" si="991"/>
        <v/>
      </c>
      <c r="BA1437" s="26" t="str">
        <f t="shared" si="966"/>
        <v/>
      </c>
      <c r="BB1437" s="25" t="str">
        <f t="shared" si="992"/>
        <v/>
      </c>
      <c r="BC1437" s="26" t="str">
        <f t="shared" si="967"/>
        <v/>
      </c>
      <c r="BD1437" s="27" t="str">
        <f t="shared" si="993"/>
        <v/>
      </c>
      <c r="BE1437" s="25" t="str">
        <f t="shared" si="994"/>
        <v/>
      </c>
      <c r="BF1437" s="26" t="str">
        <f t="shared" si="968"/>
        <v/>
      </c>
      <c r="BG1437" s="28"/>
      <c r="BH1437" t="str">
        <f t="shared" si="964"/>
        <v/>
      </c>
      <c r="BJ1437" s="24" t="str">
        <f t="shared" si="995"/>
        <v/>
      </c>
      <c r="BK1437" s="24" t="str">
        <f t="shared" si="996"/>
        <v/>
      </c>
    </row>
    <row r="1438" spans="17:63" ht="15.75" thickBot="1">
      <c r="Q1438" t="e">
        <f t="shared" si="969"/>
        <v>#VALUE!</v>
      </c>
      <c r="R1438" t="str">
        <f t="shared" si="970"/>
        <v/>
      </c>
      <c r="S1438" t="str">
        <f>IF(A1438="","",TEXT(VLOOKUP(C1438,Tablas!$H$3:$I$75,2,0),"000"))</f>
        <v/>
      </c>
      <c r="T1438" t="str">
        <f t="shared" si="971"/>
        <v/>
      </c>
      <c r="U1438" t="str">
        <f t="shared" si="972"/>
        <v/>
      </c>
      <c r="V1438" t="str">
        <f t="shared" si="956"/>
        <v/>
      </c>
      <c r="W1438" t="str">
        <f>IF(A1438="","",IF(G1438="",99,VLOOKUP(Datos!G1438,Tablas!$AF$2:$AH$38,2,0)))</f>
        <v/>
      </c>
      <c r="X1438" t="str">
        <f t="shared" si="973"/>
        <v/>
      </c>
      <c r="Y1438" t="str">
        <f t="shared" si="974"/>
        <v/>
      </c>
      <c r="Z1438" s="25" t="str">
        <f t="shared" si="975"/>
        <v/>
      </c>
      <c r="AA1438" s="26" t="str">
        <f t="shared" si="976"/>
        <v/>
      </c>
      <c r="AB1438" s="25" t="str">
        <f t="shared" si="957"/>
        <v/>
      </c>
      <c r="AC1438" s="26" t="str">
        <f t="shared" si="977"/>
        <v/>
      </c>
      <c r="AD1438" s="25" t="str">
        <f t="shared" si="958"/>
        <v/>
      </c>
      <c r="AE1438" s="26" t="str">
        <f t="shared" si="978"/>
        <v/>
      </c>
      <c r="AF1438" s="25" t="str">
        <f t="shared" si="959"/>
        <v/>
      </c>
      <c r="AG1438" s="26" t="str">
        <f t="shared" si="979"/>
        <v/>
      </c>
      <c r="AH1438" s="25" t="str">
        <f t="shared" si="960"/>
        <v/>
      </c>
      <c r="AI1438" s="26" t="str">
        <f t="shared" si="980"/>
        <v/>
      </c>
      <c r="AJ1438" s="25" t="str">
        <f t="shared" si="961"/>
        <v/>
      </c>
      <c r="AK1438" s="26" t="str">
        <f t="shared" si="981"/>
        <v/>
      </c>
      <c r="AL1438" s="25" t="str">
        <f t="shared" si="962"/>
        <v/>
      </c>
      <c r="AM1438" s="26" t="str">
        <f t="shared" si="982"/>
        <v/>
      </c>
      <c r="AN1438" s="25" t="str">
        <f t="shared" si="963"/>
        <v/>
      </c>
      <c r="AO1438" s="26" t="str">
        <f t="shared" si="983"/>
        <v/>
      </c>
      <c r="AP1438" t="str">
        <f t="shared" si="984"/>
        <v/>
      </c>
      <c r="AQ1438" t="str">
        <f t="shared" si="985"/>
        <v/>
      </c>
      <c r="AR1438" t="str">
        <f t="shared" si="997"/>
        <v/>
      </c>
      <c r="AS1438" t="str">
        <f t="shared" si="986"/>
        <v/>
      </c>
      <c r="AT1438" s="25" t="str">
        <f t="shared" si="987"/>
        <v/>
      </c>
      <c r="AU1438" s="26" t="str">
        <f t="shared" si="988"/>
        <v/>
      </c>
      <c r="AV1438" t="str">
        <f t="shared" si="989"/>
        <v/>
      </c>
      <c r="AW1438" s="25" t="str">
        <f t="shared" si="990"/>
        <v/>
      </c>
      <c r="AX1438" s="26" t="str">
        <f t="shared" si="965"/>
        <v/>
      </c>
      <c r="AY1438" s="27" t="str">
        <f>IF(A1438="","",IF(K1438&lt;&gt;0,TEXT(5,"0000"),IF(M1438&lt;&gt;0,TEXT(5,"0000"),IF(Datos!N1438&lt;&gt;0,TEXT(5,"0000"),""))))</f>
        <v/>
      </c>
      <c r="AZ1438" s="25" t="str">
        <f t="shared" si="991"/>
        <v/>
      </c>
      <c r="BA1438" s="26" t="str">
        <f t="shared" si="966"/>
        <v/>
      </c>
      <c r="BB1438" s="25" t="str">
        <f t="shared" si="992"/>
        <v/>
      </c>
      <c r="BC1438" s="26" t="str">
        <f t="shared" si="967"/>
        <v/>
      </c>
      <c r="BD1438" s="27" t="str">
        <f t="shared" si="993"/>
        <v/>
      </c>
      <c r="BE1438" s="25" t="str">
        <f t="shared" si="994"/>
        <v/>
      </c>
      <c r="BF1438" s="26" t="str">
        <f t="shared" si="968"/>
        <v/>
      </c>
      <c r="BG1438" s="28"/>
      <c r="BH1438" t="str">
        <f t="shared" si="964"/>
        <v/>
      </c>
      <c r="BJ1438" s="24" t="str">
        <f t="shared" si="995"/>
        <v/>
      </c>
      <c r="BK1438" s="24" t="str">
        <f t="shared" si="996"/>
        <v/>
      </c>
    </row>
    <row r="1439" spans="17:63" ht="15.75" thickBot="1">
      <c r="Q1439" t="e">
        <f t="shared" si="969"/>
        <v>#VALUE!</v>
      </c>
      <c r="R1439" t="str">
        <f t="shared" si="970"/>
        <v/>
      </c>
      <c r="S1439" t="str">
        <f>IF(A1439="","",TEXT(VLOOKUP(C1439,Tablas!$H$3:$I$75,2,0),"000"))</f>
        <v/>
      </c>
      <c r="T1439" t="str">
        <f t="shared" si="971"/>
        <v/>
      </c>
      <c r="U1439" t="str">
        <f t="shared" si="972"/>
        <v/>
      </c>
      <c r="V1439" t="str">
        <f t="shared" si="956"/>
        <v/>
      </c>
      <c r="W1439" t="str">
        <f>IF(A1439="","",IF(G1439="",99,VLOOKUP(Datos!G1439,Tablas!$AF$2:$AH$38,2,0)))</f>
        <v/>
      </c>
      <c r="X1439" t="str">
        <f t="shared" si="973"/>
        <v/>
      </c>
      <c r="Y1439" t="str">
        <f t="shared" si="974"/>
        <v/>
      </c>
      <c r="Z1439" s="25" t="str">
        <f t="shared" si="975"/>
        <v/>
      </c>
      <c r="AA1439" s="26" t="str">
        <f t="shared" si="976"/>
        <v/>
      </c>
      <c r="AB1439" s="25" t="str">
        <f t="shared" si="957"/>
        <v/>
      </c>
      <c r="AC1439" s="26" t="str">
        <f t="shared" si="977"/>
        <v/>
      </c>
      <c r="AD1439" s="25" t="str">
        <f t="shared" si="958"/>
        <v/>
      </c>
      <c r="AE1439" s="26" t="str">
        <f t="shared" si="978"/>
        <v/>
      </c>
      <c r="AF1439" s="25" t="str">
        <f t="shared" si="959"/>
        <v/>
      </c>
      <c r="AG1439" s="26" t="str">
        <f t="shared" si="979"/>
        <v/>
      </c>
      <c r="AH1439" s="25" t="str">
        <f t="shared" si="960"/>
        <v/>
      </c>
      <c r="AI1439" s="26" t="str">
        <f t="shared" si="980"/>
        <v/>
      </c>
      <c r="AJ1439" s="25" t="str">
        <f t="shared" si="961"/>
        <v/>
      </c>
      <c r="AK1439" s="26" t="str">
        <f t="shared" si="981"/>
        <v/>
      </c>
      <c r="AL1439" s="25" t="str">
        <f t="shared" si="962"/>
        <v/>
      </c>
      <c r="AM1439" s="26" t="str">
        <f t="shared" si="982"/>
        <v/>
      </c>
      <c r="AN1439" s="25" t="str">
        <f t="shared" si="963"/>
        <v/>
      </c>
      <c r="AO1439" s="26" t="str">
        <f t="shared" si="983"/>
        <v/>
      </c>
      <c r="AP1439" t="str">
        <f t="shared" si="984"/>
        <v/>
      </c>
      <c r="AQ1439" t="str">
        <f t="shared" si="985"/>
        <v/>
      </c>
      <c r="AR1439" t="str">
        <f t="shared" si="997"/>
        <v/>
      </c>
      <c r="AS1439" t="str">
        <f t="shared" si="986"/>
        <v/>
      </c>
      <c r="AT1439" s="25" t="str">
        <f t="shared" si="987"/>
        <v/>
      </c>
      <c r="AU1439" s="26" t="str">
        <f t="shared" si="988"/>
        <v/>
      </c>
      <c r="AV1439" t="str">
        <f t="shared" si="989"/>
        <v/>
      </c>
      <c r="AW1439" s="25" t="str">
        <f t="shared" si="990"/>
        <v/>
      </c>
      <c r="AX1439" s="26" t="str">
        <f t="shared" si="965"/>
        <v/>
      </c>
      <c r="AY1439" s="27" t="str">
        <f>IF(A1439="","",IF(K1439&lt;&gt;0,TEXT(5,"0000"),IF(M1439&lt;&gt;0,TEXT(5,"0000"),IF(Datos!N1439&lt;&gt;0,TEXT(5,"0000"),""))))</f>
        <v/>
      </c>
      <c r="AZ1439" s="25" t="str">
        <f t="shared" si="991"/>
        <v/>
      </c>
      <c r="BA1439" s="26" t="str">
        <f t="shared" si="966"/>
        <v/>
      </c>
      <c r="BB1439" s="25" t="str">
        <f t="shared" si="992"/>
        <v/>
      </c>
      <c r="BC1439" s="26" t="str">
        <f t="shared" si="967"/>
        <v/>
      </c>
      <c r="BD1439" s="27" t="str">
        <f t="shared" si="993"/>
        <v/>
      </c>
      <c r="BE1439" s="25" t="str">
        <f t="shared" si="994"/>
        <v/>
      </c>
      <c r="BF1439" s="26" t="str">
        <f t="shared" si="968"/>
        <v/>
      </c>
      <c r="BG1439" s="28"/>
      <c r="BH1439" t="str">
        <f t="shared" si="964"/>
        <v/>
      </c>
      <c r="BJ1439" s="24" t="str">
        <f t="shared" si="995"/>
        <v/>
      </c>
      <c r="BK1439" s="24" t="str">
        <f t="shared" si="996"/>
        <v/>
      </c>
    </row>
    <row r="1440" spans="17:63" ht="15.75" thickBot="1">
      <c r="Q1440" t="e">
        <f t="shared" si="969"/>
        <v>#VALUE!</v>
      </c>
      <c r="R1440" t="str">
        <f t="shared" si="970"/>
        <v/>
      </c>
      <c r="S1440" t="str">
        <f>IF(A1440="","",TEXT(VLOOKUP(C1440,Tablas!$H$3:$I$75,2,0),"000"))</f>
        <v/>
      </c>
      <c r="T1440" t="str">
        <f t="shared" si="971"/>
        <v/>
      </c>
      <c r="U1440" t="str">
        <f t="shared" si="972"/>
        <v/>
      </c>
      <c r="V1440" t="str">
        <f t="shared" si="956"/>
        <v/>
      </c>
      <c r="W1440" t="str">
        <f>IF(A1440="","",IF(G1440="",99,VLOOKUP(Datos!G1440,Tablas!$AF$2:$AH$38,2,0)))</f>
        <v/>
      </c>
      <c r="X1440" t="str">
        <f t="shared" si="973"/>
        <v/>
      </c>
      <c r="Y1440" t="str">
        <f t="shared" si="974"/>
        <v/>
      </c>
      <c r="Z1440" s="25" t="str">
        <f t="shared" si="975"/>
        <v/>
      </c>
      <c r="AA1440" s="26" t="str">
        <f t="shared" si="976"/>
        <v/>
      </c>
      <c r="AB1440" s="25" t="str">
        <f t="shared" si="957"/>
        <v/>
      </c>
      <c r="AC1440" s="26" t="str">
        <f t="shared" si="977"/>
        <v/>
      </c>
      <c r="AD1440" s="25" t="str">
        <f t="shared" si="958"/>
        <v/>
      </c>
      <c r="AE1440" s="26" t="str">
        <f t="shared" si="978"/>
        <v/>
      </c>
      <c r="AF1440" s="25" t="str">
        <f t="shared" si="959"/>
        <v/>
      </c>
      <c r="AG1440" s="26" t="str">
        <f t="shared" si="979"/>
        <v/>
      </c>
      <c r="AH1440" s="25" t="str">
        <f t="shared" si="960"/>
        <v/>
      </c>
      <c r="AI1440" s="26" t="str">
        <f t="shared" si="980"/>
        <v/>
      </c>
      <c r="AJ1440" s="25" t="str">
        <f t="shared" si="961"/>
        <v/>
      </c>
      <c r="AK1440" s="26" t="str">
        <f t="shared" si="981"/>
        <v/>
      </c>
      <c r="AL1440" s="25" t="str">
        <f t="shared" si="962"/>
        <v/>
      </c>
      <c r="AM1440" s="26" t="str">
        <f t="shared" si="982"/>
        <v/>
      </c>
      <c r="AN1440" s="25" t="str">
        <f t="shared" si="963"/>
        <v/>
      </c>
      <c r="AO1440" s="26" t="str">
        <f t="shared" si="983"/>
        <v/>
      </c>
      <c r="AP1440" t="str">
        <f t="shared" si="984"/>
        <v/>
      </c>
      <c r="AQ1440" t="str">
        <f t="shared" si="985"/>
        <v/>
      </c>
      <c r="AR1440" t="str">
        <f t="shared" si="997"/>
        <v/>
      </c>
      <c r="AS1440" t="str">
        <f t="shared" si="986"/>
        <v/>
      </c>
      <c r="AT1440" s="25" t="str">
        <f t="shared" si="987"/>
        <v/>
      </c>
      <c r="AU1440" s="26" t="str">
        <f t="shared" si="988"/>
        <v/>
      </c>
      <c r="AV1440" t="str">
        <f t="shared" si="989"/>
        <v/>
      </c>
      <c r="AW1440" s="25" t="str">
        <f t="shared" si="990"/>
        <v/>
      </c>
      <c r="AX1440" s="26" t="str">
        <f t="shared" si="965"/>
        <v/>
      </c>
      <c r="AY1440" s="27" t="str">
        <f>IF(A1440="","",IF(K1440&lt;&gt;0,TEXT(5,"0000"),IF(M1440&lt;&gt;0,TEXT(5,"0000"),IF(Datos!N1440&lt;&gt;0,TEXT(5,"0000"),""))))</f>
        <v/>
      </c>
      <c r="AZ1440" s="25" t="str">
        <f t="shared" si="991"/>
        <v/>
      </c>
      <c r="BA1440" s="26" t="str">
        <f t="shared" si="966"/>
        <v/>
      </c>
      <c r="BB1440" s="25" t="str">
        <f t="shared" si="992"/>
        <v/>
      </c>
      <c r="BC1440" s="26" t="str">
        <f t="shared" si="967"/>
        <v/>
      </c>
      <c r="BD1440" s="27" t="str">
        <f t="shared" si="993"/>
        <v/>
      </c>
      <c r="BE1440" s="25" t="str">
        <f t="shared" si="994"/>
        <v/>
      </c>
      <c r="BF1440" s="26" t="str">
        <f t="shared" si="968"/>
        <v/>
      </c>
      <c r="BG1440" s="28"/>
      <c r="BH1440" t="str">
        <f t="shared" si="964"/>
        <v/>
      </c>
      <c r="BJ1440" s="24" t="str">
        <f t="shared" si="995"/>
        <v/>
      </c>
      <c r="BK1440" s="24" t="str">
        <f t="shared" si="996"/>
        <v/>
      </c>
    </row>
    <row r="1441" spans="17:63" ht="15.75" thickBot="1">
      <c r="Q1441" t="e">
        <f t="shared" si="969"/>
        <v>#VALUE!</v>
      </c>
      <c r="R1441" t="str">
        <f t="shared" si="970"/>
        <v/>
      </c>
      <c r="S1441" t="str">
        <f>IF(A1441="","",TEXT(VLOOKUP(C1441,Tablas!$H$3:$I$75,2,0),"000"))</f>
        <v/>
      </c>
      <c r="T1441" t="str">
        <f t="shared" si="971"/>
        <v/>
      </c>
      <c r="U1441" t="str">
        <f t="shared" si="972"/>
        <v/>
      </c>
      <c r="V1441" t="str">
        <f t="shared" si="956"/>
        <v/>
      </c>
      <c r="W1441" t="str">
        <f>IF(A1441="","",IF(G1441="",99,VLOOKUP(Datos!G1441,Tablas!$AF$2:$AH$38,2,0)))</f>
        <v/>
      </c>
      <c r="X1441" t="str">
        <f t="shared" si="973"/>
        <v/>
      </c>
      <c r="Y1441" t="str">
        <f t="shared" si="974"/>
        <v/>
      </c>
      <c r="Z1441" s="25" t="str">
        <f t="shared" si="975"/>
        <v/>
      </c>
      <c r="AA1441" s="26" t="str">
        <f t="shared" si="976"/>
        <v/>
      </c>
      <c r="AB1441" s="25" t="str">
        <f t="shared" si="957"/>
        <v/>
      </c>
      <c r="AC1441" s="26" t="str">
        <f t="shared" si="977"/>
        <v/>
      </c>
      <c r="AD1441" s="25" t="str">
        <f t="shared" si="958"/>
        <v/>
      </c>
      <c r="AE1441" s="26" t="str">
        <f t="shared" si="978"/>
        <v/>
      </c>
      <c r="AF1441" s="25" t="str">
        <f t="shared" si="959"/>
        <v/>
      </c>
      <c r="AG1441" s="26" t="str">
        <f t="shared" si="979"/>
        <v/>
      </c>
      <c r="AH1441" s="25" t="str">
        <f t="shared" si="960"/>
        <v/>
      </c>
      <c r="AI1441" s="26" t="str">
        <f t="shared" si="980"/>
        <v/>
      </c>
      <c r="AJ1441" s="25" t="str">
        <f t="shared" si="961"/>
        <v/>
      </c>
      <c r="AK1441" s="26" t="str">
        <f t="shared" si="981"/>
        <v/>
      </c>
      <c r="AL1441" s="25" t="str">
        <f t="shared" si="962"/>
        <v/>
      </c>
      <c r="AM1441" s="26" t="str">
        <f t="shared" si="982"/>
        <v/>
      </c>
      <c r="AN1441" s="25" t="str">
        <f t="shared" si="963"/>
        <v/>
      </c>
      <c r="AO1441" s="26" t="str">
        <f t="shared" si="983"/>
        <v/>
      </c>
      <c r="AP1441" t="str">
        <f t="shared" si="984"/>
        <v/>
      </c>
      <c r="AQ1441" t="str">
        <f t="shared" si="985"/>
        <v/>
      </c>
      <c r="AR1441" t="str">
        <f t="shared" si="997"/>
        <v/>
      </c>
      <c r="AS1441" t="str">
        <f t="shared" si="986"/>
        <v/>
      </c>
      <c r="AT1441" s="25" t="str">
        <f t="shared" si="987"/>
        <v/>
      </c>
      <c r="AU1441" s="26" t="str">
        <f t="shared" si="988"/>
        <v/>
      </c>
      <c r="AV1441" t="str">
        <f t="shared" si="989"/>
        <v/>
      </c>
      <c r="AW1441" s="25" t="str">
        <f t="shared" si="990"/>
        <v/>
      </c>
      <c r="AX1441" s="26" t="str">
        <f t="shared" si="965"/>
        <v/>
      </c>
      <c r="AY1441" s="27" t="str">
        <f>IF(A1441="","",IF(K1441&lt;&gt;0,TEXT(5,"0000"),IF(M1441&lt;&gt;0,TEXT(5,"0000"),IF(Datos!N1441&lt;&gt;0,TEXT(5,"0000"),""))))</f>
        <v/>
      </c>
      <c r="AZ1441" s="25" t="str">
        <f t="shared" si="991"/>
        <v/>
      </c>
      <c r="BA1441" s="26" t="str">
        <f t="shared" si="966"/>
        <v/>
      </c>
      <c r="BB1441" s="25" t="str">
        <f t="shared" si="992"/>
        <v/>
      </c>
      <c r="BC1441" s="26" t="str">
        <f t="shared" si="967"/>
        <v/>
      </c>
      <c r="BD1441" s="27" t="str">
        <f t="shared" si="993"/>
        <v/>
      </c>
      <c r="BE1441" s="25" t="str">
        <f t="shared" si="994"/>
        <v/>
      </c>
      <c r="BF1441" s="26" t="str">
        <f t="shared" si="968"/>
        <v/>
      </c>
      <c r="BG1441" s="28"/>
      <c r="BH1441" t="str">
        <f t="shared" si="964"/>
        <v/>
      </c>
      <c r="BJ1441" s="24" t="str">
        <f t="shared" si="995"/>
        <v/>
      </c>
      <c r="BK1441" s="24" t="str">
        <f t="shared" si="996"/>
        <v/>
      </c>
    </row>
    <row r="1442" spans="17:63" ht="15.75" thickBot="1">
      <c r="Q1442" t="e">
        <f t="shared" si="969"/>
        <v>#VALUE!</v>
      </c>
      <c r="R1442" t="str">
        <f t="shared" si="970"/>
        <v/>
      </c>
      <c r="S1442" t="str">
        <f>IF(A1442="","",TEXT(VLOOKUP(C1442,Tablas!$H$3:$I$75,2,0),"000"))</f>
        <v/>
      </c>
      <c r="T1442" t="str">
        <f t="shared" si="971"/>
        <v/>
      </c>
      <c r="U1442" t="str">
        <f t="shared" si="972"/>
        <v/>
      </c>
      <c r="V1442" t="str">
        <f t="shared" ref="V1442:V1505" si="998">IF(A1442="","",IF(F1442="",U1442,TEXT(RIGHT(F1442,20)*1,"00000000000000000000")))</f>
        <v/>
      </c>
      <c r="W1442" t="str">
        <f>IF(A1442="","",IF(G1442="",99,VLOOKUP(Datos!G1442,Tablas!$AF$2:$AH$38,2,0)))</f>
        <v/>
      </c>
      <c r="X1442" t="str">
        <f t="shared" si="973"/>
        <v/>
      </c>
      <c r="Y1442" t="str">
        <f t="shared" si="974"/>
        <v/>
      </c>
      <c r="Z1442" s="25" t="str">
        <f t="shared" si="975"/>
        <v/>
      </c>
      <c r="AA1442" s="26" t="str">
        <f t="shared" si="976"/>
        <v/>
      </c>
      <c r="AB1442" s="25" t="str">
        <f t="shared" ref="AB1442:AB1505" si="999">IF($A1442="","",0)</f>
        <v/>
      </c>
      <c r="AC1442" s="26" t="str">
        <f t="shared" si="977"/>
        <v/>
      </c>
      <c r="AD1442" s="25" t="str">
        <f t="shared" ref="AD1442:AD1505" si="1000">IF($A1442="","",0)</f>
        <v/>
      </c>
      <c r="AE1442" s="26" t="str">
        <f t="shared" si="978"/>
        <v/>
      </c>
      <c r="AF1442" s="25" t="str">
        <f t="shared" ref="AF1442:AF1505" si="1001">IF($A1442="","",0)</f>
        <v/>
      </c>
      <c r="AG1442" s="26" t="str">
        <f t="shared" si="979"/>
        <v/>
      </c>
      <c r="AH1442" s="25" t="str">
        <f t="shared" ref="AH1442:AH1505" si="1002">IF($A1442="","",0)</f>
        <v/>
      </c>
      <c r="AI1442" s="26" t="str">
        <f t="shared" si="980"/>
        <v/>
      </c>
      <c r="AJ1442" s="25" t="str">
        <f t="shared" ref="AJ1442:AJ1505" si="1003">IF($A1442="","",0)</f>
        <v/>
      </c>
      <c r="AK1442" s="26" t="str">
        <f t="shared" si="981"/>
        <v/>
      </c>
      <c r="AL1442" s="25" t="str">
        <f t="shared" ref="AL1442:AL1505" si="1004">IF($A1442="","",0)</f>
        <v/>
      </c>
      <c r="AM1442" s="26" t="str">
        <f t="shared" si="982"/>
        <v/>
      </c>
      <c r="AN1442" s="25" t="str">
        <f t="shared" ref="AN1442:AN1505" si="1005">IF($A1442="","",0)</f>
        <v/>
      </c>
      <c r="AO1442" s="26" t="str">
        <f t="shared" si="983"/>
        <v/>
      </c>
      <c r="AP1442" t="str">
        <f t="shared" si="984"/>
        <v/>
      </c>
      <c r="AQ1442" t="str">
        <f t="shared" si="985"/>
        <v/>
      </c>
      <c r="AR1442" t="str">
        <f t="shared" si="997"/>
        <v/>
      </c>
      <c r="AS1442" t="str">
        <f t="shared" si="986"/>
        <v/>
      </c>
      <c r="AT1442" s="25" t="str">
        <f t="shared" si="987"/>
        <v/>
      </c>
      <c r="AU1442" s="26" t="str">
        <f t="shared" si="988"/>
        <v/>
      </c>
      <c r="AV1442" t="str">
        <f t="shared" si="989"/>
        <v/>
      </c>
      <c r="AW1442" s="25" t="str">
        <f t="shared" si="990"/>
        <v/>
      </c>
      <c r="AX1442" s="26" t="str">
        <f t="shared" si="965"/>
        <v/>
      </c>
      <c r="AY1442" s="27" t="str">
        <f>IF(A1442="","",IF(K1442&lt;&gt;0,TEXT(5,"0000"),IF(M1442&lt;&gt;0,TEXT(5,"0000"),IF(Datos!N1442&lt;&gt;0,TEXT(5,"0000"),""))))</f>
        <v/>
      </c>
      <c r="AZ1442" s="25" t="str">
        <f t="shared" si="991"/>
        <v/>
      </c>
      <c r="BA1442" s="26" t="str">
        <f t="shared" si="966"/>
        <v/>
      </c>
      <c r="BB1442" s="25" t="str">
        <f t="shared" si="992"/>
        <v/>
      </c>
      <c r="BC1442" s="26" t="str">
        <f t="shared" si="967"/>
        <v/>
      </c>
      <c r="BD1442" s="27" t="str">
        <f t="shared" si="993"/>
        <v/>
      </c>
      <c r="BE1442" s="25" t="str">
        <f t="shared" si="994"/>
        <v/>
      </c>
      <c r="BF1442" s="26" t="str">
        <f t="shared" si="968"/>
        <v/>
      </c>
      <c r="BG1442" s="28"/>
      <c r="BH1442" t="str">
        <f t="shared" ref="BH1442:BH1505" si="1006">IF(A1442="","",IF(OR(I1442="",I1442=0),"",R1442&amp;S1442&amp;T1442&amp;U1442&amp;V1442&amp;W1442&amp;X1442&amp;Y1442&amp;AA1442&amp;AC1442&amp;AE1442&amp;AG1442&amp;AI1442&amp;AK1442&amp;AM1442&amp;AO1442&amp;AP1442&amp;AQ1442&amp;AR1442&amp;AS1442&amp;AU1442&amp;AV1442))</f>
        <v/>
      </c>
      <c r="BJ1442" s="24" t="str">
        <f t="shared" si="995"/>
        <v/>
      </c>
      <c r="BK1442" s="24" t="str">
        <f t="shared" si="996"/>
        <v/>
      </c>
    </row>
    <row r="1443" spans="17:63" ht="15.75" thickBot="1">
      <c r="Q1443" t="e">
        <f t="shared" si="969"/>
        <v>#VALUE!</v>
      </c>
      <c r="R1443" t="str">
        <f t="shared" si="970"/>
        <v/>
      </c>
      <c r="S1443" t="str">
        <f>IF(A1443="","",TEXT(VLOOKUP(C1443,Tablas!$H$3:$I$75,2,0),"000"))</f>
        <v/>
      </c>
      <c r="T1443" t="str">
        <f t="shared" si="971"/>
        <v/>
      </c>
      <c r="U1443" t="str">
        <f t="shared" si="972"/>
        <v/>
      </c>
      <c r="V1443" t="str">
        <f t="shared" si="998"/>
        <v/>
      </c>
      <c r="W1443" t="str">
        <f>IF(A1443="","",IF(G1443="",99,VLOOKUP(Datos!G1443,Tablas!$AF$2:$AH$38,2,0)))</f>
        <v/>
      </c>
      <c r="X1443" t="str">
        <f t="shared" si="973"/>
        <v/>
      </c>
      <c r="Y1443" t="str">
        <f t="shared" si="974"/>
        <v/>
      </c>
      <c r="Z1443" s="25" t="str">
        <f t="shared" si="975"/>
        <v/>
      </c>
      <c r="AA1443" s="26" t="str">
        <f t="shared" si="976"/>
        <v/>
      </c>
      <c r="AB1443" s="25" t="str">
        <f t="shared" si="999"/>
        <v/>
      </c>
      <c r="AC1443" s="26" t="str">
        <f t="shared" si="977"/>
        <v/>
      </c>
      <c r="AD1443" s="25" t="str">
        <f t="shared" si="1000"/>
        <v/>
      </c>
      <c r="AE1443" s="26" t="str">
        <f t="shared" si="978"/>
        <v/>
      </c>
      <c r="AF1443" s="25" t="str">
        <f t="shared" si="1001"/>
        <v/>
      </c>
      <c r="AG1443" s="26" t="str">
        <f t="shared" si="979"/>
        <v/>
      </c>
      <c r="AH1443" s="25" t="str">
        <f t="shared" si="1002"/>
        <v/>
      </c>
      <c r="AI1443" s="26" t="str">
        <f t="shared" si="980"/>
        <v/>
      </c>
      <c r="AJ1443" s="25" t="str">
        <f t="shared" si="1003"/>
        <v/>
      </c>
      <c r="AK1443" s="26" t="str">
        <f t="shared" si="981"/>
        <v/>
      </c>
      <c r="AL1443" s="25" t="str">
        <f t="shared" si="1004"/>
        <v/>
      </c>
      <c r="AM1443" s="26" t="str">
        <f t="shared" si="982"/>
        <v/>
      </c>
      <c r="AN1443" s="25" t="str">
        <f t="shared" si="1005"/>
        <v/>
      </c>
      <c r="AO1443" s="26" t="str">
        <f t="shared" si="983"/>
        <v/>
      </c>
      <c r="AP1443" t="str">
        <f t="shared" si="984"/>
        <v/>
      </c>
      <c r="AQ1443" t="str">
        <f t="shared" si="985"/>
        <v/>
      </c>
      <c r="AR1443" t="str">
        <f t="shared" si="997"/>
        <v/>
      </c>
      <c r="AS1443" t="str">
        <f t="shared" si="986"/>
        <v/>
      </c>
      <c r="AT1443" s="25" t="str">
        <f t="shared" si="987"/>
        <v/>
      </c>
      <c r="AU1443" s="26" t="str">
        <f t="shared" si="988"/>
        <v/>
      </c>
      <c r="AV1443" t="str">
        <f t="shared" si="989"/>
        <v/>
      </c>
      <c r="AW1443" s="25" t="str">
        <f t="shared" si="990"/>
        <v/>
      </c>
      <c r="AX1443" s="26" t="str">
        <f t="shared" ref="AX1443:AX1506" si="1007">IF(AY1443="","",IF(AW1443&lt;0,SUBSTITUTE(TEXT(-AW1443,"0000000000000,00"),",",""),SUBSTITUTE(TEXT(AW1443,"0000000000000,00"),",","")))</f>
        <v/>
      </c>
      <c r="AY1443" s="27" t="str">
        <f>IF(A1443="","",IF(K1443&lt;&gt;0,TEXT(5,"0000"),IF(M1443&lt;&gt;0,TEXT(5,"0000"),IF(Datos!N1443&lt;&gt;0,TEXT(5,"0000"),""))))</f>
        <v/>
      </c>
      <c r="AZ1443" s="25" t="str">
        <f t="shared" si="991"/>
        <v/>
      </c>
      <c r="BA1443" s="26" t="str">
        <f t="shared" ref="BA1443:BA1506" si="1008">IF(AY1443="","",IF(AZ1443&lt;0,SUBSTITUTE(TEXT(-AZ1443,"0000000000000,00"),",",""),SUBSTITUTE(TEXT(AZ1443,"0000000000000,00"),",","")))</f>
        <v/>
      </c>
      <c r="BB1443" s="25" t="str">
        <f t="shared" si="992"/>
        <v/>
      </c>
      <c r="BC1443" s="26" t="str">
        <f t="shared" ref="BC1443:BC1506" si="1009">IF(BB1443="","",IF(BB1443&lt;0,SUBSTITUTE(TEXT(-BB1443,"0000000000000,00"),",",""),SUBSTITUTE(TEXT(BB1443,"0000000000000,00"),",","")))</f>
        <v/>
      </c>
      <c r="BD1443" s="27" t="str">
        <f t="shared" si="993"/>
        <v/>
      </c>
      <c r="BE1443" s="25" t="str">
        <f t="shared" si="994"/>
        <v/>
      </c>
      <c r="BF1443" s="26" t="str">
        <f t="shared" ref="BF1443:BF1506" si="1010">IF(BD1443="","",IF(BE1443&lt;0,SUBSTITUTE(TEXT(-BE1443,"0000000000000,00"),",",""),SUBSTITUTE(TEXT(BE1443,"0000000000000,00"),",","")))</f>
        <v/>
      </c>
      <c r="BG1443" s="28"/>
      <c r="BH1443" t="str">
        <f t="shared" si="1006"/>
        <v/>
      </c>
      <c r="BJ1443" s="24" t="str">
        <f t="shared" si="995"/>
        <v/>
      </c>
      <c r="BK1443" s="24" t="str">
        <f t="shared" si="996"/>
        <v/>
      </c>
    </row>
    <row r="1444" spans="17:63" ht="15.75" thickBot="1">
      <c r="Q1444" t="e">
        <f t="shared" ref="Q1444:Q1507" si="1011">(AC1444*1+AE1444*1+AG1444*1+AI1444*1+AK1444*1+AM1444*1+AO1444*1+AU1444*1+IF(ISERROR(BC1444*1),0,BC1444*1)+IF(ISERROR(BF1444*1),0,BF1444*1)+IF(ISERROR(BA1444*1),0,BA1444*1)+IF(ISERROR(AX1444*1),0,AX1444*1))/100</f>
        <v>#VALUE!</v>
      </c>
      <c r="R1444" t="str">
        <f t="shared" si="970"/>
        <v/>
      </c>
      <c r="S1444" t="str">
        <f>IF(A1444="","",TEXT(VLOOKUP(C1444,Tablas!$H$3:$I$75,2,0),"000"))</f>
        <v/>
      </c>
      <c r="T1444" t="str">
        <f t="shared" si="971"/>
        <v/>
      </c>
      <c r="U1444" t="str">
        <f t="shared" si="972"/>
        <v/>
      </c>
      <c r="V1444" t="str">
        <f t="shared" si="998"/>
        <v/>
      </c>
      <c r="W1444" t="str">
        <f>IF(A1444="","",IF(G1444="",99,VLOOKUP(Datos!G1444,Tablas!$AF$2:$AH$38,2,0)))</f>
        <v/>
      </c>
      <c r="X1444" t="str">
        <f t="shared" si="973"/>
        <v/>
      </c>
      <c r="Y1444" t="str">
        <f t="shared" si="974"/>
        <v/>
      </c>
      <c r="Z1444" s="25" t="str">
        <f t="shared" si="975"/>
        <v/>
      </c>
      <c r="AA1444" s="26" t="str">
        <f t="shared" si="976"/>
        <v/>
      </c>
      <c r="AB1444" s="25" t="str">
        <f t="shared" si="999"/>
        <v/>
      </c>
      <c r="AC1444" s="26" t="str">
        <f t="shared" si="977"/>
        <v/>
      </c>
      <c r="AD1444" s="25" t="str">
        <f t="shared" si="1000"/>
        <v/>
      </c>
      <c r="AE1444" s="26" t="str">
        <f t="shared" si="978"/>
        <v/>
      </c>
      <c r="AF1444" s="25" t="str">
        <f t="shared" si="1001"/>
        <v/>
      </c>
      <c r="AG1444" s="26" t="str">
        <f t="shared" si="979"/>
        <v/>
      </c>
      <c r="AH1444" s="25" t="str">
        <f t="shared" si="1002"/>
        <v/>
      </c>
      <c r="AI1444" s="26" t="str">
        <f t="shared" si="980"/>
        <v/>
      </c>
      <c r="AJ1444" s="25" t="str">
        <f t="shared" si="1003"/>
        <v/>
      </c>
      <c r="AK1444" s="26" t="str">
        <f t="shared" si="981"/>
        <v/>
      </c>
      <c r="AL1444" s="25" t="str">
        <f t="shared" si="1004"/>
        <v/>
      </c>
      <c r="AM1444" s="26" t="str">
        <f t="shared" si="982"/>
        <v/>
      </c>
      <c r="AN1444" s="25" t="str">
        <f t="shared" si="1005"/>
        <v/>
      </c>
      <c r="AO1444" s="26" t="str">
        <f t="shared" si="983"/>
        <v/>
      </c>
      <c r="AP1444" t="str">
        <f t="shared" si="984"/>
        <v/>
      </c>
      <c r="AQ1444" t="str">
        <f t="shared" si="985"/>
        <v/>
      </c>
      <c r="AR1444" t="str">
        <f t="shared" si="997"/>
        <v/>
      </c>
      <c r="AS1444" t="str">
        <f t="shared" si="986"/>
        <v/>
      </c>
      <c r="AT1444" s="25" t="str">
        <f t="shared" si="987"/>
        <v/>
      </c>
      <c r="AU1444" s="26" t="str">
        <f t="shared" si="988"/>
        <v/>
      </c>
      <c r="AV1444" t="str">
        <f t="shared" si="989"/>
        <v/>
      </c>
      <c r="AW1444" s="25" t="str">
        <f t="shared" si="990"/>
        <v/>
      </c>
      <c r="AX1444" s="26" t="str">
        <f t="shared" si="1007"/>
        <v/>
      </c>
      <c r="AY1444" s="27" t="str">
        <f>IF(A1444="","",IF(K1444&lt;&gt;0,TEXT(5,"0000"),IF(M1444&lt;&gt;0,TEXT(5,"0000"),IF(Datos!N1444&lt;&gt;0,TEXT(5,"0000"),""))))</f>
        <v/>
      </c>
      <c r="AZ1444" s="25" t="str">
        <f t="shared" si="991"/>
        <v/>
      </c>
      <c r="BA1444" s="26" t="str">
        <f t="shared" si="1008"/>
        <v/>
      </c>
      <c r="BB1444" s="25" t="str">
        <f t="shared" si="992"/>
        <v/>
      </c>
      <c r="BC1444" s="26" t="str">
        <f t="shared" si="1009"/>
        <v/>
      </c>
      <c r="BD1444" s="27" t="str">
        <f t="shared" si="993"/>
        <v/>
      </c>
      <c r="BE1444" s="25" t="str">
        <f t="shared" si="994"/>
        <v/>
      </c>
      <c r="BF1444" s="26" t="str">
        <f t="shared" si="1010"/>
        <v/>
      </c>
      <c r="BG1444" s="28"/>
      <c r="BH1444" t="str">
        <f t="shared" si="1006"/>
        <v/>
      </c>
      <c r="BJ1444" s="24" t="str">
        <f t="shared" si="995"/>
        <v/>
      </c>
      <c r="BK1444" s="24" t="str">
        <f t="shared" si="996"/>
        <v/>
      </c>
    </row>
    <row r="1445" spans="17:63" ht="15.75" thickBot="1">
      <c r="Q1445" t="e">
        <f t="shared" si="1011"/>
        <v>#VALUE!</v>
      </c>
      <c r="R1445" t="str">
        <f t="shared" si="970"/>
        <v/>
      </c>
      <c r="S1445" t="str">
        <f>IF(A1445="","",TEXT(VLOOKUP(C1445,Tablas!$H$3:$I$75,2,0),"000"))</f>
        <v/>
      </c>
      <c r="T1445" t="str">
        <f t="shared" si="971"/>
        <v/>
      </c>
      <c r="U1445" t="str">
        <f t="shared" si="972"/>
        <v/>
      </c>
      <c r="V1445" t="str">
        <f t="shared" si="998"/>
        <v/>
      </c>
      <c r="W1445" t="str">
        <f>IF(A1445="","",IF(G1445="",99,VLOOKUP(Datos!G1445,Tablas!$AF$2:$AH$38,2,0)))</f>
        <v/>
      </c>
      <c r="X1445" t="str">
        <f t="shared" si="973"/>
        <v/>
      </c>
      <c r="Y1445" t="str">
        <f t="shared" si="974"/>
        <v/>
      </c>
      <c r="Z1445" s="25" t="str">
        <f t="shared" si="975"/>
        <v/>
      </c>
      <c r="AA1445" s="26" t="str">
        <f t="shared" si="976"/>
        <v/>
      </c>
      <c r="AB1445" s="25" t="str">
        <f t="shared" si="999"/>
        <v/>
      </c>
      <c r="AC1445" s="26" t="str">
        <f t="shared" si="977"/>
        <v/>
      </c>
      <c r="AD1445" s="25" t="str">
        <f t="shared" si="1000"/>
        <v/>
      </c>
      <c r="AE1445" s="26" t="str">
        <f t="shared" si="978"/>
        <v/>
      </c>
      <c r="AF1445" s="25" t="str">
        <f t="shared" si="1001"/>
        <v/>
      </c>
      <c r="AG1445" s="26" t="str">
        <f t="shared" si="979"/>
        <v/>
      </c>
      <c r="AH1445" s="25" t="str">
        <f t="shared" si="1002"/>
        <v/>
      </c>
      <c r="AI1445" s="26" t="str">
        <f t="shared" si="980"/>
        <v/>
      </c>
      <c r="AJ1445" s="25" t="str">
        <f t="shared" si="1003"/>
        <v/>
      </c>
      <c r="AK1445" s="26" t="str">
        <f t="shared" si="981"/>
        <v/>
      </c>
      <c r="AL1445" s="25" t="str">
        <f t="shared" si="1004"/>
        <v/>
      </c>
      <c r="AM1445" s="26" t="str">
        <f t="shared" si="982"/>
        <v/>
      </c>
      <c r="AN1445" s="25" t="str">
        <f t="shared" si="1005"/>
        <v/>
      </c>
      <c r="AO1445" s="26" t="str">
        <f t="shared" si="983"/>
        <v/>
      </c>
      <c r="AP1445" t="str">
        <f t="shared" si="984"/>
        <v/>
      </c>
      <c r="AQ1445" t="str">
        <f t="shared" si="985"/>
        <v/>
      </c>
      <c r="AR1445" t="str">
        <f t="shared" si="997"/>
        <v/>
      </c>
      <c r="AS1445" t="str">
        <f t="shared" si="986"/>
        <v/>
      </c>
      <c r="AT1445" s="25" t="str">
        <f t="shared" si="987"/>
        <v/>
      </c>
      <c r="AU1445" s="26" t="str">
        <f t="shared" si="988"/>
        <v/>
      </c>
      <c r="AV1445" t="str">
        <f t="shared" si="989"/>
        <v/>
      </c>
      <c r="AW1445" s="25" t="str">
        <f t="shared" si="990"/>
        <v/>
      </c>
      <c r="AX1445" s="26" t="str">
        <f t="shared" si="1007"/>
        <v/>
      </c>
      <c r="AY1445" s="27" t="str">
        <f>IF(A1445="","",IF(K1445&lt;&gt;0,TEXT(5,"0000"),IF(M1445&lt;&gt;0,TEXT(5,"0000"),IF(Datos!N1445&lt;&gt;0,TEXT(5,"0000"),""))))</f>
        <v/>
      </c>
      <c r="AZ1445" s="25" t="str">
        <f t="shared" si="991"/>
        <v/>
      </c>
      <c r="BA1445" s="26" t="str">
        <f t="shared" si="1008"/>
        <v/>
      </c>
      <c r="BB1445" s="25" t="str">
        <f t="shared" si="992"/>
        <v/>
      </c>
      <c r="BC1445" s="26" t="str">
        <f t="shared" si="1009"/>
        <v/>
      </c>
      <c r="BD1445" s="27" t="str">
        <f t="shared" si="993"/>
        <v/>
      </c>
      <c r="BE1445" s="25" t="str">
        <f t="shared" si="994"/>
        <v/>
      </c>
      <c r="BF1445" s="26" t="str">
        <f t="shared" si="1010"/>
        <v/>
      </c>
      <c r="BG1445" s="28"/>
      <c r="BH1445" t="str">
        <f t="shared" si="1006"/>
        <v/>
      </c>
      <c r="BJ1445" s="24" t="str">
        <f t="shared" si="995"/>
        <v/>
      </c>
      <c r="BK1445" s="24" t="str">
        <f t="shared" si="996"/>
        <v/>
      </c>
    </row>
    <row r="1446" spans="17:63" ht="15.75" thickBot="1">
      <c r="Q1446" t="e">
        <f t="shared" si="1011"/>
        <v>#VALUE!</v>
      </c>
      <c r="R1446" t="str">
        <f t="shared" si="970"/>
        <v/>
      </c>
      <c r="S1446" t="str">
        <f>IF(A1446="","",TEXT(VLOOKUP(C1446,Tablas!$H$3:$I$75,2,0),"000"))</f>
        <v/>
      </c>
      <c r="T1446" t="str">
        <f t="shared" si="971"/>
        <v/>
      </c>
      <c r="U1446" t="str">
        <f t="shared" si="972"/>
        <v/>
      </c>
      <c r="V1446" t="str">
        <f t="shared" si="998"/>
        <v/>
      </c>
      <c r="W1446" t="str">
        <f>IF(A1446="","",IF(G1446="",99,VLOOKUP(Datos!G1446,Tablas!$AF$2:$AH$38,2,0)))</f>
        <v/>
      </c>
      <c r="X1446" t="str">
        <f t="shared" si="973"/>
        <v/>
      </c>
      <c r="Y1446" t="str">
        <f t="shared" si="974"/>
        <v/>
      </c>
      <c r="Z1446" s="25" t="str">
        <f t="shared" si="975"/>
        <v/>
      </c>
      <c r="AA1446" s="26" t="str">
        <f t="shared" si="976"/>
        <v/>
      </c>
      <c r="AB1446" s="25" t="str">
        <f t="shared" si="999"/>
        <v/>
      </c>
      <c r="AC1446" s="26" t="str">
        <f t="shared" si="977"/>
        <v/>
      </c>
      <c r="AD1446" s="25" t="str">
        <f t="shared" si="1000"/>
        <v/>
      </c>
      <c r="AE1446" s="26" t="str">
        <f t="shared" si="978"/>
        <v/>
      </c>
      <c r="AF1446" s="25" t="str">
        <f t="shared" si="1001"/>
        <v/>
      </c>
      <c r="AG1446" s="26" t="str">
        <f t="shared" si="979"/>
        <v/>
      </c>
      <c r="AH1446" s="25" t="str">
        <f t="shared" si="1002"/>
        <v/>
      </c>
      <c r="AI1446" s="26" t="str">
        <f t="shared" si="980"/>
        <v/>
      </c>
      <c r="AJ1446" s="25" t="str">
        <f t="shared" si="1003"/>
        <v/>
      </c>
      <c r="AK1446" s="26" t="str">
        <f t="shared" si="981"/>
        <v/>
      </c>
      <c r="AL1446" s="25" t="str">
        <f t="shared" si="1004"/>
        <v/>
      </c>
      <c r="AM1446" s="26" t="str">
        <f t="shared" si="982"/>
        <v/>
      </c>
      <c r="AN1446" s="25" t="str">
        <f t="shared" si="1005"/>
        <v/>
      </c>
      <c r="AO1446" s="26" t="str">
        <f t="shared" si="983"/>
        <v/>
      </c>
      <c r="AP1446" t="str">
        <f t="shared" si="984"/>
        <v/>
      </c>
      <c r="AQ1446" t="str">
        <f t="shared" si="985"/>
        <v/>
      </c>
      <c r="AR1446" t="str">
        <f t="shared" si="997"/>
        <v/>
      </c>
      <c r="AS1446" t="str">
        <f t="shared" si="986"/>
        <v/>
      </c>
      <c r="AT1446" s="25" t="str">
        <f t="shared" si="987"/>
        <v/>
      </c>
      <c r="AU1446" s="26" t="str">
        <f t="shared" si="988"/>
        <v/>
      </c>
      <c r="AV1446" t="str">
        <f t="shared" si="989"/>
        <v/>
      </c>
      <c r="AW1446" s="25" t="str">
        <f t="shared" si="990"/>
        <v/>
      </c>
      <c r="AX1446" s="26" t="str">
        <f t="shared" si="1007"/>
        <v/>
      </c>
      <c r="AY1446" s="27" t="str">
        <f>IF(A1446="","",IF(K1446&lt;&gt;0,TEXT(5,"0000"),IF(M1446&lt;&gt;0,TEXT(5,"0000"),IF(Datos!N1446&lt;&gt;0,TEXT(5,"0000"),""))))</f>
        <v/>
      </c>
      <c r="AZ1446" s="25" t="str">
        <f t="shared" si="991"/>
        <v/>
      </c>
      <c r="BA1446" s="26" t="str">
        <f t="shared" si="1008"/>
        <v/>
      </c>
      <c r="BB1446" s="25" t="str">
        <f t="shared" si="992"/>
        <v/>
      </c>
      <c r="BC1446" s="26" t="str">
        <f t="shared" si="1009"/>
        <v/>
      </c>
      <c r="BD1446" s="27" t="str">
        <f t="shared" si="993"/>
        <v/>
      </c>
      <c r="BE1446" s="25" t="str">
        <f t="shared" si="994"/>
        <v/>
      </c>
      <c r="BF1446" s="26" t="str">
        <f t="shared" si="1010"/>
        <v/>
      </c>
      <c r="BG1446" s="28"/>
      <c r="BH1446" t="str">
        <f t="shared" si="1006"/>
        <v/>
      </c>
      <c r="BJ1446" s="24" t="str">
        <f t="shared" si="995"/>
        <v/>
      </c>
      <c r="BK1446" s="24" t="str">
        <f t="shared" si="996"/>
        <v/>
      </c>
    </row>
    <row r="1447" spans="17:63" ht="15.75" thickBot="1">
      <c r="Q1447" t="e">
        <f t="shared" si="1011"/>
        <v>#VALUE!</v>
      </c>
      <c r="R1447" t="str">
        <f t="shared" si="970"/>
        <v/>
      </c>
      <c r="S1447" t="str">
        <f>IF(A1447="","",TEXT(VLOOKUP(C1447,Tablas!$H$3:$I$75,2,0),"000"))</f>
        <v/>
      </c>
      <c r="T1447" t="str">
        <f t="shared" si="971"/>
        <v/>
      </c>
      <c r="U1447" t="str">
        <f t="shared" si="972"/>
        <v/>
      </c>
      <c r="V1447" t="str">
        <f t="shared" si="998"/>
        <v/>
      </c>
      <c r="W1447" t="str">
        <f>IF(A1447="","",IF(G1447="",99,VLOOKUP(Datos!G1447,Tablas!$AF$2:$AH$38,2,0)))</f>
        <v/>
      </c>
      <c r="X1447" t="str">
        <f t="shared" si="973"/>
        <v/>
      </c>
      <c r="Y1447" t="str">
        <f t="shared" si="974"/>
        <v/>
      </c>
      <c r="Z1447" s="25" t="str">
        <f t="shared" si="975"/>
        <v/>
      </c>
      <c r="AA1447" s="26" t="str">
        <f t="shared" si="976"/>
        <v/>
      </c>
      <c r="AB1447" s="25" t="str">
        <f t="shared" si="999"/>
        <v/>
      </c>
      <c r="AC1447" s="26" t="str">
        <f t="shared" si="977"/>
        <v/>
      </c>
      <c r="AD1447" s="25" t="str">
        <f t="shared" si="1000"/>
        <v/>
      </c>
      <c r="AE1447" s="26" t="str">
        <f t="shared" si="978"/>
        <v/>
      </c>
      <c r="AF1447" s="25" t="str">
        <f t="shared" si="1001"/>
        <v/>
      </c>
      <c r="AG1447" s="26" t="str">
        <f t="shared" si="979"/>
        <v/>
      </c>
      <c r="AH1447" s="25" t="str">
        <f t="shared" si="1002"/>
        <v/>
      </c>
      <c r="AI1447" s="26" t="str">
        <f t="shared" si="980"/>
        <v/>
      </c>
      <c r="AJ1447" s="25" t="str">
        <f t="shared" si="1003"/>
        <v/>
      </c>
      <c r="AK1447" s="26" t="str">
        <f t="shared" si="981"/>
        <v/>
      </c>
      <c r="AL1447" s="25" t="str">
        <f t="shared" si="1004"/>
        <v/>
      </c>
      <c r="AM1447" s="26" t="str">
        <f t="shared" si="982"/>
        <v/>
      </c>
      <c r="AN1447" s="25" t="str">
        <f t="shared" si="1005"/>
        <v/>
      </c>
      <c r="AO1447" s="26" t="str">
        <f t="shared" si="983"/>
        <v/>
      </c>
      <c r="AP1447" t="str">
        <f t="shared" si="984"/>
        <v/>
      </c>
      <c r="AQ1447" t="str">
        <f t="shared" si="985"/>
        <v/>
      </c>
      <c r="AR1447" t="str">
        <f t="shared" si="997"/>
        <v/>
      </c>
      <c r="AS1447" t="str">
        <f t="shared" si="986"/>
        <v/>
      </c>
      <c r="AT1447" s="25" t="str">
        <f t="shared" si="987"/>
        <v/>
      </c>
      <c r="AU1447" s="26" t="str">
        <f t="shared" si="988"/>
        <v/>
      </c>
      <c r="AV1447" t="str">
        <f t="shared" si="989"/>
        <v/>
      </c>
      <c r="AW1447" s="25" t="str">
        <f t="shared" si="990"/>
        <v/>
      </c>
      <c r="AX1447" s="26" t="str">
        <f t="shared" si="1007"/>
        <v/>
      </c>
      <c r="AY1447" s="27" t="str">
        <f>IF(A1447="","",IF(K1447&lt;&gt;0,TEXT(5,"0000"),IF(M1447&lt;&gt;0,TEXT(5,"0000"),IF(Datos!N1447&lt;&gt;0,TEXT(5,"0000"),""))))</f>
        <v/>
      </c>
      <c r="AZ1447" s="25" t="str">
        <f t="shared" si="991"/>
        <v/>
      </c>
      <c r="BA1447" s="26" t="str">
        <f t="shared" si="1008"/>
        <v/>
      </c>
      <c r="BB1447" s="25" t="str">
        <f t="shared" si="992"/>
        <v/>
      </c>
      <c r="BC1447" s="26" t="str">
        <f t="shared" si="1009"/>
        <v/>
      </c>
      <c r="BD1447" s="27" t="str">
        <f t="shared" si="993"/>
        <v/>
      </c>
      <c r="BE1447" s="25" t="str">
        <f t="shared" si="994"/>
        <v/>
      </c>
      <c r="BF1447" s="26" t="str">
        <f t="shared" si="1010"/>
        <v/>
      </c>
      <c r="BG1447" s="28"/>
      <c r="BH1447" t="str">
        <f t="shared" si="1006"/>
        <v/>
      </c>
      <c r="BJ1447" s="24" t="str">
        <f t="shared" si="995"/>
        <v/>
      </c>
      <c r="BK1447" s="24" t="str">
        <f t="shared" si="996"/>
        <v/>
      </c>
    </row>
    <row r="1448" spans="17:63" ht="15.75" thickBot="1">
      <c r="Q1448" t="e">
        <f t="shared" si="1011"/>
        <v>#VALUE!</v>
      </c>
      <c r="R1448" t="str">
        <f t="shared" si="970"/>
        <v/>
      </c>
      <c r="S1448" t="str">
        <f>IF(A1448="","",TEXT(VLOOKUP(C1448,Tablas!$H$3:$I$75,2,0),"000"))</f>
        <v/>
      </c>
      <c r="T1448" t="str">
        <f t="shared" si="971"/>
        <v/>
      </c>
      <c r="U1448" t="str">
        <f t="shared" si="972"/>
        <v/>
      </c>
      <c r="V1448" t="str">
        <f t="shared" si="998"/>
        <v/>
      </c>
      <c r="W1448" t="str">
        <f>IF(A1448="","",IF(G1448="",99,VLOOKUP(Datos!G1448,Tablas!$AF$2:$AH$38,2,0)))</f>
        <v/>
      </c>
      <c r="X1448" t="str">
        <f t="shared" si="973"/>
        <v/>
      </c>
      <c r="Y1448" t="str">
        <f t="shared" si="974"/>
        <v/>
      </c>
      <c r="Z1448" s="25" t="str">
        <f t="shared" si="975"/>
        <v/>
      </c>
      <c r="AA1448" s="26" t="str">
        <f t="shared" si="976"/>
        <v/>
      </c>
      <c r="AB1448" s="25" t="str">
        <f t="shared" si="999"/>
        <v/>
      </c>
      <c r="AC1448" s="26" t="str">
        <f t="shared" si="977"/>
        <v/>
      </c>
      <c r="AD1448" s="25" t="str">
        <f t="shared" si="1000"/>
        <v/>
      </c>
      <c r="AE1448" s="26" t="str">
        <f t="shared" si="978"/>
        <v/>
      </c>
      <c r="AF1448" s="25" t="str">
        <f t="shared" si="1001"/>
        <v/>
      </c>
      <c r="AG1448" s="26" t="str">
        <f t="shared" si="979"/>
        <v/>
      </c>
      <c r="AH1448" s="25" t="str">
        <f t="shared" si="1002"/>
        <v/>
      </c>
      <c r="AI1448" s="26" t="str">
        <f t="shared" si="980"/>
        <v/>
      </c>
      <c r="AJ1448" s="25" t="str">
        <f t="shared" si="1003"/>
        <v/>
      </c>
      <c r="AK1448" s="26" t="str">
        <f t="shared" si="981"/>
        <v/>
      </c>
      <c r="AL1448" s="25" t="str">
        <f t="shared" si="1004"/>
        <v/>
      </c>
      <c r="AM1448" s="26" t="str">
        <f t="shared" si="982"/>
        <v/>
      </c>
      <c r="AN1448" s="25" t="str">
        <f t="shared" si="1005"/>
        <v/>
      </c>
      <c r="AO1448" s="26" t="str">
        <f t="shared" si="983"/>
        <v/>
      </c>
      <c r="AP1448" t="str">
        <f t="shared" si="984"/>
        <v/>
      </c>
      <c r="AQ1448" t="str">
        <f t="shared" si="985"/>
        <v/>
      </c>
      <c r="AR1448" t="str">
        <f t="shared" si="997"/>
        <v/>
      </c>
      <c r="AS1448" t="str">
        <f t="shared" si="986"/>
        <v/>
      </c>
      <c r="AT1448" s="25" t="str">
        <f t="shared" si="987"/>
        <v/>
      </c>
      <c r="AU1448" s="26" t="str">
        <f t="shared" si="988"/>
        <v/>
      </c>
      <c r="AV1448" t="str">
        <f t="shared" si="989"/>
        <v/>
      </c>
      <c r="AW1448" s="25" t="str">
        <f t="shared" si="990"/>
        <v/>
      </c>
      <c r="AX1448" s="26" t="str">
        <f t="shared" si="1007"/>
        <v/>
      </c>
      <c r="AY1448" s="27" t="str">
        <f>IF(A1448="","",IF(K1448&lt;&gt;0,TEXT(5,"0000"),IF(M1448&lt;&gt;0,TEXT(5,"0000"),IF(Datos!N1448&lt;&gt;0,TEXT(5,"0000"),""))))</f>
        <v/>
      </c>
      <c r="AZ1448" s="25" t="str">
        <f t="shared" si="991"/>
        <v/>
      </c>
      <c r="BA1448" s="26" t="str">
        <f t="shared" si="1008"/>
        <v/>
      </c>
      <c r="BB1448" s="25" t="str">
        <f t="shared" si="992"/>
        <v/>
      </c>
      <c r="BC1448" s="26" t="str">
        <f t="shared" si="1009"/>
        <v/>
      </c>
      <c r="BD1448" s="27" t="str">
        <f t="shared" si="993"/>
        <v/>
      </c>
      <c r="BE1448" s="25" t="str">
        <f t="shared" si="994"/>
        <v/>
      </c>
      <c r="BF1448" s="26" t="str">
        <f t="shared" si="1010"/>
        <v/>
      </c>
      <c r="BG1448" s="28"/>
      <c r="BH1448" t="str">
        <f t="shared" si="1006"/>
        <v/>
      </c>
      <c r="BJ1448" s="24" t="str">
        <f t="shared" si="995"/>
        <v/>
      </c>
      <c r="BK1448" s="24" t="str">
        <f t="shared" si="996"/>
        <v/>
      </c>
    </row>
    <row r="1449" spans="17:63" ht="15.75" thickBot="1">
      <c r="Q1449" t="e">
        <f t="shared" si="1011"/>
        <v>#VALUE!</v>
      </c>
      <c r="R1449" t="str">
        <f t="shared" si="970"/>
        <v/>
      </c>
      <c r="S1449" t="str">
        <f>IF(A1449="","",TEXT(VLOOKUP(C1449,Tablas!$H$3:$I$75,2,0),"000"))</f>
        <v/>
      </c>
      <c r="T1449" t="str">
        <f t="shared" si="971"/>
        <v/>
      </c>
      <c r="U1449" t="str">
        <f t="shared" si="972"/>
        <v/>
      </c>
      <c r="V1449" t="str">
        <f t="shared" si="998"/>
        <v/>
      </c>
      <c r="W1449" t="str">
        <f>IF(A1449="","",IF(G1449="",99,VLOOKUP(Datos!G1449,Tablas!$AF$2:$AH$38,2,0)))</f>
        <v/>
      </c>
      <c r="X1449" t="str">
        <f t="shared" si="973"/>
        <v/>
      </c>
      <c r="Y1449" t="str">
        <f t="shared" si="974"/>
        <v/>
      </c>
      <c r="Z1449" s="25" t="str">
        <f t="shared" si="975"/>
        <v/>
      </c>
      <c r="AA1449" s="26" t="str">
        <f t="shared" si="976"/>
        <v/>
      </c>
      <c r="AB1449" s="25" t="str">
        <f t="shared" si="999"/>
        <v/>
      </c>
      <c r="AC1449" s="26" t="str">
        <f t="shared" si="977"/>
        <v/>
      </c>
      <c r="AD1449" s="25" t="str">
        <f t="shared" si="1000"/>
        <v/>
      </c>
      <c r="AE1449" s="26" t="str">
        <f t="shared" si="978"/>
        <v/>
      </c>
      <c r="AF1449" s="25" t="str">
        <f t="shared" si="1001"/>
        <v/>
      </c>
      <c r="AG1449" s="26" t="str">
        <f t="shared" si="979"/>
        <v/>
      </c>
      <c r="AH1449" s="25" t="str">
        <f t="shared" si="1002"/>
        <v/>
      </c>
      <c r="AI1449" s="26" t="str">
        <f t="shared" si="980"/>
        <v/>
      </c>
      <c r="AJ1449" s="25" t="str">
        <f t="shared" si="1003"/>
        <v/>
      </c>
      <c r="AK1449" s="26" t="str">
        <f t="shared" si="981"/>
        <v/>
      </c>
      <c r="AL1449" s="25" t="str">
        <f t="shared" si="1004"/>
        <v/>
      </c>
      <c r="AM1449" s="26" t="str">
        <f t="shared" si="982"/>
        <v/>
      </c>
      <c r="AN1449" s="25" t="str">
        <f t="shared" si="1005"/>
        <v/>
      </c>
      <c r="AO1449" s="26" t="str">
        <f t="shared" si="983"/>
        <v/>
      </c>
      <c r="AP1449" t="str">
        <f t="shared" si="984"/>
        <v/>
      </c>
      <c r="AQ1449" t="str">
        <f t="shared" si="985"/>
        <v/>
      </c>
      <c r="AR1449" t="str">
        <f t="shared" si="997"/>
        <v/>
      </c>
      <c r="AS1449" t="str">
        <f t="shared" si="986"/>
        <v/>
      </c>
      <c r="AT1449" s="25" t="str">
        <f t="shared" si="987"/>
        <v/>
      </c>
      <c r="AU1449" s="26" t="str">
        <f t="shared" si="988"/>
        <v/>
      </c>
      <c r="AV1449" t="str">
        <f t="shared" si="989"/>
        <v/>
      </c>
      <c r="AW1449" s="25" t="str">
        <f t="shared" si="990"/>
        <v/>
      </c>
      <c r="AX1449" s="26" t="str">
        <f t="shared" si="1007"/>
        <v/>
      </c>
      <c r="AY1449" s="27" t="str">
        <f>IF(A1449="","",IF(K1449&lt;&gt;0,TEXT(5,"0000"),IF(M1449&lt;&gt;0,TEXT(5,"0000"),IF(Datos!N1449&lt;&gt;0,TEXT(5,"0000"),""))))</f>
        <v/>
      </c>
      <c r="AZ1449" s="25" t="str">
        <f t="shared" si="991"/>
        <v/>
      </c>
      <c r="BA1449" s="26" t="str">
        <f t="shared" si="1008"/>
        <v/>
      </c>
      <c r="BB1449" s="25" t="str">
        <f t="shared" si="992"/>
        <v/>
      </c>
      <c r="BC1449" s="26" t="str">
        <f t="shared" si="1009"/>
        <v/>
      </c>
      <c r="BD1449" s="27" t="str">
        <f t="shared" si="993"/>
        <v/>
      </c>
      <c r="BE1449" s="25" t="str">
        <f t="shared" si="994"/>
        <v/>
      </c>
      <c r="BF1449" s="26" t="str">
        <f t="shared" si="1010"/>
        <v/>
      </c>
      <c r="BG1449" s="28"/>
      <c r="BH1449" t="str">
        <f t="shared" si="1006"/>
        <v/>
      </c>
      <c r="BJ1449" s="24" t="str">
        <f t="shared" si="995"/>
        <v/>
      </c>
      <c r="BK1449" s="24" t="str">
        <f t="shared" si="996"/>
        <v/>
      </c>
    </row>
    <row r="1450" spans="17:63" ht="15.75" thickBot="1">
      <c r="Q1450" t="e">
        <f t="shared" si="1011"/>
        <v>#VALUE!</v>
      </c>
      <c r="R1450" t="str">
        <f t="shared" si="970"/>
        <v/>
      </c>
      <c r="S1450" t="str">
        <f>IF(A1450="","",TEXT(VLOOKUP(C1450,Tablas!$H$3:$I$75,2,0),"000"))</f>
        <v/>
      </c>
      <c r="T1450" t="str">
        <f t="shared" si="971"/>
        <v/>
      </c>
      <c r="U1450" t="str">
        <f t="shared" si="972"/>
        <v/>
      </c>
      <c r="V1450" t="str">
        <f t="shared" si="998"/>
        <v/>
      </c>
      <c r="W1450" t="str">
        <f>IF(A1450="","",IF(G1450="",99,VLOOKUP(Datos!G1450,Tablas!$AF$2:$AH$38,2,0)))</f>
        <v/>
      </c>
      <c r="X1450" t="str">
        <f t="shared" si="973"/>
        <v/>
      </c>
      <c r="Y1450" t="str">
        <f t="shared" si="974"/>
        <v/>
      </c>
      <c r="Z1450" s="25" t="str">
        <f t="shared" si="975"/>
        <v/>
      </c>
      <c r="AA1450" s="26" t="str">
        <f t="shared" si="976"/>
        <v/>
      </c>
      <c r="AB1450" s="25" t="str">
        <f t="shared" si="999"/>
        <v/>
      </c>
      <c r="AC1450" s="26" t="str">
        <f t="shared" si="977"/>
        <v/>
      </c>
      <c r="AD1450" s="25" t="str">
        <f t="shared" si="1000"/>
        <v/>
      </c>
      <c r="AE1450" s="26" t="str">
        <f t="shared" si="978"/>
        <v/>
      </c>
      <c r="AF1450" s="25" t="str">
        <f t="shared" si="1001"/>
        <v/>
      </c>
      <c r="AG1450" s="26" t="str">
        <f t="shared" si="979"/>
        <v/>
      </c>
      <c r="AH1450" s="25" t="str">
        <f t="shared" si="1002"/>
        <v/>
      </c>
      <c r="AI1450" s="26" t="str">
        <f t="shared" si="980"/>
        <v/>
      </c>
      <c r="AJ1450" s="25" t="str">
        <f t="shared" si="1003"/>
        <v/>
      </c>
      <c r="AK1450" s="26" t="str">
        <f t="shared" si="981"/>
        <v/>
      </c>
      <c r="AL1450" s="25" t="str">
        <f t="shared" si="1004"/>
        <v/>
      </c>
      <c r="AM1450" s="26" t="str">
        <f t="shared" si="982"/>
        <v/>
      </c>
      <c r="AN1450" s="25" t="str">
        <f t="shared" si="1005"/>
        <v/>
      </c>
      <c r="AO1450" s="26" t="str">
        <f t="shared" si="983"/>
        <v/>
      </c>
      <c r="AP1450" t="str">
        <f t="shared" si="984"/>
        <v/>
      </c>
      <c r="AQ1450" t="str">
        <f t="shared" si="985"/>
        <v/>
      </c>
      <c r="AR1450" t="str">
        <f t="shared" si="997"/>
        <v/>
      </c>
      <c r="AS1450" t="str">
        <f t="shared" si="986"/>
        <v/>
      </c>
      <c r="AT1450" s="25" t="str">
        <f t="shared" si="987"/>
        <v/>
      </c>
      <c r="AU1450" s="26" t="str">
        <f t="shared" si="988"/>
        <v/>
      </c>
      <c r="AV1450" t="str">
        <f t="shared" si="989"/>
        <v/>
      </c>
      <c r="AW1450" s="25" t="str">
        <f t="shared" si="990"/>
        <v/>
      </c>
      <c r="AX1450" s="26" t="str">
        <f t="shared" si="1007"/>
        <v/>
      </c>
      <c r="AY1450" s="27" t="str">
        <f>IF(A1450="","",IF(K1450&lt;&gt;0,TEXT(5,"0000"),IF(M1450&lt;&gt;0,TEXT(5,"0000"),IF(Datos!N1450&lt;&gt;0,TEXT(5,"0000"),""))))</f>
        <v/>
      </c>
      <c r="AZ1450" s="25" t="str">
        <f t="shared" si="991"/>
        <v/>
      </c>
      <c r="BA1450" s="26" t="str">
        <f t="shared" si="1008"/>
        <v/>
      </c>
      <c r="BB1450" s="25" t="str">
        <f t="shared" si="992"/>
        <v/>
      </c>
      <c r="BC1450" s="26" t="str">
        <f t="shared" si="1009"/>
        <v/>
      </c>
      <c r="BD1450" s="27" t="str">
        <f t="shared" si="993"/>
        <v/>
      </c>
      <c r="BE1450" s="25" t="str">
        <f t="shared" si="994"/>
        <v/>
      </c>
      <c r="BF1450" s="26" t="str">
        <f t="shared" si="1010"/>
        <v/>
      </c>
      <c r="BG1450" s="28"/>
      <c r="BH1450" t="str">
        <f t="shared" si="1006"/>
        <v/>
      </c>
      <c r="BJ1450" s="24" t="str">
        <f t="shared" si="995"/>
        <v/>
      </c>
      <c r="BK1450" s="24" t="str">
        <f t="shared" si="996"/>
        <v/>
      </c>
    </row>
    <row r="1451" spans="17:63" ht="15.75" thickBot="1">
      <c r="Q1451" t="e">
        <f t="shared" si="1011"/>
        <v>#VALUE!</v>
      </c>
      <c r="R1451" t="str">
        <f t="shared" si="970"/>
        <v/>
      </c>
      <c r="S1451" t="str">
        <f>IF(A1451="","",TEXT(VLOOKUP(C1451,Tablas!$H$3:$I$75,2,0),"000"))</f>
        <v/>
      </c>
      <c r="T1451" t="str">
        <f t="shared" si="971"/>
        <v/>
      </c>
      <c r="U1451" t="str">
        <f t="shared" si="972"/>
        <v/>
      </c>
      <c r="V1451" t="str">
        <f t="shared" si="998"/>
        <v/>
      </c>
      <c r="W1451" t="str">
        <f>IF(A1451="","",IF(G1451="",99,VLOOKUP(Datos!G1451,Tablas!$AF$2:$AH$38,2,0)))</f>
        <v/>
      </c>
      <c r="X1451" t="str">
        <f t="shared" si="973"/>
        <v/>
      </c>
      <c r="Y1451" t="str">
        <f t="shared" si="974"/>
        <v/>
      </c>
      <c r="Z1451" s="25" t="str">
        <f t="shared" si="975"/>
        <v/>
      </c>
      <c r="AA1451" s="26" t="str">
        <f t="shared" si="976"/>
        <v/>
      </c>
      <c r="AB1451" s="25" t="str">
        <f t="shared" si="999"/>
        <v/>
      </c>
      <c r="AC1451" s="26" t="str">
        <f t="shared" si="977"/>
        <v/>
      </c>
      <c r="AD1451" s="25" t="str">
        <f t="shared" si="1000"/>
        <v/>
      </c>
      <c r="AE1451" s="26" t="str">
        <f t="shared" si="978"/>
        <v/>
      </c>
      <c r="AF1451" s="25" t="str">
        <f t="shared" si="1001"/>
        <v/>
      </c>
      <c r="AG1451" s="26" t="str">
        <f t="shared" si="979"/>
        <v/>
      </c>
      <c r="AH1451" s="25" t="str">
        <f t="shared" si="1002"/>
        <v/>
      </c>
      <c r="AI1451" s="26" t="str">
        <f t="shared" si="980"/>
        <v/>
      </c>
      <c r="AJ1451" s="25" t="str">
        <f t="shared" si="1003"/>
        <v/>
      </c>
      <c r="AK1451" s="26" t="str">
        <f t="shared" si="981"/>
        <v/>
      </c>
      <c r="AL1451" s="25" t="str">
        <f t="shared" si="1004"/>
        <v/>
      </c>
      <c r="AM1451" s="26" t="str">
        <f t="shared" si="982"/>
        <v/>
      </c>
      <c r="AN1451" s="25" t="str">
        <f t="shared" si="1005"/>
        <v/>
      </c>
      <c r="AO1451" s="26" t="str">
        <f t="shared" si="983"/>
        <v/>
      </c>
      <c r="AP1451" t="str">
        <f t="shared" si="984"/>
        <v/>
      </c>
      <c r="AQ1451" t="str">
        <f t="shared" si="985"/>
        <v/>
      </c>
      <c r="AR1451" t="str">
        <f t="shared" si="997"/>
        <v/>
      </c>
      <c r="AS1451" t="str">
        <f t="shared" si="986"/>
        <v/>
      </c>
      <c r="AT1451" s="25" t="str">
        <f t="shared" si="987"/>
        <v/>
      </c>
      <c r="AU1451" s="26" t="str">
        <f t="shared" si="988"/>
        <v/>
      </c>
      <c r="AV1451" t="str">
        <f t="shared" si="989"/>
        <v/>
      </c>
      <c r="AW1451" s="25" t="str">
        <f t="shared" si="990"/>
        <v/>
      </c>
      <c r="AX1451" s="26" t="str">
        <f t="shared" si="1007"/>
        <v/>
      </c>
      <c r="AY1451" s="27" t="str">
        <f>IF(A1451="","",IF(K1451&lt;&gt;0,TEXT(5,"0000"),IF(M1451&lt;&gt;0,TEXT(5,"0000"),IF(Datos!N1451&lt;&gt;0,TEXT(5,"0000"),""))))</f>
        <v/>
      </c>
      <c r="AZ1451" s="25" t="str">
        <f t="shared" si="991"/>
        <v/>
      </c>
      <c r="BA1451" s="26" t="str">
        <f t="shared" si="1008"/>
        <v/>
      </c>
      <c r="BB1451" s="25" t="str">
        <f t="shared" si="992"/>
        <v/>
      </c>
      <c r="BC1451" s="26" t="str">
        <f t="shared" si="1009"/>
        <v/>
      </c>
      <c r="BD1451" s="27" t="str">
        <f t="shared" si="993"/>
        <v/>
      </c>
      <c r="BE1451" s="25" t="str">
        <f t="shared" si="994"/>
        <v/>
      </c>
      <c r="BF1451" s="26" t="str">
        <f t="shared" si="1010"/>
        <v/>
      </c>
      <c r="BG1451" s="28"/>
      <c r="BH1451" t="str">
        <f t="shared" si="1006"/>
        <v/>
      </c>
      <c r="BJ1451" s="24" t="str">
        <f t="shared" si="995"/>
        <v/>
      </c>
      <c r="BK1451" s="24" t="str">
        <f t="shared" si="996"/>
        <v/>
      </c>
    </row>
    <row r="1452" spans="17:63" ht="15.75" thickBot="1">
      <c r="Q1452" t="e">
        <f t="shared" si="1011"/>
        <v>#VALUE!</v>
      </c>
      <c r="R1452" t="str">
        <f t="shared" si="970"/>
        <v/>
      </c>
      <c r="S1452" t="str">
        <f>IF(A1452="","",TEXT(VLOOKUP(C1452,Tablas!$H$3:$I$75,2,0),"000"))</f>
        <v/>
      </c>
      <c r="T1452" t="str">
        <f t="shared" si="971"/>
        <v/>
      </c>
      <c r="U1452" t="str">
        <f t="shared" si="972"/>
        <v/>
      </c>
      <c r="V1452" t="str">
        <f t="shared" si="998"/>
        <v/>
      </c>
      <c r="W1452" t="str">
        <f>IF(A1452="","",IF(G1452="",99,VLOOKUP(Datos!G1452,Tablas!$AF$2:$AH$38,2,0)))</f>
        <v/>
      </c>
      <c r="X1452" t="str">
        <f t="shared" si="973"/>
        <v/>
      </c>
      <c r="Y1452" t="str">
        <f t="shared" si="974"/>
        <v/>
      </c>
      <c r="Z1452" s="25" t="str">
        <f t="shared" si="975"/>
        <v/>
      </c>
      <c r="AA1452" s="26" t="str">
        <f t="shared" si="976"/>
        <v/>
      </c>
      <c r="AB1452" s="25" t="str">
        <f t="shared" si="999"/>
        <v/>
      </c>
      <c r="AC1452" s="26" t="str">
        <f t="shared" si="977"/>
        <v/>
      </c>
      <c r="AD1452" s="25" t="str">
        <f t="shared" si="1000"/>
        <v/>
      </c>
      <c r="AE1452" s="26" t="str">
        <f t="shared" si="978"/>
        <v/>
      </c>
      <c r="AF1452" s="25" t="str">
        <f t="shared" si="1001"/>
        <v/>
      </c>
      <c r="AG1452" s="26" t="str">
        <f t="shared" si="979"/>
        <v/>
      </c>
      <c r="AH1452" s="25" t="str">
        <f t="shared" si="1002"/>
        <v/>
      </c>
      <c r="AI1452" s="26" t="str">
        <f t="shared" si="980"/>
        <v/>
      </c>
      <c r="AJ1452" s="25" t="str">
        <f t="shared" si="1003"/>
        <v/>
      </c>
      <c r="AK1452" s="26" t="str">
        <f t="shared" si="981"/>
        <v/>
      </c>
      <c r="AL1452" s="25" t="str">
        <f t="shared" si="1004"/>
        <v/>
      </c>
      <c r="AM1452" s="26" t="str">
        <f t="shared" si="982"/>
        <v/>
      </c>
      <c r="AN1452" s="25" t="str">
        <f t="shared" si="1005"/>
        <v/>
      </c>
      <c r="AO1452" s="26" t="str">
        <f t="shared" si="983"/>
        <v/>
      </c>
      <c r="AP1452" t="str">
        <f t="shared" si="984"/>
        <v/>
      </c>
      <c r="AQ1452" t="str">
        <f t="shared" si="985"/>
        <v/>
      </c>
      <c r="AR1452" t="str">
        <f t="shared" si="997"/>
        <v/>
      </c>
      <c r="AS1452" t="str">
        <f t="shared" si="986"/>
        <v/>
      </c>
      <c r="AT1452" s="25" t="str">
        <f t="shared" si="987"/>
        <v/>
      </c>
      <c r="AU1452" s="26" t="str">
        <f t="shared" si="988"/>
        <v/>
      </c>
      <c r="AV1452" t="str">
        <f t="shared" si="989"/>
        <v/>
      </c>
      <c r="AW1452" s="25" t="str">
        <f t="shared" si="990"/>
        <v/>
      </c>
      <c r="AX1452" s="26" t="str">
        <f t="shared" si="1007"/>
        <v/>
      </c>
      <c r="AY1452" s="27" t="str">
        <f>IF(A1452="","",IF(K1452&lt;&gt;0,TEXT(5,"0000"),IF(M1452&lt;&gt;0,TEXT(5,"0000"),IF(Datos!N1452&lt;&gt;0,TEXT(5,"0000"),""))))</f>
        <v/>
      </c>
      <c r="AZ1452" s="25" t="str">
        <f t="shared" si="991"/>
        <v/>
      </c>
      <c r="BA1452" s="26" t="str">
        <f t="shared" si="1008"/>
        <v/>
      </c>
      <c r="BB1452" s="25" t="str">
        <f t="shared" si="992"/>
        <v/>
      </c>
      <c r="BC1452" s="26" t="str">
        <f t="shared" si="1009"/>
        <v/>
      </c>
      <c r="BD1452" s="27" t="str">
        <f t="shared" si="993"/>
        <v/>
      </c>
      <c r="BE1452" s="25" t="str">
        <f t="shared" si="994"/>
        <v/>
      </c>
      <c r="BF1452" s="26" t="str">
        <f t="shared" si="1010"/>
        <v/>
      </c>
      <c r="BG1452" s="28"/>
      <c r="BH1452" t="str">
        <f t="shared" si="1006"/>
        <v/>
      </c>
      <c r="BJ1452" s="24" t="str">
        <f t="shared" si="995"/>
        <v/>
      </c>
      <c r="BK1452" s="24" t="str">
        <f t="shared" si="996"/>
        <v/>
      </c>
    </row>
    <row r="1453" spans="17:63" ht="15.75" thickBot="1">
      <c r="Q1453" t="e">
        <f t="shared" si="1011"/>
        <v>#VALUE!</v>
      </c>
      <c r="R1453" t="str">
        <f t="shared" si="970"/>
        <v/>
      </c>
      <c r="S1453" t="str">
        <f>IF(A1453="","",TEXT(VLOOKUP(C1453,Tablas!$H$3:$I$75,2,0),"000"))</f>
        <v/>
      </c>
      <c r="T1453" t="str">
        <f t="shared" si="971"/>
        <v/>
      </c>
      <c r="U1453" t="str">
        <f t="shared" si="972"/>
        <v/>
      </c>
      <c r="V1453" t="str">
        <f t="shared" si="998"/>
        <v/>
      </c>
      <c r="W1453" t="str">
        <f>IF(A1453="","",IF(G1453="",99,VLOOKUP(Datos!G1453,Tablas!$AF$2:$AH$38,2,0)))</f>
        <v/>
      </c>
      <c r="X1453" t="str">
        <f t="shared" si="973"/>
        <v/>
      </c>
      <c r="Y1453" t="str">
        <f t="shared" si="974"/>
        <v/>
      </c>
      <c r="Z1453" s="25" t="str">
        <f t="shared" si="975"/>
        <v/>
      </c>
      <c r="AA1453" s="26" t="str">
        <f t="shared" si="976"/>
        <v/>
      </c>
      <c r="AB1453" s="25" t="str">
        <f t="shared" si="999"/>
        <v/>
      </c>
      <c r="AC1453" s="26" t="str">
        <f t="shared" si="977"/>
        <v/>
      </c>
      <c r="AD1453" s="25" t="str">
        <f t="shared" si="1000"/>
        <v/>
      </c>
      <c r="AE1453" s="26" t="str">
        <f t="shared" si="978"/>
        <v/>
      </c>
      <c r="AF1453" s="25" t="str">
        <f t="shared" si="1001"/>
        <v/>
      </c>
      <c r="AG1453" s="26" t="str">
        <f t="shared" si="979"/>
        <v/>
      </c>
      <c r="AH1453" s="25" t="str">
        <f t="shared" si="1002"/>
        <v/>
      </c>
      <c r="AI1453" s="26" t="str">
        <f t="shared" si="980"/>
        <v/>
      </c>
      <c r="AJ1453" s="25" t="str">
        <f t="shared" si="1003"/>
        <v/>
      </c>
      <c r="AK1453" s="26" t="str">
        <f t="shared" si="981"/>
        <v/>
      </c>
      <c r="AL1453" s="25" t="str">
        <f t="shared" si="1004"/>
        <v/>
      </c>
      <c r="AM1453" s="26" t="str">
        <f t="shared" si="982"/>
        <v/>
      </c>
      <c r="AN1453" s="25" t="str">
        <f t="shared" si="1005"/>
        <v/>
      </c>
      <c r="AO1453" s="26" t="str">
        <f t="shared" si="983"/>
        <v/>
      </c>
      <c r="AP1453" t="str">
        <f t="shared" si="984"/>
        <v/>
      </c>
      <c r="AQ1453" t="str">
        <f t="shared" si="985"/>
        <v/>
      </c>
      <c r="AR1453" t="str">
        <f t="shared" si="997"/>
        <v/>
      </c>
      <c r="AS1453" t="str">
        <f t="shared" si="986"/>
        <v/>
      </c>
      <c r="AT1453" s="25" t="str">
        <f t="shared" si="987"/>
        <v/>
      </c>
      <c r="AU1453" s="26" t="str">
        <f t="shared" si="988"/>
        <v/>
      </c>
      <c r="AV1453" t="str">
        <f t="shared" si="989"/>
        <v/>
      </c>
      <c r="AW1453" s="25" t="str">
        <f t="shared" si="990"/>
        <v/>
      </c>
      <c r="AX1453" s="26" t="str">
        <f t="shared" si="1007"/>
        <v/>
      </c>
      <c r="AY1453" s="27" t="str">
        <f>IF(A1453="","",IF(K1453&lt;&gt;0,TEXT(5,"0000"),IF(M1453&lt;&gt;0,TEXT(5,"0000"),IF(Datos!N1453&lt;&gt;0,TEXT(5,"0000"),""))))</f>
        <v/>
      </c>
      <c r="AZ1453" s="25" t="str">
        <f t="shared" si="991"/>
        <v/>
      </c>
      <c r="BA1453" s="26" t="str">
        <f t="shared" si="1008"/>
        <v/>
      </c>
      <c r="BB1453" s="25" t="str">
        <f t="shared" si="992"/>
        <v/>
      </c>
      <c r="BC1453" s="26" t="str">
        <f t="shared" si="1009"/>
        <v/>
      </c>
      <c r="BD1453" s="27" t="str">
        <f t="shared" si="993"/>
        <v/>
      </c>
      <c r="BE1453" s="25" t="str">
        <f t="shared" si="994"/>
        <v/>
      </c>
      <c r="BF1453" s="26" t="str">
        <f t="shared" si="1010"/>
        <v/>
      </c>
      <c r="BG1453" s="28"/>
      <c r="BH1453" t="str">
        <f t="shared" si="1006"/>
        <v/>
      </c>
      <c r="BJ1453" s="24" t="str">
        <f t="shared" si="995"/>
        <v/>
      </c>
      <c r="BK1453" s="24" t="str">
        <f t="shared" si="996"/>
        <v/>
      </c>
    </row>
    <row r="1454" spans="17:63" ht="15.75" thickBot="1">
      <c r="Q1454" t="e">
        <f t="shared" si="1011"/>
        <v>#VALUE!</v>
      </c>
      <c r="R1454" t="str">
        <f t="shared" si="970"/>
        <v/>
      </c>
      <c r="S1454" t="str">
        <f>IF(A1454="","",TEXT(VLOOKUP(C1454,Tablas!$H$3:$I$75,2,0),"000"))</f>
        <v/>
      </c>
      <c r="T1454" t="str">
        <f t="shared" si="971"/>
        <v/>
      </c>
      <c r="U1454" t="str">
        <f t="shared" si="972"/>
        <v/>
      </c>
      <c r="V1454" t="str">
        <f t="shared" si="998"/>
        <v/>
      </c>
      <c r="W1454" t="str">
        <f>IF(A1454="","",IF(G1454="",99,VLOOKUP(Datos!G1454,Tablas!$AF$2:$AH$38,2,0)))</f>
        <v/>
      </c>
      <c r="X1454" t="str">
        <f t="shared" si="973"/>
        <v/>
      </c>
      <c r="Y1454" t="str">
        <f t="shared" si="974"/>
        <v/>
      </c>
      <c r="Z1454" s="25" t="str">
        <f t="shared" si="975"/>
        <v/>
      </c>
      <c r="AA1454" s="26" t="str">
        <f t="shared" si="976"/>
        <v/>
      </c>
      <c r="AB1454" s="25" t="str">
        <f t="shared" si="999"/>
        <v/>
      </c>
      <c r="AC1454" s="26" t="str">
        <f t="shared" si="977"/>
        <v/>
      </c>
      <c r="AD1454" s="25" t="str">
        <f t="shared" si="1000"/>
        <v/>
      </c>
      <c r="AE1454" s="26" t="str">
        <f t="shared" si="978"/>
        <v/>
      </c>
      <c r="AF1454" s="25" t="str">
        <f t="shared" si="1001"/>
        <v/>
      </c>
      <c r="AG1454" s="26" t="str">
        <f t="shared" si="979"/>
        <v/>
      </c>
      <c r="AH1454" s="25" t="str">
        <f t="shared" si="1002"/>
        <v/>
      </c>
      <c r="AI1454" s="26" t="str">
        <f t="shared" si="980"/>
        <v/>
      </c>
      <c r="AJ1454" s="25" t="str">
        <f t="shared" si="1003"/>
        <v/>
      </c>
      <c r="AK1454" s="26" t="str">
        <f t="shared" si="981"/>
        <v/>
      </c>
      <c r="AL1454" s="25" t="str">
        <f t="shared" si="1004"/>
        <v/>
      </c>
      <c r="AM1454" s="26" t="str">
        <f t="shared" si="982"/>
        <v/>
      </c>
      <c r="AN1454" s="25" t="str">
        <f t="shared" si="1005"/>
        <v/>
      </c>
      <c r="AO1454" s="26" t="str">
        <f t="shared" si="983"/>
        <v/>
      </c>
      <c r="AP1454" t="str">
        <f t="shared" si="984"/>
        <v/>
      </c>
      <c r="AQ1454" t="str">
        <f t="shared" si="985"/>
        <v/>
      </c>
      <c r="AR1454" t="str">
        <f t="shared" si="997"/>
        <v/>
      </c>
      <c r="AS1454" t="str">
        <f t="shared" si="986"/>
        <v/>
      </c>
      <c r="AT1454" s="25" t="str">
        <f t="shared" si="987"/>
        <v/>
      </c>
      <c r="AU1454" s="26" t="str">
        <f t="shared" si="988"/>
        <v/>
      </c>
      <c r="AV1454" t="str">
        <f t="shared" si="989"/>
        <v/>
      </c>
      <c r="AW1454" s="25" t="str">
        <f t="shared" si="990"/>
        <v/>
      </c>
      <c r="AX1454" s="26" t="str">
        <f t="shared" si="1007"/>
        <v/>
      </c>
      <c r="AY1454" s="27" t="str">
        <f>IF(A1454="","",IF(K1454&lt;&gt;0,TEXT(5,"0000"),IF(M1454&lt;&gt;0,TEXT(5,"0000"),IF(Datos!N1454&lt;&gt;0,TEXT(5,"0000"),""))))</f>
        <v/>
      </c>
      <c r="AZ1454" s="25" t="str">
        <f t="shared" si="991"/>
        <v/>
      </c>
      <c r="BA1454" s="26" t="str">
        <f t="shared" si="1008"/>
        <v/>
      </c>
      <c r="BB1454" s="25" t="str">
        <f t="shared" si="992"/>
        <v/>
      </c>
      <c r="BC1454" s="26" t="str">
        <f t="shared" si="1009"/>
        <v/>
      </c>
      <c r="BD1454" s="27" t="str">
        <f t="shared" si="993"/>
        <v/>
      </c>
      <c r="BE1454" s="25" t="str">
        <f t="shared" si="994"/>
        <v/>
      </c>
      <c r="BF1454" s="26" t="str">
        <f t="shared" si="1010"/>
        <v/>
      </c>
      <c r="BG1454" s="28"/>
      <c r="BH1454" t="str">
        <f t="shared" si="1006"/>
        <v/>
      </c>
      <c r="BJ1454" s="24" t="str">
        <f t="shared" si="995"/>
        <v/>
      </c>
      <c r="BK1454" s="24" t="str">
        <f t="shared" si="996"/>
        <v/>
      </c>
    </row>
    <row r="1455" spans="17:63" ht="15.75" thickBot="1">
      <c r="Q1455" t="e">
        <f t="shared" si="1011"/>
        <v>#VALUE!</v>
      </c>
      <c r="R1455" t="str">
        <f t="shared" si="970"/>
        <v/>
      </c>
      <c r="S1455" t="str">
        <f>IF(A1455="","",TEXT(VLOOKUP(C1455,Tablas!$H$3:$I$75,2,0),"000"))</f>
        <v/>
      </c>
      <c r="T1455" t="str">
        <f t="shared" si="971"/>
        <v/>
      </c>
      <c r="U1455" t="str">
        <f t="shared" si="972"/>
        <v/>
      </c>
      <c r="V1455" t="str">
        <f t="shared" si="998"/>
        <v/>
      </c>
      <c r="W1455" t="str">
        <f>IF(A1455="","",IF(G1455="",99,VLOOKUP(Datos!G1455,Tablas!$AF$2:$AH$38,2,0)))</f>
        <v/>
      </c>
      <c r="X1455" t="str">
        <f t="shared" si="973"/>
        <v/>
      </c>
      <c r="Y1455" t="str">
        <f t="shared" si="974"/>
        <v/>
      </c>
      <c r="Z1455" s="25" t="str">
        <f t="shared" si="975"/>
        <v/>
      </c>
      <c r="AA1455" s="26" t="str">
        <f t="shared" si="976"/>
        <v/>
      </c>
      <c r="AB1455" s="25" t="str">
        <f t="shared" si="999"/>
        <v/>
      </c>
      <c r="AC1455" s="26" t="str">
        <f t="shared" si="977"/>
        <v/>
      </c>
      <c r="AD1455" s="25" t="str">
        <f t="shared" si="1000"/>
        <v/>
      </c>
      <c r="AE1455" s="26" t="str">
        <f t="shared" si="978"/>
        <v/>
      </c>
      <c r="AF1455" s="25" t="str">
        <f t="shared" si="1001"/>
        <v/>
      </c>
      <c r="AG1455" s="26" t="str">
        <f t="shared" si="979"/>
        <v/>
      </c>
      <c r="AH1455" s="25" t="str">
        <f t="shared" si="1002"/>
        <v/>
      </c>
      <c r="AI1455" s="26" t="str">
        <f t="shared" si="980"/>
        <v/>
      </c>
      <c r="AJ1455" s="25" t="str">
        <f t="shared" si="1003"/>
        <v/>
      </c>
      <c r="AK1455" s="26" t="str">
        <f t="shared" si="981"/>
        <v/>
      </c>
      <c r="AL1455" s="25" t="str">
        <f t="shared" si="1004"/>
        <v/>
      </c>
      <c r="AM1455" s="26" t="str">
        <f t="shared" si="982"/>
        <v/>
      </c>
      <c r="AN1455" s="25" t="str">
        <f t="shared" si="1005"/>
        <v/>
      </c>
      <c r="AO1455" s="26" t="str">
        <f t="shared" si="983"/>
        <v/>
      </c>
      <c r="AP1455" t="str">
        <f t="shared" si="984"/>
        <v/>
      </c>
      <c r="AQ1455" t="str">
        <f t="shared" si="985"/>
        <v/>
      </c>
      <c r="AR1455" t="str">
        <f t="shared" si="997"/>
        <v/>
      </c>
      <c r="AS1455" t="str">
        <f t="shared" si="986"/>
        <v/>
      </c>
      <c r="AT1455" s="25" t="str">
        <f t="shared" si="987"/>
        <v/>
      </c>
      <c r="AU1455" s="26" t="str">
        <f t="shared" si="988"/>
        <v/>
      </c>
      <c r="AV1455" t="str">
        <f t="shared" si="989"/>
        <v/>
      </c>
      <c r="AW1455" s="25" t="str">
        <f t="shared" si="990"/>
        <v/>
      </c>
      <c r="AX1455" s="26" t="str">
        <f t="shared" si="1007"/>
        <v/>
      </c>
      <c r="AY1455" s="27" t="str">
        <f>IF(A1455="","",IF(K1455&lt;&gt;0,TEXT(5,"0000"),IF(M1455&lt;&gt;0,TEXT(5,"0000"),IF(Datos!N1455&lt;&gt;0,TEXT(5,"0000"),""))))</f>
        <v/>
      </c>
      <c r="AZ1455" s="25" t="str">
        <f t="shared" si="991"/>
        <v/>
      </c>
      <c r="BA1455" s="26" t="str">
        <f t="shared" si="1008"/>
        <v/>
      </c>
      <c r="BB1455" s="25" t="str">
        <f t="shared" si="992"/>
        <v/>
      </c>
      <c r="BC1455" s="26" t="str">
        <f t="shared" si="1009"/>
        <v/>
      </c>
      <c r="BD1455" s="27" t="str">
        <f t="shared" si="993"/>
        <v/>
      </c>
      <c r="BE1455" s="25" t="str">
        <f t="shared" si="994"/>
        <v/>
      </c>
      <c r="BF1455" s="26" t="str">
        <f t="shared" si="1010"/>
        <v/>
      </c>
      <c r="BG1455" s="28"/>
      <c r="BH1455" t="str">
        <f t="shared" si="1006"/>
        <v/>
      </c>
      <c r="BJ1455" s="24" t="str">
        <f t="shared" si="995"/>
        <v/>
      </c>
      <c r="BK1455" s="24" t="str">
        <f t="shared" si="996"/>
        <v/>
      </c>
    </row>
    <row r="1456" spans="17:63" ht="15.75" thickBot="1">
      <c r="Q1456" t="e">
        <f t="shared" si="1011"/>
        <v>#VALUE!</v>
      </c>
      <c r="R1456" t="str">
        <f t="shared" si="970"/>
        <v/>
      </c>
      <c r="S1456" t="str">
        <f>IF(A1456="","",TEXT(VLOOKUP(C1456,Tablas!$H$3:$I$75,2,0),"000"))</f>
        <v/>
      </c>
      <c r="T1456" t="str">
        <f t="shared" si="971"/>
        <v/>
      </c>
      <c r="U1456" t="str">
        <f t="shared" si="972"/>
        <v/>
      </c>
      <c r="V1456" t="str">
        <f t="shared" si="998"/>
        <v/>
      </c>
      <c r="W1456" t="str">
        <f>IF(A1456="","",IF(G1456="",99,VLOOKUP(Datos!G1456,Tablas!$AF$2:$AH$38,2,0)))</f>
        <v/>
      </c>
      <c r="X1456" t="str">
        <f t="shared" si="973"/>
        <v/>
      </c>
      <c r="Y1456" t="str">
        <f t="shared" si="974"/>
        <v/>
      </c>
      <c r="Z1456" s="25" t="str">
        <f t="shared" si="975"/>
        <v/>
      </c>
      <c r="AA1456" s="26" t="str">
        <f t="shared" si="976"/>
        <v/>
      </c>
      <c r="AB1456" s="25" t="str">
        <f t="shared" si="999"/>
        <v/>
      </c>
      <c r="AC1456" s="26" t="str">
        <f t="shared" si="977"/>
        <v/>
      </c>
      <c r="AD1456" s="25" t="str">
        <f t="shared" si="1000"/>
        <v/>
      </c>
      <c r="AE1456" s="26" t="str">
        <f t="shared" si="978"/>
        <v/>
      </c>
      <c r="AF1456" s="25" t="str">
        <f t="shared" si="1001"/>
        <v/>
      </c>
      <c r="AG1456" s="26" t="str">
        <f t="shared" si="979"/>
        <v/>
      </c>
      <c r="AH1456" s="25" t="str">
        <f t="shared" si="1002"/>
        <v/>
      </c>
      <c r="AI1456" s="26" t="str">
        <f t="shared" si="980"/>
        <v/>
      </c>
      <c r="AJ1456" s="25" t="str">
        <f t="shared" si="1003"/>
        <v/>
      </c>
      <c r="AK1456" s="26" t="str">
        <f t="shared" si="981"/>
        <v/>
      </c>
      <c r="AL1456" s="25" t="str">
        <f t="shared" si="1004"/>
        <v/>
      </c>
      <c r="AM1456" s="26" t="str">
        <f t="shared" si="982"/>
        <v/>
      </c>
      <c r="AN1456" s="25" t="str">
        <f t="shared" si="1005"/>
        <v/>
      </c>
      <c r="AO1456" s="26" t="str">
        <f t="shared" si="983"/>
        <v/>
      </c>
      <c r="AP1456" t="str">
        <f t="shared" si="984"/>
        <v/>
      </c>
      <c r="AQ1456" t="str">
        <f t="shared" si="985"/>
        <v/>
      </c>
      <c r="AR1456" t="str">
        <f t="shared" si="997"/>
        <v/>
      </c>
      <c r="AS1456" t="str">
        <f t="shared" si="986"/>
        <v/>
      </c>
      <c r="AT1456" s="25" t="str">
        <f t="shared" si="987"/>
        <v/>
      </c>
      <c r="AU1456" s="26" t="str">
        <f t="shared" si="988"/>
        <v/>
      </c>
      <c r="AV1456" t="str">
        <f t="shared" si="989"/>
        <v/>
      </c>
      <c r="AW1456" s="25" t="str">
        <f t="shared" si="990"/>
        <v/>
      </c>
      <c r="AX1456" s="26" t="str">
        <f t="shared" si="1007"/>
        <v/>
      </c>
      <c r="AY1456" s="27" t="str">
        <f>IF(A1456="","",IF(K1456&lt;&gt;0,TEXT(5,"0000"),IF(M1456&lt;&gt;0,TEXT(5,"0000"),IF(Datos!N1456&lt;&gt;0,TEXT(5,"0000"),""))))</f>
        <v/>
      </c>
      <c r="AZ1456" s="25" t="str">
        <f t="shared" si="991"/>
        <v/>
      </c>
      <c r="BA1456" s="26" t="str">
        <f t="shared" si="1008"/>
        <v/>
      </c>
      <c r="BB1456" s="25" t="str">
        <f t="shared" si="992"/>
        <v/>
      </c>
      <c r="BC1456" s="26" t="str">
        <f t="shared" si="1009"/>
        <v/>
      </c>
      <c r="BD1456" s="27" t="str">
        <f t="shared" si="993"/>
        <v/>
      </c>
      <c r="BE1456" s="25" t="str">
        <f t="shared" si="994"/>
        <v/>
      </c>
      <c r="BF1456" s="26" t="str">
        <f t="shared" si="1010"/>
        <v/>
      </c>
      <c r="BG1456" s="28"/>
      <c r="BH1456" t="str">
        <f t="shared" si="1006"/>
        <v/>
      </c>
      <c r="BJ1456" s="24" t="str">
        <f t="shared" si="995"/>
        <v/>
      </c>
      <c r="BK1456" s="24" t="str">
        <f t="shared" si="996"/>
        <v/>
      </c>
    </row>
    <row r="1457" spans="17:63" ht="15.75" thickBot="1">
      <c r="Q1457" t="e">
        <f t="shared" si="1011"/>
        <v>#VALUE!</v>
      </c>
      <c r="R1457" t="str">
        <f t="shared" si="970"/>
        <v/>
      </c>
      <c r="S1457" t="str">
        <f>IF(A1457="","",TEXT(VLOOKUP(C1457,Tablas!$H$3:$I$75,2,0),"000"))</f>
        <v/>
      </c>
      <c r="T1457" t="str">
        <f t="shared" si="971"/>
        <v/>
      </c>
      <c r="U1457" t="str">
        <f t="shared" si="972"/>
        <v/>
      </c>
      <c r="V1457" t="str">
        <f t="shared" si="998"/>
        <v/>
      </c>
      <c r="W1457" t="str">
        <f>IF(A1457="","",IF(G1457="",99,VLOOKUP(Datos!G1457,Tablas!$AF$2:$AH$38,2,0)))</f>
        <v/>
      </c>
      <c r="X1457" t="str">
        <f t="shared" si="973"/>
        <v/>
      </c>
      <c r="Y1457" t="str">
        <f t="shared" si="974"/>
        <v/>
      </c>
      <c r="Z1457" s="25" t="str">
        <f t="shared" si="975"/>
        <v/>
      </c>
      <c r="AA1457" s="26" t="str">
        <f t="shared" si="976"/>
        <v/>
      </c>
      <c r="AB1457" s="25" t="str">
        <f t="shared" si="999"/>
        <v/>
      </c>
      <c r="AC1457" s="26" t="str">
        <f t="shared" si="977"/>
        <v/>
      </c>
      <c r="AD1457" s="25" t="str">
        <f t="shared" si="1000"/>
        <v/>
      </c>
      <c r="AE1457" s="26" t="str">
        <f t="shared" si="978"/>
        <v/>
      </c>
      <c r="AF1457" s="25" t="str">
        <f t="shared" si="1001"/>
        <v/>
      </c>
      <c r="AG1457" s="26" t="str">
        <f t="shared" si="979"/>
        <v/>
      </c>
      <c r="AH1457" s="25" t="str">
        <f t="shared" si="1002"/>
        <v/>
      </c>
      <c r="AI1457" s="26" t="str">
        <f t="shared" si="980"/>
        <v/>
      </c>
      <c r="AJ1457" s="25" t="str">
        <f t="shared" si="1003"/>
        <v/>
      </c>
      <c r="AK1457" s="26" t="str">
        <f t="shared" si="981"/>
        <v/>
      </c>
      <c r="AL1457" s="25" t="str">
        <f t="shared" si="1004"/>
        <v/>
      </c>
      <c r="AM1457" s="26" t="str">
        <f t="shared" si="982"/>
        <v/>
      </c>
      <c r="AN1457" s="25" t="str">
        <f t="shared" si="1005"/>
        <v/>
      </c>
      <c r="AO1457" s="26" t="str">
        <f t="shared" si="983"/>
        <v/>
      </c>
      <c r="AP1457" t="str">
        <f t="shared" si="984"/>
        <v/>
      </c>
      <c r="AQ1457" t="str">
        <f t="shared" si="985"/>
        <v/>
      </c>
      <c r="AR1457" t="str">
        <f t="shared" si="997"/>
        <v/>
      </c>
      <c r="AS1457" t="str">
        <f t="shared" si="986"/>
        <v/>
      </c>
      <c r="AT1457" s="25" t="str">
        <f t="shared" si="987"/>
        <v/>
      </c>
      <c r="AU1457" s="26" t="str">
        <f t="shared" si="988"/>
        <v/>
      </c>
      <c r="AV1457" t="str">
        <f t="shared" si="989"/>
        <v/>
      </c>
      <c r="AW1457" s="25" t="str">
        <f t="shared" si="990"/>
        <v/>
      </c>
      <c r="AX1457" s="26" t="str">
        <f t="shared" si="1007"/>
        <v/>
      </c>
      <c r="AY1457" s="27" t="str">
        <f>IF(A1457="","",IF(K1457&lt;&gt;0,TEXT(5,"0000"),IF(M1457&lt;&gt;0,TEXT(5,"0000"),IF(Datos!N1457&lt;&gt;0,TEXT(5,"0000"),""))))</f>
        <v/>
      </c>
      <c r="AZ1457" s="25" t="str">
        <f t="shared" si="991"/>
        <v/>
      </c>
      <c r="BA1457" s="26" t="str">
        <f t="shared" si="1008"/>
        <v/>
      </c>
      <c r="BB1457" s="25" t="str">
        <f t="shared" si="992"/>
        <v/>
      </c>
      <c r="BC1457" s="26" t="str">
        <f t="shared" si="1009"/>
        <v/>
      </c>
      <c r="BD1457" s="27" t="str">
        <f t="shared" si="993"/>
        <v/>
      </c>
      <c r="BE1457" s="25" t="str">
        <f t="shared" si="994"/>
        <v/>
      </c>
      <c r="BF1457" s="26" t="str">
        <f t="shared" si="1010"/>
        <v/>
      </c>
      <c r="BG1457" s="28"/>
      <c r="BH1457" t="str">
        <f t="shared" si="1006"/>
        <v/>
      </c>
      <c r="BJ1457" s="24" t="str">
        <f t="shared" si="995"/>
        <v/>
      </c>
      <c r="BK1457" s="24" t="str">
        <f t="shared" si="996"/>
        <v/>
      </c>
    </row>
    <row r="1458" spans="17:63" ht="15.75" thickBot="1">
      <c r="Q1458" t="e">
        <f t="shared" si="1011"/>
        <v>#VALUE!</v>
      </c>
      <c r="R1458" t="str">
        <f t="shared" si="970"/>
        <v/>
      </c>
      <c r="S1458" t="str">
        <f>IF(A1458="","",TEXT(VLOOKUP(C1458,Tablas!$H$3:$I$75,2,0),"000"))</f>
        <v/>
      </c>
      <c r="T1458" t="str">
        <f t="shared" si="971"/>
        <v/>
      </c>
      <c r="U1458" t="str">
        <f t="shared" si="972"/>
        <v/>
      </c>
      <c r="V1458" t="str">
        <f t="shared" si="998"/>
        <v/>
      </c>
      <c r="W1458" t="str">
        <f>IF(A1458="","",IF(G1458="",99,VLOOKUP(Datos!G1458,Tablas!$AF$2:$AH$38,2,0)))</f>
        <v/>
      </c>
      <c r="X1458" t="str">
        <f t="shared" si="973"/>
        <v/>
      </c>
      <c r="Y1458" t="str">
        <f t="shared" si="974"/>
        <v/>
      </c>
      <c r="Z1458" s="25" t="str">
        <f t="shared" si="975"/>
        <v/>
      </c>
      <c r="AA1458" s="26" t="str">
        <f t="shared" si="976"/>
        <v/>
      </c>
      <c r="AB1458" s="25" t="str">
        <f t="shared" si="999"/>
        <v/>
      </c>
      <c r="AC1458" s="26" t="str">
        <f t="shared" si="977"/>
        <v/>
      </c>
      <c r="AD1458" s="25" t="str">
        <f t="shared" si="1000"/>
        <v/>
      </c>
      <c r="AE1458" s="26" t="str">
        <f t="shared" si="978"/>
        <v/>
      </c>
      <c r="AF1458" s="25" t="str">
        <f t="shared" si="1001"/>
        <v/>
      </c>
      <c r="AG1458" s="26" t="str">
        <f t="shared" si="979"/>
        <v/>
      </c>
      <c r="AH1458" s="25" t="str">
        <f t="shared" si="1002"/>
        <v/>
      </c>
      <c r="AI1458" s="26" t="str">
        <f t="shared" si="980"/>
        <v/>
      </c>
      <c r="AJ1458" s="25" t="str">
        <f t="shared" si="1003"/>
        <v/>
      </c>
      <c r="AK1458" s="26" t="str">
        <f t="shared" si="981"/>
        <v/>
      </c>
      <c r="AL1458" s="25" t="str">
        <f t="shared" si="1004"/>
        <v/>
      </c>
      <c r="AM1458" s="26" t="str">
        <f t="shared" si="982"/>
        <v/>
      </c>
      <c r="AN1458" s="25" t="str">
        <f t="shared" si="1005"/>
        <v/>
      </c>
      <c r="AO1458" s="26" t="str">
        <f t="shared" si="983"/>
        <v/>
      </c>
      <c r="AP1458" t="str">
        <f t="shared" si="984"/>
        <v/>
      </c>
      <c r="AQ1458" t="str">
        <f t="shared" si="985"/>
        <v/>
      </c>
      <c r="AR1458" t="str">
        <f t="shared" si="997"/>
        <v/>
      </c>
      <c r="AS1458" t="str">
        <f t="shared" si="986"/>
        <v/>
      </c>
      <c r="AT1458" s="25" t="str">
        <f t="shared" si="987"/>
        <v/>
      </c>
      <c r="AU1458" s="26" t="str">
        <f t="shared" si="988"/>
        <v/>
      </c>
      <c r="AV1458" t="str">
        <f t="shared" si="989"/>
        <v/>
      </c>
      <c r="AW1458" s="25" t="str">
        <f t="shared" si="990"/>
        <v/>
      </c>
      <c r="AX1458" s="26" t="str">
        <f t="shared" si="1007"/>
        <v/>
      </c>
      <c r="AY1458" s="27" t="str">
        <f>IF(A1458="","",IF(K1458&lt;&gt;0,TEXT(5,"0000"),IF(M1458&lt;&gt;0,TEXT(5,"0000"),IF(Datos!N1458&lt;&gt;0,TEXT(5,"0000"),""))))</f>
        <v/>
      </c>
      <c r="AZ1458" s="25" t="str">
        <f t="shared" si="991"/>
        <v/>
      </c>
      <c r="BA1458" s="26" t="str">
        <f t="shared" si="1008"/>
        <v/>
      </c>
      <c r="BB1458" s="25" t="str">
        <f t="shared" si="992"/>
        <v/>
      </c>
      <c r="BC1458" s="26" t="str">
        <f t="shared" si="1009"/>
        <v/>
      </c>
      <c r="BD1458" s="27" t="str">
        <f t="shared" si="993"/>
        <v/>
      </c>
      <c r="BE1458" s="25" t="str">
        <f t="shared" si="994"/>
        <v/>
      </c>
      <c r="BF1458" s="26" t="str">
        <f t="shared" si="1010"/>
        <v/>
      </c>
      <c r="BG1458" s="28"/>
      <c r="BH1458" t="str">
        <f t="shared" si="1006"/>
        <v/>
      </c>
      <c r="BJ1458" s="24" t="str">
        <f t="shared" si="995"/>
        <v/>
      </c>
      <c r="BK1458" s="24" t="str">
        <f t="shared" si="996"/>
        <v/>
      </c>
    </row>
    <row r="1459" spans="17:63" ht="15.75" thickBot="1">
      <c r="Q1459" t="e">
        <f t="shared" si="1011"/>
        <v>#VALUE!</v>
      </c>
      <c r="R1459" t="str">
        <f t="shared" si="970"/>
        <v/>
      </c>
      <c r="S1459" t="str">
        <f>IF(A1459="","",TEXT(VLOOKUP(C1459,Tablas!$H$3:$I$75,2,0),"000"))</f>
        <v/>
      </c>
      <c r="T1459" t="str">
        <f t="shared" si="971"/>
        <v/>
      </c>
      <c r="U1459" t="str">
        <f t="shared" si="972"/>
        <v/>
      </c>
      <c r="V1459" t="str">
        <f t="shared" si="998"/>
        <v/>
      </c>
      <c r="W1459" t="str">
        <f>IF(A1459="","",IF(G1459="",99,VLOOKUP(Datos!G1459,Tablas!$AF$2:$AH$38,2,0)))</f>
        <v/>
      </c>
      <c r="X1459" t="str">
        <f t="shared" si="973"/>
        <v/>
      </c>
      <c r="Y1459" t="str">
        <f t="shared" si="974"/>
        <v/>
      </c>
      <c r="Z1459" s="25" t="str">
        <f t="shared" si="975"/>
        <v/>
      </c>
      <c r="AA1459" s="26" t="str">
        <f t="shared" si="976"/>
        <v/>
      </c>
      <c r="AB1459" s="25" t="str">
        <f t="shared" si="999"/>
        <v/>
      </c>
      <c r="AC1459" s="26" t="str">
        <f t="shared" si="977"/>
        <v/>
      </c>
      <c r="AD1459" s="25" t="str">
        <f t="shared" si="1000"/>
        <v/>
      </c>
      <c r="AE1459" s="26" t="str">
        <f t="shared" si="978"/>
        <v/>
      </c>
      <c r="AF1459" s="25" t="str">
        <f t="shared" si="1001"/>
        <v/>
      </c>
      <c r="AG1459" s="26" t="str">
        <f t="shared" si="979"/>
        <v/>
      </c>
      <c r="AH1459" s="25" t="str">
        <f t="shared" si="1002"/>
        <v/>
      </c>
      <c r="AI1459" s="26" t="str">
        <f t="shared" si="980"/>
        <v/>
      </c>
      <c r="AJ1459" s="25" t="str">
        <f t="shared" si="1003"/>
        <v/>
      </c>
      <c r="AK1459" s="26" t="str">
        <f t="shared" si="981"/>
        <v/>
      </c>
      <c r="AL1459" s="25" t="str">
        <f t="shared" si="1004"/>
        <v/>
      </c>
      <c r="AM1459" s="26" t="str">
        <f t="shared" si="982"/>
        <v/>
      </c>
      <c r="AN1459" s="25" t="str">
        <f t="shared" si="1005"/>
        <v/>
      </c>
      <c r="AO1459" s="26" t="str">
        <f t="shared" si="983"/>
        <v/>
      </c>
      <c r="AP1459" t="str">
        <f t="shared" si="984"/>
        <v/>
      </c>
      <c r="AQ1459" t="str">
        <f t="shared" si="985"/>
        <v/>
      </c>
      <c r="AR1459" t="str">
        <f t="shared" si="997"/>
        <v/>
      </c>
      <c r="AS1459" t="str">
        <f t="shared" si="986"/>
        <v/>
      </c>
      <c r="AT1459" s="25" t="str">
        <f t="shared" si="987"/>
        <v/>
      </c>
      <c r="AU1459" s="26" t="str">
        <f t="shared" si="988"/>
        <v/>
      </c>
      <c r="AV1459" t="str">
        <f t="shared" si="989"/>
        <v/>
      </c>
      <c r="AW1459" s="25" t="str">
        <f t="shared" si="990"/>
        <v/>
      </c>
      <c r="AX1459" s="26" t="str">
        <f t="shared" si="1007"/>
        <v/>
      </c>
      <c r="AY1459" s="27" t="str">
        <f>IF(A1459="","",IF(K1459&lt;&gt;0,TEXT(5,"0000"),IF(M1459&lt;&gt;0,TEXT(5,"0000"),IF(Datos!N1459&lt;&gt;0,TEXT(5,"0000"),""))))</f>
        <v/>
      </c>
      <c r="AZ1459" s="25" t="str">
        <f t="shared" si="991"/>
        <v/>
      </c>
      <c r="BA1459" s="26" t="str">
        <f t="shared" si="1008"/>
        <v/>
      </c>
      <c r="BB1459" s="25" t="str">
        <f t="shared" si="992"/>
        <v/>
      </c>
      <c r="BC1459" s="26" t="str">
        <f t="shared" si="1009"/>
        <v/>
      </c>
      <c r="BD1459" s="27" t="str">
        <f t="shared" si="993"/>
        <v/>
      </c>
      <c r="BE1459" s="25" t="str">
        <f t="shared" si="994"/>
        <v/>
      </c>
      <c r="BF1459" s="26" t="str">
        <f t="shared" si="1010"/>
        <v/>
      </c>
      <c r="BG1459" s="28"/>
      <c r="BH1459" t="str">
        <f t="shared" si="1006"/>
        <v/>
      </c>
      <c r="BJ1459" s="24" t="str">
        <f t="shared" si="995"/>
        <v/>
      </c>
      <c r="BK1459" s="24" t="str">
        <f t="shared" si="996"/>
        <v/>
      </c>
    </row>
    <row r="1460" spans="17:63" ht="15.75" thickBot="1">
      <c r="Q1460" t="e">
        <f t="shared" si="1011"/>
        <v>#VALUE!</v>
      </c>
      <c r="R1460" t="str">
        <f t="shared" si="970"/>
        <v/>
      </c>
      <c r="S1460" t="str">
        <f>IF(A1460="","",TEXT(VLOOKUP(C1460,Tablas!$H$3:$I$75,2,0),"000"))</f>
        <v/>
      </c>
      <c r="T1460" t="str">
        <f t="shared" si="971"/>
        <v/>
      </c>
      <c r="U1460" t="str">
        <f t="shared" si="972"/>
        <v/>
      </c>
      <c r="V1460" t="str">
        <f t="shared" si="998"/>
        <v/>
      </c>
      <c r="W1460" t="str">
        <f>IF(A1460="","",IF(G1460="",99,VLOOKUP(Datos!G1460,Tablas!$AF$2:$AH$38,2,0)))</f>
        <v/>
      </c>
      <c r="X1460" t="str">
        <f t="shared" si="973"/>
        <v/>
      </c>
      <c r="Y1460" t="str">
        <f t="shared" si="974"/>
        <v/>
      </c>
      <c r="Z1460" s="25" t="str">
        <f t="shared" si="975"/>
        <v/>
      </c>
      <c r="AA1460" s="26" t="str">
        <f t="shared" si="976"/>
        <v/>
      </c>
      <c r="AB1460" s="25" t="str">
        <f t="shared" si="999"/>
        <v/>
      </c>
      <c r="AC1460" s="26" t="str">
        <f t="shared" si="977"/>
        <v/>
      </c>
      <c r="AD1460" s="25" t="str">
        <f t="shared" si="1000"/>
        <v/>
      </c>
      <c r="AE1460" s="26" t="str">
        <f t="shared" si="978"/>
        <v/>
      </c>
      <c r="AF1460" s="25" t="str">
        <f t="shared" si="1001"/>
        <v/>
      </c>
      <c r="AG1460" s="26" t="str">
        <f t="shared" si="979"/>
        <v/>
      </c>
      <c r="AH1460" s="25" t="str">
        <f t="shared" si="1002"/>
        <v/>
      </c>
      <c r="AI1460" s="26" t="str">
        <f t="shared" si="980"/>
        <v/>
      </c>
      <c r="AJ1460" s="25" t="str">
        <f t="shared" si="1003"/>
        <v/>
      </c>
      <c r="AK1460" s="26" t="str">
        <f t="shared" si="981"/>
        <v/>
      </c>
      <c r="AL1460" s="25" t="str">
        <f t="shared" si="1004"/>
        <v/>
      </c>
      <c r="AM1460" s="26" t="str">
        <f t="shared" si="982"/>
        <v/>
      </c>
      <c r="AN1460" s="25" t="str">
        <f t="shared" si="1005"/>
        <v/>
      </c>
      <c r="AO1460" s="26" t="str">
        <f t="shared" si="983"/>
        <v/>
      </c>
      <c r="AP1460" t="str">
        <f t="shared" si="984"/>
        <v/>
      </c>
      <c r="AQ1460" t="str">
        <f t="shared" si="985"/>
        <v/>
      </c>
      <c r="AR1460" t="str">
        <f t="shared" si="997"/>
        <v/>
      </c>
      <c r="AS1460" t="str">
        <f t="shared" si="986"/>
        <v/>
      </c>
      <c r="AT1460" s="25" t="str">
        <f t="shared" si="987"/>
        <v/>
      </c>
      <c r="AU1460" s="26" t="str">
        <f t="shared" si="988"/>
        <v/>
      </c>
      <c r="AV1460" t="str">
        <f t="shared" si="989"/>
        <v/>
      </c>
      <c r="AW1460" s="25" t="str">
        <f t="shared" si="990"/>
        <v/>
      </c>
      <c r="AX1460" s="26" t="str">
        <f t="shared" si="1007"/>
        <v/>
      </c>
      <c r="AY1460" s="27" t="str">
        <f>IF(A1460="","",IF(K1460&lt;&gt;0,TEXT(5,"0000"),IF(M1460&lt;&gt;0,TEXT(5,"0000"),IF(Datos!N1460&lt;&gt;0,TEXT(5,"0000"),""))))</f>
        <v/>
      </c>
      <c r="AZ1460" s="25" t="str">
        <f t="shared" si="991"/>
        <v/>
      </c>
      <c r="BA1460" s="26" t="str">
        <f t="shared" si="1008"/>
        <v/>
      </c>
      <c r="BB1460" s="25" t="str">
        <f t="shared" si="992"/>
        <v/>
      </c>
      <c r="BC1460" s="26" t="str">
        <f t="shared" si="1009"/>
        <v/>
      </c>
      <c r="BD1460" s="27" t="str">
        <f t="shared" si="993"/>
        <v/>
      </c>
      <c r="BE1460" s="25" t="str">
        <f t="shared" si="994"/>
        <v/>
      </c>
      <c r="BF1460" s="26" t="str">
        <f t="shared" si="1010"/>
        <v/>
      </c>
      <c r="BG1460" s="28"/>
      <c r="BH1460" t="str">
        <f t="shared" si="1006"/>
        <v/>
      </c>
      <c r="BJ1460" s="24" t="str">
        <f t="shared" si="995"/>
        <v/>
      </c>
      <c r="BK1460" s="24" t="str">
        <f t="shared" si="996"/>
        <v/>
      </c>
    </row>
    <row r="1461" spans="17:63" ht="15.75" thickBot="1">
      <c r="Q1461" t="e">
        <f t="shared" si="1011"/>
        <v>#VALUE!</v>
      </c>
      <c r="R1461" t="str">
        <f t="shared" si="970"/>
        <v/>
      </c>
      <c r="S1461" t="str">
        <f>IF(A1461="","",TEXT(VLOOKUP(C1461,Tablas!$H$3:$I$75,2,0),"000"))</f>
        <v/>
      </c>
      <c r="T1461" t="str">
        <f t="shared" si="971"/>
        <v/>
      </c>
      <c r="U1461" t="str">
        <f t="shared" si="972"/>
        <v/>
      </c>
      <c r="V1461" t="str">
        <f t="shared" si="998"/>
        <v/>
      </c>
      <c r="W1461" t="str">
        <f>IF(A1461="","",IF(G1461="",99,VLOOKUP(Datos!G1461,Tablas!$AF$2:$AH$38,2,0)))</f>
        <v/>
      </c>
      <c r="X1461" t="str">
        <f t="shared" si="973"/>
        <v/>
      </c>
      <c r="Y1461" t="str">
        <f t="shared" si="974"/>
        <v/>
      </c>
      <c r="Z1461" s="25" t="str">
        <f t="shared" si="975"/>
        <v/>
      </c>
      <c r="AA1461" s="26" t="str">
        <f t="shared" si="976"/>
        <v/>
      </c>
      <c r="AB1461" s="25" t="str">
        <f t="shared" si="999"/>
        <v/>
      </c>
      <c r="AC1461" s="26" t="str">
        <f t="shared" si="977"/>
        <v/>
      </c>
      <c r="AD1461" s="25" t="str">
        <f t="shared" si="1000"/>
        <v/>
      </c>
      <c r="AE1461" s="26" t="str">
        <f t="shared" si="978"/>
        <v/>
      </c>
      <c r="AF1461" s="25" t="str">
        <f t="shared" si="1001"/>
        <v/>
      </c>
      <c r="AG1461" s="26" t="str">
        <f t="shared" si="979"/>
        <v/>
      </c>
      <c r="AH1461" s="25" t="str">
        <f t="shared" si="1002"/>
        <v/>
      </c>
      <c r="AI1461" s="26" t="str">
        <f t="shared" si="980"/>
        <v/>
      </c>
      <c r="AJ1461" s="25" t="str">
        <f t="shared" si="1003"/>
        <v/>
      </c>
      <c r="AK1461" s="26" t="str">
        <f t="shared" si="981"/>
        <v/>
      </c>
      <c r="AL1461" s="25" t="str">
        <f t="shared" si="1004"/>
        <v/>
      </c>
      <c r="AM1461" s="26" t="str">
        <f t="shared" si="982"/>
        <v/>
      </c>
      <c r="AN1461" s="25" t="str">
        <f t="shared" si="1005"/>
        <v/>
      </c>
      <c r="AO1461" s="26" t="str">
        <f t="shared" si="983"/>
        <v/>
      </c>
      <c r="AP1461" t="str">
        <f t="shared" si="984"/>
        <v/>
      </c>
      <c r="AQ1461" t="str">
        <f t="shared" si="985"/>
        <v/>
      </c>
      <c r="AR1461" t="str">
        <f t="shared" si="997"/>
        <v/>
      </c>
      <c r="AS1461" t="str">
        <f t="shared" si="986"/>
        <v/>
      </c>
      <c r="AT1461" s="25" t="str">
        <f t="shared" si="987"/>
        <v/>
      </c>
      <c r="AU1461" s="26" t="str">
        <f t="shared" si="988"/>
        <v/>
      </c>
      <c r="AV1461" t="str">
        <f t="shared" si="989"/>
        <v/>
      </c>
      <c r="AW1461" s="25" t="str">
        <f t="shared" si="990"/>
        <v/>
      </c>
      <c r="AX1461" s="26" t="str">
        <f t="shared" si="1007"/>
        <v/>
      </c>
      <c r="AY1461" s="27" t="str">
        <f>IF(A1461="","",IF(K1461&lt;&gt;0,TEXT(5,"0000"),IF(M1461&lt;&gt;0,TEXT(5,"0000"),IF(Datos!N1461&lt;&gt;0,TEXT(5,"0000"),""))))</f>
        <v/>
      </c>
      <c r="AZ1461" s="25" t="str">
        <f t="shared" si="991"/>
        <v/>
      </c>
      <c r="BA1461" s="26" t="str">
        <f t="shared" si="1008"/>
        <v/>
      </c>
      <c r="BB1461" s="25" t="str">
        <f t="shared" si="992"/>
        <v/>
      </c>
      <c r="BC1461" s="26" t="str">
        <f t="shared" si="1009"/>
        <v/>
      </c>
      <c r="BD1461" s="27" t="str">
        <f t="shared" si="993"/>
        <v/>
      </c>
      <c r="BE1461" s="25" t="str">
        <f t="shared" si="994"/>
        <v/>
      </c>
      <c r="BF1461" s="26" t="str">
        <f t="shared" si="1010"/>
        <v/>
      </c>
      <c r="BG1461" s="28"/>
      <c r="BH1461" t="str">
        <f t="shared" si="1006"/>
        <v/>
      </c>
      <c r="BJ1461" s="24" t="str">
        <f t="shared" si="995"/>
        <v/>
      </c>
      <c r="BK1461" s="24" t="str">
        <f t="shared" si="996"/>
        <v/>
      </c>
    </row>
    <row r="1462" spans="17:63" ht="15.75" thickBot="1">
      <c r="Q1462" t="e">
        <f t="shared" si="1011"/>
        <v>#VALUE!</v>
      </c>
      <c r="R1462" t="str">
        <f t="shared" si="970"/>
        <v/>
      </c>
      <c r="S1462" t="str">
        <f>IF(A1462="","",TEXT(VLOOKUP(C1462,Tablas!$H$3:$I$75,2,0),"000"))</f>
        <v/>
      </c>
      <c r="T1462" t="str">
        <f t="shared" si="971"/>
        <v/>
      </c>
      <c r="U1462" t="str">
        <f t="shared" si="972"/>
        <v/>
      </c>
      <c r="V1462" t="str">
        <f t="shared" si="998"/>
        <v/>
      </c>
      <c r="W1462" t="str">
        <f>IF(A1462="","",IF(G1462="",99,VLOOKUP(Datos!G1462,Tablas!$AF$2:$AH$38,2,0)))</f>
        <v/>
      </c>
      <c r="X1462" t="str">
        <f t="shared" si="973"/>
        <v/>
      </c>
      <c r="Y1462" t="str">
        <f t="shared" si="974"/>
        <v/>
      </c>
      <c r="Z1462" s="25" t="str">
        <f t="shared" si="975"/>
        <v/>
      </c>
      <c r="AA1462" s="26" t="str">
        <f t="shared" si="976"/>
        <v/>
      </c>
      <c r="AB1462" s="25" t="str">
        <f t="shared" si="999"/>
        <v/>
      </c>
      <c r="AC1462" s="26" t="str">
        <f t="shared" si="977"/>
        <v/>
      </c>
      <c r="AD1462" s="25" t="str">
        <f t="shared" si="1000"/>
        <v/>
      </c>
      <c r="AE1462" s="26" t="str">
        <f t="shared" si="978"/>
        <v/>
      </c>
      <c r="AF1462" s="25" t="str">
        <f t="shared" si="1001"/>
        <v/>
      </c>
      <c r="AG1462" s="26" t="str">
        <f t="shared" si="979"/>
        <v/>
      </c>
      <c r="AH1462" s="25" t="str">
        <f t="shared" si="1002"/>
        <v/>
      </c>
      <c r="AI1462" s="26" t="str">
        <f t="shared" si="980"/>
        <v/>
      </c>
      <c r="AJ1462" s="25" t="str">
        <f t="shared" si="1003"/>
        <v/>
      </c>
      <c r="AK1462" s="26" t="str">
        <f t="shared" si="981"/>
        <v/>
      </c>
      <c r="AL1462" s="25" t="str">
        <f t="shared" si="1004"/>
        <v/>
      </c>
      <c r="AM1462" s="26" t="str">
        <f t="shared" si="982"/>
        <v/>
      </c>
      <c r="AN1462" s="25" t="str">
        <f t="shared" si="1005"/>
        <v/>
      </c>
      <c r="AO1462" s="26" t="str">
        <f t="shared" si="983"/>
        <v/>
      </c>
      <c r="AP1462" t="str">
        <f t="shared" si="984"/>
        <v/>
      </c>
      <c r="AQ1462" t="str">
        <f t="shared" si="985"/>
        <v/>
      </c>
      <c r="AR1462" t="str">
        <f t="shared" si="997"/>
        <v/>
      </c>
      <c r="AS1462" t="str">
        <f t="shared" si="986"/>
        <v/>
      </c>
      <c r="AT1462" s="25" t="str">
        <f t="shared" si="987"/>
        <v/>
      </c>
      <c r="AU1462" s="26" t="str">
        <f t="shared" si="988"/>
        <v/>
      </c>
      <c r="AV1462" t="str">
        <f t="shared" si="989"/>
        <v/>
      </c>
      <c r="AW1462" s="25" t="str">
        <f t="shared" si="990"/>
        <v/>
      </c>
      <c r="AX1462" s="26" t="str">
        <f t="shared" si="1007"/>
        <v/>
      </c>
      <c r="AY1462" s="27" t="str">
        <f>IF(A1462="","",IF(K1462&lt;&gt;0,TEXT(5,"0000"),IF(M1462&lt;&gt;0,TEXT(5,"0000"),IF(Datos!N1462&lt;&gt;0,TEXT(5,"0000"),""))))</f>
        <v/>
      </c>
      <c r="AZ1462" s="25" t="str">
        <f t="shared" si="991"/>
        <v/>
      </c>
      <c r="BA1462" s="26" t="str">
        <f t="shared" si="1008"/>
        <v/>
      </c>
      <c r="BB1462" s="25" t="str">
        <f t="shared" si="992"/>
        <v/>
      </c>
      <c r="BC1462" s="26" t="str">
        <f t="shared" si="1009"/>
        <v/>
      </c>
      <c r="BD1462" s="27" t="str">
        <f t="shared" si="993"/>
        <v/>
      </c>
      <c r="BE1462" s="25" t="str">
        <f t="shared" si="994"/>
        <v/>
      </c>
      <c r="BF1462" s="26" t="str">
        <f t="shared" si="1010"/>
        <v/>
      </c>
      <c r="BG1462" s="28"/>
      <c r="BH1462" t="str">
        <f t="shared" si="1006"/>
        <v/>
      </c>
      <c r="BJ1462" s="24" t="str">
        <f t="shared" si="995"/>
        <v/>
      </c>
      <c r="BK1462" s="24" t="str">
        <f t="shared" si="996"/>
        <v/>
      </c>
    </row>
    <row r="1463" spans="17:63" ht="15.75" thickBot="1">
      <c r="Q1463" t="e">
        <f t="shared" si="1011"/>
        <v>#VALUE!</v>
      </c>
      <c r="R1463" t="str">
        <f t="shared" si="970"/>
        <v/>
      </c>
      <c r="S1463" t="str">
        <f>IF(A1463="","",TEXT(VLOOKUP(C1463,Tablas!$H$3:$I$75,2,0),"000"))</f>
        <v/>
      </c>
      <c r="T1463" t="str">
        <f t="shared" si="971"/>
        <v/>
      </c>
      <c r="U1463" t="str">
        <f t="shared" si="972"/>
        <v/>
      </c>
      <c r="V1463" t="str">
        <f t="shared" si="998"/>
        <v/>
      </c>
      <c r="W1463" t="str">
        <f>IF(A1463="","",IF(G1463="",99,VLOOKUP(Datos!G1463,Tablas!$AF$2:$AH$38,2,0)))</f>
        <v/>
      </c>
      <c r="X1463" t="str">
        <f t="shared" si="973"/>
        <v/>
      </c>
      <c r="Y1463" t="str">
        <f t="shared" si="974"/>
        <v/>
      </c>
      <c r="Z1463" s="25" t="str">
        <f t="shared" si="975"/>
        <v/>
      </c>
      <c r="AA1463" s="26" t="str">
        <f t="shared" si="976"/>
        <v/>
      </c>
      <c r="AB1463" s="25" t="str">
        <f t="shared" si="999"/>
        <v/>
      </c>
      <c r="AC1463" s="26" t="str">
        <f t="shared" si="977"/>
        <v/>
      </c>
      <c r="AD1463" s="25" t="str">
        <f t="shared" si="1000"/>
        <v/>
      </c>
      <c r="AE1463" s="26" t="str">
        <f t="shared" si="978"/>
        <v/>
      </c>
      <c r="AF1463" s="25" t="str">
        <f t="shared" si="1001"/>
        <v/>
      </c>
      <c r="AG1463" s="26" t="str">
        <f t="shared" si="979"/>
        <v/>
      </c>
      <c r="AH1463" s="25" t="str">
        <f t="shared" si="1002"/>
        <v/>
      </c>
      <c r="AI1463" s="26" t="str">
        <f t="shared" si="980"/>
        <v/>
      </c>
      <c r="AJ1463" s="25" t="str">
        <f t="shared" si="1003"/>
        <v/>
      </c>
      <c r="AK1463" s="26" t="str">
        <f t="shared" si="981"/>
        <v/>
      </c>
      <c r="AL1463" s="25" t="str">
        <f t="shared" si="1004"/>
        <v/>
      </c>
      <c r="AM1463" s="26" t="str">
        <f t="shared" si="982"/>
        <v/>
      </c>
      <c r="AN1463" s="25" t="str">
        <f t="shared" si="1005"/>
        <v/>
      </c>
      <c r="AO1463" s="26" t="str">
        <f t="shared" si="983"/>
        <v/>
      </c>
      <c r="AP1463" t="str">
        <f t="shared" si="984"/>
        <v/>
      </c>
      <c r="AQ1463" t="str">
        <f t="shared" si="985"/>
        <v/>
      </c>
      <c r="AR1463" t="str">
        <f t="shared" si="997"/>
        <v/>
      </c>
      <c r="AS1463" t="str">
        <f t="shared" si="986"/>
        <v/>
      </c>
      <c r="AT1463" s="25" t="str">
        <f t="shared" si="987"/>
        <v/>
      </c>
      <c r="AU1463" s="26" t="str">
        <f t="shared" si="988"/>
        <v/>
      </c>
      <c r="AV1463" t="str">
        <f t="shared" si="989"/>
        <v/>
      </c>
      <c r="AW1463" s="25" t="str">
        <f t="shared" si="990"/>
        <v/>
      </c>
      <c r="AX1463" s="26" t="str">
        <f t="shared" si="1007"/>
        <v/>
      </c>
      <c r="AY1463" s="27" t="str">
        <f>IF(A1463="","",IF(K1463&lt;&gt;0,TEXT(5,"0000"),IF(M1463&lt;&gt;0,TEXT(5,"0000"),IF(Datos!N1463&lt;&gt;0,TEXT(5,"0000"),""))))</f>
        <v/>
      </c>
      <c r="AZ1463" s="25" t="str">
        <f t="shared" si="991"/>
        <v/>
      </c>
      <c r="BA1463" s="26" t="str">
        <f t="shared" si="1008"/>
        <v/>
      </c>
      <c r="BB1463" s="25" t="str">
        <f t="shared" si="992"/>
        <v/>
      </c>
      <c r="BC1463" s="26" t="str">
        <f t="shared" si="1009"/>
        <v/>
      </c>
      <c r="BD1463" s="27" t="str">
        <f t="shared" si="993"/>
        <v/>
      </c>
      <c r="BE1463" s="25" t="str">
        <f t="shared" si="994"/>
        <v/>
      </c>
      <c r="BF1463" s="26" t="str">
        <f t="shared" si="1010"/>
        <v/>
      </c>
      <c r="BG1463" s="28"/>
      <c r="BH1463" t="str">
        <f t="shared" si="1006"/>
        <v/>
      </c>
      <c r="BJ1463" s="24" t="str">
        <f t="shared" si="995"/>
        <v/>
      </c>
      <c r="BK1463" s="24" t="str">
        <f t="shared" si="996"/>
        <v/>
      </c>
    </row>
    <row r="1464" spans="17:63" ht="15.75" thickBot="1">
      <c r="Q1464" t="e">
        <f t="shared" si="1011"/>
        <v>#VALUE!</v>
      </c>
      <c r="R1464" t="str">
        <f t="shared" ref="R1464:R1527" si="1012">IF(A1464="","",TEXT(A1464,$R$3))</f>
        <v/>
      </c>
      <c r="S1464" t="str">
        <f>IF(A1464="","",TEXT(VLOOKUP(C1464,Tablas!$H$3:$I$75,2,0),"000"))</f>
        <v/>
      </c>
      <c r="T1464" t="str">
        <f t="shared" ref="T1464:T1527" si="1013">IF(A1464="","",IF(D1464="","00000",TEXT(RIGHT(D1464,2)*1,"00000")))</f>
        <v/>
      </c>
      <c r="U1464" t="str">
        <f t="shared" ref="U1464:U1527" si="1014">IF(A1464="","",IF(E1464="","00000000000000000000",TEXT(RIGHT(E1464,20)*1,"00000000000000000000")))</f>
        <v/>
      </c>
      <c r="V1464" t="str">
        <f t="shared" si="998"/>
        <v/>
      </c>
      <c r="W1464" t="str">
        <f>IF(A1464="","",IF(G1464="",99,VLOOKUP(Datos!G1464,Tablas!$AF$2:$AH$38,2,0)))</f>
        <v/>
      </c>
      <c r="X1464" t="str">
        <f t="shared" ref="X1464:X1527" si="1015">IF(A1464="","",TEXT(H1464,"00000000000000000000"))</f>
        <v/>
      </c>
      <c r="Y1464" t="str">
        <f t="shared" ref="Y1464:Y1527" si="1016">IF(A1464="","",IF(LEN(B1464)&gt;30,LEFT(B1464,30),B1464&amp;REPT(" ",30-LEN(B1464))))</f>
        <v/>
      </c>
      <c r="Z1464" s="25" t="str">
        <f t="shared" ref="Z1464:Z1527" si="1017">IF(A1464="","",IF(LEFT(C1464,2)="NC",-I1464,I1464))</f>
        <v/>
      </c>
      <c r="AA1464" s="26" t="str">
        <f t="shared" ref="AA1464:AA1527" si="1018">IF(Z1464&lt;0,SUBSTITUTE(TEXT(Z1464,"000000000000,00"),",",""),SUBSTITUTE(TEXT(Z1464,"0000000000000,00"),",",""))</f>
        <v/>
      </c>
      <c r="AB1464" s="25" t="str">
        <f t="shared" si="999"/>
        <v/>
      </c>
      <c r="AC1464" s="26" t="str">
        <f t="shared" ref="AC1464:AC1527" si="1019">IF(AB1464&lt;0,SUBSTITUTE(TEXT(AB1464,"000000000000,00"),",",""),SUBSTITUTE(TEXT(AB1464,"0000000000000,00"),",",""))</f>
        <v/>
      </c>
      <c r="AD1464" s="25" t="str">
        <f t="shared" si="1000"/>
        <v/>
      </c>
      <c r="AE1464" s="26" t="str">
        <f t="shared" ref="AE1464:AE1527" si="1020">IF(AD1464&lt;0,SUBSTITUTE(TEXT(AD1464,"000000000000,00"),",",""),SUBSTITUTE(TEXT(AD1464,"0000000000000,00"),",",""))</f>
        <v/>
      </c>
      <c r="AF1464" s="25" t="str">
        <f t="shared" si="1001"/>
        <v/>
      </c>
      <c r="AG1464" s="26" t="str">
        <f t="shared" ref="AG1464:AG1527" si="1021">IF(AF1464&lt;0,SUBSTITUTE(TEXT(AF1464,"000000000000,00"),",",""),SUBSTITUTE(TEXT(AF1464,"0000000000000,00"),",",""))</f>
        <v/>
      </c>
      <c r="AH1464" s="25" t="str">
        <f t="shared" si="1002"/>
        <v/>
      </c>
      <c r="AI1464" s="26" t="str">
        <f t="shared" ref="AI1464:AI1527" si="1022">IF(AH1464&lt;0,SUBSTITUTE(TEXT(AH1464,"000000000000,00"),",",""),SUBSTITUTE(TEXT(AH1464,"0000000000000,00"),",",""))</f>
        <v/>
      </c>
      <c r="AJ1464" s="25" t="str">
        <f t="shared" si="1003"/>
        <v/>
      </c>
      <c r="AK1464" s="26" t="str">
        <f t="shared" ref="AK1464:AK1527" si="1023">IF(AJ1464&lt;0,SUBSTITUTE(TEXT(AJ1464,"000000000000,00"),",",""),SUBSTITUTE(TEXT(AJ1464,"0000000000000,00"),",",""))</f>
        <v/>
      </c>
      <c r="AL1464" s="25" t="str">
        <f t="shared" si="1004"/>
        <v/>
      </c>
      <c r="AM1464" s="26" t="str">
        <f t="shared" ref="AM1464:AM1527" si="1024">IF(AL1464&lt;0,SUBSTITUTE(TEXT(AL1464,"000000000000,00"),",",""),SUBSTITUTE(TEXT(AL1464,"0000000000000,00"),",",""))</f>
        <v/>
      </c>
      <c r="AN1464" s="25" t="str">
        <f t="shared" si="1005"/>
        <v/>
      </c>
      <c r="AO1464" s="26" t="str">
        <f t="shared" ref="AO1464:AO1527" si="1025">IF(AN1464&lt;0,SUBSTITUTE(TEXT(AN1464,"000000000000,00"),",",""),SUBSTITUTE(TEXT(AN1464,"0000000000000,00"),",",""))</f>
        <v/>
      </c>
      <c r="AP1464" t="str">
        <f t="shared" ref="AP1464:AP1527" si="1026">IF(A1464="","","PES")</f>
        <v/>
      </c>
      <c r="AQ1464" t="str">
        <f t="shared" ref="AQ1464:AQ1527" si="1027">IF(A1464="","","0001000000")</f>
        <v/>
      </c>
      <c r="AR1464" t="str">
        <f t="shared" si="997"/>
        <v/>
      </c>
      <c r="AS1464" t="str">
        <f t="shared" ref="AS1464:AS1527" si="1028">IF(A1464="",""," ")</f>
        <v/>
      </c>
      <c r="AT1464" s="25" t="str">
        <f t="shared" ref="AT1464:AT1527" si="1029">IF(A1464="","",0)</f>
        <v/>
      </c>
      <c r="AU1464" s="26" t="str">
        <f t="shared" ref="AU1464:AU1527" si="1030">IF(AT1464&lt;0,SUBSTITUTE(TEXT(AT1464,"000000000000,00"),",",""),SUBSTITUTE(TEXT(AT1464,"0000000000000,00"),",",""))</f>
        <v/>
      </c>
      <c r="AV1464" t="str">
        <f t="shared" ref="AV1464:AV1527" si="1031">IF(A1464="","",IF(OR(C1464="TK B",C1464="TK"),"00000000",TEXT(A1464+30,$R$3)))</f>
        <v/>
      </c>
      <c r="AW1464" s="25" t="str">
        <f t="shared" ref="AW1464:AW1527" si="1032">IF(A1464="","",IF(AND(K1464=0,M1464=0,N1464=0),"",J1464))</f>
        <v/>
      </c>
      <c r="AX1464" s="26" t="str">
        <f t="shared" si="1007"/>
        <v/>
      </c>
      <c r="AY1464" s="27" t="str">
        <f>IF(A1464="","",IF(K1464&lt;&gt;0,TEXT(5,"0000"),IF(M1464&lt;&gt;0,TEXT(5,"0000"),IF(Datos!N1464&lt;&gt;0,TEXT(5,"0000"),""))))</f>
        <v/>
      </c>
      <c r="AZ1464" s="25" t="str">
        <f t="shared" ref="AZ1464:AZ1527" si="1033">IF(A1464="","",IF(AND(K1464=0,M1464=0,N1464=0),"",IF(K1464&lt;&gt;0,K1464,IF(N1464&lt;&gt;0,N1464,IF(M1464&lt;&gt;0,M1464,0)))))</f>
        <v/>
      </c>
      <c r="BA1464" s="26" t="str">
        <f t="shared" si="1008"/>
        <v/>
      </c>
      <c r="BB1464" s="25" t="str">
        <f t="shared" ref="BB1464:BB1527" si="1034">IF(A1464="","",IF(L1464="","",J1464))</f>
        <v/>
      </c>
      <c r="BC1464" s="26" t="str">
        <f t="shared" si="1009"/>
        <v/>
      </c>
      <c r="BD1464" s="27" t="str">
        <f t="shared" ref="BD1464:BD1527" si="1035">IF(A1464="","",IF(L1464="","",TEXT(4,"0000")))</f>
        <v/>
      </c>
      <c r="BE1464" s="25" t="str">
        <f t="shared" ref="BE1464:BE1527" si="1036">IF(A1464="","",IF(L1464="","",L1464))</f>
        <v/>
      </c>
      <c r="BF1464" s="26" t="str">
        <f t="shared" si="1010"/>
        <v/>
      </c>
      <c r="BG1464" s="28"/>
      <c r="BH1464" t="str">
        <f t="shared" si="1006"/>
        <v/>
      </c>
      <c r="BJ1464" s="24" t="str">
        <f t="shared" ref="BJ1464:BJ1527" si="1037">IF(AX1464="","",S1464&amp;T1464&amp;U1464&amp;AX1464&amp;AY1464&amp;BA1464)</f>
        <v/>
      </c>
      <c r="BK1464" s="24" t="str">
        <f t="shared" ref="BK1464:BK1527" si="1038">IF(BC1464="","",S1464&amp;T1464&amp;U1464&amp;BC1464&amp;BD1464&amp;BF1464)</f>
        <v/>
      </c>
    </row>
    <row r="1465" spans="17:63" ht="15.75" thickBot="1">
      <c r="Q1465" t="e">
        <f t="shared" si="1011"/>
        <v>#VALUE!</v>
      </c>
      <c r="R1465" t="str">
        <f t="shared" si="1012"/>
        <v/>
      </c>
      <c r="S1465" t="str">
        <f>IF(A1465="","",TEXT(VLOOKUP(C1465,Tablas!$H$3:$I$75,2,0),"000"))</f>
        <v/>
      </c>
      <c r="T1465" t="str">
        <f t="shared" si="1013"/>
        <v/>
      </c>
      <c r="U1465" t="str">
        <f t="shared" si="1014"/>
        <v/>
      </c>
      <c r="V1465" t="str">
        <f t="shared" si="998"/>
        <v/>
      </c>
      <c r="W1465" t="str">
        <f>IF(A1465="","",IF(G1465="",99,VLOOKUP(Datos!G1465,Tablas!$AF$2:$AH$38,2,0)))</f>
        <v/>
      </c>
      <c r="X1465" t="str">
        <f t="shared" si="1015"/>
        <v/>
      </c>
      <c r="Y1465" t="str">
        <f t="shared" si="1016"/>
        <v/>
      </c>
      <c r="Z1465" s="25" t="str">
        <f t="shared" si="1017"/>
        <v/>
      </c>
      <c r="AA1465" s="26" t="str">
        <f t="shared" si="1018"/>
        <v/>
      </c>
      <c r="AB1465" s="25" t="str">
        <f t="shared" si="999"/>
        <v/>
      </c>
      <c r="AC1465" s="26" t="str">
        <f t="shared" si="1019"/>
        <v/>
      </c>
      <c r="AD1465" s="25" t="str">
        <f t="shared" si="1000"/>
        <v/>
      </c>
      <c r="AE1465" s="26" t="str">
        <f t="shared" si="1020"/>
        <v/>
      </c>
      <c r="AF1465" s="25" t="str">
        <f t="shared" si="1001"/>
        <v/>
      </c>
      <c r="AG1465" s="26" t="str">
        <f t="shared" si="1021"/>
        <v/>
      </c>
      <c r="AH1465" s="25" t="str">
        <f t="shared" si="1002"/>
        <v/>
      </c>
      <c r="AI1465" s="26" t="str">
        <f t="shared" si="1022"/>
        <v/>
      </c>
      <c r="AJ1465" s="25" t="str">
        <f t="shared" si="1003"/>
        <v/>
      </c>
      <c r="AK1465" s="26" t="str">
        <f t="shared" si="1023"/>
        <v/>
      </c>
      <c r="AL1465" s="25" t="str">
        <f t="shared" si="1004"/>
        <v/>
      </c>
      <c r="AM1465" s="26" t="str">
        <f t="shared" si="1024"/>
        <v/>
      </c>
      <c r="AN1465" s="25" t="str">
        <f t="shared" si="1005"/>
        <v/>
      </c>
      <c r="AO1465" s="26" t="str">
        <f t="shared" si="1025"/>
        <v/>
      </c>
      <c r="AP1465" t="str">
        <f t="shared" si="1026"/>
        <v/>
      </c>
      <c r="AQ1465" t="str">
        <f t="shared" si="1027"/>
        <v/>
      </c>
      <c r="AR1465" t="str">
        <f t="shared" si="997"/>
        <v/>
      </c>
      <c r="AS1465" t="str">
        <f t="shared" si="1028"/>
        <v/>
      </c>
      <c r="AT1465" s="25" t="str">
        <f t="shared" si="1029"/>
        <v/>
      </c>
      <c r="AU1465" s="26" t="str">
        <f t="shared" si="1030"/>
        <v/>
      </c>
      <c r="AV1465" t="str">
        <f t="shared" si="1031"/>
        <v/>
      </c>
      <c r="AW1465" s="25" t="str">
        <f t="shared" si="1032"/>
        <v/>
      </c>
      <c r="AX1465" s="26" t="str">
        <f t="shared" si="1007"/>
        <v/>
      </c>
      <c r="AY1465" s="27" t="str">
        <f>IF(A1465="","",IF(K1465&lt;&gt;0,TEXT(5,"0000"),IF(M1465&lt;&gt;0,TEXT(5,"0000"),IF(Datos!N1465&lt;&gt;0,TEXT(5,"0000"),""))))</f>
        <v/>
      </c>
      <c r="AZ1465" s="25" t="str">
        <f t="shared" si="1033"/>
        <v/>
      </c>
      <c r="BA1465" s="26" t="str">
        <f t="shared" si="1008"/>
        <v/>
      </c>
      <c r="BB1465" s="25" t="str">
        <f t="shared" si="1034"/>
        <v/>
      </c>
      <c r="BC1465" s="26" t="str">
        <f t="shared" si="1009"/>
        <v/>
      </c>
      <c r="BD1465" s="27" t="str">
        <f t="shared" si="1035"/>
        <v/>
      </c>
      <c r="BE1465" s="25" t="str">
        <f t="shared" si="1036"/>
        <v/>
      </c>
      <c r="BF1465" s="26" t="str">
        <f t="shared" si="1010"/>
        <v/>
      </c>
      <c r="BG1465" s="28"/>
      <c r="BH1465" t="str">
        <f t="shared" si="1006"/>
        <v/>
      </c>
      <c r="BJ1465" s="24" t="str">
        <f t="shared" si="1037"/>
        <v/>
      </c>
      <c r="BK1465" s="24" t="str">
        <f t="shared" si="1038"/>
        <v/>
      </c>
    </row>
    <row r="1466" spans="17:63" ht="15.75" thickBot="1">
      <c r="Q1466" t="e">
        <f t="shared" si="1011"/>
        <v>#VALUE!</v>
      </c>
      <c r="R1466" t="str">
        <f t="shared" si="1012"/>
        <v/>
      </c>
      <c r="S1466" t="str">
        <f>IF(A1466="","",TEXT(VLOOKUP(C1466,Tablas!$H$3:$I$75,2,0),"000"))</f>
        <v/>
      </c>
      <c r="T1466" t="str">
        <f t="shared" si="1013"/>
        <v/>
      </c>
      <c r="U1466" t="str">
        <f t="shared" si="1014"/>
        <v/>
      </c>
      <c r="V1466" t="str">
        <f t="shared" si="998"/>
        <v/>
      </c>
      <c r="W1466" t="str">
        <f>IF(A1466="","",IF(G1466="",99,VLOOKUP(Datos!G1466,Tablas!$AF$2:$AH$38,2,0)))</f>
        <v/>
      </c>
      <c r="X1466" t="str">
        <f t="shared" si="1015"/>
        <v/>
      </c>
      <c r="Y1466" t="str">
        <f t="shared" si="1016"/>
        <v/>
      </c>
      <c r="Z1466" s="25" t="str">
        <f t="shared" si="1017"/>
        <v/>
      </c>
      <c r="AA1466" s="26" t="str">
        <f t="shared" si="1018"/>
        <v/>
      </c>
      <c r="AB1466" s="25" t="str">
        <f t="shared" si="999"/>
        <v/>
      </c>
      <c r="AC1466" s="26" t="str">
        <f t="shared" si="1019"/>
        <v/>
      </c>
      <c r="AD1466" s="25" t="str">
        <f t="shared" si="1000"/>
        <v/>
      </c>
      <c r="AE1466" s="26" t="str">
        <f t="shared" si="1020"/>
        <v/>
      </c>
      <c r="AF1466" s="25" t="str">
        <f t="shared" si="1001"/>
        <v/>
      </c>
      <c r="AG1466" s="26" t="str">
        <f t="shared" si="1021"/>
        <v/>
      </c>
      <c r="AH1466" s="25" t="str">
        <f t="shared" si="1002"/>
        <v/>
      </c>
      <c r="AI1466" s="26" t="str">
        <f t="shared" si="1022"/>
        <v/>
      </c>
      <c r="AJ1466" s="25" t="str">
        <f t="shared" si="1003"/>
        <v/>
      </c>
      <c r="AK1466" s="26" t="str">
        <f t="shared" si="1023"/>
        <v/>
      </c>
      <c r="AL1466" s="25" t="str">
        <f t="shared" si="1004"/>
        <v/>
      </c>
      <c r="AM1466" s="26" t="str">
        <f t="shared" si="1024"/>
        <v/>
      </c>
      <c r="AN1466" s="25" t="str">
        <f t="shared" si="1005"/>
        <v/>
      </c>
      <c r="AO1466" s="26" t="str">
        <f t="shared" si="1025"/>
        <v/>
      </c>
      <c r="AP1466" t="str">
        <f t="shared" si="1026"/>
        <v/>
      </c>
      <c r="AQ1466" t="str">
        <f t="shared" si="1027"/>
        <v/>
      </c>
      <c r="AR1466" t="str">
        <f t="shared" si="997"/>
        <v/>
      </c>
      <c r="AS1466" t="str">
        <f t="shared" si="1028"/>
        <v/>
      </c>
      <c r="AT1466" s="25" t="str">
        <f t="shared" si="1029"/>
        <v/>
      </c>
      <c r="AU1466" s="26" t="str">
        <f t="shared" si="1030"/>
        <v/>
      </c>
      <c r="AV1466" t="str">
        <f t="shared" si="1031"/>
        <v/>
      </c>
      <c r="AW1466" s="25" t="str">
        <f t="shared" si="1032"/>
        <v/>
      </c>
      <c r="AX1466" s="26" t="str">
        <f t="shared" si="1007"/>
        <v/>
      </c>
      <c r="AY1466" s="27" t="str">
        <f>IF(A1466="","",IF(K1466&lt;&gt;0,TEXT(5,"0000"),IF(M1466&lt;&gt;0,TEXT(5,"0000"),IF(Datos!N1466&lt;&gt;0,TEXT(5,"0000"),""))))</f>
        <v/>
      </c>
      <c r="AZ1466" s="25" t="str">
        <f t="shared" si="1033"/>
        <v/>
      </c>
      <c r="BA1466" s="26" t="str">
        <f t="shared" si="1008"/>
        <v/>
      </c>
      <c r="BB1466" s="25" t="str">
        <f t="shared" si="1034"/>
        <v/>
      </c>
      <c r="BC1466" s="26" t="str">
        <f t="shared" si="1009"/>
        <v/>
      </c>
      <c r="BD1466" s="27" t="str">
        <f t="shared" si="1035"/>
        <v/>
      </c>
      <c r="BE1466" s="25" t="str">
        <f t="shared" si="1036"/>
        <v/>
      </c>
      <c r="BF1466" s="26" t="str">
        <f t="shared" si="1010"/>
        <v/>
      </c>
      <c r="BG1466" s="28"/>
      <c r="BH1466" t="str">
        <f t="shared" si="1006"/>
        <v/>
      </c>
      <c r="BJ1466" s="24" t="str">
        <f t="shared" si="1037"/>
        <v/>
      </c>
      <c r="BK1466" s="24" t="str">
        <f t="shared" si="1038"/>
        <v/>
      </c>
    </row>
    <row r="1467" spans="17:63" ht="15.75" thickBot="1">
      <c r="Q1467" t="e">
        <f t="shared" si="1011"/>
        <v>#VALUE!</v>
      </c>
      <c r="R1467" t="str">
        <f t="shared" si="1012"/>
        <v/>
      </c>
      <c r="S1467" t="str">
        <f>IF(A1467="","",TEXT(VLOOKUP(C1467,Tablas!$H$3:$I$75,2,0),"000"))</f>
        <v/>
      </c>
      <c r="T1467" t="str">
        <f t="shared" si="1013"/>
        <v/>
      </c>
      <c r="U1467" t="str">
        <f t="shared" si="1014"/>
        <v/>
      </c>
      <c r="V1467" t="str">
        <f t="shared" si="998"/>
        <v/>
      </c>
      <c r="W1467" t="str">
        <f>IF(A1467="","",IF(G1467="",99,VLOOKUP(Datos!G1467,Tablas!$AF$2:$AH$38,2,0)))</f>
        <v/>
      </c>
      <c r="X1467" t="str">
        <f t="shared" si="1015"/>
        <v/>
      </c>
      <c r="Y1467" t="str">
        <f t="shared" si="1016"/>
        <v/>
      </c>
      <c r="Z1467" s="25" t="str">
        <f t="shared" si="1017"/>
        <v/>
      </c>
      <c r="AA1467" s="26" t="str">
        <f t="shared" si="1018"/>
        <v/>
      </c>
      <c r="AB1467" s="25" t="str">
        <f t="shared" si="999"/>
        <v/>
      </c>
      <c r="AC1467" s="26" t="str">
        <f t="shared" si="1019"/>
        <v/>
      </c>
      <c r="AD1467" s="25" t="str">
        <f t="shared" si="1000"/>
        <v/>
      </c>
      <c r="AE1467" s="26" t="str">
        <f t="shared" si="1020"/>
        <v/>
      </c>
      <c r="AF1467" s="25" t="str">
        <f t="shared" si="1001"/>
        <v/>
      </c>
      <c r="AG1467" s="26" t="str">
        <f t="shared" si="1021"/>
        <v/>
      </c>
      <c r="AH1467" s="25" t="str">
        <f t="shared" si="1002"/>
        <v/>
      </c>
      <c r="AI1467" s="26" t="str">
        <f t="shared" si="1022"/>
        <v/>
      </c>
      <c r="AJ1467" s="25" t="str">
        <f t="shared" si="1003"/>
        <v/>
      </c>
      <c r="AK1467" s="26" t="str">
        <f t="shared" si="1023"/>
        <v/>
      </c>
      <c r="AL1467" s="25" t="str">
        <f t="shared" si="1004"/>
        <v/>
      </c>
      <c r="AM1467" s="26" t="str">
        <f t="shared" si="1024"/>
        <v/>
      </c>
      <c r="AN1467" s="25" t="str">
        <f t="shared" si="1005"/>
        <v/>
      </c>
      <c r="AO1467" s="26" t="str">
        <f t="shared" si="1025"/>
        <v/>
      </c>
      <c r="AP1467" t="str">
        <f t="shared" si="1026"/>
        <v/>
      </c>
      <c r="AQ1467" t="str">
        <f t="shared" si="1027"/>
        <v/>
      </c>
      <c r="AR1467" t="str">
        <f t="shared" si="997"/>
        <v/>
      </c>
      <c r="AS1467" t="str">
        <f t="shared" si="1028"/>
        <v/>
      </c>
      <c r="AT1467" s="25" t="str">
        <f t="shared" si="1029"/>
        <v/>
      </c>
      <c r="AU1467" s="26" t="str">
        <f t="shared" si="1030"/>
        <v/>
      </c>
      <c r="AV1467" t="str">
        <f t="shared" si="1031"/>
        <v/>
      </c>
      <c r="AW1467" s="25" t="str">
        <f t="shared" si="1032"/>
        <v/>
      </c>
      <c r="AX1467" s="26" t="str">
        <f t="shared" si="1007"/>
        <v/>
      </c>
      <c r="AY1467" s="27" t="str">
        <f>IF(A1467="","",IF(K1467&lt;&gt;0,TEXT(5,"0000"),IF(M1467&lt;&gt;0,TEXT(5,"0000"),IF(Datos!N1467&lt;&gt;0,TEXT(5,"0000"),""))))</f>
        <v/>
      </c>
      <c r="AZ1467" s="25" t="str">
        <f t="shared" si="1033"/>
        <v/>
      </c>
      <c r="BA1467" s="26" t="str">
        <f t="shared" si="1008"/>
        <v/>
      </c>
      <c r="BB1467" s="25" t="str">
        <f t="shared" si="1034"/>
        <v/>
      </c>
      <c r="BC1467" s="26" t="str">
        <f t="shared" si="1009"/>
        <v/>
      </c>
      <c r="BD1467" s="27" t="str">
        <f t="shared" si="1035"/>
        <v/>
      </c>
      <c r="BE1467" s="25" t="str">
        <f t="shared" si="1036"/>
        <v/>
      </c>
      <c r="BF1467" s="26" t="str">
        <f t="shared" si="1010"/>
        <v/>
      </c>
      <c r="BG1467" s="28"/>
      <c r="BH1467" t="str">
        <f t="shared" si="1006"/>
        <v/>
      </c>
      <c r="BJ1467" s="24" t="str">
        <f t="shared" si="1037"/>
        <v/>
      </c>
      <c r="BK1467" s="24" t="str">
        <f t="shared" si="1038"/>
        <v/>
      </c>
    </row>
    <row r="1468" spans="17:63" ht="15.75" thickBot="1">
      <c r="Q1468" t="e">
        <f t="shared" si="1011"/>
        <v>#VALUE!</v>
      </c>
      <c r="R1468" t="str">
        <f t="shared" si="1012"/>
        <v/>
      </c>
      <c r="S1468" t="str">
        <f>IF(A1468="","",TEXT(VLOOKUP(C1468,Tablas!$H$3:$I$75,2,0),"000"))</f>
        <v/>
      </c>
      <c r="T1468" t="str">
        <f t="shared" si="1013"/>
        <v/>
      </c>
      <c r="U1468" t="str">
        <f t="shared" si="1014"/>
        <v/>
      </c>
      <c r="V1468" t="str">
        <f t="shared" si="998"/>
        <v/>
      </c>
      <c r="W1468" t="str">
        <f>IF(A1468="","",IF(G1468="",99,VLOOKUP(Datos!G1468,Tablas!$AF$2:$AH$38,2,0)))</f>
        <v/>
      </c>
      <c r="X1468" t="str">
        <f t="shared" si="1015"/>
        <v/>
      </c>
      <c r="Y1468" t="str">
        <f t="shared" si="1016"/>
        <v/>
      </c>
      <c r="Z1468" s="25" t="str">
        <f t="shared" si="1017"/>
        <v/>
      </c>
      <c r="AA1468" s="26" t="str">
        <f t="shared" si="1018"/>
        <v/>
      </c>
      <c r="AB1468" s="25" t="str">
        <f t="shared" si="999"/>
        <v/>
      </c>
      <c r="AC1468" s="26" t="str">
        <f t="shared" si="1019"/>
        <v/>
      </c>
      <c r="AD1468" s="25" t="str">
        <f t="shared" si="1000"/>
        <v/>
      </c>
      <c r="AE1468" s="26" t="str">
        <f t="shared" si="1020"/>
        <v/>
      </c>
      <c r="AF1468" s="25" t="str">
        <f t="shared" si="1001"/>
        <v/>
      </c>
      <c r="AG1468" s="26" t="str">
        <f t="shared" si="1021"/>
        <v/>
      </c>
      <c r="AH1468" s="25" t="str">
        <f t="shared" si="1002"/>
        <v/>
      </c>
      <c r="AI1468" s="26" t="str">
        <f t="shared" si="1022"/>
        <v/>
      </c>
      <c r="AJ1468" s="25" t="str">
        <f t="shared" si="1003"/>
        <v/>
      </c>
      <c r="AK1468" s="26" t="str">
        <f t="shared" si="1023"/>
        <v/>
      </c>
      <c r="AL1468" s="25" t="str">
        <f t="shared" si="1004"/>
        <v/>
      </c>
      <c r="AM1468" s="26" t="str">
        <f t="shared" si="1024"/>
        <v/>
      </c>
      <c r="AN1468" s="25" t="str">
        <f t="shared" si="1005"/>
        <v/>
      </c>
      <c r="AO1468" s="26" t="str">
        <f t="shared" si="1025"/>
        <v/>
      </c>
      <c r="AP1468" t="str">
        <f t="shared" si="1026"/>
        <v/>
      </c>
      <c r="AQ1468" t="str">
        <f t="shared" si="1027"/>
        <v/>
      </c>
      <c r="AR1468" t="str">
        <f t="shared" si="997"/>
        <v/>
      </c>
      <c r="AS1468" t="str">
        <f t="shared" si="1028"/>
        <v/>
      </c>
      <c r="AT1468" s="25" t="str">
        <f t="shared" si="1029"/>
        <v/>
      </c>
      <c r="AU1468" s="26" t="str">
        <f t="shared" si="1030"/>
        <v/>
      </c>
      <c r="AV1468" t="str">
        <f t="shared" si="1031"/>
        <v/>
      </c>
      <c r="AW1468" s="25" t="str">
        <f t="shared" si="1032"/>
        <v/>
      </c>
      <c r="AX1468" s="26" t="str">
        <f t="shared" si="1007"/>
        <v/>
      </c>
      <c r="AY1468" s="27" t="str">
        <f>IF(A1468="","",IF(K1468&lt;&gt;0,TEXT(5,"0000"),IF(M1468&lt;&gt;0,TEXT(5,"0000"),IF(Datos!N1468&lt;&gt;0,TEXT(5,"0000"),""))))</f>
        <v/>
      </c>
      <c r="AZ1468" s="25" t="str">
        <f t="shared" si="1033"/>
        <v/>
      </c>
      <c r="BA1468" s="26" t="str">
        <f t="shared" si="1008"/>
        <v/>
      </c>
      <c r="BB1468" s="25" t="str">
        <f t="shared" si="1034"/>
        <v/>
      </c>
      <c r="BC1468" s="26" t="str">
        <f t="shared" si="1009"/>
        <v/>
      </c>
      <c r="BD1468" s="27" t="str">
        <f t="shared" si="1035"/>
        <v/>
      </c>
      <c r="BE1468" s="25" t="str">
        <f t="shared" si="1036"/>
        <v/>
      </c>
      <c r="BF1468" s="26" t="str">
        <f t="shared" si="1010"/>
        <v/>
      </c>
      <c r="BG1468" s="28"/>
      <c r="BH1468" t="str">
        <f t="shared" si="1006"/>
        <v/>
      </c>
      <c r="BJ1468" s="24" t="str">
        <f t="shared" si="1037"/>
        <v/>
      </c>
      <c r="BK1468" s="24" t="str">
        <f t="shared" si="1038"/>
        <v/>
      </c>
    </row>
    <row r="1469" spans="17:63" ht="15.75" thickBot="1">
      <c r="Q1469" t="e">
        <f t="shared" si="1011"/>
        <v>#VALUE!</v>
      </c>
      <c r="R1469" t="str">
        <f t="shared" si="1012"/>
        <v/>
      </c>
      <c r="S1469" t="str">
        <f>IF(A1469="","",TEXT(VLOOKUP(C1469,Tablas!$H$3:$I$75,2,0),"000"))</f>
        <v/>
      </c>
      <c r="T1469" t="str">
        <f t="shared" si="1013"/>
        <v/>
      </c>
      <c r="U1469" t="str">
        <f t="shared" si="1014"/>
        <v/>
      </c>
      <c r="V1469" t="str">
        <f t="shared" si="998"/>
        <v/>
      </c>
      <c r="W1469" t="str">
        <f>IF(A1469="","",IF(G1469="",99,VLOOKUP(Datos!G1469,Tablas!$AF$2:$AH$38,2,0)))</f>
        <v/>
      </c>
      <c r="X1469" t="str">
        <f t="shared" si="1015"/>
        <v/>
      </c>
      <c r="Y1469" t="str">
        <f t="shared" si="1016"/>
        <v/>
      </c>
      <c r="Z1469" s="25" t="str">
        <f t="shared" si="1017"/>
        <v/>
      </c>
      <c r="AA1469" s="26" t="str">
        <f t="shared" si="1018"/>
        <v/>
      </c>
      <c r="AB1469" s="25" t="str">
        <f t="shared" si="999"/>
        <v/>
      </c>
      <c r="AC1469" s="26" t="str">
        <f t="shared" si="1019"/>
        <v/>
      </c>
      <c r="AD1469" s="25" t="str">
        <f t="shared" si="1000"/>
        <v/>
      </c>
      <c r="AE1469" s="26" t="str">
        <f t="shared" si="1020"/>
        <v/>
      </c>
      <c r="AF1469" s="25" t="str">
        <f t="shared" si="1001"/>
        <v/>
      </c>
      <c r="AG1469" s="26" t="str">
        <f t="shared" si="1021"/>
        <v/>
      </c>
      <c r="AH1469" s="25" t="str">
        <f t="shared" si="1002"/>
        <v/>
      </c>
      <c r="AI1469" s="26" t="str">
        <f t="shared" si="1022"/>
        <v/>
      </c>
      <c r="AJ1469" s="25" t="str">
        <f t="shared" si="1003"/>
        <v/>
      </c>
      <c r="AK1469" s="26" t="str">
        <f t="shared" si="1023"/>
        <v/>
      </c>
      <c r="AL1469" s="25" t="str">
        <f t="shared" si="1004"/>
        <v/>
      </c>
      <c r="AM1469" s="26" t="str">
        <f t="shared" si="1024"/>
        <v/>
      </c>
      <c r="AN1469" s="25" t="str">
        <f t="shared" si="1005"/>
        <v/>
      </c>
      <c r="AO1469" s="26" t="str">
        <f t="shared" si="1025"/>
        <v/>
      </c>
      <c r="AP1469" t="str">
        <f t="shared" si="1026"/>
        <v/>
      </c>
      <c r="AQ1469" t="str">
        <f t="shared" si="1027"/>
        <v/>
      </c>
      <c r="AR1469" t="str">
        <f t="shared" si="997"/>
        <v/>
      </c>
      <c r="AS1469" t="str">
        <f t="shared" si="1028"/>
        <v/>
      </c>
      <c r="AT1469" s="25" t="str">
        <f t="shared" si="1029"/>
        <v/>
      </c>
      <c r="AU1469" s="26" t="str">
        <f t="shared" si="1030"/>
        <v/>
      </c>
      <c r="AV1469" t="str">
        <f t="shared" si="1031"/>
        <v/>
      </c>
      <c r="AW1469" s="25" t="str">
        <f t="shared" si="1032"/>
        <v/>
      </c>
      <c r="AX1469" s="26" t="str">
        <f t="shared" si="1007"/>
        <v/>
      </c>
      <c r="AY1469" s="27" t="str">
        <f>IF(A1469="","",IF(K1469&lt;&gt;0,TEXT(5,"0000"),IF(M1469&lt;&gt;0,TEXT(5,"0000"),IF(Datos!N1469&lt;&gt;0,TEXT(5,"0000"),""))))</f>
        <v/>
      </c>
      <c r="AZ1469" s="25" t="str">
        <f t="shared" si="1033"/>
        <v/>
      </c>
      <c r="BA1469" s="26" t="str">
        <f t="shared" si="1008"/>
        <v/>
      </c>
      <c r="BB1469" s="25" t="str">
        <f t="shared" si="1034"/>
        <v/>
      </c>
      <c r="BC1469" s="26" t="str">
        <f t="shared" si="1009"/>
        <v/>
      </c>
      <c r="BD1469" s="27" t="str">
        <f t="shared" si="1035"/>
        <v/>
      </c>
      <c r="BE1469" s="25" t="str">
        <f t="shared" si="1036"/>
        <v/>
      </c>
      <c r="BF1469" s="26" t="str">
        <f t="shared" si="1010"/>
        <v/>
      </c>
      <c r="BG1469" s="28"/>
      <c r="BH1469" t="str">
        <f t="shared" si="1006"/>
        <v/>
      </c>
      <c r="BJ1469" s="24" t="str">
        <f t="shared" si="1037"/>
        <v/>
      </c>
      <c r="BK1469" s="24" t="str">
        <f t="shared" si="1038"/>
        <v/>
      </c>
    </row>
    <row r="1470" spans="17:63" ht="15.75" thickBot="1">
      <c r="Q1470" t="e">
        <f t="shared" si="1011"/>
        <v>#VALUE!</v>
      </c>
      <c r="R1470" t="str">
        <f t="shared" si="1012"/>
        <v/>
      </c>
      <c r="S1470" t="str">
        <f>IF(A1470="","",TEXT(VLOOKUP(C1470,Tablas!$H$3:$I$75,2,0),"000"))</f>
        <v/>
      </c>
      <c r="T1470" t="str">
        <f t="shared" si="1013"/>
        <v/>
      </c>
      <c r="U1470" t="str">
        <f t="shared" si="1014"/>
        <v/>
      </c>
      <c r="V1470" t="str">
        <f t="shared" si="998"/>
        <v/>
      </c>
      <c r="W1470" t="str">
        <f>IF(A1470="","",IF(G1470="",99,VLOOKUP(Datos!G1470,Tablas!$AF$2:$AH$38,2,0)))</f>
        <v/>
      </c>
      <c r="X1470" t="str">
        <f t="shared" si="1015"/>
        <v/>
      </c>
      <c r="Y1470" t="str">
        <f t="shared" si="1016"/>
        <v/>
      </c>
      <c r="Z1470" s="25" t="str">
        <f t="shared" si="1017"/>
        <v/>
      </c>
      <c r="AA1470" s="26" t="str">
        <f t="shared" si="1018"/>
        <v/>
      </c>
      <c r="AB1470" s="25" t="str">
        <f t="shared" si="999"/>
        <v/>
      </c>
      <c r="AC1470" s="26" t="str">
        <f t="shared" si="1019"/>
        <v/>
      </c>
      <c r="AD1470" s="25" t="str">
        <f t="shared" si="1000"/>
        <v/>
      </c>
      <c r="AE1470" s="26" t="str">
        <f t="shared" si="1020"/>
        <v/>
      </c>
      <c r="AF1470" s="25" t="str">
        <f t="shared" si="1001"/>
        <v/>
      </c>
      <c r="AG1470" s="26" t="str">
        <f t="shared" si="1021"/>
        <v/>
      </c>
      <c r="AH1470" s="25" t="str">
        <f t="shared" si="1002"/>
        <v/>
      </c>
      <c r="AI1470" s="26" t="str">
        <f t="shared" si="1022"/>
        <v/>
      </c>
      <c r="AJ1470" s="25" t="str">
        <f t="shared" si="1003"/>
        <v/>
      </c>
      <c r="AK1470" s="26" t="str">
        <f t="shared" si="1023"/>
        <v/>
      </c>
      <c r="AL1470" s="25" t="str">
        <f t="shared" si="1004"/>
        <v/>
      </c>
      <c r="AM1470" s="26" t="str">
        <f t="shared" si="1024"/>
        <v/>
      </c>
      <c r="AN1470" s="25" t="str">
        <f t="shared" si="1005"/>
        <v/>
      </c>
      <c r="AO1470" s="26" t="str">
        <f t="shared" si="1025"/>
        <v/>
      </c>
      <c r="AP1470" t="str">
        <f t="shared" si="1026"/>
        <v/>
      </c>
      <c r="AQ1470" t="str">
        <f t="shared" si="1027"/>
        <v/>
      </c>
      <c r="AR1470" t="str">
        <f t="shared" si="997"/>
        <v/>
      </c>
      <c r="AS1470" t="str">
        <f t="shared" si="1028"/>
        <v/>
      </c>
      <c r="AT1470" s="25" t="str">
        <f t="shared" si="1029"/>
        <v/>
      </c>
      <c r="AU1470" s="26" t="str">
        <f t="shared" si="1030"/>
        <v/>
      </c>
      <c r="AV1470" t="str">
        <f t="shared" si="1031"/>
        <v/>
      </c>
      <c r="AW1470" s="25" t="str">
        <f t="shared" si="1032"/>
        <v/>
      </c>
      <c r="AX1470" s="26" t="str">
        <f t="shared" si="1007"/>
        <v/>
      </c>
      <c r="AY1470" s="27" t="str">
        <f>IF(A1470="","",IF(K1470&lt;&gt;0,TEXT(5,"0000"),IF(M1470&lt;&gt;0,TEXT(5,"0000"),IF(Datos!N1470&lt;&gt;0,TEXT(5,"0000"),""))))</f>
        <v/>
      </c>
      <c r="AZ1470" s="25" t="str">
        <f t="shared" si="1033"/>
        <v/>
      </c>
      <c r="BA1470" s="26" t="str">
        <f t="shared" si="1008"/>
        <v/>
      </c>
      <c r="BB1470" s="25" t="str">
        <f t="shared" si="1034"/>
        <v/>
      </c>
      <c r="BC1470" s="26" t="str">
        <f t="shared" si="1009"/>
        <v/>
      </c>
      <c r="BD1470" s="27" t="str">
        <f t="shared" si="1035"/>
        <v/>
      </c>
      <c r="BE1470" s="25" t="str">
        <f t="shared" si="1036"/>
        <v/>
      </c>
      <c r="BF1470" s="26" t="str">
        <f t="shared" si="1010"/>
        <v/>
      </c>
      <c r="BG1470" s="28"/>
      <c r="BH1470" t="str">
        <f t="shared" si="1006"/>
        <v/>
      </c>
      <c r="BJ1470" s="24" t="str">
        <f t="shared" si="1037"/>
        <v/>
      </c>
      <c r="BK1470" s="24" t="str">
        <f t="shared" si="1038"/>
        <v/>
      </c>
    </row>
    <row r="1471" spans="17:63" ht="15.75" thickBot="1">
      <c r="Q1471" t="e">
        <f t="shared" si="1011"/>
        <v>#VALUE!</v>
      </c>
      <c r="R1471" t="str">
        <f t="shared" si="1012"/>
        <v/>
      </c>
      <c r="S1471" t="str">
        <f>IF(A1471="","",TEXT(VLOOKUP(C1471,Tablas!$H$3:$I$75,2,0),"000"))</f>
        <v/>
      </c>
      <c r="T1471" t="str">
        <f t="shared" si="1013"/>
        <v/>
      </c>
      <c r="U1471" t="str">
        <f t="shared" si="1014"/>
        <v/>
      </c>
      <c r="V1471" t="str">
        <f t="shared" si="998"/>
        <v/>
      </c>
      <c r="W1471" t="str">
        <f>IF(A1471="","",IF(G1471="",99,VLOOKUP(Datos!G1471,Tablas!$AF$2:$AH$38,2,0)))</f>
        <v/>
      </c>
      <c r="X1471" t="str">
        <f t="shared" si="1015"/>
        <v/>
      </c>
      <c r="Y1471" t="str">
        <f t="shared" si="1016"/>
        <v/>
      </c>
      <c r="Z1471" s="25" t="str">
        <f t="shared" si="1017"/>
        <v/>
      </c>
      <c r="AA1471" s="26" t="str">
        <f t="shared" si="1018"/>
        <v/>
      </c>
      <c r="AB1471" s="25" t="str">
        <f t="shared" si="999"/>
        <v/>
      </c>
      <c r="AC1471" s="26" t="str">
        <f t="shared" si="1019"/>
        <v/>
      </c>
      <c r="AD1471" s="25" t="str">
        <f t="shared" si="1000"/>
        <v/>
      </c>
      <c r="AE1471" s="26" t="str">
        <f t="shared" si="1020"/>
        <v/>
      </c>
      <c r="AF1471" s="25" t="str">
        <f t="shared" si="1001"/>
        <v/>
      </c>
      <c r="AG1471" s="26" t="str">
        <f t="shared" si="1021"/>
        <v/>
      </c>
      <c r="AH1471" s="25" t="str">
        <f t="shared" si="1002"/>
        <v/>
      </c>
      <c r="AI1471" s="26" t="str">
        <f t="shared" si="1022"/>
        <v/>
      </c>
      <c r="AJ1471" s="25" t="str">
        <f t="shared" si="1003"/>
        <v/>
      </c>
      <c r="AK1471" s="26" t="str">
        <f t="shared" si="1023"/>
        <v/>
      </c>
      <c r="AL1471" s="25" t="str">
        <f t="shared" si="1004"/>
        <v/>
      </c>
      <c r="AM1471" s="26" t="str">
        <f t="shared" si="1024"/>
        <v/>
      </c>
      <c r="AN1471" s="25" t="str">
        <f t="shared" si="1005"/>
        <v/>
      </c>
      <c r="AO1471" s="26" t="str">
        <f t="shared" si="1025"/>
        <v/>
      </c>
      <c r="AP1471" t="str">
        <f t="shared" si="1026"/>
        <v/>
      </c>
      <c r="AQ1471" t="str">
        <f t="shared" si="1027"/>
        <v/>
      </c>
      <c r="AR1471" t="str">
        <f t="shared" si="997"/>
        <v/>
      </c>
      <c r="AS1471" t="str">
        <f t="shared" si="1028"/>
        <v/>
      </c>
      <c r="AT1471" s="25" t="str">
        <f t="shared" si="1029"/>
        <v/>
      </c>
      <c r="AU1471" s="26" t="str">
        <f t="shared" si="1030"/>
        <v/>
      </c>
      <c r="AV1471" t="str">
        <f t="shared" si="1031"/>
        <v/>
      </c>
      <c r="AW1471" s="25" t="str">
        <f t="shared" si="1032"/>
        <v/>
      </c>
      <c r="AX1471" s="26" t="str">
        <f t="shared" si="1007"/>
        <v/>
      </c>
      <c r="AY1471" s="27" t="str">
        <f>IF(A1471="","",IF(K1471&lt;&gt;0,TEXT(5,"0000"),IF(M1471&lt;&gt;0,TEXT(5,"0000"),IF(Datos!N1471&lt;&gt;0,TEXT(5,"0000"),""))))</f>
        <v/>
      </c>
      <c r="AZ1471" s="25" t="str">
        <f t="shared" si="1033"/>
        <v/>
      </c>
      <c r="BA1471" s="26" t="str">
        <f t="shared" si="1008"/>
        <v/>
      </c>
      <c r="BB1471" s="25" t="str">
        <f t="shared" si="1034"/>
        <v/>
      </c>
      <c r="BC1471" s="26" t="str">
        <f t="shared" si="1009"/>
        <v/>
      </c>
      <c r="BD1471" s="27" t="str">
        <f t="shared" si="1035"/>
        <v/>
      </c>
      <c r="BE1471" s="25" t="str">
        <f t="shared" si="1036"/>
        <v/>
      </c>
      <c r="BF1471" s="26" t="str">
        <f t="shared" si="1010"/>
        <v/>
      </c>
      <c r="BG1471" s="28"/>
      <c r="BH1471" t="str">
        <f t="shared" si="1006"/>
        <v/>
      </c>
      <c r="BJ1471" s="24" t="str">
        <f t="shared" si="1037"/>
        <v/>
      </c>
      <c r="BK1471" s="24" t="str">
        <f t="shared" si="1038"/>
        <v/>
      </c>
    </row>
    <row r="1472" spans="17:63" ht="15.75" thickBot="1">
      <c r="Q1472" t="e">
        <f t="shared" si="1011"/>
        <v>#VALUE!</v>
      </c>
      <c r="R1472" t="str">
        <f t="shared" si="1012"/>
        <v/>
      </c>
      <c r="S1472" t="str">
        <f>IF(A1472="","",TEXT(VLOOKUP(C1472,Tablas!$H$3:$I$75,2,0),"000"))</f>
        <v/>
      </c>
      <c r="T1472" t="str">
        <f t="shared" si="1013"/>
        <v/>
      </c>
      <c r="U1472" t="str">
        <f t="shared" si="1014"/>
        <v/>
      </c>
      <c r="V1472" t="str">
        <f t="shared" si="998"/>
        <v/>
      </c>
      <c r="W1472" t="str">
        <f>IF(A1472="","",IF(G1472="",99,VLOOKUP(Datos!G1472,Tablas!$AF$2:$AH$38,2,0)))</f>
        <v/>
      </c>
      <c r="X1472" t="str">
        <f t="shared" si="1015"/>
        <v/>
      </c>
      <c r="Y1472" t="str">
        <f t="shared" si="1016"/>
        <v/>
      </c>
      <c r="Z1472" s="25" t="str">
        <f t="shared" si="1017"/>
        <v/>
      </c>
      <c r="AA1472" s="26" t="str">
        <f t="shared" si="1018"/>
        <v/>
      </c>
      <c r="AB1472" s="25" t="str">
        <f t="shared" si="999"/>
        <v/>
      </c>
      <c r="AC1472" s="26" t="str">
        <f t="shared" si="1019"/>
        <v/>
      </c>
      <c r="AD1472" s="25" t="str">
        <f t="shared" si="1000"/>
        <v/>
      </c>
      <c r="AE1472" s="26" t="str">
        <f t="shared" si="1020"/>
        <v/>
      </c>
      <c r="AF1472" s="25" t="str">
        <f t="shared" si="1001"/>
        <v/>
      </c>
      <c r="AG1472" s="26" t="str">
        <f t="shared" si="1021"/>
        <v/>
      </c>
      <c r="AH1472" s="25" t="str">
        <f t="shared" si="1002"/>
        <v/>
      </c>
      <c r="AI1472" s="26" t="str">
        <f t="shared" si="1022"/>
        <v/>
      </c>
      <c r="AJ1472" s="25" t="str">
        <f t="shared" si="1003"/>
        <v/>
      </c>
      <c r="AK1472" s="26" t="str">
        <f t="shared" si="1023"/>
        <v/>
      </c>
      <c r="AL1472" s="25" t="str">
        <f t="shared" si="1004"/>
        <v/>
      </c>
      <c r="AM1472" s="26" t="str">
        <f t="shared" si="1024"/>
        <v/>
      </c>
      <c r="AN1472" s="25" t="str">
        <f t="shared" si="1005"/>
        <v/>
      </c>
      <c r="AO1472" s="26" t="str">
        <f t="shared" si="1025"/>
        <v/>
      </c>
      <c r="AP1472" t="str">
        <f t="shared" si="1026"/>
        <v/>
      </c>
      <c r="AQ1472" t="str">
        <f t="shared" si="1027"/>
        <v/>
      </c>
      <c r="AR1472" t="str">
        <f t="shared" si="997"/>
        <v/>
      </c>
      <c r="AS1472" t="str">
        <f t="shared" si="1028"/>
        <v/>
      </c>
      <c r="AT1472" s="25" t="str">
        <f t="shared" si="1029"/>
        <v/>
      </c>
      <c r="AU1472" s="26" t="str">
        <f t="shared" si="1030"/>
        <v/>
      </c>
      <c r="AV1472" t="str">
        <f t="shared" si="1031"/>
        <v/>
      </c>
      <c r="AW1472" s="25" t="str">
        <f t="shared" si="1032"/>
        <v/>
      </c>
      <c r="AX1472" s="26" t="str">
        <f t="shared" si="1007"/>
        <v/>
      </c>
      <c r="AY1472" s="27" t="str">
        <f>IF(A1472="","",IF(K1472&lt;&gt;0,TEXT(5,"0000"),IF(M1472&lt;&gt;0,TEXT(5,"0000"),IF(Datos!N1472&lt;&gt;0,TEXT(5,"0000"),""))))</f>
        <v/>
      </c>
      <c r="AZ1472" s="25" t="str">
        <f t="shared" si="1033"/>
        <v/>
      </c>
      <c r="BA1472" s="26" t="str">
        <f t="shared" si="1008"/>
        <v/>
      </c>
      <c r="BB1472" s="25" t="str">
        <f t="shared" si="1034"/>
        <v/>
      </c>
      <c r="BC1472" s="26" t="str">
        <f t="shared" si="1009"/>
        <v/>
      </c>
      <c r="BD1472" s="27" t="str">
        <f t="shared" si="1035"/>
        <v/>
      </c>
      <c r="BE1472" s="25" t="str">
        <f t="shared" si="1036"/>
        <v/>
      </c>
      <c r="BF1472" s="26" t="str">
        <f t="shared" si="1010"/>
        <v/>
      </c>
      <c r="BG1472" s="28"/>
      <c r="BH1472" t="str">
        <f t="shared" si="1006"/>
        <v/>
      </c>
      <c r="BJ1472" s="24" t="str">
        <f t="shared" si="1037"/>
        <v/>
      </c>
      <c r="BK1472" s="24" t="str">
        <f t="shared" si="1038"/>
        <v/>
      </c>
    </row>
    <row r="1473" spans="17:63" ht="15.75" thickBot="1">
      <c r="Q1473" t="e">
        <f t="shared" si="1011"/>
        <v>#VALUE!</v>
      </c>
      <c r="R1473" t="str">
        <f t="shared" si="1012"/>
        <v/>
      </c>
      <c r="S1473" t="str">
        <f>IF(A1473="","",TEXT(VLOOKUP(C1473,Tablas!$H$3:$I$75,2,0),"000"))</f>
        <v/>
      </c>
      <c r="T1473" t="str">
        <f t="shared" si="1013"/>
        <v/>
      </c>
      <c r="U1473" t="str">
        <f t="shared" si="1014"/>
        <v/>
      </c>
      <c r="V1473" t="str">
        <f t="shared" si="998"/>
        <v/>
      </c>
      <c r="W1473" t="str">
        <f>IF(A1473="","",IF(G1473="",99,VLOOKUP(Datos!G1473,Tablas!$AF$2:$AH$38,2,0)))</f>
        <v/>
      </c>
      <c r="X1473" t="str">
        <f t="shared" si="1015"/>
        <v/>
      </c>
      <c r="Y1473" t="str">
        <f t="shared" si="1016"/>
        <v/>
      </c>
      <c r="Z1473" s="25" t="str">
        <f t="shared" si="1017"/>
        <v/>
      </c>
      <c r="AA1473" s="26" t="str">
        <f t="shared" si="1018"/>
        <v/>
      </c>
      <c r="AB1473" s="25" t="str">
        <f t="shared" si="999"/>
        <v/>
      </c>
      <c r="AC1473" s="26" t="str">
        <f t="shared" si="1019"/>
        <v/>
      </c>
      <c r="AD1473" s="25" t="str">
        <f t="shared" si="1000"/>
        <v/>
      </c>
      <c r="AE1473" s="26" t="str">
        <f t="shared" si="1020"/>
        <v/>
      </c>
      <c r="AF1473" s="25" t="str">
        <f t="shared" si="1001"/>
        <v/>
      </c>
      <c r="AG1473" s="26" t="str">
        <f t="shared" si="1021"/>
        <v/>
      </c>
      <c r="AH1473" s="25" t="str">
        <f t="shared" si="1002"/>
        <v/>
      </c>
      <c r="AI1473" s="26" t="str">
        <f t="shared" si="1022"/>
        <v/>
      </c>
      <c r="AJ1473" s="25" t="str">
        <f t="shared" si="1003"/>
        <v/>
      </c>
      <c r="AK1473" s="26" t="str">
        <f t="shared" si="1023"/>
        <v/>
      </c>
      <c r="AL1473" s="25" t="str">
        <f t="shared" si="1004"/>
        <v/>
      </c>
      <c r="AM1473" s="26" t="str">
        <f t="shared" si="1024"/>
        <v/>
      </c>
      <c r="AN1473" s="25" t="str">
        <f t="shared" si="1005"/>
        <v/>
      </c>
      <c r="AO1473" s="26" t="str">
        <f t="shared" si="1025"/>
        <v/>
      </c>
      <c r="AP1473" t="str">
        <f t="shared" si="1026"/>
        <v/>
      </c>
      <c r="AQ1473" t="str">
        <f t="shared" si="1027"/>
        <v/>
      </c>
      <c r="AR1473" t="str">
        <f t="shared" si="997"/>
        <v/>
      </c>
      <c r="AS1473" t="str">
        <f t="shared" si="1028"/>
        <v/>
      </c>
      <c r="AT1473" s="25" t="str">
        <f t="shared" si="1029"/>
        <v/>
      </c>
      <c r="AU1473" s="26" t="str">
        <f t="shared" si="1030"/>
        <v/>
      </c>
      <c r="AV1473" t="str">
        <f t="shared" si="1031"/>
        <v/>
      </c>
      <c r="AW1473" s="25" t="str">
        <f t="shared" si="1032"/>
        <v/>
      </c>
      <c r="AX1473" s="26" t="str">
        <f t="shared" si="1007"/>
        <v/>
      </c>
      <c r="AY1473" s="27" t="str">
        <f>IF(A1473="","",IF(K1473&lt;&gt;0,TEXT(5,"0000"),IF(M1473&lt;&gt;0,TEXT(5,"0000"),IF(Datos!N1473&lt;&gt;0,TEXT(5,"0000"),""))))</f>
        <v/>
      </c>
      <c r="AZ1473" s="25" t="str">
        <f t="shared" si="1033"/>
        <v/>
      </c>
      <c r="BA1473" s="26" t="str">
        <f t="shared" si="1008"/>
        <v/>
      </c>
      <c r="BB1473" s="25" t="str">
        <f t="shared" si="1034"/>
        <v/>
      </c>
      <c r="BC1473" s="26" t="str">
        <f t="shared" si="1009"/>
        <v/>
      </c>
      <c r="BD1473" s="27" t="str">
        <f t="shared" si="1035"/>
        <v/>
      </c>
      <c r="BE1473" s="25" t="str">
        <f t="shared" si="1036"/>
        <v/>
      </c>
      <c r="BF1473" s="26" t="str">
        <f t="shared" si="1010"/>
        <v/>
      </c>
      <c r="BG1473" s="28"/>
      <c r="BH1473" t="str">
        <f t="shared" si="1006"/>
        <v/>
      </c>
      <c r="BJ1473" s="24" t="str">
        <f t="shared" si="1037"/>
        <v/>
      </c>
      <c r="BK1473" s="24" t="str">
        <f t="shared" si="1038"/>
        <v/>
      </c>
    </row>
    <row r="1474" spans="17:63" ht="15.75" thickBot="1">
      <c r="Q1474" t="e">
        <f t="shared" si="1011"/>
        <v>#VALUE!</v>
      </c>
      <c r="R1474" t="str">
        <f t="shared" si="1012"/>
        <v/>
      </c>
      <c r="S1474" t="str">
        <f>IF(A1474="","",TEXT(VLOOKUP(C1474,Tablas!$H$3:$I$75,2,0),"000"))</f>
        <v/>
      </c>
      <c r="T1474" t="str">
        <f t="shared" si="1013"/>
        <v/>
      </c>
      <c r="U1474" t="str">
        <f t="shared" si="1014"/>
        <v/>
      </c>
      <c r="V1474" t="str">
        <f t="shared" si="998"/>
        <v/>
      </c>
      <c r="W1474" t="str">
        <f>IF(A1474="","",IF(G1474="",99,VLOOKUP(Datos!G1474,Tablas!$AF$2:$AH$38,2,0)))</f>
        <v/>
      </c>
      <c r="X1474" t="str">
        <f t="shared" si="1015"/>
        <v/>
      </c>
      <c r="Y1474" t="str">
        <f t="shared" si="1016"/>
        <v/>
      </c>
      <c r="Z1474" s="25" t="str">
        <f t="shared" si="1017"/>
        <v/>
      </c>
      <c r="AA1474" s="26" t="str">
        <f t="shared" si="1018"/>
        <v/>
      </c>
      <c r="AB1474" s="25" t="str">
        <f t="shared" si="999"/>
        <v/>
      </c>
      <c r="AC1474" s="26" t="str">
        <f t="shared" si="1019"/>
        <v/>
      </c>
      <c r="AD1474" s="25" t="str">
        <f t="shared" si="1000"/>
        <v/>
      </c>
      <c r="AE1474" s="26" t="str">
        <f t="shared" si="1020"/>
        <v/>
      </c>
      <c r="AF1474" s="25" t="str">
        <f t="shared" si="1001"/>
        <v/>
      </c>
      <c r="AG1474" s="26" t="str">
        <f t="shared" si="1021"/>
        <v/>
      </c>
      <c r="AH1474" s="25" t="str">
        <f t="shared" si="1002"/>
        <v/>
      </c>
      <c r="AI1474" s="26" t="str">
        <f t="shared" si="1022"/>
        <v/>
      </c>
      <c r="AJ1474" s="25" t="str">
        <f t="shared" si="1003"/>
        <v/>
      </c>
      <c r="AK1474" s="26" t="str">
        <f t="shared" si="1023"/>
        <v/>
      </c>
      <c r="AL1474" s="25" t="str">
        <f t="shared" si="1004"/>
        <v/>
      </c>
      <c r="AM1474" s="26" t="str">
        <f t="shared" si="1024"/>
        <v/>
      </c>
      <c r="AN1474" s="25" t="str">
        <f t="shared" si="1005"/>
        <v/>
      </c>
      <c r="AO1474" s="26" t="str">
        <f t="shared" si="1025"/>
        <v/>
      </c>
      <c r="AP1474" t="str">
        <f t="shared" si="1026"/>
        <v/>
      </c>
      <c r="AQ1474" t="str">
        <f t="shared" si="1027"/>
        <v/>
      </c>
      <c r="AR1474" t="str">
        <f t="shared" si="997"/>
        <v/>
      </c>
      <c r="AS1474" t="str">
        <f t="shared" si="1028"/>
        <v/>
      </c>
      <c r="AT1474" s="25" t="str">
        <f t="shared" si="1029"/>
        <v/>
      </c>
      <c r="AU1474" s="26" t="str">
        <f t="shared" si="1030"/>
        <v/>
      </c>
      <c r="AV1474" t="str">
        <f t="shared" si="1031"/>
        <v/>
      </c>
      <c r="AW1474" s="25" t="str">
        <f t="shared" si="1032"/>
        <v/>
      </c>
      <c r="AX1474" s="26" t="str">
        <f t="shared" si="1007"/>
        <v/>
      </c>
      <c r="AY1474" s="27" t="str">
        <f>IF(A1474="","",IF(K1474&lt;&gt;0,TEXT(5,"0000"),IF(M1474&lt;&gt;0,TEXT(5,"0000"),IF(Datos!N1474&lt;&gt;0,TEXT(5,"0000"),""))))</f>
        <v/>
      </c>
      <c r="AZ1474" s="25" t="str">
        <f t="shared" si="1033"/>
        <v/>
      </c>
      <c r="BA1474" s="26" t="str">
        <f t="shared" si="1008"/>
        <v/>
      </c>
      <c r="BB1474" s="25" t="str">
        <f t="shared" si="1034"/>
        <v/>
      </c>
      <c r="BC1474" s="26" t="str">
        <f t="shared" si="1009"/>
        <v/>
      </c>
      <c r="BD1474" s="27" t="str">
        <f t="shared" si="1035"/>
        <v/>
      </c>
      <c r="BE1474" s="25" t="str">
        <f t="shared" si="1036"/>
        <v/>
      </c>
      <c r="BF1474" s="26" t="str">
        <f t="shared" si="1010"/>
        <v/>
      </c>
      <c r="BG1474" s="28"/>
      <c r="BH1474" t="str">
        <f t="shared" si="1006"/>
        <v/>
      </c>
      <c r="BJ1474" s="24" t="str">
        <f t="shared" si="1037"/>
        <v/>
      </c>
      <c r="BK1474" s="24" t="str">
        <f t="shared" si="1038"/>
        <v/>
      </c>
    </row>
    <row r="1475" spans="17:63" ht="15.75" thickBot="1">
      <c r="Q1475" t="e">
        <f t="shared" si="1011"/>
        <v>#VALUE!</v>
      </c>
      <c r="R1475" t="str">
        <f t="shared" si="1012"/>
        <v/>
      </c>
      <c r="S1475" t="str">
        <f>IF(A1475="","",TEXT(VLOOKUP(C1475,Tablas!$H$3:$I$75,2,0),"000"))</f>
        <v/>
      </c>
      <c r="T1475" t="str">
        <f t="shared" si="1013"/>
        <v/>
      </c>
      <c r="U1475" t="str">
        <f t="shared" si="1014"/>
        <v/>
      </c>
      <c r="V1475" t="str">
        <f t="shared" si="998"/>
        <v/>
      </c>
      <c r="W1475" t="str">
        <f>IF(A1475="","",IF(G1475="",99,VLOOKUP(Datos!G1475,Tablas!$AF$2:$AH$38,2,0)))</f>
        <v/>
      </c>
      <c r="X1475" t="str">
        <f t="shared" si="1015"/>
        <v/>
      </c>
      <c r="Y1475" t="str">
        <f t="shared" si="1016"/>
        <v/>
      </c>
      <c r="Z1475" s="25" t="str">
        <f t="shared" si="1017"/>
        <v/>
      </c>
      <c r="AA1475" s="26" t="str">
        <f t="shared" si="1018"/>
        <v/>
      </c>
      <c r="AB1475" s="25" t="str">
        <f t="shared" si="999"/>
        <v/>
      </c>
      <c r="AC1475" s="26" t="str">
        <f t="shared" si="1019"/>
        <v/>
      </c>
      <c r="AD1475" s="25" t="str">
        <f t="shared" si="1000"/>
        <v/>
      </c>
      <c r="AE1475" s="26" t="str">
        <f t="shared" si="1020"/>
        <v/>
      </c>
      <c r="AF1475" s="25" t="str">
        <f t="shared" si="1001"/>
        <v/>
      </c>
      <c r="AG1475" s="26" t="str">
        <f t="shared" si="1021"/>
        <v/>
      </c>
      <c r="AH1475" s="25" t="str">
        <f t="shared" si="1002"/>
        <v/>
      </c>
      <c r="AI1475" s="26" t="str">
        <f t="shared" si="1022"/>
        <v/>
      </c>
      <c r="AJ1475" s="25" t="str">
        <f t="shared" si="1003"/>
        <v/>
      </c>
      <c r="AK1475" s="26" t="str">
        <f t="shared" si="1023"/>
        <v/>
      </c>
      <c r="AL1475" s="25" t="str">
        <f t="shared" si="1004"/>
        <v/>
      </c>
      <c r="AM1475" s="26" t="str">
        <f t="shared" si="1024"/>
        <v/>
      </c>
      <c r="AN1475" s="25" t="str">
        <f t="shared" si="1005"/>
        <v/>
      </c>
      <c r="AO1475" s="26" t="str">
        <f t="shared" si="1025"/>
        <v/>
      </c>
      <c r="AP1475" t="str">
        <f t="shared" si="1026"/>
        <v/>
      </c>
      <c r="AQ1475" t="str">
        <f t="shared" si="1027"/>
        <v/>
      </c>
      <c r="AR1475" t="str">
        <f t="shared" si="997"/>
        <v/>
      </c>
      <c r="AS1475" t="str">
        <f t="shared" si="1028"/>
        <v/>
      </c>
      <c r="AT1475" s="25" t="str">
        <f t="shared" si="1029"/>
        <v/>
      </c>
      <c r="AU1475" s="26" t="str">
        <f t="shared" si="1030"/>
        <v/>
      </c>
      <c r="AV1475" t="str">
        <f t="shared" si="1031"/>
        <v/>
      </c>
      <c r="AW1475" s="25" t="str">
        <f t="shared" si="1032"/>
        <v/>
      </c>
      <c r="AX1475" s="26" t="str">
        <f t="shared" si="1007"/>
        <v/>
      </c>
      <c r="AY1475" s="27" t="str">
        <f>IF(A1475="","",IF(K1475&lt;&gt;0,TEXT(5,"0000"),IF(M1475&lt;&gt;0,TEXT(5,"0000"),IF(Datos!N1475&lt;&gt;0,TEXT(5,"0000"),""))))</f>
        <v/>
      </c>
      <c r="AZ1475" s="25" t="str">
        <f t="shared" si="1033"/>
        <v/>
      </c>
      <c r="BA1475" s="26" t="str">
        <f t="shared" si="1008"/>
        <v/>
      </c>
      <c r="BB1475" s="25" t="str">
        <f t="shared" si="1034"/>
        <v/>
      </c>
      <c r="BC1475" s="26" t="str">
        <f t="shared" si="1009"/>
        <v/>
      </c>
      <c r="BD1475" s="27" t="str">
        <f t="shared" si="1035"/>
        <v/>
      </c>
      <c r="BE1475" s="25" t="str">
        <f t="shared" si="1036"/>
        <v/>
      </c>
      <c r="BF1475" s="26" t="str">
        <f t="shared" si="1010"/>
        <v/>
      </c>
      <c r="BG1475" s="28"/>
      <c r="BH1475" t="str">
        <f t="shared" si="1006"/>
        <v/>
      </c>
      <c r="BJ1475" s="24" t="str">
        <f t="shared" si="1037"/>
        <v/>
      </c>
      <c r="BK1475" s="24" t="str">
        <f t="shared" si="1038"/>
        <v/>
      </c>
    </row>
    <row r="1476" spans="17:63" ht="15.75" thickBot="1">
      <c r="Q1476" t="e">
        <f t="shared" si="1011"/>
        <v>#VALUE!</v>
      </c>
      <c r="R1476" t="str">
        <f t="shared" si="1012"/>
        <v/>
      </c>
      <c r="S1476" t="str">
        <f>IF(A1476="","",TEXT(VLOOKUP(C1476,Tablas!$H$3:$I$75,2,0),"000"))</f>
        <v/>
      </c>
      <c r="T1476" t="str">
        <f t="shared" si="1013"/>
        <v/>
      </c>
      <c r="U1476" t="str">
        <f t="shared" si="1014"/>
        <v/>
      </c>
      <c r="V1476" t="str">
        <f t="shared" si="998"/>
        <v/>
      </c>
      <c r="W1476" t="str">
        <f>IF(A1476="","",IF(G1476="",99,VLOOKUP(Datos!G1476,Tablas!$AF$2:$AH$38,2,0)))</f>
        <v/>
      </c>
      <c r="X1476" t="str">
        <f t="shared" si="1015"/>
        <v/>
      </c>
      <c r="Y1476" t="str">
        <f t="shared" si="1016"/>
        <v/>
      </c>
      <c r="Z1476" s="25" t="str">
        <f t="shared" si="1017"/>
        <v/>
      </c>
      <c r="AA1476" s="26" t="str">
        <f t="shared" si="1018"/>
        <v/>
      </c>
      <c r="AB1476" s="25" t="str">
        <f t="shared" si="999"/>
        <v/>
      </c>
      <c r="AC1476" s="26" t="str">
        <f t="shared" si="1019"/>
        <v/>
      </c>
      <c r="AD1476" s="25" t="str">
        <f t="shared" si="1000"/>
        <v/>
      </c>
      <c r="AE1476" s="26" t="str">
        <f t="shared" si="1020"/>
        <v/>
      </c>
      <c r="AF1476" s="25" t="str">
        <f t="shared" si="1001"/>
        <v/>
      </c>
      <c r="AG1476" s="26" t="str">
        <f t="shared" si="1021"/>
        <v/>
      </c>
      <c r="AH1476" s="25" t="str">
        <f t="shared" si="1002"/>
        <v/>
      </c>
      <c r="AI1476" s="26" t="str">
        <f t="shared" si="1022"/>
        <v/>
      </c>
      <c r="AJ1476" s="25" t="str">
        <f t="shared" si="1003"/>
        <v/>
      </c>
      <c r="AK1476" s="26" t="str">
        <f t="shared" si="1023"/>
        <v/>
      </c>
      <c r="AL1476" s="25" t="str">
        <f t="shared" si="1004"/>
        <v/>
      </c>
      <c r="AM1476" s="26" t="str">
        <f t="shared" si="1024"/>
        <v/>
      </c>
      <c r="AN1476" s="25" t="str">
        <f t="shared" si="1005"/>
        <v/>
      </c>
      <c r="AO1476" s="26" t="str">
        <f t="shared" si="1025"/>
        <v/>
      </c>
      <c r="AP1476" t="str">
        <f t="shared" si="1026"/>
        <v/>
      </c>
      <c r="AQ1476" t="str">
        <f t="shared" si="1027"/>
        <v/>
      </c>
      <c r="AR1476" t="str">
        <f t="shared" si="997"/>
        <v/>
      </c>
      <c r="AS1476" t="str">
        <f t="shared" si="1028"/>
        <v/>
      </c>
      <c r="AT1476" s="25" t="str">
        <f t="shared" si="1029"/>
        <v/>
      </c>
      <c r="AU1476" s="26" t="str">
        <f t="shared" si="1030"/>
        <v/>
      </c>
      <c r="AV1476" t="str">
        <f t="shared" si="1031"/>
        <v/>
      </c>
      <c r="AW1476" s="25" t="str">
        <f t="shared" si="1032"/>
        <v/>
      </c>
      <c r="AX1476" s="26" t="str">
        <f t="shared" si="1007"/>
        <v/>
      </c>
      <c r="AY1476" s="27" t="str">
        <f>IF(A1476="","",IF(K1476&lt;&gt;0,TEXT(5,"0000"),IF(M1476&lt;&gt;0,TEXT(5,"0000"),IF(Datos!N1476&lt;&gt;0,TEXT(5,"0000"),""))))</f>
        <v/>
      </c>
      <c r="AZ1476" s="25" t="str">
        <f t="shared" si="1033"/>
        <v/>
      </c>
      <c r="BA1476" s="26" t="str">
        <f t="shared" si="1008"/>
        <v/>
      </c>
      <c r="BB1476" s="25" t="str">
        <f t="shared" si="1034"/>
        <v/>
      </c>
      <c r="BC1476" s="26" t="str">
        <f t="shared" si="1009"/>
        <v/>
      </c>
      <c r="BD1476" s="27" t="str">
        <f t="shared" si="1035"/>
        <v/>
      </c>
      <c r="BE1476" s="25" t="str">
        <f t="shared" si="1036"/>
        <v/>
      </c>
      <c r="BF1476" s="26" t="str">
        <f t="shared" si="1010"/>
        <v/>
      </c>
      <c r="BG1476" s="28"/>
      <c r="BH1476" t="str">
        <f t="shared" si="1006"/>
        <v/>
      </c>
      <c r="BJ1476" s="24" t="str">
        <f t="shared" si="1037"/>
        <v/>
      </c>
      <c r="BK1476" s="24" t="str">
        <f t="shared" si="1038"/>
        <v/>
      </c>
    </row>
    <row r="1477" spans="17:63" ht="15.75" thickBot="1">
      <c r="Q1477" t="e">
        <f t="shared" si="1011"/>
        <v>#VALUE!</v>
      </c>
      <c r="R1477" t="str">
        <f t="shared" si="1012"/>
        <v/>
      </c>
      <c r="S1477" t="str">
        <f>IF(A1477="","",TEXT(VLOOKUP(C1477,Tablas!$H$3:$I$75,2,0),"000"))</f>
        <v/>
      </c>
      <c r="T1477" t="str">
        <f t="shared" si="1013"/>
        <v/>
      </c>
      <c r="U1477" t="str">
        <f t="shared" si="1014"/>
        <v/>
      </c>
      <c r="V1477" t="str">
        <f t="shared" si="998"/>
        <v/>
      </c>
      <c r="W1477" t="str">
        <f>IF(A1477="","",IF(G1477="",99,VLOOKUP(Datos!G1477,Tablas!$AF$2:$AH$38,2,0)))</f>
        <v/>
      </c>
      <c r="X1477" t="str">
        <f t="shared" si="1015"/>
        <v/>
      </c>
      <c r="Y1477" t="str">
        <f t="shared" si="1016"/>
        <v/>
      </c>
      <c r="Z1477" s="25" t="str">
        <f t="shared" si="1017"/>
        <v/>
      </c>
      <c r="AA1477" s="26" t="str">
        <f t="shared" si="1018"/>
        <v/>
      </c>
      <c r="AB1477" s="25" t="str">
        <f t="shared" si="999"/>
        <v/>
      </c>
      <c r="AC1477" s="26" t="str">
        <f t="shared" si="1019"/>
        <v/>
      </c>
      <c r="AD1477" s="25" t="str">
        <f t="shared" si="1000"/>
        <v/>
      </c>
      <c r="AE1477" s="26" t="str">
        <f t="shared" si="1020"/>
        <v/>
      </c>
      <c r="AF1477" s="25" t="str">
        <f t="shared" si="1001"/>
        <v/>
      </c>
      <c r="AG1477" s="26" t="str">
        <f t="shared" si="1021"/>
        <v/>
      </c>
      <c r="AH1477" s="25" t="str">
        <f t="shared" si="1002"/>
        <v/>
      </c>
      <c r="AI1477" s="26" t="str">
        <f t="shared" si="1022"/>
        <v/>
      </c>
      <c r="AJ1477" s="25" t="str">
        <f t="shared" si="1003"/>
        <v/>
      </c>
      <c r="AK1477" s="26" t="str">
        <f t="shared" si="1023"/>
        <v/>
      </c>
      <c r="AL1477" s="25" t="str">
        <f t="shared" si="1004"/>
        <v/>
      </c>
      <c r="AM1477" s="26" t="str">
        <f t="shared" si="1024"/>
        <v/>
      </c>
      <c r="AN1477" s="25" t="str">
        <f t="shared" si="1005"/>
        <v/>
      </c>
      <c r="AO1477" s="26" t="str">
        <f t="shared" si="1025"/>
        <v/>
      </c>
      <c r="AP1477" t="str">
        <f t="shared" si="1026"/>
        <v/>
      </c>
      <c r="AQ1477" t="str">
        <f t="shared" si="1027"/>
        <v/>
      </c>
      <c r="AR1477" t="str">
        <f t="shared" si="997"/>
        <v/>
      </c>
      <c r="AS1477" t="str">
        <f t="shared" si="1028"/>
        <v/>
      </c>
      <c r="AT1477" s="25" t="str">
        <f t="shared" si="1029"/>
        <v/>
      </c>
      <c r="AU1477" s="26" t="str">
        <f t="shared" si="1030"/>
        <v/>
      </c>
      <c r="AV1477" t="str">
        <f t="shared" si="1031"/>
        <v/>
      </c>
      <c r="AW1477" s="25" t="str">
        <f t="shared" si="1032"/>
        <v/>
      </c>
      <c r="AX1477" s="26" t="str">
        <f t="shared" si="1007"/>
        <v/>
      </c>
      <c r="AY1477" s="27" t="str">
        <f>IF(A1477="","",IF(K1477&lt;&gt;0,TEXT(5,"0000"),IF(M1477&lt;&gt;0,TEXT(5,"0000"),IF(Datos!N1477&lt;&gt;0,TEXT(5,"0000"),""))))</f>
        <v/>
      </c>
      <c r="AZ1477" s="25" t="str">
        <f t="shared" si="1033"/>
        <v/>
      </c>
      <c r="BA1477" s="26" t="str">
        <f t="shared" si="1008"/>
        <v/>
      </c>
      <c r="BB1477" s="25" t="str">
        <f t="shared" si="1034"/>
        <v/>
      </c>
      <c r="BC1477" s="26" t="str">
        <f t="shared" si="1009"/>
        <v/>
      </c>
      <c r="BD1477" s="27" t="str">
        <f t="shared" si="1035"/>
        <v/>
      </c>
      <c r="BE1477" s="25" t="str">
        <f t="shared" si="1036"/>
        <v/>
      </c>
      <c r="BF1477" s="26" t="str">
        <f t="shared" si="1010"/>
        <v/>
      </c>
      <c r="BG1477" s="28"/>
      <c r="BH1477" t="str">
        <f t="shared" si="1006"/>
        <v/>
      </c>
      <c r="BJ1477" s="24" t="str">
        <f t="shared" si="1037"/>
        <v/>
      </c>
      <c r="BK1477" s="24" t="str">
        <f t="shared" si="1038"/>
        <v/>
      </c>
    </row>
    <row r="1478" spans="17:63" ht="15.75" thickBot="1">
      <c r="Q1478" t="e">
        <f t="shared" si="1011"/>
        <v>#VALUE!</v>
      </c>
      <c r="R1478" t="str">
        <f t="shared" si="1012"/>
        <v/>
      </c>
      <c r="S1478" t="str">
        <f>IF(A1478="","",TEXT(VLOOKUP(C1478,Tablas!$H$3:$I$75,2,0),"000"))</f>
        <v/>
      </c>
      <c r="T1478" t="str">
        <f t="shared" si="1013"/>
        <v/>
      </c>
      <c r="U1478" t="str">
        <f t="shared" si="1014"/>
        <v/>
      </c>
      <c r="V1478" t="str">
        <f t="shared" si="998"/>
        <v/>
      </c>
      <c r="W1478" t="str">
        <f>IF(A1478="","",IF(G1478="",99,VLOOKUP(Datos!G1478,Tablas!$AF$2:$AH$38,2,0)))</f>
        <v/>
      </c>
      <c r="X1478" t="str">
        <f t="shared" si="1015"/>
        <v/>
      </c>
      <c r="Y1478" t="str">
        <f t="shared" si="1016"/>
        <v/>
      </c>
      <c r="Z1478" s="25" t="str">
        <f t="shared" si="1017"/>
        <v/>
      </c>
      <c r="AA1478" s="26" t="str">
        <f t="shared" si="1018"/>
        <v/>
      </c>
      <c r="AB1478" s="25" t="str">
        <f t="shared" si="999"/>
        <v/>
      </c>
      <c r="AC1478" s="26" t="str">
        <f t="shared" si="1019"/>
        <v/>
      </c>
      <c r="AD1478" s="25" t="str">
        <f t="shared" si="1000"/>
        <v/>
      </c>
      <c r="AE1478" s="26" t="str">
        <f t="shared" si="1020"/>
        <v/>
      </c>
      <c r="AF1478" s="25" t="str">
        <f t="shared" si="1001"/>
        <v/>
      </c>
      <c r="AG1478" s="26" t="str">
        <f t="shared" si="1021"/>
        <v/>
      </c>
      <c r="AH1478" s="25" t="str">
        <f t="shared" si="1002"/>
        <v/>
      </c>
      <c r="AI1478" s="26" t="str">
        <f t="shared" si="1022"/>
        <v/>
      </c>
      <c r="AJ1478" s="25" t="str">
        <f t="shared" si="1003"/>
        <v/>
      </c>
      <c r="AK1478" s="26" t="str">
        <f t="shared" si="1023"/>
        <v/>
      </c>
      <c r="AL1478" s="25" t="str">
        <f t="shared" si="1004"/>
        <v/>
      </c>
      <c r="AM1478" s="26" t="str">
        <f t="shared" si="1024"/>
        <v/>
      </c>
      <c r="AN1478" s="25" t="str">
        <f t="shared" si="1005"/>
        <v/>
      </c>
      <c r="AO1478" s="26" t="str">
        <f t="shared" si="1025"/>
        <v/>
      </c>
      <c r="AP1478" t="str">
        <f t="shared" si="1026"/>
        <v/>
      </c>
      <c r="AQ1478" t="str">
        <f t="shared" si="1027"/>
        <v/>
      </c>
      <c r="AR1478" t="str">
        <f t="shared" si="997"/>
        <v/>
      </c>
      <c r="AS1478" t="str">
        <f t="shared" si="1028"/>
        <v/>
      </c>
      <c r="AT1478" s="25" t="str">
        <f t="shared" si="1029"/>
        <v/>
      </c>
      <c r="AU1478" s="26" t="str">
        <f t="shared" si="1030"/>
        <v/>
      </c>
      <c r="AV1478" t="str">
        <f t="shared" si="1031"/>
        <v/>
      </c>
      <c r="AW1478" s="25" t="str">
        <f t="shared" si="1032"/>
        <v/>
      </c>
      <c r="AX1478" s="26" t="str">
        <f t="shared" si="1007"/>
        <v/>
      </c>
      <c r="AY1478" s="27" t="str">
        <f>IF(A1478="","",IF(K1478&lt;&gt;0,TEXT(5,"0000"),IF(M1478&lt;&gt;0,TEXT(5,"0000"),IF(Datos!N1478&lt;&gt;0,TEXT(5,"0000"),""))))</f>
        <v/>
      </c>
      <c r="AZ1478" s="25" t="str">
        <f t="shared" si="1033"/>
        <v/>
      </c>
      <c r="BA1478" s="26" t="str">
        <f t="shared" si="1008"/>
        <v/>
      </c>
      <c r="BB1478" s="25" t="str">
        <f t="shared" si="1034"/>
        <v/>
      </c>
      <c r="BC1478" s="26" t="str">
        <f t="shared" si="1009"/>
        <v/>
      </c>
      <c r="BD1478" s="27" t="str">
        <f t="shared" si="1035"/>
        <v/>
      </c>
      <c r="BE1478" s="25" t="str">
        <f t="shared" si="1036"/>
        <v/>
      </c>
      <c r="BF1478" s="26" t="str">
        <f t="shared" si="1010"/>
        <v/>
      </c>
      <c r="BG1478" s="28"/>
      <c r="BH1478" t="str">
        <f t="shared" si="1006"/>
        <v/>
      </c>
      <c r="BJ1478" s="24" t="str">
        <f t="shared" si="1037"/>
        <v/>
      </c>
      <c r="BK1478" s="24" t="str">
        <f t="shared" si="1038"/>
        <v/>
      </c>
    </row>
    <row r="1479" spans="17:63" ht="15.75" thickBot="1">
      <c r="Q1479" t="e">
        <f t="shared" si="1011"/>
        <v>#VALUE!</v>
      </c>
      <c r="R1479" t="str">
        <f t="shared" si="1012"/>
        <v/>
      </c>
      <c r="S1479" t="str">
        <f>IF(A1479="","",TEXT(VLOOKUP(C1479,Tablas!$H$3:$I$75,2,0),"000"))</f>
        <v/>
      </c>
      <c r="T1479" t="str">
        <f t="shared" si="1013"/>
        <v/>
      </c>
      <c r="U1479" t="str">
        <f t="shared" si="1014"/>
        <v/>
      </c>
      <c r="V1479" t="str">
        <f t="shared" si="998"/>
        <v/>
      </c>
      <c r="W1479" t="str">
        <f>IF(A1479="","",IF(G1479="",99,VLOOKUP(Datos!G1479,Tablas!$AF$2:$AH$38,2,0)))</f>
        <v/>
      </c>
      <c r="X1479" t="str">
        <f t="shared" si="1015"/>
        <v/>
      </c>
      <c r="Y1479" t="str">
        <f t="shared" si="1016"/>
        <v/>
      </c>
      <c r="Z1479" s="25" t="str">
        <f t="shared" si="1017"/>
        <v/>
      </c>
      <c r="AA1479" s="26" t="str">
        <f t="shared" si="1018"/>
        <v/>
      </c>
      <c r="AB1479" s="25" t="str">
        <f t="shared" si="999"/>
        <v/>
      </c>
      <c r="AC1479" s="26" t="str">
        <f t="shared" si="1019"/>
        <v/>
      </c>
      <c r="AD1479" s="25" t="str">
        <f t="shared" si="1000"/>
        <v/>
      </c>
      <c r="AE1479" s="26" t="str">
        <f t="shared" si="1020"/>
        <v/>
      </c>
      <c r="AF1479" s="25" t="str">
        <f t="shared" si="1001"/>
        <v/>
      </c>
      <c r="AG1479" s="26" t="str">
        <f t="shared" si="1021"/>
        <v/>
      </c>
      <c r="AH1479" s="25" t="str">
        <f t="shared" si="1002"/>
        <v/>
      </c>
      <c r="AI1479" s="26" t="str">
        <f t="shared" si="1022"/>
        <v/>
      </c>
      <c r="AJ1479" s="25" t="str">
        <f t="shared" si="1003"/>
        <v/>
      </c>
      <c r="AK1479" s="26" t="str">
        <f t="shared" si="1023"/>
        <v/>
      </c>
      <c r="AL1479" s="25" t="str">
        <f t="shared" si="1004"/>
        <v/>
      </c>
      <c r="AM1479" s="26" t="str">
        <f t="shared" si="1024"/>
        <v/>
      </c>
      <c r="AN1479" s="25" t="str">
        <f t="shared" si="1005"/>
        <v/>
      </c>
      <c r="AO1479" s="26" t="str">
        <f t="shared" si="1025"/>
        <v/>
      </c>
      <c r="AP1479" t="str">
        <f t="shared" si="1026"/>
        <v/>
      </c>
      <c r="AQ1479" t="str">
        <f t="shared" si="1027"/>
        <v/>
      </c>
      <c r="AR1479" t="str">
        <f t="shared" si="997"/>
        <v/>
      </c>
      <c r="AS1479" t="str">
        <f t="shared" si="1028"/>
        <v/>
      </c>
      <c r="AT1479" s="25" t="str">
        <f t="shared" si="1029"/>
        <v/>
      </c>
      <c r="AU1479" s="26" t="str">
        <f t="shared" si="1030"/>
        <v/>
      </c>
      <c r="AV1479" t="str">
        <f t="shared" si="1031"/>
        <v/>
      </c>
      <c r="AW1479" s="25" t="str">
        <f t="shared" si="1032"/>
        <v/>
      </c>
      <c r="AX1479" s="26" t="str">
        <f t="shared" si="1007"/>
        <v/>
      </c>
      <c r="AY1479" s="27" t="str">
        <f>IF(A1479="","",IF(K1479&lt;&gt;0,TEXT(5,"0000"),IF(M1479&lt;&gt;0,TEXT(5,"0000"),IF(Datos!N1479&lt;&gt;0,TEXT(5,"0000"),""))))</f>
        <v/>
      </c>
      <c r="AZ1479" s="25" t="str">
        <f t="shared" si="1033"/>
        <v/>
      </c>
      <c r="BA1479" s="26" t="str">
        <f t="shared" si="1008"/>
        <v/>
      </c>
      <c r="BB1479" s="25" t="str">
        <f t="shared" si="1034"/>
        <v/>
      </c>
      <c r="BC1479" s="26" t="str">
        <f t="shared" si="1009"/>
        <v/>
      </c>
      <c r="BD1479" s="27" t="str">
        <f t="shared" si="1035"/>
        <v/>
      </c>
      <c r="BE1479" s="25" t="str">
        <f t="shared" si="1036"/>
        <v/>
      </c>
      <c r="BF1479" s="26" t="str">
        <f t="shared" si="1010"/>
        <v/>
      </c>
      <c r="BG1479" s="28"/>
      <c r="BH1479" t="str">
        <f t="shared" si="1006"/>
        <v/>
      </c>
      <c r="BJ1479" s="24" t="str">
        <f t="shared" si="1037"/>
        <v/>
      </c>
      <c r="BK1479" s="24" t="str">
        <f t="shared" si="1038"/>
        <v/>
      </c>
    </row>
    <row r="1480" spans="17:63" ht="15.75" thickBot="1">
      <c r="Q1480" t="e">
        <f t="shared" si="1011"/>
        <v>#VALUE!</v>
      </c>
      <c r="R1480" t="str">
        <f t="shared" si="1012"/>
        <v/>
      </c>
      <c r="S1480" t="str">
        <f>IF(A1480="","",TEXT(VLOOKUP(C1480,Tablas!$H$3:$I$75,2,0),"000"))</f>
        <v/>
      </c>
      <c r="T1480" t="str">
        <f t="shared" si="1013"/>
        <v/>
      </c>
      <c r="U1480" t="str">
        <f t="shared" si="1014"/>
        <v/>
      </c>
      <c r="V1480" t="str">
        <f t="shared" si="998"/>
        <v/>
      </c>
      <c r="W1480" t="str">
        <f>IF(A1480="","",IF(G1480="",99,VLOOKUP(Datos!G1480,Tablas!$AF$2:$AH$38,2,0)))</f>
        <v/>
      </c>
      <c r="X1480" t="str">
        <f t="shared" si="1015"/>
        <v/>
      </c>
      <c r="Y1480" t="str">
        <f t="shared" si="1016"/>
        <v/>
      </c>
      <c r="Z1480" s="25" t="str">
        <f t="shared" si="1017"/>
        <v/>
      </c>
      <c r="AA1480" s="26" t="str">
        <f t="shared" si="1018"/>
        <v/>
      </c>
      <c r="AB1480" s="25" t="str">
        <f t="shared" si="999"/>
        <v/>
      </c>
      <c r="AC1480" s="26" t="str">
        <f t="shared" si="1019"/>
        <v/>
      </c>
      <c r="AD1480" s="25" t="str">
        <f t="shared" si="1000"/>
        <v/>
      </c>
      <c r="AE1480" s="26" t="str">
        <f t="shared" si="1020"/>
        <v/>
      </c>
      <c r="AF1480" s="25" t="str">
        <f t="shared" si="1001"/>
        <v/>
      </c>
      <c r="AG1480" s="26" t="str">
        <f t="shared" si="1021"/>
        <v/>
      </c>
      <c r="AH1480" s="25" t="str">
        <f t="shared" si="1002"/>
        <v/>
      </c>
      <c r="AI1480" s="26" t="str">
        <f t="shared" si="1022"/>
        <v/>
      </c>
      <c r="AJ1480" s="25" t="str">
        <f t="shared" si="1003"/>
        <v/>
      </c>
      <c r="AK1480" s="26" t="str">
        <f t="shared" si="1023"/>
        <v/>
      </c>
      <c r="AL1480" s="25" t="str">
        <f t="shared" si="1004"/>
        <v/>
      </c>
      <c r="AM1480" s="26" t="str">
        <f t="shared" si="1024"/>
        <v/>
      </c>
      <c r="AN1480" s="25" t="str">
        <f t="shared" si="1005"/>
        <v/>
      </c>
      <c r="AO1480" s="26" t="str">
        <f t="shared" si="1025"/>
        <v/>
      </c>
      <c r="AP1480" t="str">
        <f t="shared" si="1026"/>
        <v/>
      </c>
      <c r="AQ1480" t="str">
        <f t="shared" si="1027"/>
        <v/>
      </c>
      <c r="AR1480" t="str">
        <f t="shared" si="997"/>
        <v/>
      </c>
      <c r="AS1480" t="str">
        <f t="shared" si="1028"/>
        <v/>
      </c>
      <c r="AT1480" s="25" t="str">
        <f t="shared" si="1029"/>
        <v/>
      </c>
      <c r="AU1480" s="26" t="str">
        <f t="shared" si="1030"/>
        <v/>
      </c>
      <c r="AV1480" t="str">
        <f t="shared" si="1031"/>
        <v/>
      </c>
      <c r="AW1480" s="25" t="str">
        <f t="shared" si="1032"/>
        <v/>
      </c>
      <c r="AX1480" s="26" t="str">
        <f t="shared" si="1007"/>
        <v/>
      </c>
      <c r="AY1480" s="27" t="str">
        <f>IF(A1480="","",IF(K1480&lt;&gt;0,TEXT(5,"0000"),IF(M1480&lt;&gt;0,TEXT(5,"0000"),IF(Datos!N1480&lt;&gt;0,TEXT(5,"0000"),""))))</f>
        <v/>
      </c>
      <c r="AZ1480" s="25" t="str">
        <f t="shared" si="1033"/>
        <v/>
      </c>
      <c r="BA1480" s="26" t="str">
        <f t="shared" si="1008"/>
        <v/>
      </c>
      <c r="BB1480" s="25" t="str">
        <f t="shared" si="1034"/>
        <v/>
      </c>
      <c r="BC1480" s="26" t="str">
        <f t="shared" si="1009"/>
        <v/>
      </c>
      <c r="BD1480" s="27" t="str">
        <f t="shared" si="1035"/>
        <v/>
      </c>
      <c r="BE1480" s="25" t="str">
        <f t="shared" si="1036"/>
        <v/>
      </c>
      <c r="BF1480" s="26" t="str">
        <f t="shared" si="1010"/>
        <v/>
      </c>
      <c r="BG1480" s="28"/>
      <c r="BH1480" t="str">
        <f t="shared" si="1006"/>
        <v/>
      </c>
      <c r="BJ1480" s="24" t="str">
        <f t="shared" si="1037"/>
        <v/>
      </c>
      <c r="BK1480" s="24" t="str">
        <f t="shared" si="1038"/>
        <v/>
      </c>
    </row>
    <row r="1481" spans="17:63" ht="15.75" thickBot="1">
      <c r="Q1481" t="e">
        <f t="shared" si="1011"/>
        <v>#VALUE!</v>
      </c>
      <c r="R1481" t="str">
        <f t="shared" si="1012"/>
        <v/>
      </c>
      <c r="S1481" t="str">
        <f>IF(A1481="","",TEXT(VLOOKUP(C1481,Tablas!$H$3:$I$75,2,0),"000"))</f>
        <v/>
      </c>
      <c r="T1481" t="str">
        <f t="shared" si="1013"/>
        <v/>
      </c>
      <c r="U1481" t="str">
        <f t="shared" si="1014"/>
        <v/>
      </c>
      <c r="V1481" t="str">
        <f t="shared" si="998"/>
        <v/>
      </c>
      <c r="W1481" t="str">
        <f>IF(A1481="","",IF(G1481="",99,VLOOKUP(Datos!G1481,Tablas!$AF$2:$AH$38,2,0)))</f>
        <v/>
      </c>
      <c r="X1481" t="str">
        <f t="shared" si="1015"/>
        <v/>
      </c>
      <c r="Y1481" t="str">
        <f t="shared" si="1016"/>
        <v/>
      </c>
      <c r="Z1481" s="25" t="str">
        <f t="shared" si="1017"/>
        <v/>
      </c>
      <c r="AA1481" s="26" t="str">
        <f t="shared" si="1018"/>
        <v/>
      </c>
      <c r="AB1481" s="25" t="str">
        <f t="shared" si="999"/>
        <v/>
      </c>
      <c r="AC1481" s="26" t="str">
        <f t="shared" si="1019"/>
        <v/>
      </c>
      <c r="AD1481" s="25" t="str">
        <f t="shared" si="1000"/>
        <v/>
      </c>
      <c r="AE1481" s="26" t="str">
        <f t="shared" si="1020"/>
        <v/>
      </c>
      <c r="AF1481" s="25" t="str">
        <f t="shared" si="1001"/>
        <v/>
      </c>
      <c r="AG1481" s="26" t="str">
        <f t="shared" si="1021"/>
        <v/>
      </c>
      <c r="AH1481" s="25" t="str">
        <f t="shared" si="1002"/>
        <v/>
      </c>
      <c r="AI1481" s="26" t="str">
        <f t="shared" si="1022"/>
        <v/>
      </c>
      <c r="AJ1481" s="25" t="str">
        <f t="shared" si="1003"/>
        <v/>
      </c>
      <c r="AK1481" s="26" t="str">
        <f t="shared" si="1023"/>
        <v/>
      </c>
      <c r="AL1481" s="25" t="str">
        <f t="shared" si="1004"/>
        <v/>
      </c>
      <c r="AM1481" s="26" t="str">
        <f t="shared" si="1024"/>
        <v/>
      </c>
      <c r="AN1481" s="25" t="str">
        <f t="shared" si="1005"/>
        <v/>
      </c>
      <c r="AO1481" s="26" t="str">
        <f t="shared" si="1025"/>
        <v/>
      </c>
      <c r="AP1481" t="str">
        <f t="shared" si="1026"/>
        <v/>
      </c>
      <c r="AQ1481" t="str">
        <f t="shared" si="1027"/>
        <v/>
      </c>
      <c r="AR1481" t="str">
        <f t="shared" si="997"/>
        <v/>
      </c>
      <c r="AS1481" t="str">
        <f t="shared" si="1028"/>
        <v/>
      </c>
      <c r="AT1481" s="25" t="str">
        <f t="shared" si="1029"/>
        <v/>
      </c>
      <c r="AU1481" s="26" t="str">
        <f t="shared" si="1030"/>
        <v/>
      </c>
      <c r="AV1481" t="str">
        <f t="shared" si="1031"/>
        <v/>
      </c>
      <c r="AW1481" s="25" t="str">
        <f t="shared" si="1032"/>
        <v/>
      </c>
      <c r="AX1481" s="26" t="str">
        <f t="shared" si="1007"/>
        <v/>
      </c>
      <c r="AY1481" s="27" t="str">
        <f>IF(A1481="","",IF(K1481&lt;&gt;0,TEXT(5,"0000"),IF(M1481&lt;&gt;0,TEXT(5,"0000"),IF(Datos!N1481&lt;&gt;0,TEXT(5,"0000"),""))))</f>
        <v/>
      </c>
      <c r="AZ1481" s="25" t="str">
        <f t="shared" si="1033"/>
        <v/>
      </c>
      <c r="BA1481" s="26" t="str">
        <f t="shared" si="1008"/>
        <v/>
      </c>
      <c r="BB1481" s="25" t="str">
        <f t="shared" si="1034"/>
        <v/>
      </c>
      <c r="BC1481" s="26" t="str">
        <f t="shared" si="1009"/>
        <v/>
      </c>
      <c r="BD1481" s="27" t="str">
        <f t="shared" si="1035"/>
        <v/>
      </c>
      <c r="BE1481" s="25" t="str">
        <f t="shared" si="1036"/>
        <v/>
      </c>
      <c r="BF1481" s="26" t="str">
        <f t="shared" si="1010"/>
        <v/>
      </c>
      <c r="BG1481" s="28"/>
      <c r="BH1481" t="str">
        <f t="shared" si="1006"/>
        <v/>
      </c>
      <c r="BJ1481" s="24" t="str">
        <f t="shared" si="1037"/>
        <v/>
      </c>
      <c r="BK1481" s="24" t="str">
        <f t="shared" si="1038"/>
        <v/>
      </c>
    </row>
    <row r="1482" spans="17:63" ht="15.75" thickBot="1">
      <c r="Q1482" t="e">
        <f t="shared" si="1011"/>
        <v>#VALUE!</v>
      </c>
      <c r="R1482" t="str">
        <f t="shared" si="1012"/>
        <v/>
      </c>
      <c r="S1482" t="str">
        <f>IF(A1482="","",TEXT(VLOOKUP(C1482,Tablas!$H$3:$I$75,2,0),"000"))</f>
        <v/>
      </c>
      <c r="T1482" t="str">
        <f t="shared" si="1013"/>
        <v/>
      </c>
      <c r="U1482" t="str">
        <f t="shared" si="1014"/>
        <v/>
      </c>
      <c r="V1482" t="str">
        <f t="shared" si="998"/>
        <v/>
      </c>
      <c r="W1482" t="str">
        <f>IF(A1482="","",IF(G1482="",99,VLOOKUP(Datos!G1482,Tablas!$AF$2:$AH$38,2,0)))</f>
        <v/>
      </c>
      <c r="X1482" t="str">
        <f t="shared" si="1015"/>
        <v/>
      </c>
      <c r="Y1482" t="str">
        <f t="shared" si="1016"/>
        <v/>
      </c>
      <c r="Z1482" s="25" t="str">
        <f t="shared" si="1017"/>
        <v/>
      </c>
      <c r="AA1482" s="26" t="str">
        <f t="shared" si="1018"/>
        <v/>
      </c>
      <c r="AB1482" s="25" t="str">
        <f t="shared" si="999"/>
        <v/>
      </c>
      <c r="AC1482" s="26" t="str">
        <f t="shared" si="1019"/>
        <v/>
      </c>
      <c r="AD1482" s="25" t="str">
        <f t="shared" si="1000"/>
        <v/>
      </c>
      <c r="AE1482" s="26" t="str">
        <f t="shared" si="1020"/>
        <v/>
      </c>
      <c r="AF1482" s="25" t="str">
        <f t="shared" si="1001"/>
        <v/>
      </c>
      <c r="AG1482" s="26" t="str">
        <f t="shared" si="1021"/>
        <v/>
      </c>
      <c r="AH1482" s="25" t="str">
        <f t="shared" si="1002"/>
        <v/>
      </c>
      <c r="AI1482" s="26" t="str">
        <f t="shared" si="1022"/>
        <v/>
      </c>
      <c r="AJ1482" s="25" t="str">
        <f t="shared" si="1003"/>
        <v/>
      </c>
      <c r="AK1482" s="26" t="str">
        <f t="shared" si="1023"/>
        <v/>
      </c>
      <c r="AL1482" s="25" t="str">
        <f t="shared" si="1004"/>
        <v/>
      </c>
      <c r="AM1482" s="26" t="str">
        <f t="shared" si="1024"/>
        <v/>
      </c>
      <c r="AN1482" s="25" t="str">
        <f t="shared" si="1005"/>
        <v/>
      </c>
      <c r="AO1482" s="26" t="str">
        <f t="shared" si="1025"/>
        <v/>
      </c>
      <c r="AP1482" t="str">
        <f t="shared" si="1026"/>
        <v/>
      </c>
      <c r="AQ1482" t="str">
        <f t="shared" si="1027"/>
        <v/>
      </c>
      <c r="AR1482" t="str">
        <f t="shared" ref="AR1482:AR1545" si="1039">IF(A1482="","",IF(K1482&lt;&gt;0,1,0)+IF(L1482&lt;&gt;0,1,0)+IF(M1482&lt;&gt;0,1,0)+IF(N1482&lt;&gt;0,1,0))</f>
        <v/>
      </c>
      <c r="AS1482" t="str">
        <f t="shared" si="1028"/>
        <v/>
      </c>
      <c r="AT1482" s="25" t="str">
        <f t="shared" si="1029"/>
        <v/>
      </c>
      <c r="AU1482" s="26" t="str">
        <f t="shared" si="1030"/>
        <v/>
      </c>
      <c r="AV1482" t="str">
        <f t="shared" si="1031"/>
        <v/>
      </c>
      <c r="AW1482" s="25" t="str">
        <f t="shared" si="1032"/>
        <v/>
      </c>
      <c r="AX1482" s="26" t="str">
        <f t="shared" si="1007"/>
        <v/>
      </c>
      <c r="AY1482" s="27" t="str">
        <f>IF(A1482="","",IF(K1482&lt;&gt;0,TEXT(5,"0000"),IF(M1482&lt;&gt;0,TEXT(5,"0000"),IF(Datos!N1482&lt;&gt;0,TEXT(5,"0000"),""))))</f>
        <v/>
      </c>
      <c r="AZ1482" s="25" t="str">
        <f t="shared" si="1033"/>
        <v/>
      </c>
      <c r="BA1482" s="26" t="str">
        <f t="shared" si="1008"/>
        <v/>
      </c>
      <c r="BB1482" s="25" t="str">
        <f t="shared" si="1034"/>
        <v/>
      </c>
      <c r="BC1482" s="26" t="str">
        <f t="shared" si="1009"/>
        <v/>
      </c>
      <c r="BD1482" s="27" t="str">
        <f t="shared" si="1035"/>
        <v/>
      </c>
      <c r="BE1482" s="25" t="str">
        <f t="shared" si="1036"/>
        <v/>
      </c>
      <c r="BF1482" s="26" t="str">
        <f t="shared" si="1010"/>
        <v/>
      </c>
      <c r="BG1482" s="28"/>
      <c r="BH1482" t="str">
        <f t="shared" si="1006"/>
        <v/>
      </c>
      <c r="BJ1482" s="24" t="str">
        <f t="shared" si="1037"/>
        <v/>
      </c>
      <c r="BK1482" s="24" t="str">
        <f t="shared" si="1038"/>
        <v/>
      </c>
    </row>
    <row r="1483" spans="17:63" ht="15.75" thickBot="1">
      <c r="Q1483" t="e">
        <f t="shared" si="1011"/>
        <v>#VALUE!</v>
      </c>
      <c r="R1483" t="str">
        <f t="shared" si="1012"/>
        <v/>
      </c>
      <c r="S1483" t="str">
        <f>IF(A1483="","",TEXT(VLOOKUP(C1483,Tablas!$H$3:$I$75,2,0),"000"))</f>
        <v/>
      </c>
      <c r="T1483" t="str">
        <f t="shared" si="1013"/>
        <v/>
      </c>
      <c r="U1483" t="str">
        <f t="shared" si="1014"/>
        <v/>
      </c>
      <c r="V1483" t="str">
        <f t="shared" si="998"/>
        <v/>
      </c>
      <c r="W1483" t="str">
        <f>IF(A1483="","",IF(G1483="",99,VLOOKUP(Datos!G1483,Tablas!$AF$2:$AH$38,2,0)))</f>
        <v/>
      </c>
      <c r="X1483" t="str">
        <f t="shared" si="1015"/>
        <v/>
      </c>
      <c r="Y1483" t="str">
        <f t="shared" si="1016"/>
        <v/>
      </c>
      <c r="Z1483" s="25" t="str">
        <f t="shared" si="1017"/>
        <v/>
      </c>
      <c r="AA1483" s="26" t="str">
        <f t="shared" si="1018"/>
        <v/>
      </c>
      <c r="AB1483" s="25" t="str">
        <f t="shared" si="999"/>
        <v/>
      </c>
      <c r="AC1483" s="26" t="str">
        <f t="shared" si="1019"/>
        <v/>
      </c>
      <c r="AD1483" s="25" t="str">
        <f t="shared" si="1000"/>
        <v/>
      </c>
      <c r="AE1483" s="26" t="str">
        <f t="shared" si="1020"/>
        <v/>
      </c>
      <c r="AF1483" s="25" t="str">
        <f t="shared" si="1001"/>
        <v/>
      </c>
      <c r="AG1483" s="26" t="str">
        <f t="shared" si="1021"/>
        <v/>
      </c>
      <c r="AH1483" s="25" t="str">
        <f t="shared" si="1002"/>
        <v/>
      </c>
      <c r="AI1483" s="26" t="str">
        <f t="shared" si="1022"/>
        <v/>
      </c>
      <c r="AJ1483" s="25" t="str">
        <f t="shared" si="1003"/>
        <v/>
      </c>
      <c r="AK1483" s="26" t="str">
        <f t="shared" si="1023"/>
        <v/>
      </c>
      <c r="AL1483" s="25" t="str">
        <f t="shared" si="1004"/>
        <v/>
      </c>
      <c r="AM1483" s="26" t="str">
        <f t="shared" si="1024"/>
        <v/>
      </c>
      <c r="AN1483" s="25" t="str">
        <f t="shared" si="1005"/>
        <v/>
      </c>
      <c r="AO1483" s="26" t="str">
        <f t="shared" si="1025"/>
        <v/>
      </c>
      <c r="AP1483" t="str">
        <f t="shared" si="1026"/>
        <v/>
      </c>
      <c r="AQ1483" t="str">
        <f t="shared" si="1027"/>
        <v/>
      </c>
      <c r="AR1483" t="str">
        <f t="shared" si="1039"/>
        <v/>
      </c>
      <c r="AS1483" t="str">
        <f t="shared" si="1028"/>
        <v/>
      </c>
      <c r="AT1483" s="25" t="str">
        <f t="shared" si="1029"/>
        <v/>
      </c>
      <c r="AU1483" s="26" t="str">
        <f t="shared" si="1030"/>
        <v/>
      </c>
      <c r="AV1483" t="str">
        <f t="shared" si="1031"/>
        <v/>
      </c>
      <c r="AW1483" s="25" t="str">
        <f t="shared" si="1032"/>
        <v/>
      </c>
      <c r="AX1483" s="26" t="str">
        <f t="shared" si="1007"/>
        <v/>
      </c>
      <c r="AY1483" s="27" t="str">
        <f>IF(A1483="","",IF(K1483&lt;&gt;0,TEXT(5,"0000"),IF(M1483&lt;&gt;0,TEXT(5,"0000"),IF(Datos!N1483&lt;&gt;0,TEXT(5,"0000"),""))))</f>
        <v/>
      </c>
      <c r="AZ1483" s="25" t="str">
        <f t="shared" si="1033"/>
        <v/>
      </c>
      <c r="BA1483" s="26" t="str">
        <f t="shared" si="1008"/>
        <v/>
      </c>
      <c r="BB1483" s="25" t="str">
        <f t="shared" si="1034"/>
        <v/>
      </c>
      <c r="BC1483" s="26" t="str">
        <f t="shared" si="1009"/>
        <v/>
      </c>
      <c r="BD1483" s="27" t="str">
        <f t="shared" si="1035"/>
        <v/>
      </c>
      <c r="BE1483" s="25" t="str">
        <f t="shared" si="1036"/>
        <v/>
      </c>
      <c r="BF1483" s="26" t="str">
        <f t="shared" si="1010"/>
        <v/>
      </c>
      <c r="BG1483" s="28"/>
      <c r="BH1483" t="str">
        <f t="shared" si="1006"/>
        <v/>
      </c>
      <c r="BJ1483" s="24" t="str">
        <f t="shared" si="1037"/>
        <v/>
      </c>
      <c r="BK1483" s="24" t="str">
        <f t="shared" si="1038"/>
        <v/>
      </c>
    </row>
    <row r="1484" spans="17:63" ht="15.75" thickBot="1">
      <c r="Q1484" t="e">
        <f t="shared" si="1011"/>
        <v>#VALUE!</v>
      </c>
      <c r="R1484" t="str">
        <f t="shared" si="1012"/>
        <v/>
      </c>
      <c r="S1484" t="str">
        <f>IF(A1484="","",TEXT(VLOOKUP(C1484,Tablas!$H$3:$I$75,2,0),"000"))</f>
        <v/>
      </c>
      <c r="T1484" t="str">
        <f t="shared" si="1013"/>
        <v/>
      </c>
      <c r="U1484" t="str">
        <f t="shared" si="1014"/>
        <v/>
      </c>
      <c r="V1484" t="str">
        <f t="shared" si="998"/>
        <v/>
      </c>
      <c r="W1484" t="str">
        <f>IF(A1484="","",IF(G1484="",99,VLOOKUP(Datos!G1484,Tablas!$AF$2:$AH$38,2,0)))</f>
        <v/>
      </c>
      <c r="X1484" t="str">
        <f t="shared" si="1015"/>
        <v/>
      </c>
      <c r="Y1484" t="str">
        <f t="shared" si="1016"/>
        <v/>
      </c>
      <c r="Z1484" s="25" t="str">
        <f t="shared" si="1017"/>
        <v/>
      </c>
      <c r="AA1484" s="26" t="str">
        <f t="shared" si="1018"/>
        <v/>
      </c>
      <c r="AB1484" s="25" t="str">
        <f t="shared" si="999"/>
        <v/>
      </c>
      <c r="AC1484" s="26" t="str">
        <f t="shared" si="1019"/>
        <v/>
      </c>
      <c r="AD1484" s="25" t="str">
        <f t="shared" si="1000"/>
        <v/>
      </c>
      <c r="AE1484" s="26" t="str">
        <f t="shared" si="1020"/>
        <v/>
      </c>
      <c r="AF1484" s="25" t="str">
        <f t="shared" si="1001"/>
        <v/>
      </c>
      <c r="AG1484" s="26" t="str">
        <f t="shared" si="1021"/>
        <v/>
      </c>
      <c r="AH1484" s="25" t="str">
        <f t="shared" si="1002"/>
        <v/>
      </c>
      <c r="AI1484" s="26" t="str">
        <f t="shared" si="1022"/>
        <v/>
      </c>
      <c r="AJ1484" s="25" t="str">
        <f t="shared" si="1003"/>
        <v/>
      </c>
      <c r="AK1484" s="26" t="str">
        <f t="shared" si="1023"/>
        <v/>
      </c>
      <c r="AL1484" s="25" t="str">
        <f t="shared" si="1004"/>
        <v/>
      </c>
      <c r="AM1484" s="26" t="str">
        <f t="shared" si="1024"/>
        <v/>
      </c>
      <c r="AN1484" s="25" t="str">
        <f t="shared" si="1005"/>
        <v/>
      </c>
      <c r="AO1484" s="26" t="str">
        <f t="shared" si="1025"/>
        <v/>
      </c>
      <c r="AP1484" t="str">
        <f t="shared" si="1026"/>
        <v/>
      </c>
      <c r="AQ1484" t="str">
        <f t="shared" si="1027"/>
        <v/>
      </c>
      <c r="AR1484" t="str">
        <f t="shared" si="1039"/>
        <v/>
      </c>
      <c r="AS1484" t="str">
        <f t="shared" si="1028"/>
        <v/>
      </c>
      <c r="AT1484" s="25" t="str">
        <f t="shared" si="1029"/>
        <v/>
      </c>
      <c r="AU1484" s="26" t="str">
        <f t="shared" si="1030"/>
        <v/>
      </c>
      <c r="AV1484" t="str">
        <f t="shared" si="1031"/>
        <v/>
      </c>
      <c r="AW1484" s="25" t="str">
        <f t="shared" si="1032"/>
        <v/>
      </c>
      <c r="AX1484" s="26" t="str">
        <f t="shared" si="1007"/>
        <v/>
      </c>
      <c r="AY1484" s="27" t="str">
        <f>IF(A1484="","",IF(K1484&lt;&gt;0,TEXT(5,"0000"),IF(M1484&lt;&gt;0,TEXT(5,"0000"),IF(Datos!N1484&lt;&gt;0,TEXT(5,"0000"),""))))</f>
        <v/>
      </c>
      <c r="AZ1484" s="25" t="str">
        <f t="shared" si="1033"/>
        <v/>
      </c>
      <c r="BA1484" s="26" t="str">
        <f t="shared" si="1008"/>
        <v/>
      </c>
      <c r="BB1484" s="25" t="str">
        <f t="shared" si="1034"/>
        <v/>
      </c>
      <c r="BC1484" s="26" t="str">
        <f t="shared" si="1009"/>
        <v/>
      </c>
      <c r="BD1484" s="27" t="str">
        <f t="shared" si="1035"/>
        <v/>
      </c>
      <c r="BE1484" s="25" t="str">
        <f t="shared" si="1036"/>
        <v/>
      </c>
      <c r="BF1484" s="26" t="str">
        <f t="shared" si="1010"/>
        <v/>
      </c>
      <c r="BG1484" s="28"/>
      <c r="BH1484" t="str">
        <f t="shared" si="1006"/>
        <v/>
      </c>
      <c r="BJ1484" s="24" t="str">
        <f t="shared" si="1037"/>
        <v/>
      </c>
      <c r="BK1484" s="24" t="str">
        <f t="shared" si="1038"/>
        <v/>
      </c>
    </row>
    <row r="1485" spans="17:63" ht="15.75" thickBot="1">
      <c r="Q1485" t="e">
        <f t="shared" si="1011"/>
        <v>#VALUE!</v>
      </c>
      <c r="R1485" t="str">
        <f t="shared" si="1012"/>
        <v/>
      </c>
      <c r="S1485" t="str">
        <f>IF(A1485="","",TEXT(VLOOKUP(C1485,Tablas!$H$3:$I$75,2,0),"000"))</f>
        <v/>
      </c>
      <c r="T1485" t="str">
        <f t="shared" si="1013"/>
        <v/>
      </c>
      <c r="U1485" t="str">
        <f t="shared" si="1014"/>
        <v/>
      </c>
      <c r="V1485" t="str">
        <f t="shared" si="998"/>
        <v/>
      </c>
      <c r="W1485" t="str">
        <f>IF(A1485="","",IF(G1485="",99,VLOOKUP(Datos!G1485,Tablas!$AF$2:$AH$38,2,0)))</f>
        <v/>
      </c>
      <c r="X1485" t="str">
        <f t="shared" si="1015"/>
        <v/>
      </c>
      <c r="Y1485" t="str">
        <f t="shared" si="1016"/>
        <v/>
      </c>
      <c r="Z1485" s="25" t="str">
        <f t="shared" si="1017"/>
        <v/>
      </c>
      <c r="AA1485" s="26" t="str">
        <f t="shared" si="1018"/>
        <v/>
      </c>
      <c r="AB1485" s="25" t="str">
        <f t="shared" si="999"/>
        <v/>
      </c>
      <c r="AC1485" s="26" t="str">
        <f t="shared" si="1019"/>
        <v/>
      </c>
      <c r="AD1485" s="25" t="str">
        <f t="shared" si="1000"/>
        <v/>
      </c>
      <c r="AE1485" s="26" t="str">
        <f t="shared" si="1020"/>
        <v/>
      </c>
      <c r="AF1485" s="25" t="str">
        <f t="shared" si="1001"/>
        <v/>
      </c>
      <c r="AG1485" s="26" t="str">
        <f t="shared" si="1021"/>
        <v/>
      </c>
      <c r="AH1485" s="25" t="str">
        <f t="shared" si="1002"/>
        <v/>
      </c>
      <c r="AI1485" s="26" t="str">
        <f t="shared" si="1022"/>
        <v/>
      </c>
      <c r="AJ1485" s="25" t="str">
        <f t="shared" si="1003"/>
        <v/>
      </c>
      <c r="AK1485" s="26" t="str">
        <f t="shared" si="1023"/>
        <v/>
      </c>
      <c r="AL1485" s="25" t="str">
        <f t="shared" si="1004"/>
        <v/>
      </c>
      <c r="AM1485" s="26" t="str">
        <f t="shared" si="1024"/>
        <v/>
      </c>
      <c r="AN1485" s="25" t="str">
        <f t="shared" si="1005"/>
        <v/>
      </c>
      <c r="AO1485" s="26" t="str">
        <f t="shared" si="1025"/>
        <v/>
      </c>
      <c r="AP1485" t="str">
        <f t="shared" si="1026"/>
        <v/>
      </c>
      <c r="AQ1485" t="str">
        <f t="shared" si="1027"/>
        <v/>
      </c>
      <c r="AR1485" t="str">
        <f t="shared" si="1039"/>
        <v/>
      </c>
      <c r="AS1485" t="str">
        <f t="shared" si="1028"/>
        <v/>
      </c>
      <c r="AT1485" s="25" t="str">
        <f t="shared" si="1029"/>
        <v/>
      </c>
      <c r="AU1485" s="26" t="str">
        <f t="shared" si="1030"/>
        <v/>
      </c>
      <c r="AV1485" t="str">
        <f t="shared" si="1031"/>
        <v/>
      </c>
      <c r="AW1485" s="25" t="str">
        <f t="shared" si="1032"/>
        <v/>
      </c>
      <c r="AX1485" s="26" t="str">
        <f t="shared" si="1007"/>
        <v/>
      </c>
      <c r="AY1485" s="27" t="str">
        <f>IF(A1485="","",IF(K1485&lt;&gt;0,TEXT(5,"0000"),IF(M1485&lt;&gt;0,TEXT(5,"0000"),IF(Datos!N1485&lt;&gt;0,TEXT(5,"0000"),""))))</f>
        <v/>
      </c>
      <c r="AZ1485" s="25" t="str">
        <f t="shared" si="1033"/>
        <v/>
      </c>
      <c r="BA1485" s="26" t="str">
        <f t="shared" si="1008"/>
        <v/>
      </c>
      <c r="BB1485" s="25" t="str">
        <f t="shared" si="1034"/>
        <v/>
      </c>
      <c r="BC1485" s="26" t="str">
        <f t="shared" si="1009"/>
        <v/>
      </c>
      <c r="BD1485" s="27" t="str">
        <f t="shared" si="1035"/>
        <v/>
      </c>
      <c r="BE1485" s="25" t="str">
        <f t="shared" si="1036"/>
        <v/>
      </c>
      <c r="BF1485" s="26" t="str">
        <f t="shared" si="1010"/>
        <v/>
      </c>
      <c r="BG1485" s="28"/>
      <c r="BH1485" t="str">
        <f t="shared" si="1006"/>
        <v/>
      </c>
      <c r="BJ1485" s="24" t="str">
        <f t="shared" si="1037"/>
        <v/>
      </c>
      <c r="BK1485" s="24" t="str">
        <f t="shared" si="1038"/>
        <v/>
      </c>
    </row>
    <row r="1486" spans="17:63" ht="15.75" thickBot="1">
      <c r="Q1486" t="e">
        <f t="shared" si="1011"/>
        <v>#VALUE!</v>
      </c>
      <c r="R1486" t="str">
        <f t="shared" si="1012"/>
        <v/>
      </c>
      <c r="S1486" t="str">
        <f>IF(A1486="","",TEXT(VLOOKUP(C1486,Tablas!$H$3:$I$75,2,0),"000"))</f>
        <v/>
      </c>
      <c r="T1486" t="str">
        <f t="shared" si="1013"/>
        <v/>
      </c>
      <c r="U1486" t="str">
        <f t="shared" si="1014"/>
        <v/>
      </c>
      <c r="V1486" t="str">
        <f t="shared" si="998"/>
        <v/>
      </c>
      <c r="W1486" t="str">
        <f>IF(A1486="","",IF(G1486="",99,VLOOKUP(Datos!G1486,Tablas!$AF$2:$AH$38,2,0)))</f>
        <v/>
      </c>
      <c r="X1486" t="str">
        <f t="shared" si="1015"/>
        <v/>
      </c>
      <c r="Y1486" t="str">
        <f t="shared" si="1016"/>
        <v/>
      </c>
      <c r="Z1486" s="25" t="str">
        <f t="shared" si="1017"/>
        <v/>
      </c>
      <c r="AA1486" s="26" t="str">
        <f t="shared" si="1018"/>
        <v/>
      </c>
      <c r="AB1486" s="25" t="str">
        <f t="shared" si="999"/>
        <v/>
      </c>
      <c r="AC1486" s="26" t="str">
        <f t="shared" si="1019"/>
        <v/>
      </c>
      <c r="AD1486" s="25" t="str">
        <f t="shared" si="1000"/>
        <v/>
      </c>
      <c r="AE1486" s="26" t="str">
        <f t="shared" si="1020"/>
        <v/>
      </c>
      <c r="AF1486" s="25" t="str">
        <f t="shared" si="1001"/>
        <v/>
      </c>
      <c r="AG1486" s="26" t="str">
        <f t="shared" si="1021"/>
        <v/>
      </c>
      <c r="AH1486" s="25" t="str">
        <f t="shared" si="1002"/>
        <v/>
      </c>
      <c r="AI1486" s="26" t="str">
        <f t="shared" si="1022"/>
        <v/>
      </c>
      <c r="AJ1486" s="25" t="str">
        <f t="shared" si="1003"/>
        <v/>
      </c>
      <c r="AK1486" s="26" t="str">
        <f t="shared" si="1023"/>
        <v/>
      </c>
      <c r="AL1486" s="25" t="str">
        <f t="shared" si="1004"/>
        <v/>
      </c>
      <c r="AM1486" s="26" t="str">
        <f t="shared" si="1024"/>
        <v/>
      </c>
      <c r="AN1486" s="25" t="str">
        <f t="shared" si="1005"/>
        <v/>
      </c>
      <c r="AO1486" s="26" t="str">
        <f t="shared" si="1025"/>
        <v/>
      </c>
      <c r="AP1486" t="str">
        <f t="shared" si="1026"/>
        <v/>
      </c>
      <c r="AQ1486" t="str">
        <f t="shared" si="1027"/>
        <v/>
      </c>
      <c r="AR1486" t="str">
        <f t="shared" si="1039"/>
        <v/>
      </c>
      <c r="AS1486" t="str">
        <f t="shared" si="1028"/>
        <v/>
      </c>
      <c r="AT1486" s="25" t="str">
        <f t="shared" si="1029"/>
        <v/>
      </c>
      <c r="AU1486" s="26" t="str">
        <f t="shared" si="1030"/>
        <v/>
      </c>
      <c r="AV1486" t="str">
        <f t="shared" si="1031"/>
        <v/>
      </c>
      <c r="AW1486" s="25" t="str">
        <f t="shared" si="1032"/>
        <v/>
      </c>
      <c r="AX1486" s="26" t="str">
        <f t="shared" si="1007"/>
        <v/>
      </c>
      <c r="AY1486" s="27" t="str">
        <f>IF(A1486="","",IF(K1486&lt;&gt;0,TEXT(5,"0000"),IF(M1486&lt;&gt;0,TEXT(5,"0000"),IF(Datos!N1486&lt;&gt;0,TEXT(5,"0000"),""))))</f>
        <v/>
      </c>
      <c r="AZ1486" s="25" t="str">
        <f t="shared" si="1033"/>
        <v/>
      </c>
      <c r="BA1486" s="26" t="str">
        <f t="shared" si="1008"/>
        <v/>
      </c>
      <c r="BB1486" s="25" t="str">
        <f t="shared" si="1034"/>
        <v/>
      </c>
      <c r="BC1486" s="26" t="str">
        <f t="shared" si="1009"/>
        <v/>
      </c>
      <c r="BD1486" s="27" t="str">
        <f t="shared" si="1035"/>
        <v/>
      </c>
      <c r="BE1486" s="25" t="str">
        <f t="shared" si="1036"/>
        <v/>
      </c>
      <c r="BF1486" s="26" t="str">
        <f t="shared" si="1010"/>
        <v/>
      </c>
      <c r="BG1486" s="28"/>
      <c r="BH1486" t="str">
        <f t="shared" si="1006"/>
        <v/>
      </c>
      <c r="BJ1486" s="24" t="str">
        <f t="shared" si="1037"/>
        <v/>
      </c>
      <c r="BK1486" s="24" t="str">
        <f t="shared" si="1038"/>
        <v/>
      </c>
    </row>
    <row r="1487" spans="17:63" ht="15.75" thickBot="1">
      <c r="Q1487" t="e">
        <f t="shared" si="1011"/>
        <v>#VALUE!</v>
      </c>
      <c r="R1487" t="str">
        <f t="shared" si="1012"/>
        <v/>
      </c>
      <c r="S1487" t="str">
        <f>IF(A1487="","",TEXT(VLOOKUP(C1487,Tablas!$H$3:$I$75,2,0),"000"))</f>
        <v/>
      </c>
      <c r="T1487" t="str">
        <f t="shared" si="1013"/>
        <v/>
      </c>
      <c r="U1487" t="str">
        <f t="shared" si="1014"/>
        <v/>
      </c>
      <c r="V1487" t="str">
        <f t="shared" si="998"/>
        <v/>
      </c>
      <c r="W1487" t="str">
        <f>IF(A1487="","",IF(G1487="",99,VLOOKUP(Datos!G1487,Tablas!$AF$2:$AH$38,2,0)))</f>
        <v/>
      </c>
      <c r="X1487" t="str">
        <f t="shared" si="1015"/>
        <v/>
      </c>
      <c r="Y1487" t="str">
        <f t="shared" si="1016"/>
        <v/>
      </c>
      <c r="Z1487" s="25" t="str">
        <f t="shared" si="1017"/>
        <v/>
      </c>
      <c r="AA1487" s="26" t="str">
        <f t="shared" si="1018"/>
        <v/>
      </c>
      <c r="AB1487" s="25" t="str">
        <f t="shared" si="999"/>
        <v/>
      </c>
      <c r="AC1487" s="26" t="str">
        <f t="shared" si="1019"/>
        <v/>
      </c>
      <c r="AD1487" s="25" t="str">
        <f t="shared" si="1000"/>
        <v/>
      </c>
      <c r="AE1487" s="26" t="str">
        <f t="shared" si="1020"/>
        <v/>
      </c>
      <c r="AF1487" s="25" t="str">
        <f t="shared" si="1001"/>
        <v/>
      </c>
      <c r="AG1487" s="26" t="str">
        <f t="shared" si="1021"/>
        <v/>
      </c>
      <c r="AH1487" s="25" t="str">
        <f t="shared" si="1002"/>
        <v/>
      </c>
      <c r="AI1487" s="26" t="str">
        <f t="shared" si="1022"/>
        <v/>
      </c>
      <c r="AJ1487" s="25" t="str">
        <f t="shared" si="1003"/>
        <v/>
      </c>
      <c r="AK1487" s="26" t="str">
        <f t="shared" si="1023"/>
        <v/>
      </c>
      <c r="AL1487" s="25" t="str">
        <f t="shared" si="1004"/>
        <v/>
      </c>
      <c r="AM1487" s="26" t="str">
        <f t="shared" si="1024"/>
        <v/>
      </c>
      <c r="AN1487" s="25" t="str">
        <f t="shared" si="1005"/>
        <v/>
      </c>
      <c r="AO1487" s="26" t="str">
        <f t="shared" si="1025"/>
        <v/>
      </c>
      <c r="AP1487" t="str">
        <f t="shared" si="1026"/>
        <v/>
      </c>
      <c r="AQ1487" t="str">
        <f t="shared" si="1027"/>
        <v/>
      </c>
      <c r="AR1487" t="str">
        <f t="shared" si="1039"/>
        <v/>
      </c>
      <c r="AS1487" t="str">
        <f t="shared" si="1028"/>
        <v/>
      </c>
      <c r="AT1487" s="25" t="str">
        <f t="shared" si="1029"/>
        <v/>
      </c>
      <c r="AU1487" s="26" t="str">
        <f t="shared" si="1030"/>
        <v/>
      </c>
      <c r="AV1487" t="str">
        <f t="shared" si="1031"/>
        <v/>
      </c>
      <c r="AW1487" s="25" t="str">
        <f t="shared" si="1032"/>
        <v/>
      </c>
      <c r="AX1487" s="26" t="str">
        <f t="shared" si="1007"/>
        <v/>
      </c>
      <c r="AY1487" s="27" t="str">
        <f>IF(A1487="","",IF(K1487&lt;&gt;0,TEXT(5,"0000"),IF(M1487&lt;&gt;0,TEXT(5,"0000"),IF(Datos!N1487&lt;&gt;0,TEXT(5,"0000"),""))))</f>
        <v/>
      </c>
      <c r="AZ1487" s="25" t="str">
        <f t="shared" si="1033"/>
        <v/>
      </c>
      <c r="BA1487" s="26" t="str">
        <f t="shared" si="1008"/>
        <v/>
      </c>
      <c r="BB1487" s="25" t="str">
        <f t="shared" si="1034"/>
        <v/>
      </c>
      <c r="BC1487" s="26" t="str">
        <f t="shared" si="1009"/>
        <v/>
      </c>
      <c r="BD1487" s="27" t="str">
        <f t="shared" si="1035"/>
        <v/>
      </c>
      <c r="BE1487" s="25" t="str">
        <f t="shared" si="1036"/>
        <v/>
      </c>
      <c r="BF1487" s="26" t="str">
        <f t="shared" si="1010"/>
        <v/>
      </c>
      <c r="BG1487" s="28"/>
      <c r="BH1487" t="str">
        <f t="shared" si="1006"/>
        <v/>
      </c>
      <c r="BJ1487" s="24" t="str">
        <f t="shared" si="1037"/>
        <v/>
      </c>
      <c r="BK1487" s="24" t="str">
        <f t="shared" si="1038"/>
        <v/>
      </c>
    </row>
    <row r="1488" spans="17:63" ht="15.75" thickBot="1">
      <c r="Q1488" t="e">
        <f t="shared" si="1011"/>
        <v>#VALUE!</v>
      </c>
      <c r="R1488" t="str">
        <f t="shared" si="1012"/>
        <v/>
      </c>
      <c r="S1488" t="str">
        <f>IF(A1488="","",TEXT(VLOOKUP(C1488,Tablas!$H$3:$I$75,2,0),"000"))</f>
        <v/>
      </c>
      <c r="T1488" t="str">
        <f t="shared" si="1013"/>
        <v/>
      </c>
      <c r="U1488" t="str">
        <f t="shared" si="1014"/>
        <v/>
      </c>
      <c r="V1488" t="str">
        <f t="shared" si="998"/>
        <v/>
      </c>
      <c r="W1488" t="str">
        <f>IF(A1488="","",IF(G1488="",99,VLOOKUP(Datos!G1488,Tablas!$AF$2:$AH$38,2,0)))</f>
        <v/>
      </c>
      <c r="X1488" t="str">
        <f t="shared" si="1015"/>
        <v/>
      </c>
      <c r="Y1488" t="str">
        <f t="shared" si="1016"/>
        <v/>
      </c>
      <c r="Z1488" s="25" t="str">
        <f t="shared" si="1017"/>
        <v/>
      </c>
      <c r="AA1488" s="26" t="str">
        <f t="shared" si="1018"/>
        <v/>
      </c>
      <c r="AB1488" s="25" t="str">
        <f t="shared" si="999"/>
        <v/>
      </c>
      <c r="AC1488" s="26" t="str">
        <f t="shared" si="1019"/>
        <v/>
      </c>
      <c r="AD1488" s="25" t="str">
        <f t="shared" si="1000"/>
        <v/>
      </c>
      <c r="AE1488" s="26" t="str">
        <f t="shared" si="1020"/>
        <v/>
      </c>
      <c r="AF1488" s="25" t="str">
        <f t="shared" si="1001"/>
        <v/>
      </c>
      <c r="AG1488" s="26" t="str">
        <f t="shared" si="1021"/>
        <v/>
      </c>
      <c r="AH1488" s="25" t="str">
        <f t="shared" si="1002"/>
        <v/>
      </c>
      <c r="AI1488" s="26" t="str">
        <f t="shared" si="1022"/>
        <v/>
      </c>
      <c r="AJ1488" s="25" t="str">
        <f t="shared" si="1003"/>
        <v/>
      </c>
      <c r="AK1488" s="26" t="str">
        <f t="shared" si="1023"/>
        <v/>
      </c>
      <c r="AL1488" s="25" t="str">
        <f t="shared" si="1004"/>
        <v/>
      </c>
      <c r="AM1488" s="26" t="str">
        <f t="shared" si="1024"/>
        <v/>
      </c>
      <c r="AN1488" s="25" t="str">
        <f t="shared" si="1005"/>
        <v/>
      </c>
      <c r="AO1488" s="26" t="str">
        <f t="shared" si="1025"/>
        <v/>
      </c>
      <c r="AP1488" t="str">
        <f t="shared" si="1026"/>
        <v/>
      </c>
      <c r="AQ1488" t="str">
        <f t="shared" si="1027"/>
        <v/>
      </c>
      <c r="AR1488" t="str">
        <f t="shared" si="1039"/>
        <v/>
      </c>
      <c r="AS1488" t="str">
        <f t="shared" si="1028"/>
        <v/>
      </c>
      <c r="AT1488" s="25" t="str">
        <f t="shared" si="1029"/>
        <v/>
      </c>
      <c r="AU1488" s="26" t="str">
        <f t="shared" si="1030"/>
        <v/>
      </c>
      <c r="AV1488" t="str">
        <f t="shared" si="1031"/>
        <v/>
      </c>
      <c r="AW1488" s="25" t="str">
        <f t="shared" si="1032"/>
        <v/>
      </c>
      <c r="AX1488" s="26" t="str">
        <f t="shared" si="1007"/>
        <v/>
      </c>
      <c r="AY1488" s="27" t="str">
        <f>IF(A1488="","",IF(K1488&lt;&gt;0,TEXT(5,"0000"),IF(M1488&lt;&gt;0,TEXT(5,"0000"),IF(Datos!N1488&lt;&gt;0,TEXT(5,"0000"),""))))</f>
        <v/>
      </c>
      <c r="AZ1488" s="25" t="str">
        <f t="shared" si="1033"/>
        <v/>
      </c>
      <c r="BA1488" s="26" t="str">
        <f t="shared" si="1008"/>
        <v/>
      </c>
      <c r="BB1488" s="25" t="str">
        <f t="shared" si="1034"/>
        <v/>
      </c>
      <c r="BC1488" s="26" t="str">
        <f t="shared" si="1009"/>
        <v/>
      </c>
      <c r="BD1488" s="27" t="str">
        <f t="shared" si="1035"/>
        <v/>
      </c>
      <c r="BE1488" s="25" t="str">
        <f t="shared" si="1036"/>
        <v/>
      </c>
      <c r="BF1488" s="26" t="str">
        <f t="shared" si="1010"/>
        <v/>
      </c>
      <c r="BG1488" s="28"/>
      <c r="BH1488" t="str">
        <f t="shared" si="1006"/>
        <v/>
      </c>
      <c r="BJ1488" s="24" t="str">
        <f t="shared" si="1037"/>
        <v/>
      </c>
      <c r="BK1488" s="24" t="str">
        <f t="shared" si="1038"/>
        <v/>
      </c>
    </row>
    <row r="1489" spans="17:63" ht="15.75" thickBot="1">
      <c r="Q1489" t="e">
        <f t="shared" si="1011"/>
        <v>#VALUE!</v>
      </c>
      <c r="R1489" t="str">
        <f t="shared" si="1012"/>
        <v/>
      </c>
      <c r="S1489" t="str">
        <f>IF(A1489="","",TEXT(VLOOKUP(C1489,Tablas!$H$3:$I$75,2,0),"000"))</f>
        <v/>
      </c>
      <c r="T1489" t="str">
        <f t="shared" si="1013"/>
        <v/>
      </c>
      <c r="U1489" t="str">
        <f t="shared" si="1014"/>
        <v/>
      </c>
      <c r="V1489" t="str">
        <f t="shared" si="998"/>
        <v/>
      </c>
      <c r="W1489" t="str">
        <f>IF(A1489="","",IF(G1489="",99,VLOOKUP(Datos!G1489,Tablas!$AF$2:$AH$38,2,0)))</f>
        <v/>
      </c>
      <c r="X1489" t="str">
        <f t="shared" si="1015"/>
        <v/>
      </c>
      <c r="Y1489" t="str">
        <f t="shared" si="1016"/>
        <v/>
      </c>
      <c r="Z1489" s="25" t="str">
        <f t="shared" si="1017"/>
        <v/>
      </c>
      <c r="AA1489" s="26" t="str">
        <f t="shared" si="1018"/>
        <v/>
      </c>
      <c r="AB1489" s="25" t="str">
        <f t="shared" si="999"/>
        <v/>
      </c>
      <c r="AC1489" s="26" t="str">
        <f t="shared" si="1019"/>
        <v/>
      </c>
      <c r="AD1489" s="25" t="str">
        <f t="shared" si="1000"/>
        <v/>
      </c>
      <c r="AE1489" s="26" t="str">
        <f t="shared" si="1020"/>
        <v/>
      </c>
      <c r="AF1489" s="25" t="str">
        <f t="shared" si="1001"/>
        <v/>
      </c>
      <c r="AG1489" s="26" t="str">
        <f t="shared" si="1021"/>
        <v/>
      </c>
      <c r="AH1489" s="25" t="str">
        <f t="shared" si="1002"/>
        <v/>
      </c>
      <c r="AI1489" s="26" t="str">
        <f t="shared" si="1022"/>
        <v/>
      </c>
      <c r="AJ1489" s="25" t="str">
        <f t="shared" si="1003"/>
        <v/>
      </c>
      <c r="AK1489" s="26" t="str">
        <f t="shared" si="1023"/>
        <v/>
      </c>
      <c r="AL1489" s="25" t="str">
        <f t="shared" si="1004"/>
        <v/>
      </c>
      <c r="AM1489" s="26" t="str">
        <f t="shared" si="1024"/>
        <v/>
      </c>
      <c r="AN1489" s="25" t="str">
        <f t="shared" si="1005"/>
        <v/>
      </c>
      <c r="AO1489" s="26" t="str">
        <f t="shared" si="1025"/>
        <v/>
      </c>
      <c r="AP1489" t="str">
        <f t="shared" si="1026"/>
        <v/>
      </c>
      <c r="AQ1489" t="str">
        <f t="shared" si="1027"/>
        <v/>
      </c>
      <c r="AR1489" t="str">
        <f t="shared" si="1039"/>
        <v/>
      </c>
      <c r="AS1489" t="str">
        <f t="shared" si="1028"/>
        <v/>
      </c>
      <c r="AT1489" s="25" t="str">
        <f t="shared" si="1029"/>
        <v/>
      </c>
      <c r="AU1489" s="26" t="str">
        <f t="shared" si="1030"/>
        <v/>
      </c>
      <c r="AV1489" t="str">
        <f t="shared" si="1031"/>
        <v/>
      </c>
      <c r="AW1489" s="25" t="str">
        <f t="shared" si="1032"/>
        <v/>
      </c>
      <c r="AX1489" s="26" t="str">
        <f t="shared" si="1007"/>
        <v/>
      </c>
      <c r="AY1489" s="27" t="str">
        <f>IF(A1489="","",IF(K1489&lt;&gt;0,TEXT(5,"0000"),IF(M1489&lt;&gt;0,TEXT(5,"0000"),IF(Datos!N1489&lt;&gt;0,TEXT(5,"0000"),""))))</f>
        <v/>
      </c>
      <c r="AZ1489" s="25" t="str">
        <f t="shared" si="1033"/>
        <v/>
      </c>
      <c r="BA1489" s="26" t="str">
        <f t="shared" si="1008"/>
        <v/>
      </c>
      <c r="BB1489" s="25" t="str">
        <f t="shared" si="1034"/>
        <v/>
      </c>
      <c r="BC1489" s="26" t="str">
        <f t="shared" si="1009"/>
        <v/>
      </c>
      <c r="BD1489" s="27" t="str">
        <f t="shared" si="1035"/>
        <v/>
      </c>
      <c r="BE1489" s="25" t="str">
        <f t="shared" si="1036"/>
        <v/>
      </c>
      <c r="BF1489" s="26" t="str">
        <f t="shared" si="1010"/>
        <v/>
      </c>
      <c r="BG1489" s="28"/>
      <c r="BH1489" t="str">
        <f t="shared" si="1006"/>
        <v/>
      </c>
      <c r="BJ1489" s="24" t="str">
        <f t="shared" si="1037"/>
        <v/>
      </c>
      <c r="BK1489" s="24" t="str">
        <f t="shared" si="1038"/>
        <v/>
      </c>
    </row>
    <row r="1490" spans="17:63" ht="15.75" thickBot="1">
      <c r="Q1490" t="e">
        <f t="shared" si="1011"/>
        <v>#VALUE!</v>
      </c>
      <c r="R1490" t="str">
        <f t="shared" si="1012"/>
        <v/>
      </c>
      <c r="S1490" t="str">
        <f>IF(A1490="","",TEXT(VLOOKUP(C1490,Tablas!$H$3:$I$75,2,0),"000"))</f>
        <v/>
      </c>
      <c r="T1490" t="str">
        <f t="shared" si="1013"/>
        <v/>
      </c>
      <c r="U1490" t="str">
        <f t="shared" si="1014"/>
        <v/>
      </c>
      <c r="V1490" t="str">
        <f t="shared" si="998"/>
        <v/>
      </c>
      <c r="W1490" t="str">
        <f>IF(A1490="","",IF(G1490="",99,VLOOKUP(Datos!G1490,Tablas!$AF$2:$AH$38,2,0)))</f>
        <v/>
      </c>
      <c r="X1490" t="str">
        <f t="shared" si="1015"/>
        <v/>
      </c>
      <c r="Y1490" t="str">
        <f t="shared" si="1016"/>
        <v/>
      </c>
      <c r="Z1490" s="25" t="str">
        <f t="shared" si="1017"/>
        <v/>
      </c>
      <c r="AA1490" s="26" t="str">
        <f t="shared" si="1018"/>
        <v/>
      </c>
      <c r="AB1490" s="25" t="str">
        <f t="shared" si="999"/>
        <v/>
      </c>
      <c r="AC1490" s="26" t="str">
        <f t="shared" si="1019"/>
        <v/>
      </c>
      <c r="AD1490" s="25" t="str">
        <f t="shared" si="1000"/>
        <v/>
      </c>
      <c r="AE1490" s="26" t="str">
        <f t="shared" si="1020"/>
        <v/>
      </c>
      <c r="AF1490" s="25" t="str">
        <f t="shared" si="1001"/>
        <v/>
      </c>
      <c r="AG1490" s="26" t="str">
        <f t="shared" si="1021"/>
        <v/>
      </c>
      <c r="AH1490" s="25" t="str">
        <f t="shared" si="1002"/>
        <v/>
      </c>
      <c r="AI1490" s="26" t="str">
        <f t="shared" si="1022"/>
        <v/>
      </c>
      <c r="AJ1490" s="25" t="str">
        <f t="shared" si="1003"/>
        <v/>
      </c>
      <c r="AK1490" s="26" t="str">
        <f t="shared" si="1023"/>
        <v/>
      </c>
      <c r="AL1490" s="25" t="str">
        <f t="shared" si="1004"/>
        <v/>
      </c>
      <c r="AM1490" s="26" t="str">
        <f t="shared" si="1024"/>
        <v/>
      </c>
      <c r="AN1490" s="25" t="str">
        <f t="shared" si="1005"/>
        <v/>
      </c>
      <c r="AO1490" s="26" t="str">
        <f t="shared" si="1025"/>
        <v/>
      </c>
      <c r="AP1490" t="str">
        <f t="shared" si="1026"/>
        <v/>
      </c>
      <c r="AQ1490" t="str">
        <f t="shared" si="1027"/>
        <v/>
      </c>
      <c r="AR1490" t="str">
        <f t="shared" si="1039"/>
        <v/>
      </c>
      <c r="AS1490" t="str">
        <f t="shared" si="1028"/>
        <v/>
      </c>
      <c r="AT1490" s="25" t="str">
        <f t="shared" si="1029"/>
        <v/>
      </c>
      <c r="AU1490" s="26" t="str">
        <f t="shared" si="1030"/>
        <v/>
      </c>
      <c r="AV1490" t="str">
        <f t="shared" si="1031"/>
        <v/>
      </c>
      <c r="AW1490" s="25" t="str">
        <f t="shared" si="1032"/>
        <v/>
      </c>
      <c r="AX1490" s="26" t="str">
        <f t="shared" si="1007"/>
        <v/>
      </c>
      <c r="AY1490" s="27" t="str">
        <f>IF(A1490="","",IF(K1490&lt;&gt;0,TEXT(5,"0000"),IF(M1490&lt;&gt;0,TEXT(5,"0000"),IF(Datos!N1490&lt;&gt;0,TEXT(5,"0000"),""))))</f>
        <v/>
      </c>
      <c r="AZ1490" s="25" t="str">
        <f t="shared" si="1033"/>
        <v/>
      </c>
      <c r="BA1490" s="26" t="str">
        <f t="shared" si="1008"/>
        <v/>
      </c>
      <c r="BB1490" s="25" t="str">
        <f t="shared" si="1034"/>
        <v/>
      </c>
      <c r="BC1490" s="26" t="str">
        <f t="shared" si="1009"/>
        <v/>
      </c>
      <c r="BD1490" s="27" t="str">
        <f t="shared" si="1035"/>
        <v/>
      </c>
      <c r="BE1490" s="25" t="str">
        <f t="shared" si="1036"/>
        <v/>
      </c>
      <c r="BF1490" s="26" t="str">
        <f t="shared" si="1010"/>
        <v/>
      </c>
      <c r="BG1490" s="28"/>
      <c r="BH1490" t="str">
        <f t="shared" si="1006"/>
        <v/>
      </c>
      <c r="BJ1490" s="24" t="str">
        <f t="shared" si="1037"/>
        <v/>
      </c>
      <c r="BK1490" s="24" t="str">
        <f t="shared" si="1038"/>
        <v/>
      </c>
    </row>
    <row r="1491" spans="17:63" ht="15.75" thickBot="1">
      <c r="Q1491" t="e">
        <f t="shared" si="1011"/>
        <v>#VALUE!</v>
      </c>
      <c r="R1491" t="str">
        <f t="shared" si="1012"/>
        <v/>
      </c>
      <c r="S1491" t="str">
        <f>IF(A1491="","",TEXT(VLOOKUP(C1491,Tablas!$H$3:$I$75,2,0),"000"))</f>
        <v/>
      </c>
      <c r="T1491" t="str">
        <f t="shared" si="1013"/>
        <v/>
      </c>
      <c r="U1491" t="str">
        <f t="shared" si="1014"/>
        <v/>
      </c>
      <c r="V1491" t="str">
        <f t="shared" si="998"/>
        <v/>
      </c>
      <c r="W1491" t="str">
        <f>IF(A1491="","",IF(G1491="",99,VLOOKUP(Datos!G1491,Tablas!$AF$2:$AH$38,2,0)))</f>
        <v/>
      </c>
      <c r="X1491" t="str">
        <f t="shared" si="1015"/>
        <v/>
      </c>
      <c r="Y1491" t="str">
        <f t="shared" si="1016"/>
        <v/>
      </c>
      <c r="Z1491" s="25" t="str">
        <f t="shared" si="1017"/>
        <v/>
      </c>
      <c r="AA1491" s="26" t="str">
        <f t="shared" si="1018"/>
        <v/>
      </c>
      <c r="AB1491" s="25" t="str">
        <f t="shared" si="999"/>
        <v/>
      </c>
      <c r="AC1491" s="26" t="str">
        <f t="shared" si="1019"/>
        <v/>
      </c>
      <c r="AD1491" s="25" t="str">
        <f t="shared" si="1000"/>
        <v/>
      </c>
      <c r="AE1491" s="26" t="str">
        <f t="shared" si="1020"/>
        <v/>
      </c>
      <c r="AF1491" s="25" t="str">
        <f t="shared" si="1001"/>
        <v/>
      </c>
      <c r="AG1491" s="26" t="str">
        <f t="shared" si="1021"/>
        <v/>
      </c>
      <c r="AH1491" s="25" t="str">
        <f t="shared" si="1002"/>
        <v/>
      </c>
      <c r="AI1491" s="26" t="str">
        <f t="shared" si="1022"/>
        <v/>
      </c>
      <c r="AJ1491" s="25" t="str">
        <f t="shared" si="1003"/>
        <v/>
      </c>
      <c r="AK1491" s="26" t="str">
        <f t="shared" si="1023"/>
        <v/>
      </c>
      <c r="AL1491" s="25" t="str">
        <f t="shared" si="1004"/>
        <v/>
      </c>
      <c r="AM1491" s="26" t="str">
        <f t="shared" si="1024"/>
        <v/>
      </c>
      <c r="AN1491" s="25" t="str">
        <f t="shared" si="1005"/>
        <v/>
      </c>
      <c r="AO1491" s="26" t="str">
        <f t="shared" si="1025"/>
        <v/>
      </c>
      <c r="AP1491" t="str">
        <f t="shared" si="1026"/>
        <v/>
      </c>
      <c r="AQ1491" t="str">
        <f t="shared" si="1027"/>
        <v/>
      </c>
      <c r="AR1491" t="str">
        <f t="shared" si="1039"/>
        <v/>
      </c>
      <c r="AS1491" t="str">
        <f t="shared" si="1028"/>
        <v/>
      </c>
      <c r="AT1491" s="25" t="str">
        <f t="shared" si="1029"/>
        <v/>
      </c>
      <c r="AU1491" s="26" t="str">
        <f t="shared" si="1030"/>
        <v/>
      </c>
      <c r="AV1491" t="str">
        <f t="shared" si="1031"/>
        <v/>
      </c>
      <c r="AW1491" s="25" t="str">
        <f t="shared" si="1032"/>
        <v/>
      </c>
      <c r="AX1491" s="26" t="str">
        <f t="shared" si="1007"/>
        <v/>
      </c>
      <c r="AY1491" s="27" t="str">
        <f>IF(A1491="","",IF(K1491&lt;&gt;0,TEXT(5,"0000"),IF(M1491&lt;&gt;0,TEXT(5,"0000"),IF(Datos!N1491&lt;&gt;0,TEXT(5,"0000"),""))))</f>
        <v/>
      </c>
      <c r="AZ1491" s="25" t="str">
        <f t="shared" si="1033"/>
        <v/>
      </c>
      <c r="BA1491" s="26" t="str">
        <f t="shared" si="1008"/>
        <v/>
      </c>
      <c r="BB1491" s="25" t="str">
        <f t="shared" si="1034"/>
        <v/>
      </c>
      <c r="BC1491" s="26" t="str">
        <f t="shared" si="1009"/>
        <v/>
      </c>
      <c r="BD1491" s="27" t="str">
        <f t="shared" si="1035"/>
        <v/>
      </c>
      <c r="BE1491" s="25" t="str">
        <f t="shared" si="1036"/>
        <v/>
      </c>
      <c r="BF1491" s="26" t="str">
        <f t="shared" si="1010"/>
        <v/>
      </c>
      <c r="BG1491" s="28"/>
      <c r="BH1491" t="str">
        <f t="shared" si="1006"/>
        <v/>
      </c>
      <c r="BJ1491" s="24" t="str">
        <f t="shared" si="1037"/>
        <v/>
      </c>
      <c r="BK1491" s="24" t="str">
        <f t="shared" si="1038"/>
        <v/>
      </c>
    </row>
    <row r="1492" spans="17:63" ht="15.75" thickBot="1">
      <c r="Q1492" t="e">
        <f t="shared" si="1011"/>
        <v>#VALUE!</v>
      </c>
      <c r="R1492" t="str">
        <f t="shared" si="1012"/>
        <v/>
      </c>
      <c r="S1492" t="str">
        <f>IF(A1492="","",TEXT(VLOOKUP(C1492,Tablas!$H$3:$I$75,2,0),"000"))</f>
        <v/>
      </c>
      <c r="T1492" t="str">
        <f t="shared" si="1013"/>
        <v/>
      </c>
      <c r="U1492" t="str">
        <f t="shared" si="1014"/>
        <v/>
      </c>
      <c r="V1492" t="str">
        <f t="shared" si="998"/>
        <v/>
      </c>
      <c r="W1492" t="str">
        <f>IF(A1492="","",IF(G1492="",99,VLOOKUP(Datos!G1492,Tablas!$AF$2:$AH$38,2,0)))</f>
        <v/>
      </c>
      <c r="X1492" t="str">
        <f t="shared" si="1015"/>
        <v/>
      </c>
      <c r="Y1492" t="str">
        <f t="shared" si="1016"/>
        <v/>
      </c>
      <c r="Z1492" s="25" t="str">
        <f t="shared" si="1017"/>
        <v/>
      </c>
      <c r="AA1492" s="26" t="str">
        <f t="shared" si="1018"/>
        <v/>
      </c>
      <c r="AB1492" s="25" t="str">
        <f t="shared" si="999"/>
        <v/>
      </c>
      <c r="AC1492" s="26" t="str">
        <f t="shared" si="1019"/>
        <v/>
      </c>
      <c r="AD1492" s="25" t="str">
        <f t="shared" si="1000"/>
        <v/>
      </c>
      <c r="AE1492" s="26" t="str">
        <f t="shared" si="1020"/>
        <v/>
      </c>
      <c r="AF1492" s="25" t="str">
        <f t="shared" si="1001"/>
        <v/>
      </c>
      <c r="AG1492" s="26" t="str">
        <f t="shared" si="1021"/>
        <v/>
      </c>
      <c r="AH1492" s="25" t="str">
        <f t="shared" si="1002"/>
        <v/>
      </c>
      <c r="AI1492" s="26" t="str">
        <f t="shared" si="1022"/>
        <v/>
      </c>
      <c r="AJ1492" s="25" t="str">
        <f t="shared" si="1003"/>
        <v/>
      </c>
      <c r="AK1492" s="26" t="str">
        <f t="shared" si="1023"/>
        <v/>
      </c>
      <c r="AL1492" s="25" t="str">
        <f t="shared" si="1004"/>
        <v/>
      </c>
      <c r="AM1492" s="26" t="str">
        <f t="shared" si="1024"/>
        <v/>
      </c>
      <c r="AN1492" s="25" t="str">
        <f t="shared" si="1005"/>
        <v/>
      </c>
      <c r="AO1492" s="26" t="str">
        <f t="shared" si="1025"/>
        <v/>
      </c>
      <c r="AP1492" t="str">
        <f t="shared" si="1026"/>
        <v/>
      </c>
      <c r="AQ1492" t="str">
        <f t="shared" si="1027"/>
        <v/>
      </c>
      <c r="AR1492" t="str">
        <f t="shared" si="1039"/>
        <v/>
      </c>
      <c r="AS1492" t="str">
        <f t="shared" si="1028"/>
        <v/>
      </c>
      <c r="AT1492" s="25" t="str">
        <f t="shared" si="1029"/>
        <v/>
      </c>
      <c r="AU1492" s="26" t="str">
        <f t="shared" si="1030"/>
        <v/>
      </c>
      <c r="AV1492" t="str">
        <f t="shared" si="1031"/>
        <v/>
      </c>
      <c r="AW1492" s="25" t="str">
        <f t="shared" si="1032"/>
        <v/>
      </c>
      <c r="AX1492" s="26" t="str">
        <f t="shared" si="1007"/>
        <v/>
      </c>
      <c r="AY1492" s="27" t="str">
        <f>IF(A1492="","",IF(K1492&lt;&gt;0,TEXT(5,"0000"),IF(M1492&lt;&gt;0,TEXT(5,"0000"),IF(Datos!N1492&lt;&gt;0,TEXT(5,"0000"),""))))</f>
        <v/>
      </c>
      <c r="AZ1492" s="25" t="str">
        <f t="shared" si="1033"/>
        <v/>
      </c>
      <c r="BA1492" s="26" t="str">
        <f t="shared" si="1008"/>
        <v/>
      </c>
      <c r="BB1492" s="25" t="str">
        <f t="shared" si="1034"/>
        <v/>
      </c>
      <c r="BC1492" s="26" t="str">
        <f t="shared" si="1009"/>
        <v/>
      </c>
      <c r="BD1492" s="27" t="str">
        <f t="shared" si="1035"/>
        <v/>
      </c>
      <c r="BE1492" s="25" t="str">
        <f t="shared" si="1036"/>
        <v/>
      </c>
      <c r="BF1492" s="26" t="str">
        <f t="shared" si="1010"/>
        <v/>
      </c>
      <c r="BG1492" s="28"/>
      <c r="BH1492" t="str">
        <f t="shared" si="1006"/>
        <v/>
      </c>
      <c r="BJ1492" s="24" t="str">
        <f t="shared" si="1037"/>
        <v/>
      </c>
      <c r="BK1492" s="24" t="str">
        <f t="shared" si="1038"/>
        <v/>
      </c>
    </row>
    <row r="1493" spans="17:63" ht="15.75" thickBot="1">
      <c r="Q1493" t="e">
        <f t="shared" si="1011"/>
        <v>#VALUE!</v>
      </c>
      <c r="R1493" t="str">
        <f t="shared" si="1012"/>
        <v/>
      </c>
      <c r="S1493" t="str">
        <f>IF(A1493="","",TEXT(VLOOKUP(C1493,Tablas!$H$3:$I$75,2,0),"000"))</f>
        <v/>
      </c>
      <c r="T1493" t="str">
        <f t="shared" si="1013"/>
        <v/>
      </c>
      <c r="U1493" t="str">
        <f t="shared" si="1014"/>
        <v/>
      </c>
      <c r="V1493" t="str">
        <f t="shared" si="998"/>
        <v/>
      </c>
      <c r="W1493" t="str">
        <f>IF(A1493="","",IF(G1493="",99,VLOOKUP(Datos!G1493,Tablas!$AF$2:$AH$38,2,0)))</f>
        <v/>
      </c>
      <c r="X1493" t="str">
        <f t="shared" si="1015"/>
        <v/>
      </c>
      <c r="Y1493" t="str">
        <f t="shared" si="1016"/>
        <v/>
      </c>
      <c r="Z1493" s="25" t="str">
        <f t="shared" si="1017"/>
        <v/>
      </c>
      <c r="AA1493" s="26" t="str">
        <f t="shared" si="1018"/>
        <v/>
      </c>
      <c r="AB1493" s="25" t="str">
        <f t="shared" si="999"/>
        <v/>
      </c>
      <c r="AC1493" s="26" t="str">
        <f t="shared" si="1019"/>
        <v/>
      </c>
      <c r="AD1493" s="25" t="str">
        <f t="shared" si="1000"/>
        <v/>
      </c>
      <c r="AE1493" s="26" t="str">
        <f t="shared" si="1020"/>
        <v/>
      </c>
      <c r="AF1493" s="25" t="str">
        <f t="shared" si="1001"/>
        <v/>
      </c>
      <c r="AG1493" s="26" t="str">
        <f t="shared" si="1021"/>
        <v/>
      </c>
      <c r="AH1493" s="25" t="str">
        <f t="shared" si="1002"/>
        <v/>
      </c>
      <c r="AI1493" s="26" t="str">
        <f t="shared" si="1022"/>
        <v/>
      </c>
      <c r="AJ1493" s="25" t="str">
        <f t="shared" si="1003"/>
        <v/>
      </c>
      <c r="AK1493" s="26" t="str">
        <f t="shared" si="1023"/>
        <v/>
      </c>
      <c r="AL1493" s="25" t="str">
        <f t="shared" si="1004"/>
        <v/>
      </c>
      <c r="AM1493" s="26" t="str">
        <f t="shared" si="1024"/>
        <v/>
      </c>
      <c r="AN1493" s="25" t="str">
        <f t="shared" si="1005"/>
        <v/>
      </c>
      <c r="AO1493" s="26" t="str">
        <f t="shared" si="1025"/>
        <v/>
      </c>
      <c r="AP1493" t="str">
        <f t="shared" si="1026"/>
        <v/>
      </c>
      <c r="AQ1493" t="str">
        <f t="shared" si="1027"/>
        <v/>
      </c>
      <c r="AR1493" t="str">
        <f t="shared" si="1039"/>
        <v/>
      </c>
      <c r="AS1493" t="str">
        <f t="shared" si="1028"/>
        <v/>
      </c>
      <c r="AT1493" s="25" t="str">
        <f t="shared" si="1029"/>
        <v/>
      </c>
      <c r="AU1493" s="26" t="str">
        <f t="shared" si="1030"/>
        <v/>
      </c>
      <c r="AV1493" t="str">
        <f t="shared" si="1031"/>
        <v/>
      </c>
      <c r="AW1493" s="25" t="str">
        <f t="shared" si="1032"/>
        <v/>
      </c>
      <c r="AX1493" s="26" t="str">
        <f t="shared" si="1007"/>
        <v/>
      </c>
      <c r="AY1493" s="27" t="str">
        <f>IF(A1493="","",IF(K1493&lt;&gt;0,TEXT(5,"0000"),IF(M1493&lt;&gt;0,TEXT(5,"0000"),IF(Datos!N1493&lt;&gt;0,TEXT(5,"0000"),""))))</f>
        <v/>
      </c>
      <c r="AZ1493" s="25" t="str">
        <f t="shared" si="1033"/>
        <v/>
      </c>
      <c r="BA1493" s="26" t="str">
        <f t="shared" si="1008"/>
        <v/>
      </c>
      <c r="BB1493" s="25" t="str">
        <f t="shared" si="1034"/>
        <v/>
      </c>
      <c r="BC1493" s="26" t="str">
        <f t="shared" si="1009"/>
        <v/>
      </c>
      <c r="BD1493" s="27" t="str">
        <f t="shared" si="1035"/>
        <v/>
      </c>
      <c r="BE1493" s="25" t="str">
        <f t="shared" si="1036"/>
        <v/>
      </c>
      <c r="BF1493" s="26" t="str">
        <f t="shared" si="1010"/>
        <v/>
      </c>
      <c r="BG1493" s="28"/>
      <c r="BH1493" t="str">
        <f t="shared" si="1006"/>
        <v/>
      </c>
      <c r="BJ1493" s="24" t="str">
        <f t="shared" si="1037"/>
        <v/>
      </c>
      <c r="BK1493" s="24" t="str">
        <f t="shared" si="1038"/>
        <v/>
      </c>
    </row>
    <row r="1494" spans="17:63" ht="15.75" thickBot="1">
      <c r="Q1494" t="e">
        <f t="shared" si="1011"/>
        <v>#VALUE!</v>
      </c>
      <c r="R1494" t="str">
        <f t="shared" si="1012"/>
        <v/>
      </c>
      <c r="S1494" t="str">
        <f>IF(A1494="","",TEXT(VLOOKUP(C1494,Tablas!$H$3:$I$75,2,0),"000"))</f>
        <v/>
      </c>
      <c r="T1494" t="str">
        <f t="shared" si="1013"/>
        <v/>
      </c>
      <c r="U1494" t="str">
        <f t="shared" si="1014"/>
        <v/>
      </c>
      <c r="V1494" t="str">
        <f t="shared" si="998"/>
        <v/>
      </c>
      <c r="W1494" t="str">
        <f>IF(A1494="","",IF(G1494="",99,VLOOKUP(Datos!G1494,Tablas!$AF$2:$AH$38,2,0)))</f>
        <v/>
      </c>
      <c r="X1494" t="str">
        <f t="shared" si="1015"/>
        <v/>
      </c>
      <c r="Y1494" t="str">
        <f t="shared" si="1016"/>
        <v/>
      </c>
      <c r="Z1494" s="25" t="str">
        <f t="shared" si="1017"/>
        <v/>
      </c>
      <c r="AA1494" s="26" t="str">
        <f t="shared" si="1018"/>
        <v/>
      </c>
      <c r="AB1494" s="25" t="str">
        <f t="shared" si="999"/>
        <v/>
      </c>
      <c r="AC1494" s="26" t="str">
        <f t="shared" si="1019"/>
        <v/>
      </c>
      <c r="AD1494" s="25" t="str">
        <f t="shared" si="1000"/>
        <v/>
      </c>
      <c r="AE1494" s="26" t="str">
        <f t="shared" si="1020"/>
        <v/>
      </c>
      <c r="AF1494" s="25" t="str">
        <f t="shared" si="1001"/>
        <v/>
      </c>
      <c r="AG1494" s="26" t="str">
        <f t="shared" si="1021"/>
        <v/>
      </c>
      <c r="AH1494" s="25" t="str">
        <f t="shared" si="1002"/>
        <v/>
      </c>
      <c r="AI1494" s="26" t="str">
        <f t="shared" si="1022"/>
        <v/>
      </c>
      <c r="AJ1494" s="25" t="str">
        <f t="shared" si="1003"/>
        <v/>
      </c>
      <c r="AK1494" s="26" t="str">
        <f t="shared" si="1023"/>
        <v/>
      </c>
      <c r="AL1494" s="25" t="str">
        <f t="shared" si="1004"/>
        <v/>
      </c>
      <c r="AM1494" s="26" t="str">
        <f t="shared" si="1024"/>
        <v/>
      </c>
      <c r="AN1494" s="25" t="str">
        <f t="shared" si="1005"/>
        <v/>
      </c>
      <c r="AO1494" s="26" t="str">
        <f t="shared" si="1025"/>
        <v/>
      </c>
      <c r="AP1494" t="str">
        <f t="shared" si="1026"/>
        <v/>
      </c>
      <c r="AQ1494" t="str">
        <f t="shared" si="1027"/>
        <v/>
      </c>
      <c r="AR1494" t="str">
        <f t="shared" si="1039"/>
        <v/>
      </c>
      <c r="AS1494" t="str">
        <f t="shared" si="1028"/>
        <v/>
      </c>
      <c r="AT1494" s="25" t="str">
        <f t="shared" si="1029"/>
        <v/>
      </c>
      <c r="AU1494" s="26" t="str">
        <f t="shared" si="1030"/>
        <v/>
      </c>
      <c r="AV1494" t="str">
        <f t="shared" si="1031"/>
        <v/>
      </c>
      <c r="AW1494" s="25" t="str">
        <f t="shared" si="1032"/>
        <v/>
      </c>
      <c r="AX1494" s="26" t="str">
        <f t="shared" si="1007"/>
        <v/>
      </c>
      <c r="AY1494" s="27" t="str">
        <f>IF(A1494="","",IF(K1494&lt;&gt;0,TEXT(5,"0000"),IF(M1494&lt;&gt;0,TEXT(5,"0000"),IF(Datos!N1494&lt;&gt;0,TEXT(5,"0000"),""))))</f>
        <v/>
      </c>
      <c r="AZ1494" s="25" t="str">
        <f t="shared" si="1033"/>
        <v/>
      </c>
      <c r="BA1494" s="26" t="str">
        <f t="shared" si="1008"/>
        <v/>
      </c>
      <c r="BB1494" s="25" t="str">
        <f t="shared" si="1034"/>
        <v/>
      </c>
      <c r="BC1494" s="26" t="str">
        <f t="shared" si="1009"/>
        <v/>
      </c>
      <c r="BD1494" s="27" t="str">
        <f t="shared" si="1035"/>
        <v/>
      </c>
      <c r="BE1494" s="25" t="str">
        <f t="shared" si="1036"/>
        <v/>
      </c>
      <c r="BF1494" s="26" t="str">
        <f t="shared" si="1010"/>
        <v/>
      </c>
      <c r="BG1494" s="28"/>
      <c r="BH1494" t="str">
        <f t="shared" si="1006"/>
        <v/>
      </c>
      <c r="BJ1494" s="24" t="str">
        <f t="shared" si="1037"/>
        <v/>
      </c>
      <c r="BK1494" s="24" t="str">
        <f t="shared" si="1038"/>
        <v/>
      </c>
    </row>
    <row r="1495" spans="17:63" ht="15.75" thickBot="1">
      <c r="Q1495" t="e">
        <f t="shared" si="1011"/>
        <v>#VALUE!</v>
      </c>
      <c r="R1495" t="str">
        <f t="shared" si="1012"/>
        <v/>
      </c>
      <c r="S1495" t="str">
        <f>IF(A1495="","",TEXT(VLOOKUP(C1495,Tablas!$H$3:$I$75,2,0),"000"))</f>
        <v/>
      </c>
      <c r="T1495" t="str">
        <f t="shared" si="1013"/>
        <v/>
      </c>
      <c r="U1495" t="str">
        <f t="shared" si="1014"/>
        <v/>
      </c>
      <c r="V1495" t="str">
        <f t="shared" si="998"/>
        <v/>
      </c>
      <c r="W1495" t="str">
        <f>IF(A1495="","",IF(G1495="",99,VLOOKUP(Datos!G1495,Tablas!$AF$2:$AH$38,2,0)))</f>
        <v/>
      </c>
      <c r="X1495" t="str">
        <f t="shared" si="1015"/>
        <v/>
      </c>
      <c r="Y1495" t="str">
        <f t="shared" si="1016"/>
        <v/>
      </c>
      <c r="Z1495" s="25" t="str">
        <f t="shared" si="1017"/>
        <v/>
      </c>
      <c r="AA1495" s="26" t="str">
        <f t="shared" si="1018"/>
        <v/>
      </c>
      <c r="AB1495" s="25" t="str">
        <f t="shared" si="999"/>
        <v/>
      </c>
      <c r="AC1495" s="26" t="str">
        <f t="shared" si="1019"/>
        <v/>
      </c>
      <c r="AD1495" s="25" t="str">
        <f t="shared" si="1000"/>
        <v/>
      </c>
      <c r="AE1495" s="26" t="str">
        <f t="shared" si="1020"/>
        <v/>
      </c>
      <c r="AF1495" s="25" t="str">
        <f t="shared" si="1001"/>
        <v/>
      </c>
      <c r="AG1495" s="26" t="str">
        <f t="shared" si="1021"/>
        <v/>
      </c>
      <c r="AH1495" s="25" t="str">
        <f t="shared" si="1002"/>
        <v/>
      </c>
      <c r="AI1495" s="26" t="str">
        <f t="shared" si="1022"/>
        <v/>
      </c>
      <c r="AJ1495" s="25" t="str">
        <f t="shared" si="1003"/>
        <v/>
      </c>
      <c r="AK1495" s="26" t="str">
        <f t="shared" si="1023"/>
        <v/>
      </c>
      <c r="AL1495" s="25" t="str">
        <f t="shared" si="1004"/>
        <v/>
      </c>
      <c r="AM1495" s="26" t="str">
        <f t="shared" si="1024"/>
        <v/>
      </c>
      <c r="AN1495" s="25" t="str">
        <f t="shared" si="1005"/>
        <v/>
      </c>
      <c r="AO1495" s="26" t="str">
        <f t="shared" si="1025"/>
        <v/>
      </c>
      <c r="AP1495" t="str">
        <f t="shared" si="1026"/>
        <v/>
      </c>
      <c r="AQ1495" t="str">
        <f t="shared" si="1027"/>
        <v/>
      </c>
      <c r="AR1495" t="str">
        <f t="shared" si="1039"/>
        <v/>
      </c>
      <c r="AS1495" t="str">
        <f t="shared" si="1028"/>
        <v/>
      </c>
      <c r="AT1495" s="25" t="str">
        <f t="shared" si="1029"/>
        <v/>
      </c>
      <c r="AU1495" s="26" t="str">
        <f t="shared" si="1030"/>
        <v/>
      </c>
      <c r="AV1495" t="str">
        <f t="shared" si="1031"/>
        <v/>
      </c>
      <c r="AW1495" s="25" t="str">
        <f t="shared" si="1032"/>
        <v/>
      </c>
      <c r="AX1495" s="26" t="str">
        <f t="shared" si="1007"/>
        <v/>
      </c>
      <c r="AY1495" s="27" t="str">
        <f>IF(A1495="","",IF(K1495&lt;&gt;0,TEXT(5,"0000"),IF(M1495&lt;&gt;0,TEXT(5,"0000"),IF(Datos!N1495&lt;&gt;0,TEXT(5,"0000"),""))))</f>
        <v/>
      </c>
      <c r="AZ1495" s="25" t="str">
        <f t="shared" si="1033"/>
        <v/>
      </c>
      <c r="BA1495" s="26" t="str">
        <f t="shared" si="1008"/>
        <v/>
      </c>
      <c r="BB1495" s="25" t="str">
        <f t="shared" si="1034"/>
        <v/>
      </c>
      <c r="BC1495" s="26" t="str">
        <f t="shared" si="1009"/>
        <v/>
      </c>
      <c r="BD1495" s="27" t="str">
        <f t="shared" si="1035"/>
        <v/>
      </c>
      <c r="BE1495" s="25" t="str">
        <f t="shared" si="1036"/>
        <v/>
      </c>
      <c r="BF1495" s="26" t="str">
        <f t="shared" si="1010"/>
        <v/>
      </c>
      <c r="BG1495" s="28"/>
      <c r="BH1495" t="str">
        <f t="shared" si="1006"/>
        <v/>
      </c>
      <c r="BJ1495" s="24" t="str">
        <f t="shared" si="1037"/>
        <v/>
      </c>
      <c r="BK1495" s="24" t="str">
        <f t="shared" si="1038"/>
        <v/>
      </c>
    </row>
    <row r="1496" spans="17:63" ht="15.75" thickBot="1">
      <c r="Q1496" t="e">
        <f t="shared" si="1011"/>
        <v>#VALUE!</v>
      </c>
      <c r="R1496" t="str">
        <f t="shared" si="1012"/>
        <v/>
      </c>
      <c r="S1496" t="str">
        <f>IF(A1496="","",TEXT(VLOOKUP(C1496,Tablas!$H$3:$I$75,2,0),"000"))</f>
        <v/>
      </c>
      <c r="T1496" t="str">
        <f t="shared" si="1013"/>
        <v/>
      </c>
      <c r="U1496" t="str">
        <f t="shared" si="1014"/>
        <v/>
      </c>
      <c r="V1496" t="str">
        <f t="shared" si="998"/>
        <v/>
      </c>
      <c r="W1496" t="str">
        <f>IF(A1496="","",IF(G1496="",99,VLOOKUP(Datos!G1496,Tablas!$AF$2:$AH$38,2,0)))</f>
        <v/>
      </c>
      <c r="X1496" t="str">
        <f t="shared" si="1015"/>
        <v/>
      </c>
      <c r="Y1496" t="str">
        <f t="shared" si="1016"/>
        <v/>
      </c>
      <c r="Z1496" s="25" t="str">
        <f t="shared" si="1017"/>
        <v/>
      </c>
      <c r="AA1496" s="26" t="str">
        <f t="shared" si="1018"/>
        <v/>
      </c>
      <c r="AB1496" s="25" t="str">
        <f t="shared" si="999"/>
        <v/>
      </c>
      <c r="AC1496" s="26" t="str">
        <f t="shared" si="1019"/>
        <v/>
      </c>
      <c r="AD1496" s="25" t="str">
        <f t="shared" si="1000"/>
        <v/>
      </c>
      <c r="AE1496" s="26" t="str">
        <f t="shared" si="1020"/>
        <v/>
      </c>
      <c r="AF1496" s="25" t="str">
        <f t="shared" si="1001"/>
        <v/>
      </c>
      <c r="AG1496" s="26" t="str">
        <f t="shared" si="1021"/>
        <v/>
      </c>
      <c r="AH1496" s="25" t="str">
        <f t="shared" si="1002"/>
        <v/>
      </c>
      <c r="AI1496" s="26" t="str">
        <f t="shared" si="1022"/>
        <v/>
      </c>
      <c r="AJ1496" s="25" t="str">
        <f t="shared" si="1003"/>
        <v/>
      </c>
      <c r="AK1496" s="26" t="str">
        <f t="shared" si="1023"/>
        <v/>
      </c>
      <c r="AL1496" s="25" t="str">
        <f t="shared" si="1004"/>
        <v/>
      </c>
      <c r="AM1496" s="26" t="str">
        <f t="shared" si="1024"/>
        <v/>
      </c>
      <c r="AN1496" s="25" t="str">
        <f t="shared" si="1005"/>
        <v/>
      </c>
      <c r="AO1496" s="26" t="str">
        <f t="shared" si="1025"/>
        <v/>
      </c>
      <c r="AP1496" t="str">
        <f t="shared" si="1026"/>
        <v/>
      </c>
      <c r="AQ1496" t="str">
        <f t="shared" si="1027"/>
        <v/>
      </c>
      <c r="AR1496" t="str">
        <f t="shared" si="1039"/>
        <v/>
      </c>
      <c r="AS1496" t="str">
        <f t="shared" si="1028"/>
        <v/>
      </c>
      <c r="AT1496" s="25" t="str">
        <f t="shared" si="1029"/>
        <v/>
      </c>
      <c r="AU1496" s="26" t="str">
        <f t="shared" si="1030"/>
        <v/>
      </c>
      <c r="AV1496" t="str">
        <f t="shared" si="1031"/>
        <v/>
      </c>
      <c r="AW1496" s="25" t="str">
        <f t="shared" si="1032"/>
        <v/>
      </c>
      <c r="AX1496" s="26" t="str">
        <f t="shared" si="1007"/>
        <v/>
      </c>
      <c r="AY1496" s="27" t="str">
        <f>IF(A1496="","",IF(K1496&lt;&gt;0,TEXT(5,"0000"),IF(M1496&lt;&gt;0,TEXT(5,"0000"),IF(Datos!N1496&lt;&gt;0,TEXT(5,"0000"),""))))</f>
        <v/>
      </c>
      <c r="AZ1496" s="25" t="str">
        <f t="shared" si="1033"/>
        <v/>
      </c>
      <c r="BA1496" s="26" t="str">
        <f t="shared" si="1008"/>
        <v/>
      </c>
      <c r="BB1496" s="25" t="str">
        <f t="shared" si="1034"/>
        <v/>
      </c>
      <c r="BC1496" s="26" t="str">
        <f t="shared" si="1009"/>
        <v/>
      </c>
      <c r="BD1496" s="27" t="str">
        <f t="shared" si="1035"/>
        <v/>
      </c>
      <c r="BE1496" s="25" t="str">
        <f t="shared" si="1036"/>
        <v/>
      </c>
      <c r="BF1496" s="26" t="str">
        <f t="shared" si="1010"/>
        <v/>
      </c>
      <c r="BG1496" s="28"/>
      <c r="BH1496" t="str">
        <f t="shared" si="1006"/>
        <v/>
      </c>
      <c r="BJ1496" s="24" t="str">
        <f t="shared" si="1037"/>
        <v/>
      </c>
      <c r="BK1496" s="24" t="str">
        <f t="shared" si="1038"/>
        <v/>
      </c>
    </row>
    <row r="1497" spans="17:63" ht="15.75" thickBot="1">
      <c r="Q1497" t="e">
        <f t="shared" si="1011"/>
        <v>#VALUE!</v>
      </c>
      <c r="R1497" t="str">
        <f t="shared" si="1012"/>
        <v/>
      </c>
      <c r="S1497" t="str">
        <f>IF(A1497="","",TEXT(VLOOKUP(C1497,Tablas!$H$3:$I$75,2,0),"000"))</f>
        <v/>
      </c>
      <c r="T1497" t="str">
        <f t="shared" si="1013"/>
        <v/>
      </c>
      <c r="U1497" t="str">
        <f t="shared" si="1014"/>
        <v/>
      </c>
      <c r="V1497" t="str">
        <f t="shared" si="998"/>
        <v/>
      </c>
      <c r="W1497" t="str">
        <f>IF(A1497="","",IF(G1497="",99,VLOOKUP(Datos!G1497,Tablas!$AF$2:$AH$38,2,0)))</f>
        <v/>
      </c>
      <c r="X1497" t="str">
        <f t="shared" si="1015"/>
        <v/>
      </c>
      <c r="Y1497" t="str">
        <f t="shared" si="1016"/>
        <v/>
      </c>
      <c r="Z1497" s="25" t="str">
        <f t="shared" si="1017"/>
        <v/>
      </c>
      <c r="AA1497" s="26" t="str">
        <f t="shared" si="1018"/>
        <v/>
      </c>
      <c r="AB1497" s="25" t="str">
        <f t="shared" si="999"/>
        <v/>
      </c>
      <c r="AC1497" s="26" t="str">
        <f t="shared" si="1019"/>
        <v/>
      </c>
      <c r="AD1497" s="25" t="str">
        <f t="shared" si="1000"/>
        <v/>
      </c>
      <c r="AE1497" s="26" t="str">
        <f t="shared" si="1020"/>
        <v/>
      </c>
      <c r="AF1497" s="25" t="str">
        <f t="shared" si="1001"/>
        <v/>
      </c>
      <c r="AG1497" s="26" t="str">
        <f t="shared" si="1021"/>
        <v/>
      </c>
      <c r="AH1497" s="25" t="str">
        <f t="shared" si="1002"/>
        <v/>
      </c>
      <c r="AI1497" s="26" t="str">
        <f t="shared" si="1022"/>
        <v/>
      </c>
      <c r="AJ1497" s="25" t="str">
        <f t="shared" si="1003"/>
        <v/>
      </c>
      <c r="AK1497" s="26" t="str">
        <f t="shared" si="1023"/>
        <v/>
      </c>
      <c r="AL1497" s="25" t="str">
        <f t="shared" si="1004"/>
        <v/>
      </c>
      <c r="AM1497" s="26" t="str">
        <f t="shared" si="1024"/>
        <v/>
      </c>
      <c r="AN1497" s="25" t="str">
        <f t="shared" si="1005"/>
        <v/>
      </c>
      <c r="AO1497" s="26" t="str">
        <f t="shared" si="1025"/>
        <v/>
      </c>
      <c r="AP1497" t="str">
        <f t="shared" si="1026"/>
        <v/>
      </c>
      <c r="AQ1497" t="str">
        <f t="shared" si="1027"/>
        <v/>
      </c>
      <c r="AR1497" t="str">
        <f t="shared" si="1039"/>
        <v/>
      </c>
      <c r="AS1497" t="str">
        <f t="shared" si="1028"/>
        <v/>
      </c>
      <c r="AT1497" s="25" t="str">
        <f t="shared" si="1029"/>
        <v/>
      </c>
      <c r="AU1497" s="26" t="str">
        <f t="shared" si="1030"/>
        <v/>
      </c>
      <c r="AV1497" t="str">
        <f t="shared" si="1031"/>
        <v/>
      </c>
      <c r="AW1497" s="25" t="str">
        <f t="shared" si="1032"/>
        <v/>
      </c>
      <c r="AX1497" s="26" t="str">
        <f t="shared" si="1007"/>
        <v/>
      </c>
      <c r="AY1497" s="27" t="str">
        <f>IF(A1497="","",IF(K1497&lt;&gt;0,TEXT(5,"0000"),IF(M1497&lt;&gt;0,TEXT(5,"0000"),IF(Datos!N1497&lt;&gt;0,TEXT(5,"0000"),""))))</f>
        <v/>
      </c>
      <c r="AZ1497" s="25" t="str">
        <f t="shared" si="1033"/>
        <v/>
      </c>
      <c r="BA1497" s="26" t="str">
        <f t="shared" si="1008"/>
        <v/>
      </c>
      <c r="BB1497" s="25" t="str">
        <f t="shared" si="1034"/>
        <v/>
      </c>
      <c r="BC1497" s="26" t="str">
        <f t="shared" si="1009"/>
        <v/>
      </c>
      <c r="BD1497" s="27" t="str">
        <f t="shared" si="1035"/>
        <v/>
      </c>
      <c r="BE1497" s="25" t="str">
        <f t="shared" si="1036"/>
        <v/>
      </c>
      <c r="BF1497" s="26" t="str">
        <f t="shared" si="1010"/>
        <v/>
      </c>
      <c r="BG1497" s="28"/>
      <c r="BH1497" t="str">
        <f t="shared" si="1006"/>
        <v/>
      </c>
      <c r="BJ1497" s="24" t="str">
        <f t="shared" si="1037"/>
        <v/>
      </c>
      <c r="BK1497" s="24" t="str">
        <f t="shared" si="1038"/>
        <v/>
      </c>
    </row>
    <row r="1498" spans="17:63" ht="15.75" thickBot="1">
      <c r="Q1498" t="e">
        <f t="shared" si="1011"/>
        <v>#VALUE!</v>
      </c>
      <c r="R1498" t="str">
        <f t="shared" si="1012"/>
        <v/>
      </c>
      <c r="S1498" t="str">
        <f>IF(A1498="","",TEXT(VLOOKUP(C1498,Tablas!$H$3:$I$75,2,0),"000"))</f>
        <v/>
      </c>
      <c r="T1498" t="str">
        <f t="shared" si="1013"/>
        <v/>
      </c>
      <c r="U1498" t="str">
        <f t="shared" si="1014"/>
        <v/>
      </c>
      <c r="V1498" t="str">
        <f t="shared" si="998"/>
        <v/>
      </c>
      <c r="W1498" t="str">
        <f>IF(A1498="","",IF(G1498="",99,VLOOKUP(Datos!G1498,Tablas!$AF$2:$AH$38,2,0)))</f>
        <v/>
      </c>
      <c r="X1498" t="str">
        <f t="shared" si="1015"/>
        <v/>
      </c>
      <c r="Y1498" t="str">
        <f t="shared" si="1016"/>
        <v/>
      </c>
      <c r="Z1498" s="25" t="str">
        <f t="shared" si="1017"/>
        <v/>
      </c>
      <c r="AA1498" s="26" t="str">
        <f t="shared" si="1018"/>
        <v/>
      </c>
      <c r="AB1498" s="25" t="str">
        <f t="shared" si="999"/>
        <v/>
      </c>
      <c r="AC1498" s="26" t="str">
        <f t="shared" si="1019"/>
        <v/>
      </c>
      <c r="AD1498" s="25" t="str">
        <f t="shared" si="1000"/>
        <v/>
      </c>
      <c r="AE1498" s="26" t="str">
        <f t="shared" si="1020"/>
        <v/>
      </c>
      <c r="AF1498" s="25" t="str">
        <f t="shared" si="1001"/>
        <v/>
      </c>
      <c r="AG1498" s="26" t="str">
        <f t="shared" si="1021"/>
        <v/>
      </c>
      <c r="AH1498" s="25" t="str">
        <f t="shared" si="1002"/>
        <v/>
      </c>
      <c r="AI1498" s="26" t="str">
        <f t="shared" si="1022"/>
        <v/>
      </c>
      <c r="AJ1498" s="25" t="str">
        <f t="shared" si="1003"/>
        <v/>
      </c>
      <c r="AK1498" s="26" t="str">
        <f t="shared" si="1023"/>
        <v/>
      </c>
      <c r="AL1498" s="25" t="str">
        <f t="shared" si="1004"/>
        <v/>
      </c>
      <c r="AM1498" s="26" t="str">
        <f t="shared" si="1024"/>
        <v/>
      </c>
      <c r="AN1498" s="25" t="str">
        <f t="shared" si="1005"/>
        <v/>
      </c>
      <c r="AO1498" s="26" t="str">
        <f t="shared" si="1025"/>
        <v/>
      </c>
      <c r="AP1498" t="str">
        <f t="shared" si="1026"/>
        <v/>
      </c>
      <c r="AQ1498" t="str">
        <f t="shared" si="1027"/>
        <v/>
      </c>
      <c r="AR1498" t="str">
        <f t="shared" si="1039"/>
        <v/>
      </c>
      <c r="AS1498" t="str">
        <f t="shared" si="1028"/>
        <v/>
      </c>
      <c r="AT1498" s="25" t="str">
        <f t="shared" si="1029"/>
        <v/>
      </c>
      <c r="AU1498" s="26" t="str">
        <f t="shared" si="1030"/>
        <v/>
      </c>
      <c r="AV1498" t="str">
        <f t="shared" si="1031"/>
        <v/>
      </c>
      <c r="AW1498" s="25" t="str">
        <f t="shared" si="1032"/>
        <v/>
      </c>
      <c r="AX1498" s="26" t="str">
        <f t="shared" si="1007"/>
        <v/>
      </c>
      <c r="AY1498" s="27" t="str">
        <f>IF(A1498="","",IF(K1498&lt;&gt;0,TEXT(5,"0000"),IF(M1498&lt;&gt;0,TEXT(5,"0000"),IF(Datos!N1498&lt;&gt;0,TEXT(5,"0000"),""))))</f>
        <v/>
      </c>
      <c r="AZ1498" s="25" t="str">
        <f t="shared" si="1033"/>
        <v/>
      </c>
      <c r="BA1498" s="26" t="str">
        <f t="shared" si="1008"/>
        <v/>
      </c>
      <c r="BB1498" s="25" t="str">
        <f t="shared" si="1034"/>
        <v/>
      </c>
      <c r="BC1498" s="26" t="str">
        <f t="shared" si="1009"/>
        <v/>
      </c>
      <c r="BD1498" s="27" t="str">
        <f t="shared" si="1035"/>
        <v/>
      </c>
      <c r="BE1498" s="25" t="str">
        <f t="shared" si="1036"/>
        <v/>
      </c>
      <c r="BF1498" s="26" t="str">
        <f t="shared" si="1010"/>
        <v/>
      </c>
      <c r="BG1498" s="28"/>
      <c r="BH1498" t="str">
        <f t="shared" si="1006"/>
        <v/>
      </c>
      <c r="BJ1498" s="24" t="str">
        <f t="shared" si="1037"/>
        <v/>
      </c>
      <c r="BK1498" s="24" t="str">
        <f t="shared" si="1038"/>
        <v/>
      </c>
    </row>
    <row r="1499" spans="17:63" ht="15.75" thickBot="1">
      <c r="Q1499" t="e">
        <f t="shared" si="1011"/>
        <v>#VALUE!</v>
      </c>
      <c r="R1499" t="str">
        <f t="shared" si="1012"/>
        <v/>
      </c>
      <c r="S1499" t="str">
        <f>IF(A1499="","",TEXT(VLOOKUP(C1499,Tablas!$H$3:$I$75,2,0),"000"))</f>
        <v/>
      </c>
      <c r="T1499" t="str">
        <f t="shared" si="1013"/>
        <v/>
      </c>
      <c r="U1499" t="str">
        <f t="shared" si="1014"/>
        <v/>
      </c>
      <c r="V1499" t="str">
        <f t="shared" si="998"/>
        <v/>
      </c>
      <c r="W1499" t="str">
        <f>IF(A1499="","",IF(G1499="",99,VLOOKUP(Datos!G1499,Tablas!$AF$2:$AH$38,2,0)))</f>
        <v/>
      </c>
      <c r="X1499" t="str">
        <f t="shared" si="1015"/>
        <v/>
      </c>
      <c r="Y1499" t="str">
        <f t="shared" si="1016"/>
        <v/>
      </c>
      <c r="Z1499" s="25" t="str">
        <f t="shared" si="1017"/>
        <v/>
      </c>
      <c r="AA1499" s="26" t="str">
        <f t="shared" si="1018"/>
        <v/>
      </c>
      <c r="AB1499" s="25" t="str">
        <f t="shared" si="999"/>
        <v/>
      </c>
      <c r="AC1499" s="26" t="str">
        <f t="shared" si="1019"/>
        <v/>
      </c>
      <c r="AD1499" s="25" t="str">
        <f t="shared" si="1000"/>
        <v/>
      </c>
      <c r="AE1499" s="26" t="str">
        <f t="shared" si="1020"/>
        <v/>
      </c>
      <c r="AF1499" s="25" t="str">
        <f t="shared" si="1001"/>
        <v/>
      </c>
      <c r="AG1499" s="26" t="str">
        <f t="shared" si="1021"/>
        <v/>
      </c>
      <c r="AH1499" s="25" t="str">
        <f t="shared" si="1002"/>
        <v/>
      </c>
      <c r="AI1499" s="26" t="str">
        <f t="shared" si="1022"/>
        <v/>
      </c>
      <c r="AJ1499" s="25" t="str">
        <f t="shared" si="1003"/>
        <v/>
      </c>
      <c r="AK1499" s="26" t="str">
        <f t="shared" si="1023"/>
        <v/>
      </c>
      <c r="AL1499" s="25" t="str">
        <f t="shared" si="1004"/>
        <v/>
      </c>
      <c r="AM1499" s="26" t="str">
        <f t="shared" si="1024"/>
        <v/>
      </c>
      <c r="AN1499" s="25" t="str">
        <f t="shared" si="1005"/>
        <v/>
      </c>
      <c r="AO1499" s="26" t="str">
        <f t="shared" si="1025"/>
        <v/>
      </c>
      <c r="AP1499" t="str">
        <f t="shared" si="1026"/>
        <v/>
      </c>
      <c r="AQ1499" t="str">
        <f t="shared" si="1027"/>
        <v/>
      </c>
      <c r="AR1499" t="str">
        <f t="shared" si="1039"/>
        <v/>
      </c>
      <c r="AS1499" t="str">
        <f t="shared" si="1028"/>
        <v/>
      </c>
      <c r="AT1499" s="25" t="str">
        <f t="shared" si="1029"/>
        <v/>
      </c>
      <c r="AU1499" s="26" t="str">
        <f t="shared" si="1030"/>
        <v/>
      </c>
      <c r="AV1499" t="str">
        <f t="shared" si="1031"/>
        <v/>
      </c>
      <c r="AW1499" s="25" t="str">
        <f t="shared" si="1032"/>
        <v/>
      </c>
      <c r="AX1499" s="26" t="str">
        <f t="shared" si="1007"/>
        <v/>
      </c>
      <c r="AY1499" s="27" t="str">
        <f>IF(A1499="","",IF(K1499&lt;&gt;0,TEXT(5,"0000"),IF(M1499&lt;&gt;0,TEXT(5,"0000"),IF(Datos!N1499&lt;&gt;0,TEXT(5,"0000"),""))))</f>
        <v/>
      </c>
      <c r="AZ1499" s="25" t="str">
        <f t="shared" si="1033"/>
        <v/>
      </c>
      <c r="BA1499" s="26" t="str">
        <f t="shared" si="1008"/>
        <v/>
      </c>
      <c r="BB1499" s="25" t="str">
        <f t="shared" si="1034"/>
        <v/>
      </c>
      <c r="BC1499" s="26" t="str">
        <f t="shared" si="1009"/>
        <v/>
      </c>
      <c r="BD1499" s="27" t="str">
        <f t="shared" si="1035"/>
        <v/>
      </c>
      <c r="BE1499" s="25" t="str">
        <f t="shared" si="1036"/>
        <v/>
      </c>
      <c r="BF1499" s="26" t="str">
        <f t="shared" si="1010"/>
        <v/>
      </c>
      <c r="BG1499" s="28"/>
      <c r="BH1499" t="str">
        <f t="shared" si="1006"/>
        <v/>
      </c>
      <c r="BJ1499" s="24" t="str">
        <f t="shared" si="1037"/>
        <v/>
      </c>
      <c r="BK1499" s="24" t="str">
        <f t="shared" si="1038"/>
        <v/>
      </c>
    </row>
    <row r="1500" spans="17:63" ht="15.75" thickBot="1">
      <c r="Q1500" t="e">
        <f t="shared" si="1011"/>
        <v>#VALUE!</v>
      </c>
      <c r="R1500" t="str">
        <f t="shared" si="1012"/>
        <v/>
      </c>
      <c r="S1500" t="str">
        <f>IF(A1500="","",TEXT(VLOOKUP(C1500,Tablas!$H$3:$I$75,2,0),"000"))</f>
        <v/>
      </c>
      <c r="T1500" t="str">
        <f t="shared" si="1013"/>
        <v/>
      </c>
      <c r="U1500" t="str">
        <f t="shared" si="1014"/>
        <v/>
      </c>
      <c r="V1500" t="str">
        <f t="shared" si="998"/>
        <v/>
      </c>
      <c r="W1500" t="str">
        <f>IF(A1500="","",IF(G1500="",99,VLOOKUP(Datos!G1500,Tablas!$AF$2:$AH$38,2,0)))</f>
        <v/>
      </c>
      <c r="X1500" t="str">
        <f t="shared" si="1015"/>
        <v/>
      </c>
      <c r="Y1500" t="str">
        <f t="shared" si="1016"/>
        <v/>
      </c>
      <c r="Z1500" s="25" t="str">
        <f t="shared" si="1017"/>
        <v/>
      </c>
      <c r="AA1500" s="26" t="str">
        <f t="shared" si="1018"/>
        <v/>
      </c>
      <c r="AB1500" s="25" t="str">
        <f t="shared" si="999"/>
        <v/>
      </c>
      <c r="AC1500" s="26" t="str">
        <f t="shared" si="1019"/>
        <v/>
      </c>
      <c r="AD1500" s="25" t="str">
        <f t="shared" si="1000"/>
        <v/>
      </c>
      <c r="AE1500" s="26" t="str">
        <f t="shared" si="1020"/>
        <v/>
      </c>
      <c r="AF1500" s="25" t="str">
        <f t="shared" si="1001"/>
        <v/>
      </c>
      <c r="AG1500" s="26" t="str">
        <f t="shared" si="1021"/>
        <v/>
      </c>
      <c r="AH1500" s="25" t="str">
        <f t="shared" si="1002"/>
        <v/>
      </c>
      <c r="AI1500" s="26" t="str">
        <f t="shared" si="1022"/>
        <v/>
      </c>
      <c r="AJ1500" s="25" t="str">
        <f t="shared" si="1003"/>
        <v/>
      </c>
      <c r="AK1500" s="26" t="str">
        <f t="shared" si="1023"/>
        <v/>
      </c>
      <c r="AL1500" s="25" t="str">
        <f t="shared" si="1004"/>
        <v/>
      </c>
      <c r="AM1500" s="26" t="str">
        <f t="shared" si="1024"/>
        <v/>
      </c>
      <c r="AN1500" s="25" t="str">
        <f t="shared" si="1005"/>
        <v/>
      </c>
      <c r="AO1500" s="26" t="str">
        <f t="shared" si="1025"/>
        <v/>
      </c>
      <c r="AP1500" t="str">
        <f t="shared" si="1026"/>
        <v/>
      </c>
      <c r="AQ1500" t="str">
        <f t="shared" si="1027"/>
        <v/>
      </c>
      <c r="AR1500" t="str">
        <f t="shared" si="1039"/>
        <v/>
      </c>
      <c r="AS1500" t="str">
        <f t="shared" si="1028"/>
        <v/>
      </c>
      <c r="AT1500" s="25" t="str">
        <f t="shared" si="1029"/>
        <v/>
      </c>
      <c r="AU1500" s="26" t="str">
        <f t="shared" si="1030"/>
        <v/>
      </c>
      <c r="AV1500" t="str">
        <f t="shared" si="1031"/>
        <v/>
      </c>
      <c r="AW1500" s="25" t="str">
        <f t="shared" si="1032"/>
        <v/>
      </c>
      <c r="AX1500" s="26" t="str">
        <f t="shared" si="1007"/>
        <v/>
      </c>
      <c r="AY1500" s="27" t="str">
        <f>IF(A1500="","",IF(K1500&lt;&gt;0,TEXT(5,"0000"),IF(M1500&lt;&gt;0,TEXT(5,"0000"),IF(Datos!N1500&lt;&gt;0,TEXT(5,"0000"),""))))</f>
        <v/>
      </c>
      <c r="AZ1500" s="25" t="str">
        <f t="shared" si="1033"/>
        <v/>
      </c>
      <c r="BA1500" s="26" t="str">
        <f t="shared" si="1008"/>
        <v/>
      </c>
      <c r="BB1500" s="25" t="str">
        <f t="shared" si="1034"/>
        <v/>
      </c>
      <c r="BC1500" s="26" t="str">
        <f t="shared" si="1009"/>
        <v/>
      </c>
      <c r="BD1500" s="27" t="str">
        <f t="shared" si="1035"/>
        <v/>
      </c>
      <c r="BE1500" s="25" t="str">
        <f t="shared" si="1036"/>
        <v/>
      </c>
      <c r="BF1500" s="26" t="str">
        <f t="shared" si="1010"/>
        <v/>
      </c>
      <c r="BG1500" s="28"/>
      <c r="BH1500" t="str">
        <f t="shared" si="1006"/>
        <v/>
      </c>
      <c r="BJ1500" s="24" t="str">
        <f t="shared" si="1037"/>
        <v/>
      </c>
      <c r="BK1500" s="24" t="str">
        <f t="shared" si="1038"/>
        <v/>
      </c>
    </row>
    <row r="1501" spans="17:63" ht="15.75" thickBot="1">
      <c r="Q1501" t="e">
        <f t="shared" si="1011"/>
        <v>#VALUE!</v>
      </c>
      <c r="R1501" t="str">
        <f t="shared" si="1012"/>
        <v/>
      </c>
      <c r="S1501" t="str">
        <f>IF(A1501="","",TEXT(VLOOKUP(C1501,Tablas!$H$3:$I$75,2,0),"000"))</f>
        <v/>
      </c>
      <c r="T1501" t="str">
        <f t="shared" si="1013"/>
        <v/>
      </c>
      <c r="U1501" t="str">
        <f t="shared" si="1014"/>
        <v/>
      </c>
      <c r="V1501" t="str">
        <f t="shared" si="998"/>
        <v/>
      </c>
      <c r="W1501" t="str">
        <f>IF(A1501="","",IF(G1501="",99,VLOOKUP(Datos!G1501,Tablas!$AF$2:$AH$38,2,0)))</f>
        <v/>
      </c>
      <c r="X1501" t="str">
        <f t="shared" si="1015"/>
        <v/>
      </c>
      <c r="Y1501" t="str">
        <f t="shared" si="1016"/>
        <v/>
      </c>
      <c r="Z1501" s="25" t="str">
        <f t="shared" si="1017"/>
        <v/>
      </c>
      <c r="AA1501" s="26" t="str">
        <f t="shared" si="1018"/>
        <v/>
      </c>
      <c r="AB1501" s="25" t="str">
        <f t="shared" si="999"/>
        <v/>
      </c>
      <c r="AC1501" s="26" t="str">
        <f t="shared" si="1019"/>
        <v/>
      </c>
      <c r="AD1501" s="25" t="str">
        <f t="shared" si="1000"/>
        <v/>
      </c>
      <c r="AE1501" s="26" t="str">
        <f t="shared" si="1020"/>
        <v/>
      </c>
      <c r="AF1501" s="25" t="str">
        <f t="shared" si="1001"/>
        <v/>
      </c>
      <c r="AG1501" s="26" t="str">
        <f t="shared" si="1021"/>
        <v/>
      </c>
      <c r="AH1501" s="25" t="str">
        <f t="shared" si="1002"/>
        <v/>
      </c>
      <c r="AI1501" s="26" t="str">
        <f t="shared" si="1022"/>
        <v/>
      </c>
      <c r="AJ1501" s="25" t="str">
        <f t="shared" si="1003"/>
        <v/>
      </c>
      <c r="AK1501" s="26" t="str">
        <f t="shared" si="1023"/>
        <v/>
      </c>
      <c r="AL1501" s="25" t="str">
        <f t="shared" si="1004"/>
        <v/>
      </c>
      <c r="AM1501" s="26" t="str">
        <f t="shared" si="1024"/>
        <v/>
      </c>
      <c r="AN1501" s="25" t="str">
        <f t="shared" si="1005"/>
        <v/>
      </c>
      <c r="AO1501" s="26" t="str">
        <f t="shared" si="1025"/>
        <v/>
      </c>
      <c r="AP1501" t="str">
        <f t="shared" si="1026"/>
        <v/>
      </c>
      <c r="AQ1501" t="str">
        <f t="shared" si="1027"/>
        <v/>
      </c>
      <c r="AR1501" t="str">
        <f t="shared" si="1039"/>
        <v/>
      </c>
      <c r="AS1501" t="str">
        <f t="shared" si="1028"/>
        <v/>
      </c>
      <c r="AT1501" s="25" t="str">
        <f t="shared" si="1029"/>
        <v/>
      </c>
      <c r="AU1501" s="26" t="str">
        <f t="shared" si="1030"/>
        <v/>
      </c>
      <c r="AV1501" t="str">
        <f t="shared" si="1031"/>
        <v/>
      </c>
      <c r="AW1501" s="25" t="str">
        <f t="shared" si="1032"/>
        <v/>
      </c>
      <c r="AX1501" s="26" t="str">
        <f t="shared" si="1007"/>
        <v/>
      </c>
      <c r="AY1501" s="27" t="str">
        <f>IF(A1501="","",IF(K1501&lt;&gt;0,TEXT(5,"0000"),IF(M1501&lt;&gt;0,TEXT(5,"0000"),IF(Datos!N1501&lt;&gt;0,TEXT(5,"0000"),""))))</f>
        <v/>
      </c>
      <c r="AZ1501" s="25" t="str">
        <f t="shared" si="1033"/>
        <v/>
      </c>
      <c r="BA1501" s="26" t="str">
        <f t="shared" si="1008"/>
        <v/>
      </c>
      <c r="BB1501" s="25" t="str">
        <f t="shared" si="1034"/>
        <v/>
      </c>
      <c r="BC1501" s="26" t="str">
        <f t="shared" si="1009"/>
        <v/>
      </c>
      <c r="BD1501" s="27" t="str">
        <f t="shared" si="1035"/>
        <v/>
      </c>
      <c r="BE1501" s="25" t="str">
        <f t="shared" si="1036"/>
        <v/>
      </c>
      <c r="BF1501" s="26" t="str">
        <f t="shared" si="1010"/>
        <v/>
      </c>
      <c r="BG1501" s="28"/>
      <c r="BH1501" t="str">
        <f t="shared" si="1006"/>
        <v/>
      </c>
      <c r="BJ1501" s="24" t="str">
        <f t="shared" si="1037"/>
        <v/>
      </c>
      <c r="BK1501" s="24" t="str">
        <f t="shared" si="1038"/>
        <v/>
      </c>
    </row>
    <row r="1502" spans="17:63" ht="15.75" thickBot="1">
      <c r="Q1502" t="e">
        <f t="shared" si="1011"/>
        <v>#VALUE!</v>
      </c>
      <c r="R1502" t="str">
        <f t="shared" si="1012"/>
        <v/>
      </c>
      <c r="S1502" t="str">
        <f>IF(A1502="","",TEXT(VLOOKUP(C1502,Tablas!$H$3:$I$75,2,0),"000"))</f>
        <v/>
      </c>
      <c r="T1502" t="str">
        <f t="shared" si="1013"/>
        <v/>
      </c>
      <c r="U1502" t="str">
        <f t="shared" si="1014"/>
        <v/>
      </c>
      <c r="V1502" t="str">
        <f t="shared" si="998"/>
        <v/>
      </c>
      <c r="W1502" t="str">
        <f>IF(A1502="","",IF(G1502="",99,VLOOKUP(Datos!G1502,Tablas!$AF$2:$AH$38,2,0)))</f>
        <v/>
      </c>
      <c r="X1502" t="str">
        <f t="shared" si="1015"/>
        <v/>
      </c>
      <c r="Y1502" t="str">
        <f t="shared" si="1016"/>
        <v/>
      </c>
      <c r="Z1502" s="25" t="str">
        <f t="shared" si="1017"/>
        <v/>
      </c>
      <c r="AA1502" s="26" t="str">
        <f t="shared" si="1018"/>
        <v/>
      </c>
      <c r="AB1502" s="25" t="str">
        <f t="shared" si="999"/>
        <v/>
      </c>
      <c r="AC1502" s="26" t="str">
        <f t="shared" si="1019"/>
        <v/>
      </c>
      <c r="AD1502" s="25" t="str">
        <f t="shared" si="1000"/>
        <v/>
      </c>
      <c r="AE1502" s="26" t="str">
        <f t="shared" si="1020"/>
        <v/>
      </c>
      <c r="AF1502" s="25" t="str">
        <f t="shared" si="1001"/>
        <v/>
      </c>
      <c r="AG1502" s="26" t="str">
        <f t="shared" si="1021"/>
        <v/>
      </c>
      <c r="AH1502" s="25" t="str">
        <f t="shared" si="1002"/>
        <v/>
      </c>
      <c r="AI1502" s="26" t="str">
        <f t="shared" si="1022"/>
        <v/>
      </c>
      <c r="AJ1502" s="25" t="str">
        <f t="shared" si="1003"/>
        <v/>
      </c>
      <c r="AK1502" s="26" t="str">
        <f t="shared" si="1023"/>
        <v/>
      </c>
      <c r="AL1502" s="25" t="str">
        <f t="shared" si="1004"/>
        <v/>
      </c>
      <c r="AM1502" s="26" t="str">
        <f t="shared" si="1024"/>
        <v/>
      </c>
      <c r="AN1502" s="25" t="str">
        <f t="shared" si="1005"/>
        <v/>
      </c>
      <c r="AO1502" s="26" t="str">
        <f t="shared" si="1025"/>
        <v/>
      </c>
      <c r="AP1502" t="str">
        <f t="shared" si="1026"/>
        <v/>
      </c>
      <c r="AQ1502" t="str">
        <f t="shared" si="1027"/>
        <v/>
      </c>
      <c r="AR1502" t="str">
        <f t="shared" si="1039"/>
        <v/>
      </c>
      <c r="AS1502" t="str">
        <f t="shared" si="1028"/>
        <v/>
      </c>
      <c r="AT1502" s="25" t="str">
        <f t="shared" si="1029"/>
        <v/>
      </c>
      <c r="AU1502" s="26" t="str">
        <f t="shared" si="1030"/>
        <v/>
      </c>
      <c r="AV1502" t="str">
        <f t="shared" si="1031"/>
        <v/>
      </c>
      <c r="AW1502" s="25" t="str">
        <f t="shared" si="1032"/>
        <v/>
      </c>
      <c r="AX1502" s="26" t="str">
        <f t="shared" si="1007"/>
        <v/>
      </c>
      <c r="AY1502" s="27" t="str">
        <f>IF(A1502="","",IF(K1502&lt;&gt;0,TEXT(5,"0000"),IF(M1502&lt;&gt;0,TEXT(5,"0000"),IF(Datos!N1502&lt;&gt;0,TEXT(5,"0000"),""))))</f>
        <v/>
      </c>
      <c r="AZ1502" s="25" t="str">
        <f t="shared" si="1033"/>
        <v/>
      </c>
      <c r="BA1502" s="26" t="str">
        <f t="shared" si="1008"/>
        <v/>
      </c>
      <c r="BB1502" s="25" t="str">
        <f t="shared" si="1034"/>
        <v/>
      </c>
      <c r="BC1502" s="26" t="str">
        <f t="shared" si="1009"/>
        <v/>
      </c>
      <c r="BD1502" s="27" t="str">
        <f t="shared" si="1035"/>
        <v/>
      </c>
      <c r="BE1502" s="25" t="str">
        <f t="shared" si="1036"/>
        <v/>
      </c>
      <c r="BF1502" s="26" t="str">
        <f t="shared" si="1010"/>
        <v/>
      </c>
      <c r="BG1502" s="28"/>
      <c r="BH1502" t="str">
        <f t="shared" si="1006"/>
        <v/>
      </c>
      <c r="BJ1502" s="24" t="str">
        <f t="shared" si="1037"/>
        <v/>
      </c>
      <c r="BK1502" s="24" t="str">
        <f t="shared" si="1038"/>
        <v/>
      </c>
    </row>
    <row r="1503" spans="17:63" ht="15.75" thickBot="1">
      <c r="Q1503" t="e">
        <f t="shared" si="1011"/>
        <v>#VALUE!</v>
      </c>
      <c r="R1503" t="str">
        <f t="shared" si="1012"/>
        <v/>
      </c>
      <c r="S1503" t="str">
        <f>IF(A1503="","",TEXT(VLOOKUP(C1503,Tablas!$H$3:$I$75,2,0),"000"))</f>
        <v/>
      </c>
      <c r="T1503" t="str">
        <f t="shared" si="1013"/>
        <v/>
      </c>
      <c r="U1503" t="str">
        <f t="shared" si="1014"/>
        <v/>
      </c>
      <c r="V1503" t="str">
        <f t="shared" si="998"/>
        <v/>
      </c>
      <c r="W1503" t="str">
        <f>IF(A1503="","",IF(G1503="",99,VLOOKUP(Datos!G1503,Tablas!$AF$2:$AH$38,2,0)))</f>
        <v/>
      </c>
      <c r="X1503" t="str">
        <f t="shared" si="1015"/>
        <v/>
      </c>
      <c r="Y1503" t="str">
        <f t="shared" si="1016"/>
        <v/>
      </c>
      <c r="Z1503" s="25" t="str">
        <f t="shared" si="1017"/>
        <v/>
      </c>
      <c r="AA1503" s="26" t="str">
        <f t="shared" si="1018"/>
        <v/>
      </c>
      <c r="AB1503" s="25" t="str">
        <f t="shared" si="999"/>
        <v/>
      </c>
      <c r="AC1503" s="26" t="str">
        <f t="shared" si="1019"/>
        <v/>
      </c>
      <c r="AD1503" s="25" t="str">
        <f t="shared" si="1000"/>
        <v/>
      </c>
      <c r="AE1503" s="26" t="str">
        <f t="shared" si="1020"/>
        <v/>
      </c>
      <c r="AF1503" s="25" t="str">
        <f t="shared" si="1001"/>
        <v/>
      </c>
      <c r="AG1503" s="26" t="str">
        <f t="shared" si="1021"/>
        <v/>
      </c>
      <c r="AH1503" s="25" t="str">
        <f t="shared" si="1002"/>
        <v/>
      </c>
      <c r="AI1503" s="26" t="str">
        <f t="shared" si="1022"/>
        <v/>
      </c>
      <c r="AJ1503" s="25" t="str">
        <f t="shared" si="1003"/>
        <v/>
      </c>
      <c r="AK1503" s="26" t="str">
        <f t="shared" si="1023"/>
        <v/>
      </c>
      <c r="AL1503" s="25" t="str">
        <f t="shared" si="1004"/>
        <v/>
      </c>
      <c r="AM1503" s="26" t="str">
        <f t="shared" si="1024"/>
        <v/>
      </c>
      <c r="AN1503" s="25" t="str">
        <f t="shared" si="1005"/>
        <v/>
      </c>
      <c r="AO1503" s="26" t="str">
        <f t="shared" si="1025"/>
        <v/>
      </c>
      <c r="AP1503" t="str">
        <f t="shared" si="1026"/>
        <v/>
      </c>
      <c r="AQ1503" t="str">
        <f t="shared" si="1027"/>
        <v/>
      </c>
      <c r="AR1503" t="str">
        <f t="shared" si="1039"/>
        <v/>
      </c>
      <c r="AS1503" t="str">
        <f t="shared" si="1028"/>
        <v/>
      </c>
      <c r="AT1503" s="25" t="str">
        <f t="shared" si="1029"/>
        <v/>
      </c>
      <c r="AU1503" s="26" t="str">
        <f t="shared" si="1030"/>
        <v/>
      </c>
      <c r="AV1503" t="str">
        <f t="shared" si="1031"/>
        <v/>
      </c>
      <c r="AW1503" s="25" t="str">
        <f t="shared" si="1032"/>
        <v/>
      </c>
      <c r="AX1503" s="26" t="str">
        <f t="shared" si="1007"/>
        <v/>
      </c>
      <c r="AY1503" s="27" t="str">
        <f>IF(A1503="","",IF(K1503&lt;&gt;0,TEXT(5,"0000"),IF(M1503&lt;&gt;0,TEXT(5,"0000"),IF(Datos!N1503&lt;&gt;0,TEXT(5,"0000"),""))))</f>
        <v/>
      </c>
      <c r="AZ1503" s="25" t="str">
        <f t="shared" si="1033"/>
        <v/>
      </c>
      <c r="BA1503" s="26" t="str">
        <f t="shared" si="1008"/>
        <v/>
      </c>
      <c r="BB1503" s="25" t="str">
        <f t="shared" si="1034"/>
        <v/>
      </c>
      <c r="BC1503" s="26" t="str">
        <f t="shared" si="1009"/>
        <v/>
      </c>
      <c r="BD1503" s="27" t="str">
        <f t="shared" si="1035"/>
        <v/>
      </c>
      <c r="BE1503" s="25" t="str">
        <f t="shared" si="1036"/>
        <v/>
      </c>
      <c r="BF1503" s="26" t="str">
        <f t="shared" si="1010"/>
        <v/>
      </c>
      <c r="BG1503" s="28"/>
      <c r="BH1503" t="str">
        <f t="shared" si="1006"/>
        <v/>
      </c>
      <c r="BJ1503" s="24" t="str">
        <f t="shared" si="1037"/>
        <v/>
      </c>
      <c r="BK1503" s="24" t="str">
        <f t="shared" si="1038"/>
        <v/>
      </c>
    </row>
    <row r="1504" spans="17:63" ht="15.75" thickBot="1">
      <c r="Q1504" t="e">
        <f t="shared" si="1011"/>
        <v>#VALUE!</v>
      </c>
      <c r="R1504" t="str">
        <f t="shared" si="1012"/>
        <v/>
      </c>
      <c r="S1504" t="str">
        <f>IF(A1504="","",TEXT(VLOOKUP(C1504,Tablas!$H$3:$I$75,2,0),"000"))</f>
        <v/>
      </c>
      <c r="T1504" t="str">
        <f t="shared" si="1013"/>
        <v/>
      </c>
      <c r="U1504" t="str">
        <f t="shared" si="1014"/>
        <v/>
      </c>
      <c r="V1504" t="str">
        <f t="shared" si="998"/>
        <v/>
      </c>
      <c r="W1504" t="str">
        <f>IF(A1504="","",IF(G1504="",99,VLOOKUP(Datos!G1504,Tablas!$AF$2:$AH$38,2,0)))</f>
        <v/>
      </c>
      <c r="X1504" t="str">
        <f t="shared" si="1015"/>
        <v/>
      </c>
      <c r="Y1504" t="str">
        <f t="shared" si="1016"/>
        <v/>
      </c>
      <c r="Z1504" s="25" t="str">
        <f t="shared" si="1017"/>
        <v/>
      </c>
      <c r="AA1504" s="26" t="str">
        <f t="shared" si="1018"/>
        <v/>
      </c>
      <c r="AB1504" s="25" t="str">
        <f t="shared" si="999"/>
        <v/>
      </c>
      <c r="AC1504" s="26" t="str">
        <f t="shared" si="1019"/>
        <v/>
      </c>
      <c r="AD1504" s="25" t="str">
        <f t="shared" si="1000"/>
        <v/>
      </c>
      <c r="AE1504" s="26" t="str">
        <f t="shared" si="1020"/>
        <v/>
      </c>
      <c r="AF1504" s="25" t="str">
        <f t="shared" si="1001"/>
        <v/>
      </c>
      <c r="AG1504" s="26" t="str">
        <f t="shared" si="1021"/>
        <v/>
      </c>
      <c r="AH1504" s="25" t="str">
        <f t="shared" si="1002"/>
        <v/>
      </c>
      <c r="AI1504" s="26" t="str">
        <f t="shared" si="1022"/>
        <v/>
      </c>
      <c r="AJ1504" s="25" t="str">
        <f t="shared" si="1003"/>
        <v/>
      </c>
      <c r="AK1504" s="26" t="str">
        <f t="shared" si="1023"/>
        <v/>
      </c>
      <c r="AL1504" s="25" t="str">
        <f t="shared" si="1004"/>
        <v/>
      </c>
      <c r="AM1504" s="26" t="str">
        <f t="shared" si="1024"/>
        <v/>
      </c>
      <c r="AN1504" s="25" t="str">
        <f t="shared" si="1005"/>
        <v/>
      </c>
      <c r="AO1504" s="26" t="str">
        <f t="shared" si="1025"/>
        <v/>
      </c>
      <c r="AP1504" t="str">
        <f t="shared" si="1026"/>
        <v/>
      </c>
      <c r="AQ1504" t="str">
        <f t="shared" si="1027"/>
        <v/>
      </c>
      <c r="AR1504" t="str">
        <f t="shared" si="1039"/>
        <v/>
      </c>
      <c r="AS1504" t="str">
        <f t="shared" si="1028"/>
        <v/>
      </c>
      <c r="AT1504" s="25" t="str">
        <f t="shared" si="1029"/>
        <v/>
      </c>
      <c r="AU1504" s="26" t="str">
        <f t="shared" si="1030"/>
        <v/>
      </c>
      <c r="AV1504" t="str">
        <f t="shared" si="1031"/>
        <v/>
      </c>
      <c r="AW1504" s="25" t="str">
        <f t="shared" si="1032"/>
        <v/>
      </c>
      <c r="AX1504" s="26" t="str">
        <f t="shared" si="1007"/>
        <v/>
      </c>
      <c r="AY1504" s="27" t="str">
        <f>IF(A1504="","",IF(K1504&lt;&gt;0,TEXT(5,"0000"),IF(M1504&lt;&gt;0,TEXT(5,"0000"),IF(Datos!N1504&lt;&gt;0,TEXT(5,"0000"),""))))</f>
        <v/>
      </c>
      <c r="AZ1504" s="25" t="str">
        <f t="shared" si="1033"/>
        <v/>
      </c>
      <c r="BA1504" s="26" t="str">
        <f t="shared" si="1008"/>
        <v/>
      </c>
      <c r="BB1504" s="25" t="str">
        <f t="shared" si="1034"/>
        <v/>
      </c>
      <c r="BC1504" s="26" t="str">
        <f t="shared" si="1009"/>
        <v/>
      </c>
      <c r="BD1504" s="27" t="str">
        <f t="shared" si="1035"/>
        <v/>
      </c>
      <c r="BE1504" s="25" t="str">
        <f t="shared" si="1036"/>
        <v/>
      </c>
      <c r="BF1504" s="26" t="str">
        <f t="shared" si="1010"/>
        <v/>
      </c>
      <c r="BG1504" s="28"/>
      <c r="BH1504" t="str">
        <f t="shared" si="1006"/>
        <v/>
      </c>
      <c r="BJ1504" s="24" t="str">
        <f t="shared" si="1037"/>
        <v/>
      </c>
      <c r="BK1504" s="24" t="str">
        <f t="shared" si="1038"/>
        <v/>
      </c>
    </row>
    <row r="1505" spans="17:63" ht="15.75" thickBot="1">
      <c r="Q1505" t="e">
        <f t="shared" si="1011"/>
        <v>#VALUE!</v>
      </c>
      <c r="R1505" t="str">
        <f t="shared" si="1012"/>
        <v/>
      </c>
      <c r="S1505" t="str">
        <f>IF(A1505="","",TEXT(VLOOKUP(C1505,Tablas!$H$3:$I$75,2,0),"000"))</f>
        <v/>
      </c>
      <c r="T1505" t="str">
        <f t="shared" si="1013"/>
        <v/>
      </c>
      <c r="U1505" t="str">
        <f t="shared" si="1014"/>
        <v/>
      </c>
      <c r="V1505" t="str">
        <f t="shared" si="998"/>
        <v/>
      </c>
      <c r="W1505" t="str">
        <f>IF(A1505="","",IF(G1505="",99,VLOOKUP(Datos!G1505,Tablas!$AF$2:$AH$38,2,0)))</f>
        <v/>
      </c>
      <c r="X1505" t="str">
        <f t="shared" si="1015"/>
        <v/>
      </c>
      <c r="Y1505" t="str">
        <f t="shared" si="1016"/>
        <v/>
      </c>
      <c r="Z1505" s="25" t="str">
        <f t="shared" si="1017"/>
        <v/>
      </c>
      <c r="AA1505" s="26" t="str">
        <f t="shared" si="1018"/>
        <v/>
      </c>
      <c r="AB1505" s="25" t="str">
        <f t="shared" si="999"/>
        <v/>
      </c>
      <c r="AC1505" s="26" t="str">
        <f t="shared" si="1019"/>
        <v/>
      </c>
      <c r="AD1505" s="25" t="str">
        <f t="shared" si="1000"/>
        <v/>
      </c>
      <c r="AE1505" s="26" t="str">
        <f t="shared" si="1020"/>
        <v/>
      </c>
      <c r="AF1505" s="25" t="str">
        <f t="shared" si="1001"/>
        <v/>
      </c>
      <c r="AG1505" s="26" t="str">
        <f t="shared" si="1021"/>
        <v/>
      </c>
      <c r="AH1505" s="25" t="str">
        <f t="shared" si="1002"/>
        <v/>
      </c>
      <c r="AI1505" s="26" t="str">
        <f t="shared" si="1022"/>
        <v/>
      </c>
      <c r="AJ1505" s="25" t="str">
        <f t="shared" si="1003"/>
        <v/>
      </c>
      <c r="AK1505" s="26" t="str">
        <f t="shared" si="1023"/>
        <v/>
      </c>
      <c r="AL1505" s="25" t="str">
        <f t="shared" si="1004"/>
        <v/>
      </c>
      <c r="AM1505" s="26" t="str">
        <f t="shared" si="1024"/>
        <v/>
      </c>
      <c r="AN1505" s="25" t="str">
        <f t="shared" si="1005"/>
        <v/>
      </c>
      <c r="AO1505" s="26" t="str">
        <f t="shared" si="1025"/>
        <v/>
      </c>
      <c r="AP1505" t="str">
        <f t="shared" si="1026"/>
        <v/>
      </c>
      <c r="AQ1505" t="str">
        <f t="shared" si="1027"/>
        <v/>
      </c>
      <c r="AR1505" t="str">
        <f t="shared" si="1039"/>
        <v/>
      </c>
      <c r="AS1505" t="str">
        <f t="shared" si="1028"/>
        <v/>
      </c>
      <c r="AT1505" s="25" t="str">
        <f t="shared" si="1029"/>
        <v/>
      </c>
      <c r="AU1505" s="26" t="str">
        <f t="shared" si="1030"/>
        <v/>
      </c>
      <c r="AV1505" t="str">
        <f t="shared" si="1031"/>
        <v/>
      </c>
      <c r="AW1505" s="25" t="str">
        <f t="shared" si="1032"/>
        <v/>
      </c>
      <c r="AX1505" s="26" t="str">
        <f t="shared" si="1007"/>
        <v/>
      </c>
      <c r="AY1505" s="27" t="str">
        <f>IF(A1505="","",IF(K1505&lt;&gt;0,TEXT(5,"0000"),IF(M1505&lt;&gt;0,TEXT(5,"0000"),IF(Datos!N1505&lt;&gt;0,TEXT(5,"0000"),""))))</f>
        <v/>
      </c>
      <c r="AZ1505" s="25" t="str">
        <f t="shared" si="1033"/>
        <v/>
      </c>
      <c r="BA1505" s="26" t="str">
        <f t="shared" si="1008"/>
        <v/>
      </c>
      <c r="BB1505" s="25" t="str">
        <f t="shared" si="1034"/>
        <v/>
      </c>
      <c r="BC1505" s="26" t="str">
        <f t="shared" si="1009"/>
        <v/>
      </c>
      <c r="BD1505" s="27" t="str">
        <f t="shared" si="1035"/>
        <v/>
      </c>
      <c r="BE1505" s="25" t="str">
        <f t="shared" si="1036"/>
        <v/>
      </c>
      <c r="BF1505" s="26" t="str">
        <f t="shared" si="1010"/>
        <v/>
      </c>
      <c r="BG1505" s="28"/>
      <c r="BH1505" t="str">
        <f t="shared" si="1006"/>
        <v/>
      </c>
      <c r="BJ1505" s="24" t="str">
        <f t="shared" si="1037"/>
        <v/>
      </c>
      <c r="BK1505" s="24" t="str">
        <f t="shared" si="1038"/>
        <v/>
      </c>
    </row>
    <row r="1506" spans="17:63" ht="15.75" thickBot="1">
      <c r="Q1506" t="e">
        <f t="shared" si="1011"/>
        <v>#VALUE!</v>
      </c>
      <c r="R1506" t="str">
        <f t="shared" si="1012"/>
        <v/>
      </c>
      <c r="S1506" t="str">
        <f>IF(A1506="","",TEXT(VLOOKUP(C1506,Tablas!$H$3:$I$75,2,0),"000"))</f>
        <v/>
      </c>
      <c r="T1506" t="str">
        <f t="shared" si="1013"/>
        <v/>
      </c>
      <c r="U1506" t="str">
        <f t="shared" si="1014"/>
        <v/>
      </c>
      <c r="V1506" t="str">
        <f t="shared" ref="V1506:V1569" si="1040">IF(A1506="","",IF(F1506="",U1506,TEXT(RIGHT(F1506,20)*1,"00000000000000000000")))</f>
        <v/>
      </c>
      <c r="W1506" t="str">
        <f>IF(A1506="","",IF(G1506="",99,VLOOKUP(Datos!G1506,Tablas!$AF$2:$AH$38,2,0)))</f>
        <v/>
      </c>
      <c r="X1506" t="str">
        <f t="shared" si="1015"/>
        <v/>
      </c>
      <c r="Y1506" t="str">
        <f t="shared" si="1016"/>
        <v/>
      </c>
      <c r="Z1506" s="25" t="str">
        <f t="shared" si="1017"/>
        <v/>
      </c>
      <c r="AA1506" s="26" t="str">
        <f t="shared" si="1018"/>
        <v/>
      </c>
      <c r="AB1506" s="25" t="str">
        <f t="shared" ref="AB1506:AB1569" si="1041">IF($A1506="","",0)</f>
        <v/>
      </c>
      <c r="AC1506" s="26" t="str">
        <f t="shared" si="1019"/>
        <v/>
      </c>
      <c r="AD1506" s="25" t="str">
        <f t="shared" ref="AD1506:AD1569" si="1042">IF($A1506="","",0)</f>
        <v/>
      </c>
      <c r="AE1506" s="26" t="str">
        <f t="shared" si="1020"/>
        <v/>
      </c>
      <c r="AF1506" s="25" t="str">
        <f t="shared" ref="AF1506:AF1569" si="1043">IF($A1506="","",0)</f>
        <v/>
      </c>
      <c r="AG1506" s="26" t="str">
        <f t="shared" si="1021"/>
        <v/>
      </c>
      <c r="AH1506" s="25" t="str">
        <f t="shared" ref="AH1506:AH1569" si="1044">IF($A1506="","",0)</f>
        <v/>
      </c>
      <c r="AI1506" s="26" t="str">
        <f t="shared" si="1022"/>
        <v/>
      </c>
      <c r="AJ1506" s="25" t="str">
        <f t="shared" ref="AJ1506:AJ1569" si="1045">IF($A1506="","",0)</f>
        <v/>
      </c>
      <c r="AK1506" s="26" t="str">
        <f t="shared" si="1023"/>
        <v/>
      </c>
      <c r="AL1506" s="25" t="str">
        <f t="shared" ref="AL1506:AL1569" si="1046">IF($A1506="","",0)</f>
        <v/>
      </c>
      <c r="AM1506" s="26" t="str">
        <f t="shared" si="1024"/>
        <v/>
      </c>
      <c r="AN1506" s="25" t="str">
        <f t="shared" ref="AN1506:AN1569" si="1047">IF($A1506="","",0)</f>
        <v/>
      </c>
      <c r="AO1506" s="26" t="str">
        <f t="shared" si="1025"/>
        <v/>
      </c>
      <c r="AP1506" t="str">
        <f t="shared" si="1026"/>
        <v/>
      </c>
      <c r="AQ1506" t="str">
        <f t="shared" si="1027"/>
        <v/>
      </c>
      <c r="AR1506" t="str">
        <f t="shared" si="1039"/>
        <v/>
      </c>
      <c r="AS1506" t="str">
        <f t="shared" si="1028"/>
        <v/>
      </c>
      <c r="AT1506" s="25" t="str">
        <f t="shared" si="1029"/>
        <v/>
      </c>
      <c r="AU1506" s="26" t="str">
        <f t="shared" si="1030"/>
        <v/>
      </c>
      <c r="AV1506" t="str">
        <f t="shared" si="1031"/>
        <v/>
      </c>
      <c r="AW1506" s="25" t="str">
        <f t="shared" si="1032"/>
        <v/>
      </c>
      <c r="AX1506" s="26" t="str">
        <f t="shared" si="1007"/>
        <v/>
      </c>
      <c r="AY1506" s="27" t="str">
        <f>IF(A1506="","",IF(K1506&lt;&gt;0,TEXT(5,"0000"),IF(M1506&lt;&gt;0,TEXT(5,"0000"),IF(Datos!N1506&lt;&gt;0,TEXT(5,"0000"),""))))</f>
        <v/>
      </c>
      <c r="AZ1506" s="25" t="str">
        <f t="shared" si="1033"/>
        <v/>
      </c>
      <c r="BA1506" s="26" t="str">
        <f t="shared" si="1008"/>
        <v/>
      </c>
      <c r="BB1506" s="25" t="str">
        <f t="shared" si="1034"/>
        <v/>
      </c>
      <c r="BC1506" s="26" t="str">
        <f t="shared" si="1009"/>
        <v/>
      </c>
      <c r="BD1506" s="27" t="str">
        <f t="shared" si="1035"/>
        <v/>
      </c>
      <c r="BE1506" s="25" t="str">
        <f t="shared" si="1036"/>
        <v/>
      </c>
      <c r="BF1506" s="26" t="str">
        <f t="shared" si="1010"/>
        <v/>
      </c>
      <c r="BG1506" s="28"/>
      <c r="BH1506" t="str">
        <f t="shared" ref="BH1506:BH1569" si="1048">IF(A1506="","",IF(OR(I1506="",I1506=0),"",R1506&amp;S1506&amp;T1506&amp;U1506&amp;V1506&amp;W1506&amp;X1506&amp;Y1506&amp;AA1506&amp;AC1506&amp;AE1506&amp;AG1506&amp;AI1506&amp;AK1506&amp;AM1506&amp;AO1506&amp;AP1506&amp;AQ1506&amp;AR1506&amp;AS1506&amp;AU1506&amp;AV1506))</f>
        <v/>
      </c>
      <c r="BJ1506" s="24" t="str">
        <f t="shared" si="1037"/>
        <v/>
      </c>
      <c r="BK1506" s="24" t="str">
        <f t="shared" si="1038"/>
        <v/>
      </c>
    </row>
    <row r="1507" spans="17:63" ht="15.75" thickBot="1">
      <c r="Q1507" t="e">
        <f t="shared" si="1011"/>
        <v>#VALUE!</v>
      </c>
      <c r="R1507" t="str">
        <f t="shared" si="1012"/>
        <v/>
      </c>
      <c r="S1507" t="str">
        <f>IF(A1507="","",TEXT(VLOOKUP(C1507,Tablas!$H$3:$I$75,2,0),"000"))</f>
        <v/>
      </c>
      <c r="T1507" t="str">
        <f t="shared" si="1013"/>
        <v/>
      </c>
      <c r="U1507" t="str">
        <f t="shared" si="1014"/>
        <v/>
      </c>
      <c r="V1507" t="str">
        <f t="shared" si="1040"/>
        <v/>
      </c>
      <c r="W1507" t="str">
        <f>IF(A1507="","",IF(G1507="",99,VLOOKUP(Datos!G1507,Tablas!$AF$2:$AH$38,2,0)))</f>
        <v/>
      </c>
      <c r="X1507" t="str">
        <f t="shared" si="1015"/>
        <v/>
      </c>
      <c r="Y1507" t="str">
        <f t="shared" si="1016"/>
        <v/>
      </c>
      <c r="Z1507" s="25" t="str">
        <f t="shared" si="1017"/>
        <v/>
      </c>
      <c r="AA1507" s="26" t="str">
        <f t="shared" si="1018"/>
        <v/>
      </c>
      <c r="AB1507" s="25" t="str">
        <f t="shared" si="1041"/>
        <v/>
      </c>
      <c r="AC1507" s="26" t="str">
        <f t="shared" si="1019"/>
        <v/>
      </c>
      <c r="AD1507" s="25" t="str">
        <f t="shared" si="1042"/>
        <v/>
      </c>
      <c r="AE1507" s="26" t="str">
        <f t="shared" si="1020"/>
        <v/>
      </c>
      <c r="AF1507" s="25" t="str">
        <f t="shared" si="1043"/>
        <v/>
      </c>
      <c r="AG1507" s="26" t="str">
        <f t="shared" si="1021"/>
        <v/>
      </c>
      <c r="AH1507" s="25" t="str">
        <f t="shared" si="1044"/>
        <v/>
      </c>
      <c r="AI1507" s="26" t="str">
        <f t="shared" si="1022"/>
        <v/>
      </c>
      <c r="AJ1507" s="25" t="str">
        <f t="shared" si="1045"/>
        <v/>
      </c>
      <c r="AK1507" s="26" t="str">
        <f t="shared" si="1023"/>
        <v/>
      </c>
      <c r="AL1507" s="25" t="str">
        <f t="shared" si="1046"/>
        <v/>
      </c>
      <c r="AM1507" s="26" t="str">
        <f t="shared" si="1024"/>
        <v/>
      </c>
      <c r="AN1507" s="25" t="str">
        <f t="shared" si="1047"/>
        <v/>
      </c>
      <c r="AO1507" s="26" t="str">
        <f t="shared" si="1025"/>
        <v/>
      </c>
      <c r="AP1507" t="str">
        <f t="shared" si="1026"/>
        <v/>
      </c>
      <c r="AQ1507" t="str">
        <f t="shared" si="1027"/>
        <v/>
      </c>
      <c r="AR1507" t="str">
        <f t="shared" si="1039"/>
        <v/>
      </c>
      <c r="AS1507" t="str">
        <f t="shared" si="1028"/>
        <v/>
      </c>
      <c r="AT1507" s="25" t="str">
        <f t="shared" si="1029"/>
        <v/>
      </c>
      <c r="AU1507" s="26" t="str">
        <f t="shared" si="1030"/>
        <v/>
      </c>
      <c r="AV1507" t="str">
        <f t="shared" si="1031"/>
        <v/>
      </c>
      <c r="AW1507" s="25" t="str">
        <f t="shared" si="1032"/>
        <v/>
      </c>
      <c r="AX1507" s="26" t="str">
        <f t="shared" ref="AX1507:AX1570" si="1049">IF(AY1507="","",IF(AW1507&lt;0,SUBSTITUTE(TEXT(-AW1507,"0000000000000,00"),",",""),SUBSTITUTE(TEXT(AW1507,"0000000000000,00"),",","")))</f>
        <v/>
      </c>
      <c r="AY1507" s="27" t="str">
        <f>IF(A1507="","",IF(K1507&lt;&gt;0,TEXT(5,"0000"),IF(M1507&lt;&gt;0,TEXT(5,"0000"),IF(Datos!N1507&lt;&gt;0,TEXT(5,"0000"),""))))</f>
        <v/>
      </c>
      <c r="AZ1507" s="25" t="str">
        <f t="shared" si="1033"/>
        <v/>
      </c>
      <c r="BA1507" s="26" t="str">
        <f t="shared" ref="BA1507:BA1570" si="1050">IF(AY1507="","",IF(AZ1507&lt;0,SUBSTITUTE(TEXT(-AZ1507,"0000000000000,00"),",",""),SUBSTITUTE(TEXT(AZ1507,"0000000000000,00"),",","")))</f>
        <v/>
      </c>
      <c r="BB1507" s="25" t="str">
        <f t="shared" si="1034"/>
        <v/>
      </c>
      <c r="BC1507" s="26" t="str">
        <f t="shared" ref="BC1507:BC1570" si="1051">IF(BB1507="","",IF(BB1507&lt;0,SUBSTITUTE(TEXT(-BB1507,"0000000000000,00"),",",""),SUBSTITUTE(TEXT(BB1507,"0000000000000,00"),",","")))</f>
        <v/>
      </c>
      <c r="BD1507" s="27" t="str">
        <f t="shared" si="1035"/>
        <v/>
      </c>
      <c r="BE1507" s="25" t="str">
        <f t="shared" si="1036"/>
        <v/>
      </c>
      <c r="BF1507" s="26" t="str">
        <f t="shared" ref="BF1507:BF1570" si="1052">IF(BD1507="","",IF(BE1507&lt;0,SUBSTITUTE(TEXT(-BE1507,"0000000000000,00"),",",""),SUBSTITUTE(TEXT(BE1507,"0000000000000,00"),",","")))</f>
        <v/>
      </c>
      <c r="BG1507" s="28"/>
      <c r="BH1507" t="str">
        <f t="shared" si="1048"/>
        <v/>
      </c>
      <c r="BJ1507" s="24" t="str">
        <f t="shared" si="1037"/>
        <v/>
      </c>
      <c r="BK1507" s="24" t="str">
        <f t="shared" si="1038"/>
        <v/>
      </c>
    </row>
    <row r="1508" spans="17:63" ht="15.75" thickBot="1">
      <c r="Q1508" t="e">
        <f t="shared" ref="Q1508:Q1571" si="1053">(AC1508*1+AE1508*1+AG1508*1+AI1508*1+AK1508*1+AM1508*1+AO1508*1+AU1508*1+IF(ISERROR(BC1508*1),0,BC1508*1)+IF(ISERROR(BF1508*1),0,BF1508*1)+IF(ISERROR(BA1508*1),0,BA1508*1)+IF(ISERROR(AX1508*1),0,AX1508*1))/100</f>
        <v>#VALUE!</v>
      </c>
      <c r="R1508" t="str">
        <f t="shared" si="1012"/>
        <v/>
      </c>
      <c r="S1508" t="str">
        <f>IF(A1508="","",TEXT(VLOOKUP(C1508,Tablas!$H$3:$I$75,2,0),"000"))</f>
        <v/>
      </c>
      <c r="T1508" t="str">
        <f t="shared" si="1013"/>
        <v/>
      </c>
      <c r="U1508" t="str">
        <f t="shared" si="1014"/>
        <v/>
      </c>
      <c r="V1508" t="str">
        <f t="shared" si="1040"/>
        <v/>
      </c>
      <c r="W1508" t="str">
        <f>IF(A1508="","",IF(G1508="",99,VLOOKUP(Datos!G1508,Tablas!$AF$2:$AH$38,2,0)))</f>
        <v/>
      </c>
      <c r="X1508" t="str">
        <f t="shared" si="1015"/>
        <v/>
      </c>
      <c r="Y1508" t="str">
        <f t="shared" si="1016"/>
        <v/>
      </c>
      <c r="Z1508" s="25" t="str">
        <f t="shared" si="1017"/>
        <v/>
      </c>
      <c r="AA1508" s="26" t="str">
        <f t="shared" si="1018"/>
        <v/>
      </c>
      <c r="AB1508" s="25" t="str">
        <f t="shared" si="1041"/>
        <v/>
      </c>
      <c r="AC1508" s="26" t="str">
        <f t="shared" si="1019"/>
        <v/>
      </c>
      <c r="AD1508" s="25" t="str">
        <f t="shared" si="1042"/>
        <v/>
      </c>
      <c r="AE1508" s="26" t="str">
        <f t="shared" si="1020"/>
        <v/>
      </c>
      <c r="AF1508" s="25" t="str">
        <f t="shared" si="1043"/>
        <v/>
      </c>
      <c r="AG1508" s="26" t="str">
        <f t="shared" si="1021"/>
        <v/>
      </c>
      <c r="AH1508" s="25" t="str">
        <f t="shared" si="1044"/>
        <v/>
      </c>
      <c r="AI1508" s="26" t="str">
        <f t="shared" si="1022"/>
        <v/>
      </c>
      <c r="AJ1508" s="25" t="str">
        <f t="shared" si="1045"/>
        <v/>
      </c>
      <c r="AK1508" s="26" t="str">
        <f t="shared" si="1023"/>
        <v/>
      </c>
      <c r="AL1508" s="25" t="str">
        <f t="shared" si="1046"/>
        <v/>
      </c>
      <c r="AM1508" s="26" t="str">
        <f t="shared" si="1024"/>
        <v/>
      </c>
      <c r="AN1508" s="25" t="str">
        <f t="shared" si="1047"/>
        <v/>
      </c>
      <c r="AO1508" s="26" t="str">
        <f t="shared" si="1025"/>
        <v/>
      </c>
      <c r="AP1508" t="str">
        <f t="shared" si="1026"/>
        <v/>
      </c>
      <c r="AQ1508" t="str">
        <f t="shared" si="1027"/>
        <v/>
      </c>
      <c r="AR1508" t="str">
        <f t="shared" si="1039"/>
        <v/>
      </c>
      <c r="AS1508" t="str">
        <f t="shared" si="1028"/>
        <v/>
      </c>
      <c r="AT1508" s="25" t="str">
        <f t="shared" si="1029"/>
        <v/>
      </c>
      <c r="AU1508" s="26" t="str">
        <f t="shared" si="1030"/>
        <v/>
      </c>
      <c r="AV1508" t="str">
        <f t="shared" si="1031"/>
        <v/>
      </c>
      <c r="AW1508" s="25" t="str">
        <f t="shared" si="1032"/>
        <v/>
      </c>
      <c r="AX1508" s="26" t="str">
        <f t="shared" si="1049"/>
        <v/>
      </c>
      <c r="AY1508" s="27" t="str">
        <f>IF(A1508="","",IF(K1508&lt;&gt;0,TEXT(5,"0000"),IF(M1508&lt;&gt;0,TEXT(5,"0000"),IF(Datos!N1508&lt;&gt;0,TEXT(5,"0000"),""))))</f>
        <v/>
      </c>
      <c r="AZ1508" s="25" t="str">
        <f t="shared" si="1033"/>
        <v/>
      </c>
      <c r="BA1508" s="26" t="str">
        <f t="shared" si="1050"/>
        <v/>
      </c>
      <c r="BB1508" s="25" t="str">
        <f t="shared" si="1034"/>
        <v/>
      </c>
      <c r="BC1508" s="26" t="str">
        <f t="shared" si="1051"/>
        <v/>
      </c>
      <c r="BD1508" s="27" t="str">
        <f t="shared" si="1035"/>
        <v/>
      </c>
      <c r="BE1508" s="25" t="str">
        <f t="shared" si="1036"/>
        <v/>
      </c>
      <c r="BF1508" s="26" t="str">
        <f t="shared" si="1052"/>
        <v/>
      </c>
      <c r="BG1508" s="28"/>
      <c r="BH1508" t="str">
        <f t="shared" si="1048"/>
        <v/>
      </c>
      <c r="BJ1508" s="24" t="str">
        <f t="shared" si="1037"/>
        <v/>
      </c>
      <c r="BK1508" s="24" t="str">
        <f t="shared" si="1038"/>
        <v/>
      </c>
    </row>
    <row r="1509" spans="17:63" ht="15.75" thickBot="1">
      <c r="Q1509" t="e">
        <f t="shared" si="1053"/>
        <v>#VALUE!</v>
      </c>
      <c r="R1509" t="str">
        <f t="shared" si="1012"/>
        <v/>
      </c>
      <c r="S1509" t="str">
        <f>IF(A1509="","",TEXT(VLOOKUP(C1509,Tablas!$H$3:$I$75,2,0),"000"))</f>
        <v/>
      </c>
      <c r="T1509" t="str">
        <f t="shared" si="1013"/>
        <v/>
      </c>
      <c r="U1509" t="str">
        <f t="shared" si="1014"/>
        <v/>
      </c>
      <c r="V1509" t="str">
        <f t="shared" si="1040"/>
        <v/>
      </c>
      <c r="W1509" t="str">
        <f>IF(A1509="","",IF(G1509="",99,VLOOKUP(Datos!G1509,Tablas!$AF$2:$AH$38,2,0)))</f>
        <v/>
      </c>
      <c r="X1509" t="str">
        <f t="shared" si="1015"/>
        <v/>
      </c>
      <c r="Y1509" t="str">
        <f t="shared" si="1016"/>
        <v/>
      </c>
      <c r="Z1509" s="25" t="str">
        <f t="shared" si="1017"/>
        <v/>
      </c>
      <c r="AA1509" s="26" t="str">
        <f t="shared" si="1018"/>
        <v/>
      </c>
      <c r="AB1509" s="25" t="str">
        <f t="shared" si="1041"/>
        <v/>
      </c>
      <c r="AC1509" s="26" t="str">
        <f t="shared" si="1019"/>
        <v/>
      </c>
      <c r="AD1509" s="25" t="str">
        <f t="shared" si="1042"/>
        <v/>
      </c>
      <c r="AE1509" s="26" t="str">
        <f t="shared" si="1020"/>
        <v/>
      </c>
      <c r="AF1509" s="25" t="str">
        <f t="shared" si="1043"/>
        <v/>
      </c>
      <c r="AG1509" s="26" t="str">
        <f t="shared" si="1021"/>
        <v/>
      </c>
      <c r="AH1509" s="25" t="str">
        <f t="shared" si="1044"/>
        <v/>
      </c>
      <c r="AI1509" s="26" t="str">
        <f t="shared" si="1022"/>
        <v/>
      </c>
      <c r="AJ1509" s="25" t="str">
        <f t="shared" si="1045"/>
        <v/>
      </c>
      <c r="AK1509" s="26" t="str">
        <f t="shared" si="1023"/>
        <v/>
      </c>
      <c r="AL1509" s="25" t="str">
        <f t="shared" si="1046"/>
        <v/>
      </c>
      <c r="AM1509" s="26" t="str">
        <f t="shared" si="1024"/>
        <v/>
      </c>
      <c r="AN1509" s="25" t="str">
        <f t="shared" si="1047"/>
        <v/>
      </c>
      <c r="AO1509" s="26" t="str">
        <f t="shared" si="1025"/>
        <v/>
      </c>
      <c r="AP1509" t="str">
        <f t="shared" si="1026"/>
        <v/>
      </c>
      <c r="AQ1509" t="str">
        <f t="shared" si="1027"/>
        <v/>
      </c>
      <c r="AR1509" t="str">
        <f t="shared" si="1039"/>
        <v/>
      </c>
      <c r="AS1509" t="str">
        <f t="shared" si="1028"/>
        <v/>
      </c>
      <c r="AT1509" s="25" t="str">
        <f t="shared" si="1029"/>
        <v/>
      </c>
      <c r="AU1509" s="26" t="str">
        <f t="shared" si="1030"/>
        <v/>
      </c>
      <c r="AV1509" t="str">
        <f t="shared" si="1031"/>
        <v/>
      </c>
      <c r="AW1509" s="25" t="str">
        <f t="shared" si="1032"/>
        <v/>
      </c>
      <c r="AX1509" s="26" t="str">
        <f t="shared" si="1049"/>
        <v/>
      </c>
      <c r="AY1509" s="27" t="str">
        <f>IF(A1509="","",IF(K1509&lt;&gt;0,TEXT(5,"0000"),IF(M1509&lt;&gt;0,TEXT(5,"0000"),IF(Datos!N1509&lt;&gt;0,TEXT(5,"0000"),""))))</f>
        <v/>
      </c>
      <c r="AZ1509" s="25" t="str">
        <f t="shared" si="1033"/>
        <v/>
      </c>
      <c r="BA1509" s="26" t="str">
        <f t="shared" si="1050"/>
        <v/>
      </c>
      <c r="BB1509" s="25" t="str">
        <f t="shared" si="1034"/>
        <v/>
      </c>
      <c r="BC1509" s="26" t="str">
        <f t="shared" si="1051"/>
        <v/>
      </c>
      <c r="BD1509" s="27" t="str">
        <f t="shared" si="1035"/>
        <v/>
      </c>
      <c r="BE1509" s="25" t="str">
        <f t="shared" si="1036"/>
        <v/>
      </c>
      <c r="BF1509" s="26" t="str">
        <f t="shared" si="1052"/>
        <v/>
      </c>
      <c r="BG1509" s="28"/>
      <c r="BH1509" t="str">
        <f t="shared" si="1048"/>
        <v/>
      </c>
      <c r="BJ1509" s="24" t="str">
        <f t="shared" si="1037"/>
        <v/>
      </c>
      <c r="BK1509" s="24" t="str">
        <f t="shared" si="1038"/>
        <v/>
      </c>
    </row>
    <row r="1510" spans="17:63" ht="15.75" thickBot="1">
      <c r="Q1510" t="e">
        <f t="shared" si="1053"/>
        <v>#VALUE!</v>
      </c>
      <c r="R1510" t="str">
        <f t="shared" si="1012"/>
        <v/>
      </c>
      <c r="S1510" t="str">
        <f>IF(A1510="","",TEXT(VLOOKUP(C1510,Tablas!$H$3:$I$75,2,0),"000"))</f>
        <v/>
      </c>
      <c r="T1510" t="str">
        <f t="shared" si="1013"/>
        <v/>
      </c>
      <c r="U1510" t="str">
        <f t="shared" si="1014"/>
        <v/>
      </c>
      <c r="V1510" t="str">
        <f t="shared" si="1040"/>
        <v/>
      </c>
      <c r="W1510" t="str">
        <f>IF(A1510="","",IF(G1510="",99,VLOOKUP(Datos!G1510,Tablas!$AF$2:$AH$38,2,0)))</f>
        <v/>
      </c>
      <c r="X1510" t="str">
        <f t="shared" si="1015"/>
        <v/>
      </c>
      <c r="Y1510" t="str">
        <f t="shared" si="1016"/>
        <v/>
      </c>
      <c r="Z1510" s="25" t="str">
        <f t="shared" si="1017"/>
        <v/>
      </c>
      <c r="AA1510" s="26" t="str">
        <f t="shared" si="1018"/>
        <v/>
      </c>
      <c r="AB1510" s="25" t="str">
        <f t="shared" si="1041"/>
        <v/>
      </c>
      <c r="AC1510" s="26" t="str">
        <f t="shared" si="1019"/>
        <v/>
      </c>
      <c r="AD1510" s="25" t="str">
        <f t="shared" si="1042"/>
        <v/>
      </c>
      <c r="AE1510" s="26" t="str">
        <f t="shared" si="1020"/>
        <v/>
      </c>
      <c r="AF1510" s="25" t="str">
        <f t="shared" si="1043"/>
        <v/>
      </c>
      <c r="AG1510" s="26" t="str">
        <f t="shared" si="1021"/>
        <v/>
      </c>
      <c r="AH1510" s="25" t="str">
        <f t="shared" si="1044"/>
        <v/>
      </c>
      <c r="AI1510" s="26" t="str">
        <f t="shared" si="1022"/>
        <v/>
      </c>
      <c r="AJ1510" s="25" t="str">
        <f t="shared" si="1045"/>
        <v/>
      </c>
      <c r="AK1510" s="26" t="str">
        <f t="shared" si="1023"/>
        <v/>
      </c>
      <c r="AL1510" s="25" t="str">
        <f t="shared" si="1046"/>
        <v/>
      </c>
      <c r="AM1510" s="26" t="str">
        <f t="shared" si="1024"/>
        <v/>
      </c>
      <c r="AN1510" s="25" t="str">
        <f t="shared" si="1047"/>
        <v/>
      </c>
      <c r="AO1510" s="26" t="str">
        <f t="shared" si="1025"/>
        <v/>
      </c>
      <c r="AP1510" t="str">
        <f t="shared" si="1026"/>
        <v/>
      </c>
      <c r="AQ1510" t="str">
        <f t="shared" si="1027"/>
        <v/>
      </c>
      <c r="AR1510" t="str">
        <f t="shared" si="1039"/>
        <v/>
      </c>
      <c r="AS1510" t="str">
        <f t="shared" si="1028"/>
        <v/>
      </c>
      <c r="AT1510" s="25" t="str">
        <f t="shared" si="1029"/>
        <v/>
      </c>
      <c r="AU1510" s="26" t="str">
        <f t="shared" si="1030"/>
        <v/>
      </c>
      <c r="AV1510" t="str">
        <f t="shared" si="1031"/>
        <v/>
      </c>
      <c r="AW1510" s="25" t="str">
        <f t="shared" si="1032"/>
        <v/>
      </c>
      <c r="AX1510" s="26" t="str">
        <f t="shared" si="1049"/>
        <v/>
      </c>
      <c r="AY1510" s="27" t="str">
        <f>IF(A1510="","",IF(K1510&lt;&gt;0,TEXT(5,"0000"),IF(M1510&lt;&gt;0,TEXT(5,"0000"),IF(Datos!N1510&lt;&gt;0,TEXT(5,"0000"),""))))</f>
        <v/>
      </c>
      <c r="AZ1510" s="25" t="str">
        <f t="shared" si="1033"/>
        <v/>
      </c>
      <c r="BA1510" s="26" t="str">
        <f t="shared" si="1050"/>
        <v/>
      </c>
      <c r="BB1510" s="25" t="str">
        <f t="shared" si="1034"/>
        <v/>
      </c>
      <c r="BC1510" s="26" t="str">
        <f t="shared" si="1051"/>
        <v/>
      </c>
      <c r="BD1510" s="27" t="str">
        <f t="shared" si="1035"/>
        <v/>
      </c>
      <c r="BE1510" s="25" t="str">
        <f t="shared" si="1036"/>
        <v/>
      </c>
      <c r="BF1510" s="26" t="str">
        <f t="shared" si="1052"/>
        <v/>
      </c>
      <c r="BG1510" s="28"/>
      <c r="BH1510" t="str">
        <f t="shared" si="1048"/>
        <v/>
      </c>
      <c r="BJ1510" s="24" t="str">
        <f t="shared" si="1037"/>
        <v/>
      </c>
      <c r="BK1510" s="24" t="str">
        <f t="shared" si="1038"/>
        <v/>
      </c>
    </row>
    <row r="1511" spans="17:63" ht="15.75" thickBot="1">
      <c r="Q1511" t="e">
        <f t="shared" si="1053"/>
        <v>#VALUE!</v>
      </c>
      <c r="R1511" t="str">
        <f t="shared" si="1012"/>
        <v/>
      </c>
      <c r="S1511" t="str">
        <f>IF(A1511="","",TEXT(VLOOKUP(C1511,Tablas!$H$3:$I$75,2,0),"000"))</f>
        <v/>
      </c>
      <c r="T1511" t="str">
        <f t="shared" si="1013"/>
        <v/>
      </c>
      <c r="U1511" t="str">
        <f t="shared" si="1014"/>
        <v/>
      </c>
      <c r="V1511" t="str">
        <f t="shared" si="1040"/>
        <v/>
      </c>
      <c r="W1511" t="str">
        <f>IF(A1511="","",IF(G1511="",99,VLOOKUP(Datos!G1511,Tablas!$AF$2:$AH$38,2,0)))</f>
        <v/>
      </c>
      <c r="X1511" t="str">
        <f t="shared" si="1015"/>
        <v/>
      </c>
      <c r="Y1511" t="str">
        <f t="shared" si="1016"/>
        <v/>
      </c>
      <c r="Z1511" s="25" t="str">
        <f t="shared" si="1017"/>
        <v/>
      </c>
      <c r="AA1511" s="26" t="str">
        <f t="shared" si="1018"/>
        <v/>
      </c>
      <c r="AB1511" s="25" t="str">
        <f t="shared" si="1041"/>
        <v/>
      </c>
      <c r="AC1511" s="26" t="str">
        <f t="shared" si="1019"/>
        <v/>
      </c>
      <c r="AD1511" s="25" t="str">
        <f t="shared" si="1042"/>
        <v/>
      </c>
      <c r="AE1511" s="26" t="str">
        <f t="shared" si="1020"/>
        <v/>
      </c>
      <c r="AF1511" s="25" t="str">
        <f t="shared" si="1043"/>
        <v/>
      </c>
      <c r="AG1511" s="26" t="str">
        <f t="shared" si="1021"/>
        <v/>
      </c>
      <c r="AH1511" s="25" t="str">
        <f t="shared" si="1044"/>
        <v/>
      </c>
      <c r="AI1511" s="26" t="str">
        <f t="shared" si="1022"/>
        <v/>
      </c>
      <c r="AJ1511" s="25" t="str">
        <f t="shared" si="1045"/>
        <v/>
      </c>
      <c r="AK1511" s="26" t="str">
        <f t="shared" si="1023"/>
        <v/>
      </c>
      <c r="AL1511" s="25" t="str">
        <f t="shared" si="1046"/>
        <v/>
      </c>
      <c r="AM1511" s="26" t="str">
        <f t="shared" si="1024"/>
        <v/>
      </c>
      <c r="AN1511" s="25" t="str">
        <f t="shared" si="1047"/>
        <v/>
      </c>
      <c r="AO1511" s="26" t="str">
        <f t="shared" si="1025"/>
        <v/>
      </c>
      <c r="AP1511" t="str">
        <f t="shared" si="1026"/>
        <v/>
      </c>
      <c r="AQ1511" t="str">
        <f t="shared" si="1027"/>
        <v/>
      </c>
      <c r="AR1511" t="str">
        <f t="shared" si="1039"/>
        <v/>
      </c>
      <c r="AS1511" t="str">
        <f t="shared" si="1028"/>
        <v/>
      </c>
      <c r="AT1511" s="25" t="str">
        <f t="shared" si="1029"/>
        <v/>
      </c>
      <c r="AU1511" s="26" t="str">
        <f t="shared" si="1030"/>
        <v/>
      </c>
      <c r="AV1511" t="str">
        <f t="shared" si="1031"/>
        <v/>
      </c>
      <c r="AW1511" s="25" t="str">
        <f t="shared" si="1032"/>
        <v/>
      </c>
      <c r="AX1511" s="26" t="str">
        <f t="shared" si="1049"/>
        <v/>
      </c>
      <c r="AY1511" s="27" t="str">
        <f>IF(A1511="","",IF(K1511&lt;&gt;0,TEXT(5,"0000"),IF(M1511&lt;&gt;0,TEXT(5,"0000"),IF(Datos!N1511&lt;&gt;0,TEXT(5,"0000"),""))))</f>
        <v/>
      </c>
      <c r="AZ1511" s="25" t="str">
        <f t="shared" si="1033"/>
        <v/>
      </c>
      <c r="BA1511" s="26" t="str">
        <f t="shared" si="1050"/>
        <v/>
      </c>
      <c r="BB1511" s="25" t="str">
        <f t="shared" si="1034"/>
        <v/>
      </c>
      <c r="BC1511" s="26" t="str">
        <f t="shared" si="1051"/>
        <v/>
      </c>
      <c r="BD1511" s="27" t="str">
        <f t="shared" si="1035"/>
        <v/>
      </c>
      <c r="BE1511" s="25" t="str">
        <f t="shared" si="1036"/>
        <v/>
      </c>
      <c r="BF1511" s="26" t="str">
        <f t="shared" si="1052"/>
        <v/>
      </c>
      <c r="BG1511" s="28"/>
      <c r="BH1511" t="str">
        <f t="shared" si="1048"/>
        <v/>
      </c>
      <c r="BJ1511" s="24" t="str">
        <f t="shared" si="1037"/>
        <v/>
      </c>
      <c r="BK1511" s="24" t="str">
        <f t="shared" si="1038"/>
        <v/>
      </c>
    </row>
    <row r="1512" spans="17:63" ht="15.75" thickBot="1">
      <c r="Q1512" t="e">
        <f t="shared" si="1053"/>
        <v>#VALUE!</v>
      </c>
      <c r="R1512" t="str">
        <f t="shared" si="1012"/>
        <v/>
      </c>
      <c r="S1512" t="str">
        <f>IF(A1512="","",TEXT(VLOOKUP(C1512,Tablas!$H$3:$I$75,2,0),"000"))</f>
        <v/>
      </c>
      <c r="T1512" t="str">
        <f t="shared" si="1013"/>
        <v/>
      </c>
      <c r="U1512" t="str">
        <f t="shared" si="1014"/>
        <v/>
      </c>
      <c r="V1512" t="str">
        <f t="shared" si="1040"/>
        <v/>
      </c>
      <c r="W1512" t="str">
        <f>IF(A1512="","",IF(G1512="",99,VLOOKUP(Datos!G1512,Tablas!$AF$2:$AH$38,2,0)))</f>
        <v/>
      </c>
      <c r="X1512" t="str">
        <f t="shared" si="1015"/>
        <v/>
      </c>
      <c r="Y1512" t="str">
        <f t="shared" si="1016"/>
        <v/>
      </c>
      <c r="Z1512" s="25" t="str">
        <f t="shared" si="1017"/>
        <v/>
      </c>
      <c r="AA1512" s="26" t="str">
        <f t="shared" si="1018"/>
        <v/>
      </c>
      <c r="AB1512" s="25" t="str">
        <f t="shared" si="1041"/>
        <v/>
      </c>
      <c r="AC1512" s="26" t="str">
        <f t="shared" si="1019"/>
        <v/>
      </c>
      <c r="AD1512" s="25" t="str">
        <f t="shared" si="1042"/>
        <v/>
      </c>
      <c r="AE1512" s="26" t="str">
        <f t="shared" si="1020"/>
        <v/>
      </c>
      <c r="AF1512" s="25" t="str">
        <f t="shared" si="1043"/>
        <v/>
      </c>
      <c r="AG1512" s="26" t="str">
        <f t="shared" si="1021"/>
        <v/>
      </c>
      <c r="AH1512" s="25" t="str">
        <f t="shared" si="1044"/>
        <v/>
      </c>
      <c r="AI1512" s="26" t="str">
        <f t="shared" si="1022"/>
        <v/>
      </c>
      <c r="AJ1512" s="25" t="str">
        <f t="shared" si="1045"/>
        <v/>
      </c>
      <c r="AK1512" s="26" t="str">
        <f t="shared" si="1023"/>
        <v/>
      </c>
      <c r="AL1512" s="25" t="str">
        <f t="shared" si="1046"/>
        <v/>
      </c>
      <c r="AM1512" s="26" t="str">
        <f t="shared" si="1024"/>
        <v/>
      </c>
      <c r="AN1512" s="25" t="str">
        <f t="shared" si="1047"/>
        <v/>
      </c>
      <c r="AO1512" s="26" t="str">
        <f t="shared" si="1025"/>
        <v/>
      </c>
      <c r="AP1512" t="str">
        <f t="shared" si="1026"/>
        <v/>
      </c>
      <c r="AQ1512" t="str">
        <f t="shared" si="1027"/>
        <v/>
      </c>
      <c r="AR1512" t="str">
        <f t="shared" si="1039"/>
        <v/>
      </c>
      <c r="AS1512" t="str">
        <f t="shared" si="1028"/>
        <v/>
      </c>
      <c r="AT1512" s="25" t="str">
        <f t="shared" si="1029"/>
        <v/>
      </c>
      <c r="AU1512" s="26" t="str">
        <f t="shared" si="1030"/>
        <v/>
      </c>
      <c r="AV1512" t="str">
        <f t="shared" si="1031"/>
        <v/>
      </c>
      <c r="AW1512" s="25" t="str">
        <f t="shared" si="1032"/>
        <v/>
      </c>
      <c r="AX1512" s="26" t="str">
        <f t="shared" si="1049"/>
        <v/>
      </c>
      <c r="AY1512" s="27" t="str">
        <f>IF(A1512="","",IF(K1512&lt;&gt;0,TEXT(5,"0000"),IF(M1512&lt;&gt;0,TEXT(5,"0000"),IF(Datos!N1512&lt;&gt;0,TEXT(5,"0000"),""))))</f>
        <v/>
      </c>
      <c r="AZ1512" s="25" t="str">
        <f t="shared" si="1033"/>
        <v/>
      </c>
      <c r="BA1512" s="26" t="str">
        <f t="shared" si="1050"/>
        <v/>
      </c>
      <c r="BB1512" s="25" t="str">
        <f t="shared" si="1034"/>
        <v/>
      </c>
      <c r="BC1512" s="26" t="str">
        <f t="shared" si="1051"/>
        <v/>
      </c>
      <c r="BD1512" s="27" t="str">
        <f t="shared" si="1035"/>
        <v/>
      </c>
      <c r="BE1512" s="25" t="str">
        <f t="shared" si="1036"/>
        <v/>
      </c>
      <c r="BF1512" s="26" t="str">
        <f t="shared" si="1052"/>
        <v/>
      </c>
      <c r="BG1512" s="28"/>
      <c r="BH1512" t="str">
        <f t="shared" si="1048"/>
        <v/>
      </c>
      <c r="BJ1512" s="24" t="str">
        <f t="shared" si="1037"/>
        <v/>
      </c>
      <c r="BK1512" s="24" t="str">
        <f t="shared" si="1038"/>
        <v/>
      </c>
    </row>
    <row r="1513" spans="17:63" ht="15.75" thickBot="1">
      <c r="Q1513" t="e">
        <f t="shared" si="1053"/>
        <v>#VALUE!</v>
      </c>
      <c r="R1513" t="str">
        <f t="shared" si="1012"/>
        <v/>
      </c>
      <c r="S1513" t="str">
        <f>IF(A1513="","",TEXT(VLOOKUP(C1513,Tablas!$H$3:$I$75,2,0),"000"))</f>
        <v/>
      </c>
      <c r="T1513" t="str">
        <f t="shared" si="1013"/>
        <v/>
      </c>
      <c r="U1513" t="str">
        <f t="shared" si="1014"/>
        <v/>
      </c>
      <c r="V1513" t="str">
        <f t="shared" si="1040"/>
        <v/>
      </c>
      <c r="W1513" t="str">
        <f>IF(A1513="","",IF(G1513="",99,VLOOKUP(Datos!G1513,Tablas!$AF$2:$AH$38,2,0)))</f>
        <v/>
      </c>
      <c r="X1513" t="str">
        <f t="shared" si="1015"/>
        <v/>
      </c>
      <c r="Y1513" t="str">
        <f t="shared" si="1016"/>
        <v/>
      </c>
      <c r="Z1513" s="25" t="str">
        <f t="shared" si="1017"/>
        <v/>
      </c>
      <c r="AA1513" s="26" t="str">
        <f t="shared" si="1018"/>
        <v/>
      </c>
      <c r="AB1513" s="25" t="str">
        <f t="shared" si="1041"/>
        <v/>
      </c>
      <c r="AC1513" s="26" t="str">
        <f t="shared" si="1019"/>
        <v/>
      </c>
      <c r="AD1513" s="25" t="str">
        <f t="shared" si="1042"/>
        <v/>
      </c>
      <c r="AE1513" s="26" t="str">
        <f t="shared" si="1020"/>
        <v/>
      </c>
      <c r="AF1513" s="25" t="str">
        <f t="shared" si="1043"/>
        <v/>
      </c>
      <c r="AG1513" s="26" t="str">
        <f t="shared" si="1021"/>
        <v/>
      </c>
      <c r="AH1513" s="25" t="str">
        <f t="shared" si="1044"/>
        <v/>
      </c>
      <c r="AI1513" s="26" t="str">
        <f t="shared" si="1022"/>
        <v/>
      </c>
      <c r="AJ1513" s="25" t="str">
        <f t="shared" si="1045"/>
        <v/>
      </c>
      <c r="AK1513" s="26" t="str">
        <f t="shared" si="1023"/>
        <v/>
      </c>
      <c r="AL1513" s="25" t="str">
        <f t="shared" si="1046"/>
        <v/>
      </c>
      <c r="AM1513" s="26" t="str">
        <f t="shared" si="1024"/>
        <v/>
      </c>
      <c r="AN1513" s="25" t="str">
        <f t="shared" si="1047"/>
        <v/>
      </c>
      <c r="AO1513" s="26" t="str">
        <f t="shared" si="1025"/>
        <v/>
      </c>
      <c r="AP1513" t="str">
        <f t="shared" si="1026"/>
        <v/>
      </c>
      <c r="AQ1513" t="str">
        <f t="shared" si="1027"/>
        <v/>
      </c>
      <c r="AR1513" t="str">
        <f t="shared" si="1039"/>
        <v/>
      </c>
      <c r="AS1513" t="str">
        <f t="shared" si="1028"/>
        <v/>
      </c>
      <c r="AT1513" s="25" t="str">
        <f t="shared" si="1029"/>
        <v/>
      </c>
      <c r="AU1513" s="26" t="str">
        <f t="shared" si="1030"/>
        <v/>
      </c>
      <c r="AV1513" t="str">
        <f t="shared" si="1031"/>
        <v/>
      </c>
      <c r="AW1513" s="25" t="str">
        <f t="shared" si="1032"/>
        <v/>
      </c>
      <c r="AX1513" s="26" t="str">
        <f t="shared" si="1049"/>
        <v/>
      </c>
      <c r="AY1513" s="27" t="str">
        <f>IF(A1513="","",IF(K1513&lt;&gt;0,TEXT(5,"0000"),IF(M1513&lt;&gt;0,TEXT(5,"0000"),IF(Datos!N1513&lt;&gt;0,TEXT(5,"0000"),""))))</f>
        <v/>
      </c>
      <c r="AZ1513" s="25" t="str">
        <f t="shared" si="1033"/>
        <v/>
      </c>
      <c r="BA1513" s="26" t="str">
        <f t="shared" si="1050"/>
        <v/>
      </c>
      <c r="BB1513" s="25" t="str">
        <f t="shared" si="1034"/>
        <v/>
      </c>
      <c r="BC1513" s="26" t="str">
        <f t="shared" si="1051"/>
        <v/>
      </c>
      <c r="BD1513" s="27" t="str">
        <f t="shared" si="1035"/>
        <v/>
      </c>
      <c r="BE1513" s="25" t="str">
        <f t="shared" si="1036"/>
        <v/>
      </c>
      <c r="BF1513" s="26" t="str">
        <f t="shared" si="1052"/>
        <v/>
      </c>
      <c r="BG1513" s="28"/>
      <c r="BH1513" t="str">
        <f t="shared" si="1048"/>
        <v/>
      </c>
      <c r="BJ1513" s="24" t="str">
        <f t="shared" si="1037"/>
        <v/>
      </c>
      <c r="BK1513" s="24" t="str">
        <f t="shared" si="1038"/>
        <v/>
      </c>
    </row>
    <row r="1514" spans="17:63" ht="15.75" thickBot="1">
      <c r="Q1514" t="e">
        <f t="shared" si="1053"/>
        <v>#VALUE!</v>
      </c>
      <c r="R1514" t="str">
        <f t="shared" si="1012"/>
        <v/>
      </c>
      <c r="S1514" t="str">
        <f>IF(A1514="","",TEXT(VLOOKUP(C1514,Tablas!$H$3:$I$75,2,0),"000"))</f>
        <v/>
      </c>
      <c r="T1514" t="str">
        <f t="shared" si="1013"/>
        <v/>
      </c>
      <c r="U1514" t="str">
        <f t="shared" si="1014"/>
        <v/>
      </c>
      <c r="V1514" t="str">
        <f t="shared" si="1040"/>
        <v/>
      </c>
      <c r="W1514" t="str">
        <f>IF(A1514="","",IF(G1514="",99,VLOOKUP(Datos!G1514,Tablas!$AF$2:$AH$38,2,0)))</f>
        <v/>
      </c>
      <c r="X1514" t="str">
        <f t="shared" si="1015"/>
        <v/>
      </c>
      <c r="Y1514" t="str">
        <f t="shared" si="1016"/>
        <v/>
      </c>
      <c r="Z1514" s="25" t="str">
        <f t="shared" si="1017"/>
        <v/>
      </c>
      <c r="AA1514" s="26" t="str">
        <f t="shared" si="1018"/>
        <v/>
      </c>
      <c r="AB1514" s="25" t="str">
        <f t="shared" si="1041"/>
        <v/>
      </c>
      <c r="AC1514" s="26" t="str">
        <f t="shared" si="1019"/>
        <v/>
      </c>
      <c r="AD1514" s="25" t="str">
        <f t="shared" si="1042"/>
        <v/>
      </c>
      <c r="AE1514" s="26" t="str">
        <f t="shared" si="1020"/>
        <v/>
      </c>
      <c r="AF1514" s="25" t="str">
        <f t="shared" si="1043"/>
        <v/>
      </c>
      <c r="AG1514" s="26" t="str">
        <f t="shared" si="1021"/>
        <v/>
      </c>
      <c r="AH1514" s="25" t="str">
        <f t="shared" si="1044"/>
        <v/>
      </c>
      <c r="AI1514" s="26" t="str">
        <f t="shared" si="1022"/>
        <v/>
      </c>
      <c r="AJ1514" s="25" t="str">
        <f t="shared" si="1045"/>
        <v/>
      </c>
      <c r="AK1514" s="26" t="str">
        <f t="shared" si="1023"/>
        <v/>
      </c>
      <c r="AL1514" s="25" t="str">
        <f t="shared" si="1046"/>
        <v/>
      </c>
      <c r="AM1514" s="26" t="str">
        <f t="shared" si="1024"/>
        <v/>
      </c>
      <c r="AN1514" s="25" t="str">
        <f t="shared" si="1047"/>
        <v/>
      </c>
      <c r="AO1514" s="26" t="str">
        <f t="shared" si="1025"/>
        <v/>
      </c>
      <c r="AP1514" t="str">
        <f t="shared" si="1026"/>
        <v/>
      </c>
      <c r="AQ1514" t="str">
        <f t="shared" si="1027"/>
        <v/>
      </c>
      <c r="AR1514" t="str">
        <f t="shared" si="1039"/>
        <v/>
      </c>
      <c r="AS1514" t="str">
        <f t="shared" si="1028"/>
        <v/>
      </c>
      <c r="AT1514" s="25" t="str">
        <f t="shared" si="1029"/>
        <v/>
      </c>
      <c r="AU1514" s="26" t="str">
        <f t="shared" si="1030"/>
        <v/>
      </c>
      <c r="AV1514" t="str">
        <f t="shared" si="1031"/>
        <v/>
      </c>
      <c r="AW1514" s="25" t="str">
        <f t="shared" si="1032"/>
        <v/>
      </c>
      <c r="AX1514" s="26" t="str">
        <f t="shared" si="1049"/>
        <v/>
      </c>
      <c r="AY1514" s="27" t="str">
        <f>IF(A1514="","",IF(K1514&lt;&gt;0,TEXT(5,"0000"),IF(M1514&lt;&gt;0,TEXT(5,"0000"),IF(Datos!N1514&lt;&gt;0,TEXT(5,"0000"),""))))</f>
        <v/>
      </c>
      <c r="AZ1514" s="25" t="str">
        <f t="shared" si="1033"/>
        <v/>
      </c>
      <c r="BA1514" s="26" t="str">
        <f t="shared" si="1050"/>
        <v/>
      </c>
      <c r="BB1514" s="25" t="str">
        <f t="shared" si="1034"/>
        <v/>
      </c>
      <c r="BC1514" s="26" t="str">
        <f t="shared" si="1051"/>
        <v/>
      </c>
      <c r="BD1514" s="27" t="str">
        <f t="shared" si="1035"/>
        <v/>
      </c>
      <c r="BE1514" s="25" t="str">
        <f t="shared" si="1036"/>
        <v/>
      </c>
      <c r="BF1514" s="26" t="str">
        <f t="shared" si="1052"/>
        <v/>
      </c>
      <c r="BG1514" s="28"/>
      <c r="BH1514" t="str">
        <f t="shared" si="1048"/>
        <v/>
      </c>
      <c r="BJ1514" s="24" t="str">
        <f t="shared" si="1037"/>
        <v/>
      </c>
      <c r="BK1514" s="24" t="str">
        <f t="shared" si="1038"/>
        <v/>
      </c>
    </row>
    <row r="1515" spans="17:63" ht="15.75" thickBot="1">
      <c r="Q1515" t="e">
        <f t="shared" si="1053"/>
        <v>#VALUE!</v>
      </c>
      <c r="R1515" t="str">
        <f t="shared" si="1012"/>
        <v/>
      </c>
      <c r="S1515" t="str">
        <f>IF(A1515="","",TEXT(VLOOKUP(C1515,Tablas!$H$3:$I$75,2,0),"000"))</f>
        <v/>
      </c>
      <c r="T1515" t="str">
        <f t="shared" si="1013"/>
        <v/>
      </c>
      <c r="U1515" t="str">
        <f t="shared" si="1014"/>
        <v/>
      </c>
      <c r="V1515" t="str">
        <f t="shared" si="1040"/>
        <v/>
      </c>
      <c r="W1515" t="str">
        <f>IF(A1515="","",IF(G1515="",99,VLOOKUP(Datos!G1515,Tablas!$AF$2:$AH$38,2,0)))</f>
        <v/>
      </c>
      <c r="X1515" t="str">
        <f t="shared" si="1015"/>
        <v/>
      </c>
      <c r="Y1515" t="str">
        <f t="shared" si="1016"/>
        <v/>
      </c>
      <c r="Z1515" s="25" t="str">
        <f t="shared" si="1017"/>
        <v/>
      </c>
      <c r="AA1515" s="26" t="str">
        <f t="shared" si="1018"/>
        <v/>
      </c>
      <c r="AB1515" s="25" t="str">
        <f t="shared" si="1041"/>
        <v/>
      </c>
      <c r="AC1515" s="26" t="str">
        <f t="shared" si="1019"/>
        <v/>
      </c>
      <c r="AD1515" s="25" t="str">
        <f t="shared" si="1042"/>
        <v/>
      </c>
      <c r="AE1515" s="26" t="str">
        <f t="shared" si="1020"/>
        <v/>
      </c>
      <c r="AF1515" s="25" t="str">
        <f t="shared" si="1043"/>
        <v/>
      </c>
      <c r="AG1515" s="26" t="str">
        <f t="shared" si="1021"/>
        <v/>
      </c>
      <c r="AH1515" s="25" t="str">
        <f t="shared" si="1044"/>
        <v/>
      </c>
      <c r="AI1515" s="26" t="str">
        <f t="shared" si="1022"/>
        <v/>
      </c>
      <c r="AJ1515" s="25" t="str">
        <f t="shared" si="1045"/>
        <v/>
      </c>
      <c r="AK1515" s="26" t="str">
        <f t="shared" si="1023"/>
        <v/>
      </c>
      <c r="AL1515" s="25" t="str">
        <f t="shared" si="1046"/>
        <v/>
      </c>
      <c r="AM1515" s="26" t="str">
        <f t="shared" si="1024"/>
        <v/>
      </c>
      <c r="AN1515" s="25" t="str">
        <f t="shared" si="1047"/>
        <v/>
      </c>
      <c r="AO1515" s="26" t="str">
        <f t="shared" si="1025"/>
        <v/>
      </c>
      <c r="AP1515" t="str">
        <f t="shared" si="1026"/>
        <v/>
      </c>
      <c r="AQ1515" t="str">
        <f t="shared" si="1027"/>
        <v/>
      </c>
      <c r="AR1515" t="str">
        <f t="shared" si="1039"/>
        <v/>
      </c>
      <c r="AS1515" t="str">
        <f t="shared" si="1028"/>
        <v/>
      </c>
      <c r="AT1515" s="25" t="str">
        <f t="shared" si="1029"/>
        <v/>
      </c>
      <c r="AU1515" s="26" t="str">
        <f t="shared" si="1030"/>
        <v/>
      </c>
      <c r="AV1515" t="str">
        <f t="shared" si="1031"/>
        <v/>
      </c>
      <c r="AW1515" s="25" t="str">
        <f t="shared" si="1032"/>
        <v/>
      </c>
      <c r="AX1515" s="26" t="str">
        <f t="shared" si="1049"/>
        <v/>
      </c>
      <c r="AY1515" s="27" t="str">
        <f>IF(A1515="","",IF(K1515&lt;&gt;0,TEXT(5,"0000"),IF(M1515&lt;&gt;0,TEXT(5,"0000"),IF(Datos!N1515&lt;&gt;0,TEXT(5,"0000"),""))))</f>
        <v/>
      </c>
      <c r="AZ1515" s="25" t="str">
        <f t="shared" si="1033"/>
        <v/>
      </c>
      <c r="BA1515" s="26" t="str">
        <f t="shared" si="1050"/>
        <v/>
      </c>
      <c r="BB1515" s="25" t="str">
        <f t="shared" si="1034"/>
        <v/>
      </c>
      <c r="BC1515" s="26" t="str">
        <f t="shared" si="1051"/>
        <v/>
      </c>
      <c r="BD1515" s="27" t="str">
        <f t="shared" si="1035"/>
        <v/>
      </c>
      <c r="BE1515" s="25" t="str">
        <f t="shared" si="1036"/>
        <v/>
      </c>
      <c r="BF1515" s="26" t="str">
        <f t="shared" si="1052"/>
        <v/>
      </c>
      <c r="BG1515" s="28"/>
      <c r="BH1515" t="str">
        <f t="shared" si="1048"/>
        <v/>
      </c>
      <c r="BJ1515" s="24" t="str">
        <f t="shared" si="1037"/>
        <v/>
      </c>
      <c r="BK1515" s="24" t="str">
        <f t="shared" si="1038"/>
        <v/>
      </c>
    </row>
    <row r="1516" spans="17:63" ht="15.75" thickBot="1">
      <c r="Q1516" t="e">
        <f t="shared" si="1053"/>
        <v>#VALUE!</v>
      </c>
      <c r="R1516" t="str">
        <f t="shared" si="1012"/>
        <v/>
      </c>
      <c r="S1516" t="str">
        <f>IF(A1516="","",TEXT(VLOOKUP(C1516,Tablas!$H$3:$I$75,2,0),"000"))</f>
        <v/>
      </c>
      <c r="T1516" t="str">
        <f t="shared" si="1013"/>
        <v/>
      </c>
      <c r="U1516" t="str">
        <f t="shared" si="1014"/>
        <v/>
      </c>
      <c r="V1516" t="str">
        <f t="shared" si="1040"/>
        <v/>
      </c>
      <c r="W1516" t="str">
        <f>IF(A1516="","",IF(G1516="",99,VLOOKUP(Datos!G1516,Tablas!$AF$2:$AH$38,2,0)))</f>
        <v/>
      </c>
      <c r="X1516" t="str">
        <f t="shared" si="1015"/>
        <v/>
      </c>
      <c r="Y1516" t="str">
        <f t="shared" si="1016"/>
        <v/>
      </c>
      <c r="Z1516" s="25" t="str">
        <f t="shared" si="1017"/>
        <v/>
      </c>
      <c r="AA1516" s="26" t="str">
        <f t="shared" si="1018"/>
        <v/>
      </c>
      <c r="AB1516" s="25" t="str">
        <f t="shared" si="1041"/>
        <v/>
      </c>
      <c r="AC1516" s="26" t="str">
        <f t="shared" si="1019"/>
        <v/>
      </c>
      <c r="AD1516" s="25" t="str">
        <f t="shared" si="1042"/>
        <v/>
      </c>
      <c r="AE1516" s="26" t="str">
        <f t="shared" si="1020"/>
        <v/>
      </c>
      <c r="AF1516" s="25" t="str">
        <f t="shared" si="1043"/>
        <v/>
      </c>
      <c r="AG1516" s="26" t="str">
        <f t="shared" si="1021"/>
        <v/>
      </c>
      <c r="AH1516" s="25" t="str">
        <f t="shared" si="1044"/>
        <v/>
      </c>
      <c r="AI1516" s="26" t="str">
        <f t="shared" si="1022"/>
        <v/>
      </c>
      <c r="AJ1516" s="25" t="str">
        <f t="shared" si="1045"/>
        <v/>
      </c>
      <c r="AK1516" s="26" t="str">
        <f t="shared" si="1023"/>
        <v/>
      </c>
      <c r="AL1516" s="25" t="str">
        <f t="shared" si="1046"/>
        <v/>
      </c>
      <c r="AM1516" s="26" t="str">
        <f t="shared" si="1024"/>
        <v/>
      </c>
      <c r="AN1516" s="25" t="str">
        <f t="shared" si="1047"/>
        <v/>
      </c>
      <c r="AO1516" s="26" t="str">
        <f t="shared" si="1025"/>
        <v/>
      </c>
      <c r="AP1516" t="str">
        <f t="shared" si="1026"/>
        <v/>
      </c>
      <c r="AQ1516" t="str">
        <f t="shared" si="1027"/>
        <v/>
      </c>
      <c r="AR1516" t="str">
        <f t="shared" si="1039"/>
        <v/>
      </c>
      <c r="AS1516" t="str">
        <f t="shared" si="1028"/>
        <v/>
      </c>
      <c r="AT1516" s="25" t="str">
        <f t="shared" si="1029"/>
        <v/>
      </c>
      <c r="AU1516" s="26" t="str">
        <f t="shared" si="1030"/>
        <v/>
      </c>
      <c r="AV1516" t="str">
        <f t="shared" si="1031"/>
        <v/>
      </c>
      <c r="AW1516" s="25" t="str">
        <f t="shared" si="1032"/>
        <v/>
      </c>
      <c r="AX1516" s="26" t="str">
        <f t="shared" si="1049"/>
        <v/>
      </c>
      <c r="AY1516" s="27" t="str">
        <f>IF(A1516="","",IF(K1516&lt;&gt;0,TEXT(5,"0000"),IF(M1516&lt;&gt;0,TEXT(5,"0000"),IF(Datos!N1516&lt;&gt;0,TEXT(5,"0000"),""))))</f>
        <v/>
      </c>
      <c r="AZ1516" s="25" t="str">
        <f t="shared" si="1033"/>
        <v/>
      </c>
      <c r="BA1516" s="26" t="str">
        <f t="shared" si="1050"/>
        <v/>
      </c>
      <c r="BB1516" s="25" t="str">
        <f t="shared" si="1034"/>
        <v/>
      </c>
      <c r="BC1516" s="26" t="str">
        <f t="shared" si="1051"/>
        <v/>
      </c>
      <c r="BD1516" s="27" t="str">
        <f t="shared" si="1035"/>
        <v/>
      </c>
      <c r="BE1516" s="25" t="str">
        <f t="shared" si="1036"/>
        <v/>
      </c>
      <c r="BF1516" s="26" t="str">
        <f t="shared" si="1052"/>
        <v/>
      </c>
      <c r="BG1516" s="28"/>
      <c r="BH1516" t="str">
        <f t="shared" si="1048"/>
        <v/>
      </c>
      <c r="BJ1516" s="24" t="str">
        <f t="shared" si="1037"/>
        <v/>
      </c>
      <c r="BK1516" s="24" t="str">
        <f t="shared" si="1038"/>
        <v/>
      </c>
    </row>
    <row r="1517" spans="17:63" ht="15.75" thickBot="1">
      <c r="Q1517" t="e">
        <f t="shared" si="1053"/>
        <v>#VALUE!</v>
      </c>
      <c r="R1517" t="str">
        <f t="shared" si="1012"/>
        <v/>
      </c>
      <c r="S1517" t="str">
        <f>IF(A1517="","",TEXT(VLOOKUP(C1517,Tablas!$H$3:$I$75,2,0),"000"))</f>
        <v/>
      </c>
      <c r="T1517" t="str">
        <f t="shared" si="1013"/>
        <v/>
      </c>
      <c r="U1517" t="str">
        <f t="shared" si="1014"/>
        <v/>
      </c>
      <c r="V1517" t="str">
        <f t="shared" si="1040"/>
        <v/>
      </c>
      <c r="W1517" t="str">
        <f>IF(A1517="","",IF(G1517="",99,VLOOKUP(Datos!G1517,Tablas!$AF$2:$AH$38,2,0)))</f>
        <v/>
      </c>
      <c r="X1517" t="str">
        <f t="shared" si="1015"/>
        <v/>
      </c>
      <c r="Y1517" t="str">
        <f t="shared" si="1016"/>
        <v/>
      </c>
      <c r="Z1517" s="25" t="str">
        <f t="shared" si="1017"/>
        <v/>
      </c>
      <c r="AA1517" s="26" t="str">
        <f t="shared" si="1018"/>
        <v/>
      </c>
      <c r="AB1517" s="25" t="str">
        <f t="shared" si="1041"/>
        <v/>
      </c>
      <c r="AC1517" s="26" t="str">
        <f t="shared" si="1019"/>
        <v/>
      </c>
      <c r="AD1517" s="25" t="str">
        <f t="shared" si="1042"/>
        <v/>
      </c>
      <c r="AE1517" s="26" t="str">
        <f t="shared" si="1020"/>
        <v/>
      </c>
      <c r="AF1517" s="25" t="str">
        <f t="shared" si="1043"/>
        <v/>
      </c>
      <c r="AG1517" s="26" t="str">
        <f t="shared" si="1021"/>
        <v/>
      </c>
      <c r="AH1517" s="25" t="str">
        <f t="shared" si="1044"/>
        <v/>
      </c>
      <c r="AI1517" s="26" t="str">
        <f t="shared" si="1022"/>
        <v/>
      </c>
      <c r="AJ1517" s="25" t="str">
        <f t="shared" si="1045"/>
        <v/>
      </c>
      <c r="AK1517" s="26" t="str">
        <f t="shared" si="1023"/>
        <v/>
      </c>
      <c r="AL1517" s="25" t="str">
        <f t="shared" si="1046"/>
        <v/>
      </c>
      <c r="AM1517" s="26" t="str">
        <f t="shared" si="1024"/>
        <v/>
      </c>
      <c r="AN1517" s="25" t="str">
        <f t="shared" si="1047"/>
        <v/>
      </c>
      <c r="AO1517" s="26" t="str">
        <f t="shared" si="1025"/>
        <v/>
      </c>
      <c r="AP1517" t="str">
        <f t="shared" si="1026"/>
        <v/>
      </c>
      <c r="AQ1517" t="str">
        <f t="shared" si="1027"/>
        <v/>
      </c>
      <c r="AR1517" t="str">
        <f t="shared" si="1039"/>
        <v/>
      </c>
      <c r="AS1517" t="str">
        <f t="shared" si="1028"/>
        <v/>
      </c>
      <c r="AT1517" s="25" t="str">
        <f t="shared" si="1029"/>
        <v/>
      </c>
      <c r="AU1517" s="26" t="str">
        <f t="shared" si="1030"/>
        <v/>
      </c>
      <c r="AV1517" t="str">
        <f t="shared" si="1031"/>
        <v/>
      </c>
      <c r="AW1517" s="25" t="str">
        <f t="shared" si="1032"/>
        <v/>
      </c>
      <c r="AX1517" s="26" t="str">
        <f t="shared" si="1049"/>
        <v/>
      </c>
      <c r="AY1517" s="27" t="str">
        <f>IF(A1517="","",IF(K1517&lt;&gt;0,TEXT(5,"0000"),IF(M1517&lt;&gt;0,TEXT(5,"0000"),IF(Datos!N1517&lt;&gt;0,TEXT(5,"0000"),""))))</f>
        <v/>
      </c>
      <c r="AZ1517" s="25" t="str">
        <f t="shared" si="1033"/>
        <v/>
      </c>
      <c r="BA1517" s="26" t="str">
        <f t="shared" si="1050"/>
        <v/>
      </c>
      <c r="BB1517" s="25" t="str">
        <f t="shared" si="1034"/>
        <v/>
      </c>
      <c r="BC1517" s="26" t="str">
        <f t="shared" si="1051"/>
        <v/>
      </c>
      <c r="BD1517" s="27" t="str">
        <f t="shared" si="1035"/>
        <v/>
      </c>
      <c r="BE1517" s="25" t="str">
        <f t="shared" si="1036"/>
        <v/>
      </c>
      <c r="BF1517" s="26" t="str">
        <f t="shared" si="1052"/>
        <v/>
      </c>
      <c r="BG1517" s="28"/>
      <c r="BH1517" t="str">
        <f t="shared" si="1048"/>
        <v/>
      </c>
      <c r="BJ1517" s="24" t="str">
        <f t="shared" si="1037"/>
        <v/>
      </c>
      <c r="BK1517" s="24" t="str">
        <f t="shared" si="1038"/>
        <v/>
      </c>
    </row>
    <row r="1518" spans="17:63" ht="15.75" thickBot="1">
      <c r="Q1518" t="e">
        <f t="shared" si="1053"/>
        <v>#VALUE!</v>
      </c>
      <c r="R1518" t="str">
        <f t="shared" si="1012"/>
        <v/>
      </c>
      <c r="S1518" t="str">
        <f>IF(A1518="","",TEXT(VLOOKUP(C1518,Tablas!$H$3:$I$75,2,0),"000"))</f>
        <v/>
      </c>
      <c r="T1518" t="str">
        <f t="shared" si="1013"/>
        <v/>
      </c>
      <c r="U1518" t="str">
        <f t="shared" si="1014"/>
        <v/>
      </c>
      <c r="V1518" t="str">
        <f t="shared" si="1040"/>
        <v/>
      </c>
      <c r="W1518" t="str">
        <f>IF(A1518="","",IF(G1518="",99,VLOOKUP(Datos!G1518,Tablas!$AF$2:$AH$38,2,0)))</f>
        <v/>
      </c>
      <c r="X1518" t="str">
        <f t="shared" si="1015"/>
        <v/>
      </c>
      <c r="Y1518" t="str">
        <f t="shared" si="1016"/>
        <v/>
      </c>
      <c r="Z1518" s="25" t="str">
        <f t="shared" si="1017"/>
        <v/>
      </c>
      <c r="AA1518" s="26" t="str">
        <f t="shared" si="1018"/>
        <v/>
      </c>
      <c r="AB1518" s="25" t="str">
        <f t="shared" si="1041"/>
        <v/>
      </c>
      <c r="AC1518" s="26" t="str">
        <f t="shared" si="1019"/>
        <v/>
      </c>
      <c r="AD1518" s="25" t="str">
        <f t="shared" si="1042"/>
        <v/>
      </c>
      <c r="AE1518" s="26" t="str">
        <f t="shared" si="1020"/>
        <v/>
      </c>
      <c r="AF1518" s="25" t="str">
        <f t="shared" si="1043"/>
        <v/>
      </c>
      <c r="AG1518" s="26" t="str">
        <f t="shared" si="1021"/>
        <v/>
      </c>
      <c r="AH1518" s="25" t="str">
        <f t="shared" si="1044"/>
        <v/>
      </c>
      <c r="AI1518" s="26" t="str">
        <f t="shared" si="1022"/>
        <v/>
      </c>
      <c r="AJ1518" s="25" t="str">
        <f t="shared" si="1045"/>
        <v/>
      </c>
      <c r="AK1518" s="26" t="str">
        <f t="shared" si="1023"/>
        <v/>
      </c>
      <c r="AL1518" s="25" t="str">
        <f t="shared" si="1046"/>
        <v/>
      </c>
      <c r="AM1518" s="26" t="str">
        <f t="shared" si="1024"/>
        <v/>
      </c>
      <c r="AN1518" s="25" t="str">
        <f t="shared" si="1047"/>
        <v/>
      </c>
      <c r="AO1518" s="26" t="str">
        <f t="shared" si="1025"/>
        <v/>
      </c>
      <c r="AP1518" t="str">
        <f t="shared" si="1026"/>
        <v/>
      </c>
      <c r="AQ1518" t="str">
        <f t="shared" si="1027"/>
        <v/>
      </c>
      <c r="AR1518" t="str">
        <f t="shared" si="1039"/>
        <v/>
      </c>
      <c r="AS1518" t="str">
        <f t="shared" si="1028"/>
        <v/>
      </c>
      <c r="AT1518" s="25" t="str">
        <f t="shared" si="1029"/>
        <v/>
      </c>
      <c r="AU1518" s="26" t="str">
        <f t="shared" si="1030"/>
        <v/>
      </c>
      <c r="AV1518" t="str">
        <f t="shared" si="1031"/>
        <v/>
      </c>
      <c r="AW1518" s="25" t="str">
        <f t="shared" si="1032"/>
        <v/>
      </c>
      <c r="AX1518" s="26" t="str">
        <f t="shared" si="1049"/>
        <v/>
      </c>
      <c r="AY1518" s="27" t="str">
        <f>IF(A1518="","",IF(K1518&lt;&gt;0,TEXT(5,"0000"),IF(M1518&lt;&gt;0,TEXT(5,"0000"),IF(Datos!N1518&lt;&gt;0,TEXT(5,"0000"),""))))</f>
        <v/>
      </c>
      <c r="AZ1518" s="25" t="str">
        <f t="shared" si="1033"/>
        <v/>
      </c>
      <c r="BA1518" s="26" t="str">
        <f t="shared" si="1050"/>
        <v/>
      </c>
      <c r="BB1518" s="25" t="str">
        <f t="shared" si="1034"/>
        <v/>
      </c>
      <c r="BC1518" s="26" t="str">
        <f t="shared" si="1051"/>
        <v/>
      </c>
      <c r="BD1518" s="27" t="str">
        <f t="shared" si="1035"/>
        <v/>
      </c>
      <c r="BE1518" s="25" t="str">
        <f t="shared" si="1036"/>
        <v/>
      </c>
      <c r="BF1518" s="26" t="str">
        <f t="shared" si="1052"/>
        <v/>
      </c>
      <c r="BG1518" s="28"/>
      <c r="BH1518" t="str">
        <f t="shared" si="1048"/>
        <v/>
      </c>
      <c r="BJ1518" s="24" t="str">
        <f t="shared" si="1037"/>
        <v/>
      </c>
      <c r="BK1518" s="24" t="str">
        <f t="shared" si="1038"/>
        <v/>
      </c>
    </row>
    <row r="1519" spans="17:63" ht="15.75" thickBot="1">
      <c r="Q1519" t="e">
        <f t="shared" si="1053"/>
        <v>#VALUE!</v>
      </c>
      <c r="R1519" t="str">
        <f t="shared" si="1012"/>
        <v/>
      </c>
      <c r="S1519" t="str">
        <f>IF(A1519="","",TEXT(VLOOKUP(C1519,Tablas!$H$3:$I$75,2,0),"000"))</f>
        <v/>
      </c>
      <c r="T1519" t="str">
        <f t="shared" si="1013"/>
        <v/>
      </c>
      <c r="U1519" t="str">
        <f t="shared" si="1014"/>
        <v/>
      </c>
      <c r="V1519" t="str">
        <f t="shared" si="1040"/>
        <v/>
      </c>
      <c r="W1519" t="str">
        <f>IF(A1519="","",IF(G1519="",99,VLOOKUP(Datos!G1519,Tablas!$AF$2:$AH$38,2,0)))</f>
        <v/>
      </c>
      <c r="X1519" t="str">
        <f t="shared" si="1015"/>
        <v/>
      </c>
      <c r="Y1519" t="str">
        <f t="shared" si="1016"/>
        <v/>
      </c>
      <c r="Z1519" s="25" t="str">
        <f t="shared" si="1017"/>
        <v/>
      </c>
      <c r="AA1519" s="26" t="str">
        <f t="shared" si="1018"/>
        <v/>
      </c>
      <c r="AB1519" s="25" t="str">
        <f t="shared" si="1041"/>
        <v/>
      </c>
      <c r="AC1519" s="26" t="str">
        <f t="shared" si="1019"/>
        <v/>
      </c>
      <c r="AD1519" s="25" t="str">
        <f t="shared" si="1042"/>
        <v/>
      </c>
      <c r="AE1519" s="26" t="str">
        <f t="shared" si="1020"/>
        <v/>
      </c>
      <c r="AF1519" s="25" t="str">
        <f t="shared" si="1043"/>
        <v/>
      </c>
      <c r="AG1519" s="26" t="str">
        <f t="shared" si="1021"/>
        <v/>
      </c>
      <c r="AH1519" s="25" t="str">
        <f t="shared" si="1044"/>
        <v/>
      </c>
      <c r="AI1519" s="26" t="str">
        <f t="shared" si="1022"/>
        <v/>
      </c>
      <c r="AJ1519" s="25" t="str">
        <f t="shared" si="1045"/>
        <v/>
      </c>
      <c r="AK1519" s="26" t="str">
        <f t="shared" si="1023"/>
        <v/>
      </c>
      <c r="AL1519" s="25" t="str">
        <f t="shared" si="1046"/>
        <v/>
      </c>
      <c r="AM1519" s="26" t="str">
        <f t="shared" si="1024"/>
        <v/>
      </c>
      <c r="AN1519" s="25" t="str">
        <f t="shared" si="1047"/>
        <v/>
      </c>
      <c r="AO1519" s="26" t="str">
        <f t="shared" si="1025"/>
        <v/>
      </c>
      <c r="AP1519" t="str">
        <f t="shared" si="1026"/>
        <v/>
      </c>
      <c r="AQ1519" t="str">
        <f t="shared" si="1027"/>
        <v/>
      </c>
      <c r="AR1519" t="str">
        <f t="shared" si="1039"/>
        <v/>
      </c>
      <c r="AS1519" t="str">
        <f t="shared" si="1028"/>
        <v/>
      </c>
      <c r="AT1519" s="25" t="str">
        <f t="shared" si="1029"/>
        <v/>
      </c>
      <c r="AU1519" s="26" t="str">
        <f t="shared" si="1030"/>
        <v/>
      </c>
      <c r="AV1519" t="str">
        <f t="shared" si="1031"/>
        <v/>
      </c>
      <c r="AW1519" s="25" t="str">
        <f t="shared" si="1032"/>
        <v/>
      </c>
      <c r="AX1519" s="26" t="str">
        <f t="shared" si="1049"/>
        <v/>
      </c>
      <c r="AY1519" s="27" t="str">
        <f>IF(A1519="","",IF(K1519&lt;&gt;0,TEXT(5,"0000"),IF(M1519&lt;&gt;0,TEXT(5,"0000"),IF(Datos!N1519&lt;&gt;0,TEXT(5,"0000"),""))))</f>
        <v/>
      </c>
      <c r="AZ1519" s="25" t="str">
        <f t="shared" si="1033"/>
        <v/>
      </c>
      <c r="BA1519" s="26" t="str">
        <f t="shared" si="1050"/>
        <v/>
      </c>
      <c r="BB1519" s="25" t="str">
        <f t="shared" si="1034"/>
        <v/>
      </c>
      <c r="BC1519" s="26" t="str">
        <f t="shared" si="1051"/>
        <v/>
      </c>
      <c r="BD1519" s="27" t="str">
        <f t="shared" si="1035"/>
        <v/>
      </c>
      <c r="BE1519" s="25" t="str">
        <f t="shared" si="1036"/>
        <v/>
      </c>
      <c r="BF1519" s="26" t="str">
        <f t="shared" si="1052"/>
        <v/>
      </c>
      <c r="BG1519" s="28"/>
      <c r="BH1519" t="str">
        <f t="shared" si="1048"/>
        <v/>
      </c>
      <c r="BJ1519" s="24" t="str">
        <f t="shared" si="1037"/>
        <v/>
      </c>
      <c r="BK1519" s="24" t="str">
        <f t="shared" si="1038"/>
        <v/>
      </c>
    </row>
    <row r="1520" spans="17:63" ht="15.75" thickBot="1">
      <c r="Q1520" t="e">
        <f t="shared" si="1053"/>
        <v>#VALUE!</v>
      </c>
      <c r="R1520" t="str">
        <f t="shared" si="1012"/>
        <v/>
      </c>
      <c r="S1520" t="str">
        <f>IF(A1520="","",TEXT(VLOOKUP(C1520,Tablas!$H$3:$I$75,2,0),"000"))</f>
        <v/>
      </c>
      <c r="T1520" t="str">
        <f t="shared" si="1013"/>
        <v/>
      </c>
      <c r="U1520" t="str">
        <f t="shared" si="1014"/>
        <v/>
      </c>
      <c r="V1520" t="str">
        <f t="shared" si="1040"/>
        <v/>
      </c>
      <c r="W1520" t="str">
        <f>IF(A1520="","",IF(G1520="",99,VLOOKUP(Datos!G1520,Tablas!$AF$2:$AH$38,2,0)))</f>
        <v/>
      </c>
      <c r="X1520" t="str">
        <f t="shared" si="1015"/>
        <v/>
      </c>
      <c r="Y1520" t="str">
        <f t="shared" si="1016"/>
        <v/>
      </c>
      <c r="Z1520" s="25" t="str">
        <f t="shared" si="1017"/>
        <v/>
      </c>
      <c r="AA1520" s="26" t="str">
        <f t="shared" si="1018"/>
        <v/>
      </c>
      <c r="AB1520" s="25" t="str">
        <f t="shared" si="1041"/>
        <v/>
      </c>
      <c r="AC1520" s="26" t="str">
        <f t="shared" si="1019"/>
        <v/>
      </c>
      <c r="AD1520" s="25" t="str">
        <f t="shared" si="1042"/>
        <v/>
      </c>
      <c r="AE1520" s="26" t="str">
        <f t="shared" si="1020"/>
        <v/>
      </c>
      <c r="AF1520" s="25" t="str">
        <f t="shared" si="1043"/>
        <v/>
      </c>
      <c r="AG1520" s="26" t="str">
        <f t="shared" si="1021"/>
        <v/>
      </c>
      <c r="AH1520" s="25" t="str">
        <f t="shared" si="1044"/>
        <v/>
      </c>
      <c r="AI1520" s="26" t="str">
        <f t="shared" si="1022"/>
        <v/>
      </c>
      <c r="AJ1520" s="25" t="str">
        <f t="shared" si="1045"/>
        <v/>
      </c>
      <c r="AK1520" s="26" t="str">
        <f t="shared" si="1023"/>
        <v/>
      </c>
      <c r="AL1520" s="25" t="str">
        <f t="shared" si="1046"/>
        <v/>
      </c>
      <c r="AM1520" s="26" t="str">
        <f t="shared" si="1024"/>
        <v/>
      </c>
      <c r="AN1520" s="25" t="str">
        <f t="shared" si="1047"/>
        <v/>
      </c>
      <c r="AO1520" s="26" t="str">
        <f t="shared" si="1025"/>
        <v/>
      </c>
      <c r="AP1520" t="str">
        <f t="shared" si="1026"/>
        <v/>
      </c>
      <c r="AQ1520" t="str">
        <f t="shared" si="1027"/>
        <v/>
      </c>
      <c r="AR1520" t="str">
        <f t="shared" si="1039"/>
        <v/>
      </c>
      <c r="AS1520" t="str">
        <f t="shared" si="1028"/>
        <v/>
      </c>
      <c r="AT1520" s="25" t="str">
        <f t="shared" si="1029"/>
        <v/>
      </c>
      <c r="AU1520" s="26" t="str">
        <f t="shared" si="1030"/>
        <v/>
      </c>
      <c r="AV1520" t="str">
        <f t="shared" si="1031"/>
        <v/>
      </c>
      <c r="AW1520" s="25" t="str">
        <f t="shared" si="1032"/>
        <v/>
      </c>
      <c r="AX1520" s="26" t="str">
        <f t="shared" si="1049"/>
        <v/>
      </c>
      <c r="AY1520" s="27" t="str">
        <f>IF(A1520="","",IF(K1520&lt;&gt;0,TEXT(5,"0000"),IF(M1520&lt;&gt;0,TEXT(5,"0000"),IF(Datos!N1520&lt;&gt;0,TEXT(5,"0000"),""))))</f>
        <v/>
      </c>
      <c r="AZ1520" s="25" t="str">
        <f t="shared" si="1033"/>
        <v/>
      </c>
      <c r="BA1520" s="26" t="str">
        <f t="shared" si="1050"/>
        <v/>
      </c>
      <c r="BB1520" s="25" t="str">
        <f t="shared" si="1034"/>
        <v/>
      </c>
      <c r="BC1520" s="26" t="str">
        <f t="shared" si="1051"/>
        <v/>
      </c>
      <c r="BD1520" s="27" t="str">
        <f t="shared" si="1035"/>
        <v/>
      </c>
      <c r="BE1520" s="25" t="str">
        <f t="shared" si="1036"/>
        <v/>
      </c>
      <c r="BF1520" s="26" t="str">
        <f t="shared" si="1052"/>
        <v/>
      </c>
      <c r="BG1520" s="28"/>
      <c r="BH1520" t="str">
        <f t="shared" si="1048"/>
        <v/>
      </c>
      <c r="BJ1520" s="24" t="str">
        <f t="shared" si="1037"/>
        <v/>
      </c>
      <c r="BK1520" s="24" t="str">
        <f t="shared" si="1038"/>
        <v/>
      </c>
    </row>
    <row r="1521" spans="17:63" ht="15.75" thickBot="1">
      <c r="Q1521" t="e">
        <f t="shared" si="1053"/>
        <v>#VALUE!</v>
      </c>
      <c r="R1521" t="str">
        <f t="shared" si="1012"/>
        <v/>
      </c>
      <c r="S1521" t="str">
        <f>IF(A1521="","",TEXT(VLOOKUP(C1521,Tablas!$H$3:$I$75,2,0),"000"))</f>
        <v/>
      </c>
      <c r="T1521" t="str">
        <f t="shared" si="1013"/>
        <v/>
      </c>
      <c r="U1521" t="str">
        <f t="shared" si="1014"/>
        <v/>
      </c>
      <c r="V1521" t="str">
        <f t="shared" si="1040"/>
        <v/>
      </c>
      <c r="W1521" t="str">
        <f>IF(A1521="","",IF(G1521="",99,VLOOKUP(Datos!G1521,Tablas!$AF$2:$AH$38,2,0)))</f>
        <v/>
      </c>
      <c r="X1521" t="str">
        <f t="shared" si="1015"/>
        <v/>
      </c>
      <c r="Y1521" t="str">
        <f t="shared" si="1016"/>
        <v/>
      </c>
      <c r="Z1521" s="25" t="str">
        <f t="shared" si="1017"/>
        <v/>
      </c>
      <c r="AA1521" s="26" t="str">
        <f t="shared" si="1018"/>
        <v/>
      </c>
      <c r="AB1521" s="25" t="str">
        <f t="shared" si="1041"/>
        <v/>
      </c>
      <c r="AC1521" s="26" t="str">
        <f t="shared" si="1019"/>
        <v/>
      </c>
      <c r="AD1521" s="25" t="str">
        <f t="shared" si="1042"/>
        <v/>
      </c>
      <c r="AE1521" s="26" t="str">
        <f t="shared" si="1020"/>
        <v/>
      </c>
      <c r="AF1521" s="25" t="str">
        <f t="shared" si="1043"/>
        <v/>
      </c>
      <c r="AG1521" s="26" t="str">
        <f t="shared" si="1021"/>
        <v/>
      </c>
      <c r="AH1521" s="25" t="str">
        <f t="shared" si="1044"/>
        <v/>
      </c>
      <c r="AI1521" s="26" t="str">
        <f t="shared" si="1022"/>
        <v/>
      </c>
      <c r="AJ1521" s="25" t="str">
        <f t="shared" si="1045"/>
        <v/>
      </c>
      <c r="AK1521" s="26" t="str">
        <f t="shared" si="1023"/>
        <v/>
      </c>
      <c r="AL1521" s="25" t="str">
        <f t="shared" si="1046"/>
        <v/>
      </c>
      <c r="AM1521" s="26" t="str">
        <f t="shared" si="1024"/>
        <v/>
      </c>
      <c r="AN1521" s="25" t="str">
        <f t="shared" si="1047"/>
        <v/>
      </c>
      <c r="AO1521" s="26" t="str">
        <f t="shared" si="1025"/>
        <v/>
      </c>
      <c r="AP1521" t="str">
        <f t="shared" si="1026"/>
        <v/>
      </c>
      <c r="AQ1521" t="str">
        <f t="shared" si="1027"/>
        <v/>
      </c>
      <c r="AR1521" t="str">
        <f t="shared" si="1039"/>
        <v/>
      </c>
      <c r="AS1521" t="str">
        <f t="shared" si="1028"/>
        <v/>
      </c>
      <c r="AT1521" s="25" t="str">
        <f t="shared" si="1029"/>
        <v/>
      </c>
      <c r="AU1521" s="26" t="str">
        <f t="shared" si="1030"/>
        <v/>
      </c>
      <c r="AV1521" t="str">
        <f t="shared" si="1031"/>
        <v/>
      </c>
      <c r="AW1521" s="25" t="str">
        <f t="shared" si="1032"/>
        <v/>
      </c>
      <c r="AX1521" s="26" t="str">
        <f t="shared" si="1049"/>
        <v/>
      </c>
      <c r="AY1521" s="27" t="str">
        <f>IF(A1521="","",IF(K1521&lt;&gt;0,TEXT(5,"0000"),IF(M1521&lt;&gt;0,TEXT(5,"0000"),IF(Datos!N1521&lt;&gt;0,TEXT(5,"0000"),""))))</f>
        <v/>
      </c>
      <c r="AZ1521" s="25" t="str">
        <f t="shared" si="1033"/>
        <v/>
      </c>
      <c r="BA1521" s="26" t="str">
        <f t="shared" si="1050"/>
        <v/>
      </c>
      <c r="BB1521" s="25" t="str">
        <f t="shared" si="1034"/>
        <v/>
      </c>
      <c r="BC1521" s="26" t="str">
        <f t="shared" si="1051"/>
        <v/>
      </c>
      <c r="BD1521" s="27" t="str">
        <f t="shared" si="1035"/>
        <v/>
      </c>
      <c r="BE1521" s="25" t="str">
        <f t="shared" si="1036"/>
        <v/>
      </c>
      <c r="BF1521" s="26" t="str">
        <f t="shared" si="1052"/>
        <v/>
      </c>
      <c r="BG1521" s="28"/>
      <c r="BH1521" t="str">
        <f t="shared" si="1048"/>
        <v/>
      </c>
      <c r="BJ1521" s="24" t="str">
        <f t="shared" si="1037"/>
        <v/>
      </c>
      <c r="BK1521" s="24" t="str">
        <f t="shared" si="1038"/>
        <v/>
      </c>
    </row>
    <row r="1522" spans="17:63" ht="15.75" thickBot="1">
      <c r="Q1522" t="e">
        <f t="shared" si="1053"/>
        <v>#VALUE!</v>
      </c>
      <c r="R1522" t="str">
        <f t="shared" si="1012"/>
        <v/>
      </c>
      <c r="S1522" t="str">
        <f>IF(A1522="","",TEXT(VLOOKUP(C1522,Tablas!$H$3:$I$75,2,0),"000"))</f>
        <v/>
      </c>
      <c r="T1522" t="str">
        <f t="shared" si="1013"/>
        <v/>
      </c>
      <c r="U1522" t="str">
        <f t="shared" si="1014"/>
        <v/>
      </c>
      <c r="V1522" t="str">
        <f t="shared" si="1040"/>
        <v/>
      </c>
      <c r="W1522" t="str">
        <f>IF(A1522="","",IF(G1522="",99,VLOOKUP(Datos!G1522,Tablas!$AF$2:$AH$38,2,0)))</f>
        <v/>
      </c>
      <c r="X1522" t="str">
        <f t="shared" si="1015"/>
        <v/>
      </c>
      <c r="Y1522" t="str">
        <f t="shared" si="1016"/>
        <v/>
      </c>
      <c r="Z1522" s="25" t="str">
        <f t="shared" si="1017"/>
        <v/>
      </c>
      <c r="AA1522" s="26" t="str">
        <f t="shared" si="1018"/>
        <v/>
      </c>
      <c r="AB1522" s="25" t="str">
        <f t="shared" si="1041"/>
        <v/>
      </c>
      <c r="AC1522" s="26" t="str">
        <f t="shared" si="1019"/>
        <v/>
      </c>
      <c r="AD1522" s="25" t="str">
        <f t="shared" si="1042"/>
        <v/>
      </c>
      <c r="AE1522" s="26" t="str">
        <f t="shared" si="1020"/>
        <v/>
      </c>
      <c r="AF1522" s="25" t="str">
        <f t="shared" si="1043"/>
        <v/>
      </c>
      <c r="AG1522" s="26" t="str">
        <f t="shared" si="1021"/>
        <v/>
      </c>
      <c r="AH1522" s="25" t="str">
        <f t="shared" si="1044"/>
        <v/>
      </c>
      <c r="AI1522" s="26" t="str">
        <f t="shared" si="1022"/>
        <v/>
      </c>
      <c r="AJ1522" s="25" t="str">
        <f t="shared" si="1045"/>
        <v/>
      </c>
      <c r="AK1522" s="26" t="str">
        <f t="shared" si="1023"/>
        <v/>
      </c>
      <c r="AL1522" s="25" t="str">
        <f t="shared" si="1046"/>
        <v/>
      </c>
      <c r="AM1522" s="26" t="str">
        <f t="shared" si="1024"/>
        <v/>
      </c>
      <c r="AN1522" s="25" t="str">
        <f t="shared" si="1047"/>
        <v/>
      </c>
      <c r="AO1522" s="26" t="str">
        <f t="shared" si="1025"/>
        <v/>
      </c>
      <c r="AP1522" t="str">
        <f t="shared" si="1026"/>
        <v/>
      </c>
      <c r="AQ1522" t="str">
        <f t="shared" si="1027"/>
        <v/>
      </c>
      <c r="AR1522" t="str">
        <f t="shared" si="1039"/>
        <v/>
      </c>
      <c r="AS1522" t="str">
        <f t="shared" si="1028"/>
        <v/>
      </c>
      <c r="AT1522" s="25" t="str">
        <f t="shared" si="1029"/>
        <v/>
      </c>
      <c r="AU1522" s="26" t="str">
        <f t="shared" si="1030"/>
        <v/>
      </c>
      <c r="AV1522" t="str">
        <f t="shared" si="1031"/>
        <v/>
      </c>
      <c r="AW1522" s="25" t="str">
        <f t="shared" si="1032"/>
        <v/>
      </c>
      <c r="AX1522" s="26" t="str">
        <f t="shared" si="1049"/>
        <v/>
      </c>
      <c r="AY1522" s="27" t="str">
        <f>IF(A1522="","",IF(K1522&lt;&gt;0,TEXT(5,"0000"),IF(M1522&lt;&gt;0,TEXT(5,"0000"),IF(Datos!N1522&lt;&gt;0,TEXT(5,"0000"),""))))</f>
        <v/>
      </c>
      <c r="AZ1522" s="25" t="str">
        <f t="shared" si="1033"/>
        <v/>
      </c>
      <c r="BA1522" s="26" t="str">
        <f t="shared" si="1050"/>
        <v/>
      </c>
      <c r="BB1522" s="25" t="str">
        <f t="shared" si="1034"/>
        <v/>
      </c>
      <c r="BC1522" s="26" t="str">
        <f t="shared" si="1051"/>
        <v/>
      </c>
      <c r="BD1522" s="27" t="str">
        <f t="shared" si="1035"/>
        <v/>
      </c>
      <c r="BE1522" s="25" t="str">
        <f t="shared" si="1036"/>
        <v/>
      </c>
      <c r="BF1522" s="26" t="str">
        <f t="shared" si="1052"/>
        <v/>
      </c>
      <c r="BG1522" s="28"/>
      <c r="BH1522" t="str">
        <f t="shared" si="1048"/>
        <v/>
      </c>
      <c r="BJ1522" s="24" t="str">
        <f t="shared" si="1037"/>
        <v/>
      </c>
      <c r="BK1522" s="24" t="str">
        <f t="shared" si="1038"/>
        <v/>
      </c>
    </row>
    <row r="1523" spans="17:63" ht="15.75" thickBot="1">
      <c r="Q1523" t="e">
        <f t="shared" si="1053"/>
        <v>#VALUE!</v>
      </c>
      <c r="R1523" t="str">
        <f t="shared" si="1012"/>
        <v/>
      </c>
      <c r="S1523" t="str">
        <f>IF(A1523="","",TEXT(VLOOKUP(C1523,Tablas!$H$3:$I$75,2,0),"000"))</f>
        <v/>
      </c>
      <c r="T1523" t="str">
        <f t="shared" si="1013"/>
        <v/>
      </c>
      <c r="U1523" t="str">
        <f t="shared" si="1014"/>
        <v/>
      </c>
      <c r="V1523" t="str">
        <f t="shared" si="1040"/>
        <v/>
      </c>
      <c r="W1523" t="str">
        <f>IF(A1523="","",IF(G1523="",99,VLOOKUP(Datos!G1523,Tablas!$AF$2:$AH$38,2,0)))</f>
        <v/>
      </c>
      <c r="X1523" t="str">
        <f t="shared" si="1015"/>
        <v/>
      </c>
      <c r="Y1523" t="str">
        <f t="shared" si="1016"/>
        <v/>
      </c>
      <c r="Z1523" s="25" t="str">
        <f t="shared" si="1017"/>
        <v/>
      </c>
      <c r="AA1523" s="26" t="str">
        <f t="shared" si="1018"/>
        <v/>
      </c>
      <c r="AB1523" s="25" t="str">
        <f t="shared" si="1041"/>
        <v/>
      </c>
      <c r="AC1523" s="26" t="str">
        <f t="shared" si="1019"/>
        <v/>
      </c>
      <c r="AD1523" s="25" t="str">
        <f t="shared" si="1042"/>
        <v/>
      </c>
      <c r="AE1523" s="26" t="str">
        <f t="shared" si="1020"/>
        <v/>
      </c>
      <c r="AF1523" s="25" t="str">
        <f t="shared" si="1043"/>
        <v/>
      </c>
      <c r="AG1523" s="26" t="str">
        <f t="shared" si="1021"/>
        <v/>
      </c>
      <c r="AH1523" s="25" t="str">
        <f t="shared" si="1044"/>
        <v/>
      </c>
      <c r="AI1523" s="26" t="str">
        <f t="shared" si="1022"/>
        <v/>
      </c>
      <c r="AJ1523" s="25" t="str">
        <f t="shared" si="1045"/>
        <v/>
      </c>
      <c r="AK1523" s="26" t="str">
        <f t="shared" si="1023"/>
        <v/>
      </c>
      <c r="AL1523" s="25" t="str">
        <f t="shared" si="1046"/>
        <v/>
      </c>
      <c r="AM1523" s="26" t="str">
        <f t="shared" si="1024"/>
        <v/>
      </c>
      <c r="AN1523" s="25" t="str">
        <f t="shared" si="1047"/>
        <v/>
      </c>
      <c r="AO1523" s="26" t="str">
        <f t="shared" si="1025"/>
        <v/>
      </c>
      <c r="AP1523" t="str">
        <f t="shared" si="1026"/>
        <v/>
      </c>
      <c r="AQ1523" t="str">
        <f t="shared" si="1027"/>
        <v/>
      </c>
      <c r="AR1523" t="str">
        <f t="shared" si="1039"/>
        <v/>
      </c>
      <c r="AS1523" t="str">
        <f t="shared" si="1028"/>
        <v/>
      </c>
      <c r="AT1523" s="25" t="str">
        <f t="shared" si="1029"/>
        <v/>
      </c>
      <c r="AU1523" s="26" t="str">
        <f t="shared" si="1030"/>
        <v/>
      </c>
      <c r="AV1523" t="str">
        <f t="shared" si="1031"/>
        <v/>
      </c>
      <c r="AW1523" s="25" t="str">
        <f t="shared" si="1032"/>
        <v/>
      </c>
      <c r="AX1523" s="26" t="str">
        <f t="shared" si="1049"/>
        <v/>
      </c>
      <c r="AY1523" s="27" t="str">
        <f>IF(A1523="","",IF(K1523&lt;&gt;0,TEXT(5,"0000"),IF(M1523&lt;&gt;0,TEXT(5,"0000"),IF(Datos!N1523&lt;&gt;0,TEXT(5,"0000"),""))))</f>
        <v/>
      </c>
      <c r="AZ1523" s="25" t="str">
        <f t="shared" si="1033"/>
        <v/>
      </c>
      <c r="BA1523" s="26" t="str">
        <f t="shared" si="1050"/>
        <v/>
      </c>
      <c r="BB1523" s="25" t="str">
        <f t="shared" si="1034"/>
        <v/>
      </c>
      <c r="BC1523" s="26" t="str">
        <f t="shared" si="1051"/>
        <v/>
      </c>
      <c r="BD1523" s="27" t="str">
        <f t="shared" si="1035"/>
        <v/>
      </c>
      <c r="BE1523" s="25" t="str">
        <f t="shared" si="1036"/>
        <v/>
      </c>
      <c r="BF1523" s="26" t="str">
        <f t="shared" si="1052"/>
        <v/>
      </c>
      <c r="BG1523" s="28"/>
      <c r="BH1523" t="str">
        <f t="shared" si="1048"/>
        <v/>
      </c>
      <c r="BJ1523" s="24" t="str">
        <f t="shared" si="1037"/>
        <v/>
      </c>
      <c r="BK1523" s="24" t="str">
        <f t="shared" si="1038"/>
        <v/>
      </c>
    </row>
    <row r="1524" spans="17:63" ht="15.75" thickBot="1">
      <c r="Q1524" t="e">
        <f t="shared" si="1053"/>
        <v>#VALUE!</v>
      </c>
      <c r="R1524" t="str">
        <f t="shared" si="1012"/>
        <v/>
      </c>
      <c r="S1524" t="str">
        <f>IF(A1524="","",TEXT(VLOOKUP(C1524,Tablas!$H$3:$I$75,2,0),"000"))</f>
        <v/>
      </c>
      <c r="T1524" t="str">
        <f t="shared" si="1013"/>
        <v/>
      </c>
      <c r="U1524" t="str">
        <f t="shared" si="1014"/>
        <v/>
      </c>
      <c r="V1524" t="str">
        <f t="shared" si="1040"/>
        <v/>
      </c>
      <c r="W1524" t="str">
        <f>IF(A1524="","",IF(G1524="",99,VLOOKUP(Datos!G1524,Tablas!$AF$2:$AH$38,2,0)))</f>
        <v/>
      </c>
      <c r="X1524" t="str">
        <f t="shared" si="1015"/>
        <v/>
      </c>
      <c r="Y1524" t="str">
        <f t="shared" si="1016"/>
        <v/>
      </c>
      <c r="Z1524" s="25" t="str">
        <f t="shared" si="1017"/>
        <v/>
      </c>
      <c r="AA1524" s="26" t="str">
        <f t="shared" si="1018"/>
        <v/>
      </c>
      <c r="AB1524" s="25" t="str">
        <f t="shared" si="1041"/>
        <v/>
      </c>
      <c r="AC1524" s="26" t="str">
        <f t="shared" si="1019"/>
        <v/>
      </c>
      <c r="AD1524" s="25" t="str">
        <f t="shared" si="1042"/>
        <v/>
      </c>
      <c r="AE1524" s="26" t="str">
        <f t="shared" si="1020"/>
        <v/>
      </c>
      <c r="AF1524" s="25" t="str">
        <f t="shared" si="1043"/>
        <v/>
      </c>
      <c r="AG1524" s="26" t="str">
        <f t="shared" si="1021"/>
        <v/>
      </c>
      <c r="AH1524" s="25" t="str">
        <f t="shared" si="1044"/>
        <v/>
      </c>
      <c r="AI1524" s="26" t="str">
        <f t="shared" si="1022"/>
        <v/>
      </c>
      <c r="AJ1524" s="25" t="str">
        <f t="shared" si="1045"/>
        <v/>
      </c>
      <c r="AK1524" s="26" t="str">
        <f t="shared" si="1023"/>
        <v/>
      </c>
      <c r="AL1524" s="25" t="str">
        <f t="shared" si="1046"/>
        <v/>
      </c>
      <c r="AM1524" s="26" t="str">
        <f t="shared" si="1024"/>
        <v/>
      </c>
      <c r="AN1524" s="25" t="str">
        <f t="shared" si="1047"/>
        <v/>
      </c>
      <c r="AO1524" s="26" t="str">
        <f t="shared" si="1025"/>
        <v/>
      </c>
      <c r="AP1524" t="str">
        <f t="shared" si="1026"/>
        <v/>
      </c>
      <c r="AQ1524" t="str">
        <f t="shared" si="1027"/>
        <v/>
      </c>
      <c r="AR1524" t="str">
        <f t="shared" si="1039"/>
        <v/>
      </c>
      <c r="AS1524" t="str">
        <f t="shared" si="1028"/>
        <v/>
      </c>
      <c r="AT1524" s="25" t="str">
        <f t="shared" si="1029"/>
        <v/>
      </c>
      <c r="AU1524" s="26" t="str">
        <f t="shared" si="1030"/>
        <v/>
      </c>
      <c r="AV1524" t="str">
        <f t="shared" si="1031"/>
        <v/>
      </c>
      <c r="AW1524" s="25" t="str">
        <f t="shared" si="1032"/>
        <v/>
      </c>
      <c r="AX1524" s="26" t="str">
        <f t="shared" si="1049"/>
        <v/>
      </c>
      <c r="AY1524" s="27" t="str">
        <f>IF(A1524="","",IF(K1524&lt;&gt;0,TEXT(5,"0000"),IF(M1524&lt;&gt;0,TEXT(5,"0000"),IF(Datos!N1524&lt;&gt;0,TEXT(5,"0000"),""))))</f>
        <v/>
      </c>
      <c r="AZ1524" s="25" t="str">
        <f t="shared" si="1033"/>
        <v/>
      </c>
      <c r="BA1524" s="26" t="str">
        <f t="shared" si="1050"/>
        <v/>
      </c>
      <c r="BB1524" s="25" t="str">
        <f t="shared" si="1034"/>
        <v/>
      </c>
      <c r="BC1524" s="26" t="str">
        <f t="shared" si="1051"/>
        <v/>
      </c>
      <c r="BD1524" s="27" t="str">
        <f t="shared" si="1035"/>
        <v/>
      </c>
      <c r="BE1524" s="25" t="str">
        <f t="shared" si="1036"/>
        <v/>
      </c>
      <c r="BF1524" s="26" t="str">
        <f t="shared" si="1052"/>
        <v/>
      </c>
      <c r="BG1524" s="28"/>
      <c r="BH1524" t="str">
        <f t="shared" si="1048"/>
        <v/>
      </c>
      <c r="BJ1524" s="24" t="str">
        <f t="shared" si="1037"/>
        <v/>
      </c>
      <c r="BK1524" s="24" t="str">
        <f t="shared" si="1038"/>
        <v/>
      </c>
    </row>
    <row r="1525" spans="17:63" ht="15.75" thickBot="1">
      <c r="Q1525" t="e">
        <f t="shared" si="1053"/>
        <v>#VALUE!</v>
      </c>
      <c r="R1525" t="str">
        <f t="shared" si="1012"/>
        <v/>
      </c>
      <c r="S1525" t="str">
        <f>IF(A1525="","",TEXT(VLOOKUP(C1525,Tablas!$H$3:$I$75,2,0),"000"))</f>
        <v/>
      </c>
      <c r="T1525" t="str">
        <f t="shared" si="1013"/>
        <v/>
      </c>
      <c r="U1525" t="str">
        <f t="shared" si="1014"/>
        <v/>
      </c>
      <c r="V1525" t="str">
        <f t="shared" si="1040"/>
        <v/>
      </c>
      <c r="W1525" t="str">
        <f>IF(A1525="","",IF(G1525="",99,VLOOKUP(Datos!G1525,Tablas!$AF$2:$AH$38,2,0)))</f>
        <v/>
      </c>
      <c r="X1525" t="str">
        <f t="shared" si="1015"/>
        <v/>
      </c>
      <c r="Y1525" t="str">
        <f t="shared" si="1016"/>
        <v/>
      </c>
      <c r="Z1525" s="25" t="str">
        <f t="shared" si="1017"/>
        <v/>
      </c>
      <c r="AA1525" s="26" t="str">
        <f t="shared" si="1018"/>
        <v/>
      </c>
      <c r="AB1525" s="25" t="str">
        <f t="shared" si="1041"/>
        <v/>
      </c>
      <c r="AC1525" s="26" t="str">
        <f t="shared" si="1019"/>
        <v/>
      </c>
      <c r="AD1525" s="25" t="str">
        <f t="shared" si="1042"/>
        <v/>
      </c>
      <c r="AE1525" s="26" t="str">
        <f t="shared" si="1020"/>
        <v/>
      </c>
      <c r="AF1525" s="25" t="str">
        <f t="shared" si="1043"/>
        <v/>
      </c>
      <c r="AG1525" s="26" t="str">
        <f t="shared" si="1021"/>
        <v/>
      </c>
      <c r="AH1525" s="25" t="str">
        <f t="shared" si="1044"/>
        <v/>
      </c>
      <c r="AI1525" s="26" t="str">
        <f t="shared" si="1022"/>
        <v/>
      </c>
      <c r="AJ1525" s="25" t="str">
        <f t="shared" si="1045"/>
        <v/>
      </c>
      <c r="AK1525" s="26" t="str">
        <f t="shared" si="1023"/>
        <v/>
      </c>
      <c r="AL1525" s="25" t="str">
        <f t="shared" si="1046"/>
        <v/>
      </c>
      <c r="AM1525" s="26" t="str">
        <f t="shared" si="1024"/>
        <v/>
      </c>
      <c r="AN1525" s="25" t="str">
        <f t="shared" si="1047"/>
        <v/>
      </c>
      <c r="AO1525" s="26" t="str">
        <f t="shared" si="1025"/>
        <v/>
      </c>
      <c r="AP1525" t="str">
        <f t="shared" si="1026"/>
        <v/>
      </c>
      <c r="AQ1525" t="str">
        <f t="shared" si="1027"/>
        <v/>
      </c>
      <c r="AR1525" t="str">
        <f t="shared" si="1039"/>
        <v/>
      </c>
      <c r="AS1525" t="str">
        <f t="shared" si="1028"/>
        <v/>
      </c>
      <c r="AT1525" s="25" t="str">
        <f t="shared" si="1029"/>
        <v/>
      </c>
      <c r="AU1525" s="26" t="str">
        <f t="shared" si="1030"/>
        <v/>
      </c>
      <c r="AV1525" t="str">
        <f t="shared" si="1031"/>
        <v/>
      </c>
      <c r="AW1525" s="25" t="str">
        <f t="shared" si="1032"/>
        <v/>
      </c>
      <c r="AX1525" s="26" t="str">
        <f t="shared" si="1049"/>
        <v/>
      </c>
      <c r="AY1525" s="27" t="str">
        <f>IF(A1525="","",IF(K1525&lt;&gt;0,TEXT(5,"0000"),IF(M1525&lt;&gt;0,TEXT(5,"0000"),IF(Datos!N1525&lt;&gt;0,TEXT(5,"0000"),""))))</f>
        <v/>
      </c>
      <c r="AZ1525" s="25" t="str">
        <f t="shared" si="1033"/>
        <v/>
      </c>
      <c r="BA1525" s="26" t="str">
        <f t="shared" si="1050"/>
        <v/>
      </c>
      <c r="BB1525" s="25" t="str">
        <f t="shared" si="1034"/>
        <v/>
      </c>
      <c r="BC1525" s="26" t="str">
        <f t="shared" si="1051"/>
        <v/>
      </c>
      <c r="BD1525" s="27" t="str">
        <f t="shared" si="1035"/>
        <v/>
      </c>
      <c r="BE1525" s="25" t="str">
        <f t="shared" si="1036"/>
        <v/>
      </c>
      <c r="BF1525" s="26" t="str">
        <f t="shared" si="1052"/>
        <v/>
      </c>
      <c r="BG1525" s="28"/>
      <c r="BH1525" t="str">
        <f t="shared" si="1048"/>
        <v/>
      </c>
      <c r="BJ1525" s="24" t="str">
        <f t="shared" si="1037"/>
        <v/>
      </c>
      <c r="BK1525" s="24" t="str">
        <f t="shared" si="1038"/>
        <v/>
      </c>
    </row>
    <row r="1526" spans="17:63" ht="15.75" thickBot="1">
      <c r="Q1526" t="e">
        <f t="shared" si="1053"/>
        <v>#VALUE!</v>
      </c>
      <c r="R1526" t="str">
        <f t="shared" si="1012"/>
        <v/>
      </c>
      <c r="S1526" t="str">
        <f>IF(A1526="","",TEXT(VLOOKUP(C1526,Tablas!$H$3:$I$75,2,0),"000"))</f>
        <v/>
      </c>
      <c r="T1526" t="str">
        <f t="shared" si="1013"/>
        <v/>
      </c>
      <c r="U1526" t="str">
        <f t="shared" si="1014"/>
        <v/>
      </c>
      <c r="V1526" t="str">
        <f t="shared" si="1040"/>
        <v/>
      </c>
      <c r="W1526" t="str">
        <f>IF(A1526="","",IF(G1526="",99,VLOOKUP(Datos!G1526,Tablas!$AF$2:$AH$38,2,0)))</f>
        <v/>
      </c>
      <c r="X1526" t="str">
        <f t="shared" si="1015"/>
        <v/>
      </c>
      <c r="Y1526" t="str">
        <f t="shared" si="1016"/>
        <v/>
      </c>
      <c r="Z1526" s="25" t="str">
        <f t="shared" si="1017"/>
        <v/>
      </c>
      <c r="AA1526" s="26" t="str">
        <f t="shared" si="1018"/>
        <v/>
      </c>
      <c r="AB1526" s="25" t="str">
        <f t="shared" si="1041"/>
        <v/>
      </c>
      <c r="AC1526" s="26" t="str">
        <f t="shared" si="1019"/>
        <v/>
      </c>
      <c r="AD1526" s="25" t="str">
        <f t="shared" si="1042"/>
        <v/>
      </c>
      <c r="AE1526" s="26" t="str">
        <f t="shared" si="1020"/>
        <v/>
      </c>
      <c r="AF1526" s="25" t="str">
        <f t="shared" si="1043"/>
        <v/>
      </c>
      <c r="AG1526" s="26" t="str">
        <f t="shared" si="1021"/>
        <v/>
      </c>
      <c r="AH1526" s="25" t="str">
        <f t="shared" si="1044"/>
        <v/>
      </c>
      <c r="AI1526" s="26" t="str">
        <f t="shared" si="1022"/>
        <v/>
      </c>
      <c r="AJ1526" s="25" t="str">
        <f t="shared" si="1045"/>
        <v/>
      </c>
      <c r="AK1526" s="26" t="str">
        <f t="shared" si="1023"/>
        <v/>
      </c>
      <c r="AL1526" s="25" t="str">
        <f t="shared" si="1046"/>
        <v/>
      </c>
      <c r="AM1526" s="26" t="str">
        <f t="shared" si="1024"/>
        <v/>
      </c>
      <c r="AN1526" s="25" t="str">
        <f t="shared" si="1047"/>
        <v/>
      </c>
      <c r="AO1526" s="26" t="str">
        <f t="shared" si="1025"/>
        <v/>
      </c>
      <c r="AP1526" t="str">
        <f t="shared" si="1026"/>
        <v/>
      </c>
      <c r="AQ1526" t="str">
        <f t="shared" si="1027"/>
        <v/>
      </c>
      <c r="AR1526" t="str">
        <f t="shared" si="1039"/>
        <v/>
      </c>
      <c r="AS1526" t="str">
        <f t="shared" si="1028"/>
        <v/>
      </c>
      <c r="AT1526" s="25" t="str">
        <f t="shared" si="1029"/>
        <v/>
      </c>
      <c r="AU1526" s="26" t="str">
        <f t="shared" si="1030"/>
        <v/>
      </c>
      <c r="AV1526" t="str">
        <f t="shared" si="1031"/>
        <v/>
      </c>
      <c r="AW1526" s="25" t="str">
        <f t="shared" si="1032"/>
        <v/>
      </c>
      <c r="AX1526" s="26" t="str">
        <f t="shared" si="1049"/>
        <v/>
      </c>
      <c r="AY1526" s="27" t="str">
        <f>IF(A1526="","",IF(K1526&lt;&gt;0,TEXT(5,"0000"),IF(M1526&lt;&gt;0,TEXT(5,"0000"),IF(Datos!N1526&lt;&gt;0,TEXT(5,"0000"),""))))</f>
        <v/>
      </c>
      <c r="AZ1526" s="25" t="str">
        <f t="shared" si="1033"/>
        <v/>
      </c>
      <c r="BA1526" s="26" t="str">
        <f t="shared" si="1050"/>
        <v/>
      </c>
      <c r="BB1526" s="25" t="str">
        <f t="shared" si="1034"/>
        <v/>
      </c>
      <c r="BC1526" s="26" t="str">
        <f t="shared" si="1051"/>
        <v/>
      </c>
      <c r="BD1526" s="27" t="str">
        <f t="shared" si="1035"/>
        <v/>
      </c>
      <c r="BE1526" s="25" t="str">
        <f t="shared" si="1036"/>
        <v/>
      </c>
      <c r="BF1526" s="26" t="str">
        <f t="shared" si="1052"/>
        <v/>
      </c>
      <c r="BG1526" s="28"/>
      <c r="BH1526" t="str">
        <f t="shared" si="1048"/>
        <v/>
      </c>
      <c r="BJ1526" s="24" t="str">
        <f t="shared" si="1037"/>
        <v/>
      </c>
      <c r="BK1526" s="24" t="str">
        <f t="shared" si="1038"/>
        <v/>
      </c>
    </row>
    <row r="1527" spans="17:63" ht="15.75" thickBot="1">
      <c r="Q1527" t="e">
        <f t="shared" si="1053"/>
        <v>#VALUE!</v>
      </c>
      <c r="R1527" t="str">
        <f t="shared" si="1012"/>
        <v/>
      </c>
      <c r="S1527" t="str">
        <f>IF(A1527="","",TEXT(VLOOKUP(C1527,Tablas!$H$3:$I$75,2,0),"000"))</f>
        <v/>
      </c>
      <c r="T1527" t="str">
        <f t="shared" si="1013"/>
        <v/>
      </c>
      <c r="U1527" t="str">
        <f t="shared" si="1014"/>
        <v/>
      </c>
      <c r="V1527" t="str">
        <f t="shared" si="1040"/>
        <v/>
      </c>
      <c r="W1527" t="str">
        <f>IF(A1527="","",IF(G1527="",99,VLOOKUP(Datos!G1527,Tablas!$AF$2:$AH$38,2,0)))</f>
        <v/>
      </c>
      <c r="X1527" t="str">
        <f t="shared" si="1015"/>
        <v/>
      </c>
      <c r="Y1527" t="str">
        <f t="shared" si="1016"/>
        <v/>
      </c>
      <c r="Z1527" s="25" t="str">
        <f t="shared" si="1017"/>
        <v/>
      </c>
      <c r="AA1527" s="26" t="str">
        <f t="shared" si="1018"/>
        <v/>
      </c>
      <c r="AB1527" s="25" t="str">
        <f t="shared" si="1041"/>
        <v/>
      </c>
      <c r="AC1527" s="26" t="str">
        <f t="shared" si="1019"/>
        <v/>
      </c>
      <c r="AD1527" s="25" t="str">
        <f t="shared" si="1042"/>
        <v/>
      </c>
      <c r="AE1527" s="26" t="str">
        <f t="shared" si="1020"/>
        <v/>
      </c>
      <c r="AF1527" s="25" t="str">
        <f t="shared" si="1043"/>
        <v/>
      </c>
      <c r="AG1527" s="26" t="str">
        <f t="shared" si="1021"/>
        <v/>
      </c>
      <c r="AH1527" s="25" t="str">
        <f t="shared" si="1044"/>
        <v/>
      </c>
      <c r="AI1527" s="26" t="str">
        <f t="shared" si="1022"/>
        <v/>
      </c>
      <c r="AJ1527" s="25" t="str">
        <f t="shared" si="1045"/>
        <v/>
      </c>
      <c r="AK1527" s="26" t="str">
        <f t="shared" si="1023"/>
        <v/>
      </c>
      <c r="AL1527" s="25" t="str">
        <f t="shared" si="1046"/>
        <v/>
      </c>
      <c r="AM1527" s="26" t="str">
        <f t="shared" si="1024"/>
        <v/>
      </c>
      <c r="AN1527" s="25" t="str">
        <f t="shared" si="1047"/>
        <v/>
      </c>
      <c r="AO1527" s="26" t="str">
        <f t="shared" si="1025"/>
        <v/>
      </c>
      <c r="AP1527" t="str">
        <f t="shared" si="1026"/>
        <v/>
      </c>
      <c r="AQ1527" t="str">
        <f t="shared" si="1027"/>
        <v/>
      </c>
      <c r="AR1527" t="str">
        <f t="shared" si="1039"/>
        <v/>
      </c>
      <c r="AS1527" t="str">
        <f t="shared" si="1028"/>
        <v/>
      </c>
      <c r="AT1527" s="25" t="str">
        <f t="shared" si="1029"/>
        <v/>
      </c>
      <c r="AU1527" s="26" t="str">
        <f t="shared" si="1030"/>
        <v/>
      </c>
      <c r="AV1527" t="str">
        <f t="shared" si="1031"/>
        <v/>
      </c>
      <c r="AW1527" s="25" t="str">
        <f t="shared" si="1032"/>
        <v/>
      </c>
      <c r="AX1527" s="26" t="str">
        <f t="shared" si="1049"/>
        <v/>
      </c>
      <c r="AY1527" s="27" t="str">
        <f>IF(A1527="","",IF(K1527&lt;&gt;0,TEXT(5,"0000"),IF(M1527&lt;&gt;0,TEXT(5,"0000"),IF(Datos!N1527&lt;&gt;0,TEXT(5,"0000"),""))))</f>
        <v/>
      </c>
      <c r="AZ1527" s="25" t="str">
        <f t="shared" si="1033"/>
        <v/>
      </c>
      <c r="BA1527" s="26" t="str">
        <f t="shared" si="1050"/>
        <v/>
      </c>
      <c r="BB1527" s="25" t="str">
        <f t="shared" si="1034"/>
        <v/>
      </c>
      <c r="BC1527" s="26" t="str">
        <f t="shared" si="1051"/>
        <v/>
      </c>
      <c r="BD1527" s="27" t="str">
        <f t="shared" si="1035"/>
        <v/>
      </c>
      <c r="BE1527" s="25" t="str">
        <f t="shared" si="1036"/>
        <v/>
      </c>
      <c r="BF1527" s="26" t="str">
        <f t="shared" si="1052"/>
        <v/>
      </c>
      <c r="BG1527" s="28"/>
      <c r="BH1527" t="str">
        <f t="shared" si="1048"/>
        <v/>
      </c>
      <c r="BJ1527" s="24" t="str">
        <f t="shared" si="1037"/>
        <v/>
      </c>
      <c r="BK1527" s="24" t="str">
        <f t="shared" si="1038"/>
        <v/>
      </c>
    </row>
    <row r="1528" spans="17:63" ht="15.75" thickBot="1">
      <c r="Q1528" t="e">
        <f t="shared" si="1053"/>
        <v>#VALUE!</v>
      </c>
      <c r="R1528" t="str">
        <f t="shared" ref="R1528:R1591" si="1054">IF(A1528="","",TEXT(A1528,$R$3))</f>
        <v/>
      </c>
      <c r="S1528" t="str">
        <f>IF(A1528="","",TEXT(VLOOKUP(C1528,Tablas!$H$3:$I$75,2,0),"000"))</f>
        <v/>
      </c>
      <c r="T1528" t="str">
        <f t="shared" ref="T1528:T1591" si="1055">IF(A1528="","",IF(D1528="","00000",TEXT(RIGHT(D1528,2)*1,"00000")))</f>
        <v/>
      </c>
      <c r="U1528" t="str">
        <f t="shared" ref="U1528:U1591" si="1056">IF(A1528="","",IF(E1528="","00000000000000000000",TEXT(RIGHT(E1528,20)*1,"00000000000000000000")))</f>
        <v/>
      </c>
      <c r="V1528" t="str">
        <f t="shared" si="1040"/>
        <v/>
      </c>
      <c r="W1528" t="str">
        <f>IF(A1528="","",IF(G1528="",99,VLOOKUP(Datos!G1528,Tablas!$AF$2:$AH$38,2,0)))</f>
        <v/>
      </c>
      <c r="X1528" t="str">
        <f t="shared" ref="X1528:X1591" si="1057">IF(A1528="","",TEXT(H1528,"00000000000000000000"))</f>
        <v/>
      </c>
      <c r="Y1528" t="str">
        <f t="shared" ref="Y1528:Y1591" si="1058">IF(A1528="","",IF(LEN(B1528)&gt;30,LEFT(B1528,30),B1528&amp;REPT(" ",30-LEN(B1528))))</f>
        <v/>
      </c>
      <c r="Z1528" s="25" t="str">
        <f t="shared" ref="Z1528:Z1591" si="1059">IF(A1528="","",IF(LEFT(C1528,2)="NC",-I1528,I1528))</f>
        <v/>
      </c>
      <c r="AA1528" s="26" t="str">
        <f t="shared" ref="AA1528:AA1591" si="1060">IF(Z1528&lt;0,SUBSTITUTE(TEXT(Z1528,"000000000000,00"),",",""),SUBSTITUTE(TEXT(Z1528,"0000000000000,00"),",",""))</f>
        <v/>
      </c>
      <c r="AB1528" s="25" t="str">
        <f t="shared" si="1041"/>
        <v/>
      </c>
      <c r="AC1528" s="26" t="str">
        <f t="shared" ref="AC1528:AC1591" si="1061">IF(AB1528&lt;0,SUBSTITUTE(TEXT(AB1528,"000000000000,00"),",",""),SUBSTITUTE(TEXT(AB1528,"0000000000000,00"),",",""))</f>
        <v/>
      </c>
      <c r="AD1528" s="25" t="str">
        <f t="shared" si="1042"/>
        <v/>
      </c>
      <c r="AE1528" s="26" t="str">
        <f t="shared" ref="AE1528:AE1591" si="1062">IF(AD1528&lt;0,SUBSTITUTE(TEXT(AD1528,"000000000000,00"),",",""),SUBSTITUTE(TEXT(AD1528,"0000000000000,00"),",",""))</f>
        <v/>
      </c>
      <c r="AF1528" s="25" t="str">
        <f t="shared" si="1043"/>
        <v/>
      </c>
      <c r="AG1528" s="26" t="str">
        <f t="shared" ref="AG1528:AG1591" si="1063">IF(AF1528&lt;0,SUBSTITUTE(TEXT(AF1528,"000000000000,00"),",",""),SUBSTITUTE(TEXT(AF1528,"0000000000000,00"),",",""))</f>
        <v/>
      </c>
      <c r="AH1528" s="25" t="str">
        <f t="shared" si="1044"/>
        <v/>
      </c>
      <c r="AI1528" s="26" t="str">
        <f t="shared" ref="AI1528:AI1591" si="1064">IF(AH1528&lt;0,SUBSTITUTE(TEXT(AH1528,"000000000000,00"),",",""),SUBSTITUTE(TEXT(AH1528,"0000000000000,00"),",",""))</f>
        <v/>
      </c>
      <c r="AJ1528" s="25" t="str">
        <f t="shared" si="1045"/>
        <v/>
      </c>
      <c r="AK1528" s="26" t="str">
        <f t="shared" ref="AK1528:AK1591" si="1065">IF(AJ1528&lt;0,SUBSTITUTE(TEXT(AJ1528,"000000000000,00"),",",""),SUBSTITUTE(TEXT(AJ1528,"0000000000000,00"),",",""))</f>
        <v/>
      </c>
      <c r="AL1528" s="25" t="str">
        <f t="shared" si="1046"/>
        <v/>
      </c>
      <c r="AM1528" s="26" t="str">
        <f t="shared" ref="AM1528:AM1591" si="1066">IF(AL1528&lt;0,SUBSTITUTE(TEXT(AL1528,"000000000000,00"),",",""),SUBSTITUTE(TEXT(AL1528,"0000000000000,00"),",",""))</f>
        <v/>
      </c>
      <c r="AN1528" s="25" t="str">
        <f t="shared" si="1047"/>
        <v/>
      </c>
      <c r="AO1528" s="26" t="str">
        <f t="shared" ref="AO1528:AO1591" si="1067">IF(AN1528&lt;0,SUBSTITUTE(TEXT(AN1528,"000000000000,00"),",",""),SUBSTITUTE(TEXT(AN1528,"0000000000000,00"),",",""))</f>
        <v/>
      </c>
      <c r="AP1528" t="str">
        <f t="shared" ref="AP1528:AP1591" si="1068">IF(A1528="","","PES")</f>
        <v/>
      </c>
      <c r="AQ1528" t="str">
        <f t="shared" ref="AQ1528:AQ1591" si="1069">IF(A1528="","","0001000000")</f>
        <v/>
      </c>
      <c r="AR1528" t="str">
        <f t="shared" si="1039"/>
        <v/>
      </c>
      <c r="AS1528" t="str">
        <f t="shared" ref="AS1528:AS1591" si="1070">IF(A1528="",""," ")</f>
        <v/>
      </c>
      <c r="AT1528" s="25" t="str">
        <f t="shared" ref="AT1528:AT1591" si="1071">IF(A1528="","",0)</f>
        <v/>
      </c>
      <c r="AU1528" s="26" t="str">
        <f t="shared" ref="AU1528:AU1591" si="1072">IF(AT1528&lt;0,SUBSTITUTE(TEXT(AT1528,"000000000000,00"),",",""),SUBSTITUTE(TEXT(AT1528,"0000000000000,00"),",",""))</f>
        <v/>
      </c>
      <c r="AV1528" t="str">
        <f t="shared" ref="AV1528:AV1591" si="1073">IF(A1528="","",IF(OR(C1528="TK B",C1528="TK"),"00000000",TEXT(A1528+30,$R$3)))</f>
        <v/>
      </c>
      <c r="AW1528" s="25" t="str">
        <f t="shared" ref="AW1528:AW1591" si="1074">IF(A1528="","",IF(AND(K1528=0,M1528=0,N1528=0),"",J1528))</f>
        <v/>
      </c>
      <c r="AX1528" s="26" t="str">
        <f t="shared" si="1049"/>
        <v/>
      </c>
      <c r="AY1528" s="27" t="str">
        <f>IF(A1528="","",IF(K1528&lt;&gt;0,TEXT(5,"0000"),IF(M1528&lt;&gt;0,TEXT(5,"0000"),IF(Datos!N1528&lt;&gt;0,TEXT(5,"0000"),""))))</f>
        <v/>
      </c>
      <c r="AZ1528" s="25" t="str">
        <f t="shared" ref="AZ1528:AZ1591" si="1075">IF(A1528="","",IF(AND(K1528=0,M1528=0,N1528=0),"",IF(K1528&lt;&gt;0,K1528,IF(N1528&lt;&gt;0,N1528,IF(M1528&lt;&gt;0,M1528,0)))))</f>
        <v/>
      </c>
      <c r="BA1528" s="26" t="str">
        <f t="shared" si="1050"/>
        <v/>
      </c>
      <c r="BB1528" s="25" t="str">
        <f t="shared" ref="BB1528:BB1591" si="1076">IF(A1528="","",IF(L1528="","",J1528))</f>
        <v/>
      </c>
      <c r="BC1528" s="26" t="str">
        <f t="shared" si="1051"/>
        <v/>
      </c>
      <c r="BD1528" s="27" t="str">
        <f t="shared" ref="BD1528:BD1591" si="1077">IF(A1528="","",IF(L1528="","",TEXT(4,"0000")))</f>
        <v/>
      </c>
      <c r="BE1528" s="25" t="str">
        <f t="shared" ref="BE1528:BE1591" si="1078">IF(A1528="","",IF(L1528="","",L1528))</f>
        <v/>
      </c>
      <c r="BF1528" s="26" t="str">
        <f t="shared" si="1052"/>
        <v/>
      </c>
      <c r="BG1528" s="28"/>
      <c r="BH1528" t="str">
        <f t="shared" si="1048"/>
        <v/>
      </c>
      <c r="BJ1528" s="24" t="str">
        <f t="shared" ref="BJ1528:BJ1591" si="1079">IF(AX1528="","",S1528&amp;T1528&amp;U1528&amp;AX1528&amp;AY1528&amp;BA1528)</f>
        <v/>
      </c>
      <c r="BK1528" s="24" t="str">
        <f t="shared" ref="BK1528:BK1591" si="1080">IF(BC1528="","",S1528&amp;T1528&amp;U1528&amp;BC1528&amp;BD1528&amp;BF1528)</f>
        <v/>
      </c>
    </row>
    <row r="1529" spans="17:63" ht="15.75" thickBot="1">
      <c r="Q1529" t="e">
        <f t="shared" si="1053"/>
        <v>#VALUE!</v>
      </c>
      <c r="R1529" t="str">
        <f t="shared" si="1054"/>
        <v/>
      </c>
      <c r="S1529" t="str">
        <f>IF(A1529="","",TEXT(VLOOKUP(C1529,Tablas!$H$3:$I$75,2,0),"000"))</f>
        <v/>
      </c>
      <c r="T1529" t="str">
        <f t="shared" si="1055"/>
        <v/>
      </c>
      <c r="U1529" t="str">
        <f t="shared" si="1056"/>
        <v/>
      </c>
      <c r="V1529" t="str">
        <f t="shared" si="1040"/>
        <v/>
      </c>
      <c r="W1529" t="str">
        <f>IF(A1529="","",IF(G1529="",99,VLOOKUP(Datos!G1529,Tablas!$AF$2:$AH$38,2,0)))</f>
        <v/>
      </c>
      <c r="X1529" t="str">
        <f t="shared" si="1057"/>
        <v/>
      </c>
      <c r="Y1529" t="str">
        <f t="shared" si="1058"/>
        <v/>
      </c>
      <c r="Z1529" s="25" t="str">
        <f t="shared" si="1059"/>
        <v/>
      </c>
      <c r="AA1529" s="26" t="str">
        <f t="shared" si="1060"/>
        <v/>
      </c>
      <c r="AB1529" s="25" t="str">
        <f t="shared" si="1041"/>
        <v/>
      </c>
      <c r="AC1529" s="26" t="str">
        <f t="shared" si="1061"/>
        <v/>
      </c>
      <c r="AD1529" s="25" t="str">
        <f t="shared" si="1042"/>
        <v/>
      </c>
      <c r="AE1529" s="26" t="str">
        <f t="shared" si="1062"/>
        <v/>
      </c>
      <c r="AF1529" s="25" t="str">
        <f t="shared" si="1043"/>
        <v/>
      </c>
      <c r="AG1529" s="26" t="str">
        <f t="shared" si="1063"/>
        <v/>
      </c>
      <c r="AH1529" s="25" t="str">
        <f t="shared" si="1044"/>
        <v/>
      </c>
      <c r="AI1529" s="26" t="str">
        <f t="shared" si="1064"/>
        <v/>
      </c>
      <c r="AJ1529" s="25" t="str">
        <f t="shared" si="1045"/>
        <v/>
      </c>
      <c r="AK1529" s="26" t="str">
        <f t="shared" si="1065"/>
        <v/>
      </c>
      <c r="AL1529" s="25" t="str">
        <f t="shared" si="1046"/>
        <v/>
      </c>
      <c r="AM1529" s="26" t="str">
        <f t="shared" si="1066"/>
        <v/>
      </c>
      <c r="AN1529" s="25" t="str">
        <f t="shared" si="1047"/>
        <v/>
      </c>
      <c r="AO1529" s="26" t="str">
        <f t="shared" si="1067"/>
        <v/>
      </c>
      <c r="AP1529" t="str">
        <f t="shared" si="1068"/>
        <v/>
      </c>
      <c r="AQ1529" t="str">
        <f t="shared" si="1069"/>
        <v/>
      </c>
      <c r="AR1529" t="str">
        <f t="shared" si="1039"/>
        <v/>
      </c>
      <c r="AS1529" t="str">
        <f t="shared" si="1070"/>
        <v/>
      </c>
      <c r="AT1529" s="25" t="str">
        <f t="shared" si="1071"/>
        <v/>
      </c>
      <c r="AU1529" s="26" t="str">
        <f t="shared" si="1072"/>
        <v/>
      </c>
      <c r="AV1529" t="str">
        <f t="shared" si="1073"/>
        <v/>
      </c>
      <c r="AW1529" s="25" t="str">
        <f t="shared" si="1074"/>
        <v/>
      </c>
      <c r="AX1529" s="26" t="str">
        <f t="shared" si="1049"/>
        <v/>
      </c>
      <c r="AY1529" s="27" t="str">
        <f>IF(A1529="","",IF(K1529&lt;&gt;0,TEXT(5,"0000"),IF(M1529&lt;&gt;0,TEXT(5,"0000"),IF(Datos!N1529&lt;&gt;0,TEXT(5,"0000"),""))))</f>
        <v/>
      </c>
      <c r="AZ1529" s="25" t="str">
        <f t="shared" si="1075"/>
        <v/>
      </c>
      <c r="BA1529" s="26" t="str">
        <f t="shared" si="1050"/>
        <v/>
      </c>
      <c r="BB1529" s="25" t="str">
        <f t="shared" si="1076"/>
        <v/>
      </c>
      <c r="BC1529" s="26" t="str">
        <f t="shared" si="1051"/>
        <v/>
      </c>
      <c r="BD1529" s="27" t="str">
        <f t="shared" si="1077"/>
        <v/>
      </c>
      <c r="BE1529" s="25" t="str">
        <f t="shared" si="1078"/>
        <v/>
      </c>
      <c r="BF1529" s="26" t="str">
        <f t="shared" si="1052"/>
        <v/>
      </c>
      <c r="BG1529" s="28"/>
      <c r="BH1529" t="str">
        <f t="shared" si="1048"/>
        <v/>
      </c>
      <c r="BJ1529" s="24" t="str">
        <f t="shared" si="1079"/>
        <v/>
      </c>
      <c r="BK1529" s="24" t="str">
        <f t="shared" si="1080"/>
        <v/>
      </c>
    </row>
    <row r="1530" spans="17:63" ht="15.75" thickBot="1">
      <c r="Q1530" t="e">
        <f t="shared" si="1053"/>
        <v>#VALUE!</v>
      </c>
      <c r="R1530" t="str">
        <f t="shared" si="1054"/>
        <v/>
      </c>
      <c r="S1530" t="str">
        <f>IF(A1530="","",TEXT(VLOOKUP(C1530,Tablas!$H$3:$I$75,2,0),"000"))</f>
        <v/>
      </c>
      <c r="T1530" t="str">
        <f t="shared" si="1055"/>
        <v/>
      </c>
      <c r="U1530" t="str">
        <f t="shared" si="1056"/>
        <v/>
      </c>
      <c r="V1530" t="str">
        <f t="shared" si="1040"/>
        <v/>
      </c>
      <c r="W1530" t="str">
        <f>IF(A1530="","",IF(G1530="",99,VLOOKUP(Datos!G1530,Tablas!$AF$2:$AH$38,2,0)))</f>
        <v/>
      </c>
      <c r="X1530" t="str">
        <f t="shared" si="1057"/>
        <v/>
      </c>
      <c r="Y1530" t="str">
        <f t="shared" si="1058"/>
        <v/>
      </c>
      <c r="Z1530" s="25" t="str">
        <f t="shared" si="1059"/>
        <v/>
      </c>
      <c r="AA1530" s="26" t="str">
        <f t="shared" si="1060"/>
        <v/>
      </c>
      <c r="AB1530" s="25" t="str">
        <f t="shared" si="1041"/>
        <v/>
      </c>
      <c r="AC1530" s="26" t="str">
        <f t="shared" si="1061"/>
        <v/>
      </c>
      <c r="AD1530" s="25" t="str">
        <f t="shared" si="1042"/>
        <v/>
      </c>
      <c r="AE1530" s="26" t="str">
        <f t="shared" si="1062"/>
        <v/>
      </c>
      <c r="AF1530" s="25" t="str">
        <f t="shared" si="1043"/>
        <v/>
      </c>
      <c r="AG1530" s="26" t="str">
        <f t="shared" si="1063"/>
        <v/>
      </c>
      <c r="AH1530" s="25" t="str">
        <f t="shared" si="1044"/>
        <v/>
      </c>
      <c r="AI1530" s="26" t="str">
        <f t="shared" si="1064"/>
        <v/>
      </c>
      <c r="AJ1530" s="25" t="str">
        <f t="shared" si="1045"/>
        <v/>
      </c>
      <c r="AK1530" s="26" t="str">
        <f t="shared" si="1065"/>
        <v/>
      </c>
      <c r="AL1530" s="25" t="str">
        <f t="shared" si="1046"/>
        <v/>
      </c>
      <c r="AM1530" s="26" t="str">
        <f t="shared" si="1066"/>
        <v/>
      </c>
      <c r="AN1530" s="25" t="str">
        <f t="shared" si="1047"/>
        <v/>
      </c>
      <c r="AO1530" s="26" t="str">
        <f t="shared" si="1067"/>
        <v/>
      </c>
      <c r="AP1530" t="str">
        <f t="shared" si="1068"/>
        <v/>
      </c>
      <c r="AQ1530" t="str">
        <f t="shared" si="1069"/>
        <v/>
      </c>
      <c r="AR1530" t="str">
        <f t="shared" si="1039"/>
        <v/>
      </c>
      <c r="AS1530" t="str">
        <f t="shared" si="1070"/>
        <v/>
      </c>
      <c r="AT1530" s="25" t="str">
        <f t="shared" si="1071"/>
        <v/>
      </c>
      <c r="AU1530" s="26" t="str">
        <f t="shared" si="1072"/>
        <v/>
      </c>
      <c r="AV1530" t="str">
        <f t="shared" si="1073"/>
        <v/>
      </c>
      <c r="AW1530" s="25" t="str">
        <f t="shared" si="1074"/>
        <v/>
      </c>
      <c r="AX1530" s="26" t="str">
        <f t="shared" si="1049"/>
        <v/>
      </c>
      <c r="AY1530" s="27" t="str">
        <f>IF(A1530="","",IF(K1530&lt;&gt;0,TEXT(5,"0000"),IF(M1530&lt;&gt;0,TEXT(5,"0000"),IF(Datos!N1530&lt;&gt;0,TEXT(5,"0000"),""))))</f>
        <v/>
      </c>
      <c r="AZ1530" s="25" t="str">
        <f t="shared" si="1075"/>
        <v/>
      </c>
      <c r="BA1530" s="26" t="str">
        <f t="shared" si="1050"/>
        <v/>
      </c>
      <c r="BB1530" s="25" t="str">
        <f t="shared" si="1076"/>
        <v/>
      </c>
      <c r="BC1530" s="26" t="str">
        <f t="shared" si="1051"/>
        <v/>
      </c>
      <c r="BD1530" s="27" t="str">
        <f t="shared" si="1077"/>
        <v/>
      </c>
      <c r="BE1530" s="25" t="str">
        <f t="shared" si="1078"/>
        <v/>
      </c>
      <c r="BF1530" s="26" t="str">
        <f t="shared" si="1052"/>
        <v/>
      </c>
      <c r="BG1530" s="28"/>
      <c r="BH1530" t="str">
        <f t="shared" si="1048"/>
        <v/>
      </c>
      <c r="BJ1530" s="24" t="str">
        <f t="shared" si="1079"/>
        <v/>
      </c>
      <c r="BK1530" s="24" t="str">
        <f t="shared" si="1080"/>
        <v/>
      </c>
    </row>
    <row r="1531" spans="17:63" ht="15.75" thickBot="1">
      <c r="Q1531" t="e">
        <f t="shared" si="1053"/>
        <v>#VALUE!</v>
      </c>
      <c r="R1531" t="str">
        <f t="shared" si="1054"/>
        <v/>
      </c>
      <c r="S1531" t="str">
        <f>IF(A1531="","",TEXT(VLOOKUP(C1531,Tablas!$H$3:$I$75,2,0),"000"))</f>
        <v/>
      </c>
      <c r="T1531" t="str">
        <f t="shared" si="1055"/>
        <v/>
      </c>
      <c r="U1531" t="str">
        <f t="shared" si="1056"/>
        <v/>
      </c>
      <c r="V1531" t="str">
        <f t="shared" si="1040"/>
        <v/>
      </c>
      <c r="W1531" t="str">
        <f>IF(A1531="","",IF(G1531="",99,VLOOKUP(Datos!G1531,Tablas!$AF$2:$AH$38,2,0)))</f>
        <v/>
      </c>
      <c r="X1531" t="str">
        <f t="shared" si="1057"/>
        <v/>
      </c>
      <c r="Y1531" t="str">
        <f t="shared" si="1058"/>
        <v/>
      </c>
      <c r="Z1531" s="25" t="str">
        <f t="shared" si="1059"/>
        <v/>
      </c>
      <c r="AA1531" s="26" t="str">
        <f t="shared" si="1060"/>
        <v/>
      </c>
      <c r="AB1531" s="25" t="str">
        <f t="shared" si="1041"/>
        <v/>
      </c>
      <c r="AC1531" s="26" t="str">
        <f t="shared" si="1061"/>
        <v/>
      </c>
      <c r="AD1531" s="25" t="str">
        <f t="shared" si="1042"/>
        <v/>
      </c>
      <c r="AE1531" s="26" t="str">
        <f t="shared" si="1062"/>
        <v/>
      </c>
      <c r="AF1531" s="25" t="str">
        <f t="shared" si="1043"/>
        <v/>
      </c>
      <c r="AG1531" s="26" t="str">
        <f t="shared" si="1063"/>
        <v/>
      </c>
      <c r="AH1531" s="25" t="str">
        <f t="shared" si="1044"/>
        <v/>
      </c>
      <c r="AI1531" s="26" t="str">
        <f t="shared" si="1064"/>
        <v/>
      </c>
      <c r="AJ1531" s="25" t="str">
        <f t="shared" si="1045"/>
        <v/>
      </c>
      <c r="AK1531" s="26" t="str">
        <f t="shared" si="1065"/>
        <v/>
      </c>
      <c r="AL1531" s="25" t="str">
        <f t="shared" si="1046"/>
        <v/>
      </c>
      <c r="AM1531" s="26" t="str">
        <f t="shared" si="1066"/>
        <v/>
      </c>
      <c r="AN1531" s="25" t="str">
        <f t="shared" si="1047"/>
        <v/>
      </c>
      <c r="AO1531" s="26" t="str">
        <f t="shared" si="1067"/>
        <v/>
      </c>
      <c r="AP1531" t="str">
        <f t="shared" si="1068"/>
        <v/>
      </c>
      <c r="AQ1531" t="str">
        <f t="shared" si="1069"/>
        <v/>
      </c>
      <c r="AR1531" t="str">
        <f t="shared" si="1039"/>
        <v/>
      </c>
      <c r="AS1531" t="str">
        <f t="shared" si="1070"/>
        <v/>
      </c>
      <c r="AT1531" s="25" t="str">
        <f t="shared" si="1071"/>
        <v/>
      </c>
      <c r="AU1531" s="26" t="str">
        <f t="shared" si="1072"/>
        <v/>
      </c>
      <c r="AV1531" t="str">
        <f t="shared" si="1073"/>
        <v/>
      </c>
      <c r="AW1531" s="25" t="str">
        <f t="shared" si="1074"/>
        <v/>
      </c>
      <c r="AX1531" s="26" t="str">
        <f t="shared" si="1049"/>
        <v/>
      </c>
      <c r="AY1531" s="27" t="str">
        <f>IF(A1531="","",IF(K1531&lt;&gt;0,TEXT(5,"0000"),IF(M1531&lt;&gt;0,TEXT(5,"0000"),IF(Datos!N1531&lt;&gt;0,TEXT(5,"0000"),""))))</f>
        <v/>
      </c>
      <c r="AZ1531" s="25" t="str">
        <f t="shared" si="1075"/>
        <v/>
      </c>
      <c r="BA1531" s="26" t="str">
        <f t="shared" si="1050"/>
        <v/>
      </c>
      <c r="BB1531" s="25" t="str">
        <f t="shared" si="1076"/>
        <v/>
      </c>
      <c r="BC1531" s="26" t="str">
        <f t="shared" si="1051"/>
        <v/>
      </c>
      <c r="BD1531" s="27" t="str">
        <f t="shared" si="1077"/>
        <v/>
      </c>
      <c r="BE1531" s="25" t="str">
        <f t="shared" si="1078"/>
        <v/>
      </c>
      <c r="BF1531" s="26" t="str">
        <f t="shared" si="1052"/>
        <v/>
      </c>
      <c r="BG1531" s="28"/>
      <c r="BH1531" t="str">
        <f t="shared" si="1048"/>
        <v/>
      </c>
      <c r="BJ1531" s="24" t="str">
        <f t="shared" si="1079"/>
        <v/>
      </c>
      <c r="BK1531" s="24" t="str">
        <f t="shared" si="1080"/>
        <v/>
      </c>
    </row>
    <row r="1532" spans="17:63" ht="15.75" thickBot="1">
      <c r="Q1532" t="e">
        <f t="shared" si="1053"/>
        <v>#VALUE!</v>
      </c>
      <c r="R1532" t="str">
        <f t="shared" si="1054"/>
        <v/>
      </c>
      <c r="S1532" t="str">
        <f>IF(A1532="","",TEXT(VLOOKUP(C1532,Tablas!$H$3:$I$75,2,0),"000"))</f>
        <v/>
      </c>
      <c r="T1532" t="str">
        <f t="shared" si="1055"/>
        <v/>
      </c>
      <c r="U1532" t="str">
        <f t="shared" si="1056"/>
        <v/>
      </c>
      <c r="V1532" t="str">
        <f t="shared" si="1040"/>
        <v/>
      </c>
      <c r="W1532" t="str">
        <f>IF(A1532="","",IF(G1532="",99,VLOOKUP(Datos!G1532,Tablas!$AF$2:$AH$38,2,0)))</f>
        <v/>
      </c>
      <c r="X1532" t="str">
        <f t="shared" si="1057"/>
        <v/>
      </c>
      <c r="Y1532" t="str">
        <f t="shared" si="1058"/>
        <v/>
      </c>
      <c r="Z1532" s="25" t="str">
        <f t="shared" si="1059"/>
        <v/>
      </c>
      <c r="AA1532" s="26" t="str">
        <f t="shared" si="1060"/>
        <v/>
      </c>
      <c r="AB1532" s="25" t="str">
        <f t="shared" si="1041"/>
        <v/>
      </c>
      <c r="AC1532" s="26" t="str">
        <f t="shared" si="1061"/>
        <v/>
      </c>
      <c r="AD1532" s="25" t="str">
        <f t="shared" si="1042"/>
        <v/>
      </c>
      <c r="AE1532" s="26" t="str">
        <f t="shared" si="1062"/>
        <v/>
      </c>
      <c r="AF1532" s="25" t="str">
        <f t="shared" si="1043"/>
        <v/>
      </c>
      <c r="AG1532" s="26" t="str">
        <f t="shared" si="1063"/>
        <v/>
      </c>
      <c r="AH1532" s="25" t="str">
        <f t="shared" si="1044"/>
        <v/>
      </c>
      <c r="AI1532" s="26" t="str">
        <f t="shared" si="1064"/>
        <v/>
      </c>
      <c r="AJ1532" s="25" t="str">
        <f t="shared" si="1045"/>
        <v/>
      </c>
      <c r="AK1532" s="26" t="str">
        <f t="shared" si="1065"/>
        <v/>
      </c>
      <c r="AL1532" s="25" t="str">
        <f t="shared" si="1046"/>
        <v/>
      </c>
      <c r="AM1532" s="26" t="str">
        <f t="shared" si="1066"/>
        <v/>
      </c>
      <c r="AN1532" s="25" t="str">
        <f t="shared" si="1047"/>
        <v/>
      </c>
      <c r="AO1532" s="26" t="str">
        <f t="shared" si="1067"/>
        <v/>
      </c>
      <c r="AP1532" t="str">
        <f t="shared" si="1068"/>
        <v/>
      </c>
      <c r="AQ1532" t="str">
        <f t="shared" si="1069"/>
        <v/>
      </c>
      <c r="AR1532" t="str">
        <f t="shared" si="1039"/>
        <v/>
      </c>
      <c r="AS1532" t="str">
        <f t="shared" si="1070"/>
        <v/>
      </c>
      <c r="AT1532" s="25" t="str">
        <f t="shared" si="1071"/>
        <v/>
      </c>
      <c r="AU1532" s="26" t="str">
        <f t="shared" si="1072"/>
        <v/>
      </c>
      <c r="AV1532" t="str">
        <f t="shared" si="1073"/>
        <v/>
      </c>
      <c r="AW1532" s="25" t="str">
        <f t="shared" si="1074"/>
        <v/>
      </c>
      <c r="AX1532" s="26" t="str">
        <f t="shared" si="1049"/>
        <v/>
      </c>
      <c r="AY1532" s="27" t="str">
        <f>IF(A1532="","",IF(K1532&lt;&gt;0,TEXT(5,"0000"),IF(M1532&lt;&gt;0,TEXT(5,"0000"),IF(Datos!N1532&lt;&gt;0,TEXT(5,"0000"),""))))</f>
        <v/>
      </c>
      <c r="AZ1532" s="25" t="str">
        <f t="shared" si="1075"/>
        <v/>
      </c>
      <c r="BA1532" s="26" t="str">
        <f t="shared" si="1050"/>
        <v/>
      </c>
      <c r="BB1532" s="25" t="str">
        <f t="shared" si="1076"/>
        <v/>
      </c>
      <c r="BC1532" s="26" t="str">
        <f t="shared" si="1051"/>
        <v/>
      </c>
      <c r="BD1532" s="27" t="str">
        <f t="shared" si="1077"/>
        <v/>
      </c>
      <c r="BE1532" s="25" t="str">
        <f t="shared" si="1078"/>
        <v/>
      </c>
      <c r="BF1532" s="26" t="str">
        <f t="shared" si="1052"/>
        <v/>
      </c>
      <c r="BG1532" s="28"/>
      <c r="BH1532" t="str">
        <f t="shared" si="1048"/>
        <v/>
      </c>
      <c r="BJ1532" s="24" t="str">
        <f t="shared" si="1079"/>
        <v/>
      </c>
      <c r="BK1532" s="24" t="str">
        <f t="shared" si="1080"/>
        <v/>
      </c>
    </row>
    <row r="1533" spans="17:63" ht="15.75" thickBot="1">
      <c r="Q1533" t="e">
        <f t="shared" si="1053"/>
        <v>#VALUE!</v>
      </c>
      <c r="R1533" t="str">
        <f t="shared" si="1054"/>
        <v/>
      </c>
      <c r="S1533" t="str">
        <f>IF(A1533="","",TEXT(VLOOKUP(C1533,Tablas!$H$3:$I$75,2,0),"000"))</f>
        <v/>
      </c>
      <c r="T1533" t="str">
        <f t="shared" si="1055"/>
        <v/>
      </c>
      <c r="U1533" t="str">
        <f t="shared" si="1056"/>
        <v/>
      </c>
      <c r="V1533" t="str">
        <f t="shared" si="1040"/>
        <v/>
      </c>
      <c r="W1533" t="str">
        <f>IF(A1533="","",IF(G1533="",99,VLOOKUP(Datos!G1533,Tablas!$AF$2:$AH$38,2,0)))</f>
        <v/>
      </c>
      <c r="X1533" t="str">
        <f t="shared" si="1057"/>
        <v/>
      </c>
      <c r="Y1533" t="str">
        <f t="shared" si="1058"/>
        <v/>
      </c>
      <c r="Z1533" s="25" t="str">
        <f t="shared" si="1059"/>
        <v/>
      </c>
      <c r="AA1533" s="26" t="str">
        <f t="shared" si="1060"/>
        <v/>
      </c>
      <c r="AB1533" s="25" t="str">
        <f t="shared" si="1041"/>
        <v/>
      </c>
      <c r="AC1533" s="26" t="str">
        <f t="shared" si="1061"/>
        <v/>
      </c>
      <c r="AD1533" s="25" t="str">
        <f t="shared" si="1042"/>
        <v/>
      </c>
      <c r="AE1533" s="26" t="str">
        <f t="shared" si="1062"/>
        <v/>
      </c>
      <c r="AF1533" s="25" t="str">
        <f t="shared" si="1043"/>
        <v/>
      </c>
      <c r="AG1533" s="26" t="str">
        <f t="shared" si="1063"/>
        <v/>
      </c>
      <c r="AH1533" s="25" t="str">
        <f t="shared" si="1044"/>
        <v/>
      </c>
      <c r="AI1533" s="26" t="str">
        <f t="shared" si="1064"/>
        <v/>
      </c>
      <c r="AJ1533" s="25" t="str">
        <f t="shared" si="1045"/>
        <v/>
      </c>
      <c r="AK1533" s="26" t="str">
        <f t="shared" si="1065"/>
        <v/>
      </c>
      <c r="AL1533" s="25" t="str">
        <f t="shared" si="1046"/>
        <v/>
      </c>
      <c r="AM1533" s="26" t="str">
        <f t="shared" si="1066"/>
        <v/>
      </c>
      <c r="AN1533" s="25" t="str">
        <f t="shared" si="1047"/>
        <v/>
      </c>
      <c r="AO1533" s="26" t="str">
        <f t="shared" si="1067"/>
        <v/>
      </c>
      <c r="AP1533" t="str">
        <f t="shared" si="1068"/>
        <v/>
      </c>
      <c r="AQ1533" t="str">
        <f t="shared" si="1069"/>
        <v/>
      </c>
      <c r="AR1533" t="str">
        <f t="shared" si="1039"/>
        <v/>
      </c>
      <c r="AS1533" t="str">
        <f t="shared" si="1070"/>
        <v/>
      </c>
      <c r="AT1533" s="25" t="str">
        <f t="shared" si="1071"/>
        <v/>
      </c>
      <c r="AU1533" s="26" t="str">
        <f t="shared" si="1072"/>
        <v/>
      </c>
      <c r="AV1533" t="str">
        <f t="shared" si="1073"/>
        <v/>
      </c>
      <c r="AW1533" s="25" t="str">
        <f t="shared" si="1074"/>
        <v/>
      </c>
      <c r="AX1533" s="26" t="str">
        <f t="shared" si="1049"/>
        <v/>
      </c>
      <c r="AY1533" s="27" t="str">
        <f>IF(A1533="","",IF(K1533&lt;&gt;0,TEXT(5,"0000"),IF(M1533&lt;&gt;0,TEXT(5,"0000"),IF(Datos!N1533&lt;&gt;0,TEXT(5,"0000"),""))))</f>
        <v/>
      </c>
      <c r="AZ1533" s="25" t="str">
        <f t="shared" si="1075"/>
        <v/>
      </c>
      <c r="BA1533" s="26" t="str">
        <f t="shared" si="1050"/>
        <v/>
      </c>
      <c r="BB1533" s="25" t="str">
        <f t="shared" si="1076"/>
        <v/>
      </c>
      <c r="BC1533" s="26" t="str">
        <f t="shared" si="1051"/>
        <v/>
      </c>
      <c r="BD1533" s="27" t="str">
        <f t="shared" si="1077"/>
        <v/>
      </c>
      <c r="BE1533" s="25" t="str">
        <f t="shared" si="1078"/>
        <v/>
      </c>
      <c r="BF1533" s="26" t="str">
        <f t="shared" si="1052"/>
        <v/>
      </c>
      <c r="BG1533" s="28"/>
      <c r="BH1533" t="str">
        <f t="shared" si="1048"/>
        <v/>
      </c>
      <c r="BJ1533" s="24" t="str">
        <f t="shared" si="1079"/>
        <v/>
      </c>
      <c r="BK1533" s="24" t="str">
        <f t="shared" si="1080"/>
        <v/>
      </c>
    </row>
    <row r="1534" spans="17:63" ht="15.75" thickBot="1">
      <c r="Q1534" t="e">
        <f t="shared" si="1053"/>
        <v>#VALUE!</v>
      </c>
      <c r="R1534" t="str">
        <f t="shared" si="1054"/>
        <v/>
      </c>
      <c r="S1534" t="str">
        <f>IF(A1534="","",TEXT(VLOOKUP(C1534,Tablas!$H$3:$I$75,2,0),"000"))</f>
        <v/>
      </c>
      <c r="T1534" t="str">
        <f t="shared" si="1055"/>
        <v/>
      </c>
      <c r="U1534" t="str">
        <f t="shared" si="1056"/>
        <v/>
      </c>
      <c r="V1534" t="str">
        <f t="shared" si="1040"/>
        <v/>
      </c>
      <c r="W1534" t="str">
        <f>IF(A1534="","",IF(G1534="",99,VLOOKUP(Datos!G1534,Tablas!$AF$2:$AH$38,2,0)))</f>
        <v/>
      </c>
      <c r="X1534" t="str">
        <f t="shared" si="1057"/>
        <v/>
      </c>
      <c r="Y1534" t="str">
        <f t="shared" si="1058"/>
        <v/>
      </c>
      <c r="Z1534" s="25" t="str">
        <f t="shared" si="1059"/>
        <v/>
      </c>
      <c r="AA1534" s="26" t="str">
        <f t="shared" si="1060"/>
        <v/>
      </c>
      <c r="AB1534" s="25" t="str">
        <f t="shared" si="1041"/>
        <v/>
      </c>
      <c r="AC1534" s="26" t="str">
        <f t="shared" si="1061"/>
        <v/>
      </c>
      <c r="AD1534" s="25" t="str">
        <f t="shared" si="1042"/>
        <v/>
      </c>
      <c r="AE1534" s="26" t="str">
        <f t="shared" si="1062"/>
        <v/>
      </c>
      <c r="AF1534" s="25" t="str">
        <f t="shared" si="1043"/>
        <v/>
      </c>
      <c r="AG1534" s="26" t="str">
        <f t="shared" si="1063"/>
        <v/>
      </c>
      <c r="AH1534" s="25" t="str">
        <f t="shared" si="1044"/>
        <v/>
      </c>
      <c r="AI1534" s="26" t="str">
        <f t="shared" si="1064"/>
        <v/>
      </c>
      <c r="AJ1534" s="25" t="str">
        <f t="shared" si="1045"/>
        <v/>
      </c>
      <c r="AK1534" s="26" t="str">
        <f t="shared" si="1065"/>
        <v/>
      </c>
      <c r="AL1534" s="25" t="str">
        <f t="shared" si="1046"/>
        <v/>
      </c>
      <c r="AM1534" s="26" t="str">
        <f t="shared" si="1066"/>
        <v/>
      </c>
      <c r="AN1534" s="25" t="str">
        <f t="shared" si="1047"/>
        <v/>
      </c>
      <c r="AO1534" s="26" t="str">
        <f t="shared" si="1067"/>
        <v/>
      </c>
      <c r="AP1534" t="str">
        <f t="shared" si="1068"/>
        <v/>
      </c>
      <c r="AQ1534" t="str">
        <f t="shared" si="1069"/>
        <v/>
      </c>
      <c r="AR1534" t="str">
        <f t="shared" si="1039"/>
        <v/>
      </c>
      <c r="AS1534" t="str">
        <f t="shared" si="1070"/>
        <v/>
      </c>
      <c r="AT1534" s="25" t="str">
        <f t="shared" si="1071"/>
        <v/>
      </c>
      <c r="AU1534" s="26" t="str">
        <f t="shared" si="1072"/>
        <v/>
      </c>
      <c r="AV1534" t="str">
        <f t="shared" si="1073"/>
        <v/>
      </c>
      <c r="AW1534" s="25" t="str">
        <f t="shared" si="1074"/>
        <v/>
      </c>
      <c r="AX1534" s="26" t="str">
        <f t="shared" si="1049"/>
        <v/>
      </c>
      <c r="AY1534" s="27" t="str">
        <f>IF(A1534="","",IF(K1534&lt;&gt;0,TEXT(5,"0000"),IF(M1534&lt;&gt;0,TEXT(5,"0000"),IF(Datos!N1534&lt;&gt;0,TEXT(5,"0000"),""))))</f>
        <v/>
      </c>
      <c r="AZ1534" s="25" t="str">
        <f t="shared" si="1075"/>
        <v/>
      </c>
      <c r="BA1534" s="26" t="str">
        <f t="shared" si="1050"/>
        <v/>
      </c>
      <c r="BB1534" s="25" t="str">
        <f t="shared" si="1076"/>
        <v/>
      </c>
      <c r="BC1534" s="26" t="str">
        <f t="shared" si="1051"/>
        <v/>
      </c>
      <c r="BD1534" s="27" t="str">
        <f t="shared" si="1077"/>
        <v/>
      </c>
      <c r="BE1534" s="25" t="str">
        <f t="shared" si="1078"/>
        <v/>
      </c>
      <c r="BF1534" s="26" t="str">
        <f t="shared" si="1052"/>
        <v/>
      </c>
      <c r="BG1534" s="28"/>
      <c r="BH1534" t="str">
        <f t="shared" si="1048"/>
        <v/>
      </c>
      <c r="BJ1534" s="24" t="str">
        <f t="shared" si="1079"/>
        <v/>
      </c>
      <c r="BK1534" s="24" t="str">
        <f t="shared" si="1080"/>
        <v/>
      </c>
    </row>
    <row r="1535" spans="17:63" ht="15.75" thickBot="1">
      <c r="Q1535" t="e">
        <f t="shared" si="1053"/>
        <v>#VALUE!</v>
      </c>
      <c r="R1535" t="str">
        <f t="shared" si="1054"/>
        <v/>
      </c>
      <c r="S1535" t="str">
        <f>IF(A1535="","",TEXT(VLOOKUP(C1535,Tablas!$H$3:$I$75,2,0),"000"))</f>
        <v/>
      </c>
      <c r="T1535" t="str">
        <f t="shared" si="1055"/>
        <v/>
      </c>
      <c r="U1535" t="str">
        <f t="shared" si="1056"/>
        <v/>
      </c>
      <c r="V1535" t="str">
        <f t="shared" si="1040"/>
        <v/>
      </c>
      <c r="W1535" t="str">
        <f>IF(A1535="","",IF(G1535="",99,VLOOKUP(Datos!G1535,Tablas!$AF$2:$AH$38,2,0)))</f>
        <v/>
      </c>
      <c r="X1535" t="str">
        <f t="shared" si="1057"/>
        <v/>
      </c>
      <c r="Y1535" t="str">
        <f t="shared" si="1058"/>
        <v/>
      </c>
      <c r="Z1535" s="25" t="str">
        <f t="shared" si="1059"/>
        <v/>
      </c>
      <c r="AA1535" s="26" t="str">
        <f t="shared" si="1060"/>
        <v/>
      </c>
      <c r="AB1535" s="25" t="str">
        <f t="shared" si="1041"/>
        <v/>
      </c>
      <c r="AC1535" s="26" t="str">
        <f t="shared" si="1061"/>
        <v/>
      </c>
      <c r="AD1535" s="25" t="str">
        <f t="shared" si="1042"/>
        <v/>
      </c>
      <c r="AE1535" s="26" t="str">
        <f t="shared" si="1062"/>
        <v/>
      </c>
      <c r="AF1535" s="25" t="str">
        <f t="shared" si="1043"/>
        <v/>
      </c>
      <c r="AG1535" s="26" t="str">
        <f t="shared" si="1063"/>
        <v/>
      </c>
      <c r="AH1535" s="25" t="str">
        <f t="shared" si="1044"/>
        <v/>
      </c>
      <c r="AI1535" s="26" t="str">
        <f t="shared" si="1064"/>
        <v/>
      </c>
      <c r="AJ1535" s="25" t="str">
        <f t="shared" si="1045"/>
        <v/>
      </c>
      <c r="AK1535" s="26" t="str">
        <f t="shared" si="1065"/>
        <v/>
      </c>
      <c r="AL1535" s="25" t="str">
        <f t="shared" si="1046"/>
        <v/>
      </c>
      <c r="AM1535" s="26" t="str">
        <f t="shared" si="1066"/>
        <v/>
      </c>
      <c r="AN1535" s="25" t="str">
        <f t="shared" si="1047"/>
        <v/>
      </c>
      <c r="AO1535" s="26" t="str">
        <f t="shared" si="1067"/>
        <v/>
      </c>
      <c r="AP1535" t="str">
        <f t="shared" si="1068"/>
        <v/>
      </c>
      <c r="AQ1535" t="str">
        <f t="shared" si="1069"/>
        <v/>
      </c>
      <c r="AR1535" t="str">
        <f t="shared" si="1039"/>
        <v/>
      </c>
      <c r="AS1535" t="str">
        <f t="shared" si="1070"/>
        <v/>
      </c>
      <c r="AT1535" s="25" t="str">
        <f t="shared" si="1071"/>
        <v/>
      </c>
      <c r="AU1535" s="26" t="str">
        <f t="shared" si="1072"/>
        <v/>
      </c>
      <c r="AV1535" t="str">
        <f t="shared" si="1073"/>
        <v/>
      </c>
      <c r="AW1535" s="25" t="str">
        <f t="shared" si="1074"/>
        <v/>
      </c>
      <c r="AX1535" s="26" t="str">
        <f t="shared" si="1049"/>
        <v/>
      </c>
      <c r="AY1535" s="27" t="str">
        <f>IF(A1535="","",IF(K1535&lt;&gt;0,TEXT(5,"0000"),IF(M1535&lt;&gt;0,TEXT(5,"0000"),IF(Datos!N1535&lt;&gt;0,TEXT(5,"0000"),""))))</f>
        <v/>
      </c>
      <c r="AZ1535" s="25" t="str">
        <f t="shared" si="1075"/>
        <v/>
      </c>
      <c r="BA1535" s="26" t="str">
        <f t="shared" si="1050"/>
        <v/>
      </c>
      <c r="BB1535" s="25" t="str">
        <f t="shared" si="1076"/>
        <v/>
      </c>
      <c r="BC1535" s="26" t="str">
        <f t="shared" si="1051"/>
        <v/>
      </c>
      <c r="BD1535" s="27" t="str">
        <f t="shared" si="1077"/>
        <v/>
      </c>
      <c r="BE1535" s="25" t="str">
        <f t="shared" si="1078"/>
        <v/>
      </c>
      <c r="BF1535" s="26" t="str">
        <f t="shared" si="1052"/>
        <v/>
      </c>
      <c r="BG1535" s="28"/>
      <c r="BH1535" t="str">
        <f t="shared" si="1048"/>
        <v/>
      </c>
      <c r="BJ1535" s="24" t="str">
        <f t="shared" si="1079"/>
        <v/>
      </c>
      <c r="BK1535" s="24" t="str">
        <f t="shared" si="1080"/>
        <v/>
      </c>
    </row>
    <row r="1536" spans="17:63" ht="15.75" thickBot="1">
      <c r="Q1536" t="e">
        <f t="shared" si="1053"/>
        <v>#VALUE!</v>
      </c>
      <c r="R1536" t="str">
        <f t="shared" si="1054"/>
        <v/>
      </c>
      <c r="S1536" t="str">
        <f>IF(A1536="","",TEXT(VLOOKUP(C1536,Tablas!$H$3:$I$75,2,0),"000"))</f>
        <v/>
      </c>
      <c r="T1536" t="str">
        <f t="shared" si="1055"/>
        <v/>
      </c>
      <c r="U1536" t="str">
        <f t="shared" si="1056"/>
        <v/>
      </c>
      <c r="V1536" t="str">
        <f t="shared" si="1040"/>
        <v/>
      </c>
      <c r="W1536" t="str">
        <f>IF(A1536="","",IF(G1536="",99,VLOOKUP(Datos!G1536,Tablas!$AF$2:$AH$38,2,0)))</f>
        <v/>
      </c>
      <c r="X1536" t="str">
        <f t="shared" si="1057"/>
        <v/>
      </c>
      <c r="Y1536" t="str">
        <f t="shared" si="1058"/>
        <v/>
      </c>
      <c r="Z1536" s="25" t="str">
        <f t="shared" si="1059"/>
        <v/>
      </c>
      <c r="AA1536" s="26" t="str">
        <f t="shared" si="1060"/>
        <v/>
      </c>
      <c r="AB1536" s="25" t="str">
        <f t="shared" si="1041"/>
        <v/>
      </c>
      <c r="AC1536" s="26" t="str">
        <f t="shared" si="1061"/>
        <v/>
      </c>
      <c r="AD1536" s="25" t="str">
        <f t="shared" si="1042"/>
        <v/>
      </c>
      <c r="AE1536" s="26" t="str">
        <f t="shared" si="1062"/>
        <v/>
      </c>
      <c r="AF1536" s="25" t="str">
        <f t="shared" si="1043"/>
        <v/>
      </c>
      <c r="AG1536" s="26" t="str">
        <f t="shared" si="1063"/>
        <v/>
      </c>
      <c r="AH1536" s="25" t="str">
        <f t="shared" si="1044"/>
        <v/>
      </c>
      <c r="AI1536" s="26" t="str">
        <f t="shared" si="1064"/>
        <v/>
      </c>
      <c r="AJ1536" s="25" t="str">
        <f t="shared" si="1045"/>
        <v/>
      </c>
      <c r="AK1536" s="26" t="str">
        <f t="shared" si="1065"/>
        <v/>
      </c>
      <c r="AL1536" s="25" t="str">
        <f t="shared" si="1046"/>
        <v/>
      </c>
      <c r="AM1536" s="26" t="str">
        <f t="shared" si="1066"/>
        <v/>
      </c>
      <c r="AN1536" s="25" t="str">
        <f t="shared" si="1047"/>
        <v/>
      </c>
      <c r="AO1536" s="26" t="str">
        <f t="shared" si="1067"/>
        <v/>
      </c>
      <c r="AP1536" t="str">
        <f t="shared" si="1068"/>
        <v/>
      </c>
      <c r="AQ1536" t="str">
        <f t="shared" si="1069"/>
        <v/>
      </c>
      <c r="AR1536" t="str">
        <f t="shared" si="1039"/>
        <v/>
      </c>
      <c r="AS1536" t="str">
        <f t="shared" si="1070"/>
        <v/>
      </c>
      <c r="AT1536" s="25" t="str">
        <f t="shared" si="1071"/>
        <v/>
      </c>
      <c r="AU1536" s="26" t="str">
        <f t="shared" si="1072"/>
        <v/>
      </c>
      <c r="AV1536" t="str">
        <f t="shared" si="1073"/>
        <v/>
      </c>
      <c r="AW1536" s="25" t="str">
        <f t="shared" si="1074"/>
        <v/>
      </c>
      <c r="AX1536" s="26" t="str">
        <f t="shared" si="1049"/>
        <v/>
      </c>
      <c r="AY1536" s="27" t="str">
        <f>IF(A1536="","",IF(K1536&lt;&gt;0,TEXT(5,"0000"),IF(M1536&lt;&gt;0,TEXT(5,"0000"),IF(Datos!N1536&lt;&gt;0,TEXT(5,"0000"),""))))</f>
        <v/>
      </c>
      <c r="AZ1536" s="25" t="str">
        <f t="shared" si="1075"/>
        <v/>
      </c>
      <c r="BA1536" s="26" t="str">
        <f t="shared" si="1050"/>
        <v/>
      </c>
      <c r="BB1536" s="25" t="str">
        <f t="shared" si="1076"/>
        <v/>
      </c>
      <c r="BC1536" s="26" t="str">
        <f t="shared" si="1051"/>
        <v/>
      </c>
      <c r="BD1536" s="27" t="str">
        <f t="shared" si="1077"/>
        <v/>
      </c>
      <c r="BE1536" s="25" t="str">
        <f t="shared" si="1078"/>
        <v/>
      </c>
      <c r="BF1536" s="26" t="str">
        <f t="shared" si="1052"/>
        <v/>
      </c>
      <c r="BG1536" s="28"/>
      <c r="BH1536" t="str">
        <f t="shared" si="1048"/>
        <v/>
      </c>
      <c r="BJ1536" s="24" t="str">
        <f t="shared" si="1079"/>
        <v/>
      </c>
      <c r="BK1536" s="24" t="str">
        <f t="shared" si="1080"/>
        <v/>
      </c>
    </row>
    <row r="1537" spans="17:63" ht="15.75" thickBot="1">
      <c r="Q1537" t="e">
        <f t="shared" si="1053"/>
        <v>#VALUE!</v>
      </c>
      <c r="R1537" t="str">
        <f t="shared" si="1054"/>
        <v/>
      </c>
      <c r="S1537" t="str">
        <f>IF(A1537="","",TEXT(VLOOKUP(C1537,Tablas!$H$3:$I$75,2,0),"000"))</f>
        <v/>
      </c>
      <c r="T1537" t="str">
        <f t="shared" si="1055"/>
        <v/>
      </c>
      <c r="U1537" t="str">
        <f t="shared" si="1056"/>
        <v/>
      </c>
      <c r="V1537" t="str">
        <f t="shared" si="1040"/>
        <v/>
      </c>
      <c r="W1537" t="str">
        <f>IF(A1537="","",IF(G1537="",99,VLOOKUP(Datos!G1537,Tablas!$AF$2:$AH$38,2,0)))</f>
        <v/>
      </c>
      <c r="X1537" t="str">
        <f t="shared" si="1057"/>
        <v/>
      </c>
      <c r="Y1537" t="str">
        <f t="shared" si="1058"/>
        <v/>
      </c>
      <c r="Z1537" s="25" t="str">
        <f t="shared" si="1059"/>
        <v/>
      </c>
      <c r="AA1537" s="26" t="str">
        <f t="shared" si="1060"/>
        <v/>
      </c>
      <c r="AB1537" s="25" t="str">
        <f t="shared" si="1041"/>
        <v/>
      </c>
      <c r="AC1537" s="26" t="str">
        <f t="shared" si="1061"/>
        <v/>
      </c>
      <c r="AD1537" s="25" t="str">
        <f t="shared" si="1042"/>
        <v/>
      </c>
      <c r="AE1537" s="26" t="str">
        <f t="shared" si="1062"/>
        <v/>
      </c>
      <c r="AF1537" s="25" t="str">
        <f t="shared" si="1043"/>
        <v/>
      </c>
      <c r="AG1537" s="26" t="str">
        <f t="shared" si="1063"/>
        <v/>
      </c>
      <c r="AH1537" s="25" t="str">
        <f t="shared" si="1044"/>
        <v/>
      </c>
      <c r="AI1537" s="26" t="str">
        <f t="shared" si="1064"/>
        <v/>
      </c>
      <c r="AJ1537" s="25" t="str">
        <f t="shared" si="1045"/>
        <v/>
      </c>
      <c r="AK1537" s="26" t="str">
        <f t="shared" si="1065"/>
        <v/>
      </c>
      <c r="AL1537" s="25" t="str">
        <f t="shared" si="1046"/>
        <v/>
      </c>
      <c r="AM1537" s="26" t="str">
        <f t="shared" si="1066"/>
        <v/>
      </c>
      <c r="AN1537" s="25" t="str">
        <f t="shared" si="1047"/>
        <v/>
      </c>
      <c r="AO1537" s="26" t="str">
        <f t="shared" si="1067"/>
        <v/>
      </c>
      <c r="AP1537" t="str">
        <f t="shared" si="1068"/>
        <v/>
      </c>
      <c r="AQ1537" t="str">
        <f t="shared" si="1069"/>
        <v/>
      </c>
      <c r="AR1537" t="str">
        <f t="shared" si="1039"/>
        <v/>
      </c>
      <c r="AS1537" t="str">
        <f t="shared" si="1070"/>
        <v/>
      </c>
      <c r="AT1537" s="25" t="str">
        <f t="shared" si="1071"/>
        <v/>
      </c>
      <c r="AU1537" s="26" t="str">
        <f t="shared" si="1072"/>
        <v/>
      </c>
      <c r="AV1537" t="str">
        <f t="shared" si="1073"/>
        <v/>
      </c>
      <c r="AW1537" s="25" t="str">
        <f t="shared" si="1074"/>
        <v/>
      </c>
      <c r="AX1537" s="26" t="str">
        <f t="shared" si="1049"/>
        <v/>
      </c>
      <c r="AY1537" s="27" t="str">
        <f>IF(A1537="","",IF(K1537&lt;&gt;0,TEXT(5,"0000"),IF(M1537&lt;&gt;0,TEXT(5,"0000"),IF(Datos!N1537&lt;&gt;0,TEXT(5,"0000"),""))))</f>
        <v/>
      </c>
      <c r="AZ1537" s="25" t="str">
        <f t="shared" si="1075"/>
        <v/>
      </c>
      <c r="BA1537" s="26" t="str">
        <f t="shared" si="1050"/>
        <v/>
      </c>
      <c r="BB1537" s="25" t="str">
        <f t="shared" si="1076"/>
        <v/>
      </c>
      <c r="BC1537" s="26" t="str">
        <f t="shared" si="1051"/>
        <v/>
      </c>
      <c r="BD1537" s="27" t="str">
        <f t="shared" si="1077"/>
        <v/>
      </c>
      <c r="BE1537" s="25" t="str">
        <f t="shared" si="1078"/>
        <v/>
      </c>
      <c r="BF1537" s="26" t="str">
        <f t="shared" si="1052"/>
        <v/>
      </c>
      <c r="BG1537" s="28"/>
      <c r="BH1537" t="str">
        <f t="shared" si="1048"/>
        <v/>
      </c>
      <c r="BJ1537" s="24" t="str">
        <f t="shared" si="1079"/>
        <v/>
      </c>
      <c r="BK1537" s="24" t="str">
        <f t="shared" si="1080"/>
        <v/>
      </c>
    </row>
    <row r="1538" spans="17:63" ht="15.75" thickBot="1">
      <c r="Q1538" t="e">
        <f t="shared" si="1053"/>
        <v>#VALUE!</v>
      </c>
      <c r="R1538" t="str">
        <f t="shared" si="1054"/>
        <v/>
      </c>
      <c r="S1538" t="str">
        <f>IF(A1538="","",TEXT(VLOOKUP(C1538,Tablas!$H$3:$I$75,2,0),"000"))</f>
        <v/>
      </c>
      <c r="T1538" t="str">
        <f t="shared" si="1055"/>
        <v/>
      </c>
      <c r="U1538" t="str">
        <f t="shared" si="1056"/>
        <v/>
      </c>
      <c r="V1538" t="str">
        <f t="shared" si="1040"/>
        <v/>
      </c>
      <c r="W1538" t="str">
        <f>IF(A1538="","",IF(G1538="",99,VLOOKUP(Datos!G1538,Tablas!$AF$2:$AH$38,2,0)))</f>
        <v/>
      </c>
      <c r="X1538" t="str">
        <f t="shared" si="1057"/>
        <v/>
      </c>
      <c r="Y1538" t="str">
        <f t="shared" si="1058"/>
        <v/>
      </c>
      <c r="Z1538" s="25" t="str">
        <f t="shared" si="1059"/>
        <v/>
      </c>
      <c r="AA1538" s="26" t="str">
        <f t="shared" si="1060"/>
        <v/>
      </c>
      <c r="AB1538" s="25" t="str">
        <f t="shared" si="1041"/>
        <v/>
      </c>
      <c r="AC1538" s="26" t="str">
        <f t="shared" si="1061"/>
        <v/>
      </c>
      <c r="AD1538" s="25" t="str">
        <f t="shared" si="1042"/>
        <v/>
      </c>
      <c r="AE1538" s="26" t="str">
        <f t="shared" si="1062"/>
        <v/>
      </c>
      <c r="AF1538" s="25" t="str">
        <f t="shared" si="1043"/>
        <v/>
      </c>
      <c r="AG1538" s="26" t="str">
        <f t="shared" si="1063"/>
        <v/>
      </c>
      <c r="AH1538" s="25" t="str">
        <f t="shared" si="1044"/>
        <v/>
      </c>
      <c r="AI1538" s="26" t="str">
        <f t="shared" si="1064"/>
        <v/>
      </c>
      <c r="AJ1538" s="25" t="str">
        <f t="shared" si="1045"/>
        <v/>
      </c>
      <c r="AK1538" s="26" t="str">
        <f t="shared" si="1065"/>
        <v/>
      </c>
      <c r="AL1538" s="25" t="str">
        <f t="shared" si="1046"/>
        <v/>
      </c>
      <c r="AM1538" s="26" t="str">
        <f t="shared" si="1066"/>
        <v/>
      </c>
      <c r="AN1538" s="25" t="str">
        <f t="shared" si="1047"/>
        <v/>
      </c>
      <c r="AO1538" s="26" t="str">
        <f t="shared" si="1067"/>
        <v/>
      </c>
      <c r="AP1538" t="str">
        <f t="shared" si="1068"/>
        <v/>
      </c>
      <c r="AQ1538" t="str">
        <f t="shared" si="1069"/>
        <v/>
      </c>
      <c r="AR1538" t="str">
        <f t="shared" si="1039"/>
        <v/>
      </c>
      <c r="AS1538" t="str">
        <f t="shared" si="1070"/>
        <v/>
      </c>
      <c r="AT1538" s="25" t="str">
        <f t="shared" si="1071"/>
        <v/>
      </c>
      <c r="AU1538" s="26" t="str">
        <f t="shared" si="1072"/>
        <v/>
      </c>
      <c r="AV1538" t="str">
        <f t="shared" si="1073"/>
        <v/>
      </c>
      <c r="AW1538" s="25" t="str">
        <f t="shared" si="1074"/>
        <v/>
      </c>
      <c r="AX1538" s="26" t="str">
        <f t="shared" si="1049"/>
        <v/>
      </c>
      <c r="AY1538" s="27" t="str">
        <f>IF(A1538="","",IF(K1538&lt;&gt;0,TEXT(5,"0000"),IF(M1538&lt;&gt;0,TEXT(5,"0000"),IF(Datos!N1538&lt;&gt;0,TEXT(5,"0000"),""))))</f>
        <v/>
      </c>
      <c r="AZ1538" s="25" t="str">
        <f t="shared" si="1075"/>
        <v/>
      </c>
      <c r="BA1538" s="26" t="str">
        <f t="shared" si="1050"/>
        <v/>
      </c>
      <c r="BB1538" s="25" t="str">
        <f t="shared" si="1076"/>
        <v/>
      </c>
      <c r="BC1538" s="26" t="str">
        <f t="shared" si="1051"/>
        <v/>
      </c>
      <c r="BD1538" s="27" t="str">
        <f t="shared" si="1077"/>
        <v/>
      </c>
      <c r="BE1538" s="25" t="str">
        <f t="shared" si="1078"/>
        <v/>
      </c>
      <c r="BF1538" s="26" t="str">
        <f t="shared" si="1052"/>
        <v/>
      </c>
      <c r="BG1538" s="28"/>
      <c r="BH1538" t="str">
        <f t="shared" si="1048"/>
        <v/>
      </c>
      <c r="BJ1538" s="24" t="str">
        <f t="shared" si="1079"/>
        <v/>
      </c>
      <c r="BK1538" s="24" t="str">
        <f t="shared" si="1080"/>
        <v/>
      </c>
    </row>
    <row r="1539" spans="17:63" ht="15.75" thickBot="1">
      <c r="Q1539" t="e">
        <f t="shared" si="1053"/>
        <v>#VALUE!</v>
      </c>
      <c r="R1539" t="str">
        <f t="shared" si="1054"/>
        <v/>
      </c>
      <c r="S1539" t="str">
        <f>IF(A1539="","",TEXT(VLOOKUP(C1539,Tablas!$H$3:$I$75,2,0),"000"))</f>
        <v/>
      </c>
      <c r="T1539" t="str">
        <f t="shared" si="1055"/>
        <v/>
      </c>
      <c r="U1539" t="str">
        <f t="shared" si="1056"/>
        <v/>
      </c>
      <c r="V1539" t="str">
        <f t="shared" si="1040"/>
        <v/>
      </c>
      <c r="W1539" t="str">
        <f>IF(A1539="","",IF(G1539="",99,VLOOKUP(Datos!G1539,Tablas!$AF$2:$AH$38,2,0)))</f>
        <v/>
      </c>
      <c r="X1539" t="str">
        <f t="shared" si="1057"/>
        <v/>
      </c>
      <c r="Y1539" t="str">
        <f t="shared" si="1058"/>
        <v/>
      </c>
      <c r="Z1539" s="25" t="str">
        <f t="shared" si="1059"/>
        <v/>
      </c>
      <c r="AA1539" s="26" t="str">
        <f t="shared" si="1060"/>
        <v/>
      </c>
      <c r="AB1539" s="25" t="str">
        <f t="shared" si="1041"/>
        <v/>
      </c>
      <c r="AC1539" s="26" t="str">
        <f t="shared" si="1061"/>
        <v/>
      </c>
      <c r="AD1539" s="25" t="str">
        <f t="shared" si="1042"/>
        <v/>
      </c>
      <c r="AE1539" s="26" t="str">
        <f t="shared" si="1062"/>
        <v/>
      </c>
      <c r="AF1539" s="25" t="str">
        <f t="shared" si="1043"/>
        <v/>
      </c>
      <c r="AG1539" s="26" t="str">
        <f t="shared" si="1063"/>
        <v/>
      </c>
      <c r="AH1539" s="25" t="str">
        <f t="shared" si="1044"/>
        <v/>
      </c>
      <c r="AI1539" s="26" t="str">
        <f t="shared" si="1064"/>
        <v/>
      </c>
      <c r="AJ1539" s="25" t="str">
        <f t="shared" si="1045"/>
        <v/>
      </c>
      <c r="AK1539" s="26" t="str">
        <f t="shared" si="1065"/>
        <v/>
      </c>
      <c r="AL1539" s="25" t="str">
        <f t="shared" si="1046"/>
        <v/>
      </c>
      <c r="AM1539" s="26" t="str">
        <f t="shared" si="1066"/>
        <v/>
      </c>
      <c r="AN1539" s="25" t="str">
        <f t="shared" si="1047"/>
        <v/>
      </c>
      <c r="AO1539" s="26" t="str">
        <f t="shared" si="1067"/>
        <v/>
      </c>
      <c r="AP1539" t="str">
        <f t="shared" si="1068"/>
        <v/>
      </c>
      <c r="AQ1539" t="str">
        <f t="shared" si="1069"/>
        <v/>
      </c>
      <c r="AR1539" t="str">
        <f t="shared" si="1039"/>
        <v/>
      </c>
      <c r="AS1539" t="str">
        <f t="shared" si="1070"/>
        <v/>
      </c>
      <c r="AT1539" s="25" t="str">
        <f t="shared" si="1071"/>
        <v/>
      </c>
      <c r="AU1539" s="26" t="str">
        <f t="shared" si="1072"/>
        <v/>
      </c>
      <c r="AV1539" t="str">
        <f t="shared" si="1073"/>
        <v/>
      </c>
      <c r="AW1539" s="25" t="str">
        <f t="shared" si="1074"/>
        <v/>
      </c>
      <c r="AX1539" s="26" t="str">
        <f t="shared" si="1049"/>
        <v/>
      </c>
      <c r="AY1539" s="27" t="str">
        <f>IF(A1539="","",IF(K1539&lt;&gt;0,TEXT(5,"0000"),IF(M1539&lt;&gt;0,TEXT(5,"0000"),IF(Datos!N1539&lt;&gt;0,TEXT(5,"0000"),""))))</f>
        <v/>
      </c>
      <c r="AZ1539" s="25" t="str">
        <f t="shared" si="1075"/>
        <v/>
      </c>
      <c r="BA1539" s="26" t="str">
        <f t="shared" si="1050"/>
        <v/>
      </c>
      <c r="BB1539" s="25" t="str">
        <f t="shared" si="1076"/>
        <v/>
      </c>
      <c r="BC1539" s="26" t="str">
        <f t="shared" si="1051"/>
        <v/>
      </c>
      <c r="BD1539" s="27" t="str">
        <f t="shared" si="1077"/>
        <v/>
      </c>
      <c r="BE1539" s="25" t="str">
        <f t="shared" si="1078"/>
        <v/>
      </c>
      <c r="BF1539" s="26" t="str">
        <f t="shared" si="1052"/>
        <v/>
      </c>
      <c r="BG1539" s="28"/>
      <c r="BH1539" t="str">
        <f t="shared" si="1048"/>
        <v/>
      </c>
      <c r="BJ1539" s="24" t="str">
        <f t="shared" si="1079"/>
        <v/>
      </c>
      <c r="BK1539" s="24" t="str">
        <f t="shared" si="1080"/>
        <v/>
      </c>
    </row>
    <row r="1540" spans="17:63" ht="15.75" thickBot="1">
      <c r="Q1540" t="e">
        <f t="shared" si="1053"/>
        <v>#VALUE!</v>
      </c>
      <c r="R1540" t="str">
        <f t="shared" si="1054"/>
        <v/>
      </c>
      <c r="S1540" t="str">
        <f>IF(A1540="","",TEXT(VLOOKUP(C1540,Tablas!$H$3:$I$75,2,0),"000"))</f>
        <v/>
      </c>
      <c r="T1540" t="str">
        <f t="shared" si="1055"/>
        <v/>
      </c>
      <c r="U1540" t="str">
        <f t="shared" si="1056"/>
        <v/>
      </c>
      <c r="V1540" t="str">
        <f t="shared" si="1040"/>
        <v/>
      </c>
      <c r="W1540" t="str">
        <f>IF(A1540="","",IF(G1540="",99,VLOOKUP(Datos!G1540,Tablas!$AF$2:$AH$38,2,0)))</f>
        <v/>
      </c>
      <c r="X1540" t="str">
        <f t="shared" si="1057"/>
        <v/>
      </c>
      <c r="Y1540" t="str">
        <f t="shared" si="1058"/>
        <v/>
      </c>
      <c r="Z1540" s="25" t="str">
        <f t="shared" si="1059"/>
        <v/>
      </c>
      <c r="AA1540" s="26" t="str">
        <f t="shared" si="1060"/>
        <v/>
      </c>
      <c r="AB1540" s="25" t="str">
        <f t="shared" si="1041"/>
        <v/>
      </c>
      <c r="AC1540" s="26" t="str">
        <f t="shared" si="1061"/>
        <v/>
      </c>
      <c r="AD1540" s="25" t="str">
        <f t="shared" si="1042"/>
        <v/>
      </c>
      <c r="AE1540" s="26" t="str">
        <f t="shared" si="1062"/>
        <v/>
      </c>
      <c r="AF1540" s="25" t="str">
        <f t="shared" si="1043"/>
        <v/>
      </c>
      <c r="AG1540" s="26" t="str">
        <f t="shared" si="1063"/>
        <v/>
      </c>
      <c r="AH1540" s="25" t="str">
        <f t="shared" si="1044"/>
        <v/>
      </c>
      <c r="AI1540" s="26" t="str">
        <f t="shared" si="1064"/>
        <v/>
      </c>
      <c r="AJ1540" s="25" t="str">
        <f t="shared" si="1045"/>
        <v/>
      </c>
      <c r="AK1540" s="26" t="str">
        <f t="shared" si="1065"/>
        <v/>
      </c>
      <c r="AL1540" s="25" t="str">
        <f t="shared" si="1046"/>
        <v/>
      </c>
      <c r="AM1540" s="26" t="str">
        <f t="shared" si="1066"/>
        <v/>
      </c>
      <c r="AN1540" s="25" t="str">
        <f t="shared" si="1047"/>
        <v/>
      </c>
      <c r="AO1540" s="26" t="str">
        <f t="shared" si="1067"/>
        <v/>
      </c>
      <c r="AP1540" t="str">
        <f t="shared" si="1068"/>
        <v/>
      </c>
      <c r="AQ1540" t="str">
        <f t="shared" si="1069"/>
        <v/>
      </c>
      <c r="AR1540" t="str">
        <f t="shared" si="1039"/>
        <v/>
      </c>
      <c r="AS1540" t="str">
        <f t="shared" si="1070"/>
        <v/>
      </c>
      <c r="AT1540" s="25" t="str">
        <f t="shared" si="1071"/>
        <v/>
      </c>
      <c r="AU1540" s="26" t="str">
        <f t="shared" si="1072"/>
        <v/>
      </c>
      <c r="AV1540" t="str">
        <f t="shared" si="1073"/>
        <v/>
      </c>
      <c r="AW1540" s="25" t="str">
        <f t="shared" si="1074"/>
        <v/>
      </c>
      <c r="AX1540" s="26" t="str">
        <f t="shared" si="1049"/>
        <v/>
      </c>
      <c r="AY1540" s="27" t="str">
        <f>IF(A1540="","",IF(K1540&lt;&gt;0,TEXT(5,"0000"),IF(M1540&lt;&gt;0,TEXT(5,"0000"),IF(Datos!N1540&lt;&gt;0,TEXT(5,"0000"),""))))</f>
        <v/>
      </c>
      <c r="AZ1540" s="25" t="str">
        <f t="shared" si="1075"/>
        <v/>
      </c>
      <c r="BA1540" s="26" t="str">
        <f t="shared" si="1050"/>
        <v/>
      </c>
      <c r="BB1540" s="25" t="str">
        <f t="shared" si="1076"/>
        <v/>
      </c>
      <c r="BC1540" s="26" t="str">
        <f t="shared" si="1051"/>
        <v/>
      </c>
      <c r="BD1540" s="27" t="str">
        <f t="shared" si="1077"/>
        <v/>
      </c>
      <c r="BE1540" s="25" t="str">
        <f t="shared" si="1078"/>
        <v/>
      </c>
      <c r="BF1540" s="26" t="str">
        <f t="shared" si="1052"/>
        <v/>
      </c>
      <c r="BG1540" s="28"/>
      <c r="BH1540" t="str">
        <f t="shared" si="1048"/>
        <v/>
      </c>
      <c r="BJ1540" s="24" t="str">
        <f t="shared" si="1079"/>
        <v/>
      </c>
      <c r="BK1540" s="24" t="str">
        <f t="shared" si="1080"/>
        <v/>
      </c>
    </row>
    <row r="1541" spans="17:63" ht="15.75" thickBot="1">
      <c r="Q1541" t="e">
        <f t="shared" si="1053"/>
        <v>#VALUE!</v>
      </c>
      <c r="R1541" t="str">
        <f t="shared" si="1054"/>
        <v/>
      </c>
      <c r="S1541" t="str">
        <f>IF(A1541="","",TEXT(VLOOKUP(C1541,Tablas!$H$3:$I$75,2,0),"000"))</f>
        <v/>
      </c>
      <c r="T1541" t="str">
        <f t="shared" si="1055"/>
        <v/>
      </c>
      <c r="U1541" t="str">
        <f t="shared" si="1056"/>
        <v/>
      </c>
      <c r="V1541" t="str">
        <f t="shared" si="1040"/>
        <v/>
      </c>
      <c r="W1541" t="str">
        <f>IF(A1541="","",IF(G1541="",99,VLOOKUP(Datos!G1541,Tablas!$AF$2:$AH$38,2,0)))</f>
        <v/>
      </c>
      <c r="X1541" t="str">
        <f t="shared" si="1057"/>
        <v/>
      </c>
      <c r="Y1541" t="str">
        <f t="shared" si="1058"/>
        <v/>
      </c>
      <c r="Z1541" s="25" t="str">
        <f t="shared" si="1059"/>
        <v/>
      </c>
      <c r="AA1541" s="26" t="str">
        <f t="shared" si="1060"/>
        <v/>
      </c>
      <c r="AB1541" s="25" t="str">
        <f t="shared" si="1041"/>
        <v/>
      </c>
      <c r="AC1541" s="26" t="str">
        <f t="shared" si="1061"/>
        <v/>
      </c>
      <c r="AD1541" s="25" t="str">
        <f t="shared" si="1042"/>
        <v/>
      </c>
      <c r="AE1541" s="26" t="str">
        <f t="shared" si="1062"/>
        <v/>
      </c>
      <c r="AF1541" s="25" t="str">
        <f t="shared" si="1043"/>
        <v/>
      </c>
      <c r="AG1541" s="26" t="str">
        <f t="shared" si="1063"/>
        <v/>
      </c>
      <c r="AH1541" s="25" t="str">
        <f t="shared" si="1044"/>
        <v/>
      </c>
      <c r="AI1541" s="26" t="str">
        <f t="shared" si="1064"/>
        <v/>
      </c>
      <c r="AJ1541" s="25" t="str">
        <f t="shared" si="1045"/>
        <v/>
      </c>
      <c r="AK1541" s="26" t="str">
        <f t="shared" si="1065"/>
        <v/>
      </c>
      <c r="AL1541" s="25" t="str">
        <f t="shared" si="1046"/>
        <v/>
      </c>
      <c r="AM1541" s="26" t="str">
        <f t="shared" si="1066"/>
        <v/>
      </c>
      <c r="AN1541" s="25" t="str">
        <f t="shared" si="1047"/>
        <v/>
      </c>
      <c r="AO1541" s="26" t="str">
        <f t="shared" si="1067"/>
        <v/>
      </c>
      <c r="AP1541" t="str">
        <f t="shared" si="1068"/>
        <v/>
      </c>
      <c r="AQ1541" t="str">
        <f t="shared" si="1069"/>
        <v/>
      </c>
      <c r="AR1541" t="str">
        <f t="shared" si="1039"/>
        <v/>
      </c>
      <c r="AS1541" t="str">
        <f t="shared" si="1070"/>
        <v/>
      </c>
      <c r="AT1541" s="25" t="str">
        <f t="shared" si="1071"/>
        <v/>
      </c>
      <c r="AU1541" s="26" t="str">
        <f t="shared" si="1072"/>
        <v/>
      </c>
      <c r="AV1541" t="str">
        <f t="shared" si="1073"/>
        <v/>
      </c>
      <c r="AW1541" s="25" t="str">
        <f t="shared" si="1074"/>
        <v/>
      </c>
      <c r="AX1541" s="26" t="str">
        <f t="shared" si="1049"/>
        <v/>
      </c>
      <c r="AY1541" s="27" t="str">
        <f>IF(A1541="","",IF(K1541&lt;&gt;0,TEXT(5,"0000"),IF(M1541&lt;&gt;0,TEXT(5,"0000"),IF(Datos!N1541&lt;&gt;0,TEXT(5,"0000"),""))))</f>
        <v/>
      </c>
      <c r="AZ1541" s="25" t="str">
        <f t="shared" si="1075"/>
        <v/>
      </c>
      <c r="BA1541" s="26" t="str">
        <f t="shared" si="1050"/>
        <v/>
      </c>
      <c r="BB1541" s="25" t="str">
        <f t="shared" si="1076"/>
        <v/>
      </c>
      <c r="BC1541" s="26" t="str">
        <f t="shared" si="1051"/>
        <v/>
      </c>
      <c r="BD1541" s="27" t="str">
        <f t="shared" si="1077"/>
        <v/>
      </c>
      <c r="BE1541" s="25" t="str">
        <f t="shared" si="1078"/>
        <v/>
      </c>
      <c r="BF1541" s="26" t="str">
        <f t="shared" si="1052"/>
        <v/>
      </c>
      <c r="BG1541" s="28"/>
      <c r="BH1541" t="str">
        <f t="shared" si="1048"/>
        <v/>
      </c>
      <c r="BJ1541" s="24" t="str">
        <f t="shared" si="1079"/>
        <v/>
      </c>
      <c r="BK1541" s="24" t="str">
        <f t="shared" si="1080"/>
        <v/>
      </c>
    </row>
    <row r="1542" spans="17:63" ht="15.75" thickBot="1">
      <c r="Q1542" t="e">
        <f t="shared" si="1053"/>
        <v>#VALUE!</v>
      </c>
      <c r="R1542" t="str">
        <f t="shared" si="1054"/>
        <v/>
      </c>
      <c r="S1542" t="str">
        <f>IF(A1542="","",TEXT(VLOOKUP(C1542,Tablas!$H$3:$I$75,2,0),"000"))</f>
        <v/>
      </c>
      <c r="T1542" t="str">
        <f t="shared" si="1055"/>
        <v/>
      </c>
      <c r="U1542" t="str">
        <f t="shared" si="1056"/>
        <v/>
      </c>
      <c r="V1542" t="str">
        <f t="shared" si="1040"/>
        <v/>
      </c>
      <c r="W1542" t="str">
        <f>IF(A1542="","",IF(G1542="",99,VLOOKUP(Datos!G1542,Tablas!$AF$2:$AH$38,2,0)))</f>
        <v/>
      </c>
      <c r="X1542" t="str">
        <f t="shared" si="1057"/>
        <v/>
      </c>
      <c r="Y1542" t="str">
        <f t="shared" si="1058"/>
        <v/>
      </c>
      <c r="Z1542" s="25" t="str">
        <f t="shared" si="1059"/>
        <v/>
      </c>
      <c r="AA1542" s="26" t="str">
        <f t="shared" si="1060"/>
        <v/>
      </c>
      <c r="AB1542" s="25" t="str">
        <f t="shared" si="1041"/>
        <v/>
      </c>
      <c r="AC1542" s="26" t="str">
        <f t="shared" si="1061"/>
        <v/>
      </c>
      <c r="AD1542" s="25" t="str">
        <f t="shared" si="1042"/>
        <v/>
      </c>
      <c r="AE1542" s="26" t="str">
        <f t="shared" si="1062"/>
        <v/>
      </c>
      <c r="AF1542" s="25" t="str">
        <f t="shared" si="1043"/>
        <v/>
      </c>
      <c r="AG1542" s="26" t="str">
        <f t="shared" si="1063"/>
        <v/>
      </c>
      <c r="AH1542" s="25" t="str">
        <f t="shared" si="1044"/>
        <v/>
      </c>
      <c r="AI1542" s="26" t="str">
        <f t="shared" si="1064"/>
        <v/>
      </c>
      <c r="AJ1542" s="25" t="str">
        <f t="shared" si="1045"/>
        <v/>
      </c>
      <c r="AK1542" s="26" t="str">
        <f t="shared" si="1065"/>
        <v/>
      </c>
      <c r="AL1542" s="25" t="str">
        <f t="shared" si="1046"/>
        <v/>
      </c>
      <c r="AM1542" s="26" t="str">
        <f t="shared" si="1066"/>
        <v/>
      </c>
      <c r="AN1542" s="25" t="str">
        <f t="shared" si="1047"/>
        <v/>
      </c>
      <c r="AO1542" s="26" t="str">
        <f t="shared" si="1067"/>
        <v/>
      </c>
      <c r="AP1542" t="str">
        <f t="shared" si="1068"/>
        <v/>
      </c>
      <c r="AQ1542" t="str">
        <f t="shared" si="1069"/>
        <v/>
      </c>
      <c r="AR1542" t="str">
        <f t="shared" si="1039"/>
        <v/>
      </c>
      <c r="AS1542" t="str">
        <f t="shared" si="1070"/>
        <v/>
      </c>
      <c r="AT1542" s="25" t="str">
        <f t="shared" si="1071"/>
        <v/>
      </c>
      <c r="AU1542" s="26" t="str">
        <f t="shared" si="1072"/>
        <v/>
      </c>
      <c r="AV1542" t="str">
        <f t="shared" si="1073"/>
        <v/>
      </c>
      <c r="AW1542" s="25" t="str">
        <f t="shared" si="1074"/>
        <v/>
      </c>
      <c r="AX1542" s="26" t="str">
        <f t="shared" si="1049"/>
        <v/>
      </c>
      <c r="AY1542" s="27" t="str">
        <f>IF(A1542="","",IF(K1542&lt;&gt;0,TEXT(5,"0000"),IF(M1542&lt;&gt;0,TEXT(5,"0000"),IF(Datos!N1542&lt;&gt;0,TEXT(5,"0000"),""))))</f>
        <v/>
      </c>
      <c r="AZ1542" s="25" t="str">
        <f t="shared" si="1075"/>
        <v/>
      </c>
      <c r="BA1542" s="26" t="str">
        <f t="shared" si="1050"/>
        <v/>
      </c>
      <c r="BB1542" s="25" t="str">
        <f t="shared" si="1076"/>
        <v/>
      </c>
      <c r="BC1542" s="26" t="str">
        <f t="shared" si="1051"/>
        <v/>
      </c>
      <c r="BD1542" s="27" t="str">
        <f t="shared" si="1077"/>
        <v/>
      </c>
      <c r="BE1542" s="25" t="str">
        <f t="shared" si="1078"/>
        <v/>
      </c>
      <c r="BF1542" s="26" t="str">
        <f t="shared" si="1052"/>
        <v/>
      </c>
      <c r="BG1542" s="28"/>
      <c r="BH1542" t="str">
        <f t="shared" si="1048"/>
        <v/>
      </c>
      <c r="BJ1542" s="24" t="str">
        <f t="shared" si="1079"/>
        <v/>
      </c>
      <c r="BK1542" s="24" t="str">
        <f t="shared" si="1080"/>
        <v/>
      </c>
    </row>
    <row r="1543" spans="17:63" ht="15.75" thickBot="1">
      <c r="Q1543" t="e">
        <f t="shared" si="1053"/>
        <v>#VALUE!</v>
      </c>
      <c r="R1543" t="str">
        <f t="shared" si="1054"/>
        <v/>
      </c>
      <c r="S1543" t="str">
        <f>IF(A1543="","",TEXT(VLOOKUP(C1543,Tablas!$H$3:$I$75,2,0),"000"))</f>
        <v/>
      </c>
      <c r="T1543" t="str">
        <f t="shared" si="1055"/>
        <v/>
      </c>
      <c r="U1543" t="str">
        <f t="shared" si="1056"/>
        <v/>
      </c>
      <c r="V1543" t="str">
        <f t="shared" si="1040"/>
        <v/>
      </c>
      <c r="W1543" t="str">
        <f>IF(A1543="","",IF(G1543="",99,VLOOKUP(Datos!G1543,Tablas!$AF$2:$AH$38,2,0)))</f>
        <v/>
      </c>
      <c r="X1543" t="str">
        <f t="shared" si="1057"/>
        <v/>
      </c>
      <c r="Y1543" t="str">
        <f t="shared" si="1058"/>
        <v/>
      </c>
      <c r="Z1543" s="25" t="str">
        <f t="shared" si="1059"/>
        <v/>
      </c>
      <c r="AA1543" s="26" t="str">
        <f t="shared" si="1060"/>
        <v/>
      </c>
      <c r="AB1543" s="25" t="str">
        <f t="shared" si="1041"/>
        <v/>
      </c>
      <c r="AC1543" s="26" t="str">
        <f t="shared" si="1061"/>
        <v/>
      </c>
      <c r="AD1543" s="25" t="str">
        <f t="shared" si="1042"/>
        <v/>
      </c>
      <c r="AE1543" s="26" t="str">
        <f t="shared" si="1062"/>
        <v/>
      </c>
      <c r="AF1543" s="25" t="str">
        <f t="shared" si="1043"/>
        <v/>
      </c>
      <c r="AG1543" s="26" t="str">
        <f t="shared" si="1063"/>
        <v/>
      </c>
      <c r="AH1543" s="25" t="str">
        <f t="shared" si="1044"/>
        <v/>
      </c>
      <c r="AI1543" s="26" t="str">
        <f t="shared" si="1064"/>
        <v/>
      </c>
      <c r="AJ1543" s="25" t="str">
        <f t="shared" si="1045"/>
        <v/>
      </c>
      <c r="AK1543" s="26" t="str">
        <f t="shared" si="1065"/>
        <v/>
      </c>
      <c r="AL1543" s="25" t="str">
        <f t="shared" si="1046"/>
        <v/>
      </c>
      <c r="AM1543" s="26" t="str">
        <f t="shared" si="1066"/>
        <v/>
      </c>
      <c r="AN1543" s="25" t="str">
        <f t="shared" si="1047"/>
        <v/>
      </c>
      <c r="AO1543" s="26" t="str">
        <f t="shared" si="1067"/>
        <v/>
      </c>
      <c r="AP1543" t="str">
        <f t="shared" si="1068"/>
        <v/>
      </c>
      <c r="AQ1543" t="str">
        <f t="shared" si="1069"/>
        <v/>
      </c>
      <c r="AR1543" t="str">
        <f t="shared" si="1039"/>
        <v/>
      </c>
      <c r="AS1543" t="str">
        <f t="shared" si="1070"/>
        <v/>
      </c>
      <c r="AT1543" s="25" t="str">
        <f t="shared" si="1071"/>
        <v/>
      </c>
      <c r="AU1543" s="26" t="str">
        <f t="shared" si="1072"/>
        <v/>
      </c>
      <c r="AV1543" t="str">
        <f t="shared" si="1073"/>
        <v/>
      </c>
      <c r="AW1543" s="25" t="str">
        <f t="shared" si="1074"/>
        <v/>
      </c>
      <c r="AX1543" s="26" t="str">
        <f t="shared" si="1049"/>
        <v/>
      </c>
      <c r="AY1543" s="27" t="str">
        <f>IF(A1543="","",IF(K1543&lt;&gt;0,TEXT(5,"0000"),IF(M1543&lt;&gt;0,TEXT(5,"0000"),IF(Datos!N1543&lt;&gt;0,TEXT(5,"0000"),""))))</f>
        <v/>
      </c>
      <c r="AZ1543" s="25" t="str">
        <f t="shared" si="1075"/>
        <v/>
      </c>
      <c r="BA1543" s="26" t="str">
        <f t="shared" si="1050"/>
        <v/>
      </c>
      <c r="BB1543" s="25" t="str">
        <f t="shared" si="1076"/>
        <v/>
      </c>
      <c r="BC1543" s="26" t="str">
        <f t="shared" si="1051"/>
        <v/>
      </c>
      <c r="BD1543" s="27" t="str">
        <f t="shared" si="1077"/>
        <v/>
      </c>
      <c r="BE1543" s="25" t="str">
        <f t="shared" si="1078"/>
        <v/>
      </c>
      <c r="BF1543" s="26" t="str">
        <f t="shared" si="1052"/>
        <v/>
      </c>
      <c r="BG1543" s="28"/>
      <c r="BH1543" t="str">
        <f t="shared" si="1048"/>
        <v/>
      </c>
      <c r="BJ1543" s="24" t="str">
        <f t="shared" si="1079"/>
        <v/>
      </c>
      <c r="BK1543" s="24" t="str">
        <f t="shared" si="1080"/>
        <v/>
      </c>
    </row>
    <row r="1544" spans="17:63" ht="15.75" thickBot="1">
      <c r="Q1544" t="e">
        <f t="shared" si="1053"/>
        <v>#VALUE!</v>
      </c>
      <c r="R1544" t="str">
        <f t="shared" si="1054"/>
        <v/>
      </c>
      <c r="S1544" t="str">
        <f>IF(A1544="","",TEXT(VLOOKUP(C1544,Tablas!$H$3:$I$75,2,0),"000"))</f>
        <v/>
      </c>
      <c r="T1544" t="str">
        <f t="shared" si="1055"/>
        <v/>
      </c>
      <c r="U1544" t="str">
        <f t="shared" si="1056"/>
        <v/>
      </c>
      <c r="V1544" t="str">
        <f t="shared" si="1040"/>
        <v/>
      </c>
      <c r="W1544" t="str">
        <f>IF(A1544="","",IF(G1544="",99,VLOOKUP(Datos!G1544,Tablas!$AF$2:$AH$38,2,0)))</f>
        <v/>
      </c>
      <c r="X1544" t="str">
        <f t="shared" si="1057"/>
        <v/>
      </c>
      <c r="Y1544" t="str">
        <f t="shared" si="1058"/>
        <v/>
      </c>
      <c r="Z1544" s="25" t="str">
        <f t="shared" si="1059"/>
        <v/>
      </c>
      <c r="AA1544" s="26" t="str">
        <f t="shared" si="1060"/>
        <v/>
      </c>
      <c r="AB1544" s="25" t="str">
        <f t="shared" si="1041"/>
        <v/>
      </c>
      <c r="AC1544" s="26" t="str">
        <f t="shared" si="1061"/>
        <v/>
      </c>
      <c r="AD1544" s="25" t="str">
        <f t="shared" si="1042"/>
        <v/>
      </c>
      <c r="AE1544" s="26" t="str">
        <f t="shared" si="1062"/>
        <v/>
      </c>
      <c r="AF1544" s="25" t="str">
        <f t="shared" si="1043"/>
        <v/>
      </c>
      <c r="AG1544" s="26" t="str">
        <f t="shared" si="1063"/>
        <v/>
      </c>
      <c r="AH1544" s="25" t="str">
        <f t="shared" si="1044"/>
        <v/>
      </c>
      <c r="AI1544" s="26" t="str">
        <f t="shared" si="1064"/>
        <v/>
      </c>
      <c r="AJ1544" s="25" t="str">
        <f t="shared" si="1045"/>
        <v/>
      </c>
      <c r="AK1544" s="26" t="str">
        <f t="shared" si="1065"/>
        <v/>
      </c>
      <c r="AL1544" s="25" t="str">
        <f t="shared" si="1046"/>
        <v/>
      </c>
      <c r="AM1544" s="26" t="str">
        <f t="shared" si="1066"/>
        <v/>
      </c>
      <c r="AN1544" s="25" t="str">
        <f t="shared" si="1047"/>
        <v/>
      </c>
      <c r="AO1544" s="26" t="str">
        <f t="shared" si="1067"/>
        <v/>
      </c>
      <c r="AP1544" t="str">
        <f t="shared" si="1068"/>
        <v/>
      </c>
      <c r="AQ1544" t="str">
        <f t="shared" si="1069"/>
        <v/>
      </c>
      <c r="AR1544" t="str">
        <f t="shared" si="1039"/>
        <v/>
      </c>
      <c r="AS1544" t="str">
        <f t="shared" si="1070"/>
        <v/>
      </c>
      <c r="AT1544" s="25" t="str">
        <f t="shared" si="1071"/>
        <v/>
      </c>
      <c r="AU1544" s="26" t="str">
        <f t="shared" si="1072"/>
        <v/>
      </c>
      <c r="AV1544" t="str">
        <f t="shared" si="1073"/>
        <v/>
      </c>
      <c r="AW1544" s="25" t="str">
        <f t="shared" si="1074"/>
        <v/>
      </c>
      <c r="AX1544" s="26" t="str">
        <f t="shared" si="1049"/>
        <v/>
      </c>
      <c r="AY1544" s="27" t="str">
        <f>IF(A1544="","",IF(K1544&lt;&gt;0,TEXT(5,"0000"),IF(M1544&lt;&gt;0,TEXT(5,"0000"),IF(Datos!N1544&lt;&gt;0,TEXT(5,"0000"),""))))</f>
        <v/>
      </c>
      <c r="AZ1544" s="25" t="str">
        <f t="shared" si="1075"/>
        <v/>
      </c>
      <c r="BA1544" s="26" t="str">
        <f t="shared" si="1050"/>
        <v/>
      </c>
      <c r="BB1544" s="25" t="str">
        <f t="shared" si="1076"/>
        <v/>
      </c>
      <c r="BC1544" s="26" t="str">
        <f t="shared" si="1051"/>
        <v/>
      </c>
      <c r="BD1544" s="27" t="str">
        <f t="shared" si="1077"/>
        <v/>
      </c>
      <c r="BE1544" s="25" t="str">
        <f t="shared" si="1078"/>
        <v/>
      </c>
      <c r="BF1544" s="26" t="str">
        <f t="shared" si="1052"/>
        <v/>
      </c>
      <c r="BG1544" s="28"/>
      <c r="BH1544" t="str">
        <f t="shared" si="1048"/>
        <v/>
      </c>
      <c r="BJ1544" s="24" t="str">
        <f t="shared" si="1079"/>
        <v/>
      </c>
      <c r="BK1544" s="24" t="str">
        <f t="shared" si="1080"/>
        <v/>
      </c>
    </row>
    <row r="1545" spans="17:63" ht="15.75" thickBot="1">
      <c r="Q1545" t="e">
        <f t="shared" si="1053"/>
        <v>#VALUE!</v>
      </c>
      <c r="R1545" t="str">
        <f t="shared" si="1054"/>
        <v/>
      </c>
      <c r="S1545" t="str">
        <f>IF(A1545="","",TEXT(VLOOKUP(C1545,Tablas!$H$3:$I$75,2,0),"000"))</f>
        <v/>
      </c>
      <c r="T1545" t="str">
        <f t="shared" si="1055"/>
        <v/>
      </c>
      <c r="U1545" t="str">
        <f t="shared" si="1056"/>
        <v/>
      </c>
      <c r="V1545" t="str">
        <f t="shared" si="1040"/>
        <v/>
      </c>
      <c r="W1545" t="str">
        <f>IF(A1545="","",IF(G1545="",99,VLOOKUP(Datos!G1545,Tablas!$AF$2:$AH$38,2,0)))</f>
        <v/>
      </c>
      <c r="X1545" t="str">
        <f t="shared" si="1057"/>
        <v/>
      </c>
      <c r="Y1545" t="str">
        <f t="shared" si="1058"/>
        <v/>
      </c>
      <c r="Z1545" s="25" t="str">
        <f t="shared" si="1059"/>
        <v/>
      </c>
      <c r="AA1545" s="26" t="str">
        <f t="shared" si="1060"/>
        <v/>
      </c>
      <c r="AB1545" s="25" t="str">
        <f t="shared" si="1041"/>
        <v/>
      </c>
      <c r="AC1545" s="26" t="str">
        <f t="shared" si="1061"/>
        <v/>
      </c>
      <c r="AD1545" s="25" t="str">
        <f t="shared" si="1042"/>
        <v/>
      </c>
      <c r="AE1545" s="26" t="str">
        <f t="shared" si="1062"/>
        <v/>
      </c>
      <c r="AF1545" s="25" t="str">
        <f t="shared" si="1043"/>
        <v/>
      </c>
      <c r="AG1545" s="26" t="str">
        <f t="shared" si="1063"/>
        <v/>
      </c>
      <c r="AH1545" s="25" t="str">
        <f t="shared" si="1044"/>
        <v/>
      </c>
      <c r="AI1545" s="26" t="str">
        <f t="shared" si="1064"/>
        <v/>
      </c>
      <c r="AJ1545" s="25" t="str">
        <f t="shared" si="1045"/>
        <v/>
      </c>
      <c r="AK1545" s="26" t="str">
        <f t="shared" si="1065"/>
        <v/>
      </c>
      <c r="AL1545" s="25" t="str">
        <f t="shared" si="1046"/>
        <v/>
      </c>
      <c r="AM1545" s="26" t="str">
        <f t="shared" si="1066"/>
        <v/>
      </c>
      <c r="AN1545" s="25" t="str">
        <f t="shared" si="1047"/>
        <v/>
      </c>
      <c r="AO1545" s="26" t="str">
        <f t="shared" si="1067"/>
        <v/>
      </c>
      <c r="AP1545" t="str">
        <f t="shared" si="1068"/>
        <v/>
      </c>
      <c r="AQ1545" t="str">
        <f t="shared" si="1069"/>
        <v/>
      </c>
      <c r="AR1545" t="str">
        <f t="shared" si="1039"/>
        <v/>
      </c>
      <c r="AS1545" t="str">
        <f t="shared" si="1070"/>
        <v/>
      </c>
      <c r="AT1545" s="25" t="str">
        <f t="shared" si="1071"/>
        <v/>
      </c>
      <c r="AU1545" s="26" t="str">
        <f t="shared" si="1072"/>
        <v/>
      </c>
      <c r="AV1545" t="str">
        <f t="shared" si="1073"/>
        <v/>
      </c>
      <c r="AW1545" s="25" t="str">
        <f t="shared" si="1074"/>
        <v/>
      </c>
      <c r="AX1545" s="26" t="str">
        <f t="shared" si="1049"/>
        <v/>
      </c>
      <c r="AY1545" s="27" t="str">
        <f>IF(A1545="","",IF(K1545&lt;&gt;0,TEXT(5,"0000"),IF(M1545&lt;&gt;0,TEXT(5,"0000"),IF(Datos!N1545&lt;&gt;0,TEXT(5,"0000"),""))))</f>
        <v/>
      </c>
      <c r="AZ1545" s="25" t="str">
        <f t="shared" si="1075"/>
        <v/>
      </c>
      <c r="BA1545" s="26" t="str">
        <f t="shared" si="1050"/>
        <v/>
      </c>
      <c r="BB1545" s="25" t="str">
        <f t="shared" si="1076"/>
        <v/>
      </c>
      <c r="BC1545" s="26" t="str">
        <f t="shared" si="1051"/>
        <v/>
      </c>
      <c r="BD1545" s="27" t="str">
        <f t="shared" si="1077"/>
        <v/>
      </c>
      <c r="BE1545" s="25" t="str">
        <f t="shared" si="1078"/>
        <v/>
      </c>
      <c r="BF1545" s="26" t="str">
        <f t="shared" si="1052"/>
        <v/>
      </c>
      <c r="BG1545" s="28"/>
      <c r="BH1545" t="str">
        <f t="shared" si="1048"/>
        <v/>
      </c>
      <c r="BJ1545" s="24" t="str">
        <f t="shared" si="1079"/>
        <v/>
      </c>
      <c r="BK1545" s="24" t="str">
        <f t="shared" si="1080"/>
        <v/>
      </c>
    </row>
    <row r="1546" spans="17:63" ht="15.75" thickBot="1">
      <c r="Q1546" t="e">
        <f t="shared" si="1053"/>
        <v>#VALUE!</v>
      </c>
      <c r="R1546" t="str">
        <f t="shared" si="1054"/>
        <v/>
      </c>
      <c r="S1546" t="str">
        <f>IF(A1546="","",TEXT(VLOOKUP(C1546,Tablas!$H$3:$I$75,2,0),"000"))</f>
        <v/>
      </c>
      <c r="T1546" t="str">
        <f t="shared" si="1055"/>
        <v/>
      </c>
      <c r="U1546" t="str">
        <f t="shared" si="1056"/>
        <v/>
      </c>
      <c r="V1546" t="str">
        <f t="shared" si="1040"/>
        <v/>
      </c>
      <c r="W1546" t="str">
        <f>IF(A1546="","",IF(G1546="",99,VLOOKUP(Datos!G1546,Tablas!$AF$2:$AH$38,2,0)))</f>
        <v/>
      </c>
      <c r="X1546" t="str">
        <f t="shared" si="1057"/>
        <v/>
      </c>
      <c r="Y1546" t="str">
        <f t="shared" si="1058"/>
        <v/>
      </c>
      <c r="Z1546" s="25" t="str">
        <f t="shared" si="1059"/>
        <v/>
      </c>
      <c r="AA1546" s="26" t="str">
        <f t="shared" si="1060"/>
        <v/>
      </c>
      <c r="AB1546" s="25" t="str">
        <f t="shared" si="1041"/>
        <v/>
      </c>
      <c r="AC1546" s="26" t="str">
        <f t="shared" si="1061"/>
        <v/>
      </c>
      <c r="AD1546" s="25" t="str">
        <f t="shared" si="1042"/>
        <v/>
      </c>
      <c r="AE1546" s="26" t="str">
        <f t="shared" si="1062"/>
        <v/>
      </c>
      <c r="AF1546" s="25" t="str">
        <f t="shared" si="1043"/>
        <v/>
      </c>
      <c r="AG1546" s="26" t="str">
        <f t="shared" si="1063"/>
        <v/>
      </c>
      <c r="AH1546" s="25" t="str">
        <f t="shared" si="1044"/>
        <v/>
      </c>
      <c r="AI1546" s="26" t="str">
        <f t="shared" si="1064"/>
        <v/>
      </c>
      <c r="AJ1546" s="25" t="str">
        <f t="shared" si="1045"/>
        <v/>
      </c>
      <c r="AK1546" s="26" t="str">
        <f t="shared" si="1065"/>
        <v/>
      </c>
      <c r="AL1546" s="25" t="str">
        <f t="shared" si="1046"/>
        <v/>
      </c>
      <c r="AM1546" s="26" t="str">
        <f t="shared" si="1066"/>
        <v/>
      </c>
      <c r="AN1546" s="25" t="str">
        <f t="shared" si="1047"/>
        <v/>
      </c>
      <c r="AO1546" s="26" t="str">
        <f t="shared" si="1067"/>
        <v/>
      </c>
      <c r="AP1546" t="str">
        <f t="shared" si="1068"/>
        <v/>
      </c>
      <c r="AQ1546" t="str">
        <f t="shared" si="1069"/>
        <v/>
      </c>
      <c r="AR1546" t="str">
        <f t="shared" ref="AR1546:AR1609" si="1081">IF(A1546="","",IF(K1546&lt;&gt;0,1,0)+IF(L1546&lt;&gt;0,1,0)+IF(M1546&lt;&gt;0,1,0)+IF(N1546&lt;&gt;0,1,0))</f>
        <v/>
      </c>
      <c r="AS1546" t="str">
        <f t="shared" si="1070"/>
        <v/>
      </c>
      <c r="AT1546" s="25" t="str">
        <f t="shared" si="1071"/>
        <v/>
      </c>
      <c r="AU1546" s="26" t="str">
        <f t="shared" si="1072"/>
        <v/>
      </c>
      <c r="AV1546" t="str">
        <f t="shared" si="1073"/>
        <v/>
      </c>
      <c r="AW1546" s="25" t="str">
        <f t="shared" si="1074"/>
        <v/>
      </c>
      <c r="AX1546" s="26" t="str">
        <f t="shared" si="1049"/>
        <v/>
      </c>
      <c r="AY1546" s="27" t="str">
        <f>IF(A1546="","",IF(K1546&lt;&gt;0,TEXT(5,"0000"),IF(M1546&lt;&gt;0,TEXT(5,"0000"),IF(Datos!N1546&lt;&gt;0,TEXT(5,"0000"),""))))</f>
        <v/>
      </c>
      <c r="AZ1546" s="25" t="str">
        <f t="shared" si="1075"/>
        <v/>
      </c>
      <c r="BA1546" s="26" t="str">
        <f t="shared" si="1050"/>
        <v/>
      </c>
      <c r="BB1546" s="25" t="str">
        <f t="shared" si="1076"/>
        <v/>
      </c>
      <c r="BC1546" s="26" t="str">
        <f t="shared" si="1051"/>
        <v/>
      </c>
      <c r="BD1546" s="27" t="str">
        <f t="shared" si="1077"/>
        <v/>
      </c>
      <c r="BE1546" s="25" t="str">
        <f t="shared" si="1078"/>
        <v/>
      </c>
      <c r="BF1546" s="26" t="str">
        <f t="shared" si="1052"/>
        <v/>
      </c>
      <c r="BG1546" s="28"/>
      <c r="BH1546" t="str">
        <f t="shared" si="1048"/>
        <v/>
      </c>
      <c r="BJ1546" s="24" t="str">
        <f t="shared" si="1079"/>
        <v/>
      </c>
      <c r="BK1546" s="24" t="str">
        <f t="shared" si="1080"/>
        <v/>
      </c>
    </row>
    <row r="1547" spans="17:63" ht="15.75" thickBot="1">
      <c r="Q1547" t="e">
        <f t="shared" si="1053"/>
        <v>#VALUE!</v>
      </c>
      <c r="R1547" t="str">
        <f t="shared" si="1054"/>
        <v/>
      </c>
      <c r="S1547" t="str">
        <f>IF(A1547="","",TEXT(VLOOKUP(C1547,Tablas!$H$3:$I$75,2,0),"000"))</f>
        <v/>
      </c>
      <c r="T1547" t="str">
        <f t="shared" si="1055"/>
        <v/>
      </c>
      <c r="U1547" t="str">
        <f t="shared" si="1056"/>
        <v/>
      </c>
      <c r="V1547" t="str">
        <f t="shared" si="1040"/>
        <v/>
      </c>
      <c r="W1547" t="str">
        <f>IF(A1547="","",IF(G1547="",99,VLOOKUP(Datos!G1547,Tablas!$AF$2:$AH$38,2,0)))</f>
        <v/>
      </c>
      <c r="X1547" t="str">
        <f t="shared" si="1057"/>
        <v/>
      </c>
      <c r="Y1547" t="str">
        <f t="shared" si="1058"/>
        <v/>
      </c>
      <c r="Z1547" s="25" t="str">
        <f t="shared" si="1059"/>
        <v/>
      </c>
      <c r="AA1547" s="26" t="str">
        <f t="shared" si="1060"/>
        <v/>
      </c>
      <c r="AB1547" s="25" t="str">
        <f t="shared" si="1041"/>
        <v/>
      </c>
      <c r="AC1547" s="26" t="str">
        <f t="shared" si="1061"/>
        <v/>
      </c>
      <c r="AD1547" s="25" t="str">
        <f t="shared" si="1042"/>
        <v/>
      </c>
      <c r="AE1547" s="26" t="str">
        <f t="shared" si="1062"/>
        <v/>
      </c>
      <c r="AF1547" s="25" t="str">
        <f t="shared" si="1043"/>
        <v/>
      </c>
      <c r="AG1547" s="26" t="str">
        <f t="shared" si="1063"/>
        <v/>
      </c>
      <c r="AH1547" s="25" t="str">
        <f t="shared" si="1044"/>
        <v/>
      </c>
      <c r="AI1547" s="26" t="str">
        <f t="shared" si="1064"/>
        <v/>
      </c>
      <c r="AJ1547" s="25" t="str">
        <f t="shared" si="1045"/>
        <v/>
      </c>
      <c r="AK1547" s="26" t="str">
        <f t="shared" si="1065"/>
        <v/>
      </c>
      <c r="AL1547" s="25" t="str">
        <f t="shared" si="1046"/>
        <v/>
      </c>
      <c r="AM1547" s="26" t="str">
        <f t="shared" si="1066"/>
        <v/>
      </c>
      <c r="AN1547" s="25" t="str">
        <f t="shared" si="1047"/>
        <v/>
      </c>
      <c r="AO1547" s="26" t="str">
        <f t="shared" si="1067"/>
        <v/>
      </c>
      <c r="AP1547" t="str">
        <f t="shared" si="1068"/>
        <v/>
      </c>
      <c r="AQ1547" t="str">
        <f t="shared" si="1069"/>
        <v/>
      </c>
      <c r="AR1547" t="str">
        <f t="shared" si="1081"/>
        <v/>
      </c>
      <c r="AS1547" t="str">
        <f t="shared" si="1070"/>
        <v/>
      </c>
      <c r="AT1547" s="25" t="str">
        <f t="shared" si="1071"/>
        <v/>
      </c>
      <c r="AU1547" s="26" t="str">
        <f t="shared" si="1072"/>
        <v/>
      </c>
      <c r="AV1547" t="str">
        <f t="shared" si="1073"/>
        <v/>
      </c>
      <c r="AW1547" s="25" t="str">
        <f t="shared" si="1074"/>
        <v/>
      </c>
      <c r="AX1547" s="26" t="str">
        <f t="shared" si="1049"/>
        <v/>
      </c>
      <c r="AY1547" s="27" t="str">
        <f>IF(A1547="","",IF(K1547&lt;&gt;0,TEXT(5,"0000"),IF(M1547&lt;&gt;0,TEXT(5,"0000"),IF(Datos!N1547&lt;&gt;0,TEXT(5,"0000"),""))))</f>
        <v/>
      </c>
      <c r="AZ1547" s="25" t="str">
        <f t="shared" si="1075"/>
        <v/>
      </c>
      <c r="BA1547" s="26" t="str">
        <f t="shared" si="1050"/>
        <v/>
      </c>
      <c r="BB1547" s="25" t="str">
        <f t="shared" si="1076"/>
        <v/>
      </c>
      <c r="BC1547" s="26" t="str">
        <f t="shared" si="1051"/>
        <v/>
      </c>
      <c r="BD1547" s="27" t="str">
        <f t="shared" si="1077"/>
        <v/>
      </c>
      <c r="BE1547" s="25" t="str">
        <f t="shared" si="1078"/>
        <v/>
      </c>
      <c r="BF1547" s="26" t="str">
        <f t="shared" si="1052"/>
        <v/>
      </c>
      <c r="BG1547" s="28"/>
      <c r="BH1547" t="str">
        <f t="shared" si="1048"/>
        <v/>
      </c>
      <c r="BJ1547" s="24" t="str">
        <f t="shared" si="1079"/>
        <v/>
      </c>
      <c r="BK1547" s="24" t="str">
        <f t="shared" si="1080"/>
        <v/>
      </c>
    </row>
    <row r="1548" spans="17:63" ht="15.75" thickBot="1">
      <c r="Q1548" t="e">
        <f t="shared" si="1053"/>
        <v>#VALUE!</v>
      </c>
      <c r="R1548" t="str">
        <f t="shared" si="1054"/>
        <v/>
      </c>
      <c r="S1548" t="str">
        <f>IF(A1548="","",TEXT(VLOOKUP(C1548,Tablas!$H$3:$I$75,2,0),"000"))</f>
        <v/>
      </c>
      <c r="T1548" t="str">
        <f t="shared" si="1055"/>
        <v/>
      </c>
      <c r="U1548" t="str">
        <f t="shared" si="1056"/>
        <v/>
      </c>
      <c r="V1548" t="str">
        <f t="shared" si="1040"/>
        <v/>
      </c>
      <c r="W1548" t="str">
        <f>IF(A1548="","",IF(G1548="",99,VLOOKUP(Datos!G1548,Tablas!$AF$2:$AH$38,2,0)))</f>
        <v/>
      </c>
      <c r="X1548" t="str">
        <f t="shared" si="1057"/>
        <v/>
      </c>
      <c r="Y1548" t="str">
        <f t="shared" si="1058"/>
        <v/>
      </c>
      <c r="Z1548" s="25" t="str">
        <f t="shared" si="1059"/>
        <v/>
      </c>
      <c r="AA1548" s="26" t="str">
        <f t="shared" si="1060"/>
        <v/>
      </c>
      <c r="AB1548" s="25" t="str">
        <f t="shared" si="1041"/>
        <v/>
      </c>
      <c r="AC1548" s="26" t="str">
        <f t="shared" si="1061"/>
        <v/>
      </c>
      <c r="AD1548" s="25" t="str">
        <f t="shared" si="1042"/>
        <v/>
      </c>
      <c r="AE1548" s="26" t="str">
        <f t="shared" si="1062"/>
        <v/>
      </c>
      <c r="AF1548" s="25" t="str">
        <f t="shared" si="1043"/>
        <v/>
      </c>
      <c r="AG1548" s="26" t="str">
        <f t="shared" si="1063"/>
        <v/>
      </c>
      <c r="AH1548" s="25" t="str">
        <f t="shared" si="1044"/>
        <v/>
      </c>
      <c r="AI1548" s="26" t="str">
        <f t="shared" si="1064"/>
        <v/>
      </c>
      <c r="AJ1548" s="25" t="str">
        <f t="shared" si="1045"/>
        <v/>
      </c>
      <c r="AK1548" s="26" t="str">
        <f t="shared" si="1065"/>
        <v/>
      </c>
      <c r="AL1548" s="25" t="str">
        <f t="shared" si="1046"/>
        <v/>
      </c>
      <c r="AM1548" s="26" t="str">
        <f t="shared" si="1066"/>
        <v/>
      </c>
      <c r="AN1548" s="25" t="str">
        <f t="shared" si="1047"/>
        <v/>
      </c>
      <c r="AO1548" s="26" t="str">
        <f t="shared" si="1067"/>
        <v/>
      </c>
      <c r="AP1548" t="str">
        <f t="shared" si="1068"/>
        <v/>
      </c>
      <c r="AQ1548" t="str">
        <f t="shared" si="1069"/>
        <v/>
      </c>
      <c r="AR1548" t="str">
        <f t="shared" si="1081"/>
        <v/>
      </c>
      <c r="AS1548" t="str">
        <f t="shared" si="1070"/>
        <v/>
      </c>
      <c r="AT1548" s="25" t="str">
        <f t="shared" si="1071"/>
        <v/>
      </c>
      <c r="AU1548" s="26" t="str">
        <f t="shared" si="1072"/>
        <v/>
      </c>
      <c r="AV1548" t="str">
        <f t="shared" si="1073"/>
        <v/>
      </c>
      <c r="AW1548" s="25" t="str">
        <f t="shared" si="1074"/>
        <v/>
      </c>
      <c r="AX1548" s="26" t="str">
        <f t="shared" si="1049"/>
        <v/>
      </c>
      <c r="AY1548" s="27" t="str">
        <f>IF(A1548="","",IF(K1548&lt;&gt;0,TEXT(5,"0000"),IF(M1548&lt;&gt;0,TEXT(5,"0000"),IF(Datos!N1548&lt;&gt;0,TEXT(5,"0000"),""))))</f>
        <v/>
      </c>
      <c r="AZ1548" s="25" t="str">
        <f t="shared" si="1075"/>
        <v/>
      </c>
      <c r="BA1548" s="26" t="str">
        <f t="shared" si="1050"/>
        <v/>
      </c>
      <c r="BB1548" s="25" t="str">
        <f t="shared" si="1076"/>
        <v/>
      </c>
      <c r="BC1548" s="26" t="str">
        <f t="shared" si="1051"/>
        <v/>
      </c>
      <c r="BD1548" s="27" t="str">
        <f t="shared" si="1077"/>
        <v/>
      </c>
      <c r="BE1548" s="25" t="str">
        <f t="shared" si="1078"/>
        <v/>
      </c>
      <c r="BF1548" s="26" t="str">
        <f t="shared" si="1052"/>
        <v/>
      </c>
      <c r="BG1548" s="28"/>
      <c r="BH1548" t="str">
        <f t="shared" si="1048"/>
        <v/>
      </c>
      <c r="BJ1548" s="24" t="str">
        <f t="shared" si="1079"/>
        <v/>
      </c>
      <c r="BK1548" s="24" t="str">
        <f t="shared" si="1080"/>
        <v/>
      </c>
    </row>
    <row r="1549" spans="17:63" ht="15.75" thickBot="1">
      <c r="Q1549" t="e">
        <f t="shared" si="1053"/>
        <v>#VALUE!</v>
      </c>
      <c r="R1549" t="str">
        <f t="shared" si="1054"/>
        <v/>
      </c>
      <c r="S1549" t="str">
        <f>IF(A1549="","",TEXT(VLOOKUP(C1549,Tablas!$H$3:$I$75,2,0),"000"))</f>
        <v/>
      </c>
      <c r="T1549" t="str">
        <f t="shared" si="1055"/>
        <v/>
      </c>
      <c r="U1549" t="str">
        <f t="shared" si="1056"/>
        <v/>
      </c>
      <c r="V1549" t="str">
        <f t="shared" si="1040"/>
        <v/>
      </c>
      <c r="W1549" t="str">
        <f>IF(A1549="","",IF(G1549="",99,VLOOKUP(Datos!G1549,Tablas!$AF$2:$AH$38,2,0)))</f>
        <v/>
      </c>
      <c r="X1549" t="str">
        <f t="shared" si="1057"/>
        <v/>
      </c>
      <c r="Y1549" t="str">
        <f t="shared" si="1058"/>
        <v/>
      </c>
      <c r="Z1549" s="25" t="str">
        <f t="shared" si="1059"/>
        <v/>
      </c>
      <c r="AA1549" s="26" t="str">
        <f t="shared" si="1060"/>
        <v/>
      </c>
      <c r="AB1549" s="25" t="str">
        <f t="shared" si="1041"/>
        <v/>
      </c>
      <c r="AC1549" s="26" t="str">
        <f t="shared" si="1061"/>
        <v/>
      </c>
      <c r="AD1549" s="25" t="str">
        <f t="shared" si="1042"/>
        <v/>
      </c>
      <c r="AE1549" s="26" t="str">
        <f t="shared" si="1062"/>
        <v/>
      </c>
      <c r="AF1549" s="25" t="str">
        <f t="shared" si="1043"/>
        <v/>
      </c>
      <c r="AG1549" s="26" t="str">
        <f t="shared" si="1063"/>
        <v/>
      </c>
      <c r="AH1549" s="25" t="str">
        <f t="shared" si="1044"/>
        <v/>
      </c>
      <c r="AI1549" s="26" t="str">
        <f t="shared" si="1064"/>
        <v/>
      </c>
      <c r="AJ1549" s="25" t="str">
        <f t="shared" si="1045"/>
        <v/>
      </c>
      <c r="AK1549" s="26" t="str">
        <f t="shared" si="1065"/>
        <v/>
      </c>
      <c r="AL1549" s="25" t="str">
        <f t="shared" si="1046"/>
        <v/>
      </c>
      <c r="AM1549" s="26" t="str">
        <f t="shared" si="1066"/>
        <v/>
      </c>
      <c r="AN1549" s="25" t="str">
        <f t="shared" si="1047"/>
        <v/>
      </c>
      <c r="AO1549" s="26" t="str">
        <f t="shared" si="1067"/>
        <v/>
      </c>
      <c r="AP1549" t="str">
        <f t="shared" si="1068"/>
        <v/>
      </c>
      <c r="AQ1549" t="str">
        <f t="shared" si="1069"/>
        <v/>
      </c>
      <c r="AR1549" t="str">
        <f t="shared" si="1081"/>
        <v/>
      </c>
      <c r="AS1549" t="str">
        <f t="shared" si="1070"/>
        <v/>
      </c>
      <c r="AT1549" s="25" t="str">
        <f t="shared" si="1071"/>
        <v/>
      </c>
      <c r="AU1549" s="26" t="str">
        <f t="shared" si="1072"/>
        <v/>
      </c>
      <c r="AV1549" t="str">
        <f t="shared" si="1073"/>
        <v/>
      </c>
      <c r="AW1549" s="25" t="str">
        <f t="shared" si="1074"/>
        <v/>
      </c>
      <c r="AX1549" s="26" t="str">
        <f t="shared" si="1049"/>
        <v/>
      </c>
      <c r="AY1549" s="27" t="str">
        <f>IF(A1549="","",IF(K1549&lt;&gt;0,TEXT(5,"0000"),IF(M1549&lt;&gt;0,TEXT(5,"0000"),IF(Datos!N1549&lt;&gt;0,TEXT(5,"0000"),""))))</f>
        <v/>
      </c>
      <c r="AZ1549" s="25" t="str">
        <f t="shared" si="1075"/>
        <v/>
      </c>
      <c r="BA1549" s="26" t="str">
        <f t="shared" si="1050"/>
        <v/>
      </c>
      <c r="BB1549" s="25" t="str">
        <f t="shared" si="1076"/>
        <v/>
      </c>
      <c r="BC1549" s="26" t="str">
        <f t="shared" si="1051"/>
        <v/>
      </c>
      <c r="BD1549" s="27" t="str">
        <f t="shared" si="1077"/>
        <v/>
      </c>
      <c r="BE1549" s="25" t="str">
        <f t="shared" si="1078"/>
        <v/>
      </c>
      <c r="BF1549" s="26" t="str">
        <f t="shared" si="1052"/>
        <v/>
      </c>
      <c r="BG1549" s="28"/>
      <c r="BH1549" t="str">
        <f t="shared" si="1048"/>
        <v/>
      </c>
      <c r="BJ1549" s="24" t="str">
        <f t="shared" si="1079"/>
        <v/>
      </c>
      <c r="BK1549" s="24" t="str">
        <f t="shared" si="1080"/>
        <v/>
      </c>
    </row>
    <row r="1550" spans="17:63" ht="15.75" thickBot="1">
      <c r="Q1550" t="e">
        <f t="shared" si="1053"/>
        <v>#VALUE!</v>
      </c>
      <c r="R1550" t="str">
        <f t="shared" si="1054"/>
        <v/>
      </c>
      <c r="S1550" t="str">
        <f>IF(A1550="","",TEXT(VLOOKUP(C1550,Tablas!$H$3:$I$75,2,0),"000"))</f>
        <v/>
      </c>
      <c r="T1550" t="str">
        <f t="shared" si="1055"/>
        <v/>
      </c>
      <c r="U1550" t="str">
        <f t="shared" si="1056"/>
        <v/>
      </c>
      <c r="V1550" t="str">
        <f t="shared" si="1040"/>
        <v/>
      </c>
      <c r="W1550" t="str">
        <f>IF(A1550="","",IF(G1550="",99,VLOOKUP(Datos!G1550,Tablas!$AF$2:$AH$38,2,0)))</f>
        <v/>
      </c>
      <c r="X1550" t="str">
        <f t="shared" si="1057"/>
        <v/>
      </c>
      <c r="Y1550" t="str">
        <f t="shared" si="1058"/>
        <v/>
      </c>
      <c r="Z1550" s="25" t="str">
        <f t="shared" si="1059"/>
        <v/>
      </c>
      <c r="AA1550" s="26" t="str">
        <f t="shared" si="1060"/>
        <v/>
      </c>
      <c r="AB1550" s="25" t="str">
        <f t="shared" si="1041"/>
        <v/>
      </c>
      <c r="AC1550" s="26" t="str">
        <f t="shared" si="1061"/>
        <v/>
      </c>
      <c r="AD1550" s="25" t="str">
        <f t="shared" si="1042"/>
        <v/>
      </c>
      <c r="AE1550" s="26" t="str">
        <f t="shared" si="1062"/>
        <v/>
      </c>
      <c r="AF1550" s="25" t="str">
        <f t="shared" si="1043"/>
        <v/>
      </c>
      <c r="AG1550" s="26" t="str">
        <f t="shared" si="1063"/>
        <v/>
      </c>
      <c r="AH1550" s="25" t="str">
        <f t="shared" si="1044"/>
        <v/>
      </c>
      <c r="AI1550" s="26" t="str">
        <f t="shared" si="1064"/>
        <v/>
      </c>
      <c r="AJ1550" s="25" t="str">
        <f t="shared" si="1045"/>
        <v/>
      </c>
      <c r="AK1550" s="26" t="str">
        <f t="shared" si="1065"/>
        <v/>
      </c>
      <c r="AL1550" s="25" t="str">
        <f t="shared" si="1046"/>
        <v/>
      </c>
      <c r="AM1550" s="26" t="str">
        <f t="shared" si="1066"/>
        <v/>
      </c>
      <c r="AN1550" s="25" t="str">
        <f t="shared" si="1047"/>
        <v/>
      </c>
      <c r="AO1550" s="26" t="str">
        <f t="shared" si="1067"/>
        <v/>
      </c>
      <c r="AP1550" t="str">
        <f t="shared" si="1068"/>
        <v/>
      </c>
      <c r="AQ1550" t="str">
        <f t="shared" si="1069"/>
        <v/>
      </c>
      <c r="AR1550" t="str">
        <f t="shared" si="1081"/>
        <v/>
      </c>
      <c r="AS1550" t="str">
        <f t="shared" si="1070"/>
        <v/>
      </c>
      <c r="AT1550" s="25" t="str">
        <f t="shared" si="1071"/>
        <v/>
      </c>
      <c r="AU1550" s="26" t="str">
        <f t="shared" si="1072"/>
        <v/>
      </c>
      <c r="AV1550" t="str">
        <f t="shared" si="1073"/>
        <v/>
      </c>
      <c r="AW1550" s="25" t="str">
        <f t="shared" si="1074"/>
        <v/>
      </c>
      <c r="AX1550" s="26" t="str">
        <f t="shared" si="1049"/>
        <v/>
      </c>
      <c r="AY1550" s="27" t="str">
        <f>IF(A1550="","",IF(K1550&lt;&gt;0,TEXT(5,"0000"),IF(M1550&lt;&gt;0,TEXT(5,"0000"),IF(Datos!N1550&lt;&gt;0,TEXT(5,"0000"),""))))</f>
        <v/>
      </c>
      <c r="AZ1550" s="25" t="str">
        <f t="shared" si="1075"/>
        <v/>
      </c>
      <c r="BA1550" s="26" t="str">
        <f t="shared" si="1050"/>
        <v/>
      </c>
      <c r="BB1550" s="25" t="str">
        <f t="shared" si="1076"/>
        <v/>
      </c>
      <c r="BC1550" s="26" t="str">
        <f t="shared" si="1051"/>
        <v/>
      </c>
      <c r="BD1550" s="27" t="str">
        <f t="shared" si="1077"/>
        <v/>
      </c>
      <c r="BE1550" s="25" t="str">
        <f t="shared" si="1078"/>
        <v/>
      </c>
      <c r="BF1550" s="26" t="str">
        <f t="shared" si="1052"/>
        <v/>
      </c>
      <c r="BG1550" s="28"/>
      <c r="BH1550" t="str">
        <f t="shared" si="1048"/>
        <v/>
      </c>
      <c r="BJ1550" s="24" t="str">
        <f t="shared" si="1079"/>
        <v/>
      </c>
      <c r="BK1550" s="24" t="str">
        <f t="shared" si="1080"/>
        <v/>
      </c>
    </row>
    <row r="1551" spans="17:63" ht="15.75" thickBot="1">
      <c r="Q1551" t="e">
        <f t="shared" si="1053"/>
        <v>#VALUE!</v>
      </c>
      <c r="R1551" t="str">
        <f t="shared" si="1054"/>
        <v/>
      </c>
      <c r="S1551" t="str">
        <f>IF(A1551="","",TEXT(VLOOKUP(C1551,Tablas!$H$3:$I$75,2,0),"000"))</f>
        <v/>
      </c>
      <c r="T1551" t="str">
        <f t="shared" si="1055"/>
        <v/>
      </c>
      <c r="U1551" t="str">
        <f t="shared" si="1056"/>
        <v/>
      </c>
      <c r="V1551" t="str">
        <f t="shared" si="1040"/>
        <v/>
      </c>
      <c r="W1551" t="str">
        <f>IF(A1551="","",IF(G1551="",99,VLOOKUP(Datos!G1551,Tablas!$AF$2:$AH$38,2,0)))</f>
        <v/>
      </c>
      <c r="X1551" t="str">
        <f t="shared" si="1057"/>
        <v/>
      </c>
      <c r="Y1551" t="str">
        <f t="shared" si="1058"/>
        <v/>
      </c>
      <c r="Z1551" s="25" t="str">
        <f t="shared" si="1059"/>
        <v/>
      </c>
      <c r="AA1551" s="26" t="str">
        <f t="shared" si="1060"/>
        <v/>
      </c>
      <c r="AB1551" s="25" t="str">
        <f t="shared" si="1041"/>
        <v/>
      </c>
      <c r="AC1551" s="26" t="str">
        <f t="shared" si="1061"/>
        <v/>
      </c>
      <c r="AD1551" s="25" t="str">
        <f t="shared" si="1042"/>
        <v/>
      </c>
      <c r="AE1551" s="26" t="str">
        <f t="shared" si="1062"/>
        <v/>
      </c>
      <c r="AF1551" s="25" t="str">
        <f t="shared" si="1043"/>
        <v/>
      </c>
      <c r="AG1551" s="26" t="str">
        <f t="shared" si="1063"/>
        <v/>
      </c>
      <c r="AH1551" s="25" t="str">
        <f t="shared" si="1044"/>
        <v/>
      </c>
      <c r="AI1551" s="26" t="str">
        <f t="shared" si="1064"/>
        <v/>
      </c>
      <c r="AJ1551" s="25" t="str">
        <f t="shared" si="1045"/>
        <v/>
      </c>
      <c r="AK1551" s="26" t="str">
        <f t="shared" si="1065"/>
        <v/>
      </c>
      <c r="AL1551" s="25" t="str">
        <f t="shared" si="1046"/>
        <v/>
      </c>
      <c r="AM1551" s="26" t="str">
        <f t="shared" si="1066"/>
        <v/>
      </c>
      <c r="AN1551" s="25" t="str">
        <f t="shared" si="1047"/>
        <v/>
      </c>
      <c r="AO1551" s="26" t="str">
        <f t="shared" si="1067"/>
        <v/>
      </c>
      <c r="AP1551" t="str">
        <f t="shared" si="1068"/>
        <v/>
      </c>
      <c r="AQ1551" t="str">
        <f t="shared" si="1069"/>
        <v/>
      </c>
      <c r="AR1551" t="str">
        <f t="shared" si="1081"/>
        <v/>
      </c>
      <c r="AS1551" t="str">
        <f t="shared" si="1070"/>
        <v/>
      </c>
      <c r="AT1551" s="25" t="str">
        <f t="shared" si="1071"/>
        <v/>
      </c>
      <c r="AU1551" s="26" t="str">
        <f t="shared" si="1072"/>
        <v/>
      </c>
      <c r="AV1551" t="str">
        <f t="shared" si="1073"/>
        <v/>
      </c>
      <c r="AW1551" s="25" t="str">
        <f t="shared" si="1074"/>
        <v/>
      </c>
      <c r="AX1551" s="26" t="str">
        <f t="shared" si="1049"/>
        <v/>
      </c>
      <c r="AY1551" s="27" t="str">
        <f>IF(A1551="","",IF(K1551&lt;&gt;0,TEXT(5,"0000"),IF(M1551&lt;&gt;0,TEXT(5,"0000"),IF(Datos!N1551&lt;&gt;0,TEXT(5,"0000"),""))))</f>
        <v/>
      </c>
      <c r="AZ1551" s="25" t="str">
        <f t="shared" si="1075"/>
        <v/>
      </c>
      <c r="BA1551" s="26" t="str">
        <f t="shared" si="1050"/>
        <v/>
      </c>
      <c r="BB1551" s="25" t="str">
        <f t="shared" si="1076"/>
        <v/>
      </c>
      <c r="BC1551" s="26" t="str">
        <f t="shared" si="1051"/>
        <v/>
      </c>
      <c r="BD1551" s="27" t="str">
        <f t="shared" si="1077"/>
        <v/>
      </c>
      <c r="BE1551" s="25" t="str">
        <f t="shared" si="1078"/>
        <v/>
      </c>
      <c r="BF1551" s="26" t="str">
        <f t="shared" si="1052"/>
        <v/>
      </c>
      <c r="BG1551" s="28"/>
      <c r="BH1551" t="str">
        <f t="shared" si="1048"/>
        <v/>
      </c>
      <c r="BJ1551" s="24" t="str">
        <f t="shared" si="1079"/>
        <v/>
      </c>
      <c r="BK1551" s="24" t="str">
        <f t="shared" si="1080"/>
        <v/>
      </c>
    </row>
    <row r="1552" spans="17:63" ht="15.75" thickBot="1">
      <c r="Q1552" t="e">
        <f t="shared" si="1053"/>
        <v>#VALUE!</v>
      </c>
      <c r="R1552" t="str">
        <f t="shared" si="1054"/>
        <v/>
      </c>
      <c r="S1552" t="str">
        <f>IF(A1552="","",TEXT(VLOOKUP(C1552,Tablas!$H$3:$I$75,2,0),"000"))</f>
        <v/>
      </c>
      <c r="T1552" t="str">
        <f t="shared" si="1055"/>
        <v/>
      </c>
      <c r="U1552" t="str">
        <f t="shared" si="1056"/>
        <v/>
      </c>
      <c r="V1552" t="str">
        <f t="shared" si="1040"/>
        <v/>
      </c>
      <c r="W1552" t="str">
        <f>IF(A1552="","",IF(G1552="",99,VLOOKUP(Datos!G1552,Tablas!$AF$2:$AH$38,2,0)))</f>
        <v/>
      </c>
      <c r="X1552" t="str">
        <f t="shared" si="1057"/>
        <v/>
      </c>
      <c r="Y1552" t="str">
        <f t="shared" si="1058"/>
        <v/>
      </c>
      <c r="Z1552" s="25" t="str">
        <f t="shared" si="1059"/>
        <v/>
      </c>
      <c r="AA1552" s="26" t="str">
        <f t="shared" si="1060"/>
        <v/>
      </c>
      <c r="AB1552" s="25" t="str">
        <f t="shared" si="1041"/>
        <v/>
      </c>
      <c r="AC1552" s="26" t="str">
        <f t="shared" si="1061"/>
        <v/>
      </c>
      <c r="AD1552" s="25" t="str">
        <f t="shared" si="1042"/>
        <v/>
      </c>
      <c r="AE1552" s="26" t="str">
        <f t="shared" si="1062"/>
        <v/>
      </c>
      <c r="AF1552" s="25" t="str">
        <f t="shared" si="1043"/>
        <v/>
      </c>
      <c r="AG1552" s="26" t="str">
        <f t="shared" si="1063"/>
        <v/>
      </c>
      <c r="AH1552" s="25" t="str">
        <f t="shared" si="1044"/>
        <v/>
      </c>
      <c r="AI1552" s="26" t="str">
        <f t="shared" si="1064"/>
        <v/>
      </c>
      <c r="AJ1552" s="25" t="str">
        <f t="shared" si="1045"/>
        <v/>
      </c>
      <c r="AK1552" s="26" t="str">
        <f t="shared" si="1065"/>
        <v/>
      </c>
      <c r="AL1552" s="25" t="str">
        <f t="shared" si="1046"/>
        <v/>
      </c>
      <c r="AM1552" s="26" t="str">
        <f t="shared" si="1066"/>
        <v/>
      </c>
      <c r="AN1552" s="25" t="str">
        <f t="shared" si="1047"/>
        <v/>
      </c>
      <c r="AO1552" s="26" t="str">
        <f t="shared" si="1067"/>
        <v/>
      </c>
      <c r="AP1552" t="str">
        <f t="shared" si="1068"/>
        <v/>
      </c>
      <c r="AQ1552" t="str">
        <f t="shared" si="1069"/>
        <v/>
      </c>
      <c r="AR1552" t="str">
        <f t="shared" si="1081"/>
        <v/>
      </c>
      <c r="AS1552" t="str">
        <f t="shared" si="1070"/>
        <v/>
      </c>
      <c r="AT1552" s="25" t="str">
        <f t="shared" si="1071"/>
        <v/>
      </c>
      <c r="AU1552" s="26" t="str">
        <f t="shared" si="1072"/>
        <v/>
      </c>
      <c r="AV1552" t="str">
        <f t="shared" si="1073"/>
        <v/>
      </c>
      <c r="AW1552" s="25" t="str">
        <f t="shared" si="1074"/>
        <v/>
      </c>
      <c r="AX1552" s="26" t="str">
        <f t="shared" si="1049"/>
        <v/>
      </c>
      <c r="AY1552" s="27" t="str">
        <f>IF(A1552="","",IF(K1552&lt;&gt;0,TEXT(5,"0000"),IF(M1552&lt;&gt;0,TEXT(5,"0000"),IF(Datos!N1552&lt;&gt;0,TEXT(5,"0000"),""))))</f>
        <v/>
      </c>
      <c r="AZ1552" s="25" t="str">
        <f t="shared" si="1075"/>
        <v/>
      </c>
      <c r="BA1552" s="26" t="str">
        <f t="shared" si="1050"/>
        <v/>
      </c>
      <c r="BB1552" s="25" t="str">
        <f t="shared" si="1076"/>
        <v/>
      </c>
      <c r="BC1552" s="26" t="str">
        <f t="shared" si="1051"/>
        <v/>
      </c>
      <c r="BD1552" s="27" t="str">
        <f t="shared" si="1077"/>
        <v/>
      </c>
      <c r="BE1552" s="25" t="str">
        <f t="shared" si="1078"/>
        <v/>
      </c>
      <c r="BF1552" s="26" t="str">
        <f t="shared" si="1052"/>
        <v/>
      </c>
      <c r="BG1552" s="28"/>
      <c r="BH1552" t="str">
        <f t="shared" si="1048"/>
        <v/>
      </c>
      <c r="BJ1552" s="24" t="str">
        <f t="shared" si="1079"/>
        <v/>
      </c>
      <c r="BK1552" s="24" t="str">
        <f t="shared" si="1080"/>
        <v/>
      </c>
    </row>
    <row r="1553" spans="17:63" ht="15.75" thickBot="1">
      <c r="Q1553" t="e">
        <f t="shared" si="1053"/>
        <v>#VALUE!</v>
      </c>
      <c r="R1553" t="str">
        <f t="shared" si="1054"/>
        <v/>
      </c>
      <c r="S1553" t="str">
        <f>IF(A1553="","",TEXT(VLOOKUP(C1553,Tablas!$H$3:$I$75,2,0),"000"))</f>
        <v/>
      </c>
      <c r="T1553" t="str">
        <f t="shared" si="1055"/>
        <v/>
      </c>
      <c r="U1553" t="str">
        <f t="shared" si="1056"/>
        <v/>
      </c>
      <c r="V1553" t="str">
        <f t="shared" si="1040"/>
        <v/>
      </c>
      <c r="W1553" t="str">
        <f>IF(A1553="","",IF(G1553="",99,VLOOKUP(Datos!G1553,Tablas!$AF$2:$AH$38,2,0)))</f>
        <v/>
      </c>
      <c r="X1553" t="str">
        <f t="shared" si="1057"/>
        <v/>
      </c>
      <c r="Y1553" t="str">
        <f t="shared" si="1058"/>
        <v/>
      </c>
      <c r="Z1553" s="25" t="str">
        <f t="shared" si="1059"/>
        <v/>
      </c>
      <c r="AA1553" s="26" t="str">
        <f t="shared" si="1060"/>
        <v/>
      </c>
      <c r="AB1553" s="25" t="str">
        <f t="shared" si="1041"/>
        <v/>
      </c>
      <c r="AC1553" s="26" t="str">
        <f t="shared" si="1061"/>
        <v/>
      </c>
      <c r="AD1553" s="25" t="str">
        <f t="shared" si="1042"/>
        <v/>
      </c>
      <c r="AE1553" s="26" t="str">
        <f t="shared" si="1062"/>
        <v/>
      </c>
      <c r="AF1553" s="25" t="str">
        <f t="shared" si="1043"/>
        <v/>
      </c>
      <c r="AG1553" s="26" t="str">
        <f t="shared" si="1063"/>
        <v/>
      </c>
      <c r="AH1553" s="25" t="str">
        <f t="shared" si="1044"/>
        <v/>
      </c>
      <c r="AI1553" s="26" t="str">
        <f t="shared" si="1064"/>
        <v/>
      </c>
      <c r="AJ1553" s="25" t="str">
        <f t="shared" si="1045"/>
        <v/>
      </c>
      <c r="AK1553" s="26" t="str">
        <f t="shared" si="1065"/>
        <v/>
      </c>
      <c r="AL1553" s="25" t="str">
        <f t="shared" si="1046"/>
        <v/>
      </c>
      <c r="AM1553" s="26" t="str">
        <f t="shared" si="1066"/>
        <v/>
      </c>
      <c r="AN1553" s="25" t="str">
        <f t="shared" si="1047"/>
        <v/>
      </c>
      <c r="AO1553" s="26" t="str">
        <f t="shared" si="1067"/>
        <v/>
      </c>
      <c r="AP1553" t="str">
        <f t="shared" si="1068"/>
        <v/>
      </c>
      <c r="AQ1553" t="str">
        <f t="shared" si="1069"/>
        <v/>
      </c>
      <c r="AR1553" t="str">
        <f t="shared" si="1081"/>
        <v/>
      </c>
      <c r="AS1553" t="str">
        <f t="shared" si="1070"/>
        <v/>
      </c>
      <c r="AT1553" s="25" t="str">
        <f t="shared" si="1071"/>
        <v/>
      </c>
      <c r="AU1553" s="26" t="str">
        <f t="shared" si="1072"/>
        <v/>
      </c>
      <c r="AV1553" t="str">
        <f t="shared" si="1073"/>
        <v/>
      </c>
      <c r="AW1553" s="25" t="str">
        <f t="shared" si="1074"/>
        <v/>
      </c>
      <c r="AX1553" s="26" t="str">
        <f t="shared" si="1049"/>
        <v/>
      </c>
      <c r="AY1553" s="27" t="str">
        <f>IF(A1553="","",IF(K1553&lt;&gt;0,TEXT(5,"0000"),IF(M1553&lt;&gt;0,TEXT(5,"0000"),IF(Datos!N1553&lt;&gt;0,TEXT(5,"0000"),""))))</f>
        <v/>
      </c>
      <c r="AZ1553" s="25" t="str">
        <f t="shared" si="1075"/>
        <v/>
      </c>
      <c r="BA1553" s="26" t="str">
        <f t="shared" si="1050"/>
        <v/>
      </c>
      <c r="BB1553" s="25" t="str">
        <f t="shared" si="1076"/>
        <v/>
      </c>
      <c r="BC1553" s="26" t="str">
        <f t="shared" si="1051"/>
        <v/>
      </c>
      <c r="BD1553" s="27" t="str">
        <f t="shared" si="1077"/>
        <v/>
      </c>
      <c r="BE1553" s="25" t="str">
        <f t="shared" si="1078"/>
        <v/>
      </c>
      <c r="BF1553" s="26" t="str">
        <f t="shared" si="1052"/>
        <v/>
      </c>
      <c r="BG1553" s="28"/>
      <c r="BH1553" t="str">
        <f t="shared" si="1048"/>
        <v/>
      </c>
      <c r="BJ1553" s="24" t="str">
        <f t="shared" si="1079"/>
        <v/>
      </c>
      <c r="BK1553" s="24" t="str">
        <f t="shared" si="1080"/>
        <v/>
      </c>
    </row>
    <row r="1554" spans="17:63" ht="15.75" thickBot="1">
      <c r="Q1554" t="e">
        <f t="shared" si="1053"/>
        <v>#VALUE!</v>
      </c>
      <c r="R1554" t="str">
        <f t="shared" si="1054"/>
        <v/>
      </c>
      <c r="S1554" t="str">
        <f>IF(A1554="","",TEXT(VLOOKUP(C1554,Tablas!$H$3:$I$75,2,0),"000"))</f>
        <v/>
      </c>
      <c r="T1554" t="str">
        <f t="shared" si="1055"/>
        <v/>
      </c>
      <c r="U1554" t="str">
        <f t="shared" si="1056"/>
        <v/>
      </c>
      <c r="V1554" t="str">
        <f t="shared" si="1040"/>
        <v/>
      </c>
      <c r="W1554" t="str">
        <f>IF(A1554="","",IF(G1554="",99,VLOOKUP(Datos!G1554,Tablas!$AF$2:$AH$38,2,0)))</f>
        <v/>
      </c>
      <c r="X1554" t="str">
        <f t="shared" si="1057"/>
        <v/>
      </c>
      <c r="Y1554" t="str">
        <f t="shared" si="1058"/>
        <v/>
      </c>
      <c r="Z1554" s="25" t="str">
        <f t="shared" si="1059"/>
        <v/>
      </c>
      <c r="AA1554" s="26" t="str">
        <f t="shared" si="1060"/>
        <v/>
      </c>
      <c r="AB1554" s="25" t="str">
        <f t="shared" si="1041"/>
        <v/>
      </c>
      <c r="AC1554" s="26" t="str">
        <f t="shared" si="1061"/>
        <v/>
      </c>
      <c r="AD1554" s="25" t="str">
        <f t="shared" si="1042"/>
        <v/>
      </c>
      <c r="AE1554" s="26" t="str">
        <f t="shared" si="1062"/>
        <v/>
      </c>
      <c r="AF1554" s="25" t="str">
        <f t="shared" si="1043"/>
        <v/>
      </c>
      <c r="AG1554" s="26" t="str">
        <f t="shared" si="1063"/>
        <v/>
      </c>
      <c r="AH1554" s="25" t="str">
        <f t="shared" si="1044"/>
        <v/>
      </c>
      <c r="AI1554" s="26" t="str">
        <f t="shared" si="1064"/>
        <v/>
      </c>
      <c r="AJ1554" s="25" t="str">
        <f t="shared" si="1045"/>
        <v/>
      </c>
      <c r="AK1554" s="26" t="str">
        <f t="shared" si="1065"/>
        <v/>
      </c>
      <c r="AL1554" s="25" t="str">
        <f t="shared" si="1046"/>
        <v/>
      </c>
      <c r="AM1554" s="26" t="str">
        <f t="shared" si="1066"/>
        <v/>
      </c>
      <c r="AN1554" s="25" t="str">
        <f t="shared" si="1047"/>
        <v/>
      </c>
      <c r="AO1554" s="26" t="str">
        <f t="shared" si="1067"/>
        <v/>
      </c>
      <c r="AP1554" t="str">
        <f t="shared" si="1068"/>
        <v/>
      </c>
      <c r="AQ1554" t="str">
        <f t="shared" si="1069"/>
        <v/>
      </c>
      <c r="AR1554" t="str">
        <f t="shared" si="1081"/>
        <v/>
      </c>
      <c r="AS1554" t="str">
        <f t="shared" si="1070"/>
        <v/>
      </c>
      <c r="AT1554" s="25" t="str">
        <f t="shared" si="1071"/>
        <v/>
      </c>
      <c r="AU1554" s="26" t="str">
        <f t="shared" si="1072"/>
        <v/>
      </c>
      <c r="AV1554" t="str">
        <f t="shared" si="1073"/>
        <v/>
      </c>
      <c r="AW1554" s="25" t="str">
        <f t="shared" si="1074"/>
        <v/>
      </c>
      <c r="AX1554" s="26" t="str">
        <f t="shared" si="1049"/>
        <v/>
      </c>
      <c r="AY1554" s="27" t="str">
        <f>IF(A1554="","",IF(K1554&lt;&gt;0,TEXT(5,"0000"),IF(M1554&lt;&gt;0,TEXT(5,"0000"),IF(Datos!N1554&lt;&gt;0,TEXT(5,"0000"),""))))</f>
        <v/>
      </c>
      <c r="AZ1554" s="25" t="str">
        <f t="shared" si="1075"/>
        <v/>
      </c>
      <c r="BA1554" s="26" t="str">
        <f t="shared" si="1050"/>
        <v/>
      </c>
      <c r="BB1554" s="25" t="str">
        <f t="shared" si="1076"/>
        <v/>
      </c>
      <c r="BC1554" s="26" t="str">
        <f t="shared" si="1051"/>
        <v/>
      </c>
      <c r="BD1554" s="27" t="str">
        <f t="shared" si="1077"/>
        <v/>
      </c>
      <c r="BE1554" s="25" t="str">
        <f t="shared" si="1078"/>
        <v/>
      </c>
      <c r="BF1554" s="26" t="str">
        <f t="shared" si="1052"/>
        <v/>
      </c>
      <c r="BG1554" s="28"/>
      <c r="BH1554" t="str">
        <f t="shared" si="1048"/>
        <v/>
      </c>
      <c r="BJ1554" s="24" t="str">
        <f t="shared" si="1079"/>
        <v/>
      </c>
      <c r="BK1554" s="24" t="str">
        <f t="shared" si="1080"/>
        <v/>
      </c>
    </row>
    <row r="1555" spans="17:63" ht="15.75" thickBot="1">
      <c r="Q1555" t="e">
        <f t="shared" si="1053"/>
        <v>#VALUE!</v>
      </c>
      <c r="R1555" t="str">
        <f t="shared" si="1054"/>
        <v/>
      </c>
      <c r="S1555" t="str">
        <f>IF(A1555="","",TEXT(VLOOKUP(C1555,Tablas!$H$3:$I$75,2,0),"000"))</f>
        <v/>
      </c>
      <c r="T1555" t="str">
        <f t="shared" si="1055"/>
        <v/>
      </c>
      <c r="U1555" t="str">
        <f t="shared" si="1056"/>
        <v/>
      </c>
      <c r="V1555" t="str">
        <f t="shared" si="1040"/>
        <v/>
      </c>
      <c r="W1555" t="str">
        <f>IF(A1555="","",IF(G1555="",99,VLOOKUP(Datos!G1555,Tablas!$AF$2:$AH$38,2,0)))</f>
        <v/>
      </c>
      <c r="X1555" t="str">
        <f t="shared" si="1057"/>
        <v/>
      </c>
      <c r="Y1555" t="str">
        <f t="shared" si="1058"/>
        <v/>
      </c>
      <c r="Z1555" s="25" t="str">
        <f t="shared" si="1059"/>
        <v/>
      </c>
      <c r="AA1555" s="26" t="str">
        <f t="shared" si="1060"/>
        <v/>
      </c>
      <c r="AB1555" s="25" t="str">
        <f t="shared" si="1041"/>
        <v/>
      </c>
      <c r="AC1555" s="26" t="str">
        <f t="shared" si="1061"/>
        <v/>
      </c>
      <c r="AD1555" s="25" t="str">
        <f t="shared" si="1042"/>
        <v/>
      </c>
      <c r="AE1555" s="26" t="str">
        <f t="shared" si="1062"/>
        <v/>
      </c>
      <c r="AF1555" s="25" t="str">
        <f t="shared" si="1043"/>
        <v/>
      </c>
      <c r="AG1555" s="26" t="str">
        <f t="shared" si="1063"/>
        <v/>
      </c>
      <c r="AH1555" s="25" t="str">
        <f t="shared" si="1044"/>
        <v/>
      </c>
      <c r="AI1555" s="26" t="str">
        <f t="shared" si="1064"/>
        <v/>
      </c>
      <c r="AJ1555" s="25" t="str">
        <f t="shared" si="1045"/>
        <v/>
      </c>
      <c r="AK1555" s="26" t="str">
        <f t="shared" si="1065"/>
        <v/>
      </c>
      <c r="AL1555" s="25" t="str">
        <f t="shared" si="1046"/>
        <v/>
      </c>
      <c r="AM1555" s="26" t="str">
        <f t="shared" si="1066"/>
        <v/>
      </c>
      <c r="AN1555" s="25" t="str">
        <f t="shared" si="1047"/>
        <v/>
      </c>
      <c r="AO1555" s="26" t="str">
        <f t="shared" si="1067"/>
        <v/>
      </c>
      <c r="AP1555" t="str">
        <f t="shared" si="1068"/>
        <v/>
      </c>
      <c r="AQ1555" t="str">
        <f t="shared" si="1069"/>
        <v/>
      </c>
      <c r="AR1555" t="str">
        <f t="shared" si="1081"/>
        <v/>
      </c>
      <c r="AS1555" t="str">
        <f t="shared" si="1070"/>
        <v/>
      </c>
      <c r="AT1555" s="25" t="str">
        <f t="shared" si="1071"/>
        <v/>
      </c>
      <c r="AU1555" s="26" t="str">
        <f t="shared" si="1072"/>
        <v/>
      </c>
      <c r="AV1555" t="str">
        <f t="shared" si="1073"/>
        <v/>
      </c>
      <c r="AW1555" s="25" t="str">
        <f t="shared" si="1074"/>
        <v/>
      </c>
      <c r="AX1555" s="26" t="str">
        <f t="shared" si="1049"/>
        <v/>
      </c>
      <c r="AY1555" s="27" t="str">
        <f>IF(A1555="","",IF(K1555&lt;&gt;0,TEXT(5,"0000"),IF(M1555&lt;&gt;0,TEXT(5,"0000"),IF(Datos!N1555&lt;&gt;0,TEXT(5,"0000"),""))))</f>
        <v/>
      </c>
      <c r="AZ1555" s="25" t="str">
        <f t="shared" si="1075"/>
        <v/>
      </c>
      <c r="BA1555" s="26" t="str">
        <f t="shared" si="1050"/>
        <v/>
      </c>
      <c r="BB1555" s="25" t="str">
        <f t="shared" si="1076"/>
        <v/>
      </c>
      <c r="BC1555" s="26" t="str">
        <f t="shared" si="1051"/>
        <v/>
      </c>
      <c r="BD1555" s="27" t="str">
        <f t="shared" si="1077"/>
        <v/>
      </c>
      <c r="BE1555" s="25" t="str">
        <f t="shared" si="1078"/>
        <v/>
      </c>
      <c r="BF1555" s="26" t="str">
        <f t="shared" si="1052"/>
        <v/>
      </c>
      <c r="BG1555" s="28"/>
      <c r="BH1555" t="str">
        <f t="shared" si="1048"/>
        <v/>
      </c>
      <c r="BJ1555" s="24" t="str">
        <f t="shared" si="1079"/>
        <v/>
      </c>
      <c r="BK1555" s="24" t="str">
        <f t="shared" si="1080"/>
        <v/>
      </c>
    </row>
    <row r="1556" spans="17:63" ht="15.75" thickBot="1">
      <c r="Q1556" t="e">
        <f t="shared" si="1053"/>
        <v>#VALUE!</v>
      </c>
      <c r="R1556" t="str">
        <f t="shared" si="1054"/>
        <v/>
      </c>
      <c r="S1556" t="str">
        <f>IF(A1556="","",TEXT(VLOOKUP(C1556,Tablas!$H$3:$I$75,2,0),"000"))</f>
        <v/>
      </c>
      <c r="T1556" t="str">
        <f t="shared" si="1055"/>
        <v/>
      </c>
      <c r="U1556" t="str">
        <f t="shared" si="1056"/>
        <v/>
      </c>
      <c r="V1556" t="str">
        <f t="shared" si="1040"/>
        <v/>
      </c>
      <c r="W1556" t="str">
        <f>IF(A1556="","",IF(G1556="",99,VLOOKUP(Datos!G1556,Tablas!$AF$2:$AH$38,2,0)))</f>
        <v/>
      </c>
      <c r="X1556" t="str">
        <f t="shared" si="1057"/>
        <v/>
      </c>
      <c r="Y1556" t="str">
        <f t="shared" si="1058"/>
        <v/>
      </c>
      <c r="Z1556" s="25" t="str">
        <f t="shared" si="1059"/>
        <v/>
      </c>
      <c r="AA1556" s="26" t="str">
        <f t="shared" si="1060"/>
        <v/>
      </c>
      <c r="AB1556" s="25" t="str">
        <f t="shared" si="1041"/>
        <v/>
      </c>
      <c r="AC1556" s="26" t="str">
        <f t="shared" si="1061"/>
        <v/>
      </c>
      <c r="AD1556" s="25" t="str">
        <f t="shared" si="1042"/>
        <v/>
      </c>
      <c r="AE1556" s="26" t="str">
        <f t="shared" si="1062"/>
        <v/>
      </c>
      <c r="AF1556" s="25" t="str">
        <f t="shared" si="1043"/>
        <v/>
      </c>
      <c r="AG1556" s="26" t="str">
        <f t="shared" si="1063"/>
        <v/>
      </c>
      <c r="AH1556" s="25" t="str">
        <f t="shared" si="1044"/>
        <v/>
      </c>
      <c r="AI1556" s="26" t="str">
        <f t="shared" si="1064"/>
        <v/>
      </c>
      <c r="AJ1556" s="25" t="str">
        <f t="shared" si="1045"/>
        <v/>
      </c>
      <c r="AK1556" s="26" t="str">
        <f t="shared" si="1065"/>
        <v/>
      </c>
      <c r="AL1556" s="25" t="str">
        <f t="shared" si="1046"/>
        <v/>
      </c>
      <c r="AM1556" s="26" t="str">
        <f t="shared" si="1066"/>
        <v/>
      </c>
      <c r="AN1556" s="25" t="str">
        <f t="shared" si="1047"/>
        <v/>
      </c>
      <c r="AO1556" s="26" t="str">
        <f t="shared" si="1067"/>
        <v/>
      </c>
      <c r="AP1556" t="str">
        <f t="shared" si="1068"/>
        <v/>
      </c>
      <c r="AQ1556" t="str">
        <f t="shared" si="1069"/>
        <v/>
      </c>
      <c r="AR1556" t="str">
        <f t="shared" si="1081"/>
        <v/>
      </c>
      <c r="AS1556" t="str">
        <f t="shared" si="1070"/>
        <v/>
      </c>
      <c r="AT1556" s="25" t="str">
        <f t="shared" si="1071"/>
        <v/>
      </c>
      <c r="AU1556" s="26" t="str">
        <f t="shared" si="1072"/>
        <v/>
      </c>
      <c r="AV1556" t="str">
        <f t="shared" si="1073"/>
        <v/>
      </c>
      <c r="AW1556" s="25" t="str">
        <f t="shared" si="1074"/>
        <v/>
      </c>
      <c r="AX1556" s="26" t="str">
        <f t="shared" si="1049"/>
        <v/>
      </c>
      <c r="AY1556" s="27" t="str">
        <f>IF(A1556="","",IF(K1556&lt;&gt;0,TEXT(5,"0000"),IF(M1556&lt;&gt;0,TEXT(5,"0000"),IF(Datos!N1556&lt;&gt;0,TEXT(5,"0000"),""))))</f>
        <v/>
      </c>
      <c r="AZ1556" s="25" t="str">
        <f t="shared" si="1075"/>
        <v/>
      </c>
      <c r="BA1556" s="26" t="str">
        <f t="shared" si="1050"/>
        <v/>
      </c>
      <c r="BB1556" s="25" t="str">
        <f t="shared" si="1076"/>
        <v/>
      </c>
      <c r="BC1556" s="26" t="str">
        <f t="shared" si="1051"/>
        <v/>
      </c>
      <c r="BD1556" s="27" t="str">
        <f t="shared" si="1077"/>
        <v/>
      </c>
      <c r="BE1556" s="25" t="str">
        <f t="shared" si="1078"/>
        <v/>
      </c>
      <c r="BF1556" s="26" t="str">
        <f t="shared" si="1052"/>
        <v/>
      </c>
      <c r="BG1556" s="28"/>
      <c r="BH1556" t="str">
        <f t="shared" si="1048"/>
        <v/>
      </c>
      <c r="BJ1556" s="24" t="str">
        <f t="shared" si="1079"/>
        <v/>
      </c>
      <c r="BK1556" s="24" t="str">
        <f t="shared" si="1080"/>
        <v/>
      </c>
    </row>
    <row r="1557" spans="17:63" ht="15.75" thickBot="1">
      <c r="Q1557" t="e">
        <f t="shared" si="1053"/>
        <v>#VALUE!</v>
      </c>
      <c r="R1557" t="str">
        <f t="shared" si="1054"/>
        <v/>
      </c>
      <c r="S1557" t="str">
        <f>IF(A1557="","",TEXT(VLOOKUP(C1557,Tablas!$H$3:$I$75,2,0),"000"))</f>
        <v/>
      </c>
      <c r="T1557" t="str">
        <f t="shared" si="1055"/>
        <v/>
      </c>
      <c r="U1557" t="str">
        <f t="shared" si="1056"/>
        <v/>
      </c>
      <c r="V1557" t="str">
        <f t="shared" si="1040"/>
        <v/>
      </c>
      <c r="W1557" t="str">
        <f>IF(A1557="","",IF(G1557="",99,VLOOKUP(Datos!G1557,Tablas!$AF$2:$AH$38,2,0)))</f>
        <v/>
      </c>
      <c r="X1557" t="str">
        <f t="shared" si="1057"/>
        <v/>
      </c>
      <c r="Y1557" t="str">
        <f t="shared" si="1058"/>
        <v/>
      </c>
      <c r="Z1557" s="25" t="str">
        <f t="shared" si="1059"/>
        <v/>
      </c>
      <c r="AA1557" s="26" t="str">
        <f t="shared" si="1060"/>
        <v/>
      </c>
      <c r="AB1557" s="25" t="str">
        <f t="shared" si="1041"/>
        <v/>
      </c>
      <c r="AC1557" s="26" t="str">
        <f t="shared" si="1061"/>
        <v/>
      </c>
      <c r="AD1557" s="25" t="str">
        <f t="shared" si="1042"/>
        <v/>
      </c>
      <c r="AE1557" s="26" t="str">
        <f t="shared" si="1062"/>
        <v/>
      </c>
      <c r="AF1557" s="25" t="str">
        <f t="shared" si="1043"/>
        <v/>
      </c>
      <c r="AG1557" s="26" t="str">
        <f t="shared" si="1063"/>
        <v/>
      </c>
      <c r="AH1557" s="25" t="str">
        <f t="shared" si="1044"/>
        <v/>
      </c>
      <c r="AI1557" s="26" t="str">
        <f t="shared" si="1064"/>
        <v/>
      </c>
      <c r="AJ1557" s="25" t="str">
        <f t="shared" si="1045"/>
        <v/>
      </c>
      <c r="AK1557" s="26" t="str">
        <f t="shared" si="1065"/>
        <v/>
      </c>
      <c r="AL1557" s="25" t="str">
        <f t="shared" si="1046"/>
        <v/>
      </c>
      <c r="AM1557" s="26" t="str">
        <f t="shared" si="1066"/>
        <v/>
      </c>
      <c r="AN1557" s="25" t="str">
        <f t="shared" si="1047"/>
        <v/>
      </c>
      <c r="AO1557" s="26" t="str">
        <f t="shared" si="1067"/>
        <v/>
      </c>
      <c r="AP1557" t="str">
        <f t="shared" si="1068"/>
        <v/>
      </c>
      <c r="AQ1557" t="str">
        <f t="shared" si="1069"/>
        <v/>
      </c>
      <c r="AR1557" t="str">
        <f t="shared" si="1081"/>
        <v/>
      </c>
      <c r="AS1557" t="str">
        <f t="shared" si="1070"/>
        <v/>
      </c>
      <c r="AT1557" s="25" t="str">
        <f t="shared" si="1071"/>
        <v/>
      </c>
      <c r="AU1557" s="26" t="str">
        <f t="shared" si="1072"/>
        <v/>
      </c>
      <c r="AV1557" t="str">
        <f t="shared" si="1073"/>
        <v/>
      </c>
      <c r="AW1557" s="25" t="str">
        <f t="shared" si="1074"/>
        <v/>
      </c>
      <c r="AX1557" s="26" t="str">
        <f t="shared" si="1049"/>
        <v/>
      </c>
      <c r="AY1557" s="27" t="str">
        <f>IF(A1557="","",IF(K1557&lt;&gt;0,TEXT(5,"0000"),IF(M1557&lt;&gt;0,TEXT(5,"0000"),IF(Datos!N1557&lt;&gt;0,TEXT(5,"0000"),""))))</f>
        <v/>
      </c>
      <c r="AZ1557" s="25" t="str">
        <f t="shared" si="1075"/>
        <v/>
      </c>
      <c r="BA1557" s="26" t="str">
        <f t="shared" si="1050"/>
        <v/>
      </c>
      <c r="BB1557" s="25" t="str">
        <f t="shared" si="1076"/>
        <v/>
      </c>
      <c r="BC1557" s="26" t="str">
        <f t="shared" si="1051"/>
        <v/>
      </c>
      <c r="BD1557" s="27" t="str">
        <f t="shared" si="1077"/>
        <v/>
      </c>
      <c r="BE1557" s="25" t="str">
        <f t="shared" si="1078"/>
        <v/>
      </c>
      <c r="BF1557" s="26" t="str">
        <f t="shared" si="1052"/>
        <v/>
      </c>
      <c r="BG1557" s="28"/>
      <c r="BH1557" t="str">
        <f t="shared" si="1048"/>
        <v/>
      </c>
      <c r="BJ1557" s="24" t="str">
        <f t="shared" si="1079"/>
        <v/>
      </c>
      <c r="BK1557" s="24" t="str">
        <f t="shared" si="1080"/>
        <v/>
      </c>
    </row>
    <row r="1558" spans="17:63" ht="15.75" thickBot="1">
      <c r="Q1558" t="e">
        <f t="shared" si="1053"/>
        <v>#VALUE!</v>
      </c>
      <c r="R1558" t="str">
        <f t="shared" si="1054"/>
        <v/>
      </c>
      <c r="S1558" t="str">
        <f>IF(A1558="","",TEXT(VLOOKUP(C1558,Tablas!$H$3:$I$75,2,0),"000"))</f>
        <v/>
      </c>
      <c r="T1558" t="str">
        <f t="shared" si="1055"/>
        <v/>
      </c>
      <c r="U1558" t="str">
        <f t="shared" si="1056"/>
        <v/>
      </c>
      <c r="V1558" t="str">
        <f t="shared" si="1040"/>
        <v/>
      </c>
      <c r="W1558" t="str">
        <f>IF(A1558="","",IF(G1558="",99,VLOOKUP(Datos!G1558,Tablas!$AF$2:$AH$38,2,0)))</f>
        <v/>
      </c>
      <c r="X1558" t="str">
        <f t="shared" si="1057"/>
        <v/>
      </c>
      <c r="Y1558" t="str">
        <f t="shared" si="1058"/>
        <v/>
      </c>
      <c r="Z1558" s="25" t="str">
        <f t="shared" si="1059"/>
        <v/>
      </c>
      <c r="AA1558" s="26" t="str">
        <f t="shared" si="1060"/>
        <v/>
      </c>
      <c r="AB1558" s="25" t="str">
        <f t="shared" si="1041"/>
        <v/>
      </c>
      <c r="AC1558" s="26" t="str">
        <f t="shared" si="1061"/>
        <v/>
      </c>
      <c r="AD1558" s="25" t="str">
        <f t="shared" si="1042"/>
        <v/>
      </c>
      <c r="AE1558" s="26" t="str">
        <f t="shared" si="1062"/>
        <v/>
      </c>
      <c r="AF1558" s="25" t="str">
        <f t="shared" si="1043"/>
        <v/>
      </c>
      <c r="AG1558" s="26" t="str">
        <f t="shared" si="1063"/>
        <v/>
      </c>
      <c r="AH1558" s="25" t="str">
        <f t="shared" si="1044"/>
        <v/>
      </c>
      <c r="AI1558" s="26" t="str">
        <f t="shared" si="1064"/>
        <v/>
      </c>
      <c r="AJ1558" s="25" t="str">
        <f t="shared" si="1045"/>
        <v/>
      </c>
      <c r="AK1558" s="26" t="str">
        <f t="shared" si="1065"/>
        <v/>
      </c>
      <c r="AL1558" s="25" t="str">
        <f t="shared" si="1046"/>
        <v/>
      </c>
      <c r="AM1558" s="26" t="str">
        <f t="shared" si="1066"/>
        <v/>
      </c>
      <c r="AN1558" s="25" t="str">
        <f t="shared" si="1047"/>
        <v/>
      </c>
      <c r="AO1558" s="26" t="str">
        <f t="shared" si="1067"/>
        <v/>
      </c>
      <c r="AP1558" t="str">
        <f t="shared" si="1068"/>
        <v/>
      </c>
      <c r="AQ1558" t="str">
        <f t="shared" si="1069"/>
        <v/>
      </c>
      <c r="AR1558" t="str">
        <f t="shared" si="1081"/>
        <v/>
      </c>
      <c r="AS1558" t="str">
        <f t="shared" si="1070"/>
        <v/>
      </c>
      <c r="AT1558" s="25" t="str">
        <f t="shared" si="1071"/>
        <v/>
      </c>
      <c r="AU1558" s="26" t="str">
        <f t="shared" si="1072"/>
        <v/>
      </c>
      <c r="AV1558" t="str">
        <f t="shared" si="1073"/>
        <v/>
      </c>
      <c r="AW1558" s="25" t="str">
        <f t="shared" si="1074"/>
        <v/>
      </c>
      <c r="AX1558" s="26" t="str">
        <f t="shared" si="1049"/>
        <v/>
      </c>
      <c r="AY1558" s="27" t="str">
        <f>IF(A1558="","",IF(K1558&lt;&gt;0,TEXT(5,"0000"),IF(M1558&lt;&gt;0,TEXT(5,"0000"),IF(Datos!N1558&lt;&gt;0,TEXT(5,"0000"),""))))</f>
        <v/>
      </c>
      <c r="AZ1558" s="25" t="str">
        <f t="shared" si="1075"/>
        <v/>
      </c>
      <c r="BA1558" s="26" t="str">
        <f t="shared" si="1050"/>
        <v/>
      </c>
      <c r="BB1558" s="25" t="str">
        <f t="shared" si="1076"/>
        <v/>
      </c>
      <c r="BC1558" s="26" t="str">
        <f t="shared" si="1051"/>
        <v/>
      </c>
      <c r="BD1558" s="27" t="str">
        <f t="shared" si="1077"/>
        <v/>
      </c>
      <c r="BE1558" s="25" t="str">
        <f t="shared" si="1078"/>
        <v/>
      </c>
      <c r="BF1558" s="26" t="str">
        <f t="shared" si="1052"/>
        <v/>
      </c>
      <c r="BG1558" s="28"/>
      <c r="BH1558" t="str">
        <f t="shared" si="1048"/>
        <v/>
      </c>
      <c r="BJ1558" s="24" t="str">
        <f t="shared" si="1079"/>
        <v/>
      </c>
      <c r="BK1558" s="24" t="str">
        <f t="shared" si="1080"/>
        <v/>
      </c>
    </row>
    <row r="1559" spans="17:63" ht="15.75" thickBot="1">
      <c r="Q1559" t="e">
        <f t="shared" si="1053"/>
        <v>#VALUE!</v>
      </c>
      <c r="R1559" t="str">
        <f t="shared" si="1054"/>
        <v/>
      </c>
      <c r="S1559" t="str">
        <f>IF(A1559="","",TEXT(VLOOKUP(C1559,Tablas!$H$3:$I$75,2,0),"000"))</f>
        <v/>
      </c>
      <c r="T1559" t="str">
        <f t="shared" si="1055"/>
        <v/>
      </c>
      <c r="U1559" t="str">
        <f t="shared" si="1056"/>
        <v/>
      </c>
      <c r="V1559" t="str">
        <f t="shared" si="1040"/>
        <v/>
      </c>
      <c r="W1559" t="str">
        <f>IF(A1559="","",IF(G1559="",99,VLOOKUP(Datos!G1559,Tablas!$AF$2:$AH$38,2,0)))</f>
        <v/>
      </c>
      <c r="X1559" t="str">
        <f t="shared" si="1057"/>
        <v/>
      </c>
      <c r="Y1559" t="str">
        <f t="shared" si="1058"/>
        <v/>
      </c>
      <c r="Z1559" s="25" t="str">
        <f t="shared" si="1059"/>
        <v/>
      </c>
      <c r="AA1559" s="26" t="str">
        <f t="shared" si="1060"/>
        <v/>
      </c>
      <c r="AB1559" s="25" t="str">
        <f t="shared" si="1041"/>
        <v/>
      </c>
      <c r="AC1559" s="26" t="str">
        <f t="shared" si="1061"/>
        <v/>
      </c>
      <c r="AD1559" s="25" t="str">
        <f t="shared" si="1042"/>
        <v/>
      </c>
      <c r="AE1559" s="26" t="str">
        <f t="shared" si="1062"/>
        <v/>
      </c>
      <c r="AF1559" s="25" t="str">
        <f t="shared" si="1043"/>
        <v/>
      </c>
      <c r="AG1559" s="26" t="str">
        <f t="shared" si="1063"/>
        <v/>
      </c>
      <c r="AH1559" s="25" t="str">
        <f t="shared" si="1044"/>
        <v/>
      </c>
      <c r="AI1559" s="26" t="str">
        <f t="shared" si="1064"/>
        <v/>
      </c>
      <c r="AJ1559" s="25" t="str">
        <f t="shared" si="1045"/>
        <v/>
      </c>
      <c r="AK1559" s="26" t="str">
        <f t="shared" si="1065"/>
        <v/>
      </c>
      <c r="AL1559" s="25" t="str">
        <f t="shared" si="1046"/>
        <v/>
      </c>
      <c r="AM1559" s="26" t="str">
        <f t="shared" si="1066"/>
        <v/>
      </c>
      <c r="AN1559" s="25" t="str">
        <f t="shared" si="1047"/>
        <v/>
      </c>
      <c r="AO1559" s="26" t="str">
        <f t="shared" si="1067"/>
        <v/>
      </c>
      <c r="AP1559" t="str">
        <f t="shared" si="1068"/>
        <v/>
      </c>
      <c r="AQ1559" t="str">
        <f t="shared" si="1069"/>
        <v/>
      </c>
      <c r="AR1559" t="str">
        <f t="shared" si="1081"/>
        <v/>
      </c>
      <c r="AS1559" t="str">
        <f t="shared" si="1070"/>
        <v/>
      </c>
      <c r="AT1559" s="25" t="str">
        <f t="shared" si="1071"/>
        <v/>
      </c>
      <c r="AU1559" s="26" t="str">
        <f t="shared" si="1072"/>
        <v/>
      </c>
      <c r="AV1559" t="str">
        <f t="shared" si="1073"/>
        <v/>
      </c>
      <c r="AW1559" s="25" t="str">
        <f t="shared" si="1074"/>
        <v/>
      </c>
      <c r="AX1559" s="26" t="str">
        <f t="shared" si="1049"/>
        <v/>
      </c>
      <c r="AY1559" s="27" t="str">
        <f>IF(A1559="","",IF(K1559&lt;&gt;0,TEXT(5,"0000"),IF(M1559&lt;&gt;0,TEXT(5,"0000"),IF(Datos!N1559&lt;&gt;0,TEXT(5,"0000"),""))))</f>
        <v/>
      </c>
      <c r="AZ1559" s="25" t="str">
        <f t="shared" si="1075"/>
        <v/>
      </c>
      <c r="BA1559" s="26" t="str">
        <f t="shared" si="1050"/>
        <v/>
      </c>
      <c r="BB1559" s="25" t="str">
        <f t="shared" si="1076"/>
        <v/>
      </c>
      <c r="BC1559" s="26" t="str">
        <f t="shared" si="1051"/>
        <v/>
      </c>
      <c r="BD1559" s="27" t="str">
        <f t="shared" si="1077"/>
        <v/>
      </c>
      <c r="BE1559" s="25" t="str">
        <f t="shared" si="1078"/>
        <v/>
      </c>
      <c r="BF1559" s="26" t="str">
        <f t="shared" si="1052"/>
        <v/>
      </c>
      <c r="BG1559" s="28"/>
      <c r="BH1559" t="str">
        <f t="shared" si="1048"/>
        <v/>
      </c>
      <c r="BJ1559" s="24" t="str">
        <f t="shared" si="1079"/>
        <v/>
      </c>
      <c r="BK1559" s="24" t="str">
        <f t="shared" si="1080"/>
        <v/>
      </c>
    </row>
    <row r="1560" spans="17:63" ht="15.75" thickBot="1">
      <c r="Q1560" t="e">
        <f t="shared" si="1053"/>
        <v>#VALUE!</v>
      </c>
      <c r="R1560" t="str">
        <f t="shared" si="1054"/>
        <v/>
      </c>
      <c r="S1560" t="str">
        <f>IF(A1560="","",TEXT(VLOOKUP(C1560,Tablas!$H$3:$I$75,2,0),"000"))</f>
        <v/>
      </c>
      <c r="T1560" t="str">
        <f t="shared" si="1055"/>
        <v/>
      </c>
      <c r="U1560" t="str">
        <f t="shared" si="1056"/>
        <v/>
      </c>
      <c r="V1560" t="str">
        <f t="shared" si="1040"/>
        <v/>
      </c>
      <c r="W1560" t="str">
        <f>IF(A1560="","",IF(G1560="",99,VLOOKUP(Datos!G1560,Tablas!$AF$2:$AH$38,2,0)))</f>
        <v/>
      </c>
      <c r="X1560" t="str">
        <f t="shared" si="1057"/>
        <v/>
      </c>
      <c r="Y1560" t="str">
        <f t="shared" si="1058"/>
        <v/>
      </c>
      <c r="Z1560" s="25" t="str">
        <f t="shared" si="1059"/>
        <v/>
      </c>
      <c r="AA1560" s="26" t="str">
        <f t="shared" si="1060"/>
        <v/>
      </c>
      <c r="AB1560" s="25" t="str">
        <f t="shared" si="1041"/>
        <v/>
      </c>
      <c r="AC1560" s="26" t="str">
        <f t="shared" si="1061"/>
        <v/>
      </c>
      <c r="AD1560" s="25" t="str">
        <f t="shared" si="1042"/>
        <v/>
      </c>
      <c r="AE1560" s="26" t="str">
        <f t="shared" si="1062"/>
        <v/>
      </c>
      <c r="AF1560" s="25" t="str">
        <f t="shared" si="1043"/>
        <v/>
      </c>
      <c r="AG1560" s="26" t="str">
        <f t="shared" si="1063"/>
        <v/>
      </c>
      <c r="AH1560" s="25" t="str">
        <f t="shared" si="1044"/>
        <v/>
      </c>
      <c r="AI1560" s="26" t="str">
        <f t="shared" si="1064"/>
        <v/>
      </c>
      <c r="AJ1560" s="25" t="str">
        <f t="shared" si="1045"/>
        <v/>
      </c>
      <c r="AK1560" s="26" t="str">
        <f t="shared" si="1065"/>
        <v/>
      </c>
      <c r="AL1560" s="25" t="str">
        <f t="shared" si="1046"/>
        <v/>
      </c>
      <c r="AM1560" s="26" t="str">
        <f t="shared" si="1066"/>
        <v/>
      </c>
      <c r="AN1560" s="25" t="str">
        <f t="shared" si="1047"/>
        <v/>
      </c>
      <c r="AO1560" s="26" t="str">
        <f t="shared" si="1067"/>
        <v/>
      </c>
      <c r="AP1560" t="str">
        <f t="shared" si="1068"/>
        <v/>
      </c>
      <c r="AQ1560" t="str">
        <f t="shared" si="1069"/>
        <v/>
      </c>
      <c r="AR1560" t="str">
        <f t="shared" si="1081"/>
        <v/>
      </c>
      <c r="AS1560" t="str">
        <f t="shared" si="1070"/>
        <v/>
      </c>
      <c r="AT1560" s="25" t="str">
        <f t="shared" si="1071"/>
        <v/>
      </c>
      <c r="AU1560" s="26" t="str">
        <f t="shared" si="1072"/>
        <v/>
      </c>
      <c r="AV1560" t="str">
        <f t="shared" si="1073"/>
        <v/>
      </c>
      <c r="AW1560" s="25" t="str">
        <f t="shared" si="1074"/>
        <v/>
      </c>
      <c r="AX1560" s="26" t="str">
        <f t="shared" si="1049"/>
        <v/>
      </c>
      <c r="AY1560" s="27" t="str">
        <f>IF(A1560="","",IF(K1560&lt;&gt;0,TEXT(5,"0000"),IF(M1560&lt;&gt;0,TEXT(5,"0000"),IF(Datos!N1560&lt;&gt;0,TEXT(5,"0000"),""))))</f>
        <v/>
      </c>
      <c r="AZ1560" s="25" t="str">
        <f t="shared" si="1075"/>
        <v/>
      </c>
      <c r="BA1560" s="26" t="str">
        <f t="shared" si="1050"/>
        <v/>
      </c>
      <c r="BB1560" s="25" t="str">
        <f t="shared" si="1076"/>
        <v/>
      </c>
      <c r="BC1560" s="26" t="str">
        <f t="shared" si="1051"/>
        <v/>
      </c>
      <c r="BD1560" s="27" t="str">
        <f t="shared" si="1077"/>
        <v/>
      </c>
      <c r="BE1560" s="25" t="str">
        <f t="shared" si="1078"/>
        <v/>
      </c>
      <c r="BF1560" s="26" t="str">
        <f t="shared" si="1052"/>
        <v/>
      </c>
      <c r="BG1560" s="28"/>
      <c r="BH1560" t="str">
        <f t="shared" si="1048"/>
        <v/>
      </c>
      <c r="BJ1560" s="24" t="str">
        <f t="shared" si="1079"/>
        <v/>
      </c>
      <c r="BK1560" s="24" t="str">
        <f t="shared" si="1080"/>
        <v/>
      </c>
    </row>
    <row r="1561" spans="17:63" ht="15.75" thickBot="1">
      <c r="Q1561" t="e">
        <f t="shared" si="1053"/>
        <v>#VALUE!</v>
      </c>
      <c r="R1561" t="str">
        <f t="shared" si="1054"/>
        <v/>
      </c>
      <c r="S1561" t="str">
        <f>IF(A1561="","",TEXT(VLOOKUP(C1561,Tablas!$H$3:$I$75,2,0),"000"))</f>
        <v/>
      </c>
      <c r="T1561" t="str">
        <f t="shared" si="1055"/>
        <v/>
      </c>
      <c r="U1561" t="str">
        <f t="shared" si="1056"/>
        <v/>
      </c>
      <c r="V1561" t="str">
        <f t="shared" si="1040"/>
        <v/>
      </c>
      <c r="W1561" t="str">
        <f>IF(A1561="","",IF(G1561="",99,VLOOKUP(Datos!G1561,Tablas!$AF$2:$AH$38,2,0)))</f>
        <v/>
      </c>
      <c r="X1561" t="str">
        <f t="shared" si="1057"/>
        <v/>
      </c>
      <c r="Y1561" t="str">
        <f t="shared" si="1058"/>
        <v/>
      </c>
      <c r="Z1561" s="25" t="str">
        <f t="shared" si="1059"/>
        <v/>
      </c>
      <c r="AA1561" s="26" t="str">
        <f t="shared" si="1060"/>
        <v/>
      </c>
      <c r="AB1561" s="25" t="str">
        <f t="shared" si="1041"/>
        <v/>
      </c>
      <c r="AC1561" s="26" t="str">
        <f t="shared" si="1061"/>
        <v/>
      </c>
      <c r="AD1561" s="25" t="str">
        <f t="shared" si="1042"/>
        <v/>
      </c>
      <c r="AE1561" s="26" t="str">
        <f t="shared" si="1062"/>
        <v/>
      </c>
      <c r="AF1561" s="25" t="str">
        <f t="shared" si="1043"/>
        <v/>
      </c>
      <c r="AG1561" s="26" t="str">
        <f t="shared" si="1063"/>
        <v/>
      </c>
      <c r="AH1561" s="25" t="str">
        <f t="shared" si="1044"/>
        <v/>
      </c>
      <c r="AI1561" s="26" t="str">
        <f t="shared" si="1064"/>
        <v/>
      </c>
      <c r="AJ1561" s="25" t="str">
        <f t="shared" si="1045"/>
        <v/>
      </c>
      <c r="AK1561" s="26" t="str">
        <f t="shared" si="1065"/>
        <v/>
      </c>
      <c r="AL1561" s="25" t="str">
        <f t="shared" si="1046"/>
        <v/>
      </c>
      <c r="AM1561" s="26" t="str">
        <f t="shared" si="1066"/>
        <v/>
      </c>
      <c r="AN1561" s="25" t="str">
        <f t="shared" si="1047"/>
        <v/>
      </c>
      <c r="AO1561" s="26" t="str">
        <f t="shared" si="1067"/>
        <v/>
      </c>
      <c r="AP1561" t="str">
        <f t="shared" si="1068"/>
        <v/>
      </c>
      <c r="AQ1561" t="str">
        <f t="shared" si="1069"/>
        <v/>
      </c>
      <c r="AR1561" t="str">
        <f t="shared" si="1081"/>
        <v/>
      </c>
      <c r="AS1561" t="str">
        <f t="shared" si="1070"/>
        <v/>
      </c>
      <c r="AT1561" s="25" t="str">
        <f t="shared" si="1071"/>
        <v/>
      </c>
      <c r="AU1561" s="26" t="str">
        <f t="shared" si="1072"/>
        <v/>
      </c>
      <c r="AV1561" t="str">
        <f t="shared" si="1073"/>
        <v/>
      </c>
      <c r="AW1561" s="25" t="str">
        <f t="shared" si="1074"/>
        <v/>
      </c>
      <c r="AX1561" s="26" t="str">
        <f t="shared" si="1049"/>
        <v/>
      </c>
      <c r="AY1561" s="27" t="str">
        <f>IF(A1561="","",IF(K1561&lt;&gt;0,TEXT(5,"0000"),IF(M1561&lt;&gt;0,TEXT(5,"0000"),IF(Datos!N1561&lt;&gt;0,TEXT(5,"0000"),""))))</f>
        <v/>
      </c>
      <c r="AZ1561" s="25" t="str">
        <f t="shared" si="1075"/>
        <v/>
      </c>
      <c r="BA1561" s="26" t="str">
        <f t="shared" si="1050"/>
        <v/>
      </c>
      <c r="BB1561" s="25" t="str">
        <f t="shared" si="1076"/>
        <v/>
      </c>
      <c r="BC1561" s="26" t="str">
        <f t="shared" si="1051"/>
        <v/>
      </c>
      <c r="BD1561" s="27" t="str">
        <f t="shared" si="1077"/>
        <v/>
      </c>
      <c r="BE1561" s="25" t="str">
        <f t="shared" si="1078"/>
        <v/>
      </c>
      <c r="BF1561" s="26" t="str">
        <f t="shared" si="1052"/>
        <v/>
      </c>
      <c r="BG1561" s="28"/>
      <c r="BH1561" t="str">
        <f t="shared" si="1048"/>
        <v/>
      </c>
      <c r="BJ1561" s="24" t="str">
        <f t="shared" si="1079"/>
        <v/>
      </c>
      <c r="BK1561" s="24" t="str">
        <f t="shared" si="1080"/>
        <v/>
      </c>
    </row>
    <row r="1562" spans="17:63" ht="15.75" thickBot="1">
      <c r="Q1562" t="e">
        <f t="shared" si="1053"/>
        <v>#VALUE!</v>
      </c>
      <c r="R1562" t="str">
        <f t="shared" si="1054"/>
        <v/>
      </c>
      <c r="S1562" t="str">
        <f>IF(A1562="","",TEXT(VLOOKUP(C1562,Tablas!$H$3:$I$75,2,0),"000"))</f>
        <v/>
      </c>
      <c r="T1562" t="str">
        <f t="shared" si="1055"/>
        <v/>
      </c>
      <c r="U1562" t="str">
        <f t="shared" si="1056"/>
        <v/>
      </c>
      <c r="V1562" t="str">
        <f t="shared" si="1040"/>
        <v/>
      </c>
      <c r="W1562" t="str">
        <f>IF(A1562="","",IF(G1562="",99,VLOOKUP(Datos!G1562,Tablas!$AF$2:$AH$38,2,0)))</f>
        <v/>
      </c>
      <c r="X1562" t="str">
        <f t="shared" si="1057"/>
        <v/>
      </c>
      <c r="Y1562" t="str">
        <f t="shared" si="1058"/>
        <v/>
      </c>
      <c r="Z1562" s="25" t="str">
        <f t="shared" si="1059"/>
        <v/>
      </c>
      <c r="AA1562" s="26" t="str">
        <f t="shared" si="1060"/>
        <v/>
      </c>
      <c r="AB1562" s="25" t="str">
        <f t="shared" si="1041"/>
        <v/>
      </c>
      <c r="AC1562" s="26" t="str">
        <f t="shared" si="1061"/>
        <v/>
      </c>
      <c r="AD1562" s="25" t="str">
        <f t="shared" si="1042"/>
        <v/>
      </c>
      <c r="AE1562" s="26" t="str">
        <f t="shared" si="1062"/>
        <v/>
      </c>
      <c r="AF1562" s="25" t="str">
        <f t="shared" si="1043"/>
        <v/>
      </c>
      <c r="AG1562" s="26" t="str">
        <f t="shared" si="1063"/>
        <v/>
      </c>
      <c r="AH1562" s="25" t="str">
        <f t="shared" si="1044"/>
        <v/>
      </c>
      <c r="AI1562" s="26" t="str">
        <f t="shared" si="1064"/>
        <v/>
      </c>
      <c r="AJ1562" s="25" t="str">
        <f t="shared" si="1045"/>
        <v/>
      </c>
      <c r="AK1562" s="26" t="str">
        <f t="shared" si="1065"/>
        <v/>
      </c>
      <c r="AL1562" s="25" t="str">
        <f t="shared" si="1046"/>
        <v/>
      </c>
      <c r="AM1562" s="26" t="str">
        <f t="shared" si="1066"/>
        <v/>
      </c>
      <c r="AN1562" s="25" t="str">
        <f t="shared" si="1047"/>
        <v/>
      </c>
      <c r="AO1562" s="26" t="str">
        <f t="shared" si="1067"/>
        <v/>
      </c>
      <c r="AP1562" t="str">
        <f t="shared" si="1068"/>
        <v/>
      </c>
      <c r="AQ1562" t="str">
        <f t="shared" si="1069"/>
        <v/>
      </c>
      <c r="AR1562" t="str">
        <f t="shared" si="1081"/>
        <v/>
      </c>
      <c r="AS1562" t="str">
        <f t="shared" si="1070"/>
        <v/>
      </c>
      <c r="AT1562" s="25" t="str">
        <f t="shared" si="1071"/>
        <v/>
      </c>
      <c r="AU1562" s="26" t="str">
        <f t="shared" si="1072"/>
        <v/>
      </c>
      <c r="AV1562" t="str">
        <f t="shared" si="1073"/>
        <v/>
      </c>
      <c r="AW1562" s="25" t="str">
        <f t="shared" si="1074"/>
        <v/>
      </c>
      <c r="AX1562" s="26" t="str">
        <f t="shared" si="1049"/>
        <v/>
      </c>
      <c r="AY1562" s="27" t="str">
        <f>IF(A1562="","",IF(K1562&lt;&gt;0,TEXT(5,"0000"),IF(M1562&lt;&gt;0,TEXT(5,"0000"),IF(Datos!N1562&lt;&gt;0,TEXT(5,"0000"),""))))</f>
        <v/>
      </c>
      <c r="AZ1562" s="25" t="str">
        <f t="shared" si="1075"/>
        <v/>
      </c>
      <c r="BA1562" s="26" t="str">
        <f t="shared" si="1050"/>
        <v/>
      </c>
      <c r="BB1562" s="25" t="str">
        <f t="shared" si="1076"/>
        <v/>
      </c>
      <c r="BC1562" s="26" t="str">
        <f t="shared" si="1051"/>
        <v/>
      </c>
      <c r="BD1562" s="27" t="str">
        <f t="shared" si="1077"/>
        <v/>
      </c>
      <c r="BE1562" s="25" t="str">
        <f t="shared" si="1078"/>
        <v/>
      </c>
      <c r="BF1562" s="26" t="str">
        <f t="shared" si="1052"/>
        <v/>
      </c>
      <c r="BG1562" s="28"/>
      <c r="BH1562" t="str">
        <f t="shared" si="1048"/>
        <v/>
      </c>
      <c r="BJ1562" s="24" t="str">
        <f t="shared" si="1079"/>
        <v/>
      </c>
      <c r="BK1562" s="24" t="str">
        <f t="shared" si="1080"/>
        <v/>
      </c>
    </row>
    <row r="1563" spans="17:63" ht="15.75" thickBot="1">
      <c r="Q1563" t="e">
        <f t="shared" si="1053"/>
        <v>#VALUE!</v>
      </c>
      <c r="R1563" t="str">
        <f t="shared" si="1054"/>
        <v/>
      </c>
      <c r="S1563" t="str">
        <f>IF(A1563="","",TEXT(VLOOKUP(C1563,Tablas!$H$3:$I$75,2,0),"000"))</f>
        <v/>
      </c>
      <c r="T1563" t="str">
        <f t="shared" si="1055"/>
        <v/>
      </c>
      <c r="U1563" t="str">
        <f t="shared" si="1056"/>
        <v/>
      </c>
      <c r="V1563" t="str">
        <f t="shared" si="1040"/>
        <v/>
      </c>
      <c r="W1563" t="str">
        <f>IF(A1563="","",IF(G1563="",99,VLOOKUP(Datos!G1563,Tablas!$AF$2:$AH$38,2,0)))</f>
        <v/>
      </c>
      <c r="X1563" t="str">
        <f t="shared" si="1057"/>
        <v/>
      </c>
      <c r="Y1563" t="str">
        <f t="shared" si="1058"/>
        <v/>
      </c>
      <c r="Z1563" s="25" t="str">
        <f t="shared" si="1059"/>
        <v/>
      </c>
      <c r="AA1563" s="26" t="str">
        <f t="shared" si="1060"/>
        <v/>
      </c>
      <c r="AB1563" s="25" t="str">
        <f t="shared" si="1041"/>
        <v/>
      </c>
      <c r="AC1563" s="26" t="str">
        <f t="shared" si="1061"/>
        <v/>
      </c>
      <c r="AD1563" s="25" t="str">
        <f t="shared" si="1042"/>
        <v/>
      </c>
      <c r="AE1563" s="26" t="str">
        <f t="shared" si="1062"/>
        <v/>
      </c>
      <c r="AF1563" s="25" t="str">
        <f t="shared" si="1043"/>
        <v/>
      </c>
      <c r="AG1563" s="26" t="str">
        <f t="shared" si="1063"/>
        <v/>
      </c>
      <c r="AH1563" s="25" t="str">
        <f t="shared" si="1044"/>
        <v/>
      </c>
      <c r="AI1563" s="26" t="str">
        <f t="shared" si="1064"/>
        <v/>
      </c>
      <c r="AJ1563" s="25" t="str">
        <f t="shared" si="1045"/>
        <v/>
      </c>
      <c r="AK1563" s="26" t="str">
        <f t="shared" si="1065"/>
        <v/>
      </c>
      <c r="AL1563" s="25" t="str">
        <f t="shared" si="1046"/>
        <v/>
      </c>
      <c r="AM1563" s="26" t="str">
        <f t="shared" si="1066"/>
        <v/>
      </c>
      <c r="AN1563" s="25" t="str">
        <f t="shared" si="1047"/>
        <v/>
      </c>
      <c r="AO1563" s="26" t="str">
        <f t="shared" si="1067"/>
        <v/>
      </c>
      <c r="AP1563" t="str">
        <f t="shared" si="1068"/>
        <v/>
      </c>
      <c r="AQ1563" t="str">
        <f t="shared" si="1069"/>
        <v/>
      </c>
      <c r="AR1563" t="str">
        <f t="shared" si="1081"/>
        <v/>
      </c>
      <c r="AS1563" t="str">
        <f t="shared" si="1070"/>
        <v/>
      </c>
      <c r="AT1563" s="25" t="str">
        <f t="shared" si="1071"/>
        <v/>
      </c>
      <c r="AU1563" s="26" t="str">
        <f t="shared" si="1072"/>
        <v/>
      </c>
      <c r="AV1563" t="str">
        <f t="shared" si="1073"/>
        <v/>
      </c>
      <c r="AW1563" s="25" t="str">
        <f t="shared" si="1074"/>
        <v/>
      </c>
      <c r="AX1563" s="26" t="str">
        <f t="shared" si="1049"/>
        <v/>
      </c>
      <c r="AY1563" s="27" t="str">
        <f>IF(A1563="","",IF(K1563&lt;&gt;0,TEXT(5,"0000"),IF(M1563&lt;&gt;0,TEXT(5,"0000"),IF(Datos!N1563&lt;&gt;0,TEXT(5,"0000"),""))))</f>
        <v/>
      </c>
      <c r="AZ1563" s="25" t="str">
        <f t="shared" si="1075"/>
        <v/>
      </c>
      <c r="BA1563" s="26" t="str">
        <f t="shared" si="1050"/>
        <v/>
      </c>
      <c r="BB1563" s="25" t="str">
        <f t="shared" si="1076"/>
        <v/>
      </c>
      <c r="BC1563" s="26" t="str">
        <f t="shared" si="1051"/>
        <v/>
      </c>
      <c r="BD1563" s="27" t="str">
        <f t="shared" si="1077"/>
        <v/>
      </c>
      <c r="BE1563" s="25" t="str">
        <f t="shared" si="1078"/>
        <v/>
      </c>
      <c r="BF1563" s="26" t="str">
        <f t="shared" si="1052"/>
        <v/>
      </c>
      <c r="BG1563" s="28"/>
      <c r="BH1563" t="str">
        <f t="shared" si="1048"/>
        <v/>
      </c>
      <c r="BJ1563" s="24" t="str">
        <f t="shared" si="1079"/>
        <v/>
      </c>
      <c r="BK1563" s="24" t="str">
        <f t="shared" si="1080"/>
        <v/>
      </c>
    </row>
    <row r="1564" spans="17:63" ht="15.75" thickBot="1">
      <c r="Q1564" t="e">
        <f t="shared" si="1053"/>
        <v>#VALUE!</v>
      </c>
      <c r="R1564" t="str">
        <f t="shared" si="1054"/>
        <v/>
      </c>
      <c r="S1564" t="str">
        <f>IF(A1564="","",TEXT(VLOOKUP(C1564,Tablas!$H$3:$I$75,2,0),"000"))</f>
        <v/>
      </c>
      <c r="T1564" t="str">
        <f t="shared" si="1055"/>
        <v/>
      </c>
      <c r="U1564" t="str">
        <f t="shared" si="1056"/>
        <v/>
      </c>
      <c r="V1564" t="str">
        <f t="shared" si="1040"/>
        <v/>
      </c>
      <c r="W1564" t="str">
        <f>IF(A1564="","",IF(G1564="",99,VLOOKUP(Datos!G1564,Tablas!$AF$2:$AH$38,2,0)))</f>
        <v/>
      </c>
      <c r="X1564" t="str">
        <f t="shared" si="1057"/>
        <v/>
      </c>
      <c r="Y1564" t="str">
        <f t="shared" si="1058"/>
        <v/>
      </c>
      <c r="Z1564" s="25" t="str">
        <f t="shared" si="1059"/>
        <v/>
      </c>
      <c r="AA1564" s="26" t="str">
        <f t="shared" si="1060"/>
        <v/>
      </c>
      <c r="AB1564" s="25" t="str">
        <f t="shared" si="1041"/>
        <v/>
      </c>
      <c r="AC1564" s="26" t="str">
        <f t="shared" si="1061"/>
        <v/>
      </c>
      <c r="AD1564" s="25" t="str">
        <f t="shared" si="1042"/>
        <v/>
      </c>
      <c r="AE1564" s="26" t="str">
        <f t="shared" si="1062"/>
        <v/>
      </c>
      <c r="AF1564" s="25" t="str">
        <f t="shared" si="1043"/>
        <v/>
      </c>
      <c r="AG1564" s="26" t="str">
        <f t="shared" si="1063"/>
        <v/>
      </c>
      <c r="AH1564" s="25" t="str">
        <f t="shared" si="1044"/>
        <v/>
      </c>
      <c r="AI1564" s="26" t="str">
        <f t="shared" si="1064"/>
        <v/>
      </c>
      <c r="AJ1564" s="25" t="str">
        <f t="shared" si="1045"/>
        <v/>
      </c>
      <c r="AK1564" s="26" t="str">
        <f t="shared" si="1065"/>
        <v/>
      </c>
      <c r="AL1564" s="25" t="str">
        <f t="shared" si="1046"/>
        <v/>
      </c>
      <c r="AM1564" s="26" t="str">
        <f t="shared" si="1066"/>
        <v/>
      </c>
      <c r="AN1564" s="25" t="str">
        <f t="shared" si="1047"/>
        <v/>
      </c>
      <c r="AO1564" s="26" t="str">
        <f t="shared" si="1067"/>
        <v/>
      </c>
      <c r="AP1564" t="str">
        <f t="shared" si="1068"/>
        <v/>
      </c>
      <c r="AQ1564" t="str">
        <f t="shared" si="1069"/>
        <v/>
      </c>
      <c r="AR1564" t="str">
        <f t="shared" si="1081"/>
        <v/>
      </c>
      <c r="AS1564" t="str">
        <f t="shared" si="1070"/>
        <v/>
      </c>
      <c r="AT1564" s="25" t="str">
        <f t="shared" si="1071"/>
        <v/>
      </c>
      <c r="AU1564" s="26" t="str">
        <f t="shared" si="1072"/>
        <v/>
      </c>
      <c r="AV1564" t="str">
        <f t="shared" si="1073"/>
        <v/>
      </c>
      <c r="AW1564" s="25" t="str">
        <f t="shared" si="1074"/>
        <v/>
      </c>
      <c r="AX1564" s="26" t="str">
        <f t="shared" si="1049"/>
        <v/>
      </c>
      <c r="AY1564" s="27" t="str">
        <f>IF(A1564="","",IF(K1564&lt;&gt;0,TEXT(5,"0000"),IF(M1564&lt;&gt;0,TEXT(5,"0000"),IF(Datos!N1564&lt;&gt;0,TEXT(5,"0000"),""))))</f>
        <v/>
      </c>
      <c r="AZ1564" s="25" t="str">
        <f t="shared" si="1075"/>
        <v/>
      </c>
      <c r="BA1564" s="26" t="str">
        <f t="shared" si="1050"/>
        <v/>
      </c>
      <c r="BB1564" s="25" t="str">
        <f t="shared" si="1076"/>
        <v/>
      </c>
      <c r="BC1564" s="26" t="str">
        <f t="shared" si="1051"/>
        <v/>
      </c>
      <c r="BD1564" s="27" t="str">
        <f t="shared" si="1077"/>
        <v/>
      </c>
      <c r="BE1564" s="25" t="str">
        <f t="shared" si="1078"/>
        <v/>
      </c>
      <c r="BF1564" s="26" t="str">
        <f t="shared" si="1052"/>
        <v/>
      </c>
      <c r="BG1564" s="28"/>
      <c r="BH1564" t="str">
        <f t="shared" si="1048"/>
        <v/>
      </c>
      <c r="BJ1564" s="24" t="str">
        <f t="shared" si="1079"/>
        <v/>
      </c>
      <c r="BK1564" s="24" t="str">
        <f t="shared" si="1080"/>
        <v/>
      </c>
    </row>
    <row r="1565" spans="17:63" ht="15.75" thickBot="1">
      <c r="Q1565" t="e">
        <f t="shared" si="1053"/>
        <v>#VALUE!</v>
      </c>
      <c r="R1565" t="str">
        <f t="shared" si="1054"/>
        <v/>
      </c>
      <c r="S1565" t="str">
        <f>IF(A1565="","",TEXT(VLOOKUP(C1565,Tablas!$H$3:$I$75,2,0),"000"))</f>
        <v/>
      </c>
      <c r="T1565" t="str">
        <f t="shared" si="1055"/>
        <v/>
      </c>
      <c r="U1565" t="str">
        <f t="shared" si="1056"/>
        <v/>
      </c>
      <c r="V1565" t="str">
        <f t="shared" si="1040"/>
        <v/>
      </c>
      <c r="W1565" t="str">
        <f>IF(A1565="","",IF(G1565="",99,VLOOKUP(Datos!G1565,Tablas!$AF$2:$AH$38,2,0)))</f>
        <v/>
      </c>
      <c r="X1565" t="str">
        <f t="shared" si="1057"/>
        <v/>
      </c>
      <c r="Y1565" t="str">
        <f t="shared" si="1058"/>
        <v/>
      </c>
      <c r="Z1565" s="25" t="str">
        <f t="shared" si="1059"/>
        <v/>
      </c>
      <c r="AA1565" s="26" t="str">
        <f t="shared" si="1060"/>
        <v/>
      </c>
      <c r="AB1565" s="25" t="str">
        <f t="shared" si="1041"/>
        <v/>
      </c>
      <c r="AC1565" s="26" t="str">
        <f t="shared" si="1061"/>
        <v/>
      </c>
      <c r="AD1565" s="25" t="str">
        <f t="shared" si="1042"/>
        <v/>
      </c>
      <c r="AE1565" s="26" t="str">
        <f t="shared" si="1062"/>
        <v/>
      </c>
      <c r="AF1565" s="25" t="str">
        <f t="shared" si="1043"/>
        <v/>
      </c>
      <c r="AG1565" s="26" t="str">
        <f t="shared" si="1063"/>
        <v/>
      </c>
      <c r="AH1565" s="25" t="str">
        <f t="shared" si="1044"/>
        <v/>
      </c>
      <c r="AI1565" s="26" t="str">
        <f t="shared" si="1064"/>
        <v/>
      </c>
      <c r="AJ1565" s="25" t="str">
        <f t="shared" si="1045"/>
        <v/>
      </c>
      <c r="AK1565" s="26" t="str">
        <f t="shared" si="1065"/>
        <v/>
      </c>
      <c r="AL1565" s="25" t="str">
        <f t="shared" si="1046"/>
        <v/>
      </c>
      <c r="AM1565" s="26" t="str">
        <f t="shared" si="1066"/>
        <v/>
      </c>
      <c r="AN1565" s="25" t="str">
        <f t="shared" si="1047"/>
        <v/>
      </c>
      <c r="AO1565" s="26" t="str">
        <f t="shared" si="1067"/>
        <v/>
      </c>
      <c r="AP1565" t="str">
        <f t="shared" si="1068"/>
        <v/>
      </c>
      <c r="AQ1565" t="str">
        <f t="shared" si="1069"/>
        <v/>
      </c>
      <c r="AR1565" t="str">
        <f t="shared" si="1081"/>
        <v/>
      </c>
      <c r="AS1565" t="str">
        <f t="shared" si="1070"/>
        <v/>
      </c>
      <c r="AT1565" s="25" t="str">
        <f t="shared" si="1071"/>
        <v/>
      </c>
      <c r="AU1565" s="26" t="str">
        <f t="shared" si="1072"/>
        <v/>
      </c>
      <c r="AV1565" t="str">
        <f t="shared" si="1073"/>
        <v/>
      </c>
      <c r="AW1565" s="25" t="str">
        <f t="shared" si="1074"/>
        <v/>
      </c>
      <c r="AX1565" s="26" t="str">
        <f t="shared" si="1049"/>
        <v/>
      </c>
      <c r="AY1565" s="27" t="str">
        <f>IF(A1565="","",IF(K1565&lt;&gt;0,TEXT(5,"0000"),IF(M1565&lt;&gt;0,TEXT(5,"0000"),IF(Datos!N1565&lt;&gt;0,TEXT(5,"0000"),""))))</f>
        <v/>
      </c>
      <c r="AZ1565" s="25" t="str">
        <f t="shared" si="1075"/>
        <v/>
      </c>
      <c r="BA1565" s="26" t="str">
        <f t="shared" si="1050"/>
        <v/>
      </c>
      <c r="BB1565" s="25" t="str">
        <f t="shared" si="1076"/>
        <v/>
      </c>
      <c r="BC1565" s="26" t="str">
        <f t="shared" si="1051"/>
        <v/>
      </c>
      <c r="BD1565" s="27" t="str">
        <f t="shared" si="1077"/>
        <v/>
      </c>
      <c r="BE1565" s="25" t="str">
        <f t="shared" si="1078"/>
        <v/>
      </c>
      <c r="BF1565" s="26" t="str">
        <f t="shared" si="1052"/>
        <v/>
      </c>
      <c r="BG1565" s="28"/>
      <c r="BH1565" t="str">
        <f t="shared" si="1048"/>
        <v/>
      </c>
      <c r="BJ1565" s="24" t="str">
        <f t="shared" si="1079"/>
        <v/>
      </c>
      <c r="BK1565" s="24" t="str">
        <f t="shared" si="1080"/>
        <v/>
      </c>
    </row>
    <row r="1566" spans="17:63" ht="15.75" thickBot="1">
      <c r="Q1566" t="e">
        <f t="shared" si="1053"/>
        <v>#VALUE!</v>
      </c>
      <c r="R1566" t="str">
        <f t="shared" si="1054"/>
        <v/>
      </c>
      <c r="S1566" t="str">
        <f>IF(A1566="","",TEXT(VLOOKUP(C1566,Tablas!$H$3:$I$75,2,0),"000"))</f>
        <v/>
      </c>
      <c r="T1566" t="str">
        <f t="shared" si="1055"/>
        <v/>
      </c>
      <c r="U1566" t="str">
        <f t="shared" si="1056"/>
        <v/>
      </c>
      <c r="V1566" t="str">
        <f t="shared" si="1040"/>
        <v/>
      </c>
      <c r="W1566" t="str">
        <f>IF(A1566="","",IF(G1566="",99,VLOOKUP(Datos!G1566,Tablas!$AF$2:$AH$38,2,0)))</f>
        <v/>
      </c>
      <c r="X1566" t="str">
        <f t="shared" si="1057"/>
        <v/>
      </c>
      <c r="Y1566" t="str">
        <f t="shared" si="1058"/>
        <v/>
      </c>
      <c r="Z1566" s="25" t="str">
        <f t="shared" si="1059"/>
        <v/>
      </c>
      <c r="AA1566" s="26" t="str">
        <f t="shared" si="1060"/>
        <v/>
      </c>
      <c r="AB1566" s="25" t="str">
        <f t="shared" si="1041"/>
        <v/>
      </c>
      <c r="AC1566" s="26" t="str">
        <f t="shared" si="1061"/>
        <v/>
      </c>
      <c r="AD1566" s="25" t="str">
        <f t="shared" si="1042"/>
        <v/>
      </c>
      <c r="AE1566" s="26" t="str">
        <f t="shared" si="1062"/>
        <v/>
      </c>
      <c r="AF1566" s="25" t="str">
        <f t="shared" si="1043"/>
        <v/>
      </c>
      <c r="AG1566" s="26" t="str">
        <f t="shared" si="1063"/>
        <v/>
      </c>
      <c r="AH1566" s="25" t="str">
        <f t="shared" si="1044"/>
        <v/>
      </c>
      <c r="AI1566" s="26" t="str">
        <f t="shared" si="1064"/>
        <v/>
      </c>
      <c r="AJ1566" s="25" t="str">
        <f t="shared" si="1045"/>
        <v/>
      </c>
      <c r="AK1566" s="26" t="str">
        <f t="shared" si="1065"/>
        <v/>
      </c>
      <c r="AL1566" s="25" t="str">
        <f t="shared" si="1046"/>
        <v/>
      </c>
      <c r="AM1566" s="26" t="str">
        <f t="shared" si="1066"/>
        <v/>
      </c>
      <c r="AN1566" s="25" t="str">
        <f t="shared" si="1047"/>
        <v/>
      </c>
      <c r="AO1566" s="26" t="str">
        <f t="shared" si="1067"/>
        <v/>
      </c>
      <c r="AP1566" t="str">
        <f t="shared" si="1068"/>
        <v/>
      </c>
      <c r="AQ1566" t="str">
        <f t="shared" si="1069"/>
        <v/>
      </c>
      <c r="AR1566" t="str">
        <f t="shared" si="1081"/>
        <v/>
      </c>
      <c r="AS1566" t="str">
        <f t="shared" si="1070"/>
        <v/>
      </c>
      <c r="AT1566" s="25" t="str">
        <f t="shared" si="1071"/>
        <v/>
      </c>
      <c r="AU1566" s="26" t="str">
        <f t="shared" si="1072"/>
        <v/>
      </c>
      <c r="AV1566" t="str">
        <f t="shared" si="1073"/>
        <v/>
      </c>
      <c r="AW1566" s="25" t="str">
        <f t="shared" si="1074"/>
        <v/>
      </c>
      <c r="AX1566" s="26" t="str">
        <f t="shared" si="1049"/>
        <v/>
      </c>
      <c r="AY1566" s="27" t="str">
        <f>IF(A1566="","",IF(K1566&lt;&gt;0,TEXT(5,"0000"),IF(M1566&lt;&gt;0,TEXT(5,"0000"),IF(Datos!N1566&lt;&gt;0,TEXT(5,"0000"),""))))</f>
        <v/>
      </c>
      <c r="AZ1566" s="25" t="str">
        <f t="shared" si="1075"/>
        <v/>
      </c>
      <c r="BA1566" s="26" t="str">
        <f t="shared" si="1050"/>
        <v/>
      </c>
      <c r="BB1566" s="25" t="str">
        <f t="shared" si="1076"/>
        <v/>
      </c>
      <c r="BC1566" s="26" t="str">
        <f t="shared" si="1051"/>
        <v/>
      </c>
      <c r="BD1566" s="27" t="str">
        <f t="shared" si="1077"/>
        <v/>
      </c>
      <c r="BE1566" s="25" t="str">
        <f t="shared" si="1078"/>
        <v/>
      </c>
      <c r="BF1566" s="26" t="str">
        <f t="shared" si="1052"/>
        <v/>
      </c>
      <c r="BG1566" s="28"/>
      <c r="BH1566" t="str">
        <f t="shared" si="1048"/>
        <v/>
      </c>
      <c r="BJ1566" s="24" t="str">
        <f t="shared" si="1079"/>
        <v/>
      </c>
      <c r="BK1566" s="24" t="str">
        <f t="shared" si="1080"/>
        <v/>
      </c>
    </row>
    <row r="1567" spans="17:63" ht="15.75" thickBot="1">
      <c r="Q1567" t="e">
        <f t="shared" si="1053"/>
        <v>#VALUE!</v>
      </c>
      <c r="R1567" t="str">
        <f t="shared" si="1054"/>
        <v/>
      </c>
      <c r="S1567" t="str">
        <f>IF(A1567="","",TEXT(VLOOKUP(C1567,Tablas!$H$3:$I$75,2,0),"000"))</f>
        <v/>
      </c>
      <c r="T1567" t="str">
        <f t="shared" si="1055"/>
        <v/>
      </c>
      <c r="U1567" t="str">
        <f t="shared" si="1056"/>
        <v/>
      </c>
      <c r="V1567" t="str">
        <f t="shared" si="1040"/>
        <v/>
      </c>
      <c r="W1567" t="str">
        <f>IF(A1567="","",IF(G1567="",99,VLOOKUP(Datos!G1567,Tablas!$AF$2:$AH$38,2,0)))</f>
        <v/>
      </c>
      <c r="X1567" t="str">
        <f t="shared" si="1057"/>
        <v/>
      </c>
      <c r="Y1567" t="str">
        <f t="shared" si="1058"/>
        <v/>
      </c>
      <c r="Z1567" s="25" t="str">
        <f t="shared" si="1059"/>
        <v/>
      </c>
      <c r="AA1567" s="26" t="str">
        <f t="shared" si="1060"/>
        <v/>
      </c>
      <c r="AB1567" s="25" t="str">
        <f t="shared" si="1041"/>
        <v/>
      </c>
      <c r="AC1567" s="26" t="str">
        <f t="shared" si="1061"/>
        <v/>
      </c>
      <c r="AD1567" s="25" t="str">
        <f t="shared" si="1042"/>
        <v/>
      </c>
      <c r="AE1567" s="26" t="str">
        <f t="shared" si="1062"/>
        <v/>
      </c>
      <c r="AF1567" s="25" t="str">
        <f t="shared" si="1043"/>
        <v/>
      </c>
      <c r="AG1567" s="26" t="str">
        <f t="shared" si="1063"/>
        <v/>
      </c>
      <c r="AH1567" s="25" t="str">
        <f t="shared" si="1044"/>
        <v/>
      </c>
      <c r="AI1567" s="26" t="str">
        <f t="shared" si="1064"/>
        <v/>
      </c>
      <c r="AJ1567" s="25" t="str">
        <f t="shared" si="1045"/>
        <v/>
      </c>
      <c r="AK1567" s="26" t="str">
        <f t="shared" si="1065"/>
        <v/>
      </c>
      <c r="AL1567" s="25" t="str">
        <f t="shared" si="1046"/>
        <v/>
      </c>
      <c r="AM1567" s="26" t="str">
        <f t="shared" si="1066"/>
        <v/>
      </c>
      <c r="AN1567" s="25" t="str">
        <f t="shared" si="1047"/>
        <v/>
      </c>
      <c r="AO1567" s="26" t="str">
        <f t="shared" si="1067"/>
        <v/>
      </c>
      <c r="AP1567" t="str">
        <f t="shared" si="1068"/>
        <v/>
      </c>
      <c r="AQ1567" t="str">
        <f t="shared" si="1069"/>
        <v/>
      </c>
      <c r="AR1567" t="str">
        <f t="shared" si="1081"/>
        <v/>
      </c>
      <c r="AS1567" t="str">
        <f t="shared" si="1070"/>
        <v/>
      </c>
      <c r="AT1567" s="25" t="str">
        <f t="shared" si="1071"/>
        <v/>
      </c>
      <c r="AU1567" s="26" t="str">
        <f t="shared" si="1072"/>
        <v/>
      </c>
      <c r="AV1567" t="str">
        <f t="shared" si="1073"/>
        <v/>
      </c>
      <c r="AW1567" s="25" t="str">
        <f t="shared" si="1074"/>
        <v/>
      </c>
      <c r="AX1567" s="26" t="str">
        <f t="shared" si="1049"/>
        <v/>
      </c>
      <c r="AY1567" s="27" t="str">
        <f>IF(A1567="","",IF(K1567&lt;&gt;0,TEXT(5,"0000"),IF(M1567&lt;&gt;0,TEXT(5,"0000"),IF(Datos!N1567&lt;&gt;0,TEXT(5,"0000"),""))))</f>
        <v/>
      </c>
      <c r="AZ1567" s="25" t="str">
        <f t="shared" si="1075"/>
        <v/>
      </c>
      <c r="BA1567" s="26" t="str">
        <f t="shared" si="1050"/>
        <v/>
      </c>
      <c r="BB1567" s="25" t="str">
        <f t="shared" si="1076"/>
        <v/>
      </c>
      <c r="BC1567" s="26" t="str">
        <f t="shared" si="1051"/>
        <v/>
      </c>
      <c r="BD1567" s="27" t="str">
        <f t="shared" si="1077"/>
        <v/>
      </c>
      <c r="BE1567" s="25" t="str">
        <f t="shared" si="1078"/>
        <v/>
      </c>
      <c r="BF1567" s="26" t="str">
        <f t="shared" si="1052"/>
        <v/>
      </c>
      <c r="BG1567" s="28"/>
      <c r="BH1567" t="str">
        <f t="shared" si="1048"/>
        <v/>
      </c>
      <c r="BJ1567" s="24" t="str">
        <f t="shared" si="1079"/>
        <v/>
      </c>
      <c r="BK1567" s="24" t="str">
        <f t="shared" si="1080"/>
        <v/>
      </c>
    </row>
    <row r="1568" spans="17:63" ht="15.75" thickBot="1">
      <c r="Q1568" t="e">
        <f t="shared" si="1053"/>
        <v>#VALUE!</v>
      </c>
      <c r="R1568" t="str">
        <f t="shared" si="1054"/>
        <v/>
      </c>
      <c r="S1568" t="str">
        <f>IF(A1568="","",TEXT(VLOOKUP(C1568,Tablas!$H$3:$I$75,2,0),"000"))</f>
        <v/>
      </c>
      <c r="T1568" t="str">
        <f t="shared" si="1055"/>
        <v/>
      </c>
      <c r="U1568" t="str">
        <f t="shared" si="1056"/>
        <v/>
      </c>
      <c r="V1568" t="str">
        <f t="shared" si="1040"/>
        <v/>
      </c>
      <c r="W1568" t="str">
        <f>IF(A1568="","",IF(G1568="",99,VLOOKUP(Datos!G1568,Tablas!$AF$2:$AH$38,2,0)))</f>
        <v/>
      </c>
      <c r="X1568" t="str">
        <f t="shared" si="1057"/>
        <v/>
      </c>
      <c r="Y1568" t="str">
        <f t="shared" si="1058"/>
        <v/>
      </c>
      <c r="Z1568" s="25" t="str">
        <f t="shared" si="1059"/>
        <v/>
      </c>
      <c r="AA1568" s="26" t="str">
        <f t="shared" si="1060"/>
        <v/>
      </c>
      <c r="AB1568" s="25" t="str">
        <f t="shared" si="1041"/>
        <v/>
      </c>
      <c r="AC1568" s="26" t="str">
        <f t="shared" si="1061"/>
        <v/>
      </c>
      <c r="AD1568" s="25" t="str">
        <f t="shared" si="1042"/>
        <v/>
      </c>
      <c r="AE1568" s="26" t="str">
        <f t="shared" si="1062"/>
        <v/>
      </c>
      <c r="AF1568" s="25" t="str">
        <f t="shared" si="1043"/>
        <v/>
      </c>
      <c r="AG1568" s="26" t="str">
        <f t="shared" si="1063"/>
        <v/>
      </c>
      <c r="AH1568" s="25" t="str">
        <f t="shared" si="1044"/>
        <v/>
      </c>
      <c r="AI1568" s="26" t="str">
        <f t="shared" si="1064"/>
        <v/>
      </c>
      <c r="AJ1568" s="25" t="str">
        <f t="shared" si="1045"/>
        <v/>
      </c>
      <c r="AK1568" s="26" t="str">
        <f t="shared" si="1065"/>
        <v/>
      </c>
      <c r="AL1568" s="25" t="str">
        <f t="shared" si="1046"/>
        <v/>
      </c>
      <c r="AM1568" s="26" t="str">
        <f t="shared" si="1066"/>
        <v/>
      </c>
      <c r="AN1568" s="25" t="str">
        <f t="shared" si="1047"/>
        <v/>
      </c>
      <c r="AO1568" s="26" t="str">
        <f t="shared" si="1067"/>
        <v/>
      </c>
      <c r="AP1568" t="str">
        <f t="shared" si="1068"/>
        <v/>
      </c>
      <c r="AQ1568" t="str">
        <f t="shared" si="1069"/>
        <v/>
      </c>
      <c r="AR1568" t="str">
        <f t="shared" si="1081"/>
        <v/>
      </c>
      <c r="AS1568" t="str">
        <f t="shared" si="1070"/>
        <v/>
      </c>
      <c r="AT1568" s="25" t="str">
        <f t="shared" si="1071"/>
        <v/>
      </c>
      <c r="AU1568" s="26" t="str">
        <f t="shared" si="1072"/>
        <v/>
      </c>
      <c r="AV1568" t="str">
        <f t="shared" si="1073"/>
        <v/>
      </c>
      <c r="AW1568" s="25" t="str">
        <f t="shared" si="1074"/>
        <v/>
      </c>
      <c r="AX1568" s="26" t="str">
        <f t="shared" si="1049"/>
        <v/>
      </c>
      <c r="AY1568" s="27" t="str">
        <f>IF(A1568="","",IF(K1568&lt;&gt;0,TEXT(5,"0000"),IF(M1568&lt;&gt;0,TEXT(5,"0000"),IF(Datos!N1568&lt;&gt;0,TEXT(5,"0000"),""))))</f>
        <v/>
      </c>
      <c r="AZ1568" s="25" t="str">
        <f t="shared" si="1075"/>
        <v/>
      </c>
      <c r="BA1568" s="26" t="str">
        <f t="shared" si="1050"/>
        <v/>
      </c>
      <c r="BB1568" s="25" t="str">
        <f t="shared" si="1076"/>
        <v/>
      </c>
      <c r="BC1568" s="26" t="str">
        <f t="shared" si="1051"/>
        <v/>
      </c>
      <c r="BD1568" s="27" t="str">
        <f t="shared" si="1077"/>
        <v/>
      </c>
      <c r="BE1568" s="25" t="str">
        <f t="shared" si="1078"/>
        <v/>
      </c>
      <c r="BF1568" s="26" t="str">
        <f t="shared" si="1052"/>
        <v/>
      </c>
      <c r="BG1568" s="28"/>
      <c r="BH1568" t="str">
        <f t="shared" si="1048"/>
        <v/>
      </c>
      <c r="BJ1568" s="24" t="str">
        <f t="shared" si="1079"/>
        <v/>
      </c>
      <c r="BK1568" s="24" t="str">
        <f t="shared" si="1080"/>
        <v/>
      </c>
    </row>
    <row r="1569" spans="17:63" ht="15.75" thickBot="1">
      <c r="Q1569" t="e">
        <f t="shared" si="1053"/>
        <v>#VALUE!</v>
      </c>
      <c r="R1569" t="str">
        <f t="shared" si="1054"/>
        <v/>
      </c>
      <c r="S1569" t="str">
        <f>IF(A1569="","",TEXT(VLOOKUP(C1569,Tablas!$H$3:$I$75,2,0),"000"))</f>
        <v/>
      </c>
      <c r="T1569" t="str">
        <f t="shared" si="1055"/>
        <v/>
      </c>
      <c r="U1569" t="str">
        <f t="shared" si="1056"/>
        <v/>
      </c>
      <c r="V1569" t="str">
        <f t="shared" si="1040"/>
        <v/>
      </c>
      <c r="W1569" t="str">
        <f>IF(A1569="","",IF(G1569="",99,VLOOKUP(Datos!G1569,Tablas!$AF$2:$AH$38,2,0)))</f>
        <v/>
      </c>
      <c r="X1569" t="str">
        <f t="shared" si="1057"/>
        <v/>
      </c>
      <c r="Y1569" t="str">
        <f t="shared" si="1058"/>
        <v/>
      </c>
      <c r="Z1569" s="25" t="str">
        <f t="shared" si="1059"/>
        <v/>
      </c>
      <c r="AA1569" s="26" t="str">
        <f t="shared" si="1060"/>
        <v/>
      </c>
      <c r="AB1569" s="25" t="str">
        <f t="shared" si="1041"/>
        <v/>
      </c>
      <c r="AC1569" s="26" t="str">
        <f t="shared" si="1061"/>
        <v/>
      </c>
      <c r="AD1569" s="25" t="str">
        <f t="shared" si="1042"/>
        <v/>
      </c>
      <c r="AE1569" s="26" t="str">
        <f t="shared" si="1062"/>
        <v/>
      </c>
      <c r="AF1569" s="25" t="str">
        <f t="shared" si="1043"/>
        <v/>
      </c>
      <c r="AG1569" s="26" t="str">
        <f t="shared" si="1063"/>
        <v/>
      </c>
      <c r="AH1569" s="25" t="str">
        <f t="shared" si="1044"/>
        <v/>
      </c>
      <c r="AI1569" s="26" t="str">
        <f t="shared" si="1064"/>
        <v/>
      </c>
      <c r="AJ1569" s="25" t="str">
        <f t="shared" si="1045"/>
        <v/>
      </c>
      <c r="AK1569" s="26" t="str">
        <f t="shared" si="1065"/>
        <v/>
      </c>
      <c r="AL1569" s="25" t="str">
        <f t="shared" si="1046"/>
        <v/>
      </c>
      <c r="AM1569" s="26" t="str">
        <f t="shared" si="1066"/>
        <v/>
      </c>
      <c r="AN1569" s="25" t="str">
        <f t="shared" si="1047"/>
        <v/>
      </c>
      <c r="AO1569" s="26" t="str">
        <f t="shared" si="1067"/>
        <v/>
      </c>
      <c r="AP1569" t="str">
        <f t="shared" si="1068"/>
        <v/>
      </c>
      <c r="AQ1569" t="str">
        <f t="shared" si="1069"/>
        <v/>
      </c>
      <c r="AR1569" t="str">
        <f t="shared" si="1081"/>
        <v/>
      </c>
      <c r="AS1569" t="str">
        <f t="shared" si="1070"/>
        <v/>
      </c>
      <c r="AT1569" s="25" t="str">
        <f t="shared" si="1071"/>
        <v/>
      </c>
      <c r="AU1569" s="26" t="str">
        <f t="shared" si="1072"/>
        <v/>
      </c>
      <c r="AV1569" t="str">
        <f t="shared" si="1073"/>
        <v/>
      </c>
      <c r="AW1569" s="25" t="str">
        <f t="shared" si="1074"/>
        <v/>
      </c>
      <c r="AX1569" s="26" t="str">
        <f t="shared" si="1049"/>
        <v/>
      </c>
      <c r="AY1569" s="27" t="str">
        <f>IF(A1569="","",IF(K1569&lt;&gt;0,TEXT(5,"0000"),IF(M1569&lt;&gt;0,TEXT(5,"0000"),IF(Datos!N1569&lt;&gt;0,TEXT(5,"0000"),""))))</f>
        <v/>
      </c>
      <c r="AZ1569" s="25" t="str">
        <f t="shared" si="1075"/>
        <v/>
      </c>
      <c r="BA1569" s="26" t="str">
        <f t="shared" si="1050"/>
        <v/>
      </c>
      <c r="BB1569" s="25" t="str">
        <f t="shared" si="1076"/>
        <v/>
      </c>
      <c r="BC1569" s="26" t="str">
        <f t="shared" si="1051"/>
        <v/>
      </c>
      <c r="BD1569" s="27" t="str">
        <f t="shared" si="1077"/>
        <v/>
      </c>
      <c r="BE1569" s="25" t="str">
        <f t="shared" si="1078"/>
        <v/>
      </c>
      <c r="BF1569" s="26" t="str">
        <f t="shared" si="1052"/>
        <v/>
      </c>
      <c r="BG1569" s="28"/>
      <c r="BH1569" t="str">
        <f t="shared" si="1048"/>
        <v/>
      </c>
      <c r="BJ1569" s="24" t="str">
        <f t="shared" si="1079"/>
        <v/>
      </c>
      <c r="BK1569" s="24" t="str">
        <f t="shared" si="1080"/>
        <v/>
      </c>
    </row>
    <row r="1570" spans="17:63" ht="15.75" thickBot="1">
      <c r="Q1570" t="e">
        <f t="shared" si="1053"/>
        <v>#VALUE!</v>
      </c>
      <c r="R1570" t="str">
        <f t="shared" si="1054"/>
        <v/>
      </c>
      <c r="S1570" t="str">
        <f>IF(A1570="","",TEXT(VLOOKUP(C1570,Tablas!$H$3:$I$75,2,0),"000"))</f>
        <v/>
      </c>
      <c r="T1570" t="str">
        <f t="shared" si="1055"/>
        <v/>
      </c>
      <c r="U1570" t="str">
        <f t="shared" si="1056"/>
        <v/>
      </c>
      <c r="V1570" t="str">
        <f t="shared" ref="V1570:V1633" si="1082">IF(A1570="","",IF(F1570="",U1570,TEXT(RIGHT(F1570,20)*1,"00000000000000000000")))</f>
        <v/>
      </c>
      <c r="W1570" t="str">
        <f>IF(A1570="","",IF(G1570="",99,VLOOKUP(Datos!G1570,Tablas!$AF$2:$AH$38,2,0)))</f>
        <v/>
      </c>
      <c r="X1570" t="str">
        <f t="shared" si="1057"/>
        <v/>
      </c>
      <c r="Y1570" t="str">
        <f t="shared" si="1058"/>
        <v/>
      </c>
      <c r="Z1570" s="25" t="str">
        <f t="shared" si="1059"/>
        <v/>
      </c>
      <c r="AA1570" s="26" t="str">
        <f t="shared" si="1060"/>
        <v/>
      </c>
      <c r="AB1570" s="25" t="str">
        <f t="shared" ref="AB1570:AB1633" si="1083">IF($A1570="","",0)</f>
        <v/>
      </c>
      <c r="AC1570" s="26" t="str">
        <f t="shared" si="1061"/>
        <v/>
      </c>
      <c r="AD1570" s="25" t="str">
        <f t="shared" ref="AD1570:AD1633" si="1084">IF($A1570="","",0)</f>
        <v/>
      </c>
      <c r="AE1570" s="26" t="str">
        <f t="shared" si="1062"/>
        <v/>
      </c>
      <c r="AF1570" s="25" t="str">
        <f t="shared" ref="AF1570:AF1633" si="1085">IF($A1570="","",0)</f>
        <v/>
      </c>
      <c r="AG1570" s="26" t="str">
        <f t="shared" si="1063"/>
        <v/>
      </c>
      <c r="AH1570" s="25" t="str">
        <f t="shared" ref="AH1570:AH1633" si="1086">IF($A1570="","",0)</f>
        <v/>
      </c>
      <c r="AI1570" s="26" t="str">
        <f t="shared" si="1064"/>
        <v/>
      </c>
      <c r="AJ1570" s="25" t="str">
        <f t="shared" ref="AJ1570:AJ1633" si="1087">IF($A1570="","",0)</f>
        <v/>
      </c>
      <c r="AK1570" s="26" t="str">
        <f t="shared" si="1065"/>
        <v/>
      </c>
      <c r="AL1570" s="25" t="str">
        <f t="shared" ref="AL1570:AL1633" si="1088">IF($A1570="","",0)</f>
        <v/>
      </c>
      <c r="AM1570" s="26" t="str">
        <f t="shared" si="1066"/>
        <v/>
      </c>
      <c r="AN1570" s="25" t="str">
        <f t="shared" ref="AN1570:AN1633" si="1089">IF($A1570="","",0)</f>
        <v/>
      </c>
      <c r="AO1570" s="26" t="str">
        <f t="shared" si="1067"/>
        <v/>
      </c>
      <c r="AP1570" t="str">
        <f t="shared" si="1068"/>
        <v/>
      </c>
      <c r="AQ1570" t="str">
        <f t="shared" si="1069"/>
        <v/>
      </c>
      <c r="AR1570" t="str">
        <f t="shared" si="1081"/>
        <v/>
      </c>
      <c r="AS1570" t="str">
        <f t="shared" si="1070"/>
        <v/>
      </c>
      <c r="AT1570" s="25" t="str">
        <f t="shared" si="1071"/>
        <v/>
      </c>
      <c r="AU1570" s="26" t="str">
        <f t="shared" si="1072"/>
        <v/>
      </c>
      <c r="AV1570" t="str">
        <f t="shared" si="1073"/>
        <v/>
      </c>
      <c r="AW1570" s="25" t="str">
        <f t="shared" si="1074"/>
        <v/>
      </c>
      <c r="AX1570" s="26" t="str">
        <f t="shared" si="1049"/>
        <v/>
      </c>
      <c r="AY1570" s="27" t="str">
        <f>IF(A1570="","",IF(K1570&lt;&gt;0,TEXT(5,"0000"),IF(M1570&lt;&gt;0,TEXT(5,"0000"),IF(Datos!N1570&lt;&gt;0,TEXT(5,"0000"),""))))</f>
        <v/>
      </c>
      <c r="AZ1570" s="25" t="str">
        <f t="shared" si="1075"/>
        <v/>
      </c>
      <c r="BA1570" s="26" t="str">
        <f t="shared" si="1050"/>
        <v/>
      </c>
      <c r="BB1570" s="25" t="str">
        <f t="shared" si="1076"/>
        <v/>
      </c>
      <c r="BC1570" s="26" t="str">
        <f t="shared" si="1051"/>
        <v/>
      </c>
      <c r="BD1570" s="27" t="str">
        <f t="shared" si="1077"/>
        <v/>
      </c>
      <c r="BE1570" s="25" t="str">
        <f t="shared" si="1078"/>
        <v/>
      </c>
      <c r="BF1570" s="26" t="str">
        <f t="shared" si="1052"/>
        <v/>
      </c>
      <c r="BG1570" s="28"/>
      <c r="BH1570" t="str">
        <f t="shared" ref="BH1570:BH1633" si="1090">IF(A1570="","",IF(OR(I1570="",I1570=0),"",R1570&amp;S1570&amp;T1570&amp;U1570&amp;V1570&amp;W1570&amp;X1570&amp;Y1570&amp;AA1570&amp;AC1570&amp;AE1570&amp;AG1570&amp;AI1570&amp;AK1570&amp;AM1570&amp;AO1570&amp;AP1570&amp;AQ1570&amp;AR1570&amp;AS1570&amp;AU1570&amp;AV1570))</f>
        <v/>
      </c>
      <c r="BJ1570" s="24" t="str">
        <f t="shared" si="1079"/>
        <v/>
      </c>
      <c r="BK1570" s="24" t="str">
        <f t="shared" si="1080"/>
        <v/>
      </c>
    </row>
    <row r="1571" spans="17:63" ht="15.75" thickBot="1">
      <c r="Q1571" t="e">
        <f t="shared" si="1053"/>
        <v>#VALUE!</v>
      </c>
      <c r="R1571" t="str">
        <f t="shared" si="1054"/>
        <v/>
      </c>
      <c r="S1571" t="str">
        <f>IF(A1571="","",TEXT(VLOOKUP(C1571,Tablas!$H$3:$I$75,2,0),"000"))</f>
        <v/>
      </c>
      <c r="T1571" t="str">
        <f t="shared" si="1055"/>
        <v/>
      </c>
      <c r="U1571" t="str">
        <f t="shared" si="1056"/>
        <v/>
      </c>
      <c r="V1571" t="str">
        <f t="shared" si="1082"/>
        <v/>
      </c>
      <c r="W1571" t="str">
        <f>IF(A1571="","",IF(G1571="",99,VLOOKUP(Datos!G1571,Tablas!$AF$2:$AH$38,2,0)))</f>
        <v/>
      </c>
      <c r="X1571" t="str">
        <f t="shared" si="1057"/>
        <v/>
      </c>
      <c r="Y1571" t="str">
        <f t="shared" si="1058"/>
        <v/>
      </c>
      <c r="Z1571" s="25" t="str">
        <f t="shared" si="1059"/>
        <v/>
      </c>
      <c r="AA1571" s="26" t="str">
        <f t="shared" si="1060"/>
        <v/>
      </c>
      <c r="AB1571" s="25" t="str">
        <f t="shared" si="1083"/>
        <v/>
      </c>
      <c r="AC1571" s="26" t="str">
        <f t="shared" si="1061"/>
        <v/>
      </c>
      <c r="AD1571" s="25" t="str">
        <f t="shared" si="1084"/>
        <v/>
      </c>
      <c r="AE1571" s="26" t="str">
        <f t="shared" si="1062"/>
        <v/>
      </c>
      <c r="AF1571" s="25" t="str">
        <f t="shared" si="1085"/>
        <v/>
      </c>
      <c r="AG1571" s="26" t="str">
        <f t="shared" si="1063"/>
        <v/>
      </c>
      <c r="AH1571" s="25" t="str">
        <f t="shared" si="1086"/>
        <v/>
      </c>
      <c r="AI1571" s="26" t="str">
        <f t="shared" si="1064"/>
        <v/>
      </c>
      <c r="AJ1571" s="25" t="str">
        <f t="shared" si="1087"/>
        <v/>
      </c>
      <c r="AK1571" s="26" t="str">
        <f t="shared" si="1065"/>
        <v/>
      </c>
      <c r="AL1571" s="25" t="str">
        <f t="shared" si="1088"/>
        <v/>
      </c>
      <c r="AM1571" s="26" t="str">
        <f t="shared" si="1066"/>
        <v/>
      </c>
      <c r="AN1571" s="25" t="str">
        <f t="shared" si="1089"/>
        <v/>
      </c>
      <c r="AO1571" s="26" t="str">
        <f t="shared" si="1067"/>
        <v/>
      </c>
      <c r="AP1571" t="str">
        <f t="shared" si="1068"/>
        <v/>
      </c>
      <c r="AQ1571" t="str">
        <f t="shared" si="1069"/>
        <v/>
      </c>
      <c r="AR1571" t="str">
        <f t="shared" si="1081"/>
        <v/>
      </c>
      <c r="AS1571" t="str">
        <f t="shared" si="1070"/>
        <v/>
      </c>
      <c r="AT1571" s="25" t="str">
        <f t="shared" si="1071"/>
        <v/>
      </c>
      <c r="AU1571" s="26" t="str">
        <f t="shared" si="1072"/>
        <v/>
      </c>
      <c r="AV1571" t="str">
        <f t="shared" si="1073"/>
        <v/>
      </c>
      <c r="AW1571" s="25" t="str">
        <f t="shared" si="1074"/>
        <v/>
      </c>
      <c r="AX1571" s="26" t="str">
        <f t="shared" ref="AX1571:AX1634" si="1091">IF(AY1571="","",IF(AW1571&lt;0,SUBSTITUTE(TEXT(-AW1571,"0000000000000,00"),",",""),SUBSTITUTE(TEXT(AW1571,"0000000000000,00"),",","")))</f>
        <v/>
      </c>
      <c r="AY1571" s="27" t="str">
        <f>IF(A1571="","",IF(K1571&lt;&gt;0,TEXT(5,"0000"),IF(M1571&lt;&gt;0,TEXT(5,"0000"),IF(Datos!N1571&lt;&gt;0,TEXT(5,"0000"),""))))</f>
        <v/>
      </c>
      <c r="AZ1571" s="25" t="str">
        <f t="shared" si="1075"/>
        <v/>
      </c>
      <c r="BA1571" s="26" t="str">
        <f t="shared" ref="BA1571:BA1634" si="1092">IF(AY1571="","",IF(AZ1571&lt;0,SUBSTITUTE(TEXT(-AZ1571,"0000000000000,00"),",",""),SUBSTITUTE(TEXT(AZ1571,"0000000000000,00"),",","")))</f>
        <v/>
      </c>
      <c r="BB1571" s="25" t="str">
        <f t="shared" si="1076"/>
        <v/>
      </c>
      <c r="BC1571" s="26" t="str">
        <f t="shared" ref="BC1571:BC1634" si="1093">IF(BB1571="","",IF(BB1571&lt;0,SUBSTITUTE(TEXT(-BB1571,"0000000000000,00"),",",""),SUBSTITUTE(TEXT(BB1571,"0000000000000,00"),",","")))</f>
        <v/>
      </c>
      <c r="BD1571" s="27" t="str">
        <f t="shared" si="1077"/>
        <v/>
      </c>
      <c r="BE1571" s="25" t="str">
        <f t="shared" si="1078"/>
        <v/>
      </c>
      <c r="BF1571" s="26" t="str">
        <f t="shared" ref="BF1571:BF1634" si="1094">IF(BD1571="","",IF(BE1571&lt;0,SUBSTITUTE(TEXT(-BE1571,"0000000000000,00"),",",""),SUBSTITUTE(TEXT(BE1571,"0000000000000,00"),",","")))</f>
        <v/>
      </c>
      <c r="BG1571" s="28"/>
      <c r="BH1571" t="str">
        <f t="shared" si="1090"/>
        <v/>
      </c>
      <c r="BJ1571" s="24" t="str">
        <f t="shared" si="1079"/>
        <v/>
      </c>
      <c r="BK1571" s="24" t="str">
        <f t="shared" si="1080"/>
        <v/>
      </c>
    </row>
    <row r="1572" spans="17:63" ht="15.75" thickBot="1">
      <c r="Q1572" t="e">
        <f t="shared" ref="Q1572:Q1635" si="1095">(AC1572*1+AE1572*1+AG1572*1+AI1572*1+AK1572*1+AM1572*1+AO1572*1+AU1572*1+IF(ISERROR(BC1572*1),0,BC1572*1)+IF(ISERROR(BF1572*1),0,BF1572*1)+IF(ISERROR(BA1572*1),0,BA1572*1)+IF(ISERROR(AX1572*1),0,AX1572*1))/100</f>
        <v>#VALUE!</v>
      </c>
      <c r="R1572" t="str">
        <f t="shared" si="1054"/>
        <v/>
      </c>
      <c r="S1572" t="str">
        <f>IF(A1572="","",TEXT(VLOOKUP(C1572,Tablas!$H$3:$I$75,2,0),"000"))</f>
        <v/>
      </c>
      <c r="T1572" t="str">
        <f t="shared" si="1055"/>
        <v/>
      </c>
      <c r="U1572" t="str">
        <f t="shared" si="1056"/>
        <v/>
      </c>
      <c r="V1572" t="str">
        <f t="shared" si="1082"/>
        <v/>
      </c>
      <c r="W1572" t="str">
        <f>IF(A1572="","",IF(G1572="",99,VLOOKUP(Datos!G1572,Tablas!$AF$2:$AH$38,2,0)))</f>
        <v/>
      </c>
      <c r="X1572" t="str">
        <f t="shared" si="1057"/>
        <v/>
      </c>
      <c r="Y1572" t="str">
        <f t="shared" si="1058"/>
        <v/>
      </c>
      <c r="Z1572" s="25" t="str">
        <f t="shared" si="1059"/>
        <v/>
      </c>
      <c r="AA1572" s="26" t="str">
        <f t="shared" si="1060"/>
        <v/>
      </c>
      <c r="AB1572" s="25" t="str">
        <f t="shared" si="1083"/>
        <v/>
      </c>
      <c r="AC1572" s="26" t="str">
        <f t="shared" si="1061"/>
        <v/>
      </c>
      <c r="AD1572" s="25" t="str">
        <f t="shared" si="1084"/>
        <v/>
      </c>
      <c r="AE1572" s="26" t="str">
        <f t="shared" si="1062"/>
        <v/>
      </c>
      <c r="AF1572" s="25" t="str">
        <f t="shared" si="1085"/>
        <v/>
      </c>
      <c r="AG1572" s="26" t="str">
        <f t="shared" si="1063"/>
        <v/>
      </c>
      <c r="AH1572" s="25" t="str">
        <f t="shared" si="1086"/>
        <v/>
      </c>
      <c r="AI1572" s="26" t="str">
        <f t="shared" si="1064"/>
        <v/>
      </c>
      <c r="AJ1572" s="25" t="str">
        <f t="shared" si="1087"/>
        <v/>
      </c>
      <c r="AK1572" s="26" t="str">
        <f t="shared" si="1065"/>
        <v/>
      </c>
      <c r="AL1572" s="25" t="str">
        <f t="shared" si="1088"/>
        <v/>
      </c>
      <c r="AM1572" s="26" t="str">
        <f t="shared" si="1066"/>
        <v/>
      </c>
      <c r="AN1572" s="25" t="str">
        <f t="shared" si="1089"/>
        <v/>
      </c>
      <c r="AO1572" s="26" t="str">
        <f t="shared" si="1067"/>
        <v/>
      </c>
      <c r="AP1572" t="str">
        <f t="shared" si="1068"/>
        <v/>
      </c>
      <c r="AQ1572" t="str">
        <f t="shared" si="1069"/>
        <v/>
      </c>
      <c r="AR1572" t="str">
        <f t="shared" si="1081"/>
        <v/>
      </c>
      <c r="AS1572" t="str">
        <f t="shared" si="1070"/>
        <v/>
      </c>
      <c r="AT1572" s="25" t="str">
        <f t="shared" si="1071"/>
        <v/>
      </c>
      <c r="AU1572" s="26" t="str">
        <f t="shared" si="1072"/>
        <v/>
      </c>
      <c r="AV1572" t="str">
        <f t="shared" si="1073"/>
        <v/>
      </c>
      <c r="AW1572" s="25" t="str">
        <f t="shared" si="1074"/>
        <v/>
      </c>
      <c r="AX1572" s="26" t="str">
        <f t="shared" si="1091"/>
        <v/>
      </c>
      <c r="AY1572" s="27" t="str">
        <f>IF(A1572="","",IF(K1572&lt;&gt;0,TEXT(5,"0000"),IF(M1572&lt;&gt;0,TEXT(5,"0000"),IF(Datos!N1572&lt;&gt;0,TEXT(5,"0000"),""))))</f>
        <v/>
      </c>
      <c r="AZ1572" s="25" t="str">
        <f t="shared" si="1075"/>
        <v/>
      </c>
      <c r="BA1572" s="26" t="str">
        <f t="shared" si="1092"/>
        <v/>
      </c>
      <c r="BB1572" s="25" t="str">
        <f t="shared" si="1076"/>
        <v/>
      </c>
      <c r="BC1572" s="26" t="str">
        <f t="shared" si="1093"/>
        <v/>
      </c>
      <c r="BD1572" s="27" t="str">
        <f t="shared" si="1077"/>
        <v/>
      </c>
      <c r="BE1572" s="25" t="str">
        <f t="shared" si="1078"/>
        <v/>
      </c>
      <c r="BF1572" s="26" t="str">
        <f t="shared" si="1094"/>
        <v/>
      </c>
      <c r="BG1572" s="28"/>
      <c r="BH1572" t="str">
        <f t="shared" si="1090"/>
        <v/>
      </c>
      <c r="BJ1572" s="24" t="str">
        <f t="shared" si="1079"/>
        <v/>
      </c>
      <c r="BK1572" s="24" t="str">
        <f t="shared" si="1080"/>
        <v/>
      </c>
    </row>
    <row r="1573" spans="17:63" ht="15.75" thickBot="1">
      <c r="Q1573" t="e">
        <f t="shared" si="1095"/>
        <v>#VALUE!</v>
      </c>
      <c r="R1573" t="str">
        <f t="shared" si="1054"/>
        <v/>
      </c>
      <c r="S1573" t="str">
        <f>IF(A1573="","",TEXT(VLOOKUP(C1573,Tablas!$H$3:$I$75,2,0),"000"))</f>
        <v/>
      </c>
      <c r="T1573" t="str">
        <f t="shared" si="1055"/>
        <v/>
      </c>
      <c r="U1573" t="str">
        <f t="shared" si="1056"/>
        <v/>
      </c>
      <c r="V1573" t="str">
        <f t="shared" si="1082"/>
        <v/>
      </c>
      <c r="W1573" t="str">
        <f>IF(A1573="","",IF(G1573="",99,VLOOKUP(Datos!G1573,Tablas!$AF$2:$AH$38,2,0)))</f>
        <v/>
      </c>
      <c r="X1573" t="str">
        <f t="shared" si="1057"/>
        <v/>
      </c>
      <c r="Y1573" t="str">
        <f t="shared" si="1058"/>
        <v/>
      </c>
      <c r="Z1573" s="25" t="str">
        <f t="shared" si="1059"/>
        <v/>
      </c>
      <c r="AA1573" s="26" t="str">
        <f t="shared" si="1060"/>
        <v/>
      </c>
      <c r="AB1573" s="25" t="str">
        <f t="shared" si="1083"/>
        <v/>
      </c>
      <c r="AC1573" s="26" t="str">
        <f t="shared" si="1061"/>
        <v/>
      </c>
      <c r="AD1573" s="25" t="str">
        <f t="shared" si="1084"/>
        <v/>
      </c>
      <c r="AE1573" s="26" t="str">
        <f t="shared" si="1062"/>
        <v/>
      </c>
      <c r="AF1573" s="25" t="str">
        <f t="shared" si="1085"/>
        <v/>
      </c>
      <c r="AG1573" s="26" t="str">
        <f t="shared" si="1063"/>
        <v/>
      </c>
      <c r="AH1573" s="25" t="str">
        <f t="shared" si="1086"/>
        <v/>
      </c>
      <c r="AI1573" s="26" t="str">
        <f t="shared" si="1064"/>
        <v/>
      </c>
      <c r="AJ1573" s="25" t="str">
        <f t="shared" si="1087"/>
        <v/>
      </c>
      <c r="AK1573" s="26" t="str">
        <f t="shared" si="1065"/>
        <v/>
      </c>
      <c r="AL1573" s="25" t="str">
        <f t="shared" si="1088"/>
        <v/>
      </c>
      <c r="AM1573" s="26" t="str">
        <f t="shared" si="1066"/>
        <v/>
      </c>
      <c r="AN1573" s="25" t="str">
        <f t="shared" si="1089"/>
        <v/>
      </c>
      <c r="AO1573" s="26" t="str">
        <f t="shared" si="1067"/>
        <v/>
      </c>
      <c r="AP1573" t="str">
        <f t="shared" si="1068"/>
        <v/>
      </c>
      <c r="AQ1573" t="str">
        <f t="shared" si="1069"/>
        <v/>
      </c>
      <c r="AR1573" t="str">
        <f t="shared" si="1081"/>
        <v/>
      </c>
      <c r="AS1573" t="str">
        <f t="shared" si="1070"/>
        <v/>
      </c>
      <c r="AT1573" s="25" t="str">
        <f t="shared" si="1071"/>
        <v/>
      </c>
      <c r="AU1573" s="26" t="str">
        <f t="shared" si="1072"/>
        <v/>
      </c>
      <c r="AV1573" t="str">
        <f t="shared" si="1073"/>
        <v/>
      </c>
      <c r="AW1573" s="25" t="str">
        <f t="shared" si="1074"/>
        <v/>
      </c>
      <c r="AX1573" s="26" t="str">
        <f t="shared" si="1091"/>
        <v/>
      </c>
      <c r="AY1573" s="27" t="str">
        <f>IF(A1573="","",IF(K1573&lt;&gt;0,TEXT(5,"0000"),IF(M1573&lt;&gt;0,TEXT(5,"0000"),IF(Datos!N1573&lt;&gt;0,TEXT(5,"0000"),""))))</f>
        <v/>
      </c>
      <c r="AZ1573" s="25" t="str">
        <f t="shared" si="1075"/>
        <v/>
      </c>
      <c r="BA1573" s="26" t="str">
        <f t="shared" si="1092"/>
        <v/>
      </c>
      <c r="BB1573" s="25" t="str">
        <f t="shared" si="1076"/>
        <v/>
      </c>
      <c r="BC1573" s="26" t="str">
        <f t="shared" si="1093"/>
        <v/>
      </c>
      <c r="BD1573" s="27" t="str">
        <f t="shared" si="1077"/>
        <v/>
      </c>
      <c r="BE1573" s="25" t="str">
        <f t="shared" si="1078"/>
        <v/>
      </c>
      <c r="BF1573" s="26" t="str">
        <f t="shared" si="1094"/>
        <v/>
      </c>
      <c r="BG1573" s="28"/>
      <c r="BH1573" t="str">
        <f t="shared" si="1090"/>
        <v/>
      </c>
      <c r="BJ1573" s="24" t="str">
        <f t="shared" si="1079"/>
        <v/>
      </c>
      <c r="BK1573" s="24" t="str">
        <f t="shared" si="1080"/>
        <v/>
      </c>
    </row>
    <row r="1574" spans="17:63" ht="15.75" thickBot="1">
      <c r="Q1574" t="e">
        <f t="shared" si="1095"/>
        <v>#VALUE!</v>
      </c>
      <c r="R1574" t="str">
        <f t="shared" si="1054"/>
        <v/>
      </c>
      <c r="S1574" t="str">
        <f>IF(A1574="","",TEXT(VLOOKUP(C1574,Tablas!$H$3:$I$75,2,0),"000"))</f>
        <v/>
      </c>
      <c r="T1574" t="str">
        <f t="shared" si="1055"/>
        <v/>
      </c>
      <c r="U1574" t="str">
        <f t="shared" si="1056"/>
        <v/>
      </c>
      <c r="V1574" t="str">
        <f t="shared" si="1082"/>
        <v/>
      </c>
      <c r="W1574" t="str">
        <f>IF(A1574="","",IF(G1574="",99,VLOOKUP(Datos!G1574,Tablas!$AF$2:$AH$38,2,0)))</f>
        <v/>
      </c>
      <c r="X1574" t="str">
        <f t="shared" si="1057"/>
        <v/>
      </c>
      <c r="Y1574" t="str">
        <f t="shared" si="1058"/>
        <v/>
      </c>
      <c r="Z1574" s="25" t="str">
        <f t="shared" si="1059"/>
        <v/>
      </c>
      <c r="AA1574" s="26" t="str">
        <f t="shared" si="1060"/>
        <v/>
      </c>
      <c r="AB1574" s="25" t="str">
        <f t="shared" si="1083"/>
        <v/>
      </c>
      <c r="AC1574" s="26" t="str">
        <f t="shared" si="1061"/>
        <v/>
      </c>
      <c r="AD1574" s="25" t="str">
        <f t="shared" si="1084"/>
        <v/>
      </c>
      <c r="AE1574" s="26" t="str">
        <f t="shared" si="1062"/>
        <v/>
      </c>
      <c r="AF1574" s="25" t="str">
        <f t="shared" si="1085"/>
        <v/>
      </c>
      <c r="AG1574" s="26" t="str">
        <f t="shared" si="1063"/>
        <v/>
      </c>
      <c r="AH1574" s="25" t="str">
        <f t="shared" si="1086"/>
        <v/>
      </c>
      <c r="AI1574" s="26" t="str">
        <f t="shared" si="1064"/>
        <v/>
      </c>
      <c r="AJ1574" s="25" t="str">
        <f t="shared" si="1087"/>
        <v/>
      </c>
      <c r="AK1574" s="26" t="str">
        <f t="shared" si="1065"/>
        <v/>
      </c>
      <c r="AL1574" s="25" t="str">
        <f t="shared" si="1088"/>
        <v/>
      </c>
      <c r="AM1574" s="26" t="str">
        <f t="shared" si="1066"/>
        <v/>
      </c>
      <c r="AN1574" s="25" t="str">
        <f t="shared" si="1089"/>
        <v/>
      </c>
      <c r="AO1574" s="26" t="str">
        <f t="shared" si="1067"/>
        <v/>
      </c>
      <c r="AP1574" t="str">
        <f t="shared" si="1068"/>
        <v/>
      </c>
      <c r="AQ1574" t="str">
        <f t="shared" si="1069"/>
        <v/>
      </c>
      <c r="AR1574" t="str">
        <f t="shared" si="1081"/>
        <v/>
      </c>
      <c r="AS1574" t="str">
        <f t="shared" si="1070"/>
        <v/>
      </c>
      <c r="AT1574" s="25" t="str">
        <f t="shared" si="1071"/>
        <v/>
      </c>
      <c r="AU1574" s="26" t="str">
        <f t="shared" si="1072"/>
        <v/>
      </c>
      <c r="AV1574" t="str">
        <f t="shared" si="1073"/>
        <v/>
      </c>
      <c r="AW1574" s="25" t="str">
        <f t="shared" si="1074"/>
        <v/>
      </c>
      <c r="AX1574" s="26" t="str">
        <f t="shared" si="1091"/>
        <v/>
      </c>
      <c r="AY1574" s="27" t="str">
        <f>IF(A1574="","",IF(K1574&lt;&gt;0,TEXT(5,"0000"),IF(M1574&lt;&gt;0,TEXT(5,"0000"),IF(Datos!N1574&lt;&gt;0,TEXT(5,"0000"),""))))</f>
        <v/>
      </c>
      <c r="AZ1574" s="25" t="str">
        <f t="shared" si="1075"/>
        <v/>
      </c>
      <c r="BA1574" s="26" t="str">
        <f t="shared" si="1092"/>
        <v/>
      </c>
      <c r="BB1574" s="25" t="str">
        <f t="shared" si="1076"/>
        <v/>
      </c>
      <c r="BC1574" s="26" t="str">
        <f t="shared" si="1093"/>
        <v/>
      </c>
      <c r="BD1574" s="27" t="str">
        <f t="shared" si="1077"/>
        <v/>
      </c>
      <c r="BE1574" s="25" t="str">
        <f t="shared" si="1078"/>
        <v/>
      </c>
      <c r="BF1574" s="26" t="str">
        <f t="shared" si="1094"/>
        <v/>
      </c>
      <c r="BG1574" s="28"/>
      <c r="BH1574" t="str">
        <f t="shared" si="1090"/>
        <v/>
      </c>
      <c r="BJ1574" s="24" t="str">
        <f t="shared" si="1079"/>
        <v/>
      </c>
      <c r="BK1574" s="24" t="str">
        <f t="shared" si="1080"/>
        <v/>
      </c>
    </row>
    <row r="1575" spans="17:63" ht="15.75" thickBot="1">
      <c r="Q1575" t="e">
        <f t="shared" si="1095"/>
        <v>#VALUE!</v>
      </c>
      <c r="R1575" t="str">
        <f t="shared" si="1054"/>
        <v/>
      </c>
      <c r="S1575" t="str">
        <f>IF(A1575="","",TEXT(VLOOKUP(C1575,Tablas!$H$3:$I$75,2,0),"000"))</f>
        <v/>
      </c>
      <c r="T1575" t="str">
        <f t="shared" si="1055"/>
        <v/>
      </c>
      <c r="U1575" t="str">
        <f t="shared" si="1056"/>
        <v/>
      </c>
      <c r="V1575" t="str">
        <f t="shared" si="1082"/>
        <v/>
      </c>
      <c r="W1575" t="str">
        <f>IF(A1575="","",IF(G1575="",99,VLOOKUP(Datos!G1575,Tablas!$AF$2:$AH$38,2,0)))</f>
        <v/>
      </c>
      <c r="X1575" t="str">
        <f t="shared" si="1057"/>
        <v/>
      </c>
      <c r="Y1575" t="str">
        <f t="shared" si="1058"/>
        <v/>
      </c>
      <c r="Z1575" s="25" t="str">
        <f t="shared" si="1059"/>
        <v/>
      </c>
      <c r="AA1575" s="26" t="str">
        <f t="shared" si="1060"/>
        <v/>
      </c>
      <c r="AB1575" s="25" t="str">
        <f t="shared" si="1083"/>
        <v/>
      </c>
      <c r="AC1575" s="26" t="str">
        <f t="shared" si="1061"/>
        <v/>
      </c>
      <c r="AD1575" s="25" t="str">
        <f t="shared" si="1084"/>
        <v/>
      </c>
      <c r="AE1575" s="26" t="str">
        <f t="shared" si="1062"/>
        <v/>
      </c>
      <c r="AF1575" s="25" t="str">
        <f t="shared" si="1085"/>
        <v/>
      </c>
      <c r="AG1575" s="26" t="str">
        <f t="shared" si="1063"/>
        <v/>
      </c>
      <c r="AH1575" s="25" t="str">
        <f t="shared" si="1086"/>
        <v/>
      </c>
      <c r="AI1575" s="26" t="str">
        <f t="shared" si="1064"/>
        <v/>
      </c>
      <c r="AJ1575" s="25" t="str">
        <f t="shared" si="1087"/>
        <v/>
      </c>
      <c r="AK1575" s="26" t="str">
        <f t="shared" si="1065"/>
        <v/>
      </c>
      <c r="AL1575" s="25" t="str">
        <f t="shared" si="1088"/>
        <v/>
      </c>
      <c r="AM1575" s="26" t="str">
        <f t="shared" si="1066"/>
        <v/>
      </c>
      <c r="AN1575" s="25" t="str">
        <f t="shared" si="1089"/>
        <v/>
      </c>
      <c r="AO1575" s="26" t="str">
        <f t="shared" si="1067"/>
        <v/>
      </c>
      <c r="AP1575" t="str">
        <f t="shared" si="1068"/>
        <v/>
      </c>
      <c r="AQ1575" t="str">
        <f t="shared" si="1069"/>
        <v/>
      </c>
      <c r="AR1575" t="str">
        <f t="shared" si="1081"/>
        <v/>
      </c>
      <c r="AS1575" t="str">
        <f t="shared" si="1070"/>
        <v/>
      </c>
      <c r="AT1575" s="25" t="str">
        <f t="shared" si="1071"/>
        <v/>
      </c>
      <c r="AU1575" s="26" t="str">
        <f t="shared" si="1072"/>
        <v/>
      </c>
      <c r="AV1575" t="str">
        <f t="shared" si="1073"/>
        <v/>
      </c>
      <c r="AW1575" s="25" t="str">
        <f t="shared" si="1074"/>
        <v/>
      </c>
      <c r="AX1575" s="26" t="str">
        <f t="shared" si="1091"/>
        <v/>
      </c>
      <c r="AY1575" s="27" t="str">
        <f>IF(A1575="","",IF(K1575&lt;&gt;0,TEXT(5,"0000"),IF(M1575&lt;&gt;0,TEXT(5,"0000"),IF(Datos!N1575&lt;&gt;0,TEXT(5,"0000"),""))))</f>
        <v/>
      </c>
      <c r="AZ1575" s="25" t="str">
        <f t="shared" si="1075"/>
        <v/>
      </c>
      <c r="BA1575" s="26" t="str">
        <f t="shared" si="1092"/>
        <v/>
      </c>
      <c r="BB1575" s="25" t="str">
        <f t="shared" si="1076"/>
        <v/>
      </c>
      <c r="BC1575" s="26" t="str">
        <f t="shared" si="1093"/>
        <v/>
      </c>
      <c r="BD1575" s="27" t="str">
        <f t="shared" si="1077"/>
        <v/>
      </c>
      <c r="BE1575" s="25" t="str">
        <f t="shared" si="1078"/>
        <v/>
      </c>
      <c r="BF1575" s="26" t="str">
        <f t="shared" si="1094"/>
        <v/>
      </c>
      <c r="BG1575" s="28"/>
      <c r="BH1575" t="str">
        <f t="shared" si="1090"/>
        <v/>
      </c>
      <c r="BJ1575" s="24" t="str">
        <f t="shared" si="1079"/>
        <v/>
      </c>
      <c r="BK1575" s="24" t="str">
        <f t="shared" si="1080"/>
        <v/>
      </c>
    </row>
    <row r="1576" spans="17:63" ht="15.75" thickBot="1">
      <c r="Q1576" t="e">
        <f t="shared" si="1095"/>
        <v>#VALUE!</v>
      </c>
      <c r="R1576" t="str">
        <f t="shared" si="1054"/>
        <v/>
      </c>
      <c r="S1576" t="str">
        <f>IF(A1576="","",TEXT(VLOOKUP(C1576,Tablas!$H$3:$I$75,2,0),"000"))</f>
        <v/>
      </c>
      <c r="T1576" t="str">
        <f t="shared" si="1055"/>
        <v/>
      </c>
      <c r="U1576" t="str">
        <f t="shared" si="1056"/>
        <v/>
      </c>
      <c r="V1576" t="str">
        <f t="shared" si="1082"/>
        <v/>
      </c>
      <c r="W1576" t="str">
        <f>IF(A1576="","",IF(G1576="",99,VLOOKUP(Datos!G1576,Tablas!$AF$2:$AH$38,2,0)))</f>
        <v/>
      </c>
      <c r="X1576" t="str">
        <f t="shared" si="1057"/>
        <v/>
      </c>
      <c r="Y1576" t="str">
        <f t="shared" si="1058"/>
        <v/>
      </c>
      <c r="Z1576" s="25" t="str">
        <f t="shared" si="1059"/>
        <v/>
      </c>
      <c r="AA1576" s="26" t="str">
        <f t="shared" si="1060"/>
        <v/>
      </c>
      <c r="AB1576" s="25" t="str">
        <f t="shared" si="1083"/>
        <v/>
      </c>
      <c r="AC1576" s="26" t="str">
        <f t="shared" si="1061"/>
        <v/>
      </c>
      <c r="AD1576" s="25" t="str">
        <f t="shared" si="1084"/>
        <v/>
      </c>
      <c r="AE1576" s="26" t="str">
        <f t="shared" si="1062"/>
        <v/>
      </c>
      <c r="AF1576" s="25" t="str">
        <f t="shared" si="1085"/>
        <v/>
      </c>
      <c r="AG1576" s="26" t="str">
        <f t="shared" si="1063"/>
        <v/>
      </c>
      <c r="AH1576" s="25" t="str">
        <f t="shared" si="1086"/>
        <v/>
      </c>
      <c r="AI1576" s="26" t="str">
        <f t="shared" si="1064"/>
        <v/>
      </c>
      <c r="AJ1576" s="25" t="str">
        <f t="shared" si="1087"/>
        <v/>
      </c>
      <c r="AK1576" s="26" t="str">
        <f t="shared" si="1065"/>
        <v/>
      </c>
      <c r="AL1576" s="25" t="str">
        <f t="shared" si="1088"/>
        <v/>
      </c>
      <c r="AM1576" s="26" t="str">
        <f t="shared" si="1066"/>
        <v/>
      </c>
      <c r="AN1576" s="25" t="str">
        <f t="shared" si="1089"/>
        <v/>
      </c>
      <c r="AO1576" s="26" t="str">
        <f t="shared" si="1067"/>
        <v/>
      </c>
      <c r="AP1576" t="str">
        <f t="shared" si="1068"/>
        <v/>
      </c>
      <c r="AQ1576" t="str">
        <f t="shared" si="1069"/>
        <v/>
      </c>
      <c r="AR1576" t="str">
        <f t="shared" si="1081"/>
        <v/>
      </c>
      <c r="AS1576" t="str">
        <f t="shared" si="1070"/>
        <v/>
      </c>
      <c r="AT1576" s="25" t="str">
        <f t="shared" si="1071"/>
        <v/>
      </c>
      <c r="AU1576" s="26" t="str">
        <f t="shared" si="1072"/>
        <v/>
      </c>
      <c r="AV1576" t="str">
        <f t="shared" si="1073"/>
        <v/>
      </c>
      <c r="AW1576" s="25" t="str">
        <f t="shared" si="1074"/>
        <v/>
      </c>
      <c r="AX1576" s="26" t="str">
        <f t="shared" si="1091"/>
        <v/>
      </c>
      <c r="AY1576" s="27" t="str">
        <f>IF(A1576="","",IF(K1576&lt;&gt;0,TEXT(5,"0000"),IF(M1576&lt;&gt;0,TEXT(5,"0000"),IF(Datos!N1576&lt;&gt;0,TEXT(5,"0000"),""))))</f>
        <v/>
      </c>
      <c r="AZ1576" s="25" t="str">
        <f t="shared" si="1075"/>
        <v/>
      </c>
      <c r="BA1576" s="26" t="str">
        <f t="shared" si="1092"/>
        <v/>
      </c>
      <c r="BB1576" s="25" t="str">
        <f t="shared" si="1076"/>
        <v/>
      </c>
      <c r="BC1576" s="26" t="str">
        <f t="shared" si="1093"/>
        <v/>
      </c>
      <c r="BD1576" s="27" t="str">
        <f t="shared" si="1077"/>
        <v/>
      </c>
      <c r="BE1576" s="25" t="str">
        <f t="shared" si="1078"/>
        <v/>
      </c>
      <c r="BF1576" s="26" t="str">
        <f t="shared" si="1094"/>
        <v/>
      </c>
      <c r="BG1576" s="28"/>
      <c r="BH1576" t="str">
        <f t="shared" si="1090"/>
        <v/>
      </c>
      <c r="BJ1576" s="24" t="str">
        <f t="shared" si="1079"/>
        <v/>
      </c>
      <c r="BK1576" s="24" t="str">
        <f t="shared" si="1080"/>
        <v/>
      </c>
    </row>
    <row r="1577" spans="17:63" ht="15.75" thickBot="1">
      <c r="Q1577" t="e">
        <f t="shared" si="1095"/>
        <v>#VALUE!</v>
      </c>
      <c r="R1577" t="str">
        <f t="shared" si="1054"/>
        <v/>
      </c>
      <c r="S1577" t="str">
        <f>IF(A1577="","",TEXT(VLOOKUP(C1577,Tablas!$H$3:$I$75,2,0),"000"))</f>
        <v/>
      </c>
      <c r="T1577" t="str">
        <f t="shared" si="1055"/>
        <v/>
      </c>
      <c r="U1577" t="str">
        <f t="shared" si="1056"/>
        <v/>
      </c>
      <c r="V1577" t="str">
        <f t="shared" si="1082"/>
        <v/>
      </c>
      <c r="W1577" t="str">
        <f>IF(A1577="","",IF(G1577="",99,VLOOKUP(Datos!G1577,Tablas!$AF$2:$AH$38,2,0)))</f>
        <v/>
      </c>
      <c r="X1577" t="str">
        <f t="shared" si="1057"/>
        <v/>
      </c>
      <c r="Y1577" t="str">
        <f t="shared" si="1058"/>
        <v/>
      </c>
      <c r="Z1577" s="25" t="str">
        <f t="shared" si="1059"/>
        <v/>
      </c>
      <c r="AA1577" s="26" t="str">
        <f t="shared" si="1060"/>
        <v/>
      </c>
      <c r="AB1577" s="25" t="str">
        <f t="shared" si="1083"/>
        <v/>
      </c>
      <c r="AC1577" s="26" t="str">
        <f t="shared" si="1061"/>
        <v/>
      </c>
      <c r="AD1577" s="25" t="str">
        <f t="shared" si="1084"/>
        <v/>
      </c>
      <c r="AE1577" s="26" t="str">
        <f t="shared" si="1062"/>
        <v/>
      </c>
      <c r="AF1577" s="25" t="str">
        <f t="shared" si="1085"/>
        <v/>
      </c>
      <c r="AG1577" s="26" t="str">
        <f t="shared" si="1063"/>
        <v/>
      </c>
      <c r="AH1577" s="25" t="str">
        <f t="shared" si="1086"/>
        <v/>
      </c>
      <c r="AI1577" s="26" t="str">
        <f t="shared" si="1064"/>
        <v/>
      </c>
      <c r="AJ1577" s="25" t="str">
        <f t="shared" si="1087"/>
        <v/>
      </c>
      <c r="AK1577" s="26" t="str">
        <f t="shared" si="1065"/>
        <v/>
      </c>
      <c r="AL1577" s="25" t="str">
        <f t="shared" si="1088"/>
        <v/>
      </c>
      <c r="AM1577" s="26" t="str">
        <f t="shared" si="1066"/>
        <v/>
      </c>
      <c r="AN1577" s="25" t="str">
        <f t="shared" si="1089"/>
        <v/>
      </c>
      <c r="AO1577" s="26" t="str">
        <f t="shared" si="1067"/>
        <v/>
      </c>
      <c r="AP1577" t="str">
        <f t="shared" si="1068"/>
        <v/>
      </c>
      <c r="AQ1577" t="str">
        <f t="shared" si="1069"/>
        <v/>
      </c>
      <c r="AR1577" t="str">
        <f t="shared" si="1081"/>
        <v/>
      </c>
      <c r="AS1577" t="str">
        <f t="shared" si="1070"/>
        <v/>
      </c>
      <c r="AT1577" s="25" t="str">
        <f t="shared" si="1071"/>
        <v/>
      </c>
      <c r="AU1577" s="26" t="str">
        <f t="shared" si="1072"/>
        <v/>
      </c>
      <c r="AV1577" t="str">
        <f t="shared" si="1073"/>
        <v/>
      </c>
      <c r="AW1577" s="25" t="str">
        <f t="shared" si="1074"/>
        <v/>
      </c>
      <c r="AX1577" s="26" t="str">
        <f t="shared" si="1091"/>
        <v/>
      </c>
      <c r="AY1577" s="27" t="str">
        <f>IF(A1577="","",IF(K1577&lt;&gt;0,TEXT(5,"0000"),IF(M1577&lt;&gt;0,TEXT(5,"0000"),IF(Datos!N1577&lt;&gt;0,TEXT(5,"0000"),""))))</f>
        <v/>
      </c>
      <c r="AZ1577" s="25" t="str">
        <f t="shared" si="1075"/>
        <v/>
      </c>
      <c r="BA1577" s="26" t="str">
        <f t="shared" si="1092"/>
        <v/>
      </c>
      <c r="BB1577" s="25" t="str">
        <f t="shared" si="1076"/>
        <v/>
      </c>
      <c r="BC1577" s="26" t="str">
        <f t="shared" si="1093"/>
        <v/>
      </c>
      <c r="BD1577" s="27" t="str">
        <f t="shared" si="1077"/>
        <v/>
      </c>
      <c r="BE1577" s="25" t="str">
        <f t="shared" si="1078"/>
        <v/>
      </c>
      <c r="BF1577" s="26" t="str">
        <f t="shared" si="1094"/>
        <v/>
      </c>
      <c r="BG1577" s="28"/>
      <c r="BH1577" t="str">
        <f t="shared" si="1090"/>
        <v/>
      </c>
      <c r="BJ1577" s="24" t="str">
        <f t="shared" si="1079"/>
        <v/>
      </c>
      <c r="BK1577" s="24" t="str">
        <f t="shared" si="1080"/>
        <v/>
      </c>
    </row>
    <row r="1578" spans="17:63" ht="15.75" thickBot="1">
      <c r="Q1578" t="e">
        <f t="shared" si="1095"/>
        <v>#VALUE!</v>
      </c>
      <c r="R1578" t="str">
        <f t="shared" si="1054"/>
        <v/>
      </c>
      <c r="S1578" t="str">
        <f>IF(A1578="","",TEXT(VLOOKUP(C1578,Tablas!$H$3:$I$75,2,0),"000"))</f>
        <v/>
      </c>
      <c r="T1578" t="str">
        <f t="shared" si="1055"/>
        <v/>
      </c>
      <c r="U1578" t="str">
        <f t="shared" si="1056"/>
        <v/>
      </c>
      <c r="V1578" t="str">
        <f t="shared" si="1082"/>
        <v/>
      </c>
      <c r="W1578" t="str">
        <f>IF(A1578="","",IF(G1578="",99,VLOOKUP(Datos!G1578,Tablas!$AF$2:$AH$38,2,0)))</f>
        <v/>
      </c>
      <c r="X1578" t="str">
        <f t="shared" si="1057"/>
        <v/>
      </c>
      <c r="Y1578" t="str">
        <f t="shared" si="1058"/>
        <v/>
      </c>
      <c r="Z1578" s="25" t="str">
        <f t="shared" si="1059"/>
        <v/>
      </c>
      <c r="AA1578" s="26" t="str">
        <f t="shared" si="1060"/>
        <v/>
      </c>
      <c r="AB1578" s="25" t="str">
        <f t="shared" si="1083"/>
        <v/>
      </c>
      <c r="AC1578" s="26" t="str">
        <f t="shared" si="1061"/>
        <v/>
      </c>
      <c r="AD1578" s="25" t="str">
        <f t="shared" si="1084"/>
        <v/>
      </c>
      <c r="AE1578" s="26" t="str">
        <f t="shared" si="1062"/>
        <v/>
      </c>
      <c r="AF1578" s="25" t="str">
        <f t="shared" si="1085"/>
        <v/>
      </c>
      <c r="AG1578" s="26" t="str">
        <f t="shared" si="1063"/>
        <v/>
      </c>
      <c r="AH1578" s="25" t="str">
        <f t="shared" si="1086"/>
        <v/>
      </c>
      <c r="AI1578" s="26" t="str">
        <f t="shared" si="1064"/>
        <v/>
      </c>
      <c r="AJ1578" s="25" t="str">
        <f t="shared" si="1087"/>
        <v/>
      </c>
      <c r="AK1578" s="26" t="str">
        <f t="shared" si="1065"/>
        <v/>
      </c>
      <c r="AL1578" s="25" t="str">
        <f t="shared" si="1088"/>
        <v/>
      </c>
      <c r="AM1578" s="26" t="str">
        <f t="shared" si="1066"/>
        <v/>
      </c>
      <c r="AN1578" s="25" t="str">
        <f t="shared" si="1089"/>
        <v/>
      </c>
      <c r="AO1578" s="26" t="str">
        <f t="shared" si="1067"/>
        <v/>
      </c>
      <c r="AP1578" t="str">
        <f t="shared" si="1068"/>
        <v/>
      </c>
      <c r="AQ1578" t="str">
        <f t="shared" si="1069"/>
        <v/>
      </c>
      <c r="AR1578" t="str">
        <f t="shared" si="1081"/>
        <v/>
      </c>
      <c r="AS1578" t="str">
        <f t="shared" si="1070"/>
        <v/>
      </c>
      <c r="AT1578" s="25" t="str">
        <f t="shared" si="1071"/>
        <v/>
      </c>
      <c r="AU1578" s="26" t="str">
        <f t="shared" si="1072"/>
        <v/>
      </c>
      <c r="AV1578" t="str">
        <f t="shared" si="1073"/>
        <v/>
      </c>
      <c r="AW1578" s="25" t="str">
        <f t="shared" si="1074"/>
        <v/>
      </c>
      <c r="AX1578" s="26" t="str">
        <f t="shared" si="1091"/>
        <v/>
      </c>
      <c r="AY1578" s="27" t="str">
        <f>IF(A1578="","",IF(K1578&lt;&gt;0,TEXT(5,"0000"),IF(M1578&lt;&gt;0,TEXT(5,"0000"),IF(Datos!N1578&lt;&gt;0,TEXT(5,"0000"),""))))</f>
        <v/>
      </c>
      <c r="AZ1578" s="25" t="str">
        <f t="shared" si="1075"/>
        <v/>
      </c>
      <c r="BA1578" s="26" t="str">
        <f t="shared" si="1092"/>
        <v/>
      </c>
      <c r="BB1578" s="25" t="str">
        <f t="shared" si="1076"/>
        <v/>
      </c>
      <c r="BC1578" s="26" t="str">
        <f t="shared" si="1093"/>
        <v/>
      </c>
      <c r="BD1578" s="27" t="str">
        <f t="shared" si="1077"/>
        <v/>
      </c>
      <c r="BE1578" s="25" t="str">
        <f t="shared" si="1078"/>
        <v/>
      </c>
      <c r="BF1578" s="26" t="str">
        <f t="shared" si="1094"/>
        <v/>
      </c>
      <c r="BG1578" s="28"/>
      <c r="BH1578" t="str">
        <f t="shared" si="1090"/>
        <v/>
      </c>
      <c r="BJ1578" s="24" t="str">
        <f t="shared" si="1079"/>
        <v/>
      </c>
      <c r="BK1578" s="24" t="str">
        <f t="shared" si="1080"/>
        <v/>
      </c>
    </row>
    <row r="1579" spans="17:63" ht="15.75" thickBot="1">
      <c r="Q1579" t="e">
        <f t="shared" si="1095"/>
        <v>#VALUE!</v>
      </c>
      <c r="R1579" t="str">
        <f t="shared" si="1054"/>
        <v/>
      </c>
      <c r="S1579" t="str">
        <f>IF(A1579="","",TEXT(VLOOKUP(C1579,Tablas!$H$3:$I$75,2,0),"000"))</f>
        <v/>
      </c>
      <c r="T1579" t="str">
        <f t="shared" si="1055"/>
        <v/>
      </c>
      <c r="U1579" t="str">
        <f t="shared" si="1056"/>
        <v/>
      </c>
      <c r="V1579" t="str">
        <f t="shared" si="1082"/>
        <v/>
      </c>
      <c r="W1579" t="str">
        <f>IF(A1579="","",IF(G1579="",99,VLOOKUP(Datos!G1579,Tablas!$AF$2:$AH$38,2,0)))</f>
        <v/>
      </c>
      <c r="X1579" t="str">
        <f t="shared" si="1057"/>
        <v/>
      </c>
      <c r="Y1579" t="str">
        <f t="shared" si="1058"/>
        <v/>
      </c>
      <c r="Z1579" s="25" t="str">
        <f t="shared" si="1059"/>
        <v/>
      </c>
      <c r="AA1579" s="26" t="str">
        <f t="shared" si="1060"/>
        <v/>
      </c>
      <c r="AB1579" s="25" t="str">
        <f t="shared" si="1083"/>
        <v/>
      </c>
      <c r="AC1579" s="26" t="str">
        <f t="shared" si="1061"/>
        <v/>
      </c>
      <c r="AD1579" s="25" t="str">
        <f t="shared" si="1084"/>
        <v/>
      </c>
      <c r="AE1579" s="26" t="str">
        <f t="shared" si="1062"/>
        <v/>
      </c>
      <c r="AF1579" s="25" t="str">
        <f t="shared" si="1085"/>
        <v/>
      </c>
      <c r="AG1579" s="26" t="str">
        <f t="shared" si="1063"/>
        <v/>
      </c>
      <c r="AH1579" s="25" t="str">
        <f t="shared" si="1086"/>
        <v/>
      </c>
      <c r="AI1579" s="26" t="str">
        <f t="shared" si="1064"/>
        <v/>
      </c>
      <c r="AJ1579" s="25" t="str">
        <f t="shared" si="1087"/>
        <v/>
      </c>
      <c r="AK1579" s="26" t="str">
        <f t="shared" si="1065"/>
        <v/>
      </c>
      <c r="AL1579" s="25" t="str">
        <f t="shared" si="1088"/>
        <v/>
      </c>
      <c r="AM1579" s="26" t="str">
        <f t="shared" si="1066"/>
        <v/>
      </c>
      <c r="AN1579" s="25" t="str">
        <f t="shared" si="1089"/>
        <v/>
      </c>
      <c r="AO1579" s="26" t="str">
        <f t="shared" si="1067"/>
        <v/>
      </c>
      <c r="AP1579" t="str">
        <f t="shared" si="1068"/>
        <v/>
      </c>
      <c r="AQ1579" t="str">
        <f t="shared" si="1069"/>
        <v/>
      </c>
      <c r="AR1579" t="str">
        <f t="shared" si="1081"/>
        <v/>
      </c>
      <c r="AS1579" t="str">
        <f t="shared" si="1070"/>
        <v/>
      </c>
      <c r="AT1579" s="25" t="str">
        <f t="shared" si="1071"/>
        <v/>
      </c>
      <c r="AU1579" s="26" t="str">
        <f t="shared" si="1072"/>
        <v/>
      </c>
      <c r="AV1579" t="str">
        <f t="shared" si="1073"/>
        <v/>
      </c>
      <c r="AW1579" s="25" t="str">
        <f t="shared" si="1074"/>
        <v/>
      </c>
      <c r="AX1579" s="26" t="str">
        <f t="shared" si="1091"/>
        <v/>
      </c>
      <c r="AY1579" s="27" t="str">
        <f>IF(A1579="","",IF(K1579&lt;&gt;0,TEXT(5,"0000"),IF(M1579&lt;&gt;0,TEXT(5,"0000"),IF(Datos!N1579&lt;&gt;0,TEXT(5,"0000"),""))))</f>
        <v/>
      </c>
      <c r="AZ1579" s="25" t="str">
        <f t="shared" si="1075"/>
        <v/>
      </c>
      <c r="BA1579" s="26" t="str">
        <f t="shared" si="1092"/>
        <v/>
      </c>
      <c r="BB1579" s="25" t="str">
        <f t="shared" si="1076"/>
        <v/>
      </c>
      <c r="BC1579" s="26" t="str">
        <f t="shared" si="1093"/>
        <v/>
      </c>
      <c r="BD1579" s="27" t="str">
        <f t="shared" si="1077"/>
        <v/>
      </c>
      <c r="BE1579" s="25" t="str">
        <f t="shared" si="1078"/>
        <v/>
      </c>
      <c r="BF1579" s="26" t="str">
        <f t="shared" si="1094"/>
        <v/>
      </c>
      <c r="BG1579" s="28"/>
      <c r="BH1579" t="str">
        <f t="shared" si="1090"/>
        <v/>
      </c>
      <c r="BJ1579" s="24" t="str">
        <f t="shared" si="1079"/>
        <v/>
      </c>
      <c r="BK1579" s="24" t="str">
        <f t="shared" si="1080"/>
        <v/>
      </c>
    </row>
    <row r="1580" spans="17:63" ht="15.75" thickBot="1">
      <c r="Q1580" t="e">
        <f t="shared" si="1095"/>
        <v>#VALUE!</v>
      </c>
      <c r="R1580" t="str">
        <f t="shared" si="1054"/>
        <v/>
      </c>
      <c r="S1580" t="str">
        <f>IF(A1580="","",TEXT(VLOOKUP(C1580,Tablas!$H$3:$I$75,2,0),"000"))</f>
        <v/>
      </c>
      <c r="T1580" t="str">
        <f t="shared" si="1055"/>
        <v/>
      </c>
      <c r="U1580" t="str">
        <f t="shared" si="1056"/>
        <v/>
      </c>
      <c r="V1580" t="str">
        <f t="shared" si="1082"/>
        <v/>
      </c>
      <c r="W1580" t="str">
        <f>IF(A1580="","",IF(G1580="",99,VLOOKUP(Datos!G1580,Tablas!$AF$2:$AH$38,2,0)))</f>
        <v/>
      </c>
      <c r="X1580" t="str">
        <f t="shared" si="1057"/>
        <v/>
      </c>
      <c r="Y1580" t="str">
        <f t="shared" si="1058"/>
        <v/>
      </c>
      <c r="Z1580" s="25" t="str">
        <f t="shared" si="1059"/>
        <v/>
      </c>
      <c r="AA1580" s="26" t="str">
        <f t="shared" si="1060"/>
        <v/>
      </c>
      <c r="AB1580" s="25" t="str">
        <f t="shared" si="1083"/>
        <v/>
      </c>
      <c r="AC1580" s="26" t="str">
        <f t="shared" si="1061"/>
        <v/>
      </c>
      <c r="AD1580" s="25" t="str">
        <f t="shared" si="1084"/>
        <v/>
      </c>
      <c r="AE1580" s="26" t="str">
        <f t="shared" si="1062"/>
        <v/>
      </c>
      <c r="AF1580" s="25" t="str">
        <f t="shared" si="1085"/>
        <v/>
      </c>
      <c r="AG1580" s="26" t="str">
        <f t="shared" si="1063"/>
        <v/>
      </c>
      <c r="AH1580" s="25" t="str">
        <f t="shared" si="1086"/>
        <v/>
      </c>
      <c r="AI1580" s="26" t="str">
        <f t="shared" si="1064"/>
        <v/>
      </c>
      <c r="AJ1580" s="25" t="str">
        <f t="shared" si="1087"/>
        <v/>
      </c>
      <c r="AK1580" s="26" t="str">
        <f t="shared" si="1065"/>
        <v/>
      </c>
      <c r="AL1580" s="25" t="str">
        <f t="shared" si="1088"/>
        <v/>
      </c>
      <c r="AM1580" s="26" t="str">
        <f t="shared" si="1066"/>
        <v/>
      </c>
      <c r="AN1580" s="25" t="str">
        <f t="shared" si="1089"/>
        <v/>
      </c>
      <c r="AO1580" s="26" t="str">
        <f t="shared" si="1067"/>
        <v/>
      </c>
      <c r="AP1580" t="str">
        <f t="shared" si="1068"/>
        <v/>
      </c>
      <c r="AQ1580" t="str">
        <f t="shared" si="1069"/>
        <v/>
      </c>
      <c r="AR1580" t="str">
        <f t="shared" si="1081"/>
        <v/>
      </c>
      <c r="AS1580" t="str">
        <f t="shared" si="1070"/>
        <v/>
      </c>
      <c r="AT1580" s="25" t="str">
        <f t="shared" si="1071"/>
        <v/>
      </c>
      <c r="AU1580" s="26" t="str">
        <f t="shared" si="1072"/>
        <v/>
      </c>
      <c r="AV1580" t="str">
        <f t="shared" si="1073"/>
        <v/>
      </c>
      <c r="AW1580" s="25" t="str">
        <f t="shared" si="1074"/>
        <v/>
      </c>
      <c r="AX1580" s="26" t="str">
        <f t="shared" si="1091"/>
        <v/>
      </c>
      <c r="AY1580" s="27" t="str">
        <f>IF(A1580="","",IF(K1580&lt;&gt;0,TEXT(5,"0000"),IF(M1580&lt;&gt;0,TEXT(5,"0000"),IF(Datos!N1580&lt;&gt;0,TEXT(5,"0000"),""))))</f>
        <v/>
      </c>
      <c r="AZ1580" s="25" t="str">
        <f t="shared" si="1075"/>
        <v/>
      </c>
      <c r="BA1580" s="26" t="str">
        <f t="shared" si="1092"/>
        <v/>
      </c>
      <c r="BB1580" s="25" t="str">
        <f t="shared" si="1076"/>
        <v/>
      </c>
      <c r="BC1580" s="26" t="str">
        <f t="shared" si="1093"/>
        <v/>
      </c>
      <c r="BD1580" s="27" t="str">
        <f t="shared" si="1077"/>
        <v/>
      </c>
      <c r="BE1580" s="25" t="str">
        <f t="shared" si="1078"/>
        <v/>
      </c>
      <c r="BF1580" s="26" t="str">
        <f t="shared" si="1094"/>
        <v/>
      </c>
      <c r="BG1580" s="28"/>
      <c r="BH1580" t="str">
        <f t="shared" si="1090"/>
        <v/>
      </c>
      <c r="BJ1580" s="24" t="str">
        <f t="shared" si="1079"/>
        <v/>
      </c>
      <c r="BK1580" s="24" t="str">
        <f t="shared" si="1080"/>
        <v/>
      </c>
    </row>
    <row r="1581" spans="17:63" ht="15.75" thickBot="1">
      <c r="Q1581" t="e">
        <f t="shared" si="1095"/>
        <v>#VALUE!</v>
      </c>
      <c r="R1581" t="str">
        <f t="shared" si="1054"/>
        <v/>
      </c>
      <c r="S1581" t="str">
        <f>IF(A1581="","",TEXT(VLOOKUP(C1581,Tablas!$H$3:$I$75,2,0),"000"))</f>
        <v/>
      </c>
      <c r="T1581" t="str">
        <f t="shared" si="1055"/>
        <v/>
      </c>
      <c r="U1581" t="str">
        <f t="shared" si="1056"/>
        <v/>
      </c>
      <c r="V1581" t="str">
        <f t="shared" si="1082"/>
        <v/>
      </c>
      <c r="W1581" t="str">
        <f>IF(A1581="","",IF(G1581="",99,VLOOKUP(Datos!G1581,Tablas!$AF$2:$AH$38,2,0)))</f>
        <v/>
      </c>
      <c r="X1581" t="str">
        <f t="shared" si="1057"/>
        <v/>
      </c>
      <c r="Y1581" t="str">
        <f t="shared" si="1058"/>
        <v/>
      </c>
      <c r="Z1581" s="25" t="str">
        <f t="shared" si="1059"/>
        <v/>
      </c>
      <c r="AA1581" s="26" t="str">
        <f t="shared" si="1060"/>
        <v/>
      </c>
      <c r="AB1581" s="25" t="str">
        <f t="shared" si="1083"/>
        <v/>
      </c>
      <c r="AC1581" s="26" t="str">
        <f t="shared" si="1061"/>
        <v/>
      </c>
      <c r="AD1581" s="25" t="str">
        <f t="shared" si="1084"/>
        <v/>
      </c>
      <c r="AE1581" s="26" t="str">
        <f t="shared" si="1062"/>
        <v/>
      </c>
      <c r="AF1581" s="25" t="str">
        <f t="shared" si="1085"/>
        <v/>
      </c>
      <c r="AG1581" s="26" t="str">
        <f t="shared" si="1063"/>
        <v/>
      </c>
      <c r="AH1581" s="25" t="str">
        <f t="shared" si="1086"/>
        <v/>
      </c>
      <c r="AI1581" s="26" t="str">
        <f t="shared" si="1064"/>
        <v/>
      </c>
      <c r="AJ1581" s="25" t="str">
        <f t="shared" si="1087"/>
        <v/>
      </c>
      <c r="AK1581" s="26" t="str">
        <f t="shared" si="1065"/>
        <v/>
      </c>
      <c r="AL1581" s="25" t="str">
        <f t="shared" si="1088"/>
        <v/>
      </c>
      <c r="AM1581" s="26" t="str">
        <f t="shared" si="1066"/>
        <v/>
      </c>
      <c r="AN1581" s="25" t="str">
        <f t="shared" si="1089"/>
        <v/>
      </c>
      <c r="AO1581" s="26" t="str">
        <f t="shared" si="1067"/>
        <v/>
      </c>
      <c r="AP1581" t="str">
        <f t="shared" si="1068"/>
        <v/>
      </c>
      <c r="AQ1581" t="str">
        <f t="shared" si="1069"/>
        <v/>
      </c>
      <c r="AR1581" t="str">
        <f t="shared" si="1081"/>
        <v/>
      </c>
      <c r="AS1581" t="str">
        <f t="shared" si="1070"/>
        <v/>
      </c>
      <c r="AT1581" s="25" t="str">
        <f t="shared" si="1071"/>
        <v/>
      </c>
      <c r="AU1581" s="26" t="str">
        <f t="shared" si="1072"/>
        <v/>
      </c>
      <c r="AV1581" t="str">
        <f t="shared" si="1073"/>
        <v/>
      </c>
      <c r="AW1581" s="25" t="str">
        <f t="shared" si="1074"/>
        <v/>
      </c>
      <c r="AX1581" s="26" t="str">
        <f t="shared" si="1091"/>
        <v/>
      </c>
      <c r="AY1581" s="27" t="str">
        <f>IF(A1581="","",IF(K1581&lt;&gt;0,TEXT(5,"0000"),IF(M1581&lt;&gt;0,TEXT(5,"0000"),IF(Datos!N1581&lt;&gt;0,TEXT(5,"0000"),""))))</f>
        <v/>
      </c>
      <c r="AZ1581" s="25" t="str">
        <f t="shared" si="1075"/>
        <v/>
      </c>
      <c r="BA1581" s="26" t="str">
        <f t="shared" si="1092"/>
        <v/>
      </c>
      <c r="BB1581" s="25" t="str">
        <f t="shared" si="1076"/>
        <v/>
      </c>
      <c r="BC1581" s="26" t="str">
        <f t="shared" si="1093"/>
        <v/>
      </c>
      <c r="BD1581" s="27" t="str">
        <f t="shared" si="1077"/>
        <v/>
      </c>
      <c r="BE1581" s="25" t="str">
        <f t="shared" si="1078"/>
        <v/>
      </c>
      <c r="BF1581" s="26" t="str">
        <f t="shared" si="1094"/>
        <v/>
      </c>
      <c r="BG1581" s="28"/>
      <c r="BH1581" t="str">
        <f t="shared" si="1090"/>
        <v/>
      </c>
      <c r="BJ1581" s="24" t="str">
        <f t="shared" si="1079"/>
        <v/>
      </c>
      <c r="BK1581" s="24" t="str">
        <f t="shared" si="1080"/>
        <v/>
      </c>
    </row>
    <row r="1582" spans="17:63" ht="15.75" thickBot="1">
      <c r="Q1582" t="e">
        <f t="shared" si="1095"/>
        <v>#VALUE!</v>
      </c>
      <c r="R1582" t="str">
        <f t="shared" si="1054"/>
        <v/>
      </c>
      <c r="S1582" t="str">
        <f>IF(A1582="","",TEXT(VLOOKUP(C1582,Tablas!$H$3:$I$75,2,0),"000"))</f>
        <v/>
      </c>
      <c r="T1582" t="str">
        <f t="shared" si="1055"/>
        <v/>
      </c>
      <c r="U1582" t="str">
        <f t="shared" si="1056"/>
        <v/>
      </c>
      <c r="V1582" t="str">
        <f t="shared" si="1082"/>
        <v/>
      </c>
      <c r="W1582" t="str">
        <f>IF(A1582="","",IF(G1582="",99,VLOOKUP(Datos!G1582,Tablas!$AF$2:$AH$38,2,0)))</f>
        <v/>
      </c>
      <c r="X1582" t="str">
        <f t="shared" si="1057"/>
        <v/>
      </c>
      <c r="Y1582" t="str">
        <f t="shared" si="1058"/>
        <v/>
      </c>
      <c r="Z1582" s="25" t="str">
        <f t="shared" si="1059"/>
        <v/>
      </c>
      <c r="AA1582" s="26" t="str">
        <f t="shared" si="1060"/>
        <v/>
      </c>
      <c r="AB1582" s="25" t="str">
        <f t="shared" si="1083"/>
        <v/>
      </c>
      <c r="AC1582" s="26" t="str">
        <f t="shared" si="1061"/>
        <v/>
      </c>
      <c r="AD1582" s="25" t="str">
        <f t="shared" si="1084"/>
        <v/>
      </c>
      <c r="AE1582" s="26" t="str">
        <f t="shared" si="1062"/>
        <v/>
      </c>
      <c r="AF1582" s="25" t="str">
        <f t="shared" si="1085"/>
        <v/>
      </c>
      <c r="AG1582" s="26" t="str">
        <f t="shared" si="1063"/>
        <v/>
      </c>
      <c r="AH1582" s="25" t="str">
        <f t="shared" si="1086"/>
        <v/>
      </c>
      <c r="AI1582" s="26" t="str">
        <f t="shared" si="1064"/>
        <v/>
      </c>
      <c r="AJ1582" s="25" t="str">
        <f t="shared" si="1087"/>
        <v/>
      </c>
      <c r="AK1582" s="26" t="str">
        <f t="shared" si="1065"/>
        <v/>
      </c>
      <c r="AL1582" s="25" t="str">
        <f t="shared" si="1088"/>
        <v/>
      </c>
      <c r="AM1582" s="26" t="str">
        <f t="shared" si="1066"/>
        <v/>
      </c>
      <c r="AN1582" s="25" t="str">
        <f t="shared" si="1089"/>
        <v/>
      </c>
      <c r="AO1582" s="26" t="str">
        <f t="shared" si="1067"/>
        <v/>
      </c>
      <c r="AP1582" t="str">
        <f t="shared" si="1068"/>
        <v/>
      </c>
      <c r="AQ1582" t="str">
        <f t="shared" si="1069"/>
        <v/>
      </c>
      <c r="AR1582" t="str">
        <f t="shared" si="1081"/>
        <v/>
      </c>
      <c r="AS1582" t="str">
        <f t="shared" si="1070"/>
        <v/>
      </c>
      <c r="AT1582" s="25" t="str">
        <f t="shared" si="1071"/>
        <v/>
      </c>
      <c r="AU1582" s="26" t="str">
        <f t="shared" si="1072"/>
        <v/>
      </c>
      <c r="AV1582" t="str">
        <f t="shared" si="1073"/>
        <v/>
      </c>
      <c r="AW1582" s="25" t="str">
        <f t="shared" si="1074"/>
        <v/>
      </c>
      <c r="AX1582" s="26" t="str">
        <f t="shared" si="1091"/>
        <v/>
      </c>
      <c r="AY1582" s="27" t="str">
        <f>IF(A1582="","",IF(K1582&lt;&gt;0,TEXT(5,"0000"),IF(M1582&lt;&gt;0,TEXT(5,"0000"),IF(Datos!N1582&lt;&gt;0,TEXT(5,"0000"),""))))</f>
        <v/>
      </c>
      <c r="AZ1582" s="25" t="str">
        <f t="shared" si="1075"/>
        <v/>
      </c>
      <c r="BA1582" s="26" t="str">
        <f t="shared" si="1092"/>
        <v/>
      </c>
      <c r="BB1582" s="25" t="str">
        <f t="shared" si="1076"/>
        <v/>
      </c>
      <c r="BC1582" s="26" t="str">
        <f t="shared" si="1093"/>
        <v/>
      </c>
      <c r="BD1582" s="27" t="str">
        <f t="shared" si="1077"/>
        <v/>
      </c>
      <c r="BE1582" s="25" t="str">
        <f t="shared" si="1078"/>
        <v/>
      </c>
      <c r="BF1582" s="26" t="str">
        <f t="shared" si="1094"/>
        <v/>
      </c>
      <c r="BG1582" s="28"/>
      <c r="BH1582" t="str">
        <f t="shared" si="1090"/>
        <v/>
      </c>
      <c r="BJ1582" s="24" t="str">
        <f t="shared" si="1079"/>
        <v/>
      </c>
      <c r="BK1582" s="24" t="str">
        <f t="shared" si="1080"/>
        <v/>
      </c>
    </row>
    <row r="1583" spans="17:63" ht="15.75" thickBot="1">
      <c r="Q1583" t="e">
        <f t="shared" si="1095"/>
        <v>#VALUE!</v>
      </c>
      <c r="R1583" t="str">
        <f t="shared" si="1054"/>
        <v/>
      </c>
      <c r="S1583" t="str">
        <f>IF(A1583="","",TEXT(VLOOKUP(C1583,Tablas!$H$3:$I$75,2,0),"000"))</f>
        <v/>
      </c>
      <c r="T1583" t="str">
        <f t="shared" si="1055"/>
        <v/>
      </c>
      <c r="U1583" t="str">
        <f t="shared" si="1056"/>
        <v/>
      </c>
      <c r="V1583" t="str">
        <f t="shared" si="1082"/>
        <v/>
      </c>
      <c r="W1583" t="str">
        <f>IF(A1583="","",IF(G1583="",99,VLOOKUP(Datos!G1583,Tablas!$AF$2:$AH$38,2,0)))</f>
        <v/>
      </c>
      <c r="X1583" t="str">
        <f t="shared" si="1057"/>
        <v/>
      </c>
      <c r="Y1583" t="str">
        <f t="shared" si="1058"/>
        <v/>
      </c>
      <c r="Z1583" s="25" t="str">
        <f t="shared" si="1059"/>
        <v/>
      </c>
      <c r="AA1583" s="26" t="str">
        <f t="shared" si="1060"/>
        <v/>
      </c>
      <c r="AB1583" s="25" t="str">
        <f t="shared" si="1083"/>
        <v/>
      </c>
      <c r="AC1583" s="26" t="str">
        <f t="shared" si="1061"/>
        <v/>
      </c>
      <c r="AD1583" s="25" t="str">
        <f t="shared" si="1084"/>
        <v/>
      </c>
      <c r="AE1583" s="26" t="str">
        <f t="shared" si="1062"/>
        <v/>
      </c>
      <c r="AF1583" s="25" t="str">
        <f t="shared" si="1085"/>
        <v/>
      </c>
      <c r="AG1583" s="26" t="str">
        <f t="shared" si="1063"/>
        <v/>
      </c>
      <c r="AH1583" s="25" t="str">
        <f t="shared" si="1086"/>
        <v/>
      </c>
      <c r="AI1583" s="26" t="str">
        <f t="shared" si="1064"/>
        <v/>
      </c>
      <c r="AJ1583" s="25" t="str">
        <f t="shared" si="1087"/>
        <v/>
      </c>
      <c r="AK1583" s="26" t="str">
        <f t="shared" si="1065"/>
        <v/>
      </c>
      <c r="AL1583" s="25" t="str">
        <f t="shared" si="1088"/>
        <v/>
      </c>
      <c r="AM1583" s="26" t="str">
        <f t="shared" si="1066"/>
        <v/>
      </c>
      <c r="AN1583" s="25" t="str">
        <f t="shared" si="1089"/>
        <v/>
      </c>
      <c r="AO1583" s="26" t="str">
        <f t="shared" si="1067"/>
        <v/>
      </c>
      <c r="AP1583" t="str">
        <f t="shared" si="1068"/>
        <v/>
      </c>
      <c r="AQ1583" t="str">
        <f t="shared" si="1069"/>
        <v/>
      </c>
      <c r="AR1583" t="str">
        <f t="shared" si="1081"/>
        <v/>
      </c>
      <c r="AS1583" t="str">
        <f t="shared" si="1070"/>
        <v/>
      </c>
      <c r="AT1583" s="25" t="str">
        <f t="shared" si="1071"/>
        <v/>
      </c>
      <c r="AU1583" s="26" t="str">
        <f t="shared" si="1072"/>
        <v/>
      </c>
      <c r="AV1583" t="str">
        <f t="shared" si="1073"/>
        <v/>
      </c>
      <c r="AW1583" s="25" t="str">
        <f t="shared" si="1074"/>
        <v/>
      </c>
      <c r="AX1583" s="26" t="str">
        <f t="shared" si="1091"/>
        <v/>
      </c>
      <c r="AY1583" s="27" t="str">
        <f>IF(A1583="","",IF(K1583&lt;&gt;0,TEXT(5,"0000"),IF(M1583&lt;&gt;0,TEXT(5,"0000"),IF(Datos!N1583&lt;&gt;0,TEXT(5,"0000"),""))))</f>
        <v/>
      </c>
      <c r="AZ1583" s="25" t="str">
        <f t="shared" si="1075"/>
        <v/>
      </c>
      <c r="BA1583" s="26" t="str">
        <f t="shared" si="1092"/>
        <v/>
      </c>
      <c r="BB1583" s="25" t="str">
        <f t="shared" si="1076"/>
        <v/>
      </c>
      <c r="BC1583" s="26" t="str">
        <f t="shared" si="1093"/>
        <v/>
      </c>
      <c r="BD1583" s="27" t="str">
        <f t="shared" si="1077"/>
        <v/>
      </c>
      <c r="BE1583" s="25" t="str">
        <f t="shared" si="1078"/>
        <v/>
      </c>
      <c r="BF1583" s="26" t="str">
        <f t="shared" si="1094"/>
        <v/>
      </c>
      <c r="BG1583" s="28"/>
      <c r="BH1583" t="str">
        <f t="shared" si="1090"/>
        <v/>
      </c>
      <c r="BJ1583" s="24" t="str">
        <f t="shared" si="1079"/>
        <v/>
      </c>
      <c r="BK1583" s="24" t="str">
        <f t="shared" si="1080"/>
        <v/>
      </c>
    </row>
    <row r="1584" spans="17:63" ht="15.75" thickBot="1">
      <c r="Q1584" t="e">
        <f t="shared" si="1095"/>
        <v>#VALUE!</v>
      </c>
      <c r="R1584" t="str">
        <f t="shared" si="1054"/>
        <v/>
      </c>
      <c r="S1584" t="str">
        <f>IF(A1584="","",TEXT(VLOOKUP(C1584,Tablas!$H$3:$I$75,2,0),"000"))</f>
        <v/>
      </c>
      <c r="T1584" t="str">
        <f t="shared" si="1055"/>
        <v/>
      </c>
      <c r="U1584" t="str">
        <f t="shared" si="1056"/>
        <v/>
      </c>
      <c r="V1584" t="str">
        <f t="shared" si="1082"/>
        <v/>
      </c>
      <c r="W1584" t="str">
        <f>IF(A1584="","",IF(G1584="",99,VLOOKUP(Datos!G1584,Tablas!$AF$2:$AH$38,2,0)))</f>
        <v/>
      </c>
      <c r="X1584" t="str">
        <f t="shared" si="1057"/>
        <v/>
      </c>
      <c r="Y1584" t="str">
        <f t="shared" si="1058"/>
        <v/>
      </c>
      <c r="Z1584" s="25" t="str">
        <f t="shared" si="1059"/>
        <v/>
      </c>
      <c r="AA1584" s="26" t="str">
        <f t="shared" si="1060"/>
        <v/>
      </c>
      <c r="AB1584" s="25" t="str">
        <f t="shared" si="1083"/>
        <v/>
      </c>
      <c r="AC1584" s="26" t="str">
        <f t="shared" si="1061"/>
        <v/>
      </c>
      <c r="AD1584" s="25" t="str">
        <f t="shared" si="1084"/>
        <v/>
      </c>
      <c r="AE1584" s="26" t="str">
        <f t="shared" si="1062"/>
        <v/>
      </c>
      <c r="AF1584" s="25" t="str">
        <f t="shared" si="1085"/>
        <v/>
      </c>
      <c r="AG1584" s="26" t="str">
        <f t="shared" si="1063"/>
        <v/>
      </c>
      <c r="AH1584" s="25" t="str">
        <f t="shared" si="1086"/>
        <v/>
      </c>
      <c r="AI1584" s="26" t="str">
        <f t="shared" si="1064"/>
        <v/>
      </c>
      <c r="AJ1584" s="25" t="str">
        <f t="shared" si="1087"/>
        <v/>
      </c>
      <c r="AK1584" s="26" t="str">
        <f t="shared" si="1065"/>
        <v/>
      </c>
      <c r="AL1584" s="25" t="str">
        <f t="shared" si="1088"/>
        <v/>
      </c>
      <c r="AM1584" s="26" t="str">
        <f t="shared" si="1066"/>
        <v/>
      </c>
      <c r="AN1584" s="25" t="str">
        <f t="shared" si="1089"/>
        <v/>
      </c>
      <c r="AO1584" s="26" t="str">
        <f t="shared" si="1067"/>
        <v/>
      </c>
      <c r="AP1584" t="str">
        <f t="shared" si="1068"/>
        <v/>
      </c>
      <c r="AQ1584" t="str">
        <f t="shared" si="1069"/>
        <v/>
      </c>
      <c r="AR1584" t="str">
        <f t="shared" si="1081"/>
        <v/>
      </c>
      <c r="AS1584" t="str">
        <f t="shared" si="1070"/>
        <v/>
      </c>
      <c r="AT1584" s="25" t="str">
        <f t="shared" si="1071"/>
        <v/>
      </c>
      <c r="AU1584" s="26" t="str">
        <f t="shared" si="1072"/>
        <v/>
      </c>
      <c r="AV1584" t="str">
        <f t="shared" si="1073"/>
        <v/>
      </c>
      <c r="AW1584" s="25" t="str">
        <f t="shared" si="1074"/>
        <v/>
      </c>
      <c r="AX1584" s="26" t="str">
        <f t="shared" si="1091"/>
        <v/>
      </c>
      <c r="AY1584" s="27" t="str">
        <f>IF(A1584="","",IF(K1584&lt;&gt;0,TEXT(5,"0000"),IF(M1584&lt;&gt;0,TEXT(5,"0000"),IF(Datos!N1584&lt;&gt;0,TEXT(5,"0000"),""))))</f>
        <v/>
      </c>
      <c r="AZ1584" s="25" t="str">
        <f t="shared" si="1075"/>
        <v/>
      </c>
      <c r="BA1584" s="26" t="str">
        <f t="shared" si="1092"/>
        <v/>
      </c>
      <c r="BB1584" s="25" t="str">
        <f t="shared" si="1076"/>
        <v/>
      </c>
      <c r="BC1584" s="26" t="str">
        <f t="shared" si="1093"/>
        <v/>
      </c>
      <c r="BD1584" s="27" t="str">
        <f t="shared" si="1077"/>
        <v/>
      </c>
      <c r="BE1584" s="25" t="str">
        <f t="shared" si="1078"/>
        <v/>
      </c>
      <c r="BF1584" s="26" t="str">
        <f t="shared" si="1094"/>
        <v/>
      </c>
      <c r="BG1584" s="28"/>
      <c r="BH1584" t="str">
        <f t="shared" si="1090"/>
        <v/>
      </c>
      <c r="BJ1584" s="24" t="str">
        <f t="shared" si="1079"/>
        <v/>
      </c>
      <c r="BK1584" s="24" t="str">
        <f t="shared" si="1080"/>
        <v/>
      </c>
    </row>
    <row r="1585" spans="17:63" ht="15.75" thickBot="1">
      <c r="Q1585" t="e">
        <f t="shared" si="1095"/>
        <v>#VALUE!</v>
      </c>
      <c r="R1585" t="str">
        <f t="shared" si="1054"/>
        <v/>
      </c>
      <c r="S1585" t="str">
        <f>IF(A1585="","",TEXT(VLOOKUP(C1585,Tablas!$H$3:$I$75,2,0),"000"))</f>
        <v/>
      </c>
      <c r="T1585" t="str">
        <f t="shared" si="1055"/>
        <v/>
      </c>
      <c r="U1585" t="str">
        <f t="shared" si="1056"/>
        <v/>
      </c>
      <c r="V1585" t="str">
        <f t="shared" si="1082"/>
        <v/>
      </c>
      <c r="W1585" t="str">
        <f>IF(A1585="","",IF(G1585="",99,VLOOKUP(Datos!G1585,Tablas!$AF$2:$AH$38,2,0)))</f>
        <v/>
      </c>
      <c r="X1585" t="str">
        <f t="shared" si="1057"/>
        <v/>
      </c>
      <c r="Y1585" t="str">
        <f t="shared" si="1058"/>
        <v/>
      </c>
      <c r="Z1585" s="25" t="str">
        <f t="shared" si="1059"/>
        <v/>
      </c>
      <c r="AA1585" s="26" t="str">
        <f t="shared" si="1060"/>
        <v/>
      </c>
      <c r="AB1585" s="25" t="str">
        <f t="shared" si="1083"/>
        <v/>
      </c>
      <c r="AC1585" s="26" t="str">
        <f t="shared" si="1061"/>
        <v/>
      </c>
      <c r="AD1585" s="25" t="str">
        <f t="shared" si="1084"/>
        <v/>
      </c>
      <c r="AE1585" s="26" t="str">
        <f t="shared" si="1062"/>
        <v/>
      </c>
      <c r="AF1585" s="25" t="str">
        <f t="shared" si="1085"/>
        <v/>
      </c>
      <c r="AG1585" s="26" t="str">
        <f t="shared" si="1063"/>
        <v/>
      </c>
      <c r="AH1585" s="25" t="str">
        <f t="shared" si="1086"/>
        <v/>
      </c>
      <c r="AI1585" s="26" t="str">
        <f t="shared" si="1064"/>
        <v/>
      </c>
      <c r="AJ1585" s="25" t="str">
        <f t="shared" si="1087"/>
        <v/>
      </c>
      <c r="AK1585" s="26" t="str">
        <f t="shared" si="1065"/>
        <v/>
      </c>
      <c r="AL1585" s="25" t="str">
        <f t="shared" si="1088"/>
        <v/>
      </c>
      <c r="AM1585" s="26" t="str">
        <f t="shared" si="1066"/>
        <v/>
      </c>
      <c r="AN1585" s="25" t="str">
        <f t="shared" si="1089"/>
        <v/>
      </c>
      <c r="AO1585" s="26" t="str">
        <f t="shared" si="1067"/>
        <v/>
      </c>
      <c r="AP1585" t="str">
        <f t="shared" si="1068"/>
        <v/>
      </c>
      <c r="AQ1585" t="str">
        <f t="shared" si="1069"/>
        <v/>
      </c>
      <c r="AR1585" t="str">
        <f t="shared" si="1081"/>
        <v/>
      </c>
      <c r="AS1585" t="str">
        <f t="shared" si="1070"/>
        <v/>
      </c>
      <c r="AT1585" s="25" t="str">
        <f t="shared" si="1071"/>
        <v/>
      </c>
      <c r="AU1585" s="26" t="str">
        <f t="shared" si="1072"/>
        <v/>
      </c>
      <c r="AV1585" t="str">
        <f t="shared" si="1073"/>
        <v/>
      </c>
      <c r="AW1585" s="25" t="str">
        <f t="shared" si="1074"/>
        <v/>
      </c>
      <c r="AX1585" s="26" t="str">
        <f t="shared" si="1091"/>
        <v/>
      </c>
      <c r="AY1585" s="27" t="str">
        <f>IF(A1585="","",IF(K1585&lt;&gt;0,TEXT(5,"0000"),IF(M1585&lt;&gt;0,TEXT(5,"0000"),IF(Datos!N1585&lt;&gt;0,TEXT(5,"0000"),""))))</f>
        <v/>
      </c>
      <c r="AZ1585" s="25" t="str">
        <f t="shared" si="1075"/>
        <v/>
      </c>
      <c r="BA1585" s="26" t="str">
        <f t="shared" si="1092"/>
        <v/>
      </c>
      <c r="BB1585" s="25" t="str">
        <f t="shared" si="1076"/>
        <v/>
      </c>
      <c r="BC1585" s="26" t="str">
        <f t="shared" si="1093"/>
        <v/>
      </c>
      <c r="BD1585" s="27" t="str">
        <f t="shared" si="1077"/>
        <v/>
      </c>
      <c r="BE1585" s="25" t="str">
        <f t="shared" si="1078"/>
        <v/>
      </c>
      <c r="BF1585" s="26" t="str">
        <f t="shared" si="1094"/>
        <v/>
      </c>
      <c r="BG1585" s="28"/>
      <c r="BH1585" t="str">
        <f t="shared" si="1090"/>
        <v/>
      </c>
      <c r="BJ1585" s="24" t="str">
        <f t="shared" si="1079"/>
        <v/>
      </c>
      <c r="BK1585" s="24" t="str">
        <f t="shared" si="1080"/>
        <v/>
      </c>
    </row>
    <row r="1586" spans="17:63" ht="15.75" thickBot="1">
      <c r="Q1586" t="e">
        <f t="shared" si="1095"/>
        <v>#VALUE!</v>
      </c>
      <c r="R1586" t="str">
        <f t="shared" si="1054"/>
        <v/>
      </c>
      <c r="S1586" t="str">
        <f>IF(A1586="","",TEXT(VLOOKUP(C1586,Tablas!$H$3:$I$75,2,0),"000"))</f>
        <v/>
      </c>
      <c r="T1586" t="str">
        <f t="shared" si="1055"/>
        <v/>
      </c>
      <c r="U1586" t="str">
        <f t="shared" si="1056"/>
        <v/>
      </c>
      <c r="V1586" t="str">
        <f t="shared" si="1082"/>
        <v/>
      </c>
      <c r="W1586" t="str">
        <f>IF(A1586="","",IF(G1586="",99,VLOOKUP(Datos!G1586,Tablas!$AF$2:$AH$38,2,0)))</f>
        <v/>
      </c>
      <c r="X1586" t="str">
        <f t="shared" si="1057"/>
        <v/>
      </c>
      <c r="Y1586" t="str">
        <f t="shared" si="1058"/>
        <v/>
      </c>
      <c r="Z1586" s="25" t="str">
        <f t="shared" si="1059"/>
        <v/>
      </c>
      <c r="AA1586" s="26" t="str">
        <f t="shared" si="1060"/>
        <v/>
      </c>
      <c r="AB1586" s="25" t="str">
        <f t="shared" si="1083"/>
        <v/>
      </c>
      <c r="AC1586" s="26" t="str">
        <f t="shared" si="1061"/>
        <v/>
      </c>
      <c r="AD1586" s="25" t="str">
        <f t="shared" si="1084"/>
        <v/>
      </c>
      <c r="AE1586" s="26" t="str">
        <f t="shared" si="1062"/>
        <v/>
      </c>
      <c r="AF1586" s="25" t="str">
        <f t="shared" si="1085"/>
        <v/>
      </c>
      <c r="AG1586" s="26" t="str">
        <f t="shared" si="1063"/>
        <v/>
      </c>
      <c r="AH1586" s="25" t="str">
        <f t="shared" si="1086"/>
        <v/>
      </c>
      <c r="AI1586" s="26" t="str">
        <f t="shared" si="1064"/>
        <v/>
      </c>
      <c r="AJ1586" s="25" t="str">
        <f t="shared" si="1087"/>
        <v/>
      </c>
      <c r="AK1586" s="26" t="str">
        <f t="shared" si="1065"/>
        <v/>
      </c>
      <c r="AL1586" s="25" t="str">
        <f t="shared" si="1088"/>
        <v/>
      </c>
      <c r="AM1586" s="26" t="str">
        <f t="shared" si="1066"/>
        <v/>
      </c>
      <c r="AN1586" s="25" t="str">
        <f t="shared" si="1089"/>
        <v/>
      </c>
      <c r="AO1586" s="26" t="str">
        <f t="shared" si="1067"/>
        <v/>
      </c>
      <c r="AP1586" t="str">
        <f t="shared" si="1068"/>
        <v/>
      </c>
      <c r="AQ1586" t="str">
        <f t="shared" si="1069"/>
        <v/>
      </c>
      <c r="AR1586" t="str">
        <f t="shared" si="1081"/>
        <v/>
      </c>
      <c r="AS1586" t="str">
        <f t="shared" si="1070"/>
        <v/>
      </c>
      <c r="AT1586" s="25" t="str">
        <f t="shared" si="1071"/>
        <v/>
      </c>
      <c r="AU1586" s="26" t="str">
        <f t="shared" si="1072"/>
        <v/>
      </c>
      <c r="AV1586" t="str">
        <f t="shared" si="1073"/>
        <v/>
      </c>
      <c r="AW1586" s="25" t="str">
        <f t="shared" si="1074"/>
        <v/>
      </c>
      <c r="AX1586" s="26" t="str">
        <f t="shared" si="1091"/>
        <v/>
      </c>
      <c r="AY1586" s="27" t="str">
        <f>IF(A1586="","",IF(K1586&lt;&gt;0,TEXT(5,"0000"),IF(M1586&lt;&gt;0,TEXT(5,"0000"),IF(Datos!N1586&lt;&gt;0,TEXT(5,"0000"),""))))</f>
        <v/>
      </c>
      <c r="AZ1586" s="25" t="str">
        <f t="shared" si="1075"/>
        <v/>
      </c>
      <c r="BA1586" s="26" t="str">
        <f t="shared" si="1092"/>
        <v/>
      </c>
      <c r="BB1586" s="25" t="str">
        <f t="shared" si="1076"/>
        <v/>
      </c>
      <c r="BC1586" s="26" t="str">
        <f t="shared" si="1093"/>
        <v/>
      </c>
      <c r="BD1586" s="27" t="str">
        <f t="shared" si="1077"/>
        <v/>
      </c>
      <c r="BE1586" s="25" t="str">
        <f t="shared" si="1078"/>
        <v/>
      </c>
      <c r="BF1586" s="26" t="str">
        <f t="shared" si="1094"/>
        <v/>
      </c>
      <c r="BG1586" s="28"/>
      <c r="BH1586" t="str">
        <f t="shared" si="1090"/>
        <v/>
      </c>
      <c r="BJ1586" s="24" t="str">
        <f t="shared" si="1079"/>
        <v/>
      </c>
      <c r="BK1586" s="24" t="str">
        <f t="shared" si="1080"/>
        <v/>
      </c>
    </row>
    <row r="1587" spans="17:63" ht="15.75" thickBot="1">
      <c r="Q1587" t="e">
        <f t="shared" si="1095"/>
        <v>#VALUE!</v>
      </c>
      <c r="R1587" t="str">
        <f t="shared" si="1054"/>
        <v/>
      </c>
      <c r="S1587" t="str">
        <f>IF(A1587="","",TEXT(VLOOKUP(C1587,Tablas!$H$3:$I$75,2,0),"000"))</f>
        <v/>
      </c>
      <c r="T1587" t="str">
        <f t="shared" si="1055"/>
        <v/>
      </c>
      <c r="U1587" t="str">
        <f t="shared" si="1056"/>
        <v/>
      </c>
      <c r="V1587" t="str">
        <f t="shared" si="1082"/>
        <v/>
      </c>
      <c r="W1587" t="str">
        <f>IF(A1587="","",IF(G1587="",99,VLOOKUP(Datos!G1587,Tablas!$AF$2:$AH$38,2,0)))</f>
        <v/>
      </c>
      <c r="X1587" t="str">
        <f t="shared" si="1057"/>
        <v/>
      </c>
      <c r="Y1587" t="str">
        <f t="shared" si="1058"/>
        <v/>
      </c>
      <c r="Z1587" s="25" t="str">
        <f t="shared" si="1059"/>
        <v/>
      </c>
      <c r="AA1587" s="26" t="str">
        <f t="shared" si="1060"/>
        <v/>
      </c>
      <c r="AB1587" s="25" t="str">
        <f t="shared" si="1083"/>
        <v/>
      </c>
      <c r="AC1587" s="26" t="str">
        <f t="shared" si="1061"/>
        <v/>
      </c>
      <c r="AD1587" s="25" t="str">
        <f t="shared" si="1084"/>
        <v/>
      </c>
      <c r="AE1587" s="26" t="str">
        <f t="shared" si="1062"/>
        <v/>
      </c>
      <c r="AF1587" s="25" t="str">
        <f t="shared" si="1085"/>
        <v/>
      </c>
      <c r="AG1587" s="26" t="str">
        <f t="shared" si="1063"/>
        <v/>
      </c>
      <c r="AH1587" s="25" t="str">
        <f t="shared" si="1086"/>
        <v/>
      </c>
      <c r="AI1587" s="26" t="str">
        <f t="shared" si="1064"/>
        <v/>
      </c>
      <c r="AJ1587" s="25" t="str">
        <f t="shared" si="1087"/>
        <v/>
      </c>
      <c r="AK1587" s="26" t="str">
        <f t="shared" si="1065"/>
        <v/>
      </c>
      <c r="AL1587" s="25" t="str">
        <f t="shared" si="1088"/>
        <v/>
      </c>
      <c r="AM1587" s="26" t="str">
        <f t="shared" si="1066"/>
        <v/>
      </c>
      <c r="AN1587" s="25" t="str">
        <f t="shared" si="1089"/>
        <v/>
      </c>
      <c r="AO1587" s="26" t="str">
        <f t="shared" si="1067"/>
        <v/>
      </c>
      <c r="AP1587" t="str">
        <f t="shared" si="1068"/>
        <v/>
      </c>
      <c r="AQ1587" t="str">
        <f t="shared" si="1069"/>
        <v/>
      </c>
      <c r="AR1587" t="str">
        <f t="shared" si="1081"/>
        <v/>
      </c>
      <c r="AS1587" t="str">
        <f t="shared" si="1070"/>
        <v/>
      </c>
      <c r="AT1587" s="25" t="str">
        <f t="shared" si="1071"/>
        <v/>
      </c>
      <c r="AU1587" s="26" t="str">
        <f t="shared" si="1072"/>
        <v/>
      </c>
      <c r="AV1587" t="str">
        <f t="shared" si="1073"/>
        <v/>
      </c>
      <c r="AW1587" s="25" t="str">
        <f t="shared" si="1074"/>
        <v/>
      </c>
      <c r="AX1587" s="26" t="str">
        <f t="shared" si="1091"/>
        <v/>
      </c>
      <c r="AY1587" s="27" t="str">
        <f>IF(A1587="","",IF(K1587&lt;&gt;0,TEXT(5,"0000"),IF(M1587&lt;&gt;0,TEXT(5,"0000"),IF(Datos!N1587&lt;&gt;0,TEXT(5,"0000"),""))))</f>
        <v/>
      </c>
      <c r="AZ1587" s="25" t="str">
        <f t="shared" si="1075"/>
        <v/>
      </c>
      <c r="BA1587" s="26" t="str">
        <f t="shared" si="1092"/>
        <v/>
      </c>
      <c r="BB1587" s="25" t="str">
        <f t="shared" si="1076"/>
        <v/>
      </c>
      <c r="BC1587" s="26" t="str">
        <f t="shared" si="1093"/>
        <v/>
      </c>
      <c r="BD1587" s="27" t="str">
        <f t="shared" si="1077"/>
        <v/>
      </c>
      <c r="BE1587" s="25" t="str">
        <f t="shared" si="1078"/>
        <v/>
      </c>
      <c r="BF1587" s="26" t="str">
        <f t="shared" si="1094"/>
        <v/>
      </c>
      <c r="BG1587" s="28"/>
      <c r="BH1587" t="str">
        <f t="shared" si="1090"/>
        <v/>
      </c>
      <c r="BJ1587" s="24" t="str">
        <f t="shared" si="1079"/>
        <v/>
      </c>
      <c r="BK1587" s="24" t="str">
        <f t="shared" si="1080"/>
        <v/>
      </c>
    </row>
    <row r="1588" spans="17:63" ht="15.75" thickBot="1">
      <c r="Q1588" t="e">
        <f t="shared" si="1095"/>
        <v>#VALUE!</v>
      </c>
      <c r="R1588" t="str">
        <f t="shared" si="1054"/>
        <v/>
      </c>
      <c r="S1588" t="str">
        <f>IF(A1588="","",TEXT(VLOOKUP(C1588,Tablas!$H$3:$I$75,2,0),"000"))</f>
        <v/>
      </c>
      <c r="T1588" t="str">
        <f t="shared" si="1055"/>
        <v/>
      </c>
      <c r="U1588" t="str">
        <f t="shared" si="1056"/>
        <v/>
      </c>
      <c r="V1588" t="str">
        <f t="shared" si="1082"/>
        <v/>
      </c>
      <c r="W1588" t="str">
        <f>IF(A1588="","",IF(G1588="",99,VLOOKUP(Datos!G1588,Tablas!$AF$2:$AH$38,2,0)))</f>
        <v/>
      </c>
      <c r="X1588" t="str">
        <f t="shared" si="1057"/>
        <v/>
      </c>
      <c r="Y1588" t="str">
        <f t="shared" si="1058"/>
        <v/>
      </c>
      <c r="Z1588" s="25" t="str">
        <f t="shared" si="1059"/>
        <v/>
      </c>
      <c r="AA1588" s="26" t="str">
        <f t="shared" si="1060"/>
        <v/>
      </c>
      <c r="AB1588" s="25" t="str">
        <f t="shared" si="1083"/>
        <v/>
      </c>
      <c r="AC1588" s="26" t="str">
        <f t="shared" si="1061"/>
        <v/>
      </c>
      <c r="AD1588" s="25" t="str">
        <f t="shared" si="1084"/>
        <v/>
      </c>
      <c r="AE1588" s="26" t="str">
        <f t="shared" si="1062"/>
        <v/>
      </c>
      <c r="AF1588" s="25" t="str">
        <f t="shared" si="1085"/>
        <v/>
      </c>
      <c r="AG1588" s="26" t="str">
        <f t="shared" si="1063"/>
        <v/>
      </c>
      <c r="AH1588" s="25" t="str">
        <f t="shared" si="1086"/>
        <v/>
      </c>
      <c r="AI1588" s="26" t="str">
        <f t="shared" si="1064"/>
        <v/>
      </c>
      <c r="AJ1588" s="25" t="str">
        <f t="shared" si="1087"/>
        <v/>
      </c>
      <c r="AK1588" s="26" t="str">
        <f t="shared" si="1065"/>
        <v/>
      </c>
      <c r="AL1588" s="25" t="str">
        <f t="shared" si="1088"/>
        <v/>
      </c>
      <c r="AM1588" s="26" t="str">
        <f t="shared" si="1066"/>
        <v/>
      </c>
      <c r="AN1588" s="25" t="str">
        <f t="shared" si="1089"/>
        <v/>
      </c>
      <c r="AO1588" s="26" t="str">
        <f t="shared" si="1067"/>
        <v/>
      </c>
      <c r="AP1588" t="str">
        <f t="shared" si="1068"/>
        <v/>
      </c>
      <c r="AQ1588" t="str">
        <f t="shared" si="1069"/>
        <v/>
      </c>
      <c r="AR1588" t="str">
        <f t="shared" si="1081"/>
        <v/>
      </c>
      <c r="AS1588" t="str">
        <f t="shared" si="1070"/>
        <v/>
      </c>
      <c r="AT1588" s="25" t="str">
        <f t="shared" si="1071"/>
        <v/>
      </c>
      <c r="AU1588" s="26" t="str">
        <f t="shared" si="1072"/>
        <v/>
      </c>
      <c r="AV1588" t="str">
        <f t="shared" si="1073"/>
        <v/>
      </c>
      <c r="AW1588" s="25" t="str">
        <f t="shared" si="1074"/>
        <v/>
      </c>
      <c r="AX1588" s="26" t="str">
        <f t="shared" si="1091"/>
        <v/>
      </c>
      <c r="AY1588" s="27" t="str">
        <f>IF(A1588="","",IF(K1588&lt;&gt;0,TEXT(5,"0000"),IF(M1588&lt;&gt;0,TEXT(5,"0000"),IF(Datos!N1588&lt;&gt;0,TEXT(5,"0000"),""))))</f>
        <v/>
      </c>
      <c r="AZ1588" s="25" t="str">
        <f t="shared" si="1075"/>
        <v/>
      </c>
      <c r="BA1588" s="26" t="str">
        <f t="shared" si="1092"/>
        <v/>
      </c>
      <c r="BB1588" s="25" t="str">
        <f t="shared" si="1076"/>
        <v/>
      </c>
      <c r="BC1588" s="26" t="str">
        <f t="shared" si="1093"/>
        <v/>
      </c>
      <c r="BD1588" s="27" t="str">
        <f t="shared" si="1077"/>
        <v/>
      </c>
      <c r="BE1588" s="25" t="str">
        <f t="shared" si="1078"/>
        <v/>
      </c>
      <c r="BF1588" s="26" t="str">
        <f t="shared" si="1094"/>
        <v/>
      </c>
      <c r="BG1588" s="28"/>
      <c r="BH1588" t="str">
        <f t="shared" si="1090"/>
        <v/>
      </c>
      <c r="BJ1588" s="24" t="str">
        <f t="shared" si="1079"/>
        <v/>
      </c>
      <c r="BK1588" s="24" t="str">
        <f t="shared" si="1080"/>
        <v/>
      </c>
    </row>
    <row r="1589" spans="17:63" ht="15.75" thickBot="1">
      <c r="Q1589" t="e">
        <f t="shared" si="1095"/>
        <v>#VALUE!</v>
      </c>
      <c r="R1589" t="str">
        <f t="shared" si="1054"/>
        <v/>
      </c>
      <c r="S1589" t="str">
        <f>IF(A1589="","",TEXT(VLOOKUP(C1589,Tablas!$H$3:$I$75,2,0),"000"))</f>
        <v/>
      </c>
      <c r="T1589" t="str">
        <f t="shared" si="1055"/>
        <v/>
      </c>
      <c r="U1589" t="str">
        <f t="shared" si="1056"/>
        <v/>
      </c>
      <c r="V1589" t="str">
        <f t="shared" si="1082"/>
        <v/>
      </c>
      <c r="W1589" t="str">
        <f>IF(A1589="","",IF(G1589="",99,VLOOKUP(Datos!G1589,Tablas!$AF$2:$AH$38,2,0)))</f>
        <v/>
      </c>
      <c r="X1589" t="str">
        <f t="shared" si="1057"/>
        <v/>
      </c>
      <c r="Y1589" t="str">
        <f t="shared" si="1058"/>
        <v/>
      </c>
      <c r="Z1589" s="25" t="str">
        <f t="shared" si="1059"/>
        <v/>
      </c>
      <c r="AA1589" s="26" t="str">
        <f t="shared" si="1060"/>
        <v/>
      </c>
      <c r="AB1589" s="25" t="str">
        <f t="shared" si="1083"/>
        <v/>
      </c>
      <c r="AC1589" s="26" t="str">
        <f t="shared" si="1061"/>
        <v/>
      </c>
      <c r="AD1589" s="25" t="str">
        <f t="shared" si="1084"/>
        <v/>
      </c>
      <c r="AE1589" s="26" t="str">
        <f t="shared" si="1062"/>
        <v/>
      </c>
      <c r="AF1589" s="25" t="str">
        <f t="shared" si="1085"/>
        <v/>
      </c>
      <c r="AG1589" s="26" t="str">
        <f t="shared" si="1063"/>
        <v/>
      </c>
      <c r="AH1589" s="25" t="str">
        <f t="shared" si="1086"/>
        <v/>
      </c>
      <c r="AI1589" s="26" t="str">
        <f t="shared" si="1064"/>
        <v/>
      </c>
      <c r="AJ1589" s="25" t="str">
        <f t="shared" si="1087"/>
        <v/>
      </c>
      <c r="AK1589" s="26" t="str">
        <f t="shared" si="1065"/>
        <v/>
      </c>
      <c r="AL1589" s="25" t="str">
        <f t="shared" si="1088"/>
        <v/>
      </c>
      <c r="AM1589" s="26" t="str">
        <f t="shared" si="1066"/>
        <v/>
      </c>
      <c r="AN1589" s="25" t="str">
        <f t="shared" si="1089"/>
        <v/>
      </c>
      <c r="AO1589" s="26" t="str">
        <f t="shared" si="1067"/>
        <v/>
      </c>
      <c r="AP1589" t="str">
        <f t="shared" si="1068"/>
        <v/>
      </c>
      <c r="AQ1589" t="str">
        <f t="shared" si="1069"/>
        <v/>
      </c>
      <c r="AR1589" t="str">
        <f t="shared" si="1081"/>
        <v/>
      </c>
      <c r="AS1589" t="str">
        <f t="shared" si="1070"/>
        <v/>
      </c>
      <c r="AT1589" s="25" t="str">
        <f t="shared" si="1071"/>
        <v/>
      </c>
      <c r="AU1589" s="26" t="str">
        <f t="shared" si="1072"/>
        <v/>
      </c>
      <c r="AV1589" t="str">
        <f t="shared" si="1073"/>
        <v/>
      </c>
      <c r="AW1589" s="25" t="str">
        <f t="shared" si="1074"/>
        <v/>
      </c>
      <c r="AX1589" s="26" t="str">
        <f t="shared" si="1091"/>
        <v/>
      </c>
      <c r="AY1589" s="27" t="str">
        <f>IF(A1589="","",IF(K1589&lt;&gt;0,TEXT(5,"0000"),IF(M1589&lt;&gt;0,TEXT(5,"0000"),IF(Datos!N1589&lt;&gt;0,TEXT(5,"0000"),""))))</f>
        <v/>
      </c>
      <c r="AZ1589" s="25" t="str">
        <f t="shared" si="1075"/>
        <v/>
      </c>
      <c r="BA1589" s="26" t="str">
        <f t="shared" si="1092"/>
        <v/>
      </c>
      <c r="BB1589" s="25" t="str">
        <f t="shared" si="1076"/>
        <v/>
      </c>
      <c r="BC1589" s="26" t="str">
        <f t="shared" si="1093"/>
        <v/>
      </c>
      <c r="BD1589" s="27" t="str">
        <f t="shared" si="1077"/>
        <v/>
      </c>
      <c r="BE1589" s="25" t="str">
        <f t="shared" si="1078"/>
        <v/>
      </c>
      <c r="BF1589" s="26" t="str">
        <f t="shared" si="1094"/>
        <v/>
      </c>
      <c r="BG1589" s="28"/>
      <c r="BH1589" t="str">
        <f t="shared" si="1090"/>
        <v/>
      </c>
      <c r="BJ1589" s="24" t="str">
        <f t="shared" si="1079"/>
        <v/>
      </c>
      <c r="BK1589" s="24" t="str">
        <f t="shared" si="1080"/>
        <v/>
      </c>
    </row>
    <row r="1590" spans="17:63" ht="15.75" thickBot="1">
      <c r="Q1590" t="e">
        <f t="shared" si="1095"/>
        <v>#VALUE!</v>
      </c>
      <c r="R1590" t="str">
        <f t="shared" si="1054"/>
        <v/>
      </c>
      <c r="S1590" t="str">
        <f>IF(A1590="","",TEXT(VLOOKUP(C1590,Tablas!$H$3:$I$75,2,0),"000"))</f>
        <v/>
      </c>
      <c r="T1590" t="str">
        <f t="shared" si="1055"/>
        <v/>
      </c>
      <c r="U1590" t="str">
        <f t="shared" si="1056"/>
        <v/>
      </c>
      <c r="V1590" t="str">
        <f t="shared" si="1082"/>
        <v/>
      </c>
      <c r="W1590" t="str">
        <f>IF(A1590="","",IF(G1590="",99,VLOOKUP(Datos!G1590,Tablas!$AF$2:$AH$38,2,0)))</f>
        <v/>
      </c>
      <c r="X1590" t="str">
        <f t="shared" si="1057"/>
        <v/>
      </c>
      <c r="Y1590" t="str">
        <f t="shared" si="1058"/>
        <v/>
      </c>
      <c r="Z1590" s="25" t="str">
        <f t="shared" si="1059"/>
        <v/>
      </c>
      <c r="AA1590" s="26" t="str">
        <f t="shared" si="1060"/>
        <v/>
      </c>
      <c r="AB1590" s="25" t="str">
        <f t="shared" si="1083"/>
        <v/>
      </c>
      <c r="AC1590" s="26" t="str">
        <f t="shared" si="1061"/>
        <v/>
      </c>
      <c r="AD1590" s="25" t="str">
        <f t="shared" si="1084"/>
        <v/>
      </c>
      <c r="AE1590" s="26" t="str">
        <f t="shared" si="1062"/>
        <v/>
      </c>
      <c r="AF1590" s="25" t="str">
        <f t="shared" si="1085"/>
        <v/>
      </c>
      <c r="AG1590" s="26" t="str">
        <f t="shared" si="1063"/>
        <v/>
      </c>
      <c r="AH1590" s="25" t="str">
        <f t="shared" si="1086"/>
        <v/>
      </c>
      <c r="AI1590" s="26" t="str">
        <f t="shared" si="1064"/>
        <v/>
      </c>
      <c r="AJ1590" s="25" t="str">
        <f t="shared" si="1087"/>
        <v/>
      </c>
      <c r="AK1590" s="26" t="str">
        <f t="shared" si="1065"/>
        <v/>
      </c>
      <c r="AL1590" s="25" t="str">
        <f t="shared" si="1088"/>
        <v/>
      </c>
      <c r="AM1590" s="26" t="str">
        <f t="shared" si="1066"/>
        <v/>
      </c>
      <c r="AN1590" s="25" t="str">
        <f t="shared" si="1089"/>
        <v/>
      </c>
      <c r="AO1590" s="26" t="str">
        <f t="shared" si="1067"/>
        <v/>
      </c>
      <c r="AP1590" t="str">
        <f t="shared" si="1068"/>
        <v/>
      </c>
      <c r="AQ1590" t="str">
        <f t="shared" si="1069"/>
        <v/>
      </c>
      <c r="AR1590" t="str">
        <f t="shared" si="1081"/>
        <v/>
      </c>
      <c r="AS1590" t="str">
        <f t="shared" si="1070"/>
        <v/>
      </c>
      <c r="AT1590" s="25" t="str">
        <f t="shared" si="1071"/>
        <v/>
      </c>
      <c r="AU1590" s="26" t="str">
        <f t="shared" si="1072"/>
        <v/>
      </c>
      <c r="AV1590" t="str">
        <f t="shared" si="1073"/>
        <v/>
      </c>
      <c r="AW1590" s="25" t="str">
        <f t="shared" si="1074"/>
        <v/>
      </c>
      <c r="AX1590" s="26" t="str">
        <f t="shared" si="1091"/>
        <v/>
      </c>
      <c r="AY1590" s="27" t="str">
        <f>IF(A1590="","",IF(K1590&lt;&gt;0,TEXT(5,"0000"),IF(M1590&lt;&gt;0,TEXT(5,"0000"),IF(Datos!N1590&lt;&gt;0,TEXT(5,"0000"),""))))</f>
        <v/>
      </c>
      <c r="AZ1590" s="25" t="str">
        <f t="shared" si="1075"/>
        <v/>
      </c>
      <c r="BA1590" s="26" t="str">
        <f t="shared" si="1092"/>
        <v/>
      </c>
      <c r="BB1590" s="25" t="str">
        <f t="shared" si="1076"/>
        <v/>
      </c>
      <c r="BC1590" s="26" t="str">
        <f t="shared" si="1093"/>
        <v/>
      </c>
      <c r="BD1590" s="27" t="str">
        <f t="shared" si="1077"/>
        <v/>
      </c>
      <c r="BE1590" s="25" t="str">
        <f t="shared" si="1078"/>
        <v/>
      </c>
      <c r="BF1590" s="26" t="str">
        <f t="shared" si="1094"/>
        <v/>
      </c>
      <c r="BG1590" s="28"/>
      <c r="BH1590" t="str">
        <f t="shared" si="1090"/>
        <v/>
      </c>
      <c r="BJ1590" s="24" t="str">
        <f t="shared" si="1079"/>
        <v/>
      </c>
      <c r="BK1590" s="24" t="str">
        <f t="shared" si="1080"/>
        <v/>
      </c>
    </row>
    <row r="1591" spans="17:63" ht="15.75" thickBot="1">
      <c r="Q1591" t="e">
        <f t="shared" si="1095"/>
        <v>#VALUE!</v>
      </c>
      <c r="R1591" t="str">
        <f t="shared" si="1054"/>
        <v/>
      </c>
      <c r="S1591" t="str">
        <f>IF(A1591="","",TEXT(VLOOKUP(C1591,Tablas!$H$3:$I$75,2,0),"000"))</f>
        <v/>
      </c>
      <c r="T1591" t="str">
        <f t="shared" si="1055"/>
        <v/>
      </c>
      <c r="U1591" t="str">
        <f t="shared" si="1056"/>
        <v/>
      </c>
      <c r="V1591" t="str">
        <f t="shared" si="1082"/>
        <v/>
      </c>
      <c r="W1591" t="str">
        <f>IF(A1591="","",IF(G1591="",99,VLOOKUP(Datos!G1591,Tablas!$AF$2:$AH$38,2,0)))</f>
        <v/>
      </c>
      <c r="X1591" t="str">
        <f t="shared" si="1057"/>
        <v/>
      </c>
      <c r="Y1591" t="str">
        <f t="shared" si="1058"/>
        <v/>
      </c>
      <c r="Z1591" s="25" t="str">
        <f t="shared" si="1059"/>
        <v/>
      </c>
      <c r="AA1591" s="26" t="str">
        <f t="shared" si="1060"/>
        <v/>
      </c>
      <c r="AB1591" s="25" t="str">
        <f t="shared" si="1083"/>
        <v/>
      </c>
      <c r="AC1591" s="26" t="str">
        <f t="shared" si="1061"/>
        <v/>
      </c>
      <c r="AD1591" s="25" t="str">
        <f t="shared" si="1084"/>
        <v/>
      </c>
      <c r="AE1591" s="26" t="str">
        <f t="shared" si="1062"/>
        <v/>
      </c>
      <c r="AF1591" s="25" t="str">
        <f t="shared" si="1085"/>
        <v/>
      </c>
      <c r="AG1591" s="26" t="str">
        <f t="shared" si="1063"/>
        <v/>
      </c>
      <c r="AH1591" s="25" t="str">
        <f t="shared" si="1086"/>
        <v/>
      </c>
      <c r="AI1591" s="26" t="str">
        <f t="shared" si="1064"/>
        <v/>
      </c>
      <c r="AJ1591" s="25" t="str">
        <f t="shared" si="1087"/>
        <v/>
      </c>
      <c r="AK1591" s="26" t="str">
        <f t="shared" si="1065"/>
        <v/>
      </c>
      <c r="AL1591" s="25" t="str">
        <f t="shared" si="1088"/>
        <v/>
      </c>
      <c r="AM1591" s="26" t="str">
        <f t="shared" si="1066"/>
        <v/>
      </c>
      <c r="AN1591" s="25" t="str">
        <f t="shared" si="1089"/>
        <v/>
      </c>
      <c r="AO1591" s="26" t="str">
        <f t="shared" si="1067"/>
        <v/>
      </c>
      <c r="AP1591" t="str">
        <f t="shared" si="1068"/>
        <v/>
      </c>
      <c r="AQ1591" t="str">
        <f t="shared" si="1069"/>
        <v/>
      </c>
      <c r="AR1591" t="str">
        <f t="shared" si="1081"/>
        <v/>
      </c>
      <c r="AS1591" t="str">
        <f t="shared" si="1070"/>
        <v/>
      </c>
      <c r="AT1591" s="25" t="str">
        <f t="shared" si="1071"/>
        <v/>
      </c>
      <c r="AU1591" s="26" t="str">
        <f t="shared" si="1072"/>
        <v/>
      </c>
      <c r="AV1591" t="str">
        <f t="shared" si="1073"/>
        <v/>
      </c>
      <c r="AW1591" s="25" t="str">
        <f t="shared" si="1074"/>
        <v/>
      </c>
      <c r="AX1591" s="26" t="str">
        <f t="shared" si="1091"/>
        <v/>
      </c>
      <c r="AY1591" s="27" t="str">
        <f>IF(A1591="","",IF(K1591&lt;&gt;0,TEXT(5,"0000"),IF(M1591&lt;&gt;0,TEXT(5,"0000"),IF(Datos!N1591&lt;&gt;0,TEXT(5,"0000"),""))))</f>
        <v/>
      </c>
      <c r="AZ1591" s="25" t="str">
        <f t="shared" si="1075"/>
        <v/>
      </c>
      <c r="BA1591" s="26" t="str">
        <f t="shared" si="1092"/>
        <v/>
      </c>
      <c r="BB1591" s="25" t="str">
        <f t="shared" si="1076"/>
        <v/>
      </c>
      <c r="BC1591" s="26" t="str">
        <f t="shared" si="1093"/>
        <v/>
      </c>
      <c r="BD1591" s="27" t="str">
        <f t="shared" si="1077"/>
        <v/>
      </c>
      <c r="BE1591" s="25" t="str">
        <f t="shared" si="1078"/>
        <v/>
      </c>
      <c r="BF1591" s="26" t="str">
        <f t="shared" si="1094"/>
        <v/>
      </c>
      <c r="BG1591" s="28"/>
      <c r="BH1591" t="str">
        <f t="shared" si="1090"/>
        <v/>
      </c>
      <c r="BJ1591" s="24" t="str">
        <f t="shared" si="1079"/>
        <v/>
      </c>
      <c r="BK1591" s="24" t="str">
        <f t="shared" si="1080"/>
        <v/>
      </c>
    </row>
    <row r="1592" spans="17:63" ht="15.75" thickBot="1">
      <c r="Q1592" t="e">
        <f t="shared" si="1095"/>
        <v>#VALUE!</v>
      </c>
      <c r="R1592" t="str">
        <f t="shared" ref="R1592:R1655" si="1096">IF(A1592="","",TEXT(A1592,$R$3))</f>
        <v/>
      </c>
      <c r="S1592" t="str">
        <f>IF(A1592="","",TEXT(VLOOKUP(C1592,Tablas!$H$3:$I$75,2,0),"000"))</f>
        <v/>
      </c>
      <c r="T1592" t="str">
        <f t="shared" ref="T1592:T1655" si="1097">IF(A1592="","",IF(D1592="","00000",TEXT(RIGHT(D1592,2)*1,"00000")))</f>
        <v/>
      </c>
      <c r="U1592" t="str">
        <f t="shared" ref="U1592:U1655" si="1098">IF(A1592="","",IF(E1592="","00000000000000000000",TEXT(RIGHT(E1592,20)*1,"00000000000000000000")))</f>
        <v/>
      </c>
      <c r="V1592" t="str">
        <f t="shared" si="1082"/>
        <v/>
      </c>
      <c r="W1592" t="str">
        <f>IF(A1592="","",IF(G1592="",99,VLOOKUP(Datos!G1592,Tablas!$AF$2:$AH$38,2,0)))</f>
        <v/>
      </c>
      <c r="X1592" t="str">
        <f t="shared" ref="X1592:X1655" si="1099">IF(A1592="","",TEXT(H1592,"00000000000000000000"))</f>
        <v/>
      </c>
      <c r="Y1592" t="str">
        <f t="shared" ref="Y1592:Y1655" si="1100">IF(A1592="","",IF(LEN(B1592)&gt;30,LEFT(B1592,30),B1592&amp;REPT(" ",30-LEN(B1592))))</f>
        <v/>
      </c>
      <c r="Z1592" s="25" t="str">
        <f t="shared" ref="Z1592:Z1655" si="1101">IF(A1592="","",IF(LEFT(C1592,2)="NC",-I1592,I1592))</f>
        <v/>
      </c>
      <c r="AA1592" s="26" t="str">
        <f t="shared" ref="AA1592:AA1655" si="1102">IF(Z1592&lt;0,SUBSTITUTE(TEXT(Z1592,"000000000000,00"),",",""),SUBSTITUTE(TEXT(Z1592,"0000000000000,00"),",",""))</f>
        <v/>
      </c>
      <c r="AB1592" s="25" t="str">
        <f t="shared" si="1083"/>
        <v/>
      </c>
      <c r="AC1592" s="26" t="str">
        <f t="shared" ref="AC1592:AC1655" si="1103">IF(AB1592&lt;0,SUBSTITUTE(TEXT(AB1592,"000000000000,00"),",",""),SUBSTITUTE(TEXT(AB1592,"0000000000000,00"),",",""))</f>
        <v/>
      </c>
      <c r="AD1592" s="25" t="str">
        <f t="shared" si="1084"/>
        <v/>
      </c>
      <c r="AE1592" s="26" t="str">
        <f t="shared" ref="AE1592:AE1655" si="1104">IF(AD1592&lt;0,SUBSTITUTE(TEXT(AD1592,"000000000000,00"),",",""),SUBSTITUTE(TEXT(AD1592,"0000000000000,00"),",",""))</f>
        <v/>
      </c>
      <c r="AF1592" s="25" t="str">
        <f t="shared" si="1085"/>
        <v/>
      </c>
      <c r="AG1592" s="26" t="str">
        <f t="shared" ref="AG1592:AG1655" si="1105">IF(AF1592&lt;0,SUBSTITUTE(TEXT(AF1592,"000000000000,00"),",",""),SUBSTITUTE(TEXT(AF1592,"0000000000000,00"),",",""))</f>
        <v/>
      </c>
      <c r="AH1592" s="25" t="str">
        <f t="shared" si="1086"/>
        <v/>
      </c>
      <c r="AI1592" s="26" t="str">
        <f t="shared" ref="AI1592:AI1655" si="1106">IF(AH1592&lt;0,SUBSTITUTE(TEXT(AH1592,"000000000000,00"),",",""),SUBSTITUTE(TEXT(AH1592,"0000000000000,00"),",",""))</f>
        <v/>
      </c>
      <c r="AJ1592" s="25" t="str">
        <f t="shared" si="1087"/>
        <v/>
      </c>
      <c r="AK1592" s="26" t="str">
        <f t="shared" ref="AK1592:AK1655" si="1107">IF(AJ1592&lt;0,SUBSTITUTE(TEXT(AJ1592,"000000000000,00"),",",""),SUBSTITUTE(TEXT(AJ1592,"0000000000000,00"),",",""))</f>
        <v/>
      </c>
      <c r="AL1592" s="25" t="str">
        <f t="shared" si="1088"/>
        <v/>
      </c>
      <c r="AM1592" s="26" t="str">
        <f t="shared" ref="AM1592:AM1655" si="1108">IF(AL1592&lt;0,SUBSTITUTE(TEXT(AL1592,"000000000000,00"),",",""),SUBSTITUTE(TEXT(AL1592,"0000000000000,00"),",",""))</f>
        <v/>
      </c>
      <c r="AN1592" s="25" t="str">
        <f t="shared" si="1089"/>
        <v/>
      </c>
      <c r="AO1592" s="26" t="str">
        <f t="shared" ref="AO1592:AO1655" si="1109">IF(AN1592&lt;0,SUBSTITUTE(TEXT(AN1592,"000000000000,00"),",",""),SUBSTITUTE(TEXT(AN1592,"0000000000000,00"),",",""))</f>
        <v/>
      </c>
      <c r="AP1592" t="str">
        <f t="shared" ref="AP1592:AP1655" si="1110">IF(A1592="","","PES")</f>
        <v/>
      </c>
      <c r="AQ1592" t="str">
        <f t="shared" ref="AQ1592:AQ1655" si="1111">IF(A1592="","","0001000000")</f>
        <v/>
      </c>
      <c r="AR1592" t="str">
        <f t="shared" si="1081"/>
        <v/>
      </c>
      <c r="AS1592" t="str">
        <f t="shared" ref="AS1592:AS1655" si="1112">IF(A1592="",""," ")</f>
        <v/>
      </c>
      <c r="AT1592" s="25" t="str">
        <f t="shared" ref="AT1592:AT1655" si="1113">IF(A1592="","",0)</f>
        <v/>
      </c>
      <c r="AU1592" s="26" t="str">
        <f t="shared" ref="AU1592:AU1655" si="1114">IF(AT1592&lt;0,SUBSTITUTE(TEXT(AT1592,"000000000000,00"),",",""),SUBSTITUTE(TEXT(AT1592,"0000000000000,00"),",",""))</f>
        <v/>
      </c>
      <c r="AV1592" t="str">
        <f t="shared" ref="AV1592:AV1655" si="1115">IF(A1592="","",IF(OR(C1592="TK B",C1592="TK"),"00000000",TEXT(A1592+30,$R$3)))</f>
        <v/>
      </c>
      <c r="AW1592" s="25" t="str">
        <f t="shared" ref="AW1592:AW1655" si="1116">IF(A1592="","",IF(AND(K1592=0,M1592=0,N1592=0),"",J1592))</f>
        <v/>
      </c>
      <c r="AX1592" s="26" t="str">
        <f t="shared" si="1091"/>
        <v/>
      </c>
      <c r="AY1592" s="27" t="str">
        <f>IF(A1592="","",IF(K1592&lt;&gt;0,TEXT(5,"0000"),IF(M1592&lt;&gt;0,TEXT(5,"0000"),IF(Datos!N1592&lt;&gt;0,TEXT(5,"0000"),""))))</f>
        <v/>
      </c>
      <c r="AZ1592" s="25" t="str">
        <f t="shared" ref="AZ1592:AZ1655" si="1117">IF(A1592="","",IF(AND(K1592=0,M1592=0,N1592=0),"",IF(K1592&lt;&gt;0,K1592,IF(N1592&lt;&gt;0,N1592,IF(M1592&lt;&gt;0,M1592,0)))))</f>
        <v/>
      </c>
      <c r="BA1592" s="26" t="str">
        <f t="shared" si="1092"/>
        <v/>
      </c>
      <c r="BB1592" s="25" t="str">
        <f t="shared" ref="BB1592:BB1655" si="1118">IF(A1592="","",IF(L1592="","",J1592))</f>
        <v/>
      </c>
      <c r="BC1592" s="26" t="str">
        <f t="shared" si="1093"/>
        <v/>
      </c>
      <c r="BD1592" s="27" t="str">
        <f t="shared" ref="BD1592:BD1655" si="1119">IF(A1592="","",IF(L1592="","",TEXT(4,"0000")))</f>
        <v/>
      </c>
      <c r="BE1592" s="25" t="str">
        <f t="shared" ref="BE1592:BE1655" si="1120">IF(A1592="","",IF(L1592="","",L1592))</f>
        <v/>
      </c>
      <c r="BF1592" s="26" t="str">
        <f t="shared" si="1094"/>
        <v/>
      </c>
      <c r="BG1592" s="28"/>
      <c r="BH1592" t="str">
        <f t="shared" si="1090"/>
        <v/>
      </c>
      <c r="BJ1592" s="24" t="str">
        <f t="shared" ref="BJ1592:BJ1655" si="1121">IF(AX1592="","",S1592&amp;T1592&amp;U1592&amp;AX1592&amp;AY1592&amp;BA1592)</f>
        <v/>
      </c>
      <c r="BK1592" s="24" t="str">
        <f t="shared" ref="BK1592:BK1655" si="1122">IF(BC1592="","",S1592&amp;T1592&amp;U1592&amp;BC1592&amp;BD1592&amp;BF1592)</f>
        <v/>
      </c>
    </row>
    <row r="1593" spans="17:63" ht="15.75" thickBot="1">
      <c r="Q1593" t="e">
        <f t="shared" si="1095"/>
        <v>#VALUE!</v>
      </c>
      <c r="R1593" t="str">
        <f t="shared" si="1096"/>
        <v/>
      </c>
      <c r="S1593" t="str">
        <f>IF(A1593="","",TEXT(VLOOKUP(C1593,Tablas!$H$3:$I$75,2,0),"000"))</f>
        <v/>
      </c>
      <c r="T1593" t="str">
        <f t="shared" si="1097"/>
        <v/>
      </c>
      <c r="U1593" t="str">
        <f t="shared" si="1098"/>
        <v/>
      </c>
      <c r="V1593" t="str">
        <f t="shared" si="1082"/>
        <v/>
      </c>
      <c r="W1593" t="str">
        <f>IF(A1593="","",IF(G1593="",99,VLOOKUP(Datos!G1593,Tablas!$AF$2:$AH$38,2,0)))</f>
        <v/>
      </c>
      <c r="X1593" t="str">
        <f t="shared" si="1099"/>
        <v/>
      </c>
      <c r="Y1593" t="str">
        <f t="shared" si="1100"/>
        <v/>
      </c>
      <c r="Z1593" s="25" t="str">
        <f t="shared" si="1101"/>
        <v/>
      </c>
      <c r="AA1593" s="26" t="str">
        <f t="shared" si="1102"/>
        <v/>
      </c>
      <c r="AB1593" s="25" t="str">
        <f t="shared" si="1083"/>
        <v/>
      </c>
      <c r="AC1593" s="26" t="str">
        <f t="shared" si="1103"/>
        <v/>
      </c>
      <c r="AD1593" s="25" t="str">
        <f t="shared" si="1084"/>
        <v/>
      </c>
      <c r="AE1593" s="26" t="str">
        <f t="shared" si="1104"/>
        <v/>
      </c>
      <c r="AF1593" s="25" t="str">
        <f t="shared" si="1085"/>
        <v/>
      </c>
      <c r="AG1593" s="26" t="str">
        <f t="shared" si="1105"/>
        <v/>
      </c>
      <c r="AH1593" s="25" t="str">
        <f t="shared" si="1086"/>
        <v/>
      </c>
      <c r="AI1593" s="26" t="str">
        <f t="shared" si="1106"/>
        <v/>
      </c>
      <c r="AJ1593" s="25" t="str">
        <f t="shared" si="1087"/>
        <v/>
      </c>
      <c r="AK1593" s="26" t="str">
        <f t="shared" si="1107"/>
        <v/>
      </c>
      <c r="AL1593" s="25" t="str">
        <f t="shared" si="1088"/>
        <v/>
      </c>
      <c r="AM1593" s="26" t="str">
        <f t="shared" si="1108"/>
        <v/>
      </c>
      <c r="AN1593" s="25" t="str">
        <f t="shared" si="1089"/>
        <v/>
      </c>
      <c r="AO1593" s="26" t="str">
        <f t="shared" si="1109"/>
        <v/>
      </c>
      <c r="AP1593" t="str">
        <f t="shared" si="1110"/>
        <v/>
      </c>
      <c r="AQ1593" t="str">
        <f t="shared" si="1111"/>
        <v/>
      </c>
      <c r="AR1593" t="str">
        <f t="shared" si="1081"/>
        <v/>
      </c>
      <c r="AS1593" t="str">
        <f t="shared" si="1112"/>
        <v/>
      </c>
      <c r="AT1593" s="25" t="str">
        <f t="shared" si="1113"/>
        <v/>
      </c>
      <c r="AU1593" s="26" t="str">
        <f t="shared" si="1114"/>
        <v/>
      </c>
      <c r="AV1593" t="str">
        <f t="shared" si="1115"/>
        <v/>
      </c>
      <c r="AW1593" s="25" t="str">
        <f t="shared" si="1116"/>
        <v/>
      </c>
      <c r="AX1593" s="26" t="str">
        <f t="shared" si="1091"/>
        <v/>
      </c>
      <c r="AY1593" s="27" t="str">
        <f>IF(A1593="","",IF(K1593&lt;&gt;0,TEXT(5,"0000"),IF(M1593&lt;&gt;0,TEXT(5,"0000"),IF(Datos!N1593&lt;&gt;0,TEXT(5,"0000"),""))))</f>
        <v/>
      </c>
      <c r="AZ1593" s="25" t="str">
        <f t="shared" si="1117"/>
        <v/>
      </c>
      <c r="BA1593" s="26" t="str">
        <f t="shared" si="1092"/>
        <v/>
      </c>
      <c r="BB1593" s="25" t="str">
        <f t="shared" si="1118"/>
        <v/>
      </c>
      <c r="BC1593" s="26" t="str">
        <f t="shared" si="1093"/>
        <v/>
      </c>
      <c r="BD1593" s="27" t="str">
        <f t="shared" si="1119"/>
        <v/>
      </c>
      <c r="BE1593" s="25" t="str">
        <f t="shared" si="1120"/>
        <v/>
      </c>
      <c r="BF1593" s="26" t="str">
        <f t="shared" si="1094"/>
        <v/>
      </c>
      <c r="BG1593" s="28"/>
      <c r="BH1593" t="str">
        <f t="shared" si="1090"/>
        <v/>
      </c>
      <c r="BJ1593" s="24" t="str">
        <f t="shared" si="1121"/>
        <v/>
      </c>
      <c r="BK1593" s="24" t="str">
        <f t="shared" si="1122"/>
        <v/>
      </c>
    </row>
    <row r="1594" spans="17:63" ht="15.75" thickBot="1">
      <c r="Q1594" t="e">
        <f t="shared" si="1095"/>
        <v>#VALUE!</v>
      </c>
      <c r="R1594" t="str">
        <f t="shared" si="1096"/>
        <v/>
      </c>
      <c r="S1594" t="str">
        <f>IF(A1594="","",TEXT(VLOOKUP(C1594,Tablas!$H$3:$I$75,2,0),"000"))</f>
        <v/>
      </c>
      <c r="T1594" t="str">
        <f t="shared" si="1097"/>
        <v/>
      </c>
      <c r="U1594" t="str">
        <f t="shared" si="1098"/>
        <v/>
      </c>
      <c r="V1594" t="str">
        <f t="shared" si="1082"/>
        <v/>
      </c>
      <c r="W1594" t="str">
        <f>IF(A1594="","",IF(G1594="",99,VLOOKUP(Datos!G1594,Tablas!$AF$2:$AH$38,2,0)))</f>
        <v/>
      </c>
      <c r="X1594" t="str">
        <f t="shared" si="1099"/>
        <v/>
      </c>
      <c r="Y1594" t="str">
        <f t="shared" si="1100"/>
        <v/>
      </c>
      <c r="Z1594" s="25" t="str">
        <f t="shared" si="1101"/>
        <v/>
      </c>
      <c r="AA1594" s="26" t="str">
        <f t="shared" si="1102"/>
        <v/>
      </c>
      <c r="AB1594" s="25" t="str">
        <f t="shared" si="1083"/>
        <v/>
      </c>
      <c r="AC1594" s="26" t="str">
        <f t="shared" si="1103"/>
        <v/>
      </c>
      <c r="AD1594" s="25" t="str">
        <f t="shared" si="1084"/>
        <v/>
      </c>
      <c r="AE1594" s="26" t="str">
        <f t="shared" si="1104"/>
        <v/>
      </c>
      <c r="AF1594" s="25" t="str">
        <f t="shared" si="1085"/>
        <v/>
      </c>
      <c r="AG1594" s="26" t="str">
        <f t="shared" si="1105"/>
        <v/>
      </c>
      <c r="AH1594" s="25" t="str">
        <f t="shared" si="1086"/>
        <v/>
      </c>
      <c r="AI1594" s="26" t="str">
        <f t="shared" si="1106"/>
        <v/>
      </c>
      <c r="AJ1594" s="25" t="str">
        <f t="shared" si="1087"/>
        <v/>
      </c>
      <c r="AK1594" s="26" t="str">
        <f t="shared" si="1107"/>
        <v/>
      </c>
      <c r="AL1594" s="25" t="str">
        <f t="shared" si="1088"/>
        <v/>
      </c>
      <c r="AM1594" s="26" t="str">
        <f t="shared" si="1108"/>
        <v/>
      </c>
      <c r="AN1594" s="25" t="str">
        <f t="shared" si="1089"/>
        <v/>
      </c>
      <c r="AO1594" s="26" t="str">
        <f t="shared" si="1109"/>
        <v/>
      </c>
      <c r="AP1594" t="str">
        <f t="shared" si="1110"/>
        <v/>
      </c>
      <c r="AQ1594" t="str">
        <f t="shared" si="1111"/>
        <v/>
      </c>
      <c r="AR1594" t="str">
        <f t="shared" si="1081"/>
        <v/>
      </c>
      <c r="AS1594" t="str">
        <f t="shared" si="1112"/>
        <v/>
      </c>
      <c r="AT1594" s="25" t="str">
        <f t="shared" si="1113"/>
        <v/>
      </c>
      <c r="AU1594" s="26" t="str">
        <f t="shared" si="1114"/>
        <v/>
      </c>
      <c r="AV1594" t="str">
        <f t="shared" si="1115"/>
        <v/>
      </c>
      <c r="AW1594" s="25" t="str">
        <f t="shared" si="1116"/>
        <v/>
      </c>
      <c r="AX1594" s="26" t="str">
        <f t="shared" si="1091"/>
        <v/>
      </c>
      <c r="AY1594" s="27" t="str">
        <f>IF(A1594="","",IF(K1594&lt;&gt;0,TEXT(5,"0000"),IF(M1594&lt;&gt;0,TEXT(5,"0000"),IF(Datos!N1594&lt;&gt;0,TEXT(5,"0000"),""))))</f>
        <v/>
      </c>
      <c r="AZ1594" s="25" t="str">
        <f t="shared" si="1117"/>
        <v/>
      </c>
      <c r="BA1594" s="26" t="str">
        <f t="shared" si="1092"/>
        <v/>
      </c>
      <c r="BB1594" s="25" t="str">
        <f t="shared" si="1118"/>
        <v/>
      </c>
      <c r="BC1594" s="26" t="str">
        <f t="shared" si="1093"/>
        <v/>
      </c>
      <c r="BD1594" s="27" t="str">
        <f t="shared" si="1119"/>
        <v/>
      </c>
      <c r="BE1594" s="25" t="str">
        <f t="shared" si="1120"/>
        <v/>
      </c>
      <c r="BF1594" s="26" t="str">
        <f t="shared" si="1094"/>
        <v/>
      </c>
      <c r="BG1594" s="28"/>
      <c r="BH1594" t="str">
        <f t="shared" si="1090"/>
        <v/>
      </c>
      <c r="BJ1594" s="24" t="str">
        <f t="shared" si="1121"/>
        <v/>
      </c>
      <c r="BK1594" s="24" t="str">
        <f t="shared" si="1122"/>
        <v/>
      </c>
    </row>
    <row r="1595" spans="17:63" ht="15.75" thickBot="1">
      <c r="Q1595" t="e">
        <f t="shared" si="1095"/>
        <v>#VALUE!</v>
      </c>
      <c r="R1595" t="str">
        <f t="shared" si="1096"/>
        <v/>
      </c>
      <c r="S1595" t="str">
        <f>IF(A1595="","",TEXT(VLOOKUP(C1595,Tablas!$H$3:$I$75,2,0),"000"))</f>
        <v/>
      </c>
      <c r="T1595" t="str">
        <f t="shared" si="1097"/>
        <v/>
      </c>
      <c r="U1595" t="str">
        <f t="shared" si="1098"/>
        <v/>
      </c>
      <c r="V1595" t="str">
        <f t="shared" si="1082"/>
        <v/>
      </c>
      <c r="W1595" t="str">
        <f>IF(A1595="","",IF(G1595="",99,VLOOKUP(Datos!G1595,Tablas!$AF$2:$AH$38,2,0)))</f>
        <v/>
      </c>
      <c r="X1595" t="str">
        <f t="shared" si="1099"/>
        <v/>
      </c>
      <c r="Y1595" t="str">
        <f t="shared" si="1100"/>
        <v/>
      </c>
      <c r="Z1595" s="25" t="str">
        <f t="shared" si="1101"/>
        <v/>
      </c>
      <c r="AA1595" s="26" t="str">
        <f t="shared" si="1102"/>
        <v/>
      </c>
      <c r="AB1595" s="25" t="str">
        <f t="shared" si="1083"/>
        <v/>
      </c>
      <c r="AC1595" s="26" t="str">
        <f t="shared" si="1103"/>
        <v/>
      </c>
      <c r="AD1595" s="25" t="str">
        <f t="shared" si="1084"/>
        <v/>
      </c>
      <c r="AE1595" s="26" t="str">
        <f t="shared" si="1104"/>
        <v/>
      </c>
      <c r="AF1595" s="25" t="str">
        <f t="shared" si="1085"/>
        <v/>
      </c>
      <c r="AG1595" s="26" t="str">
        <f t="shared" si="1105"/>
        <v/>
      </c>
      <c r="AH1595" s="25" t="str">
        <f t="shared" si="1086"/>
        <v/>
      </c>
      <c r="AI1595" s="26" t="str">
        <f t="shared" si="1106"/>
        <v/>
      </c>
      <c r="AJ1595" s="25" t="str">
        <f t="shared" si="1087"/>
        <v/>
      </c>
      <c r="AK1595" s="26" t="str">
        <f t="shared" si="1107"/>
        <v/>
      </c>
      <c r="AL1595" s="25" t="str">
        <f t="shared" si="1088"/>
        <v/>
      </c>
      <c r="AM1595" s="26" t="str">
        <f t="shared" si="1108"/>
        <v/>
      </c>
      <c r="AN1595" s="25" t="str">
        <f t="shared" si="1089"/>
        <v/>
      </c>
      <c r="AO1595" s="26" t="str">
        <f t="shared" si="1109"/>
        <v/>
      </c>
      <c r="AP1595" t="str">
        <f t="shared" si="1110"/>
        <v/>
      </c>
      <c r="AQ1595" t="str">
        <f t="shared" si="1111"/>
        <v/>
      </c>
      <c r="AR1595" t="str">
        <f t="shared" si="1081"/>
        <v/>
      </c>
      <c r="AS1595" t="str">
        <f t="shared" si="1112"/>
        <v/>
      </c>
      <c r="AT1595" s="25" t="str">
        <f t="shared" si="1113"/>
        <v/>
      </c>
      <c r="AU1595" s="26" t="str">
        <f t="shared" si="1114"/>
        <v/>
      </c>
      <c r="AV1595" t="str">
        <f t="shared" si="1115"/>
        <v/>
      </c>
      <c r="AW1595" s="25" t="str">
        <f t="shared" si="1116"/>
        <v/>
      </c>
      <c r="AX1595" s="26" t="str">
        <f t="shared" si="1091"/>
        <v/>
      </c>
      <c r="AY1595" s="27" t="str">
        <f>IF(A1595="","",IF(K1595&lt;&gt;0,TEXT(5,"0000"),IF(M1595&lt;&gt;0,TEXT(5,"0000"),IF(Datos!N1595&lt;&gt;0,TEXT(5,"0000"),""))))</f>
        <v/>
      </c>
      <c r="AZ1595" s="25" t="str">
        <f t="shared" si="1117"/>
        <v/>
      </c>
      <c r="BA1595" s="26" t="str">
        <f t="shared" si="1092"/>
        <v/>
      </c>
      <c r="BB1595" s="25" t="str">
        <f t="shared" si="1118"/>
        <v/>
      </c>
      <c r="BC1595" s="26" t="str">
        <f t="shared" si="1093"/>
        <v/>
      </c>
      <c r="BD1595" s="27" t="str">
        <f t="shared" si="1119"/>
        <v/>
      </c>
      <c r="BE1595" s="25" t="str">
        <f t="shared" si="1120"/>
        <v/>
      </c>
      <c r="BF1595" s="26" t="str">
        <f t="shared" si="1094"/>
        <v/>
      </c>
      <c r="BG1595" s="28"/>
      <c r="BH1595" t="str">
        <f t="shared" si="1090"/>
        <v/>
      </c>
      <c r="BJ1595" s="24" t="str">
        <f t="shared" si="1121"/>
        <v/>
      </c>
      <c r="BK1595" s="24" t="str">
        <f t="shared" si="1122"/>
        <v/>
      </c>
    </row>
    <row r="1596" spans="17:63" ht="15.75" thickBot="1">
      <c r="Q1596" t="e">
        <f t="shared" si="1095"/>
        <v>#VALUE!</v>
      </c>
      <c r="R1596" t="str">
        <f t="shared" si="1096"/>
        <v/>
      </c>
      <c r="S1596" t="str">
        <f>IF(A1596="","",TEXT(VLOOKUP(C1596,Tablas!$H$3:$I$75,2,0),"000"))</f>
        <v/>
      </c>
      <c r="T1596" t="str">
        <f t="shared" si="1097"/>
        <v/>
      </c>
      <c r="U1596" t="str">
        <f t="shared" si="1098"/>
        <v/>
      </c>
      <c r="V1596" t="str">
        <f t="shared" si="1082"/>
        <v/>
      </c>
      <c r="W1596" t="str">
        <f>IF(A1596="","",IF(G1596="",99,VLOOKUP(Datos!G1596,Tablas!$AF$2:$AH$38,2,0)))</f>
        <v/>
      </c>
      <c r="X1596" t="str">
        <f t="shared" si="1099"/>
        <v/>
      </c>
      <c r="Y1596" t="str">
        <f t="shared" si="1100"/>
        <v/>
      </c>
      <c r="Z1596" s="25" t="str">
        <f t="shared" si="1101"/>
        <v/>
      </c>
      <c r="AA1596" s="26" t="str">
        <f t="shared" si="1102"/>
        <v/>
      </c>
      <c r="AB1596" s="25" t="str">
        <f t="shared" si="1083"/>
        <v/>
      </c>
      <c r="AC1596" s="26" t="str">
        <f t="shared" si="1103"/>
        <v/>
      </c>
      <c r="AD1596" s="25" t="str">
        <f t="shared" si="1084"/>
        <v/>
      </c>
      <c r="AE1596" s="26" t="str">
        <f t="shared" si="1104"/>
        <v/>
      </c>
      <c r="AF1596" s="25" t="str">
        <f t="shared" si="1085"/>
        <v/>
      </c>
      <c r="AG1596" s="26" t="str">
        <f t="shared" si="1105"/>
        <v/>
      </c>
      <c r="AH1596" s="25" t="str">
        <f t="shared" si="1086"/>
        <v/>
      </c>
      <c r="AI1596" s="26" t="str">
        <f t="shared" si="1106"/>
        <v/>
      </c>
      <c r="AJ1596" s="25" t="str">
        <f t="shared" si="1087"/>
        <v/>
      </c>
      <c r="AK1596" s="26" t="str">
        <f t="shared" si="1107"/>
        <v/>
      </c>
      <c r="AL1596" s="25" t="str">
        <f t="shared" si="1088"/>
        <v/>
      </c>
      <c r="AM1596" s="26" t="str">
        <f t="shared" si="1108"/>
        <v/>
      </c>
      <c r="AN1596" s="25" t="str">
        <f t="shared" si="1089"/>
        <v/>
      </c>
      <c r="AO1596" s="26" t="str">
        <f t="shared" si="1109"/>
        <v/>
      </c>
      <c r="AP1596" t="str">
        <f t="shared" si="1110"/>
        <v/>
      </c>
      <c r="AQ1596" t="str">
        <f t="shared" si="1111"/>
        <v/>
      </c>
      <c r="AR1596" t="str">
        <f t="shared" si="1081"/>
        <v/>
      </c>
      <c r="AS1596" t="str">
        <f t="shared" si="1112"/>
        <v/>
      </c>
      <c r="AT1596" s="25" t="str">
        <f t="shared" si="1113"/>
        <v/>
      </c>
      <c r="AU1596" s="26" t="str">
        <f t="shared" si="1114"/>
        <v/>
      </c>
      <c r="AV1596" t="str">
        <f t="shared" si="1115"/>
        <v/>
      </c>
      <c r="AW1596" s="25" t="str">
        <f t="shared" si="1116"/>
        <v/>
      </c>
      <c r="AX1596" s="26" t="str">
        <f t="shared" si="1091"/>
        <v/>
      </c>
      <c r="AY1596" s="27" t="str">
        <f>IF(A1596="","",IF(K1596&lt;&gt;0,TEXT(5,"0000"),IF(M1596&lt;&gt;0,TEXT(5,"0000"),IF(Datos!N1596&lt;&gt;0,TEXT(5,"0000"),""))))</f>
        <v/>
      </c>
      <c r="AZ1596" s="25" t="str">
        <f t="shared" si="1117"/>
        <v/>
      </c>
      <c r="BA1596" s="26" t="str">
        <f t="shared" si="1092"/>
        <v/>
      </c>
      <c r="BB1596" s="25" t="str">
        <f t="shared" si="1118"/>
        <v/>
      </c>
      <c r="BC1596" s="26" t="str">
        <f t="shared" si="1093"/>
        <v/>
      </c>
      <c r="BD1596" s="27" t="str">
        <f t="shared" si="1119"/>
        <v/>
      </c>
      <c r="BE1596" s="25" t="str">
        <f t="shared" si="1120"/>
        <v/>
      </c>
      <c r="BF1596" s="26" t="str">
        <f t="shared" si="1094"/>
        <v/>
      </c>
      <c r="BG1596" s="28"/>
      <c r="BH1596" t="str">
        <f t="shared" si="1090"/>
        <v/>
      </c>
      <c r="BJ1596" s="24" t="str">
        <f t="shared" si="1121"/>
        <v/>
      </c>
      <c r="BK1596" s="24" t="str">
        <f t="shared" si="1122"/>
        <v/>
      </c>
    </row>
    <row r="1597" spans="17:63" ht="15.75" thickBot="1">
      <c r="Q1597" t="e">
        <f t="shared" si="1095"/>
        <v>#VALUE!</v>
      </c>
      <c r="R1597" t="str">
        <f t="shared" si="1096"/>
        <v/>
      </c>
      <c r="S1597" t="str">
        <f>IF(A1597="","",TEXT(VLOOKUP(C1597,Tablas!$H$3:$I$75,2,0),"000"))</f>
        <v/>
      </c>
      <c r="T1597" t="str">
        <f t="shared" si="1097"/>
        <v/>
      </c>
      <c r="U1597" t="str">
        <f t="shared" si="1098"/>
        <v/>
      </c>
      <c r="V1597" t="str">
        <f t="shared" si="1082"/>
        <v/>
      </c>
      <c r="W1597" t="str">
        <f>IF(A1597="","",IF(G1597="",99,VLOOKUP(Datos!G1597,Tablas!$AF$2:$AH$38,2,0)))</f>
        <v/>
      </c>
      <c r="X1597" t="str">
        <f t="shared" si="1099"/>
        <v/>
      </c>
      <c r="Y1597" t="str">
        <f t="shared" si="1100"/>
        <v/>
      </c>
      <c r="Z1597" s="25" t="str">
        <f t="shared" si="1101"/>
        <v/>
      </c>
      <c r="AA1597" s="26" t="str">
        <f t="shared" si="1102"/>
        <v/>
      </c>
      <c r="AB1597" s="25" t="str">
        <f t="shared" si="1083"/>
        <v/>
      </c>
      <c r="AC1597" s="26" t="str">
        <f t="shared" si="1103"/>
        <v/>
      </c>
      <c r="AD1597" s="25" t="str">
        <f t="shared" si="1084"/>
        <v/>
      </c>
      <c r="AE1597" s="26" t="str">
        <f t="shared" si="1104"/>
        <v/>
      </c>
      <c r="AF1597" s="25" t="str">
        <f t="shared" si="1085"/>
        <v/>
      </c>
      <c r="AG1597" s="26" t="str">
        <f t="shared" si="1105"/>
        <v/>
      </c>
      <c r="AH1597" s="25" t="str">
        <f t="shared" si="1086"/>
        <v/>
      </c>
      <c r="AI1597" s="26" t="str">
        <f t="shared" si="1106"/>
        <v/>
      </c>
      <c r="AJ1597" s="25" t="str">
        <f t="shared" si="1087"/>
        <v/>
      </c>
      <c r="AK1597" s="26" t="str">
        <f t="shared" si="1107"/>
        <v/>
      </c>
      <c r="AL1597" s="25" t="str">
        <f t="shared" si="1088"/>
        <v/>
      </c>
      <c r="AM1597" s="26" t="str">
        <f t="shared" si="1108"/>
        <v/>
      </c>
      <c r="AN1597" s="25" t="str">
        <f t="shared" si="1089"/>
        <v/>
      </c>
      <c r="AO1597" s="26" t="str">
        <f t="shared" si="1109"/>
        <v/>
      </c>
      <c r="AP1597" t="str">
        <f t="shared" si="1110"/>
        <v/>
      </c>
      <c r="AQ1597" t="str">
        <f t="shared" si="1111"/>
        <v/>
      </c>
      <c r="AR1597" t="str">
        <f t="shared" si="1081"/>
        <v/>
      </c>
      <c r="AS1597" t="str">
        <f t="shared" si="1112"/>
        <v/>
      </c>
      <c r="AT1597" s="25" t="str">
        <f t="shared" si="1113"/>
        <v/>
      </c>
      <c r="AU1597" s="26" t="str">
        <f t="shared" si="1114"/>
        <v/>
      </c>
      <c r="AV1597" t="str">
        <f t="shared" si="1115"/>
        <v/>
      </c>
      <c r="AW1597" s="25" t="str">
        <f t="shared" si="1116"/>
        <v/>
      </c>
      <c r="AX1597" s="26" t="str">
        <f t="shared" si="1091"/>
        <v/>
      </c>
      <c r="AY1597" s="27" t="str">
        <f>IF(A1597="","",IF(K1597&lt;&gt;0,TEXT(5,"0000"),IF(M1597&lt;&gt;0,TEXT(5,"0000"),IF(Datos!N1597&lt;&gt;0,TEXT(5,"0000"),""))))</f>
        <v/>
      </c>
      <c r="AZ1597" s="25" t="str">
        <f t="shared" si="1117"/>
        <v/>
      </c>
      <c r="BA1597" s="26" t="str">
        <f t="shared" si="1092"/>
        <v/>
      </c>
      <c r="BB1597" s="25" t="str">
        <f t="shared" si="1118"/>
        <v/>
      </c>
      <c r="BC1597" s="26" t="str">
        <f t="shared" si="1093"/>
        <v/>
      </c>
      <c r="BD1597" s="27" t="str">
        <f t="shared" si="1119"/>
        <v/>
      </c>
      <c r="BE1597" s="25" t="str">
        <f t="shared" si="1120"/>
        <v/>
      </c>
      <c r="BF1597" s="26" t="str">
        <f t="shared" si="1094"/>
        <v/>
      </c>
      <c r="BG1597" s="28"/>
      <c r="BH1597" t="str">
        <f t="shared" si="1090"/>
        <v/>
      </c>
      <c r="BJ1597" s="24" t="str">
        <f t="shared" si="1121"/>
        <v/>
      </c>
      <c r="BK1597" s="24" t="str">
        <f t="shared" si="1122"/>
        <v/>
      </c>
    </row>
    <row r="1598" spans="17:63" ht="15.75" thickBot="1">
      <c r="Q1598" t="e">
        <f t="shared" si="1095"/>
        <v>#VALUE!</v>
      </c>
      <c r="R1598" t="str">
        <f t="shared" si="1096"/>
        <v/>
      </c>
      <c r="S1598" t="str">
        <f>IF(A1598="","",TEXT(VLOOKUP(C1598,Tablas!$H$3:$I$75,2,0),"000"))</f>
        <v/>
      </c>
      <c r="T1598" t="str">
        <f t="shared" si="1097"/>
        <v/>
      </c>
      <c r="U1598" t="str">
        <f t="shared" si="1098"/>
        <v/>
      </c>
      <c r="V1598" t="str">
        <f t="shared" si="1082"/>
        <v/>
      </c>
      <c r="W1598" t="str">
        <f>IF(A1598="","",IF(G1598="",99,VLOOKUP(Datos!G1598,Tablas!$AF$2:$AH$38,2,0)))</f>
        <v/>
      </c>
      <c r="X1598" t="str">
        <f t="shared" si="1099"/>
        <v/>
      </c>
      <c r="Y1598" t="str">
        <f t="shared" si="1100"/>
        <v/>
      </c>
      <c r="Z1598" s="25" t="str">
        <f t="shared" si="1101"/>
        <v/>
      </c>
      <c r="AA1598" s="26" t="str">
        <f t="shared" si="1102"/>
        <v/>
      </c>
      <c r="AB1598" s="25" t="str">
        <f t="shared" si="1083"/>
        <v/>
      </c>
      <c r="AC1598" s="26" t="str">
        <f t="shared" si="1103"/>
        <v/>
      </c>
      <c r="AD1598" s="25" t="str">
        <f t="shared" si="1084"/>
        <v/>
      </c>
      <c r="AE1598" s="26" t="str">
        <f t="shared" si="1104"/>
        <v/>
      </c>
      <c r="AF1598" s="25" t="str">
        <f t="shared" si="1085"/>
        <v/>
      </c>
      <c r="AG1598" s="26" t="str">
        <f t="shared" si="1105"/>
        <v/>
      </c>
      <c r="AH1598" s="25" t="str">
        <f t="shared" si="1086"/>
        <v/>
      </c>
      <c r="AI1598" s="26" t="str">
        <f t="shared" si="1106"/>
        <v/>
      </c>
      <c r="AJ1598" s="25" t="str">
        <f t="shared" si="1087"/>
        <v/>
      </c>
      <c r="AK1598" s="26" t="str">
        <f t="shared" si="1107"/>
        <v/>
      </c>
      <c r="AL1598" s="25" t="str">
        <f t="shared" si="1088"/>
        <v/>
      </c>
      <c r="AM1598" s="26" t="str">
        <f t="shared" si="1108"/>
        <v/>
      </c>
      <c r="AN1598" s="25" t="str">
        <f t="shared" si="1089"/>
        <v/>
      </c>
      <c r="AO1598" s="26" t="str">
        <f t="shared" si="1109"/>
        <v/>
      </c>
      <c r="AP1598" t="str">
        <f t="shared" si="1110"/>
        <v/>
      </c>
      <c r="AQ1598" t="str">
        <f t="shared" si="1111"/>
        <v/>
      </c>
      <c r="AR1598" t="str">
        <f t="shared" si="1081"/>
        <v/>
      </c>
      <c r="AS1598" t="str">
        <f t="shared" si="1112"/>
        <v/>
      </c>
      <c r="AT1598" s="25" t="str">
        <f t="shared" si="1113"/>
        <v/>
      </c>
      <c r="AU1598" s="26" t="str">
        <f t="shared" si="1114"/>
        <v/>
      </c>
      <c r="AV1598" t="str">
        <f t="shared" si="1115"/>
        <v/>
      </c>
      <c r="AW1598" s="25" t="str">
        <f t="shared" si="1116"/>
        <v/>
      </c>
      <c r="AX1598" s="26" t="str">
        <f t="shared" si="1091"/>
        <v/>
      </c>
      <c r="AY1598" s="27" t="str">
        <f>IF(A1598="","",IF(K1598&lt;&gt;0,TEXT(5,"0000"),IF(M1598&lt;&gt;0,TEXT(5,"0000"),IF(Datos!N1598&lt;&gt;0,TEXT(5,"0000"),""))))</f>
        <v/>
      </c>
      <c r="AZ1598" s="25" t="str">
        <f t="shared" si="1117"/>
        <v/>
      </c>
      <c r="BA1598" s="26" t="str">
        <f t="shared" si="1092"/>
        <v/>
      </c>
      <c r="BB1598" s="25" t="str">
        <f t="shared" si="1118"/>
        <v/>
      </c>
      <c r="BC1598" s="26" t="str">
        <f t="shared" si="1093"/>
        <v/>
      </c>
      <c r="BD1598" s="27" t="str">
        <f t="shared" si="1119"/>
        <v/>
      </c>
      <c r="BE1598" s="25" t="str">
        <f t="shared" si="1120"/>
        <v/>
      </c>
      <c r="BF1598" s="26" t="str">
        <f t="shared" si="1094"/>
        <v/>
      </c>
      <c r="BG1598" s="28"/>
      <c r="BH1598" t="str">
        <f t="shared" si="1090"/>
        <v/>
      </c>
      <c r="BJ1598" s="24" t="str">
        <f t="shared" si="1121"/>
        <v/>
      </c>
      <c r="BK1598" s="24" t="str">
        <f t="shared" si="1122"/>
        <v/>
      </c>
    </row>
    <row r="1599" spans="17:63" ht="15.75" thickBot="1">
      <c r="Q1599" t="e">
        <f t="shared" si="1095"/>
        <v>#VALUE!</v>
      </c>
      <c r="R1599" t="str">
        <f t="shared" si="1096"/>
        <v/>
      </c>
      <c r="S1599" t="str">
        <f>IF(A1599="","",TEXT(VLOOKUP(C1599,Tablas!$H$3:$I$75,2,0),"000"))</f>
        <v/>
      </c>
      <c r="T1599" t="str">
        <f t="shared" si="1097"/>
        <v/>
      </c>
      <c r="U1599" t="str">
        <f t="shared" si="1098"/>
        <v/>
      </c>
      <c r="V1599" t="str">
        <f t="shared" si="1082"/>
        <v/>
      </c>
      <c r="W1599" t="str">
        <f>IF(A1599="","",IF(G1599="",99,VLOOKUP(Datos!G1599,Tablas!$AF$2:$AH$38,2,0)))</f>
        <v/>
      </c>
      <c r="X1599" t="str">
        <f t="shared" si="1099"/>
        <v/>
      </c>
      <c r="Y1599" t="str">
        <f t="shared" si="1100"/>
        <v/>
      </c>
      <c r="Z1599" s="25" t="str">
        <f t="shared" si="1101"/>
        <v/>
      </c>
      <c r="AA1599" s="26" t="str">
        <f t="shared" si="1102"/>
        <v/>
      </c>
      <c r="AB1599" s="25" t="str">
        <f t="shared" si="1083"/>
        <v/>
      </c>
      <c r="AC1599" s="26" t="str">
        <f t="shared" si="1103"/>
        <v/>
      </c>
      <c r="AD1599" s="25" t="str">
        <f t="shared" si="1084"/>
        <v/>
      </c>
      <c r="AE1599" s="26" t="str">
        <f t="shared" si="1104"/>
        <v/>
      </c>
      <c r="AF1599" s="25" t="str">
        <f t="shared" si="1085"/>
        <v/>
      </c>
      <c r="AG1599" s="26" t="str">
        <f t="shared" si="1105"/>
        <v/>
      </c>
      <c r="AH1599" s="25" t="str">
        <f t="shared" si="1086"/>
        <v/>
      </c>
      <c r="AI1599" s="26" t="str">
        <f t="shared" si="1106"/>
        <v/>
      </c>
      <c r="AJ1599" s="25" t="str">
        <f t="shared" si="1087"/>
        <v/>
      </c>
      <c r="AK1599" s="26" t="str">
        <f t="shared" si="1107"/>
        <v/>
      </c>
      <c r="AL1599" s="25" t="str">
        <f t="shared" si="1088"/>
        <v/>
      </c>
      <c r="AM1599" s="26" t="str">
        <f t="shared" si="1108"/>
        <v/>
      </c>
      <c r="AN1599" s="25" t="str">
        <f t="shared" si="1089"/>
        <v/>
      </c>
      <c r="AO1599" s="26" t="str">
        <f t="shared" si="1109"/>
        <v/>
      </c>
      <c r="AP1599" t="str">
        <f t="shared" si="1110"/>
        <v/>
      </c>
      <c r="AQ1599" t="str">
        <f t="shared" si="1111"/>
        <v/>
      </c>
      <c r="AR1599" t="str">
        <f t="shared" si="1081"/>
        <v/>
      </c>
      <c r="AS1599" t="str">
        <f t="shared" si="1112"/>
        <v/>
      </c>
      <c r="AT1599" s="25" t="str">
        <f t="shared" si="1113"/>
        <v/>
      </c>
      <c r="AU1599" s="26" t="str">
        <f t="shared" si="1114"/>
        <v/>
      </c>
      <c r="AV1599" t="str">
        <f t="shared" si="1115"/>
        <v/>
      </c>
      <c r="AW1599" s="25" t="str">
        <f t="shared" si="1116"/>
        <v/>
      </c>
      <c r="AX1599" s="26" t="str">
        <f t="shared" si="1091"/>
        <v/>
      </c>
      <c r="AY1599" s="27" t="str">
        <f>IF(A1599="","",IF(K1599&lt;&gt;0,TEXT(5,"0000"),IF(M1599&lt;&gt;0,TEXT(5,"0000"),IF(Datos!N1599&lt;&gt;0,TEXT(5,"0000"),""))))</f>
        <v/>
      </c>
      <c r="AZ1599" s="25" t="str">
        <f t="shared" si="1117"/>
        <v/>
      </c>
      <c r="BA1599" s="26" t="str">
        <f t="shared" si="1092"/>
        <v/>
      </c>
      <c r="BB1599" s="25" t="str">
        <f t="shared" si="1118"/>
        <v/>
      </c>
      <c r="BC1599" s="26" t="str">
        <f t="shared" si="1093"/>
        <v/>
      </c>
      <c r="BD1599" s="27" t="str">
        <f t="shared" si="1119"/>
        <v/>
      </c>
      <c r="BE1599" s="25" t="str">
        <f t="shared" si="1120"/>
        <v/>
      </c>
      <c r="BF1599" s="26" t="str">
        <f t="shared" si="1094"/>
        <v/>
      </c>
      <c r="BG1599" s="28"/>
      <c r="BH1599" t="str">
        <f t="shared" si="1090"/>
        <v/>
      </c>
      <c r="BJ1599" s="24" t="str">
        <f t="shared" si="1121"/>
        <v/>
      </c>
      <c r="BK1599" s="24" t="str">
        <f t="shared" si="1122"/>
        <v/>
      </c>
    </row>
    <row r="1600" spans="17:63" ht="15.75" thickBot="1">
      <c r="Q1600" t="e">
        <f t="shared" si="1095"/>
        <v>#VALUE!</v>
      </c>
      <c r="R1600" t="str">
        <f t="shared" si="1096"/>
        <v/>
      </c>
      <c r="S1600" t="str">
        <f>IF(A1600="","",TEXT(VLOOKUP(C1600,Tablas!$H$3:$I$75,2,0),"000"))</f>
        <v/>
      </c>
      <c r="T1600" t="str">
        <f t="shared" si="1097"/>
        <v/>
      </c>
      <c r="U1600" t="str">
        <f t="shared" si="1098"/>
        <v/>
      </c>
      <c r="V1600" t="str">
        <f t="shared" si="1082"/>
        <v/>
      </c>
      <c r="W1600" t="str">
        <f>IF(A1600="","",IF(G1600="",99,VLOOKUP(Datos!G1600,Tablas!$AF$2:$AH$38,2,0)))</f>
        <v/>
      </c>
      <c r="X1600" t="str">
        <f t="shared" si="1099"/>
        <v/>
      </c>
      <c r="Y1600" t="str">
        <f t="shared" si="1100"/>
        <v/>
      </c>
      <c r="Z1600" s="25" t="str">
        <f t="shared" si="1101"/>
        <v/>
      </c>
      <c r="AA1600" s="26" t="str">
        <f t="shared" si="1102"/>
        <v/>
      </c>
      <c r="AB1600" s="25" t="str">
        <f t="shared" si="1083"/>
        <v/>
      </c>
      <c r="AC1600" s="26" t="str">
        <f t="shared" si="1103"/>
        <v/>
      </c>
      <c r="AD1600" s="25" t="str">
        <f t="shared" si="1084"/>
        <v/>
      </c>
      <c r="AE1600" s="26" t="str">
        <f t="shared" si="1104"/>
        <v/>
      </c>
      <c r="AF1600" s="25" t="str">
        <f t="shared" si="1085"/>
        <v/>
      </c>
      <c r="AG1600" s="26" t="str">
        <f t="shared" si="1105"/>
        <v/>
      </c>
      <c r="AH1600" s="25" t="str">
        <f t="shared" si="1086"/>
        <v/>
      </c>
      <c r="AI1600" s="26" t="str">
        <f t="shared" si="1106"/>
        <v/>
      </c>
      <c r="AJ1600" s="25" t="str">
        <f t="shared" si="1087"/>
        <v/>
      </c>
      <c r="AK1600" s="26" t="str">
        <f t="shared" si="1107"/>
        <v/>
      </c>
      <c r="AL1600" s="25" t="str">
        <f t="shared" si="1088"/>
        <v/>
      </c>
      <c r="AM1600" s="26" t="str">
        <f t="shared" si="1108"/>
        <v/>
      </c>
      <c r="AN1600" s="25" t="str">
        <f t="shared" si="1089"/>
        <v/>
      </c>
      <c r="AO1600" s="26" t="str">
        <f t="shared" si="1109"/>
        <v/>
      </c>
      <c r="AP1600" t="str">
        <f t="shared" si="1110"/>
        <v/>
      </c>
      <c r="AQ1600" t="str">
        <f t="shared" si="1111"/>
        <v/>
      </c>
      <c r="AR1600" t="str">
        <f t="shared" si="1081"/>
        <v/>
      </c>
      <c r="AS1600" t="str">
        <f t="shared" si="1112"/>
        <v/>
      </c>
      <c r="AT1600" s="25" t="str">
        <f t="shared" si="1113"/>
        <v/>
      </c>
      <c r="AU1600" s="26" t="str">
        <f t="shared" si="1114"/>
        <v/>
      </c>
      <c r="AV1600" t="str">
        <f t="shared" si="1115"/>
        <v/>
      </c>
      <c r="AW1600" s="25" t="str">
        <f t="shared" si="1116"/>
        <v/>
      </c>
      <c r="AX1600" s="26" t="str">
        <f t="shared" si="1091"/>
        <v/>
      </c>
      <c r="AY1600" s="27" t="str">
        <f>IF(A1600="","",IF(K1600&lt;&gt;0,TEXT(5,"0000"),IF(M1600&lt;&gt;0,TEXT(5,"0000"),IF(Datos!N1600&lt;&gt;0,TEXT(5,"0000"),""))))</f>
        <v/>
      </c>
      <c r="AZ1600" s="25" t="str">
        <f t="shared" si="1117"/>
        <v/>
      </c>
      <c r="BA1600" s="26" t="str">
        <f t="shared" si="1092"/>
        <v/>
      </c>
      <c r="BB1600" s="25" t="str">
        <f t="shared" si="1118"/>
        <v/>
      </c>
      <c r="BC1600" s="26" t="str">
        <f t="shared" si="1093"/>
        <v/>
      </c>
      <c r="BD1600" s="27" t="str">
        <f t="shared" si="1119"/>
        <v/>
      </c>
      <c r="BE1600" s="25" t="str">
        <f t="shared" si="1120"/>
        <v/>
      </c>
      <c r="BF1600" s="26" t="str">
        <f t="shared" si="1094"/>
        <v/>
      </c>
      <c r="BG1600" s="28"/>
      <c r="BH1600" t="str">
        <f t="shared" si="1090"/>
        <v/>
      </c>
      <c r="BJ1600" s="24" t="str">
        <f t="shared" si="1121"/>
        <v/>
      </c>
      <c r="BK1600" s="24" t="str">
        <f t="shared" si="1122"/>
        <v/>
      </c>
    </row>
    <row r="1601" spans="17:63" ht="15.75" thickBot="1">
      <c r="Q1601" t="e">
        <f t="shared" si="1095"/>
        <v>#VALUE!</v>
      </c>
      <c r="R1601" t="str">
        <f t="shared" si="1096"/>
        <v/>
      </c>
      <c r="S1601" t="str">
        <f>IF(A1601="","",TEXT(VLOOKUP(C1601,Tablas!$H$3:$I$75,2,0),"000"))</f>
        <v/>
      </c>
      <c r="T1601" t="str">
        <f t="shared" si="1097"/>
        <v/>
      </c>
      <c r="U1601" t="str">
        <f t="shared" si="1098"/>
        <v/>
      </c>
      <c r="V1601" t="str">
        <f t="shared" si="1082"/>
        <v/>
      </c>
      <c r="W1601" t="str">
        <f>IF(A1601="","",IF(G1601="",99,VLOOKUP(Datos!G1601,Tablas!$AF$2:$AH$38,2,0)))</f>
        <v/>
      </c>
      <c r="X1601" t="str">
        <f t="shared" si="1099"/>
        <v/>
      </c>
      <c r="Y1601" t="str">
        <f t="shared" si="1100"/>
        <v/>
      </c>
      <c r="Z1601" s="25" t="str">
        <f t="shared" si="1101"/>
        <v/>
      </c>
      <c r="AA1601" s="26" t="str">
        <f t="shared" si="1102"/>
        <v/>
      </c>
      <c r="AB1601" s="25" t="str">
        <f t="shared" si="1083"/>
        <v/>
      </c>
      <c r="AC1601" s="26" t="str">
        <f t="shared" si="1103"/>
        <v/>
      </c>
      <c r="AD1601" s="25" t="str">
        <f t="shared" si="1084"/>
        <v/>
      </c>
      <c r="AE1601" s="26" t="str">
        <f t="shared" si="1104"/>
        <v/>
      </c>
      <c r="AF1601" s="25" t="str">
        <f t="shared" si="1085"/>
        <v/>
      </c>
      <c r="AG1601" s="26" t="str">
        <f t="shared" si="1105"/>
        <v/>
      </c>
      <c r="AH1601" s="25" t="str">
        <f t="shared" si="1086"/>
        <v/>
      </c>
      <c r="AI1601" s="26" t="str">
        <f t="shared" si="1106"/>
        <v/>
      </c>
      <c r="AJ1601" s="25" t="str">
        <f t="shared" si="1087"/>
        <v/>
      </c>
      <c r="AK1601" s="26" t="str">
        <f t="shared" si="1107"/>
        <v/>
      </c>
      <c r="AL1601" s="25" t="str">
        <f t="shared" si="1088"/>
        <v/>
      </c>
      <c r="AM1601" s="26" t="str">
        <f t="shared" si="1108"/>
        <v/>
      </c>
      <c r="AN1601" s="25" t="str">
        <f t="shared" si="1089"/>
        <v/>
      </c>
      <c r="AO1601" s="26" t="str">
        <f t="shared" si="1109"/>
        <v/>
      </c>
      <c r="AP1601" t="str">
        <f t="shared" si="1110"/>
        <v/>
      </c>
      <c r="AQ1601" t="str">
        <f t="shared" si="1111"/>
        <v/>
      </c>
      <c r="AR1601" t="str">
        <f t="shared" si="1081"/>
        <v/>
      </c>
      <c r="AS1601" t="str">
        <f t="shared" si="1112"/>
        <v/>
      </c>
      <c r="AT1601" s="25" t="str">
        <f t="shared" si="1113"/>
        <v/>
      </c>
      <c r="AU1601" s="26" t="str">
        <f t="shared" si="1114"/>
        <v/>
      </c>
      <c r="AV1601" t="str">
        <f t="shared" si="1115"/>
        <v/>
      </c>
      <c r="AW1601" s="25" t="str">
        <f t="shared" si="1116"/>
        <v/>
      </c>
      <c r="AX1601" s="26" t="str">
        <f t="shared" si="1091"/>
        <v/>
      </c>
      <c r="AY1601" s="27" t="str">
        <f>IF(A1601="","",IF(K1601&lt;&gt;0,TEXT(5,"0000"),IF(M1601&lt;&gt;0,TEXT(5,"0000"),IF(Datos!N1601&lt;&gt;0,TEXT(5,"0000"),""))))</f>
        <v/>
      </c>
      <c r="AZ1601" s="25" t="str">
        <f t="shared" si="1117"/>
        <v/>
      </c>
      <c r="BA1601" s="26" t="str">
        <f t="shared" si="1092"/>
        <v/>
      </c>
      <c r="BB1601" s="25" t="str">
        <f t="shared" si="1118"/>
        <v/>
      </c>
      <c r="BC1601" s="26" t="str">
        <f t="shared" si="1093"/>
        <v/>
      </c>
      <c r="BD1601" s="27" t="str">
        <f t="shared" si="1119"/>
        <v/>
      </c>
      <c r="BE1601" s="25" t="str">
        <f t="shared" si="1120"/>
        <v/>
      </c>
      <c r="BF1601" s="26" t="str">
        <f t="shared" si="1094"/>
        <v/>
      </c>
      <c r="BG1601" s="28"/>
      <c r="BH1601" t="str">
        <f t="shared" si="1090"/>
        <v/>
      </c>
      <c r="BJ1601" s="24" t="str">
        <f t="shared" si="1121"/>
        <v/>
      </c>
      <c r="BK1601" s="24" t="str">
        <f t="shared" si="1122"/>
        <v/>
      </c>
    </row>
    <row r="1602" spans="17:63" ht="15.75" thickBot="1">
      <c r="Q1602" t="e">
        <f t="shared" si="1095"/>
        <v>#VALUE!</v>
      </c>
      <c r="R1602" t="str">
        <f t="shared" si="1096"/>
        <v/>
      </c>
      <c r="S1602" t="str">
        <f>IF(A1602="","",TEXT(VLOOKUP(C1602,Tablas!$H$3:$I$75,2,0),"000"))</f>
        <v/>
      </c>
      <c r="T1602" t="str">
        <f t="shared" si="1097"/>
        <v/>
      </c>
      <c r="U1602" t="str">
        <f t="shared" si="1098"/>
        <v/>
      </c>
      <c r="V1602" t="str">
        <f t="shared" si="1082"/>
        <v/>
      </c>
      <c r="W1602" t="str">
        <f>IF(A1602="","",IF(G1602="",99,VLOOKUP(Datos!G1602,Tablas!$AF$2:$AH$38,2,0)))</f>
        <v/>
      </c>
      <c r="X1602" t="str">
        <f t="shared" si="1099"/>
        <v/>
      </c>
      <c r="Y1602" t="str">
        <f t="shared" si="1100"/>
        <v/>
      </c>
      <c r="Z1602" s="25" t="str">
        <f t="shared" si="1101"/>
        <v/>
      </c>
      <c r="AA1602" s="26" t="str">
        <f t="shared" si="1102"/>
        <v/>
      </c>
      <c r="AB1602" s="25" t="str">
        <f t="shared" si="1083"/>
        <v/>
      </c>
      <c r="AC1602" s="26" t="str">
        <f t="shared" si="1103"/>
        <v/>
      </c>
      <c r="AD1602" s="25" t="str">
        <f t="shared" si="1084"/>
        <v/>
      </c>
      <c r="AE1602" s="26" t="str">
        <f t="shared" si="1104"/>
        <v/>
      </c>
      <c r="AF1602" s="25" t="str">
        <f t="shared" si="1085"/>
        <v/>
      </c>
      <c r="AG1602" s="26" t="str">
        <f t="shared" si="1105"/>
        <v/>
      </c>
      <c r="AH1602" s="25" t="str">
        <f t="shared" si="1086"/>
        <v/>
      </c>
      <c r="AI1602" s="26" t="str">
        <f t="shared" si="1106"/>
        <v/>
      </c>
      <c r="AJ1602" s="25" t="str">
        <f t="shared" si="1087"/>
        <v/>
      </c>
      <c r="AK1602" s="26" t="str">
        <f t="shared" si="1107"/>
        <v/>
      </c>
      <c r="AL1602" s="25" t="str">
        <f t="shared" si="1088"/>
        <v/>
      </c>
      <c r="AM1602" s="26" t="str">
        <f t="shared" si="1108"/>
        <v/>
      </c>
      <c r="AN1602" s="25" t="str">
        <f t="shared" si="1089"/>
        <v/>
      </c>
      <c r="AO1602" s="26" t="str">
        <f t="shared" si="1109"/>
        <v/>
      </c>
      <c r="AP1602" t="str">
        <f t="shared" si="1110"/>
        <v/>
      </c>
      <c r="AQ1602" t="str">
        <f t="shared" si="1111"/>
        <v/>
      </c>
      <c r="AR1602" t="str">
        <f t="shared" si="1081"/>
        <v/>
      </c>
      <c r="AS1602" t="str">
        <f t="shared" si="1112"/>
        <v/>
      </c>
      <c r="AT1602" s="25" t="str">
        <f t="shared" si="1113"/>
        <v/>
      </c>
      <c r="AU1602" s="26" t="str">
        <f t="shared" si="1114"/>
        <v/>
      </c>
      <c r="AV1602" t="str">
        <f t="shared" si="1115"/>
        <v/>
      </c>
      <c r="AW1602" s="25" t="str">
        <f t="shared" si="1116"/>
        <v/>
      </c>
      <c r="AX1602" s="26" t="str">
        <f t="shared" si="1091"/>
        <v/>
      </c>
      <c r="AY1602" s="27" t="str">
        <f>IF(A1602="","",IF(K1602&lt;&gt;0,TEXT(5,"0000"),IF(M1602&lt;&gt;0,TEXT(5,"0000"),IF(Datos!N1602&lt;&gt;0,TEXT(5,"0000"),""))))</f>
        <v/>
      </c>
      <c r="AZ1602" s="25" t="str">
        <f t="shared" si="1117"/>
        <v/>
      </c>
      <c r="BA1602" s="26" t="str">
        <f t="shared" si="1092"/>
        <v/>
      </c>
      <c r="BB1602" s="25" t="str">
        <f t="shared" si="1118"/>
        <v/>
      </c>
      <c r="BC1602" s="26" t="str">
        <f t="shared" si="1093"/>
        <v/>
      </c>
      <c r="BD1602" s="27" t="str">
        <f t="shared" si="1119"/>
        <v/>
      </c>
      <c r="BE1602" s="25" t="str">
        <f t="shared" si="1120"/>
        <v/>
      </c>
      <c r="BF1602" s="26" t="str">
        <f t="shared" si="1094"/>
        <v/>
      </c>
      <c r="BG1602" s="28"/>
      <c r="BH1602" t="str">
        <f t="shared" si="1090"/>
        <v/>
      </c>
      <c r="BJ1602" s="24" t="str">
        <f t="shared" si="1121"/>
        <v/>
      </c>
      <c r="BK1602" s="24" t="str">
        <f t="shared" si="1122"/>
        <v/>
      </c>
    </row>
    <row r="1603" spans="17:63" ht="15.75" thickBot="1">
      <c r="Q1603" t="e">
        <f t="shared" si="1095"/>
        <v>#VALUE!</v>
      </c>
      <c r="R1603" t="str">
        <f t="shared" si="1096"/>
        <v/>
      </c>
      <c r="S1603" t="str">
        <f>IF(A1603="","",TEXT(VLOOKUP(C1603,Tablas!$H$3:$I$75,2,0),"000"))</f>
        <v/>
      </c>
      <c r="T1603" t="str">
        <f t="shared" si="1097"/>
        <v/>
      </c>
      <c r="U1603" t="str">
        <f t="shared" si="1098"/>
        <v/>
      </c>
      <c r="V1603" t="str">
        <f t="shared" si="1082"/>
        <v/>
      </c>
      <c r="W1603" t="str">
        <f>IF(A1603="","",IF(G1603="",99,VLOOKUP(Datos!G1603,Tablas!$AF$2:$AH$38,2,0)))</f>
        <v/>
      </c>
      <c r="X1603" t="str">
        <f t="shared" si="1099"/>
        <v/>
      </c>
      <c r="Y1603" t="str">
        <f t="shared" si="1100"/>
        <v/>
      </c>
      <c r="Z1603" s="25" t="str">
        <f t="shared" si="1101"/>
        <v/>
      </c>
      <c r="AA1603" s="26" t="str">
        <f t="shared" si="1102"/>
        <v/>
      </c>
      <c r="AB1603" s="25" t="str">
        <f t="shared" si="1083"/>
        <v/>
      </c>
      <c r="AC1603" s="26" t="str">
        <f t="shared" si="1103"/>
        <v/>
      </c>
      <c r="AD1603" s="25" t="str">
        <f t="shared" si="1084"/>
        <v/>
      </c>
      <c r="AE1603" s="26" t="str">
        <f t="shared" si="1104"/>
        <v/>
      </c>
      <c r="AF1603" s="25" t="str">
        <f t="shared" si="1085"/>
        <v/>
      </c>
      <c r="AG1603" s="26" t="str">
        <f t="shared" si="1105"/>
        <v/>
      </c>
      <c r="AH1603" s="25" t="str">
        <f t="shared" si="1086"/>
        <v/>
      </c>
      <c r="AI1603" s="26" t="str">
        <f t="shared" si="1106"/>
        <v/>
      </c>
      <c r="AJ1603" s="25" t="str">
        <f t="shared" si="1087"/>
        <v/>
      </c>
      <c r="AK1603" s="26" t="str">
        <f t="shared" si="1107"/>
        <v/>
      </c>
      <c r="AL1603" s="25" t="str">
        <f t="shared" si="1088"/>
        <v/>
      </c>
      <c r="AM1603" s="26" t="str">
        <f t="shared" si="1108"/>
        <v/>
      </c>
      <c r="AN1603" s="25" t="str">
        <f t="shared" si="1089"/>
        <v/>
      </c>
      <c r="AO1603" s="26" t="str">
        <f t="shared" si="1109"/>
        <v/>
      </c>
      <c r="AP1603" t="str">
        <f t="shared" si="1110"/>
        <v/>
      </c>
      <c r="AQ1603" t="str">
        <f t="shared" si="1111"/>
        <v/>
      </c>
      <c r="AR1603" t="str">
        <f t="shared" si="1081"/>
        <v/>
      </c>
      <c r="AS1603" t="str">
        <f t="shared" si="1112"/>
        <v/>
      </c>
      <c r="AT1603" s="25" t="str">
        <f t="shared" si="1113"/>
        <v/>
      </c>
      <c r="AU1603" s="26" t="str">
        <f t="shared" si="1114"/>
        <v/>
      </c>
      <c r="AV1603" t="str">
        <f t="shared" si="1115"/>
        <v/>
      </c>
      <c r="AW1603" s="25" t="str">
        <f t="shared" si="1116"/>
        <v/>
      </c>
      <c r="AX1603" s="26" t="str">
        <f t="shared" si="1091"/>
        <v/>
      </c>
      <c r="AY1603" s="27" t="str">
        <f>IF(A1603="","",IF(K1603&lt;&gt;0,TEXT(5,"0000"),IF(M1603&lt;&gt;0,TEXT(5,"0000"),IF(Datos!N1603&lt;&gt;0,TEXT(5,"0000"),""))))</f>
        <v/>
      </c>
      <c r="AZ1603" s="25" t="str">
        <f t="shared" si="1117"/>
        <v/>
      </c>
      <c r="BA1603" s="26" t="str">
        <f t="shared" si="1092"/>
        <v/>
      </c>
      <c r="BB1603" s="25" t="str">
        <f t="shared" si="1118"/>
        <v/>
      </c>
      <c r="BC1603" s="26" t="str">
        <f t="shared" si="1093"/>
        <v/>
      </c>
      <c r="BD1603" s="27" t="str">
        <f t="shared" si="1119"/>
        <v/>
      </c>
      <c r="BE1603" s="25" t="str">
        <f t="shared" si="1120"/>
        <v/>
      </c>
      <c r="BF1603" s="26" t="str">
        <f t="shared" si="1094"/>
        <v/>
      </c>
      <c r="BG1603" s="28"/>
      <c r="BH1603" t="str">
        <f t="shared" si="1090"/>
        <v/>
      </c>
      <c r="BJ1603" s="24" t="str">
        <f t="shared" si="1121"/>
        <v/>
      </c>
      <c r="BK1603" s="24" t="str">
        <f t="shared" si="1122"/>
        <v/>
      </c>
    </row>
    <row r="1604" spans="17:63" ht="15.75" thickBot="1">
      <c r="Q1604" t="e">
        <f t="shared" si="1095"/>
        <v>#VALUE!</v>
      </c>
      <c r="R1604" t="str">
        <f t="shared" si="1096"/>
        <v/>
      </c>
      <c r="S1604" t="str">
        <f>IF(A1604="","",TEXT(VLOOKUP(C1604,Tablas!$H$3:$I$75,2,0),"000"))</f>
        <v/>
      </c>
      <c r="T1604" t="str">
        <f t="shared" si="1097"/>
        <v/>
      </c>
      <c r="U1604" t="str">
        <f t="shared" si="1098"/>
        <v/>
      </c>
      <c r="V1604" t="str">
        <f t="shared" si="1082"/>
        <v/>
      </c>
      <c r="W1604" t="str">
        <f>IF(A1604="","",IF(G1604="",99,VLOOKUP(Datos!G1604,Tablas!$AF$2:$AH$38,2,0)))</f>
        <v/>
      </c>
      <c r="X1604" t="str">
        <f t="shared" si="1099"/>
        <v/>
      </c>
      <c r="Y1604" t="str">
        <f t="shared" si="1100"/>
        <v/>
      </c>
      <c r="Z1604" s="25" t="str">
        <f t="shared" si="1101"/>
        <v/>
      </c>
      <c r="AA1604" s="26" t="str">
        <f t="shared" si="1102"/>
        <v/>
      </c>
      <c r="AB1604" s="25" t="str">
        <f t="shared" si="1083"/>
        <v/>
      </c>
      <c r="AC1604" s="26" t="str">
        <f t="shared" si="1103"/>
        <v/>
      </c>
      <c r="AD1604" s="25" t="str">
        <f t="shared" si="1084"/>
        <v/>
      </c>
      <c r="AE1604" s="26" t="str">
        <f t="shared" si="1104"/>
        <v/>
      </c>
      <c r="AF1604" s="25" t="str">
        <f t="shared" si="1085"/>
        <v/>
      </c>
      <c r="AG1604" s="26" t="str">
        <f t="shared" si="1105"/>
        <v/>
      </c>
      <c r="AH1604" s="25" t="str">
        <f t="shared" si="1086"/>
        <v/>
      </c>
      <c r="AI1604" s="26" t="str">
        <f t="shared" si="1106"/>
        <v/>
      </c>
      <c r="AJ1604" s="25" t="str">
        <f t="shared" si="1087"/>
        <v/>
      </c>
      <c r="AK1604" s="26" t="str">
        <f t="shared" si="1107"/>
        <v/>
      </c>
      <c r="AL1604" s="25" t="str">
        <f t="shared" si="1088"/>
        <v/>
      </c>
      <c r="AM1604" s="26" t="str">
        <f t="shared" si="1108"/>
        <v/>
      </c>
      <c r="AN1604" s="25" t="str">
        <f t="shared" si="1089"/>
        <v/>
      </c>
      <c r="AO1604" s="26" t="str">
        <f t="shared" si="1109"/>
        <v/>
      </c>
      <c r="AP1604" t="str">
        <f t="shared" si="1110"/>
        <v/>
      </c>
      <c r="AQ1604" t="str">
        <f t="shared" si="1111"/>
        <v/>
      </c>
      <c r="AR1604" t="str">
        <f t="shared" si="1081"/>
        <v/>
      </c>
      <c r="AS1604" t="str">
        <f t="shared" si="1112"/>
        <v/>
      </c>
      <c r="AT1604" s="25" t="str">
        <f t="shared" si="1113"/>
        <v/>
      </c>
      <c r="AU1604" s="26" t="str">
        <f t="shared" si="1114"/>
        <v/>
      </c>
      <c r="AV1604" t="str">
        <f t="shared" si="1115"/>
        <v/>
      </c>
      <c r="AW1604" s="25" t="str">
        <f t="shared" si="1116"/>
        <v/>
      </c>
      <c r="AX1604" s="26" t="str">
        <f t="shared" si="1091"/>
        <v/>
      </c>
      <c r="AY1604" s="27" t="str">
        <f>IF(A1604="","",IF(K1604&lt;&gt;0,TEXT(5,"0000"),IF(M1604&lt;&gt;0,TEXT(5,"0000"),IF(Datos!N1604&lt;&gt;0,TEXT(5,"0000"),""))))</f>
        <v/>
      </c>
      <c r="AZ1604" s="25" t="str">
        <f t="shared" si="1117"/>
        <v/>
      </c>
      <c r="BA1604" s="26" t="str">
        <f t="shared" si="1092"/>
        <v/>
      </c>
      <c r="BB1604" s="25" t="str">
        <f t="shared" si="1118"/>
        <v/>
      </c>
      <c r="BC1604" s="26" t="str">
        <f t="shared" si="1093"/>
        <v/>
      </c>
      <c r="BD1604" s="27" t="str">
        <f t="shared" si="1119"/>
        <v/>
      </c>
      <c r="BE1604" s="25" t="str">
        <f t="shared" si="1120"/>
        <v/>
      </c>
      <c r="BF1604" s="26" t="str">
        <f t="shared" si="1094"/>
        <v/>
      </c>
      <c r="BG1604" s="28"/>
      <c r="BH1604" t="str">
        <f t="shared" si="1090"/>
        <v/>
      </c>
      <c r="BJ1604" s="24" t="str">
        <f t="shared" si="1121"/>
        <v/>
      </c>
      <c r="BK1604" s="24" t="str">
        <f t="shared" si="1122"/>
        <v/>
      </c>
    </row>
    <row r="1605" spans="17:63" ht="15.75" thickBot="1">
      <c r="Q1605" t="e">
        <f t="shared" si="1095"/>
        <v>#VALUE!</v>
      </c>
      <c r="R1605" t="str">
        <f t="shared" si="1096"/>
        <v/>
      </c>
      <c r="S1605" t="str">
        <f>IF(A1605="","",TEXT(VLOOKUP(C1605,Tablas!$H$3:$I$75,2,0),"000"))</f>
        <v/>
      </c>
      <c r="T1605" t="str">
        <f t="shared" si="1097"/>
        <v/>
      </c>
      <c r="U1605" t="str">
        <f t="shared" si="1098"/>
        <v/>
      </c>
      <c r="V1605" t="str">
        <f t="shared" si="1082"/>
        <v/>
      </c>
      <c r="W1605" t="str">
        <f>IF(A1605="","",IF(G1605="",99,VLOOKUP(Datos!G1605,Tablas!$AF$2:$AH$38,2,0)))</f>
        <v/>
      </c>
      <c r="X1605" t="str">
        <f t="shared" si="1099"/>
        <v/>
      </c>
      <c r="Y1605" t="str">
        <f t="shared" si="1100"/>
        <v/>
      </c>
      <c r="Z1605" s="25" t="str">
        <f t="shared" si="1101"/>
        <v/>
      </c>
      <c r="AA1605" s="26" t="str">
        <f t="shared" si="1102"/>
        <v/>
      </c>
      <c r="AB1605" s="25" t="str">
        <f t="shared" si="1083"/>
        <v/>
      </c>
      <c r="AC1605" s="26" t="str">
        <f t="shared" si="1103"/>
        <v/>
      </c>
      <c r="AD1605" s="25" t="str">
        <f t="shared" si="1084"/>
        <v/>
      </c>
      <c r="AE1605" s="26" t="str">
        <f t="shared" si="1104"/>
        <v/>
      </c>
      <c r="AF1605" s="25" t="str">
        <f t="shared" si="1085"/>
        <v/>
      </c>
      <c r="AG1605" s="26" t="str">
        <f t="shared" si="1105"/>
        <v/>
      </c>
      <c r="AH1605" s="25" t="str">
        <f t="shared" si="1086"/>
        <v/>
      </c>
      <c r="AI1605" s="26" t="str">
        <f t="shared" si="1106"/>
        <v/>
      </c>
      <c r="AJ1605" s="25" t="str">
        <f t="shared" si="1087"/>
        <v/>
      </c>
      <c r="AK1605" s="26" t="str">
        <f t="shared" si="1107"/>
        <v/>
      </c>
      <c r="AL1605" s="25" t="str">
        <f t="shared" si="1088"/>
        <v/>
      </c>
      <c r="AM1605" s="26" t="str">
        <f t="shared" si="1108"/>
        <v/>
      </c>
      <c r="AN1605" s="25" t="str">
        <f t="shared" si="1089"/>
        <v/>
      </c>
      <c r="AO1605" s="26" t="str">
        <f t="shared" si="1109"/>
        <v/>
      </c>
      <c r="AP1605" t="str">
        <f t="shared" si="1110"/>
        <v/>
      </c>
      <c r="AQ1605" t="str">
        <f t="shared" si="1111"/>
        <v/>
      </c>
      <c r="AR1605" t="str">
        <f t="shared" si="1081"/>
        <v/>
      </c>
      <c r="AS1605" t="str">
        <f t="shared" si="1112"/>
        <v/>
      </c>
      <c r="AT1605" s="25" t="str">
        <f t="shared" si="1113"/>
        <v/>
      </c>
      <c r="AU1605" s="26" t="str">
        <f t="shared" si="1114"/>
        <v/>
      </c>
      <c r="AV1605" t="str">
        <f t="shared" si="1115"/>
        <v/>
      </c>
      <c r="AW1605" s="25" t="str">
        <f t="shared" si="1116"/>
        <v/>
      </c>
      <c r="AX1605" s="26" t="str">
        <f t="shared" si="1091"/>
        <v/>
      </c>
      <c r="AY1605" s="27" t="str">
        <f>IF(A1605="","",IF(K1605&lt;&gt;0,TEXT(5,"0000"),IF(M1605&lt;&gt;0,TEXT(5,"0000"),IF(Datos!N1605&lt;&gt;0,TEXT(5,"0000"),""))))</f>
        <v/>
      </c>
      <c r="AZ1605" s="25" t="str">
        <f t="shared" si="1117"/>
        <v/>
      </c>
      <c r="BA1605" s="26" t="str">
        <f t="shared" si="1092"/>
        <v/>
      </c>
      <c r="BB1605" s="25" t="str">
        <f t="shared" si="1118"/>
        <v/>
      </c>
      <c r="BC1605" s="26" t="str">
        <f t="shared" si="1093"/>
        <v/>
      </c>
      <c r="BD1605" s="27" t="str">
        <f t="shared" si="1119"/>
        <v/>
      </c>
      <c r="BE1605" s="25" t="str">
        <f t="shared" si="1120"/>
        <v/>
      </c>
      <c r="BF1605" s="26" t="str">
        <f t="shared" si="1094"/>
        <v/>
      </c>
      <c r="BG1605" s="28"/>
      <c r="BH1605" t="str">
        <f t="shared" si="1090"/>
        <v/>
      </c>
      <c r="BJ1605" s="24" t="str">
        <f t="shared" si="1121"/>
        <v/>
      </c>
      <c r="BK1605" s="24" t="str">
        <f t="shared" si="1122"/>
        <v/>
      </c>
    </row>
    <row r="1606" spans="17:63" ht="15.75" thickBot="1">
      <c r="Q1606" t="e">
        <f t="shared" si="1095"/>
        <v>#VALUE!</v>
      </c>
      <c r="R1606" t="str">
        <f t="shared" si="1096"/>
        <v/>
      </c>
      <c r="S1606" t="str">
        <f>IF(A1606="","",TEXT(VLOOKUP(C1606,Tablas!$H$3:$I$75,2,0),"000"))</f>
        <v/>
      </c>
      <c r="T1606" t="str">
        <f t="shared" si="1097"/>
        <v/>
      </c>
      <c r="U1606" t="str">
        <f t="shared" si="1098"/>
        <v/>
      </c>
      <c r="V1606" t="str">
        <f t="shared" si="1082"/>
        <v/>
      </c>
      <c r="W1606" t="str">
        <f>IF(A1606="","",IF(G1606="",99,VLOOKUP(Datos!G1606,Tablas!$AF$2:$AH$38,2,0)))</f>
        <v/>
      </c>
      <c r="X1606" t="str">
        <f t="shared" si="1099"/>
        <v/>
      </c>
      <c r="Y1606" t="str">
        <f t="shared" si="1100"/>
        <v/>
      </c>
      <c r="Z1606" s="25" t="str">
        <f t="shared" si="1101"/>
        <v/>
      </c>
      <c r="AA1606" s="26" t="str">
        <f t="shared" si="1102"/>
        <v/>
      </c>
      <c r="AB1606" s="25" t="str">
        <f t="shared" si="1083"/>
        <v/>
      </c>
      <c r="AC1606" s="26" t="str">
        <f t="shared" si="1103"/>
        <v/>
      </c>
      <c r="AD1606" s="25" t="str">
        <f t="shared" si="1084"/>
        <v/>
      </c>
      <c r="AE1606" s="26" t="str">
        <f t="shared" si="1104"/>
        <v/>
      </c>
      <c r="AF1606" s="25" t="str">
        <f t="shared" si="1085"/>
        <v/>
      </c>
      <c r="AG1606" s="26" t="str">
        <f t="shared" si="1105"/>
        <v/>
      </c>
      <c r="AH1606" s="25" t="str">
        <f t="shared" si="1086"/>
        <v/>
      </c>
      <c r="AI1606" s="26" t="str">
        <f t="shared" si="1106"/>
        <v/>
      </c>
      <c r="AJ1606" s="25" t="str">
        <f t="shared" si="1087"/>
        <v/>
      </c>
      <c r="AK1606" s="26" t="str">
        <f t="shared" si="1107"/>
        <v/>
      </c>
      <c r="AL1606" s="25" t="str">
        <f t="shared" si="1088"/>
        <v/>
      </c>
      <c r="AM1606" s="26" t="str">
        <f t="shared" si="1108"/>
        <v/>
      </c>
      <c r="AN1606" s="25" t="str">
        <f t="shared" si="1089"/>
        <v/>
      </c>
      <c r="AO1606" s="26" t="str">
        <f t="shared" si="1109"/>
        <v/>
      </c>
      <c r="AP1606" t="str">
        <f t="shared" si="1110"/>
        <v/>
      </c>
      <c r="AQ1606" t="str">
        <f t="shared" si="1111"/>
        <v/>
      </c>
      <c r="AR1606" t="str">
        <f t="shared" si="1081"/>
        <v/>
      </c>
      <c r="AS1606" t="str">
        <f t="shared" si="1112"/>
        <v/>
      </c>
      <c r="AT1606" s="25" t="str">
        <f t="shared" si="1113"/>
        <v/>
      </c>
      <c r="AU1606" s="26" t="str">
        <f t="shared" si="1114"/>
        <v/>
      </c>
      <c r="AV1606" t="str">
        <f t="shared" si="1115"/>
        <v/>
      </c>
      <c r="AW1606" s="25" t="str">
        <f t="shared" si="1116"/>
        <v/>
      </c>
      <c r="AX1606" s="26" t="str">
        <f t="shared" si="1091"/>
        <v/>
      </c>
      <c r="AY1606" s="27" t="str">
        <f>IF(A1606="","",IF(K1606&lt;&gt;0,TEXT(5,"0000"),IF(M1606&lt;&gt;0,TEXT(5,"0000"),IF(Datos!N1606&lt;&gt;0,TEXT(5,"0000"),""))))</f>
        <v/>
      </c>
      <c r="AZ1606" s="25" t="str">
        <f t="shared" si="1117"/>
        <v/>
      </c>
      <c r="BA1606" s="26" t="str">
        <f t="shared" si="1092"/>
        <v/>
      </c>
      <c r="BB1606" s="25" t="str">
        <f t="shared" si="1118"/>
        <v/>
      </c>
      <c r="BC1606" s="26" t="str">
        <f t="shared" si="1093"/>
        <v/>
      </c>
      <c r="BD1606" s="27" t="str">
        <f t="shared" si="1119"/>
        <v/>
      </c>
      <c r="BE1606" s="25" t="str">
        <f t="shared" si="1120"/>
        <v/>
      </c>
      <c r="BF1606" s="26" t="str">
        <f t="shared" si="1094"/>
        <v/>
      </c>
      <c r="BG1606" s="28"/>
      <c r="BH1606" t="str">
        <f t="shared" si="1090"/>
        <v/>
      </c>
      <c r="BJ1606" s="24" t="str">
        <f t="shared" si="1121"/>
        <v/>
      </c>
      <c r="BK1606" s="24" t="str">
        <f t="shared" si="1122"/>
        <v/>
      </c>
    </row>
    <row r="1607" spans="17:63" ht="15.75" thickBot="1">
      <c r="Q1607" t="e">
        <f t="shared" si="1095"/>
        <v>#VALUE!</v>
      </c>
      <c r="R1607" t="str">
        <f t="shared" si="1096"/>
        <v/>
      </c>
      <c r="S1607" t="str">
        <f>IF(A1607="","",TEXT(VLOOKUP(C1607,Tablas!$H$3:$I$75,2,0),"000"))</f>
        <v/>
      </c>
      <c r="T1607" t="str">
        <f t="shared" si="1097"/>
        <v/>
      </c>
      <c r="U1607" t="str">
        <f t="shared" si="1098"/>
        <v/>
      </c>
      <c r="V1607" t="str">
        <f t="shared" si="1082"/>
        <v/>
      </c>
      <c r="W1607" t="str">
        <f>IF(A1607="","",IF(G1607="",99,VLOOKUP(Datos!G1607,Tablas!$AF$2:$AH$38,2,0)))</f>
        <v/>
      </c>
      <c r="X1607" t="str">
        <f t="shared" si="1099"/>
        <v/>
      </c>
      <c r="Y1607" t="str">
        <f t="shared" si="1100"/>
        <v/>
      </c>
      <c r="Z1607" s="25" t="str">
        <f t="shared" si="1101"/>
        <v/>
      </c>
      <c r="AA1607" s="26" t="str">
        <f t="shared" si="1102"/>
        <v/>
      </c>
      <c r="AB1607" s="25" t="str">
        <f t="shared" si="1083"/>
        <v/>
      </c>
      <c r="AC1607" s="26" t="str">
        <f t="shared" si="1103"/>
        <v/>
      </c>
      <c r="AD1607" s="25" t="str">
        <f t="shared" si="1084"/>
        <v/>
      </c>
      <c r="AE1607" s="26" t="str">
        <f t="shared" si="1104"/>
        <v/>
      </c>
      <c r="AF1607" s="25" t="str">
        <f t="shared" si="1085"/>
        <v/>
      </c>
      <c r="AG1607" s="26" t="str">
        <f t="shared" si="1105"/>
        <v/>
      </c>
      <c r="AH1607" s="25" t="str">
        <f t="shared" si="1086"/>
        <v/>
      </c>
      <c r="AI1607" s="26" t="str">
        <f t="shared" si="1106"/>
        <v/>
      </c>
      <c r="AJ1607" s="25" t="str">
        <f t="shared" si="1087"/>
        <v/>
      </c>
      <c r="AK1607" s="26" t="str">
        <f t="shared" si="1107"/>
        <v/>
      </c>
      <c r="AL1607" s="25" t="str">
        <f t="shared" si="1088"/>
        <v/>
      </c>
      <c r="AM1607" s="26" t="str">
        <f t="shared" si="1108"/>
        <v/>
      </c>
      <c r="AN1607" s="25" t="str">
        <f t="shared" si="1089"/>
        <v/>
      </c>
      <c r="AO1607" s="26" t="str">
        <f t="shared" si="1109"/>
        <v/>
      </c>
      <c r="AP1607" t="str">
        <f t="shared" si="1110"/>
        <v/>
      </c>
      <c r="AQ1607" t="str">
        <f t="shared" si="1111"/>
        <v/>
      </c>
      <c r="AR1607" t="str">
        <f t="shared" si="1081"/>
        <v/>
      </c>
      <c r="AS1607" t="str">
        <f t="shared" si="1112"/>
        <v/>
      </c>
      <c r="AT1607" s="25" t="str">
        <f t="shared" si="1113"/>
        <v/>
      </c>
      <c r="AU1607" s="26" t="str">
        <f t="shared" si="1114"/>
        <v/>
      </c>
      <c r="AV1607" t="str">
        <f t="shared" si="1115"/>
        <v/>
      </c>
      <c r="AW1607" s="25" t="str">
        <f t="shared" si="1116"/>
        <v/>
      </c>
      <c r="AX1607" s="26" t="str">
        <f t="shared" si="1091"/>
        <v/>
      </c>
      <c r="AY1607" s="27" t="str">
        <f>IF(A1607="","",IF(K1607&lt;&gt;0,TEXT(5,"0000"),IF(M1607&lt;&gt;0,TEXT(5,"0000"),IF(Datos!N1607&lt;&gt;0,TEXT(5,"0000"),""))))</f>
        <v/>
      </c>
      <c r="AZ1607" s="25" t="str">
        <f t="shared" si="1117"/>
        <v/>
      </c>
      <c r="BA1607" s="26" t="str">
        <f t="shared" si="1092"/>
        <v/>
      </c>
      <c r="BB1607" s="25" t="str">
        <f t="shared" si="1118"/>
        <v/>
      </c>
      <c r="BC1607" s="26" t="str">
        <f t="shared" si="1093"/>
        <v/>
      </c>
      <c r="BD1607" s="27" t="str">
        <f t="shared" si="1119"/>
        <v/>
      </c>
      <c r="BE1607" s="25" t="str">
        <f t="shared" si="1120"/>
        <v/>
      </c>
      <c r="BF1607" s="26" t="str">
        <f t="shared" si="1094"/>
        <v/>
      </c>
      <c r="BG1607" s="28"/>
      <c r="BH1607" t="str">
        <f t="shared" si="1090"/>
        <v/>
      </c>
      <c r="BJ1607" s="24" t="str">
        <f t="shared" si="1121"/>
        <v/>
      </c>
      <c r="BK1607" s="24" t="str">
        <f t="shared" si="1122"/>
        <v/>
      </c>
    </row>
    <row r="1608" spans="17:63" ht="15.75" thickBot="1">
      <c r="Q1608" t="e">
        <f t="shared" si="1095"/>
        <v>#VALUE!</v>
      </c>
      <c r="R1608" t="str">
        <f t="shared" si="1096"/>
        <v/>
      </c>
      <c r="S1608" t="str">
        <f>IF(A1608="","",TEXT(VLOOKUP(C1608,Tablas!$H$3:$I$75,2,0),"000"))</f>
        <v/>
      </c>
      <c r="T1608" t="str">
        <f t="shared" si="1097"/>
        <v/>
      </c>
      <c r="U1608" t="str">
        <f t="shared" si="1098"/>
        <v/>
      </c>
      <c r="V1608" t="str">
        <f t="shared" si="1082"/>
        <v/>
      </c>
      <c r="W1608" t="str">
        <f>IF(A1608="","",IF(G1608="",99,VLOOKUP(Datos!G1608,Tablas!$AF$2:$AH$38,2,0)))</f>
        <v/>
      </c>
      <c r="X1608" t="str">
        <f t="shared" si="1099"/>
        <v/>
      </c>
      <c r="Y1608" t="str">
        <f t="shared" si="1100"/>
        <v/>
      </c>
      <c r="Z1608" s="25" t="str">
        <f t="shared" si="1101"/>
        <v/>
      </c>
      <c r="AA1608" s="26" t="str">
        <f t="shared" si="1102"/>
        <v/>
      </c>
      <c r="AB1608" s="25" t="str">
        <f t="shared" si="1083"/>
        <v/>
      </c>
      <c r="AC1608" s="26" t="str">
        <f t="shared" si="1103"/>
        <v/>
      </c>
      <c r="AD1608" s="25" t="str">
        <f t="shared" si="1084"/>
        <v/>
      </c>
      <c r="AE1608" s="26" t="str">
        <f t="shared" si="1104"/>
        <v/>
      </c>
      <c r="AF1608" s="25" t="str">
        <f t="shared" si="1085"/>
        <v/>
      </c>
      <c r="AG1608" s="26" t="str">
        <f t="shared" si="1105"/>
        <v/>
      </c>
      <c r="AH1608" s="25" t="str">
        <f t="shared" si="1086"/>
        <v/>
      </c>
      <c r="AI1608" s="26" t="str">
        <f t="shared" si="1106"/>
        <v/>
      </c>
      <c r="AJ1608" s="25" t="str">
        <f t="shared" si="1087"/>
        <v/>
      </c>
      <c r="AK1608" s="26" t="str">
        <f t="shared" si="1107"/>
        <v/>
      </c>
      <c r="AL1608" s="25" t="str">
        <f t="shared" si="1088"/>
        <v/>
      </c>
      <c r="AM1608" s="26" t="str">
        <f t="shared" si="1108"/>
        <v/>
      </c>
      <c r="AN1608" s="25" t="str">
        <f t="shared" si="1089"/>
        <v/>
      </c>
      <c r="AO1608" s="26" t="str">
        <f t="shared" si="1109"/>
        <v/>
      </c>
      <c r="AP1608" t="str">
        <f t="shared" si="1110"/>
        <v/>
      </c>
      <c r="AQ1608" t="str">
        <f t="shared" si="1111"/>
        <v/>
      </c>
      <c r="AR1608" t="str">
        <f t="shared" si="1081"/>
        <v/>
      </c>
      <c r="AS1608" t="str">
        <f t="shared" si="1112"/>
        <v/>
      </c>
      <c r="AT1608" s="25" t="str">
        <f t="shared" si="1113"/>
        <v/>
      </c>
      <c r="AU1608" s="26" t="str">
        <f t="shared" si="1114"/>
        <v/>
      </c>
      <c r="AV1608" t="str">
        <f t="shared" si="1115"/>
        <v/>
      </c>
      <c r="AW1608" s="25" t="str">
        <f t="shared" si="1116"/>
        <v/>
      </c>
      <c r="AX1608" s="26" t="str">
        <f t="shared" si="1091"/>
        <v/>
      </c>
      <c r="AY1608" s="27" t="str">
        <f>IF(A1608="","",IF(K1608&lt;&gt;0,TEXT(5,"0000"),IF(M1608&lt;&gt;0,TEXT(5,"0000"),IF(Datos!N1608&lt;&gt;0,TEXT(5,"0000"),""))))</f>
        <v/>
      </c>
      <c r="AZ1608" s="25" t="str">
        <f t="shared" si="1117"/>
        <v/>
      </c>
      <c r="BA1608" s="26" t="str">
        <f t="shared" si="1092"/>
        <v/>
      </c>
      <c r="BB1608" s="25" t="str">
        <f t="shared" si="1118"/>
        <v/>
      </c>
      <c r="BC1608" s="26" t="str">
        <f t="shared" si="1093"/>
        <v/>
      </c>
      <c r="BD1608" s="27" t="str">
        <f t="shared" si="1119"/>
        <v/>
      </c>
      <c r="BE1608" s="25" t="str">
        <f t="shared" si="1120"/>
        <v/>
      </c>
      <c r="BF1608" s="26" t="str">
        <f t="shared" si="1094"/>
        <v/>
      </c>
      <c r="BG1608" s="28"/>
      <c r="BH1608" t="str">
        <f t="shared" si="1090"/>
        <v/>
      </c>
      <c r="BJ1608" s="24" t="str">
        <f t="shared" si="1121"/>
        <v/>
      </c>
      <c r="BK1608" s="24" t="str">
        <f t="shared" si="1122"/>
        <v/>
      </c>
    </row>
    <row r="1609" spans="17:63" ht="15.75" thickBot="1">
      <c r="Q1609" t="e">
        <f t="shared" si="1095"/>
        <v>#VALUE!</v>
      </c>
      <c r="R1609" t="str">
        <f t="shared" si="1096"/>
        <v/>
      </c>
      <c r="S1609" t="str">
        <f>IF(A1609="","",TEXT(VLOOKUP(C1609,Tablas!$H$3:$I$75,2,0),"000"))</f>
        <v/>
      </c>
      <c r="T1609" t="str">
        <f t="shared" si="1097"/>
        <v/>
      </c>
      <c r="U1609" t="str">
        <f t="shared" si="1098"/>
        <v/>
      </c>
      <c r="V1609" t="str">
        <f t="shared" si="1082"/>
        <v/>
      </c>
      <c r="W1609" t="str">
        <f>IF(A1609="","",IF(G1609="",99,VLOOKUP(Datos!G1609,Tablas!$AF$2:$AH$38,2,0)))</f>
        <v/>
      </c>
      <c r="X1609" t="str">
        <f t="shared" si="1099"/>
        <v/>
      </c>
      <c r="Y1609" t="str">
        <f t="shared" si="1100"/>
        <v/>
      </c>
      <c r="Z1609" s="25" t="str">
        <f t="shared" si="1101"/>
        <v/>
      </c>
      <c r="AA1609" s="26" t="str">
        <f t="shared" si="1102"/>
        <v/>
      </c>
      <c r="AB1609" s="25" t="str">
        <f t="shared" si="1083"/>
        <v/>
      </c>
      <c r="AC1609" s="26" t="str">
        <f t="shared" si="1103"/>
        <v/>
      </c>
      <c r="AD1609" s="25" t="str">
        <f t="shared" si="1084"/>
        <v/>
      </c>
      <c r="AE1609" s="26" t="str">
        <f t="shared" si="1104"/>
        <v/>
      </c>
      <c r="AF1609" s="25" t="str">
        <f t="shared" si="1085"/>
        <v/>
      </c>
      <c r="AG1609" s="26" t="str">
        <f t="shared" si="1105"/>
        <v/>
      </c>
      <c r="AH1609" s="25" t="str">
        <f t="shared" si="1086"/>
        <v/>
      </c>
      <c r="AI1609" s="26" t="str">
        <f t="shared" si="1106"/>
        <v/>
      </c>
      <c r="AJ1609" s="25" t="str">
        <f t="shared" si="1087"/>
        <v/>
      </c>
      <c r="AK1609" s="26" t="str">
        <f t="shared" si="1107"/>
        <v/>
      </c>
      <c r="AL1609" s="25" t="str">
        <f t="shared" si="1088"/>
        <v/>
      </c>
      <c r="AM1609" s="26" t="str">
        <f t="shared" si="1108"/>
        <v/>
      </c>
      <c r="AN1609" s="25" t="str">
        <f t="shared" si="1089"/>
        <v/>
      </c>
      <c r="AO1609" s="26" t="str">
        <f t="shared" si="1109"/>
        <v/>
      </c>
      <c r="AP1609" t="str">
        <f t="shared" si="1110"/>
        <v/>
      </c>
      <c r="AQ1609" t="str">
        <f t="shared" si="1111"/>
        <v/>
      </c>
      <c r="AR1609" t="str">
        <f t="shared" si="1081"/>
        <v/>
      </c>
      <c r="AS1609" t="str">
        <f t="shared" si="1112"/>
        <v/>
      </c>
      <c r="AT1609" s="25" t="str">
        <f t="shared" si="1113"/>
        <v/>
      </c>
      <c r="AU1609" s="26" t="str">
        <f t="shared" si="1114"/>
        <v/>
      </c>
      <c r="AV1609" t="str">
        <f t="shared" si="1115"/>
        <v/>
      </c>
      <c r="AW1609" s="25" t="str">
        <f t="shared" si="1116"/>
        <v/>
      </c>
      <c r="AX1609" s="26" t="str">
        <f t="shared" si="1091"/>
        <v/>
      </c>
      <c r="AY1609" s="27" t="str">
        <f>IF(A1609="","",IF(K1609&lt;&gt;0,TEXT(5,"0000"),IF(M1609&lt;&gt;0,TEXT(5,"0000"),IF(Datos!N1609&lt;&gt;0,TEXT(5,"0000"),""))))</f>
        <v/>
      </c>
      <c r="AZ1609" s="25" t="str">
        <f t="shared" si="1117"/>
        <v/>
      </c>
      <c r="BA1609" s="26" t="str">
        <f t="shared" si="1092"/>
        <v/>
      </c>
      <c r="BB1609" s="25" t="str">
        <f t="shared" si="1118"/>
        <v/>
      </c>
      <c r="BC1609" s="26" t="str">
        <f t="shared" si="1093"/>
        <v/>
      </c>
      <c r="BD1609" s="27" t="str">
        <f t="shared" si="1119"/>
        <v/>
      </c>
      <c r="BE1609" s="25" t="str">
        <f t="shared" si="1120"/>
        <v/>
      </c>
      <c r="BF1609" s="26" t="str">
        <f t="shared" si="1094"/>
        <v/>
      </c>
      <c r="BG1609" s="28"/>
      <c r="BH1609" t="str">
        <f t="shared" si="1090"/>
        <v/>
      </c>
      <c r="BJ1609" s="24" t="str">
        <f t="shared" si="1121"/>
        <v/>
      </c>
      <c r="BK1609" s="24" t="str">
        <f t="shared" si="1122"/>
        <v/>
      </c>
    </row>
    <row r="1610" spans="17:63" ht="15.75" thickBot="1">
      <c r="Q1610" t="e">
        <f t="shared" si="1095"/>
        <v>#VALUE!</v>
      </c>
      <c r="R1610" t="str">
        <f t="shared" si="1096"/>
        <v/>
      </c>
      <c r="S1610" t="str">
        <f>IF(A1610="","",TEXT(VLOOKUP(C1610,Tablas!$H$3:$I$75,2,0),"000"))</f>
        <v/>
      </c>
      <c r="T1610" t="str">
        <f t="shared" si="1097"/>
        <v/>
      </c>
      <c r="U1610" t="str">
        <f t="shared" si="1098"/>
        <v/>
      </c>
      <c r="V1610" t="str">
        <f t="shared" si="1082"/>
        <v/>
      </c>
      <c r="W1610" t="str">
        <f>IF(A1610="","",IF(G1610="",99,VLOOKUP(Datos!G1610,Tablas!$AF$2:$AH$38,2,0)))</f>
        <v/>
      </c>
      <c r="X1610" t="str">
        <f t="shared" si="1099"/>
        <v/>
      </c>
      <c r="Y1610" t="str">
        <f t="shared" si="1100"/>
        <v/>
      </c>
      <c r="Z1610" s="25" t="str">
        <f t="shared" si="1101"/>
        <v/>
      </c>
      <c r="AA1610" s="26" t="str">
        <f t="shared" si="1102"/>
        <v/>
      </c>
      <c r="AB1610" s="25" t="str">
        <f t="shared" si="1083"/>
        <v/>
      </c>
      <c r="AC1610" s="26" t="str">
        <f t="shared" si="1103"/>
        <v/>
      </c>
      <c r="AD1610" s="25" t="str">
        <f t="shared" si="1084"/>
        <v/>
      </c>
      <c r="AE1610" s="26" t="str">
        <f t="shared" si="1104"/>
        <v/>
      </c>
      <c r="AF1610" s="25" t="str">
        <f t="shared" si="1085"/>
        <v/>
      </c>
      <c r="AG1610" s="26" t="str">
        <f t="shared" si="1105"/>
        <v/>
      </c>
      <c r="AH1610" s="25" t="str">
        <f t="shared" si="1086"/>
        <v/>
      </c>
      <c r="AI1610" s="26" t="str">
        <f t="shared" si="1106"/>
        <v/>
      </c>
      <c r="AJ1610" s="25" t="str">
        <f t="shared" si="1087"/>
        <v/>
      </c>
      <c r="AK1610" s="26" t="str">
        <f t="shared" si="1107"/>
        <v/>
      </c>
      <c r="AL1610" s="25" t="str">
        <f t="shared" si="1088"/>
        <v/>
      </c>
      <c r="AM1610" s="26" t="str">
        <f t="shared" si="1108"/>
        <v/>
      </c>
      <c r="AN1610" s="25" t="str">
        <f t="shared" si="1089"/>
        <v/>
      </c>
      <c r="AO1610" s="26" t="str">
        <f t="shared" si="1109"/>
        <v/>
      </c>
      <c r="AP1610" t="str">
        <f t="shared" si="1110"/>
        <v/>
      </c>
      <c r="AQ1610" t="str">
        <f t="shared" si="1111"/>
        <v/>
      </c>
      <c r="AR1610" t="str">
        <f t="shared" ref="AR1610:AR1673" si="1123">IF(A1610="","",IF(K1610&lt;&gt;0,1,0)+IF(L1610&lt;&gt;0,1,0)+IF(M1610&lt;&gt;0,1,0)+IF(N1610&lt;&gt;0,1,0))</f>
        <v/>
      </c>
      <c r="AS1610" t="str">
        <f t="shared" si="1112"/>
        <v/>
      </c>
      <c r="AT1610" s="25" t="str">
        <f t="shared" si="1113"/>
        <v/>
      </c>
      <c r="AU1610" s="26" t="str">
        <f t="shared" si="1114"/>
        <v/>
      </c>
      <c r="AV1610" t="str">
        <f t="shared" si="1115"/>
        <v/>
      </c>
      <c r="AW1610" s="25" t="str">
        <f t="shared" si="1116"/>
        <v/>
      </c>
      <c r="AX1610" s="26" t="str">
        <f t="shared" si="1091"/>
        <v/>
      </c>
      <c r="AY1610" s="27" t="str">
        <f>IF(A1610="","",IF(K1610&lt;&gt;0,TEXT(5,"0000"),IF(M1610&lt;&gt;0,TEXT(5,"0000"),IF(Datos!N1610&lt;&gt;0,TEXT(5,"0000"),""))))</f>
        <v/>
      </c>
      <c r="AZ1610" s="25" t="str">
        <f t="shared" si="1117"/>
        <v/>
      </c>
      <c r="BA1610" s="26" t="str">
        <f t="shared" si="1092"/>
        <v/>
      </c>
      <c r="BB1610" s="25" t="str">
        <f t="shared" si="1118"/>
        <v/>
      </c>
      <c r="BC1610" s="26" t="str">
        <f t="shared" si="1093"/>
        <v/>
      </c>
      <c r="BD1610" s="27" t="str">
        <f t="shared" si="1119"/>
        <v/>
      </c>
      <c r="BE1610" s="25" t="str">
        <f t="shared" si="1120"/>
        <v/>
      </c>
      <c r="BF1610" s="26" t="str">
        <f t="shared" si="1094"/>
        <v/>
      </c>
      <c r="BG1610" s="28"/>
      <c r="BH1610" t="str">
        <f t="shared" si="1090"/>
        <v/>
      </c>
      <c r="BJ1610" s="24" t="str">
        <f t="shared" si="1121"/>
        <v/>
      </c>
      <c r="BK1610" s="24" t="str">
        <f t="shared" si="1122"/>
        <v/>
      </c>
    </row>
    <row r="1611" spans="17:63" ht="15.75" thickBot="1">
      <c r="Q1611" t="e">
        <f t="shared" si="1095"/>
        <v>#VALUE!</v>
      </c>
      <c r="R1611" t="str">
        <f t="shared" si="1096"/>
        <v/>
      </c>
      <c r="S1611" t="str">
        <f>IF(A1611="","",TEXT(VLOOKUP(C1611,Tablas!$H$3:$I$75,2,0),"000"))</f>
        <v/>
      </c>
      <c r="T1611" t="str">
        <f t="shared" si="1097"/>
        <v/>
      </c>
      <c r="U1611" t="str">
        <f t="shared" si="1098"/>
        <v/>
      </c>
      <c r="V1611" t="str">
        <f t="shared" si="1082"/>
        <v/>
      </c>
      <c r="W1611" t="str">
        <f>IF(A1611="","",IF(G1611="",99,VLOOKUP(Datos!G1611,Tablas!$AF$2:$AH$38,2,0)))</f>
        <v/>
      </c>
      <c r="X1611" t="str">
        <f t="shared" si="1099"/>
        <v/>
      </c>
      <c r="Y1611" t="str">
        <f t="shared" si="1100"/>
        <v/>
      </c>
      <c r="Z1611" s="25" t="str">
        <f t="shared" si="1101"/>
        <v/>
      </c>
      <c r="AA1611" s="26" t="str">
        <f t="shared" si="1102"/>
        <v/>
      </c>
      <c r="AB1611" s="25" t="str">
        <f t="shared" si="1083"/>
        <v/>
      </c>
      <c r="AC1611" s="26" t="str">
        <f t="shared" si="1103"/>
        <v/>
      </c>
      <c r="AD1611" s="25" t="str">
        <f t="shared" si="1084"/>
        <v/>
      </c>
      <c r="AE1611" s="26" t="str">
        <f t="shared" si="1104"/>
        <v/>
      </c>
      <c r="AF1611" s="25" t="str">
        <f t="shared" si="1085"/>
        <v/>
      </c>
      <c r="AG1611" s="26" t="str">
        <f t="shared" si="1105"/>
        <v/>
      </c>
      <c r="AH1611" s="25" t="str">
        <f t="shared" si="1086"/>
        <v/>
      </c>
      <c r="AI1611" s="26" t="str">
        <f t="shared" si="1106"/>
        <v/>
      </c>
      <c r="AJ1611" s="25" t="str">
        <f t="shared" si="1087"/>
        <v/>
      </c>
      <c r="AK1611" s="26" t="str">
        <f t="shared" si="1107"/>
        <v/>
      </c>
      <c r="AL1611" s="25" t="str">
        <f t="shared" si="1088"/>
        <v/>
      </c>
      <c r="AM1611" s="26" t="str">
        <f t="shared" si="1108"/>
        <v/>
      </c>
      <c r="AN1611" s="25" t="str">
        <f t="shared" si="1089"/>
        <v/>
      </c>
      <c r="AO1611" s="26" t="str">
        <f t="shared" si="1109"/>
        <v/>
      </c>
      <c r="AP1611" t="str">
        <f t="shared" si="1110"/>
        <v/>
      </c>
      <c r="AQ1611" t="str">
        <f t="shared" si="1111"/>
        <v/>
      </c>
      <c r="AR1611" t="str">
        <f t="shared" si="1123"/>
        <v/>
      </c>
      <c r="AS1611" t="str">
        <f t="shared" si="1112"/>
        <v/>
      </c>
      <c r="AT1611" s="25" t="str">
        <f t="shared" si="1113"/>
        <v/>
      </c>
      <c r="AU1611" s="26" t="str">
        <f t="shared" si="1114"/>
        <v/>
      </c>
      <c r="AV1611" t="str">
        <f t="shared" si="1115"/>
        <v/>
      </c>
      <c r="AW1611" s="25" t="str">
        <f t="shared" si="1116"/>
        <v/>
      </c>
      <c r="AX1611" s="26" t="str">
        <f t="shared" si="1091"/>
        <v/>
      </c>
      <c r="AY1611" s="27" t="str">
        <f>IF(A1611="","",IF(K1611&lt;&gt;0,TEXT(5,"0000"),IF(M1611&lt;&gt;0,TEXT(5,"0000"),IF(Datos!N1611&lt;&gt;0,TEXT(5,"0000"),""))))</f>
        <v/>
      </c>
      <c r="AZ1611" s="25" t="str">
        <f t="shared" si="1117"/>
        <v/>
      </c>
      <c r="BA1611" s="26" t="str">
        <f t="shared" si="1092"/>
        <v/>
      </c>
      <c r="BB1611" s="25" t="str">
        <f t="shared" si="1118"/>
        <v/>
      </c>
      <c r="BC1611" s="26" t="str">
        <f t="shared" si="1093"/>
        <v/>
      </c>
      <c r="BD1611" s="27" t="str">
        <f t="shared" si="1119"/>
        <v/>
      </c>
      <c r="BE1611" s="25" t="str">
        <f t="shared" si="1120"/>
        <v/>
      </c>
      <c r="BF1611" s="26" t="str">
        <f t="shared" si="1094"/>
        <v/>
      </c>
      <c r="BG1611" s="28"/>
      <c r="BH1611" t="str">
        <f t="shared" si="1090"/>
        <v/>
      </c>
      <c r="BJ1611" s="24" t="str">
        <f t="shared" si="1121"/>
        <v/>
      </c>
      <c r="BK1611" s="24" t="str">
        <f t="shared" si="1122"/>
        <v/>
      </c>
    </row>
    <row r="1612" spans="17:63" ht="15.75" thickBot="1">
      <c r="Q1612" t="e">
        <f t="shared" si="1095"/>
        <v>#VALUE!</v>
      </c>
      <c r="R1612" t="str">
        <f t="shared" si="1096"/>
        <v/>
      </c>
      <c r="S1612" t="str">
        <f>IF(A1612="","",TEXT(VLOOKUP(C1612,Tablas!$H$3:$I$75,2,0),"000"))</f>
        <v/>
      </c>
      <c r="T1612" t="str">
        <f t="shared" si="1097"/>
        <v/>
      </c>
      <c r="U1612" t="str">
        <f t="shared" si="1098"/>
        <v/>
      </c>
      <c r="V1612" t="str">
        <f t="shared" si="1082"/>
        <v/>
      </c>
      <c r="W1612" t="str">
        <f>IF(A1612="","",IF(G1612="",99,VLOOKUP(Datos!G1612,Tablas!$AF$2:$AH$38,2,0)))</f>
        <v/>
      </c>
      <c r="X1612" t="str">
        <f t="shared" si="1099"/>
        <v/>
      </c>
      <c r="Y1612" t="str">
        <f t="shared" si="1100"/>
        <v/>
      </c>
      <c r="Z1612" s="25" t="str">
        <f t="shared" si="1101"/>
        <v/>
      </c>
      <c r="AA1612" s="26" t="str">
        <f t="shared" si="1102"/>
        <v/>
      </c>
      <c r="AB1612" s="25" t="str">
        <f t="shared" si="1083"/>
        <v/>
      </c>
      <c r="AC1612" s="26" t="str">
        <f t="shared" si="1103"/>
        <v/>
      </c>
      <c r="AD1612" s="25" t="str">
        <f t="shared" si="1084"/>
        <v/>
      </c>
      <c r="AE1612" s="26" t="str">
        <f t="shared" si="1104"/>
        <v/>
      </c>
      <c r="AF1612" s="25" t="str">
        <f t="shared" si="1085"/>
        <v/>
      </c>
      <c r="AG1612" s="26" t="str">
        <f t="shared" si="1105"/>
        <v/>
      </c>
      <c r="AH1612" s="25" t="str">
        <f t="shared" si="1086"/>
        <v/>
      </c>
      <c r="AI1612" s="26" t="str">
        <f t="shared" si="1106"/>
        <v/>
      </c>
      <c r="AJ1612" s="25" t="str">
        <f t="shared" si="1087"/>
        <v/>
      </c>
      <c r="AK1612" s="26" t="str">
        <f t="shared" si="1107"/>
        <v/>
      </c>
      <c r="AL1612" s="25" t="str">
        <f t="shared" si="1088"/>
        <v/>
      </c>
      <c r="AM1612" s="26" t="str">
        <f t="shared" si="1108"/>
        <v/>
      </c>
      <c r="AN1612" s="25" t="str">
        <f t="shared" si="1089"/>
        <v/>
      </c>
      <c r="AO1612" s="26" t="str">
        <f t="shared" si="1109"/>
        <v/>
      </c>
      <c r="AP1612" t="str">
        <f t="shared" si="1110"/>
        <v/>
      </c>
      <c r="AQ1612" t="str">
        <f t="shared" si="1111"/>
        <v/>
      </c>
      <c r="AR1612" t="str">
        <f t="shared" si="1123"/>
        <v/>
      </c>
      <c r="AS1612" t="str">
        <f t="shared" si="1112"/>
        <v/>
      </c>
      <c r="AT1612" s="25" t="str">
        <f t="shared" si="1113"/>
        <v/>
      </c>
      <c r="AU1612" s="26" t="str">
        <f t="shared" si="1114"/>
        <v/>
      </c>
      <c r="AV1612" t="str">
        <f t="shared" si="1115"/>
        <v/>
      </c>
      <c r="AW1612" s="25" t="str">
        <f t="shared" si="1116"/>
        <v/>
      </c>
      <c r="AX1612" s="26" t="str">
        <f t="shared" si="1091"/>
        <v/>
      </c>
      <c r="AY1612" s="27" t="str">
        <f>IF(A1612="","",IF(K1612&lt;&gt;0,TEXT(5,"0000"),IF(M1612&lt;&gt;0,TEXT(5,"0000"),IF(Datos!N1612&lt;&gt;0,TEXT(5,"0000"),""))))</f>
        <v/>
      </c>
      <c r="AZ1612" s="25" t="str">
        <f t="shared" si="1117"/>
        <v/>
      </c>
      <c r="BA1612" s="26" t="str">
        <f t="shared" si="1092"/>
        <v/>
      </c>
      <c r="BB1612" s="25" t="str">
        <f t="shared" si="1118"/>
        <v/>
      </c>
      <c r="BC1612" s="26" t="str">
        <f t="shared" si="1093"/>
        <v/>
      </c>
      <c r="BD1612" s="27" t="str">
        <f t="shared" si="1119"/>
        <v/>
      </c>
      <c r="BE1612" s="25" t="str">
        <f t="shared" si="1120"/>
        <v/>
      </c>
      <c r="BF1612" s="26" t="str">
        <f t="shared" si="1094"/>
        <v/>
      </c>
      <c r="BG1612" s="28"/>
      <c r="BH1612" t="str">
        <f t="shared" si="1090"/>
        <v/>
      </c>
      <c r="BJ1612" s="24" t="str">
        <f t="shared" si="1121"/>
        <v/>
      </c>
      <c r="BK1612" s="24" t="str">
        <f t="shared" si="1122"/>
        <v/>
      </c>
    </row>
    <row r="1613" spans="17:63" ht="15.75" thickBot="1">
      <c r="Q1613" t="e">
        <f t="shared" si="1095"/>
        <v>#VALUE!</v>
      </c>
      <c r="R1613" t="str">
        <f t="shared" si="1096"/>
        <v/>
      </c>
      <c r="S1613" t="str">
        <f>IF(A1613="","",TEXT(VLOOKUP(C1613,Tablas!$H$3:$I$75,2,0),"000"))</f>
        <v/>
      </c>
      <c r="T1613" t="str">
        <f t="shared" si="1097"/>
        <v/>
      </c>
      <c r="U1613" t="str">
        <f t="shared" si="1098"/>
        <v/>
      </c>
      <c r="V1613" t="str">
        <f t="shared" si="1082"/>
        <v/>
      </c>
      <c r="W1613" t="str">
        <f>IF(A1613="","",IF(G1613="",99,VLOOKUP(Datos!G1613,Tablas!$AF$2:$AH$38,2,0)))</f>
        <v/>
      </c>
      <c r="X1613" t="str">
        <f t="shared" si="1099"/>
        <v/>
      </c>
      <c r="Y1613" t="str">
        <f t="shared" si="1100"/>
        <v/>
      </c>
      <c r="Z1613" s="25" t="str">
        <f t="shared" si="1101"/>
        <v/>
      </c>
      <c r="AA1613" s="26" t="str">
        <f t="shared" si="1102"/>
        <v/>
      </c>
      <c r="AB1613" s="25" t="str">
        <f t="shared" si="1083"/>
        <v/>
      </c>
      <c r="AC1613" s="26" t="str">
        <f t="shared" si="1103"/>
        <v/>
      </c>
      <c r="AD1613" s="25" t="str">
        <f t="shared" si="1084"/>
        <v/>
      </c>
      <c r="AE1613" s="26" t="str">
        <f t="shared" si="1104"/>
        <v/>
      </c>
      <c r="AF1613" s="25" t="str">
        <f t="shared" si="1085"/>
        <v/>
      </c>
      <c r="AG1613" s="26" t="str">
        <f t="shared" si="1105"/>
        <v/>
      </c>
      <c r="AH1613" s="25" t="str">
        <f t="shared" si="1086"/>
        <v/>
      </c>
      <c r="AI1613" s="26" t="str">
        <f t="shared" si="1106"/>
        <v/>
      </c>
      <c r="AJ1613" s="25" t="str">
        <f t="shared" si="1087"/>
        <v/>
      </c>
      <c r="AK1613" s="26" t="str">
        <f t="shared" si="1107"/>
        <v/>
      </c>
      <c r="AL1613" s="25" t="str">
        <f t="shared" si="1088"/>
        <v/>
      </c>
      <c r="AM1613" s="26" t="str">
        <f t="shared" si="1108"/>
        <v/>
      </c>
      <c r="AN1613" s="25" t="str">
        <f t="shared" si="1089"/>
        <v/>
      </c>
      <c r="AO1613" s="26" t="str">
        <f t="shared" si="1109"/>
        <v/>
      </c>
      <c r="AP1613" t="str">
        <f t="shared" si="1110"/>
        <v/>
      </c>
      <c r="AQ1613" t="str">
        <f t="shared" si="1111"/>
        <v/>
      </c>
      <c r="AR1613" t="str">
        <f t="shared" si="1123"/>
        <v/>
      </c>
      <c r="AS1613" t="str">
        <f t="shared" si="1112"/>
        <v/>
      </c>
      <c r="AT1613" s="25" t="str">
        <f t="shared" si="1113"/>
        <v/>
      </c>
      <c r="AU1613" s="26" t="str">
        <f t="shared" si="1114"/>
        <v/>
      </c>
      <c r="AV1613" t="str">
        <f t="shared" si="1115"/>
        <v/>
      </c>
      <c r="AW1613" s="25" t="str">
        <f t="shared" si="1116"/>
        <v/>
      </c>
      <c r="AX1613" s="26" t="str">
        <f t="shared" si="1091"/>
        <v/>
      </c>
      <c r="AY1613" s="27" t="str">
        <f>IF(A1613="","",IF(K1613&lt;&gt;0,TEXT(5,"0000"),IF(M1613&lt;&gt;0,TEXT(5,"0000"),IF(Datos!N1613&lt;&gt;0,TEXT(5,"0000"),""))))</f>
        <v/>
      </c>
      <c r="AZ1613" s="25" t="str">
        <f t="shared" si="1117"/>
        <v/>
      </c>
      <c r="BA1613" s="26" t="str">
        <f t="shared" si="1092"/>
        <v/>
      </c>
      <c r="BB1613" s="25" t="str">
        <f t="shared" si="1118"/>
        <v/>
      </c>
      <c r="BC1613" s="26" t="str">
        <f t="shared" si="1093"/>
        <v/>
      </c>
      <c r="BD1613" s="27" t="str">
        <f t="shared" si="1119"/>
        <v/>
      </c>
      <c r="BE1613" s="25" t="str">
        <f t="shared" si="1120"/>
        <v/>
      </c>
      <c r="BF1613" s="26" t="str">
        <f t="shared" si="1094"/>
        <v/>
      </c>
      <c r="BG1613" s="28"/>
      <c r="BH1613" t="str">
        <f t="shared" si="1090"/>
        <v/>
      </c>
      <c r="BJ1613" s="24" t="str">
        <f t="shared" si="1121"/>
        <v/>
      </c>
      <c r="BK1613" s="24" t="str">
        <f t="shared" si="1122"/>
        <v/>
      </c>
    </row>
    <row r="1614" spans="17:63" ht="15.75" thickBot="1">
      <c r="Q1614" t="e">
        <f t="shared" si="1095"/>
        <v>#VALUE!</v>
      </c>
      <c r="R1614" t="str">
        <f t="shared" si="1096"/>
        <v/>
      </c>
      <c r="S1614" t="str">
        <f>IF(A1614="","",TEXT(VLOOKUP(C1614,Tablas!$H$3:$I$75,2,0),"000"))</f>
        <v/>
      </c>
      <c r="T1614" t="str">
        <f t="shared" si="1097"/>
        <v/>
      </c>
      <c r="U1614" t="str">
        <f t="shared" si="1098"/>
        <v/>
      </c>
      <c r="V1614" t="str">
        <f t="shared" si="1082"/>
        <v/>
      </c>
      <c r="W1614" t="str">
        <f>IF(A1614="","",IF(G1614="",99,VLOOKUP(Datos!G1614,Tablas!$AF$2:$AH$38,2,0)))</f>
        <v/>
      </c>
      <c r="X1614" t="str">
        <f t="shared" si="1099"/>
        <v/>
      </c>
      <c r="Y1614" t="str">
        <f t="shared" si="1100"/>
        <v/>
      </c>
      <c r="Z1614" s="25" t="str">
        <f t="shared" si="1101"/>
        <v/>
      </c>
      <c r="AA1614" s="26" t="str">
        <f t="shared" si="1102"/>
        <v/>
      </c>
      <c r="AB1614" s="25" t="str">
        <f t="shared" si="1083"/>
        <v/>
      </c>
      <c r="AC1614" s="26" t="str">
        <f t="shared" si="1103"/>
        <v/>
      </c>
      <c r="AD1614" s="25" t="str">
        <f t="shared" si="1084"/>
        <v/>
      </c>
      <c r="AE1614" s="26" t="str">
        <f t="shared" si="1104"/>
        <v/>
      </c>
      <c r="AF1614" s="25" t="str">
        <f t="shared" si="1085"/>
        <v/>
      </c>
      <c r="AG1614" s="26" t="str">
        <f t="shared" si="1105"/>
        <v/>
      </c>
      <c r="AH1614" s="25" t="str">
        <f t="shared" si="1086"/>
        <v/>
      </c>
      <c r="AI1614" s="26" t="str">
        <f t="shared" si="1106"/>
        <v/>
      </c>
      <c r="AJ1614" s="25" t="str">
        <f t="shared" si="1087"/>
        <v/>
      </c>
      <c r="AK1614" s="26" t="str">
        <f t="shared" si="1107"/>
        <v/>
      </c>
      <c r="AL1614" s="25" t="str">
        <f t="shared" si="1088"/>
        <v/>
      </c>
      <c r="AM1614" s="26" t="str">
        <f t="shared" si="1108"/>
        <v/>
      </c>
      <c r="AN1614" s="25" t="str">
        <f t="shared" si="1089"/>
        <v/>
      </c>
      <c r="AO1614" s="26" t="str">
        <f t="shared" si="1109"/>
        <v/>
      </c>
      <c r="AP1614" t="str">
        <f t="shared" si="1110"/>
        <v/>
      </c>
      <c r="AQ1614" t="str">
        <f t="shared" si="1111"/>
        <v/>
      </c>
      <c r="AR1614" t="str">
        <f t="shared" si="1123"/>
        <v/>
      </c>
      <c r="AS1614" t="str">
        <f t="shared" si="1112"/>
        <v/>
      </c>
      <c r="AT1614" s="25" t="str">
        <f t="shared" si="1113"/>
        <v/>
      </c>
      <c r="AU1614" s="26" t="str">
        <f t="shared" si="1114"/>
        <v/>
      </c>
      <c r="AV1614" t="str">
        <f t="shared" si="1115"/>
        <v/>
      </c>
      <c r="AW1614" s="25" t="str">
        <f t="shared" si="1116"/>
        <v/>
      </c>
      <c r="AX1614" s="26" t="str">
        <f t="shared" si="1091"/>
        <v/>
      </c>
      <c r="AY1614" s="27" t="str">
        <f>IF(A1614="","",IF(K1614&lt;&gt;0,TEXT(5,"0000"),IF(M1614&lt;&gt;0,TEXT(5,"0000"),IF(Datos!N1614&lt;&gt;0,TEXT(5,"0000"),""))))</f>
        <v/>
      </c>
      <c r="AZ1614" s="25" t="str">
        <f t="shared" si="1117"/>
        <v/>
      </c>
      <c r="BA1614" s="26" t="str">
        <f t="shared" si="1092"/>
        <v/>
      </c>
      <c r="BB1614" s="25" t="str">
        <f t="shared" si="1118"/>
        <v/>
      </c>
      <c r="BC1614" s="26" t="str">
        <f t="shared" si="1093"/>
        <v/>
      </c>
      <c r="BD1614" s="27" t="str">
        <f t="shared" si="1119"/>
        <v/>
      </c>
      <c r="BE1614" s="25" t="str">
        <f t="shared" si="1120"/>
        <v/>
      </c>
      <c r="BF1614" s="26" t="str">
        <f t="shared" si="1094"/>
        <v/>
      </c>
      <c r="BG1614" s="28"/>
      <c r="BH1614" t="str">
        <f t="shared" si="1090"/>
        <v/>
      </c>
      <c r="BJ1614" s="24" t="str">
        <f t="shared" si="1121"/>
        <v/>
      </c>
      <c r="BK1614" s="24" t="str">
        <f t="shared" si="1122"/>
        <v/>
      </c>
    </row>
    <row r="1615" spans="17:63" ht="15.75" thickBot="1">
      <c r="Q1615" t="e">
        <f t="shared" si="1095"/>
        <v>#VALUE!</v>
      </c>
      <c r="R1615" t="str">
        <f t="shared" si="1096"/>
        <v/>
      </c>
      <c r="S1615" t="str">
        <f>IF(A1615="","",TEXT(VLOOKUP(C1615,Tablas!$H$3:$I$75,2,0),"000"))</f>
        <v/>
      </c>
      <c r="T1615" t="str">
        <f t="shared" si="1097"/>
        <v/>
      </c>
      <c r="U1615" t="str">
        <f t="shared" si="1098"/>
        <v/>
      </c>
      <c r="V1615" t="str">
        <f t="shared" si="1082"/>
        <v/>
      </c>
      <c r="W1615" t="str">
        <f>IF(A1615="","",IF(G1615="",99,VLOOKUP(Datos!G1615,Tablas!$AF$2:$AH$38,2,0)))</f>
        <v/>
      </c>
      <c r="X1615" t="str">
        <f t="shared" si="1099"/>
        <v/>
      </c>
      <c r="Y1615" t="str">
        <f t="shared" si="1100"/>
        <v/>
      </c>
      <c r="Z1615" s="25" t="str">
        <f t="shared" si="1101"/>
        <v/>
      </c>
      <c r="AA1615" s="26" t="str">
        <f t="shared" si="1102"/>
        <v/>
      </c>
      <c r="AB1615" s="25" t="str">
        <f t="shared" si="1083"/>
        <v/>
      </c>
      <c r="AC1615" s="26" t="str">
        <f t="shared" si="1103"/>
        <v/>
      </c>
      <c r="AD1615" s="25" t="str">
        <f t="shared" si="1084"/>
        <v/>
      </c>
      <c r="AE1615" s="26" t="str">
        <f t="shared" si="1104"/>
        <v/>
      </c>
      <c r="AF1615" s="25" t="str">
        <f t="shared" si="1085"/>
        <v/>
      </c>
      <c r="AG1615" s="26" t="str">
        <f t="shared" si="1105"/>
        <v/>
      </c>
      <c r="AH1615" s="25" t="str">
        <f t="shared" si="1086"/>
        <v/>
      </c>
      <c r="AI1615" s="26" t="str">
        <f t="shared" si="1106"/>
        <v/>
      </c>
      <c r="AJ1615" s="25" t="str">
        <f t="shared" si="1087"/>
        <v/>
      </c>
      <c r="AK1615" s="26" t="str">
        <f t="shared" si="1107"/>
        <v/>
      </c>
      <c r="AL1615" s="25" t="str">
        <f t="shared" si="1088"/>
        <v/>
      </c>
      <c r="AM1615" s="26" t="str">
        <f t="shared" si="1108"/>
        <v/>
      </c>
      <c r="AN1615" s="25" t="str">
        <f t="shared" si="1089"/>
        <v/>
      </c>
      <c r="AO1615" s="26" t="str">
        <f t="shared" si="1109"/>
        <v/>
      </c>
      <c r="AP1615" t="str">
        <f t="shared" si="1110"/>
        <v/>
      </c>
      <c r="AQ1615" t="str">
        <f t="shared" si="1111"/>
        <v/>
      </c>
      <c r="AR1615" t="str">
        <f t="shared" si="1123"/>
        <v/>
      </c>
      <c r="AS1615" t="str">
        <f t="shared" si="1112"/>
        <v/>
      </c>
      <c r="AT1615" s="25" t="str">
        <f t="shared" si="1113"/>
        <v/>
      </c>
      <c r="AU1615" s="26" t="str">
        <f t="shared" si="1114"/>
        <v/>
      </c>
      <c r="AV1615" t="str">
        <f t="shared" si="1115"/>
        <v/>
      </c>
      <c r="AW1615" s="25" t="str">
        <f t="shared" si="1116"/>
        <v/>
      </c>
      <c r="AX1615" s="26" t="str">
        <f t="shared" si="1091"/>
        <v/>
      </c>
      <c r="AY1615" s="27" t="str">
        <f>IF(A1615="","",IF(K1615&lt;&gt;0,TEXT(5,"0000"),IF(M1615&lt;&gt;0,TEXT(5,"0000"),IF(Datos!N1615&lt;&gt;0,TEXT(5,"0000"),""))))</f>
        <v/>
      </c>
      <c r="AZ1615" s="25" t="str">
        <f t="shared" si="1117"/>
        <v/>
      </c>
      <c r="BA1615" s="26" t="str">
        <f t="shared" si="1092"/>
        <v/>
      </c>
      <c r="BB1615" s="25" t="str">
        <f t="shared" si="1118"/>
        <v/>
      </c>
      <c r="BC1615" s="26" t="str">
        <f t="shared" si="1093"/>
        <v/>
      </c>
      <c r="BD1615" s="27" t="str">
        <f t="shared" si="1119"/>
        <v/>
      </c>
      <c r="BE1615" s="25" t="str">
        <f t="shared" si="1120"/>
        <v/>
      </c>
      <c r="BF1615" s="26" t="str">
        <f t="shared" si="1094"/>
        <v/>
      </c>
      <c r="BG1615" s="28"/>
      <c r="BH1615" t="str">
        <f t="shared" si="1090"/>
        <v/>
      </c>
      <c r="BJ1615" s="24" t="str">
        <f t="shared" si="1121"/>
        <v/>
      </c>
      <c r="BK1615" s="24" t="str">
        <f t="shared" si="1122"/>
        <v/>
      </c>
    </row>
    <row r="1616" spans="17:63" ht="15.75" thickBot="1">
      <c r="Q1616" t="e">
        <f t="shared" si="1095"/>
        <v>#VALUE!</v>
      </c>
      <c r="R1616" t="str">
        <f t="shared" si="1096"/>
        <v/>
      </c>
      <c r="S1616" t="str">
        <f>IF(A1616="","",TEXT(VLOOKUP(C1616,Tablas!$H$3:$I$75,2,0),"000"))</f>
        <v/>
      </c>
      <c r="T1616" t="str">
        <f t="shared" si="1097"/>
        <v/>
      </c>
      <c r="U1616" t="str">
        <f t="shared" si="1098"/>
        <v/>
      </c>
      <c r="V1616" t="str">
        <f t="shared" si="1082"/>
        <v/>
      </c>
      <c r="W1616" t="str">
        <f>IF(A1616="","",IF(G1616="",99,VLOOKUP(Datos!G1616,Tablas!$AF$2:$AH$38,2,0)))</f>
        <v/>
      </c>
      <c r="X1616" t="str">
        <f t="shared" si="1099"/>
        <v/>
      </c>
      <c r="Y1616" t="str">
        <f t="shared" si="1100"/>
        <v/>
      </c>
      <c r="Z1616" s="25" t="str">
        <f t="shared" si="1101"/>
        <v/>
      </c>
      <c r="AA1616" s="26" t="str">
        <f t="shared" si="1102"/>
        <v/>
      </c>
      <c r="AB1616" s="25" t="str">
        <f t="shared" si="1083"/>
        <v/>
      </c>
      <c r="AC1616" s="26" t="str">
        <f t="shared" si="1103"/>
        <v/>
      </c>
      <c r="AD1616" s="25" t="str">
        <f t="shared" si="1084"/>
        <v/>
      </c>
      <c r="AE1616" s="26" t="str">
        <f t="shared" si="1104"/>
        <v/>
      </c>
      <c r="AF1616" s="25" t="str">
        <f t="shared" si="1085"/>
        <v/>
      </c>
      <c r="AG1616" s="26" t="str">
        <f t="shared" si="1105"/>
        <v/>
      </c>
      <c r="AH1616" s="25" t="str">
        <f t="shared" si="1086"/>
        <v/>
      </c>
      <c r="AI1616" s="26" t="str">
        <f t="shared" si="1106"/>
        <v/>
      </c>
      <c r="AJ1616" s="25" t="str">
        <f t="shared" si="1087"/>
        <v/>
      </c>
      <c r="AK1616" s="26" t="str">
        <f t="shared" si="1107"/>
        <v/>
      </c>
      <c r="AL1616" s="25" t="str">
        <f t="shared" si="1088"/>
        <v/>
      </c>
      <c r="AM1616" s="26" t="str">
        <f t="shared" si="1108"/>
        <v/>
      </c>
      <c r="AN1616" s="25" t="str">
        <f t="shared" si="1089"/>
        <v/>
      </c>
      <c r="AO1616" s="26" t="str">
        <f t="shared" si="1109"/>
        <v/>
      </c>
      <c r="AP1616" t="str">
        <f t="shared" si="1110"/>
        <v/>
      </c>
      <c r="AQ1616" t="str">
        <f t="shared" si="1111"/>
        <v/>
      </c>
      <c r="AR1616" t="str">
        <f t="shared" si="1123"/>
        <v/>
      </c>
      <c r="AS1616" t="str">
        <f t="shared" si="1112"/>
        <v/>
      </c>
      <c r="AT1616" s="25" t="str">
        <f t="shared" si="1113"/>
        <v/>
      </c>
      <c r="AU1616" s="26" t="str">
        <f t="shared" si="1114"/>
        <v/>
      </c>
      <c r="AV1616" t="str">
        <f t="shared" si="1115"/>
        <v/>
      </c>
      <c r="AW1616" s="25" t="str">
        <f t="shared" si="1116"/>
        <v/>
      </c>
      <c r="AX1616" s="26" t="str">
        <f t="shared" si="1091"/>
        <v/>
      </c>
      <c r="AY1616" s="27" t="str">
        <f>IF(A1616="","",IF(K1616&lt;&gt;0,TEXT(5,"0000"),IF(M1616&lt;&gt;0,TEXT(5,"0000"),IF(Datos!N1616&lt;&gt;0,TEXT(5,"0000"),""))))</f>
        <v/>
      </c>
      <c r="AZ1616" s="25" t="str">
        <f t="shared" si="1117"/>
        <v/>
      </c>
      <c r="BA1616" s="26" t="str">
        <f t="shared" si="1092"/>
        <v/>
      </c>
      <c r="BB1616" s="25" t="str">
        <f t="shared" si="1118"/>
        <v/>
      </c>
      <c r="BC1616" s="26" t="str">
        <f t="shared" si="1093"/>
        <v/>
      </c>
      <c r="BD1616" s="27" t="str">
        <f t="shared" si="1119"/>
        <v/>
      </c>
      <c r="BE1616" s="25" t="str">
        <f t="shared" si="1120"/>
        <v/>
      </c>
      <c r="BF1616" s="26" t="str">
        <f t="shared" si="1094"/>
        <v/>
      </c>
      <c r="BG1616" s="28"/>
      <c r="BH1616" t="str">
        <f t="shared" si="1090"/>
        <v/>
      </c>
      <c r="BJ1616" s="24" t="str">
        <f t="shared" si="1121"/>
        <v/>
      </c>
      <c r="BK1616" s="24" t="str">
        <f t="shared" si="1122"/>
        <v/>
      </c>
    </row>
    <row r="1617" spans="17:63" ht="15.75" thickBot="1">
      <c r="Q1617" t="e">
        <f t="shared" si="1095"/>
        <v>#VALUE!</v>
      </c>
      <c r="R1617" t="str">
        <f t="shared" si="1096"/>
        <v/>
      </c>
      <c r="S1617" t="str">
        <f>IF(A1617="","",TEXT(VLOOKUP(C1617,Tablas!$H$3:$I$75,2,0),"000"))</f>
        <v/>
      </c>
      <c r="T1617" t="str">
        <f t="shared" si="1097"/>
        <v/>
      </c>
      <c r="U1617" t="str">
        <f t="shared" si="1098"/>
        <v/>
      </c>
      <c r="V1617" t="str">
        <f t="shared" si="1082"/>
        <v/>
      </c>
      <c r="W1617" t="str">
        <f>IF(A1617="","",IF(G1617="",99,VLOOKUP(Datos!G1617,Tablas!$AF$2:$AH$38,2,0)))</f>
        <v/>
      </c>
      <c r="X1617" t="str">
        <f t="shared" si="1099"/>
        <v/>
      </c>
      <c r="Y1617" t="str">
        <f t="shared" si="1100"/>
        <v/>
      </c>
      <c r="Z1617" s="25" t="str">
        <f t="shared" si="1101"/>
        <v/>
      </c>
      <c r="AA1617" s="26" t="str">
        <f t="shared" si="1102"/>
        <v/>
      </c>
      <c r="AB1617" s="25" t="str">
        <f t="shared" si="1083"/>
        <v/>
      </c>
      <c r="AC1617" s="26" t="str">
        <f t="shared" si="1103"/>
        <v/>
      </c>
      <c r="AD1617" s="25" t="str">
        <f t="shared" si="1084"/>
        <v/>
      </c>
      <c r="AE1617" s="26" t="str">
        <f t="shared" si="1104"/>
        <v/>
      </c>
      <c r="AF1617" s="25" t="str">
        <f t="shared" si="1085"/>
        <v/>
      </c>
      <c r="AG1617" s="26" t="str">
        <f t="shared" si="1105"/>
        <v/>
      </c>
      <c r="AH1617" s="25" t="str">
        <f t="shared" si="1086"/>
        <v/>
      </c>
      <c r="AI1617" s="26" t="str">
        <f t="shared" si="1106"/>
        <v/>
      </c>
      <c r="AJ1617" s="25" t="str">
        <f t="shared" si="1087"/>
        <v/>
      </c>
      <c r="AK1617" s="26" t="str">
        <f t="shared" si="1107"/>
        <v/>
      </c>
      <c r="AL1617" s="25" t="str">
        <f t="shared" si="1088"/>
        <v/>
      </c>
      <c r="AM1617" s="26" t="str">
        <f t="shared" si="1108"/>
        <v/>
      </c>
      <c r="AN1617" s="25" t="str">
        <f t="shared" si="1089"/>
        <v/>
      </c>
      <c r="AO1617" s="26" t="str">
        <f t="shared" si="1109"/>
        <v/>
      </c>
      <c r="AP1617" t="str">
        <f t="shared" si="1110"/>
        <v/>
      </c>
      <c r="AQ1617" t="str">
        <f t="shared" si="1111"/>
        <v/>
      </c>
      <c r="AR1617" t="str">
        <f t="shared" si="1123"/>
        <v/>
      </c>
      <c r="AS1617" t="str">
        <f t="shared" si="1112"/>
        <v/>
      </c>
      <c r="AT1617" s="25" t="str">
        <f t="shared" si="1113"/>
        <v/>
      </c>
      <c r="AU1617" s="26" t="str">
        <f t="shared" si="1114"/>
        <v/>
      </c>
      <c r="AV1617" t="str">
        <f t="shared" si="1115"/>
        <v/>
      </c>
      <c r="AW1617" s="25" t="str">
        <f t="shared" si="1116"/>
        <v/>
      </c>
      <c r="AX1617" s="26" t="str">
        <f t="shared" si="1091"/>
        <v/>
      </c>
      <c r="AY1617" s="27" t="str">
        <f>IF(A1617="","",IF(K1617&lt;&gt;0,TEXT(5,"0000"),IF(M1617&lt;&gt;0,TEXT(5,"0000"),IF(Datos!N1617&lt;&gt;0,TEXT(5,"0000"),""))))</f>
        <v/>
      </c>
      <c r="AZ1617" s="25" t="str">
        <f t="shared" si="1117"/>
        <v/>
      </c>
      <c r="BA1617" s="26" t="str">
        <f t="shared" si="1092"/>
        <v/>
      </c>
      <c r="BB1617" s="25" t="str">
        <f t="shared" si="1118"/>
        <v/>
      </c>
      <c r="BC1617" s="26" t="str">
        <f t="shared" si="1093"/>
        <v/>
      </c>
      <c r="BD1617" s="27" t="str">
        <f t="shared" si="1119"/>
        <v/>
      </c>
      <c r="BE1617" s="25" t="str">
        <f t="shared" si="1120"/>
        <v/>
      </c>
      <c r="BF1617" s="26" t="str">
        <f t="shared" si="1094"/>
        <v/>
      </c>
      <c r="BG1617" s="28"/>
      <c r="BH1617" t="str">
        <f t="shared" si="1090"/>
        <v/>
      </c>
      <c r="BJ1617" s="24" t="str">
        <f t="shared" si="1121"/>
        <v/>
      </c>
      <c r="BK1617" s="24" t="str">
        <f t="shared" si="1122"/>
        <v/>
      </c>
    </row>
    <row r="1618" spans="17:63" ht="15.75" thickBot="1">
      <c r="Q1618" t="e">
        <f t="shared" si="1095"/>
        <v>#VALUE!</v>
      </c>
      <c r="R1618" t="str">
        <f t="shared" si="1096"/>
        <v/>
      </c>
      <c r="S1618" t="str">
        <f>IF(A1618="","",TEXT(VLOOKUP(C1618,Tablas!$H$3:$I$75,2,0),"000"))</f>
        <v/>
      </c>
      <c r="T1618" t="str">
        <f t="shared" si="1097"/>
        <v/>
      </c>
      <c r="U1618" t="str">
        <f t="shared" si="1098"/>
        <v/>
      </c>
      <c r="V1618" t="str">
        <f t="shared" si="1082"/>
        <v/>
      </c>
      <c r="W1618" t="str">
        <f>IF(A1618="","",IF(G1618="",99,VLOOKUP(Datos!G1618,Tablas!$AF$2:$AH$38,2,0)))</f>
        <v/>
      </c>
      <c r="X1618" t="str">
        <f t="shared" si="1099"/>
        <v/>
      </c>
      <c r="Y1618" t="str">
        <f t="shared" si="1100"/>
        <v/>
      </c>
      <c r="Z1618" s="25" t="str">
        <f t="shared" si="1101"/>
        <v/>
      </c>
      <c r="AA1618" s="26" t="str">
        <f t="shared" si="1102"/>
        <v/>
      </c>
      <c r="AB1618" s="25" t="str">
        <f t="shared" si="1083"/>
        <v/>
      </c>
      <c r="AC1618" s="26" t="str">
        <f t="shared" si="1103"/>
        <v/>
      </c>
      <c r="AD1618" s="25" t="str">
        <f t="shared" si="1084"/>
        <v/>
      </c>
      <c r="AE1618" s="26" t="str">
        <f t="shared" si="1104"/>
        <v/>
      </c>
      <c r="AF1618" s="25" t="str">
        <f t="shared" si="1085"/>
        <v/>
      </c>
      <c r="AG1618" s="26" t="str">
        <f t="shared" si="1105"/>
        <v/>
      </c>
      <c r="AH1618" s="25" t="str">
        <f t="shared" si="1086"/>
        <v/>
      </c>
      <c r="AI1618" s="26" t="str">
        <f t="shared" si="1106"/>
        <v/>
      </c>
      <c r="AJ1618" s="25" t="str">
        <f t="shared" si="1087"/>
        <v/>
      </c>
      <c r="AK1618" s="26" t="str">
        <f t="shared" si="1107"/>
        <v/>
      </c>
      <c r="AL1618" s="25" t="str">
        <f t="shared" si="1088"/>
        <v/>
      </c>
      <c r="AM1618" s="26" t="str">
        <f t="shared" si="1108"/>
        <v/>
      </c>
      <c r="AN1618" s="25" t="str">
        <f t="shared" si="1089"/>
        <v/>
      </c>
      <c r="AO1618" s="26" t="str">
        <f t="shared" si="1109"/>
        <v/>
      </c>
      <c r="AP1618" t="str">
        <f t="shared" si="1110"/>
        <v/>
      </c>
      <c r="AQ1618" t="str">
        <f t="shared" si="1111"/>
        <v/>
      </c>
      <c r="AR1618" t="str">
        <f t="shared" si="1123"/>
        <v/>
      </c>
      <c r="AS1618" t="str">
        <f t="shared" si="1112"/>
        <v/>
      </c>
      <c r="AT1618" s="25" t="str">
        <f t="shared" si="1113"/>
        <v/>
      </c>
      <c r="AU1618" s="26" t="str">
        <f t="shared" si="1114"/>
        <v/>
      </c>
      <c r="AV1618" t="str">
        <f t="shared" si="1115"/>
        <v/>
      </c>
      <c r="AW1618" s="25" t="str">
        <f t="shared" si="1116"/>
        <v/>
      </c>
      <c r="AX1618" s="26" t="str">
        <f t="shared" si="1091"/>
        <v/>
      </c>
      <c r="AY1618" s="27" t="str">
        <f>IF(A1618="","",IF(K1618&lt;&gt;0,TEXT(5,"0000"),IF(M1618&lt;&gt;0,TEXT(5,"0000"),IF(Datos!N1618&lt;&gt;0,TEXT(5,"0000"),""))))</f>
        <v/>
      </c>
      <c r="AZ1618" s="25" t="str">
        <f t="shared" si="1117"/>
        <v/>
      </c>
      <c r="BA1618" s="26" t="str">
        <f t="shared" si="1092"/>
        <v/>
      </c>
      <c r="BB1618" s="25" t="str">
        <f t="shared" si="1118"/>
        <v/>
      </c>
      <c r="BC1618" s="26" t="str">
        <f t="shared" si="1093"/>
        <v/>
      </c>
      <c r="BD1618" s="27" t="str">
        <f t="shared" si="1119"/>
        <v/>
      </c>
      <c r="BE1618" s="25" t="str">
        <f t="shared" si="1120"/>
        <v/>
      </c>
      <c r="BF1618" s="26" t="str">
        <f t="shared" si="1094"/>
        <v/>
      </c>
      <c r="BG1618" s="28"/>
      <c r="BH1618" t="str">
        <f t="shared" si="1090"/>
        <v/>
      </c>
      <c r="BJ1618" s="24" t="str">
        <f t="shared" si="1121"/>
        <v/>
      </c>
      <c r="BK1618" s="24" t="str">
        <f t="shared" si="1122"/>
        <v/>
      </c>
    </row>
    <row r="1619" spans="17:63" ht="15.75" thickBot="1">
      <c r="Q1619" t="e">
        <f t="shared" si="1095"/>
        <v>#VALUE!</v>
      </c>
      <c r="R1619" t="str">
        <f t="shared" si="1096"/>
        <v/>
      </c>
      <c r="S1619" t="str">
        <f>IF(A1619="","",TEXT(VLOOKUP(C1619,Tablas!$H$3:$I$75,2,0),"000"))</f>
        <v/>
      </c>
      <c r="T1619" t="str">
        <f t="shared" si="1097"/>
        <v/>
      </c>
      <c r="U1619" t="str">
        <f t="shared" si="1098"/>
        <v/>
      </c>
      <c r="V1619" t="str">
        <f t="shared" si="1082"/>
        <v/>
      </c>
      <c r="W1619" t="str">
        <f>IF(A1619="","",IF(G1619="",99,VLOOKUP(Datos!G1619,Tablas!$AF$2:$AH$38,2,0)))</f>
        <v/>
      </c>
      <c r="X1619" t="str">
        <f t="shared" si="1099"/>
        <v/>
      </c>
      <c r="Y1619" t="str">
        <f t="shared" si="1100"/>
        <v/>
      </c>
      <c r="Z1619" s="25" t="str">
        <f t="shared" si="1101"/>
        <v/>
      </c>
      <c r="AA1619" s="26" t="str">
        <f t="shared" si="1102"/>
        <v/>
      </c>
      <c r="AB1619" s="25" t="str">
        <f t="shared" si="1083"/>
        <v/>
      </c>
      <c r="AC1619" s="26" t="str">
        <f t="shared" si="1103"/>
        <v/>
      </c>
      <c r="AD1619" s="25" t="str">
        <f t="shared" si="1084"/>
        <v/>
      </c>
      <c r="AE1619" s="26" t="str">
        <f t="shared" si="1104"/>
        <v/>
      </c>
      <c r="AF1619" s="25" t="str">
        <f t="shared" si="1085"/>
        <v/>
      </c>
      <c r="AG1619" s="26" t="str">
        <f t="shared" si="1105"/>
        <v/>
      </c>
      <c r="AH1619" s="25" t="str">
        <f t="shared" si="1086"/>
        <v/>
      </c>
      <c r="AI1619" s="26" t="str">
        <f t="shared" si="1106"/>
        <v/>
      </c>
      <c r="AJ1619" s="25" t="str">
        <f t="shared" si="1087"/>
        <v/>
      </c>
      <c r="AK1619" s="26" t="str">
        <f t="shared" si="1107"/>
        <v/>
      </c>
      <c r="AL1619" s="25" t="str">
        <f t="shared" si="1088"/>
        <v/>
      </c>
      <c r="AM1619" s="26" t="str">
        <f t="shared" si="1108"/>
        <v/>
      </c>
      <c r="AN1619" s="25" t="str">
        <f t="shared" si="1089"/>
        <v/>
      </c>
      <c r="AO1619" s="26" t="str">
        <f t="shared" si="1109"/>
        <v/>
      </c>
      <c r="AP1619" t="str">
        <f t="shared" si="1110"/>
        <v/>
      </c>
      <c r="AQ1619" t="str">
        <f t="shared" si="1111"/>
        <v/>
      </c>
      <c r="AR1619" t="str">
        <f t="shared" si="1123"/>
        <v/>
      </c>
      <c r="AS1619" t="str">
        <f t="shared" si="1112"/>
        <v/>
      </c>
      <c r="AT1619" s="25" t="str">
        <f t="shared" si="1113"/>
        <v/>
      </c>
      <c r="AU1619" s="26" t="str">
        <f t="shared" si="1114"/>
        <v/>
      </c>
      <c r="AV1619" t="str">
        <f t="shared" si="1115"/>
        <v/>
      </c>
      <c r="AW1619" s="25" t="str">
        <f t="shared" si="1116"/>
        <v/>
      </c>
      <c r="AX1619" s="26" t="str">
        <f t="shared" si="1091"/>
        <v/>
      </c>
      <c r="AY1619" s="27" t="str">
        <f>IF(A1619="","",IF(K1619&lt;&gt;0,TEXT(5,"0000"),IF(M1619&lt;&gt;0,TEXT(5,"0000"),IF(Datos!N1619&lt;&gt;0,TEXT(5,"0000"),""))))</f>
        <v/>
      </c>
      <c r="AZ1619" s="25" t="str">
        <f t="shared" si="1117"/>
        <v/>
      </c>
      <c r="BA1619" s="26" t="str">
        <f t="shared" si="1092"/>
        <v/>
      </c>
      <c r="BB1619" s="25" t="str">
        <f t="shared" si="1118"/>
        <v/>
      </c>
      <c r="BC1619" s="26" t="str">
        <f t="shared" si="1093"/>
        <v/>
      </c>
      <c r="BD1619" s="27" t="str">
        <f t="shared" si="1119"/>
        <v/>
      </c>
      <c r="BE1619" s="25" t="str">
        <f t="shared" si="1120"/>
        <v/>
      </c>
      <c r="BF1619" s="26" t="str">
        <f t="shared" si="1094"/>
        <v/>
      </c>
      <c r="BG1619" s="28"/>
      <c r="BH1619" t="str">
        <f t="shared" si="1090"/>
        <v/>
      </c>
      <c r="BJ1619" s="24" t="str">
        <f t="shared" si="1121"/>
        <v/>
      </c>
      <c r="BK1619" s="24" t="str">
        <f t="shared" si="1122"/>
        <v/>
      </c>
    </row>
    <row r="1620" spans="17:63" ht="15.75" thickBot="1">
      <c r="Q1620" t="e">
        <f t="shared" si="1095"/>
        <v>#VALUE!</v>
      </c>
      <c r="R1620" t="str">
        <f t="shared" si="1096"/>
        <v/>
      </c>
      <c r="S1620" t="str">
        <f>IF(A1620="","",TEXT(VLOOKUP(C1620,Tablas!$H$3:$I$75,2,0),"000"))</f>
        <v/>
      </c>
      <c r="T1620" t="str">
        <f t="shared" si="1097"/>
        <v/>
      </c>
      <c r="U1620" t="str">
        <f t="shared" si="1098"/>
        <v/>
      </c>
      <c r="V1620" t="str">
        <f t="shared" si="1082"/>
        <v/>
      </c>
      <c r="W1620" t="str">
        <f>IF(A1620="","",IF(G1620="",99,VLOOKUP(Datos!G1620,Tablas!$AF$2:$AH$38,2,0)))</f>
        <v/>
      </c>
      <c r="X1620" t="str">
        <f t="shared" si="1099"/>
        <v/>
      </c>
      <c r="Y1620" t="str">
        <f t="shared" si="1100"/>
        <v/>
      </c>
      <c r="Z1620" s="25" t="str">
        <f t="shared" si="1101"/>
        <v/>
      </c>
      <c r="AA1620" s="26" t="str">
        <f t="shared" si="1102"/>
        <v/>
      </c>
      <c r="AB1620" s="25" t="str">
        <f t="shared" si="1083"/>
        <v/>
      </c>
      <c r="AC1620" s="26" t="str">
        <f t="shared" si="1103"/>
        <v/>
      </c>
      <c r="AD1620" s="25" t="str">
        <f t="shared" si="1084"/>
        <v/>
      </c>
      <c r="AE1620" s="26" t="str">
        <f t="shared" si="1104"/>
        <v/>
      </c>
      <c r="AF1620" s="25" t="str">
        <f t="shared" si="1085"/>
        <v/>
      </c>
      <c r="AG1620" s="26" t="str">
        <f t="shared" si="1105"/>
        <v/>
      </c>
      <c r="AH1620" s="25" t="str">
        <f t="shared" si="1086"/>
        <v/>
      </c>
      <c r="AI1620" s="26" t="str">
        <f t="shared" si="1106"/>
        <v/>
      </c>
      <c r="AJ1620" s="25" t="str">
        <f t="shared" si="1087"/>
        <v/>
      </c>
      <c r="AK1620" s="26" t="str">
        <f t="shared" si="1107"/>
        <v/>
      </c>
      <c r="AL1620" s="25" t="str">
        <f t="shared" si="1088"/>
        <v/>
      </c>
      <c r="AM1620" s="26" t="str">
        <f t="shared" si="1108"/>
        <v/>
      </c>
      <c r="AN1620" s="25" t="str">
        <f t="shared" si="1089"/>
        <v/>
      </c>
      <c r="AO1620" s="26" t="str">
        <f t="shared" si="1109"/>
        <v/>
      </c>
      <c r="AP1620" t="str">
        <f t="shared" si="1110"/>
        <v/>
      </c>
      <c r="AQ1620" t="str">
        <f t="shared" si="1111"/>
        <v/>
      </c>
      <c r="AR1620" t="str">
        <f t="shared" si="1123"/>
        <v/>
      </c>
      <c r="AS1620" t="str">
        <f t="shared" si="1112"/>
        <v/>
      </c>
      <c r="AT1620" s="25" t="str">
        <f t="shared" si="1113"/>
        <v/>
      </c>
      <c r="AU1620" s="26" t="str">
        <f t="shared" si="1114"/>
        <v/>
      </c>
      <c r="AV1620" t="str">
        <f t="shared" si="1115"/>
        <v/>
      </c>
      <c r="AW1620" s="25" t="str">
        <f t="shared" si="1116"/>
        <v/>
      </c>
      <c r="AX1620" s="26" t="str">
        <f t="shared" si="1091"/>
        <v/>
      </c>
      <c r="AY1620" s="27" t="str">
        <f>IF(A1620="","",IF(K1620&lt;&gt;0,TEXT(5,"0000"),IF(M1620&lt;&gt;0,TEXT(5,"0000"),IF(Datos!N1620&lt;&gt;0,TEXT(5,"0000"),""))))</f>
        <v/>
      </c>
      <c r="AZ1620" s="25" t="str">
        <f t="shared" si="1117"/>
        <v/>
      </c>
      <c r="BA1620" s="26" t="str">
        <f t="shared" si="1092"/>
        <v/>
      </c>
      <c r="BB1620" s="25" t="str">
        <f t="shared" si="1118"/>
        <v/>
      </c>
      <c r="BC1620" s="26" t="str">
        <f t="shared" si="1093"/>
        <v/>
      </c>
      <c r="BD1620" s="27" t="str">
        <f t="shared" si="1119"/>
        <v/>
      </c>
      <c r="BE1620" s="25" t="str">
        <f t="shared" si="1120"/>
        <v/>
      </c>
      <c r="BF1620" s="26" t="str">
        <f t="shared" si="1094"/>
        <v/>
      </c>
      <c r="BG1620" s="28"/>
      <c r="BH1620" t="str">
        <f t="shared" si="1090"/>
        <v/>
      </c>
      <c r="BJ1620" s="24" t="str">
        <f t="shared" si="1121"/>
        <v/>
      </c>
      <c r="BK1620" s="24" t="str">
        <f t="shared" si="1122"/>
        <v/>
      </c>
    </row>
    <row r="1621" spans="17:63" ht="15.75" thickBot="1">
      <c r="Q1621" t="e">
        <f t="shared" si="1095"/>
        <v>#VALUE!</v>
      </c>
      <c r="R1621" t="str">
        <f t="shared" si="1096"/>
        <v/>
      </c>
      <c r="S1621" t="str">
        <f>IF(A1621="","",TEXT(VLOOKUP(C1621,Tablas!$H$3:$I$75,2,0),"000"))</f>
        <v/>
      </c>
      <c r="T1621" t="str">
        <f t="shared" si="1097"/>
        <v/>
      </c>
      <c r="U1621" t="str">
        <f t="shared" si="1098"/>
        <v/>
      </c>
      <c r="V1621" t="str">
        <f t="shared" si="1082"/>
        <v/>
      </c>
      <c r="W1621" t="str">
        <f>IF(A1621="","",IF(G1621="",99,VLOOKUP(Datos!G1621,Tablas!$AF$2:$AH$38,2,0)))</f>
        <v/>
      </c>
      <c r="X1621" t="str">
        <f t="shared" si="1099"/>
        <v/>
      </c>
      <c r="Y1621" t="str">
        <f t="shared" si="1100"/>
        <v/>
      </c>
      <c r="Z1621" s="25" t="str">
        <f t="shared" si="1101"/>
        <v/>
      </c>
      <c r="AA1621" s="26" t="str">
        <f t="shared" si="1102"/>
        <v/>
      </c>
      <c r="AB1621" s="25" t="str">
        <f t="shared" si="1083"/>
        <v/>
      </c>
      <c r="AC1621" s="26" t="str">
        <f t="shared" si="1103"/>
        <v/>
      </c>
      <c r="AD1621" s="25" t="str">
        <f t="shared" si="1084"/>
        <v/>
      </c>
      <c r="AE1621" s="26" t="str">
        <f t="shared" si="1104"/>
        <v/>
      </c>
      <c r="AF1621" s="25" t="str">
        <f t="shared" si="1085"/>
        <v/>
      </c>
      <c r="AG1621" s="26" t="str">
        <f t="shared" si="1105"/>
        <v/>
      </c>
      <c r="AH1621" s="25" t="str">
        <f t="shared" si="1086"/>
        <v/>
      </c>
      <c r="AI1621" s="26" t="str">
        <f t="shared" si="1106"/>
        <v/>
      </c>
      <c r="AJ1621" s="25" t="str">
        <f t="shared" si="1087"/>
        <v/>
      </c>
      <c r="AK1621" s="26" t="str">
        <f t="shared" si="1107"/>
        <v/>
      </c>
      <c r="AL1621" s="25" t="str">
        <f t="shared" si="1088"/>
        <v/>
      </c>
      <c r="AM1621" s="26" t="str">
        <f t="shared" si="1108"/>
        <v/>
      </c>
      <c r="AN1621" s="25" t="str">
        <f t="shared" si="1089"/>
        <v/>
      </c>
      <c r="AO1621" s="26" t="str">
        <f t="shared" si="1109"/>
        <v/>
      </c>
      <c r="AP1621" t="str">
        <f t="shared" si="1110"/>
        <v/>
      </c>
      <c r="AQ1621" t="str">
        <f t="shared" si="1111"/>
        <v/>
      </c>
      <c r="AR1621" t="str">
        <f t="shared" si="1123"/>
        <v/>
      </c>
      <c r="AS1621" t="str">
        <f t="shared" si="1112"/>
        <v/>
      </c>
      <c r="AT1621" s="25" t="str">
        <f t="shared" si="1113"/>
        <v/>
      </c>
      <c r="AU1621" s="26" t="str">
        <f t="shared" si="1114"/>
        <v/>
      </c>
      <c r="AV1621" t="str">
        <f t="shared" si="1115"/>
        <v/>
      </c>
      <c r="AW1621" s="25" t="str">
        <f t="shared" si="1116"/>
        <v/>
      </c>
      <c r="AX1621" s="26" t="str">
        <f t="shared" si="1091"/>
        <v/>
      </c>
      <c r="AY1621" s="27" t="str">
        <f>IF(A1621="","",IF(K1621&lt;&gt;0,TEXT(5,"0000"),IF(M1621&lt;&gt;0,TEXT(5,"0000"),IF(Datos!N1621&lt;&gt;0,TEXT(5,"0000"),""))))</f>
        <v/>
      </c>
      <c r="AZ1621" s="25" t="str">
        <f t="shared" si="1117"/>
        <v/>
      </c>
      <c r="BA1621" s="26" t="str">
        <f t="shared" si="1092"/>
        <v/>
      </c>
      <c r="BB1621" s="25" t="str">
        <f t="shared" si="1118"/>
        <v/>
      </c>
      <c r="BC1621" s="26" t="str">
        <f t="shared" si="1093"/>
        <v/>
      </c>
      <c r="BD1621" s="27" t="str">
        <f t="shared" si="1119"/>
        <v/>
      </c>
      <c r="BE1621" s="25" t="str">
        <f t="shared" si="1120"/>
        <v/>
      </c>
      <c r="BF1621" s="26" t="str">
        <f t="shared" si="1094"/>
        <v/>
      </c>
      <c r="BG1621" s="28"/>
      <c r="BH1621" t="str">
        <f t="shared" si="1090"/>
        <v/>
      </c>
      <c r="BJ1621" s="24" t="str">
        <f t="shared" si="1121"/>
        <v/>
      </c>
      <c r="BK1621" s="24" t="str">
        <f t="shared" si="1122"/>
        <v/>
      </c>
    </row>
    <row r="1622" spans="17:63" ht="15.75" thickBot="1">
      <c r="Q1622" t="e">
        <f t="shared" si="1095"/>
        <v>#VALUE!</v>
      </c>
      <c r="R1622" t="str">
        <f t="shared" si="1096"/>
        <v/>
      </c>
      <c r="S1622" t="str">
        <f>IF(A1622="","",TEXT(VLOOKUP(C1622,Tablas!$H$3:$I$75,2,0),"000"))</f>
        <v/>
      </c>
      <c r="T1622" t="str">
        <f t="shared" si="1097"/>
        <v/>
      </c>
      <c r="U1622" t="str">
        <f t="shared" si="1098"/>
        <v/>
      </c>
      <c r="V1622" t="str">
        <f t="shared" si="1082"/>
        <v/>
      </c>
      <c r="W1622" t="str">
        <f>IF(A1622="","",IF(G1622="",99,VLOOKUP(Datos!G1622,Tablas!$AF$2:$AH$38,2,0)))</f>
        <v/>
      </c>
      <c r="X1622" t="str">
        <f t="shared" si="1099"/>
        <v/>
      </c>
      <c r="Y1622" t="str">
        <f t="shared" si="1100"/>
        <v/>
      </c>
      <c r="Z1622" s="25" t="str">
        <f t="shared" si="1101"/>
        <v/>
      </c>
      <c r="AA1622" s="26" t="str">
        <f t="shared" si="1102"/>
        <v/>
      </c>
      <c r="AB1622" s="25" t="str">
        <f t="shared" si="1083"/>
        <v/>
      </c>
      <c r="AC1622" s="26" t="str">
        <f t="shared" si="1103"/>
        <v/>
      </c>
      <c r="AD1622" s="25" t="str">
        <f t="shared" si="1084"/>
        <v/>
      </c>
      <c r="AE1622" s="26" t="str">
        <f t="shared" si="1104"/>
        <v/>
      </c>
      <c r="AF1622" s="25" t="str">
        <f t="shared" si="1085"/>
        <v/>
      </c>
      <c r="AG1622" s="26" t="str">
        <f t="shared" si="1105"/>
        <v/>
      </c>
      <c r="AH1622" s="25" t="str">
        <f t="shared" si="1086"/>
        <v/>
      </c>
      <c r="AI1622" s="26" t="str">
        <f t="shared" si="1106"/>
        <v/>
      </c>
      <c r="AJ1622" s="25" t="str">
        <f t="shared" si="1087"/>
        <v/>
      </c>
      <c r="AK1622" s="26" t="str">
        <f t="shared" si="1107"/>
        <v/>
      </c>
      <c r="AL1622" s="25" t="str">
        <f t="shared" si="1088"/>
        <v/>
      </c>
      <c r="AM1622" s="26" t="str">
        <f t="shared" si="1108"/>
        <v/>
      </c>
      <c r="AN1622" s="25" t="str">
        <f t="shared" si="1089"/>
        <v/>
      </c>
      <c r="AO1622" s="26" t="str">
        <f t="shared" si="1109"/>
        <v/>
      </c>
      <c r="AP1622" t="str">
        <f t="shared" si="1110"/>
        <v/>
      </c>
      <c r="AQ1622" t="str">
        <f t="shared" si="1111"/>
        <v/>
      </c>
      <c r="AR1622" t="str">
        <f t="shared" si="1123"/>
        <v/>
      </c>
      <c r="AS1622" t="str">
        <f t="shared" si="1112"/>
        <v/>
      </c>
      <c r="AT1622" s="25" t="str">
        <f t="shared" si="1113"/>
        <v/>
      </c>
      <c r="AU1622" s="26" t="str">
        <f t="shared" si="1114"/>
        <v/>
      </c>
      <c r="AV1622" t="str">
        <f t="shared" si="1115"/>
        <v/>
      </c>
      <c r="AW1622" s="25" t="str">
        <f t="shared" si="1116"/>
        <v/>
      </c>
      <c r="AX1622" s="26" t="str">
        <f t="shared" si="1091"/>
        <v/>
      </c>
      <c r="AY1622" s="27" t="str">
        <f>IF(A1622="","",IF(K1622&lt;&gt;0,TEXT(5,"0000"),IF(M1622&lt;&gt;0,TEXT(5,"0000"),IF(Datos!N1622&lt;&gt;0,TEXT(5,"0000"),""))))</f>
        <v/>
      </c>
      <c r="AZ1622" s="25" t="str">
        <f t="shared" si="1117"/>
        <v/>
      </c>
      <c r="BA1622" s="26" t="str">
        <f t="shared" si="1092"/>
        <v/>
      </c>
      <c r="BB1622" s="25" t="str">
        <f t="shared" si="1118"/>
        <v/>
      </c>
      <c r="BC1622" s="26" t="str">
        <f t="shared" si="1093"/>
        <v/>
      </c>
      <c r="BD1622" s="27" t="str">
        <f t="shared" si="1119"/>
        <v/>
      </c>
      <c r="BE1622" s="25" t="str">
        <f t="shared" si="1120"/>
        <v/>
      </c>
      <c r="BF1622" s="26" t="str">
        <f t="shared" si="1094"/>
        <v/>
      </c>
      <c r="BG1622" s="28"/>
      <c r="BH1622" t="str">
        <f t="shared" si="1090"/>
        <v/>
      </c>
      <c r="BJ1622" s="24" t="str">
        <f t="shared" si="1121"/>
        <v/>
      </c>
      <c r="BK1622" s="24" t="str">
        <f t="shared" si="1122"/>
        <v/>
      </c>
    </row>
    <row r="1623" spans="17:63" ht="15.75" thickBot="1">
      <c r="Q1623" t="e">
        <f t="shared" si="1095"/>
        <v>#VALUE!</v>
      </c>
      <c r="R1623" t="str">
        <f t="shared" si="1096"/>
        <v/>
      </c>
      <c r="S1623" t="str">
        <f>IF(A1623="","",TEXT(VLOOKUP(C1623,Tablas!$H$3:$I$75,2,0),"000"))</f>
        <v/>
      </c>
      <c r="T1623" t="str">
        <f t="shared" si="1097"/>
        <v/>
      </c>
      <c r="U1623" t="str">
        <f t="shared" si="1098"/>
        <v/>
      </c>
      <c r="V1623" t="str">
        <f t="shared" si="1082"/>
        <v/>
      </c>
      <c r="W1623" t="str">
        <f>IF(A1623="","",IF(G1623="",99,VLOOKUP(Datos!G1623,Tablas!$AF$2:$AH$38,2,0)))</f>
        <v/>
      </c>
      <c r="X1623" t="str">
        <f t="shared" si="1099"/>
        <v/>
      </c>
      <c r="Y1623" t="str">
        <f t="shared" si="1100"/>
        <v/>
      </c>
      <c r="Z1623" s="25" t="str">
        <f t="shared" si="1101"/>
        <v/>
      </c>
      <c r="AA1623" s="26" t="str">
        <f t="shared" si="1102"/>
        <v/>
      </c>
      <c r="AB1623" s="25" t="str">
        <f t="shared" si="1083"/>
        <v/>
      </c>
      <c r="AC1623" s="26" t="str">
        <f t="shared" si="1103"/>
        <v/>
      </c>
      <c r="AD1623" s="25" t="str">
        <f t="shared" si="1084"/>
        <v/>
      </c>
      <c r="AE1623" s="26" t="str">
        <f t="shared" si="1104"/>
        <v/>
      </c>
      <c r="AF1623" s="25" t="str">
        <f t="shared" si="1085"/>
        <v/>
      </c>
      <c r="AG1623" s="26" t="str">
        <f t="shared" si="1105"/>
        <v/>
      </c>
      <c r="AH1623" s="25" t="str">
        <f t="shared" si="1086"/>
        <v/>
      </c>
      <c r="AI1623" s="26" t="str">
        <f t="shared" si="1106"/>
        <v/>
      </c>
      <c r="AJ1623" s="25" t="str">
        <f t="shared" si="1087"/>
        <v/>
      </c>
      <c r="AK1623" s="26" t="str">
        <f t="shared" si="1107"/>
        <v/>
      </c>
      <c r="AL1623" s="25" t="str">
        <f t="shared" si="1088"/>
        <v/>
      </c>
      <c r="AM1623" s="26" t="str">
        <f t="shared" si="1108"/>
        <v/>
      </c>
      <c r="AN1623" s="25" t="str">
        <f t="shared" si="1089"/>
        <v/>
      </c>
      <c r="AO1623" s="26" t="str">
        <f t="shared" si="1109"/>
        <v/>
      </c>
      <c r="AP1623" t="str">
        <f t="shared" si="1110"/>
        <v/>
      </c>
      <c r="AQ1623" t="str">
        <f t="shared" si="1111"/>
        <v/>
      </c>
      <c r="AR1623" t="str">
        <f t="shared" si="1123"/>
        <v/>
      </c>
      <c r="AS1623" t="str">
        <f t="shared" si="1112"/>
        <v/>
      </c>
      <c r="AT1623" s="25" t="str">
        <f t="shared" si="1113"/>
        <v/>
      </c>
      <c r="AU1623" s="26" t="str">
        <f t="shared" si="1114"/>
        <v/>
      </c>
      <c r="AV1623" t="str">
        <f t="shared" si="1115"/>
        <v/>
      </c>
      <c r="AW1623" s="25" t="str">
        <f t="shared" si="1116"/>
        <v/>
      </c>
      <c r="AX1623" s="26" t="str">
        <f t="shared" si="1091"/>
        <v/>
      </c>
      <c r="AY1623" s="27" t="str">
        <f>IF(A1623="","",IF(K1623&lt;&gt;0,TEXT(5,"0000"),IF(M1623&lt;&gt;0,TEXT(5,"0000"),IF(Datos!N1623&lt;&gt;0,TEXT(5,"0000"),""))))</f>
        <v/>
      </c>
      <c r="AZ1623" s="25" t="str">
        <f t="shared" si="1117"/>
        <v/>
      </c>
      <c r="BA1623" s="26" t="str">
        <f t="shared" si="1092"/>
        <v/>
      </c>
      <c r="BB1623" s="25" t="str">
        <f t="shared" si="1118"/>
        <v/>
      </c>
      <c r="BC1623" s="26" t="str">
        <f t="shared" si="1093"/>
        <v/>
      </c>
      <c r="BD1623" s="27" t="str">
        <f t="shared" si="1119"/>
        <v/>
      </c>
      <c r="BE1623" s="25" t="str">
        <f t="shared" si="1120"/>
        <v/>
      </c>
      <c r="BF1623" s="26" t="str">
        <f t="shared" si="1094"/>
        <v/>
      </c>
      <c r="BG1623" s="28"/>
      <c r="BH1623" t="str">
        <f t="shared" si="1090"/>
        <v/>
      </c>
      <c r="BJ1623" s="24" t="str">
        <f t="shared" si="1121"/>
        <v/>
      </c>
      <c r="BK1623" s="24" t="str">
        <f t="shared" si="1122"/>
        <v/>
      </c>
    </row>
    <row r="1624" spans="17:63" ht="15.75" thickBot="1">
      <c r="Q1624" t="e">
        <f t="shared" si="1095"/>
        <v>#VALUE!</v>
      </c>
      <c r="R1624" t="str">
        <f t="shared" si="1096"/>
        <v/>
      </c>
      <c r="S1624" t="str">
        <f>IF(A1624="","",TEXT(VLOOKUP(C1624,Tablas!$H$3:$I$75,2,0),"000"))</f>
        <v/>
      </c>
      <c r="T1624" t="str">
        <f t="shared" si="1097"/>
        <v/>
      </c>
      <c r="U1624" t="str">
        <f t="shared" si="1098"/>
        <v/>
      </c>
      <c r="V1624" t="str">
        <f t="shared" si="1082"/>
        <v/>
      </c>
      <c r="W1624" t="str">
        <f>IF(A1624="","",IF(G1624="",99,VLOOKUP(Datos!G1624,Tablas!$AF$2:$AH$38,2,0)))</f>
        <v/>
      </c>
      <c r="X1624" t="str">
        <f t="shared" si="1099"/>
        <v/>
      </c>
      <c r="Y1624" t="str">
        <f t="shared" si="1100"/>
        <v/>
      </c>
      <c r="Z1624" s="25" t="str">
        <f t="shared" si="1101"/>
        <v/>
      </c>
      <c r="AA1624" s="26" t="str">
        <f t="shared" si="1102"/>
        <v/>
      </c>
      <c r="AB1624" s="25" t="str">
        <f t="shared" si="1083"/>
        <v/>
      </c>
      <c r="AC1624" s="26" t="str">
        <f t="shared" si="1103"/>
        <v/>
      </c>
      <c r="AD1624" s="25" t="str">
        <f t="shared" si="1084"/>
        <v/>
      </c>
      <c r="AE1624" s="26" t="str">
        <f t="shared" si="1104"/>
        <v/>
      </c>
      <c r="AF1624" s="25" t="str">
        <f t="shared" si="1085"/>
        <v/>
      </c>
      <c r="AG1624" s="26" t="str">
        <f t="shared" si="1105"/>
        <v/>
      </c>
      <c r="AH1624" s="25" t="str">
        <f t="shared" si="1086"/>
        <v/>
      </c>
      <c r="AI1624" s="26" t="str">
        <f t="shared" si="1106"/>
        <v/>
      </c>
      <c r="AJ1624" s="25" t="str">
        <f t="shared" si="1087"/>
        <v/>
      </c>
      <c r="AK1624" s="26" t="str">
        <f t="shared" si="1107"/>
        <v/>
      </c>
      <c r="AL1624" s="25" t="str">
        <f t="shared" si="1088"/>
        <v/>
      </c>
      <c r="AM1624" s="26" t="str">
        <f t="shared" si="1108"/>
        <v/>
      </c>
      <c r="AN1624" s="25" t="str">
        <f t="shared" si="1089"/>
        <v/>
      </c>
      <c r="AO1624" s="26" t="str">
        <f t="shared" si="1109"/>
        <v/>
      </c>
      <c r="AP1624" t="str">
        <f t="shared" si="1110"/>
        <v/>
      </c>
      <c r="AQ1624" t="str">
        <f t="shared" si="1111"/>
        <v/>
      </c>
      <c r="AR1624" t="str">
        <f t="shared" si="1123"/>
        <v/>
      </c>
      <c r="AS1624" t="str">
        <f t="shared" si="1112"/>
        <v/>
      </c>
      <c r="AT1624" s="25" t="str">
        <f t="shared" si="1113"/>
        <v/>
      </c>
      <c r="AU1624" s="26" t="str">
        <f t="shared" si="1114"/>
        <v/>
      </c>
      <c r="AV1624" t="str">
        <f t="shared" si="1115"/>
        <v/>
      </c>
      <c r="AW1624" s="25" t="str">
        <f t="shared" si="1116"/>
        <v/>
      </c>
      <c r="AX1624" s="26" t="str">
        <f t="shared" si="1091"/>
        <v/>
      </c>
      <c r="AY1624" s="27" t="str">
        <f>IF(A1624="","",IF(K1624&lt;&gt;0,TEXT(5,"0000"),IF(M1624&lt;&gt;0,TEXT(5,"0000"),IF(Datos!N1624&lt;&gt;0,TEXT(5,"0000"),""))))</f>
        <v/>
      </c>
      <c r="AZ1624" s="25" t="str">
        <f t="shared" si="1117"/>
        <v/>
      </c>
      <c r="BA1624" s="26" t="str">
        <f t="shared" si="1092"/>
        <v/>
      </c>
      <c r="BB1624" s="25" t="str">
        <f t="shared" si="1118"/>
        <v/>
      </c>
      <c r="BC1624" s="26" t="str">
        <f t="shared" si="1093"/>
        <v/>
      </c>
      <c r="BD1624" s="27" t="str">
        <f t="shared" si="1119"/>
        <v/>
      </c>
      <c r="BE1624" s="25" t="str">
        <f t="shared" si="1120"/>
        <v/>
      </c>
      <c r="BF1624" s="26" t="str">
        <f t="shared" si="1094"/>
        <v/>
      </c>
      <c r="BG1624" s="28"/>
      <c r="BH1624" t="str">
        <f t="shared" si="1090"/>
        <v/>
      </c>
      <c r="BJ1624" s="24" t="str">
        <f t="shared" si="1121"/>
        <v/>
      </c>
      <c r="BK1624" s="24" t="str">
        <f t="shared" si="1122"/>
        <v/>
      </c>
    </row>
    <row r="1625" spans="17:63" ht="15.75" thickBot="1">
      <c r="Q1625" t="e">
        <f t="shared" si="1095"/>
        <v>#VALUE!</v>
      </c>
      <c r="R1625" t="str">
        <f t="shared" si="1096"/>
        <v/>
      </c>
      <c r="S1625" t="str">
        <f>IF(A1625="","",TEXT(VLOOKUP(C1625,Tablas!$H$3:$I$75,2,0),"000"))</f>
        <v/>
      </c>
      <c r="T1625" t="str">
        <f t="shared" si="1097"/>
        <v/>
      </c>
      <c r="U1625" t="str">
        <f t="shared" si="1098"/>
        <v/>
      </c>
      <c r="V1625" t="str">
        <f t="shared" si="1082"/>
        <v/>
      </c>
      <c r="W1625" t="str">
        <f>IF(A1625="","",IF(G1625="",99,VLOOKUP(Datos!G1625,Tablas!$AF$2:$AH$38,2,0)))</f>
        <v/>
      </c>
      <c r="X1625" t="str">
        <f t="shared" si="1099"/>
        <v/>
      </c>
      <c r="Y1625" t="str">
        <f t="shared" si="1100"/>
        <v/>
      </c>
      <c r="Z1625" s="25" t="str">
        <f t="shared" si="1101"/>
        <v/>
      </c>
      <c r="AA1625" s="26" t="str">
        <f t="shared" si="1102"/>
        <v/>
      </c>
      <c r="AB1625" s="25" t="str">
        <f t="shared" si="1083"/>
        <v/>
      </c>
      <c r="AC1625" s="26" t="str">
        <f t="shared" si="1103"/>
        <v/>
      </c>
      <c r="AD1625" s="25" t="str">
        <f t="shared" si="1084"/>
        <v/>
      </c>
      <c r="AE1625" s="26" t="str">
        <f t="shared" si="1104"/>
        <v/>
      </c>
      <c r="AF1625" s="25" t="str">
        <f t="shared" si="1085"/>
        <v/>
      </c>
      <c r="AG1625" s="26" t="str">
        <f t="shared" si="1105"/>
        <v/>
      </c>
      <c r="AH1625" s="25" t="str">
        <f t="shared" si="1086"/>
        <v/>
      </c>
      <c r="AI1625" s="26" t="str">
        <f t="shared" si="1106"/>
        <v/>
      </c>
      <c r="AJ1625" s="25" t="str">
        <f t="shared" si="1087"/>
        <v/>
      </c>
      <c r="AK1625" s="26" t="str">
        <f t="shared" si="1107"/>
        <v/>
      </c>
      <c r="AL1625" s="25" t="str">
        <f t="shared" si="1088"/>
        <v/>
      </c>
      <c r="AM1625" s="26" t="str">
        <f t="shared" si="1108"/>
        <v/>
      </c>
      <c r="AN1625" s="25" t="str">
        <f t="shared" si="1089"/>
        <v/>
      </c>
      <c r="AO1625" s="26" t="str">
        <f t="shared" si="1109"/>
        <v/>
      </c>
      <c r="AP1625" t="str">
        <f t="shared" si="1110"/>
        <v/>
      </c>
      <c r="AQ1625" t="str">
        <f t="shared" si="1111"/>
        <v/>
      </c>
      <c r="AR1625" t="str">
        <f t="shared" si="1123"/>
        <v/>
      </c>
      <c r="AS1625" t="str">
        <f t="shared" si="1112"/>
        <v/>
      </c>
      <c r="AT1625" s="25" t="str">
        <f t="shared" si="1113"/>
        <v/>
      </c>
      <c r="AU1625" s="26" t="str">
        <f t="shared" si="1114"/>
        <v/>
      </c>
      <c r="AV1625" t="str">
        <f t="shared" si="1115"/>
        <v/>
      </c>
      <c r="AW1625" s="25" t="str">
        <f t="shared" si="1116"/>
        <v/>
      </c>
      <c r="AX1625" s="26" t="str">
        <f t="shared" si="1091"/>
        <v/>
      </c>
      <c r="AY1625" s="27" t="str">
        <f>IF(A1625="","",IF(K1625&lt;&gt;0,TEXT(5,"0000"),IF(M1625&lt;&gt;0,TEXT(5,"0000"),IF(Datos!N1625&lt;&gt;0,TEXT(5,"0000"),""))))</f>
        <v/>
      </c>
      <c r="AZ1625" s="25" t="str">
        <f t="shared" si="1117"/>
        <v/>
      </c>
      <c r="BA1625" s="26" t="str">
        <f t="shared" si="1092"/>
        <v/>
      </c>
      <c r="BB1625" s="25" t="str">
        <f t="shared" si="1118"/>
        <v/>
      </c>
      <c r="BC1625" s="26" t="str">
        <f t="shared" si="1093"/>
        <v/>
      </c>
      <c r="BD1625" s="27" t="str">
        <f t="shared" si="1119"/>
        <v/>
      </c>
      <c r="BE1625" s="25" t="str">
        <f t="shared" si="1120"/>
        <v/>
      </c>
      <c r="BF1625" s="26" t="str">
        <f t="shared" si="1094"/>
        <v/>
      </c>
      <c r="BG1625" s="28"/>
      <c r="BH1625" t="str">
        <f t="shared" si="1090"/>
        <v/>
      </c>
      <c r="BJ1625" s="24" t="str">
        <f t="shared" si="1121"/>
        <v/>
      </c>
      <c r="BK1625" s="24" t="str">
        <f t="shared" si="1122"/>
        <v/>
      </c>
    </row>
    <row r="1626" spans="17:63" ht="15.75" thickBot="1">
      <c r="Q1626" t="e">
        <f t="shared" si="1095"/>
        <v>#VALUE!</v>
      </c>
      <c r="R1626" t="str">
        <f t="shared" si="1096"/>
        <v/>
      </c>
      <c r="S1626" t="str">
        <f>IF(A1626="","",TEXT(VLOOKUP(C1626,Tablas!$H$3:$I$75,2,0),"000"))</f>
        <v/>
      </c>
      <c r="T1626" t="str">
        <f t="shared" si="1097"/>
        <v/>
      </c>
      <c r="U1626" t="str">
        <f t="shared" si="1098"/>
        <v/>
      </c>
      <c r="V1626" t="str">
        <f t="shared" si="1082"/>
        <v/>
      </c>
      <c r="W1626" t="str">
        <f>IF(A1626="","",IF(G1626="",99,VLOOKUP(Datos!G1626,Tablas!$AF$2:$AH$38,2,0)))</f>
        <v/>
      </c>
      <c r="X1626" t="str">
        <f t="shared" si="1099"/>
        <v/>
      </c>
      <c r="Y1626" t="str">
        <f t="shared" si="1100"/>
        <v/>
      </c>
      <c r="Z1626" s="25" t="str">
        <f t="shared" si="1101"/>
        <v/>
      </c>
      <c r="AA1626" s="26" t="str">
        <f t="shared" si="1102"/>
        <v/>
      </c>
      <c r="AB1626" s="25" t="str">
        <f t="shared" si="1083"/>
        <v/>
      </c>
      <c r="AC1626" s="26" t="str">
        <f t="shared" si="1103"/>
        <v/>
      </c>
      <c r="AD1626" s="25" t="str">
        <f t="shared" si="1084"/>
        <v/>
      </c>
      <c r="AE1626" s="26" t="str">
        <f t="shared" si="1104"/>
        <v/>
      </c>
      <c r="AF1626" s="25" t="str">
        <f t="shared" si="1085"/>
        <v/>
      </c>
      <c r="AG1626" s="26" t="str">
        <f t="shared" si="1105"/>
        <v/>
      </c>
      <c r="AH1626" s="25" t="str">
        <f t="shared" si="1086"/>
        <v/>
      </c>
      <c r="AI1626" s="26" t="str">
        <f t="shared" si="1106"/>
        <v/>
      </c>
      <c r="AJ1626" s="25" t="str">
        <f t="shared" si="1087"/>
        <v/>
      </c>
      <c r="AK1626" s="26" t="str">
        <f t="shared" si="1107"/>
        <v/>
      </c>
      <c r="AL1626" s="25" t="str">
        <f t="shared" si="1088"/>
        <v/>
      </c>
      <c r="AM1626" s="26" t="str">
        <f t="shared" si="1108"/>
        <v/>
      </c>
      <c r="AN1626" s="25" t="str">
        <f t="shared" si="1089"/>
        <v/>
      </c>
      <c r="AO1626" s="26" t="str">
        <f t="shared" si="1109"/>
        <v/>
      </c>
      <c r="AP1626" t="str">
        <f t="shared" si="1110"/>
        <v/>
      </c>
      <c r="AQ1626" t="str">
        <f t="shared" si="1111"/>
        <v/>
      </c>
      <c r="AR1626" t="str">
        <f t="shared" si="1123"/>
        <v/>
      </c>
      <c r="AS1626" t="str">
        <f t="shared" si="1112"/>
        <v/>
      </c>
      <c r="AT1626" s="25" t="str">
        <f t="shared" si="1113"/>
        <v/>
      </c>
      <c r="AU1626" s="26" t="str">
        <f t="shared" si="1114"/>
        <v/>
      </c>
      <c r="AV1626" t="str">
        <f t="shared" si="1115"/>
        <v/>
      </c>
      <c r="AW1626" s="25" t="str">
        <f t="shared" si="1116"/>
        <v/>
      </c>
      <c r="AX1626" s="26" t="str">
        <f t="shared" si="1091"/>
        <v/>
      </c>
      <c r="AY1626" s="27" t="str">
        <f>IF(A1626="","",IF(K1626&lt;&gt;0,TEXT(5,"0000"),IF(M1626&lt;&gt;0,TEXT(5,"0000"),IF(Datos!N1626&lt;&gt;0,TEXT(5,"0000"),""))))</f>
        <v/>
      </c>
      <c r="AZ1626" s="25" t="str">
        <f t="shared" si="1117"/>
        <v/>
      </c>
      <c r="BA1626" s="26" t="str">
        <f t="shared" si="1092"/>
        <v/>
      </c>
      <c r="BB1626" s="25" t="str">
        <f t="shared" si="1118"/>
        <v/>
      </c>
      <c r="BC1626" s="26" t="str">
        <f t="shared" si="1093"/>
        <v/>
      </c>
      <c r="BD1626" s="27" t="str">
        <f t="shared" si="1119"/>
        <v/>
      </c>
      <c r="BE1626" s="25" t="str">
        <f t="shared" si="1120"/>
        <v/>
      </c>
      <c r="BF1626" s="26" t="str">
        <f t="shared" si="1094"/>
        <v/>
      </c>
      <c r="BG1626" s="28"/>
      <c r="BH1626" t="str">
        <f t="shared" si="1090"/>
        <v/>
      </c>
      <c r="BJ1626" s="24" t="str">
        <f t="shared" si="1121"/>
        <v/>
      </c>
      <c r="BK1626" s="24" t="str">
        <f t="shared" si="1122"/>
        <v/>
      </c>
    </row>
    <row r="1627" spans="17:63" ht="15.75" thickBot="1">
      <c r="Q1627" t="e">
        <f t="shared" si="1095"/>
        <v>#VALUE!</v>
      </c>
      <c r="R1627" t="str">
        <f t="shared" si="1096"/>
        <v/>
      </c>
      <c r="S1627" t="str">
        <f>IF(A1627="","",TEXT(VLOOKUP(C1627,Tablas!$H$3:$I$75,2,0),"000"))</f>
        <v/>
      </c>
      <c r="T1627" t="str">
        <f t="shared" si="1097"/>
        <v/>
      </c>
      <c r="U1627" t="str">
        <f t="shared" si="1098"/>
        <v/>
      </c>
      <c r="V1627" t="str">
        <f t="shared" si="1082"/>
        <v/>
      </c>
      <c r="W1627" t="str">
        <f>IF(A1627="","",IF(G1627="",99,VLOOKUP(Datos!G1627,Tablas!$AF$2:$AH$38,2,0)))</f>
        <v/>
      </c>
      <c r="X1627" t="str">
        <f t="shared" si="1099"/>
        <v/>
      </c>
      <c r="Y1627" t="str">
        <f t="shared" si="1100"/>
        <v/>
      </c>
      <c r="Z1627" s="25" t="str">
        <f t="shared" si="1101"/>
        <v/>
      </c>
      <c r="AA1627" s="26" t="str">
        <f t="shared" si="1102"/>
        <v/>
      </c>
      <c r="AB1627" s="25" t="str">
        <f t="shared" si="1083"/>
        <v/>
      </c>
      <c r="AC1627" s="26" t="str">
        <f t="shared" si="1103"/>
        <v/>
      </c>
      <c r="AD1627" s="25" t="str">
        <f t="shared" si="1084"/>
        <v/>
      </c>
      <c r="AE1627" s="26" t="str">
        <f t="shared" si="1104"/>
        <v/>
      </c>
      <c r="AF1627" s="25" t="str">
        <f t="shared" si="1085"/>
        <v/>
      </c>
      <c r="AG1627" s="26" t="str">
        <f t="shared" si="1105"/>
        <v/>
      </c>
      <c r="AH1627" s="25" t="str">
        <f t="shared" si="1086"/>
        <v/>
      </c>
      <c r="AI1627" s="26" t="str">
        <f t="shared" si="1106"/>
        <v/>
      </c>
      <c r="AJ1627" s="25" t="str">
        <f t="shared" si="1087"/>
        <v/>
      </c>
      <c r="AK1627" s="26" t="str">
        <f t="shared" si="1107"/>
        <v/>
      </c>
      <c r="AL1627" s="25" t="str">
        <f t="shared" si="1088"/>
        <v/>
      </c>
      <c r="AM1627" s="26" t="str">
        <f t="shared" si="1108"/>
        <v/>
      </c>
      <c r="AN1627" s="25" t="str">
        <f t="shared" si="1089"/>
        <v/>
      </c>
      <c r="AO1627" s="26" t="str">
        <f t="shared" si="1109"/>
        <v/>
      </c>
      <c r="AP1627" t="str">
        <f t="shared" si="1110"/>
        <v/>
      </c>
      <c r="AQ1627" t="str">
        <f t="shared" si="1111"/>
        <v/>
      </c>
      <c r="AR1627" t="str">
        <f t="shared" si="1123"/>
        <v/>
      </c>
      <c r="AS1627" t="str">
        <f t="shared" si="1112"/>
        <v/>
      </c>
      <c r="AT1627" s="25" t="str">
        <f t="shared" si="1113"/>
        <v/>
      </c>
      <c r="AU1627" s="26" t="str">
        <f t="shared" si="1114"/>
        <v/>
      </c>
      <c r="AV1627" t="str">
        <f t="shared" si="1115"/>
        <v/>
      </c>
      <c r="AW1627" s="25" t="str">
        <f t="shared" si="1116"/>
        <v/>
      </c>
      <c r="AX1627" s="26" t="str">
        <f t="shared" si="1091"/>
        <v/>
      </c>
      <c r="AY1627" s="27" t="str">
        <f>IF(A1627="","",IF(K1627&lt;&gt;0,TEXT(5,"0000"),IF(M1627&lt;&gt;0,TEXT(5,"0000"),IF(Datos!N1627&lt;&gt;0,TEXT(5,"0000"),""))))</f>
        <v/>
      </c>
      <c r="AZ1627" s="25" t="str">
        <f t="shared" si="1117"/>
        <v/>
      </c>
      <c r="BA1627" s="26" t="str">
        <f t="shared" si="1092"/>
        <v/>
      </c>
      <c r="BB1627" s="25" t="str">
        <f t="shared" si="1118"/>
        <v/>
      </c>
      <c r="BC1627" s="26" t="str">
        <f t="shared" si="1093"/>
        <v/>
      </c>
      <c r="BD1627" s="27" t="str">
        <f t="shared" si="1119"/>
        <v/>
      </c>
      <c r="BE1627" s="25" t="str">
        <f t="shared" si="1120"/>
        <v/>
      </c>
      <c r="BF1627" s="26" t="str">
        <f t="shared" si="1094"/>
        <v/>
      </c>
      <c r="BG1627" s="28"/>
      <c r="BH1627" t="str">
        <f t="shared" si="1090"/>
        <v/>
      </c>
      <c r="BJ1627" s="24" t="str">
        <f t="shared" si="1121"/>
        <v/>
      </c>
      <c r="BK1627" s="24" t="str">
        <f t="shared" si="1122"/>
        <v/>
      </c>
    </row>
    <row r="1628" spans="17:63" ht="15.75" thickBot="1">
      <c r="Q1628" t="e">
        <f t="shared" si="1095"/>
        <v>#VALUE!</v>
      </c>
      <c r="R1628" t="str">
        <f t="shared" si="1096"/>
        <v/>
      </c>
      <c r="S1628" t="str">
        <f>IF(A1628="","",TEXT(VLOOKUP(C1628,Tablas!$H$3:$I$75,2,0),"000"))</f>
        <v/>
      </c>
      <c r="T1628" t="str">
        <f t="shared" si="1097"/>
        <v/>
      </c>
      <c r="U1628" t="str">
        <f t="shared" si="1098"/>
        <v/>
      </c>
      <c r="V1628" t="str">
        <f t="shared" si="1082"/>
        <v/>
      </c>
      <c r="W1628" t="str">
        <f>IF(A1628="","",IF(G1628="",99,VLOOKUP(Datos!G1628,Tablas!$AF$2:$AH$38,2,0)))</f>
        <v/>
      </c>
      <c r="X1628" t="str">
        <f t="shared" si="1099"/>
        <v/>
      </c>
      <c r="Y1628" t="str">
        <f t="shared" si="1100"/>
        <v/>
      </c>
      <c r="Z1628" s="25" t="str">
        <f t="shared" si="1101"/>
        <v/>
      </c>
      <c r="AA1628" s="26" t="str">
        <f t="shared" si="1102"/>
        <v/>
      </c>
      <c r="AB1628" s="25" t="str">
        <f t="shared" si="1083"/>
        <v/>
      </c>
      <c r="AC1628" s="26" t="str">
        <f t="shared" si="1103"/>
        <v/>
      </c>
      <c r="AD1628" s="25" t="str">
        <f t="shared" si="1084"/>
        <v/>
      </c>
      <c r="AE1628" s="26" t="str">
        <f t="shared" si="1104"/>
        <v/>
      </c>
      <c r="AF1628" s="25" t="str">
        <f t="shared" si="1085"/>
        <v/>
      </c>
      <c r="AG1628" s="26" t="str">
        <f t="shared" si="1105"/>
        <v/>
      </c>
      <c r="AH1628" s="25" t="str">
        <f t="shared" si="1086"/>
        <v/>
      </c>
      <c r="AI1628" s="26" t="str">
        <f t="shared" si="1106"/>
        <v/>
      </c>
      <c r="AJ1628" s="25" t="str">
        <f t="shared" si="1087"/>
        <v/>
      </c>
      <c r="AK1628" s="26" t="str">
        <f t="shared" si="1107"/>
        <v/>
      </c>
      <c r="AL1628" s="25" t="str">
        <f t="shared" si="1088"/>
        <v/>
      </c>
      <c r="AM1628" s="26" t="str">
        <f t="shared" si="1108"/>
        <v/>
      </c>
      <c r="AN1628" s="25" t="str">
        <f t="shared" si="1089"/>
        <v/>
      </c>
      <c r="AO1628" s="26" t="str">
        <f t="shared" si="1109"/>
        <v/>
      </c>
      <c r="AP1628" t="str">
        <f t="shared" si="1110"/>
        <v/>
      </c>
      <c r="AQ1628" t="str">
        <f t="shared" si="1111"/>
        <v/>
      </c>
      <c r="AR1628" t="str">
        <f t="shared" si="1123"/>
        <v/>
      </c>
      <c r="AS1628" t="str">
        <f t="shared" si="1112"/>
        <v/>
      </c>
      <c r="AT1628" s="25" t="str">
        <f t="shared" si="1113"/>
        <v/>
      </c>
      <c r="AU1628" s="26" t="str">
        <f t="shared" si="1114"/>
        <v/>
      </c>
      <c r="AV1628" t="str">
        <f t="shared" si="1115"/>
        <v/>
      </c>
      <c r="AW1628" s="25" t="str">
        <f t="shared" si="1116"/>
        <v/>
      </c>
      <c r="AX1628" s="26" t="str">
        <f t="shared" si="1091"/>
        <v/>
      </c>
      <c r="AY1628" s="27" t="str">
        <f>IF(A1628="","",IF(K1628&lt;&gt;0,TEXT(5,"0000"),IF(M1628&lt;&gt;0,TEXT(5,"0000"),IF(Datos!N1628&lt;&gt;0,TEXT(5,"0000"),""))))</f>
        <v/>
      </c>
      <c r="AZ1628" s="25" t="str">
        <f t="shared" si="1117"/>
        <v/>
      </c>
      <c r="BA1628" s="26" t="str">
        <f t="shared" si="1092"/>
        <v/>
      </c>
      <c r="BB1628" s="25" t="str">
        <f t="shared" si="1118"/>
        <v/>
      </c>
      <c r="BC1628" s="26" t="str">
        <f t="shared" si="1093"/>
        <v/>
      </c>
      <c r="BD1628" s="27" t="str">
        <f t="shared" si="1119"/>
        <v/>
      </c>
      <c r="BE1628" s="25" t="str">
        <f t="shared" si="1120"/>
        <v/>
      </c>
      <c r="BF1628" s="26" t="str">
        <f t="shared" si="1094"/>
        <v/>
      </c>
      <c r="BG1628" s="28"/>
      <c r="BH1628" t="str">
        <f t="shared" si="1090"/>
        <v/>
      </c>
      <c r="BJ1628" s="24" t="str">
        <f t="shared" si="1121"/>
        <v/>
      </c>
      <c r="BK1628" s="24" t="str">
        <f t="shared" si="1122"/>
        <v/>
      </c>
    </row>
    <row r="1629" spans="17:63" ht="15.75" thickBot="1">
      <c r="Q1629" t="e">
        <f t="shared" si="1095"/>
        <v>#VALUE!</v>
      </c>
      <c r="R1629" t="str">
        <f t="shared" si="1096"/>
        <v/>
      </c>
      <c r="S1629" t="str">
        <f>IF(A1629="","",TEXT(VLOOKUP(C1629,Tablas!$H$3:$I$75,2,0),"000"))</f>
        <v/>
      </c>
      <c r="T1629" t="str">
        <f t="shared" si="1097"/>
        <v/>
      </c>
      <c r="U1629" t="str">
        <f t="shared" si="1098"/>
        <v/>
      </c>
      <c r="V1629" t="str">
        <f t="shared" si="1082"/>
        <v/>
      </c>
      <c r="W1629" t="str">
        <f>IF(A1629="","",IF(G1629="",99,VLOOKUP(Datos!G1629,Tablas!$AF$2:$AH$38,2,0)))</f>
        <v/>
      </c>
      <c r="X1629" t="str">
        <f t="shared" si="1099"/>
        <v/>
      </c>
      <c r="Y1629" t="str">
        <f t="shared" si="1100"/>
        <v/>
      </c>
      <c r="Z1629" s="25" t="str">
        <f t="shared" si="1101"/>
        <v/>
      </c>
      <c r="AA1629" s="26" t="str">
        <f t="shared" si="1102"/>
        <v/>
      </c>
      <c r="AB1629" s="25" t="str">
        <f t="shared" si="1083"/>
        <v/>
      </c>
      <c r="AC1629" s="26" t="str">
        <f t="shared" si="1103"/>
        <v/>
      </c>
      <c r="AD1629" s="25" t="str">
        <f t="shared" si="1084"/>
        <v/>
      </c>
      <c r="AE1629" s="26" t="str">
        <f t="shared" si="1104"/>
        <v/>
      </c>
      <c r="AF1629" s="25" t="str">
        <f t="shared" si="1085"/>
        <v/>
      </c>
      <c r="AG1629" s="26" t="str">
        <f t="shared" si="1105"/>
        <v/>
      </c>
      <c r="AH1629" s="25" t="str">
        <f t="shared" si="1086"/>
        <v/>
      </c>
      <c r="AI1629" s="26" t="str">
        <f t="shared" si="1106"/>
        <v/>
      </c>
      <c r="AJ1629" s="25" t="str">
        <f t="shared" si="1087"/>
        <v/>
      </c>
      <c r="AK1629" s="26" t="str">
        <f t="shared" si="1107"/>
        <v/>
      </c>
      <c r="AL1629" s="25" t="str">
        <f t="shared" si="1088"/>
        <v/>
      </c>
      <c r="AM1629" s="26" t="str">
        <f t="shared" si="1108"/>
        <v/>
      </c>
      <c r="AN1629" s="25" t="str">
        <f t="shared" si="1089"/>
        <v/>
      </c>
      <c r="AO1629" s="26" t="str">
        <f t="shared" si="1109"/>
        <v/>
      </c>
      <c r="AP1629" t="str">
        <f t="shared" si="1110"/>
        <v/>
      </c>
      <c r="AQ1629" t="str">
        <f t="shared" si="1111"/>
        <v/>
      </c>
      <c r="AR1629" t="str">
        <f t="shared" si="1123"/>
        <v/>
      </c>
      <c r="AS1629" t="str">
        <f t="shared" si="1112"/>
        <v/>
      </c>
      <c r="AT1629" s="25" t="str">
        <f t="shared" si="1113"/>
        <v/>
      </c>
      <c r="AU1629" s="26" t="str">
        <f t="shared" si="1114"/>
        <v/>
      </c>
      <c r="AV1629" t="str">
        <f t="shared" si="1115"/>
        <v/>
      </c>
      <c r="AW1629" s="25" t="str">
        <f t="shared" si="1116"/>
        <v/>
      </c>
      <c r="AX1629" s="26" t="str">
        <f t="shared" si="1091"/>
        <v/>
      </c>
      <c r="AY1629" s="27" t="str">
        <f>IF(A1629="","",IF(K1629&lt;&gt;0,TEXT(5,"0000"),IF(M1629&lt;&gt;0,TEXT(5,"0000"),IF(Datos!N1629&lt;&gt;0,TEXT(5,"0000"),""))))</f>
        <v/>
      </c>
      <c r="AZ1629" s="25" t="str">
        <f t="shared" si="1117"/>
        <v/>
      </c>
      <c r="BA1629" s="26" t="str">
        <f t="shared" si="1092"/>
        <v/>
      </c>
      <c r="BB1629" s="25" t="str">
        <f t="shared" si="1118"/>
        <v/>
      </c>
      <c r="BC1629" s="26" t="str">
        <f t="shared" si="1093"/>
        <v/>
      </c>
      <c r="BD1629" s="27" t="str">
        <f t="shared" si="1119"/>
        <v/>
      </c>
      <c r="BE1629" s="25" t="str">
        <f t="shared" si="1120"/>
        <v/>
      </c>
      <c r="BF1629" s="26" t="str">
        <f t="shared" si="1094"/>
        <v/>
      </c>
      <c r="BG1629" s="28"/>
      <c r="BH1629" t="str">
        <f t="shared" si="1090"/>
        <v/>
      </c>
      <c r="BJ1629" s="24" t="str">
        <f t="shared" si="1121"/>
        <v/>
      </c>
      <c r="BK1629" s="24" t="str">
        <f t="shared" si="1122"/>
        <v/>
      </c>
    </row>
    <row r="1630" spans="17:63" ht="15.75" thickBot="1">
      <c r="Q1630" t="e">
        <f t="shared" si="1095"/>
        <v>#VALUE!</v>
      </c>
      <c r="R1630" t="str">
        <f t="shared" si="1096"/>
        <v/>
      </c>
      <c r="S1630" t="str">
        <f>IF(A1630="","",TEXT(VLOOKUP(C1630,Tablas!$H$3:$I$75,2,0),"000"))</f>
        <v/>
      </c>
      <c r="T1630" t="str">
        <f t="shared" si="1097"/>
        <v/>
      </c>
      <c r="U1630" t="str">
        <f t="shared" si="1098"/>
        <v/>
      </c>
      <c r="V1630" t="str">
        <f t="shared" si="1082"/>
        <v/>
      </c>
      <c r="W1630" t="str">
        <f>IF(A1630="","",IF(G1630="",99,VLOOKUP(Datos!G1630,Tablas!$AF$2:$AH$38,2,0)))</f>
        <v/>
      </c>
      <c r="X1630" t="str">
        <f t="shared" si="1099"/>
        <v/>
      </c>
      <c r="Y1630" t="str">
        <f t="shared" si="1100"/>
        <v/>
      </c>
      <c r="Z1630" s="25" t="str">
        <f t="shared" si="1101"/>
        <v/>
      </c>
      <c r="AA1630" s="26" t="str">
        <f t="shared" si="1102"/>
        <v/>
      </c>
      <c r="AB1630" s="25" t="str">
        <f t="shared" si="1083"/>
        <v/>
      </c>
      <c r="AC1630" s="26" t="str">
        <f t="shared" si="1103"/>
        <v/>
      </c>
      <c r="AD1630" s="25" t="str">
        <f t="shared" si="1084"/>
        <v/>
      </c>
      <c r="AE1630" s="26" t="str">
        <f t="shared" si="1104"/>
        <v/>
      </c>
      <c r="AF1630" s="25" t="str">
        <f t="shared" si="1085"/>
        <v/>
      </c>
      <c r="AG1630" s="26" t="str">
        <f t="shared" si="1105"/>
        <v/>
      </c>
      <c r="AH1630" s="25" t="str">
        <f t="shared" si="1086"/>
        <v/>
      </c>
      <c r="AI1630" s="26" t="str">
        <f t="shared" si="1106"/>
        <v/>
      </c>
      <c r="AJ1630" s="25" t="str">
        <f t="shared" si="1087"/>
        <v/>
      </c>
      <c r="AK1630" s="26" t="str">
        <f t="shared" si="1107"/>
        <v/>
      </c>
      <c r="AL1630" s="25" t="str">
        <f t="shared" si="1088"/>
        <v/>
      </c>
      <c r="AM1630" s="26" t="str">
        <f t="shared" si="1108"/>
        <v/>
      </c>
      <c r="AN1630" s="25" t="str">
        <f t="shared" si="1089"/>
        <v/>
      </c>
      <c r="AO1630" s="26" t="str">
        <f t="shared" si="1109"/>
        <v/>
      </c>
      <c r="AP1630" t="str">
        <f t="shared" si="1110"/>
        <v/>
      </c>
      <c r="AQ1630" t="str">
        <f t="shared" si="1111"/>
        <v/>
      </c>
      <c r="AR1630" t="str">
        <f t="shared" si="1123"/>
        <v/>
      </c>
      <c r="AS1630" t="str">
        <f t="shared" si="1112"/>
        <v/>
      </c>
      <c r="AT1630" s="25" t="str">
        <f t="shared" si="1113"/>
        <v/>
      </c>
      <c r="AU1630" s="26" t="str">
        <f t="shared" si="1114"/>
        <v/>
      </c>
      <c r="AV1630" t="str">
        <f t="shared" si="1115"/>
        <v/>
      </c>
      <c r="AW1630" s="25" t="str">
        <f t="shared" si="1116"/>
        <v/>
      </c>
      <c r="AX1630" s="26" t="str">
        <f t="shared" si="1091"/>
        <v/>
      </c>
      <c r="AY1630" s="27" t="str">
        <f>IF(A1630="","",IF(K1630&lt;&gt;0,TEXT(5,"0000"),IF(M1630&lt;&gt;0,TEXT(5,"0000"),IF(Datos!N1630&lt;&gt;0,TEXT(5,"0000"),""))))</f>
        <v/>
      </c>
      <c r="AZ1630" s="25" t="str">
        <f t="shared" si="1117"/>
        <v/>
      </c>
      <c r="BA1630" s="26" t="str">
        <f t="shared" si="1092"/>
        <v/>
      </c>
      <c r="BB1630" s="25" t="str">
        <f t="shared" si="1118"/>
        <v/>
      </c>
      <c r="BC1630" s="26" t="str">
        <f t="shared" si="1093"/>
        <v/>
      </c>
      <c r="BD1630" s="27" t="str">
        <f t="shared" si="1119"/>
        <v/>
      </c>
      <c r="BE1630" s="25" t="str">
        <f t="shared" si="1120"/>
        <v/>
      </c>
      <c r="BF1630" s="26" t="str">
        <f t="shared" si="1094"/>
        <v/>
      </c>
      <c r="BG1630" s="28"/>
      <c r="BH1630" t="str">
        <f t="shared" si="1090"/>
        <v/>
      </c>
      <c r="BJ1630" s="24" t="str">
        <f t="shared" si="1121"/>
        <v/>
      </c>
      <c r="BK1630" s="24" t="str">
        <f t="shared" si="1122"/>
        <v/>
      </c>
    </row>
    <row r="1631" spans="17:63" ht="15.75" thickBot="1">
      <c r="Q1631" t="e">
        <f t="shared" si="1095"/>
        <v>#VALUE!</v>
      </c>
      <c r="R1631" t="str">
        <f t="shared" si="1096"/>
        <v/>
      </c>
      <c r="S1631" t="str">
        <f>IF(A1631="","",TEXT(VLOOKUP(C1631,Tablas!$H$3:$I$75,2,0),"000"))</f>
        <v/>
      </c>
      <c r="T1631" t="str">
        <f t="shared" si="1097"/>
        <v/>
      </c>
      <c r="U1631" t="str">
        <f t="shared" si="1098"/>
        <v/>
      </c>
      <c r="V1631" t="str">
        <f t="shared" si="1082"/>
        <v/>
      </c>
      <c r="W1631" t="str">
        <f>IF(A1631="","",IF(G1631="",99,VLOOKUP(Datos!G1631,Tablas!$AF$2:$AH$38,2,0)))</f>
        <v/>
      </c>
      <c r="X1631" t="str">
        <f t="shared" si="1099"/>
        <v/>
      </c>
      <c r="Y1631" t="str">
        <f t="shared" si="1100"/>
        <v/>
      </c>
      <c r="Z1631" s="25" t="str">
        <f t="shared" si="1101"/>
        <v/>
      </c>
      <c r="AA1631" s="26" t="str">
        <f t="shared" si="1102"/>
        <v/>
      </c>
      <c r="AB1631" s="25" t="str">
        <f t="shared" si="1083"/>
        <v/>
      </c>
      <c r="AC1631" s="26" t="str">
        <f t="shared" si="1103"/>
        <v/>
      </c>
      <c r="AD1631" s="25" t="str">
        <f t="shared" si="1084"/>
        <v/>
      </c>
      <c r="AE1631" s="26" t="str">
        <f t="shared" si="1104"/>
        <v/>
      </c>
      <c r="AF1631" s="25" t="str">
        <f t="shared" si="1085"/>
        <v/>
      </c>
      <c r="AG1631" s="26" t="str">
        <f t="shared" si="1105"/>
        <v/>
      </c>
      <c r="AH1631" s="25" t="str">
        <f t="shared" si="1086"/>
        <v/>
      </c>
      <c r="AI1631" s="26" t="str">
        <f t="shared" si="1106"/>
        <v/>
      </c>
      <c r="AJ1631" s="25" t="str">
        <f t="shared" si="1087"/>
        <v/>
      </c>
      <c r="AK1631" s="26" t="str">
        <f t="shared" si="1107"/>
        <v/>
      </c>
      <c r="AL1631" s="25" t="str">
        <f t="shared" si="1088"/>
        <v/>
      </c>
      <c r="AM1631" s="26" t="str">
        <f t="shared" si="1108"/>
        <v/>
      </c>
      <c r="AN1631" s="25" t="str">
        <f t="shared" si="1089"/>
        <v/>
      </c>
      <c r="AO1631" s="26" t="str">
        <f t="shared" si="1109"/>
        <v/>
      </c>
      <c r="AP1631" t="str">
        <f t="shared" si="1110"/>
        <v/>
      </c>
      <c r="AQ1631" t="str">
        <f t="shared" si="1111"/>
        <v/>
      </c>
      <c r="AR1631" t="str">
        <f t="shared" si="1123"/>
        <v/>
      </c>
      <c r="AS1631" t="str">
        <f t="shared" si="1112"/>
        <v/>
      </c>
      <c r="AT1631" s="25" t="str">
        <f t="shared" si="1113"/>
        <v/>
      </c>
      <c r="AU1631" s="26" t="str">
        <f t="shared" si="1114"/>
        <v/>
      </c>
      <c r="AV1631" t="str">
        <f t="shared" si="1115"/>
        <v/>
      </c>
      <c r="AW1631" s="25" t="str">
        <f t="shared" si="1116"/>
        <v/>
      </c>
      <c r="AX1631" s="26" t="str">
        <f t="shared" si="1091"/>
        <v/>
      </c>
      <c r="AY1631" s="27" t="str">
        <f>IF(A1631="","",IF(K1631&lt;&gt;0,TEXT(5,"0000"),IF(M1631&lt;&gt;0,TEXT(5,"0000"),IF(Datos!N1631&lt;&gt;0,TEXT(5,"0000"),""))))</f>
        <v/>
      </c>
      <c r="AZ1631" s="25" t="str">
        <f t="shared" si="1117"/>
        <v/>
      </c>
      <c r="BA1631" s="26" t="str">
        <f t="shared" si="1092"/>
        <v/>
      </c>
      <c r="BB1631" s="25" t="str">
        <f t="shared" si="1118"/>
        <v/>
      </c>
      <c r="BC1631" s="26" t="str">
        <f t="shared" si="1093"/>
        <v/>
      </c>
      <c r="BD1631" s="27" t="str">
        <f t="shared" si="1119"/>
        <v/>
      </c>
      <c r="BE1631" s="25" t="str">
        <f t="shared" si="1120"/>
        <v/>
      </c>
      <c r="BF1631" s="26" t="str">
        <f t="shared" si="1094"/>
        <v/>
      </c>
      <c r="BG1631" s="28"/>
      <c r="BH1631" t="str">
        <f t="shared" si="1090"/>
        <v/>
      </c>
      <c r="BJ1631" s="24" t="str">
        <f t="shared" si="1121"/>
        <v/>
      </c>
      <c r="BK1631" s="24" t="str">
        <f t="shared" si="1122"/>
        <v/>
      </c>
    </row>
    <row r="1632" spans="17:63" ht="15.75" thickBot="1">
      <c r="Q1632" t="e">
        <f t="shared" si="1095"/>
        <v>#VALUE!</v>
      </c>
      <c r="R1632" t="str">
        <f t="shared" si="1096"/>
        <v/>
      </c>
      <c r="S1632" t="str">
        <f>IF(A1632="","",TEXT(VLOOKUP(C1632,Tablas!$H$3:$I$75,2,0),"000"))</f>
        <v/>
      </c>
      <c r="T1632" t="str">
        <f t="shared" si="1097"/>
        <v/>
      </c>
      <c r="U1632" t="str">
        <f t="shared" si="1098"/>
        <v/>
      </c>
      <c r="V1632" t="str">
        <f t="shared" si="1082"/>
        <v/>
      </c>
      <c r="W1632" t="str">
        <f>IF(A1632="","",IF(G1632="",99,VLOOKUP(Datos!G1632,Tablas!$AF$2:$AH$38,2,0)))</f>
        <v/>
      </c>
      <c r="X1632" t="str">
        <f t="shared" si="1099"/>
        <v/>
      </c>
      <c r="Y1632" t="str">
        <f t="shared" si="1100"/>
        <v/>
      </c>
      <c r="Z1632" s="25" t="str">
        <f t="shared" si="1101"/>
        <v/>
      </c>
      <c r="AA1632" s="26" t="str">
        <f t="shared" si="1102"/>
        <v/>
      </c>
      <c r="AB1632" s="25" t="str">
        <f t="shared" si="1083"/>
        <v/>
      </c>
      <c r="AC1632" s="26" t="str">
        <f t="shared" si="1103"/>
        <v/>
      </c>
      <c r="AD1632" s="25" t="str">
        <f t="shared" si="1084"/>
        <v/>
      </c>
      <c r="AE1632" s="26" t="str">
        <f t="shared" si="1104"/>
        <v/>
      </c>
      <c r="AF1632" s="25" t="str">
        <f t="shared" si="1085"/>
        <v/>
      </c>
      <c r="AG1632" s="26" t="str">
        <f t="shared" si="1105"/>
        <v/>
      </c>
      <c r="AH1632" s="25" t="str">
        <f t="shared" si="1086"/>
        <v/>
      </c>
      <c r="AI1632" s="26" t="str">
        <f t="shared" si="1106"/>
        <v/>
      </c>
      <c r="AJ1632" s="25" t="str">
        <f t="shared" si="1087"/>
        <v/>
      </c>
      <c r="AK1632" s="26" t="str">
        <f t="shared" si="1107"/>
        <v/>
      </c>
      <c r="AL1632" s="25" t="str">
        <f t="shared" si="1088"/>
        <v/>
      </c>
      <c r="AM1632" s="26" t="str">
        <f t="shared" si="1108"/>
        <v/>
      </c>
      <c r="AN1632" s="25" t="str">
        <f t="shared" si="1089"/>
        <v/>
      </c>
      <c r="AO1632" s="26" t="str">
        <f t="shared" si="1109"/>
        <v/>
      </c>
      <c r="AP1632" t="str">
        <f t="shared" si="1110"/>
        <v/>
      </c>
      <c r="AQ1632" t="str">
        <f t="shared" si="1111"/>
        <v/>
      </c>
      <c r="AR1632" t="str">
        <f t="shared" si="1123"/>
        <v/>
      </c>
      <c r="AS1632" t="str">
        <f t="shared" si="1112"/>
        <v/>
      </c>
      <c r="AT1632" s="25" t="str">
        <f t="shared" si="1113"/>
        <v/>
      </c>
      <c r="AU1632" s="26" t="str">
        <f t="shared" si="1114"/>
        <v/>
      </c>
      <c r="AV1632" t="str">
        <f t="shared" si="1115"/>
        <v/>
      </c>
      <c r="AW1632" s="25" t="str">
        <f t="shared" si="1116"/>
        <v/>
      </c>
      <c r="AX1632" s="26" t="str">
        <f t="shared" si="1091"/>
        <v/>
      </c>
      <c r="AY1632" s="27" t="str">
        <f>IF(A1632="","",IF(K1632&lt;&gt;0,TEXT(5,"0000"),IF(M1632&lt;&gt;0,TEXT(5,"0000"),IF(Datos!N1632&lt;&gt;0,TEXT(5,"0000"),""))))</f>
        <v/>
      </c>
      <c r="AZ1632" s="25" t="str">
        <f t="shared" si="1117"/>
        <v/>
      </c>
      <c r="BA1632" s="26" t="str">
        <f t="shared" si="1092"/>
        <v/>
      </c>
      <c r="BB1632" s="25" t="str">
        <f t="shared" si="1118"/>
        <v/>
      </c>
      <c r="BC1632" s="26" t="str">
        <f t="shared" si="1093"/>
        <v/>
      </c>
      <c r="BD1632" s="27" t="str">
        <f t="shared" si="1119"/>
        <v/>
      </c>
      <c r="BE1632" s="25" t="str">
        <f t="shared" si="1120"/>
        <v/>
      </c>
      <c r="BF1632" s="26" t="str">
        <f t="shared" si="1094"/>
        <v/>
      </c>
      <c r="BG1632" s="28"/>
      <c r="BH1632" t="str">
        <f t="shared" si="1090"/>
        <v/>
      </c>
      <c r="BJ1632" s="24" t="str">
        <f t="shared" si="1121"/>
        <v/>
      </c>
      <c r="BK1632" s="24" t="str">
        <f t="shared" si="1122"/>
        <v/>
      </c>
    </row>
    <row r="1633" spans="17:63" ht="15.75" thickBot="1">
      <c r="Q1633" t="e">
        <f t="shared" si="1095"/>
        <v>#VALUE!</v>
      </c>
      <c r="R1633" t="str">
        <f t="shared" si="1096"/>
        <v/>
      </c>
      <c r="S1633" t="str">
        <f>IF(A1633="","",TEXT(VLOOKUP(C1633,Tablas!$H$3:$I$75,2,0),"000"))</f>
        <v/>
      </c>
      <c r="T1633" t="str">
        <f t="shared" si="1097"/>
        <v/>
      </c>
      <c r="U1633" t="str">
        <f t="shared" si="1098"/>
        <v/>
      </c>
      <c r="V1633" t="str">
        <f t="shared" si="1082"/>
        <v/>
      </c>
      <c r="W1633" t="str">
        <f>IF(A1633="","",IF(G1633="",99,VLOOKUP(Datos!G1633,Tablas!$AF$2:$AH$38,2,0)))</f>
        <v/>
      </c>
      <c r="X1633" t="str">
        <f t="shared" si="1099"/>
        <v/>
      </c>
      <c r="Y1633" t="str">
        <f t="shared" si="1100"/>
        <v/>
      </c>
      <c r="Z1633" s="25" t="str">
        <f t="shared" si="1101"/>
        <v/>
      </c>
      <c r="AA1633" s="26" t="str">
        <f t="shared" si="1102"/>
        <v/>
      </c>
      <c r="AB1633" s="25" t="str">
        <f t="shared" si="1083"/>
        <v/>
      </c>
      <c r="AC1633" s="26" t="str">
        <f t="shared" si="1103"/>
        <v/>
      </c>
      <c r="AD1633" s="25" t="str">
        <f t="shared" si="1084"/>
        <v/>
      </c>
      <c r="AE1633" s="26" t="str">
        <f t="shared" si="1104"/>
        <v/>
      </c>
      <c r="AF1633" s="25" t="str">
        <f t="shared" si="1085"/>
        <v/>
      </c>
      <c r="AG1633" s="26" t="str">
        <f t="shared" si="1105"/>
        <v/>
      </c>
      <c r="AH1633" s="25" t="str">
        <f t="shared" si="1086"/>
        <v/>
      </c>
      <c r="AI1633" s="26" t="str">
        <f t="shared" si="1106"/>
        <v/>
      </c>
      <c r="AJ1633" s="25" t="str">
        <f t="shared" si="1087"/>
        <v/>
      </c>
      <c r="AK1633" s="26" t="str">
        <f t="shared" si="1107"/>
        <v/>
      </c>
      <c r="AL1633" s="25" t="str">
        <f t="shared" si="1088"/>
        <v/>
      </c>
      <c r="AM1633" s="26" t="str">
        <f t="shared" si="1108"/>
        <v/>
      </c>
      <c r="AN1633" s="25" t="str">
        <f t="shared" si="1089"/>
        <v/>
      </c>
      <c r="AO1633" s="26" t="str">
        <f t="shared" si="1109"/>
        <v/>
      </c>
      <c r="AP1633" t="str">
        <f t="shared" si="1110"/>
        <v/>
      </c>
      <c r="AQ1633" t="str">
        <f t="shared" si="1111"/>
        <v/>
      </c>
      <c r="AR1633" t="str">
        <f t="shared" si="1123"/>
        <v/>
      </c>
      <c r="AS1633" t="str">
        <f t="shared" si="1112"/>
        <v/>
      </c>
      <c r="AT1633" s="25" t="str">
        <f t="shared" si="1113"/>
        <v/>
      </c>
      <c r="AU1633" s="26" t="str">
        <f t="shared" si="1114"/>
        <v/>
      </c>
      <c r="AV1633" t="str">
        <f t="shared" si="1115"/>
        <v/>
      </c>
      <c r="AW1633" s="25" t="str">
        <f t="shared" si="1116"/>
        <v/>
      </c>
      <c r="AX1633" s="26" t="str">
        <f t="shared" si="1091"/>
        <v/>
      </c>
      <c r="AY1633" s="27" t="str">
        <f>IF(A1633="","",IF(K1633&lt;&gt;0,TEXT(5,"0000"),IF(M1633&lt;&gt;0,TEXT(5,"0000"),IF(Datos!N1633&lt;&gt;0,TEXT(5,"0000"),""))))</f>
        <v/>
      </c>
      <c r="AZ1633" s="25" t="str">
        <f t="shared" si="1117"/>
        <v/>
      </c>
      <c r="BA1633" s="26" t="str">
        <f t="shared" si="1092"/>
        <v/>
      </c>
      <c r="BB1633" s="25" t="str">
        <f t="shared" si="1118"/>
        <v/>
      </c>
      <c r="BC1633" s="26" t="str">
        <f t="shared" si="1093"/>
        <v/>
      </c>
      <c r="BD1633" s="27" t="str">
        <f t="shared" si="1119"/>
        <v/>
      </c>
      <c r="BE1633" s="25" t="str">
        <f t="shared" si="1120"/>
        <v/>
      </c>
      <c r="BF1633" s="26" t="str">
        <f t="shared" si="1094"/>
        <v/>
      </c>
      <c r="BG1633" s="28"/>
      <c r="BH1633" t="str">
        <f t="shared" si="1090"/>
        <v/>
      </c>
      <c r="BJ1633" s="24" t="str">
        <f t="shared" si="1121"/>
        <v/>
      </c>
      <c r="BK1633" s="24" t="str">
        <f t="shared" si="1122"/>
        <v/>
      </c>
    </row>
    <row r="1634" spans="17:63" ht="15.75" thickBot="1">
      <c r="Q1634" t="e">
        <f t="shared" si="1095"/>
        <v>#VALUE!</v>
      </c>
      <c r="R1634" t="str">
        <f t="shared" si="1096"/>
        <v/>
      </c>
      <c r="S1634" t="str">
        <f>IF(A1634="","",TEXT(VLOOKUP(C1634,Tablas!$H$3:$I$75,2,0),"000"))</f>
        <v/>
      </c>
      <c r="T1634" t="str">
        <f t="shared" si="1097"/>
        <v/>
      </c>
      <c r="U1634" t="str">
        <f t="shared" si="1098"/>
        <v/>
      </c>
      <c r="V1634" t="str">
        <f t="shared" ref="V1634:V1697" si="1124">IF(A1634="","",IF(F1634="",U1634,TEXT(RIGHT(F1634,20)*1,"00000000000000000000")))</f>
        <v/>
      </c>
      <c r="W1634" t="str">
        <f>IF(A1634="","",IF(G1634="",99,VLOOKUP(Datos!G1634,Tablas!$AF$2:$AH$38,2,0)))</f>
        <v/>
      </c>
      <c r="X1634" t="str">
        <f t="shared" si="1099"/>
        <v/>
      </c>
      <c r="Y1634" t="str">
        <f t="shared" si="1100"/>
        <v/>
      </c>
      <c r="Z1634" s="25" t="str">
        <f t="shared" si="1101"/>
        <v/>
      </c>
      <c r="AA1634" s="26" t="str">
        <f t="shared" si="1102"/>
        <v/>
      </c>
      <c r="AB1634" s="25" t="str">
        <f t="shared" ref="AB1634:AB1697" si="1125">IF($A1634="","",0)</f>
        <v/>
      </c>
      <c r="AC1634" s="26" t="str">
        <f t="shared" si="1103"/>
        <v/>
      </c>
      <c r="AD1634" s="25" t="str">
        <f t="shared" ref="AD1634:AD1697" si="1126">IF($A1634="","",0)</f>
        <v/>
      </c>
      <c r="AE1634" s="26" t="str">
        <f t="shared" si="1104"/>
        <v/>
      </c>
      <c r="AF1634" s="25" t="str">
        <f t="shared" ref="AF1634:AF1697" si="1127">IF($A1634="","",0)</f>
        <v/>
      </c>
      <c r="AG1634" s="26" t="str">
        <f t="shared" si="1105"/>
        <v/>
      </c>
      <c r="AH1634" s="25" t="str">
        <f t="shared" ref="AH1634:AH1697" si="1128">IF($A1634="","",0)</f>
        <v/>
      </c>
      <c r="AI1634" s="26" t="str">
        <f t="shared" si="1106"/>
        <v/>
      </c>
      <c r="AJ1634" s="25" t="str">
        <f t="shared" ref="AJ1634:AJ1697" si="1129">IF($A1634="","",0)</f>
        <v/>
      </c>
      <c r="AK1634" s="26" t="str">
        <f t="shared" si="1107"/>
        <v/>
      </c>
      <c r="AL1634" s="25" t="str">
        <f t="shared" ref="AL1634:AL1697" si="1130">IF($A1634="","",0)</f>
        <v/>
      </c>
      <c r="AM1634" s="26" t="str">
        <f t="shared" si="1108"/>
        <v/>
      </c>
      <c r="AN1634" s="25" t="str">
        <f t="shared" ref="AN1634:AN1697" si="1131">IF($A1634="","",0)</f>
        <v/>
      </c>
      <c r="AO1634" s="26" t="str">
        <f t="shared" si="1109"/>
        <v/>
      </c>
      <c r="AP1634" t="str">
        <f t="shared" si="1110"/>
        <v/>
      </c>
      <c r="AQ1634" t="str">
        <f t="shared" si="1111"/>
        <v/>
      </c>
      <c r="AR1634" t="str">
        <f t="shared" si="1123"/>
        <v/>
      </c>
      <c r="AS1634" t="str">
        <f t="shared" si="1112"/>
        <v/>
      </c>
      <c r="AT1634" s="25" t="str">
        <f t="shared" si="1113"/>
        <v/>
      </c>
      <c r="AU1634" s="26" t="str">
        <f t="shared" si="1114"/>
        <v/>
      </c>
      <c r="AV1634" t="str">
        <f t="shared" si="1115"/>
        <v/>
      </c>
      <c r="AW1634" s="25" t="str">
        <f t="shared" si="1116"/>
        <v/>
      </c>
      <c r="AX1634" s="26" t="str">
        <f t="shared" si="1091"/>
        <v/>
      </c>
      <c r="AY1634" s="27" t="str">
        <f>IF(A1634="","",IF(K1634&lt;&gt;0,TEXT(5,"0000"),IF(M1634&lt;&gt;0,TEXT(5,"0000"),IF(Datos!N1634&lt;&gt;0,TEXT(5,"0000"),""))))</f>
        <v/>
      </c>
      <c r="AZ1634" s="25" t="str">
        <f t="shared" si="1117"/>
        <v/>
      </c>
      <c r="BA1634" s="26" t="str">
        <f t="shared" si="1092"/>
        <v/>
      </c>
      <c r="BB1634" s="25" t="str">
        <f t="shared" si="1118"/>
        <v/>
      </c>
      <c r="BC1634" s="26" t="str">
        <f t="shared" si="1093"/>
        <v/>
      </c>
      <c r="BD1634" s="27" t="str">
        <f t="shared" si="1119"/>
        <v/>
      </c>
      <c r="BE1634" s="25" t="str">
        <f t="shared" si="1120"/>
        <v/>
      </c>
      <c r="BF1634" s="26" t="str">
        <f t="shared" si="1094"/>
        <v/>
      </c>
      <c r="BG1634" s="28"/>
      <c r="BH1634" t="str">
        <f t="shared" ref="BH1634:BH1697" si="1132">IF(A1634="","",IF(OR(I1634="",I1634=0),"",R1634&amp;S1634&amp;T1634&amp;U1634&amp;V1634&amp;W1634&amp;X1634&amp;Y1634&amp;AA1634&amp;AC1634&amp;AE1634&amp;AG1634&amp;AI1634&amp;AK1634&amp;AM1634&amp;AO1634&amp;AP1634&amp;AQ1634&amp;AR1634&amp;AS1634&amp;AU1634&amp;AV1634))</f>
        <v/>
      </c>
      <c r="BJ1634" s="24" t="str">
        <f t="shared" si="1121"/>
        <v/>
      </c>
      <c r="BK1634" s="24" t="str">
        <f t="shared" si="1122"/>
        <v/>
      </c>
    </row>
    <row r="1635" spans="17:63" ht="15.75" thickBot="1">
      <c r="Q1635" t="e">
        <f t="shared" si="1095"/>
        <v>#VALUE!</v>
      </c>
      <c r="R1635" t="str">
        <f t="shared" si="1096"/>
        <v/>
      </c>
      <c r="S1635" t="str">
        <f>IF(A1635="","",TEXT(VLOOKUP(C1635,Tablas!$H$3:$I$75,2,0),"000"))</f>
        <v/>
      </c>
      <c r="T1635" t="str">
        <f t="shared" si="1097"/>
        <v/>
      </c>
      <c r="U1635" t="str">
        <f t="shared" si="1098"/>
        <v/>
      </c>
      <c r="V1635" t="str">
        <f t="shared" si="1124"/>
        <v/>
      </c>
      <c r="W1635" t="str">
        <f>IF(A1635="","",IF(G1635="",99,VLOOKUP(Datos!G1635,Tablas!$AF$2:$AH$38,2,0)))</f>
        <v/>
      </c>
      <c r="X1635" t="str">
        <f t="shared" si="1099"/>
        <v/>
      </c>
      <c r="Y1635" t="str">
        <f t="shared" si="1100"/>
        <v/>
      </c>
      <c r="Z1635" s="25" t="str">
        <f t="shared" si="1101"/>
        <v/>
      </c>
      <c r="AA1635" s="26" t="str">
        <f t="shared" si="1102"/>
        <v/>
      </c>
      <c r="AB1635" s="25" t="str">
        <f t="shared" si="1125"/>
        <v/>
      </c>
      <c r="AC1635" s="26" t="str">
        <f t="shared" si="1103"/>
        <v/>
      </c>
      <c r="AD1635" s="25" t="str">
        <f t="shared" si="1126"/>
        <v/>
      </c>
      <c r="AE1635" s="26" t="str">
        <f t="shared" si="1104"/>
        <v/>
      </c>
      <c r="AF1635" s="25" t="str">
        <f t="shared" si="1127"/>
        <v/>
      </c>
      <c r="AG1635" s="26" t="str">
        <f t="shared" si="1105"/>
        <v/>
      </c>
      <c r="AH1635" s="25" t="str">
        <f t="shared" si="1128"/>
        <v/>
      </c>
      <c r="AI1635" s="26" t="str">
        <f t="shared" si="1106"/>
        <v/>
      </c>
      <c r="AJ1635" s="25" t="str">
        <f t="shared" si="1129"/>
        <v/>
      </c>
      <c r="AK1635" s="26" t="str">
        <f t="shared" si="1107"/>
        <v/>
      </c>
      <c r="AL1635" s="25" t="str">
        <f t="shared" si="1130"/>
        <v/>
      </c>
      <c r="AM1635" s="26" t="str">
        <f t="shared" si="1108"/>
        <v/>
      </c>
      <c r="AN1635" s="25" t="str">
        <f t="shared" si="1131"/>
        <v/>
      </c>
      <c r="AO1635" s="26" t="str">
        <f t="shared" si="1109"/>
        <v/>
      </c>
      <c r="AP1635" t="str">
        <f t="shared" si="1110"/>
        <v/>
      </c>
      <c r="AQ1635" t="str">
        <f t="shared" si="1111"/>
        <v/>
      </c>
      <c r="AR1635" t="str">
        <f t="shared" si="1123"/>
        <v/>
      </c>
      <c r="AS1635" t="str">
        <f t="shared" si="1112"/>
        <v/>
      </c>
      <c r="AT1635" s="25" t="str">
        <f t="shared" si="1113"/>
        <v/>
      </c>
      <c r="AU1635" s="26" t="str">
        <f t="shared" si="1114"/>
        <v/>
      </c>
      <c r="AV1635" t="str">
        <f t="shared" si="1115"/>
        <v/>
      </c>
      <c r="AW1635" s="25" t="str">
        <f t="shared" si="1116"/>
        <v/>
      </c>
      <c r="AX1635" s="26" t="str">
        <f t="shared" ref="AX1635:AX1698" si="1133">IF(AY1635="","",IF(AW1635&lt;0,SUBSTITUTE(TEXT(-AW1635,"0000000000000,00"),",",""),SUBSTITUTE(TEXT(AW1635,"0000000000000,00"),",","")))</f>
        <v/>
      </c>
      <c r="AY1635" s="27" t="str">
        <f>IF(A1635="","",IF(K1635&lt;&gt;0,TEXT(5,"0000"),IF(M1635&lt;&gt;0,TEXT(5,"0000"),IF(Datos!N1635&lt;&gt;0,TEXT(5,"0000"),""))))</f>
        <v/>
      </c>
      <c r="AZ1635" s="25" t="str">
        <f t="shared" si="1117"/>
        <v/>
      </c>
      <c r="BA1635" s="26" t="str">
        <f t="shared" ref="BA1635:BA1698" si="1134">IF(AY1635="","",IF(AZ1635&lt;0,SUBSTITUTE(TEXT(-AZ1635,"0000000000000,00"),",",""),SUBSTITUTE(TEXT(AZ1635,"0000000000000,00"),",","")))</f>
        <v/>
      </c>
      <c r="BB1635" s="25" t="str">
        <f t="shared" si="1118"/>
        <v/>
      </c>
      <c r="BC1635" s="26" t="str">
        <f t="shared" ref="BC1635:BC1698" si="1135">IF(BB1635="","",IF(BB1635&lt;0,SUBSTITUTE(TEXT(-BB1635,"0000000000000,00"),",",""),SUBSTITUTE(TEXT(BB1635,"0000000000000,00"),",","")))</f>
        <v/>
      </c>
      <c r="BD1635" s="27" t="str">
        <f t="shared" si="1119"/>
        <v/>
      </c>
      <c r="BE1635" s="25" t="str">
        <f t="shared" si="1120"/>
        <v/>
      </c>
      <c r="BF1635" s="26" t="str">
        <f t="shared" ref="BF1635:BF1698" si="1136">IF(BD1635="","",IF(BE1635&lt;0,SUBSTITUTE(TEXT(-BE1635,"0000000000000,00"),",",""),SUBSTITUTE(TEXT(BE1635,"0000000000000,00"),",","")))</f>
        <v/>
      </c>
      <c r="BG1635" s="28"/>
      <c r="BH1635" t="str">
        <f t="shared" si="1132"/>
        <v/>
      </c>
      <c r="BJ1635" s="24" t="str">
        <f t="shared" si="1121"/>
        <v/>
      </c>
      <c r="BK1635" s="24" t="str">
        <f t="shared" si="1122"/>
        <v/>
      </c>
    </row>
    <row r="1636" spans="17:63" ht="15.75" thickBot="1">
      <c r="Q1636" t="e">
        <f t="shared" ref="Q1636:Q1699" si="1137">(AC1636*1+AE1636*1+AG1636*1+AI1636*1+AK1636*1+AM1636*1+AO1636*1+AU1636*1+IF(ISERROR(BC1636*1),0,BC1636*1)+IF(ISERROR(BF1636*1),0,BF1636*1)+IF(ISERROR(BA1636*1),0,BA1636*1)+IF(ISERROR(AX1636*1),0,AX1636*1))/100</f>
        <v>#VALUE!</v>
      </c>
      <c r="R1636" t="str">
        <f t="shared" si="1096"/>
        <v/>
      </c>
      <c r="S1636" t="str">
        <f>IF(A1636="","",TEXT(VLOOKUP(C1636,Tablas!$H$3:$I$75,2,0),"000"))</f>
        <v/>
      </c>
      <c r="T1636" t="str">
        <f t="shared" si="1097"/>
        <v/>
      </c>
      <c r="U1636" t="str">
        <f t="shared" si="1098"/>
        <v/>
      </c>
      <c r="V1636" t="str">
        <f t="shared" si="1124"/>
        <v/>
      </c>
      <c r="W1636" t="str">
        <f>IF(A1636="","",IF(G1636="",99,VLOOKUP(Datos!G1636,Tablas!$AF$2:$AH$38,2,0)))</f>
        <v/>
      </c>
      <c r="X1636" t="str">
        <f t="shared" si="1099"/>
        <v/>
      </c>
      <c r="Y1636" t="str">
        <f t="shared" si="1100"/>
        <v/>
      </c>
      <c r="Z1636" s="25" t="str">
        <f t="shared" si="1101"/>
        <v/>
      </c>
      <c r="AA1636" s="26" t="str">
        <f t="shared" si="1102"/>
        <v/>
      </c>
      <c r="AB1636" s="25" t="str">
        <f t="shared" si="1125"/>
        <v/>
      </c>
      <c r="AC1636" s="26" t="str">
        <f t="shared" si="1103"/>
        <v/>
      </c>
      <c r="AD1636" s="25" t="str">
        <f t="shared" si="1126"/>
        <v/>
      </c>
      <c r="AE1636" s="26" t="str">
        <f t="shared" si="1104"/>
        <v/>
      </c>
      <c r="AF1636" s="25" t="str">
        <f t="shared" si="1127"/>
        <v/>
      </c>
      <c r="AG1636" s="26" t="str">
        <f t="shared" si="1105"/>
        <v/>
      </c>
      <c r="AH1636" s="25" t="str">
        <f t="shared" si="1128"/>
        <v/>
      </c>
      <c r="AI1636" s="26" t="str">
        <f t="shared" si="1106"/>
        <v/>
      </c>
      <c r="AJ1636" s="25" t="str">
        <f t="shared" si="1129"/>
        <v/>
      </c>
      <c r="AK1636" s="26" t="str">
        <f t="shared" si="1107"/>
        <v/>
      </c>
      <c r="AL1636" s="25" t="str">
        <f t="shared" si="1130"/>
        <v/>
      </c>
      <c r="AM1636" s="26" t="str">
        <f t="shared" si="1108"/>
        <v/>
      </c>
      <c r="AN1636" s="25" t="str">
        <f t="shared" si="1131"/>
        <v/>
      </c>
      <c r="AO1636" s="26" t="str">
        <f t="shared" si="1109"/>
        <v/>
      </c>
      <c r="AP1636" t="str">
        <f t="shared" si="1110"/>
        <v/>
      </c>
      <c r="AQ1636" t="str">
        <f t="shared" si="1111"/>
        <v/>
      </c>
      <c r="AR1636" t="str">
        <f t="shared" si="1123"/>
        <v/>
      </c>
      <c r="AS1636" t="str">
        <f t="shared" si="1112"/>
        <v/>
      </c>
      <c r="AT1636" s="25" t="str">
        <f t="shared" si="1113"/>
        <v/>
      </c>
      <c r="AU1636" s="26" t="str">
        <f t="shared" si="1114"/>
        <v/>
      </c>
      <c r="AV1636" t="str">
        <f t="shared" si="1115"/>
        <v/>
      </c>
      <c r="AW1636" s="25" t="str">
        <f t="shared" si="1116"/>
        <v/>
      </c>
      <c r="AX1636" s="26" t="str">
        <f t="shared" si="1133"/>
        <v/>
      </c>
      <c r="AY1636" s="27" t="str">
        <f>IF(A1636="","",IF(K1636&lt;&gt;0,TEXT(5,"0000"),IF(M1636&lt;&gt;0,TEXT(5,"0000"),IF(Datos!N1636&lt;&gt;0,TEXT(5,"0000"),""))))</f>
        <v/>
      </c>
      <c r="AZ1636" s="25" t="str">
        <f t="shared" si="1117"/>
        <v/>
      </c>
      <c r="BA1636" s="26" t="str">
        <f t="shared" si="1134"/>
        <v/>
      </c>
      <c r="BB1636" s="25" t="str">
        <f t="shared" si="1118"/>
        <v/>
      </c>
      <c r="BC1636" s="26" t="str">
        <f t="shared" si="1135"/>
        <v/>
      </c>
      <c r="BD1636" s="27" t="str">
        <f t="shared" si="1119"/>
        <v/>
      </c>
      <c r="BE1636" s="25" t="str">
        <f t="shared" si="1120"/>
        <v/>
      </c>
      <c r="BF1636" s="26" t="str">
        <f t="shared" si="1136"/>
        <v/>
      </c>
      <c r="BG1636" s="28"/>
      <c r="BH1636" t="str">
        <f t="shared" si="1132"/>
        <v/>
      </c>
      <c r="BJ1636" s="24" t="str">
        <f t="shared" si="1121"/>
        <v/>
      </c>
      <c r="BK1636" s="24" t="str">
        <f t="shared" si="1122"/>
        <v/>
      </c>
    </row>
    <row r="1637" spans="17:63" ht="15.75" thickBot="1">
      <c r="Q1637" t="e">
        <f t="shared" si="1137"/>
        <v>#VALUE!</v>
      </c>
      <c r="R1637" t="str">
        <f t="shared" si="1096"/>
        <v/>
      </c>
      <c r="S1637" t="str">
        <f>IF(A1637="","",TEXT(VLOOKUP(C1637,Tablas!$H$3:$I$75,2,0),"000"))</f>
        <v/>
      </c>
      <c r="T1637" t="str">
        <f t="shared" si="1097"/>
        <v/>
      </c>
      <c r="U1637" t="str">
        <f t="shared" si="1098"/>
        <v/>
      </c>
      <c r="V1637" t="str">
        <f t="shared" si="1124"/>
        <v/>
      </c>
      <c r="W1637" t="str">
        <f>IF(A1637="","",IF(G1637="",99,VLOOKUP(Datos!G1637,Tablas!$AF$2:$AH$38,2,0)))</f>
        <v/>
      </c>
      <c r="X1637" t="str">
        <f t="shared" si="1099"/>
        <v/>
      </c>
      <c r="Y1637" t="str">
        <f t="shared" si="1100"/>
        <v/>
      </c>
      <c r="Z1637" s="25" t="str">
        <f t="shared" si="1101"/>
        <v/>
      </c>
      <c r="AA1637" s="26" t="str">
        <f t="shared" si="1102"/>
        <v/>
      </c>
      <c r="AB1637" s="25" t="str">
        <f t="shared" si="1125"/>
        <v/>
      </c>
      <c r="AC1637" s="26" t="str">
        <f t="shared" si="1103"/>
        <v/>
      </c>
      <c r="AD1637" s="25" t="str">
        <f t="shared" si="1126"/>
        <v/>
      </c>
      <c r="AE1637" s="26" t="str">
        <f t="shared" si="1104"/>
        <v/>
      </c>
      <c r="AF1637" s="25" t="str">
        <f t="shared" si="1127"/>
        <v/>
      </c>
      <c r="AG1637" s="26" t="str">
        <f t="shared" si="1105"/>
        <v/>
      </c>
      <c r="AH1637" s="25" t="str">
        <f t="shared" si="1128"/>
        <v/>
      </c>
      <c r="AI1637" s="26" t="str">
        <f t="shared" si="1106"/>
        <v/>
      </c>
      <c r="AJ1637" s="25" t="str">
        <f t="shared" si="1129"/>
        <v/>
      </c>
      <c r="AK1637" s="26" t="str">
        <f t="shared" si="1107"/>
        <v/>
      </c>
      <c r="AL1637" s="25" t="str">
        <f t="shared" si="1130"/>
        <v/>
      </c>
      <c r="AM1637" s="26" t="str">
        <f t="shared" si="1108"/>
        <v/>
      </c>
      <c r="AN1637" s="25" t="str">
        <f t="shared" si="1131"/>
        <v/>
      </c>
      <c r="AO1637" s="26" t="str">
        <f t="shared" si="1109"/>
        <v/>
      </c>
      <c r="AP1637" t="str">
        <f t="shared" si="1110"/>
        <v/>
      </c>
      <c r="AQ1637" t="str">
        <f t="shared" si="1111"/>
        <v/>
      </c>
      <c r="AR1637" t="str">
        <f t="shared" si="1123"/>
        <v/>
      </c>
      <c r="AS1637" t="str">
        <f t="shared" si="1112"/>
        <v/>
      </c>
      <c r="AT1637" s="25" t="str">
        <f t="shared" si="1113"/>
        <v/>
      </c>
      <c r="AU1637" s="26" t="str">
        <f t="shared" si="1114"/>
        <v/>
      </c>
      <c r="AV1637" t="str">
        <f t="shared" si="1115"/>
        <v/>
      </c>
      <c r="AW1637" s="25" t="str">
        <f t="shared" si="1116"/>
        <v/>
      </c>
      <c r="AX1637" s="26" t="str">
        <f t="shared" si="1133"/>
        <v/>
      </c>
      <c r="AY1637" s="27" t="str">
        <f>IF(A1637="","",IF(K1637&lt;&gt;0,TEXT(5,"0000"),IF(M1637&lt;&gt;0,TEXT(5,"0000"),IF(Datos!N1637&lt;&gt;0,TEXT(5,"0000"),""))))</f>
        <v/>
      </c>
      <c r="AZ1637" s="25" t="str">
        <f t="shared" si="1117"/>
        <v/>
      </c>
      <c r="BA1637" s="26" t="str">
        <f t="shared" si="1134"/>
        <v/>
      </c>
      <c r="BB1637" s="25" t="str">
        <f t="shared" si="1118"/>
        <v/>
      </c>
      <c r="BC1637" s="26" t="str">
        <f t="shared" si="1135"/>
        <v/>
      </c>
      <c r="BD1637" s="27" t="str">
        <f t="shared" si="1119"/>
        <v/>
      </c>
      <c r="BE1637" s="25" t="str">
        <f t="shared" si="1120"/>
        <v/>
      </c>
      <c r="BF1637" s="26" t="str">
        <f t="shared" si="1136"/>
        <v/>
      </c>
      <c r="BG1637" s="28"/>
      <c r="BH1637" t="str">
        <f t="shared" si="1132"/>
        <v/>
      </c>
      <c r="BJ1637" s="24" t="str">
        <f t="shared" si="1121"/>
        <v/>
      </c>
      <c r="BK1637" s="24" t="str">
        <f t="shared" si="1122"/>
        <v/>
      </c>
    </row>
    <row r="1638" spans="17:63" ht="15.75" thickBot="1">
      <c r="Q1638" t="e">
        <f t="shared" si="1137"/>
        <v>#VALUE!</v>
      </c>
      <c r="R1638" t="str">
        <f t="shared" si="1096"/>
        <v/>
      </c>
      <c r="S1638" t="str">
        <f>IF(A1638="","",TEXT(VLOOKUP(C1638,Tablas!$H$3:$I$75,2,0),"000"))</f>
        <v/>
      </c>
      <c r="T1638" t="str">
        <f t="shared" si="1097"/>
        <v/>
      </c>
      <c r="U1638" t="str">
        <f t="shared" si="1098"/>
        <v/>
      </c>
      <c r="V1638" t="str">
        <f t="shared" si="1124"/>
        <v/>
      </c>
      <c r="W1638" t="str">
        <f>IF(A1638="","",IF(G1638="",99,VLOOKUP(Datos!G1638,Tablas!$AF$2:$AH$38,2,0)))</f>
        <v/>
      </c>
      <c r="X1638" t="str">
        <f t="shared" si="1099"/>
        <v/>
      </c>
      <c r="Y1638" t="str">
        <f t="shared" si="1100"/>
        <v/>
      </c>
      <c r="Z1638" s="25" t="str">
        <f t="shared" si="1101"/>
        <v/>
      </c>
      <c r="AA1638" s="26" t="str">
        <f t="shared" si="1102"/>
        <v/>
      </c>
      <c r="AB1638" s="25" t="str">
        <f t="shared" si="1125"/>
        <v/>
      </c>
      <c r="AC1638" s="26" t="str">
        <f t="shared" si="1103"/>
        <v/>
      </c>
      <c r="AD1638" s="25" t="str">
        <f t="shared" si="1126"/>
        <v/>
      </c>
      <c r="AE1638" s="26" t="str">
        <f t="shared" si="1104"/>
        <v/>
      </c>
      <c r="AF1638" s="25" t="str">
        <f t="shared" si="1127"/>
        <v/>
      </c>
      <c r="AG1638" s="26" t="str">
        <f t="shared" si="1105"/>
        <v/>
      </c>
      <c r="AH1638" s="25" t="str">
        <f t="shared" si="1128"/>
        <v/>
      </c>
      <c r="AI1638" s="26" t="str">
        <f t="shared" si="1106"/>
        <v/>
      </c>
      <c r="AJ1638" s="25" t="str">
        <f t="shared" si="1129"/>
        <v/>
      </c>
      <c r="AK1638" s="26" t="str">
        <f t="shared" si="1107"/>
        <v/>
      </c>
      <c r="AL1638" s="25" t="str">
        <f t="shared" si="1130"/>
        <v/>
      </c>
      <c r="AM1638" s="26" t="str">
        <f t="shared" si="1108"/>
        <v/>
      </c>
      <c r="AN1638" s="25" t="str">
        <f t="shared" si="1131"/>
        <v/>
      </c>
      <c r="AO1638" s="26" t="str">
        <f t="shared" si="1109"/>
        <v/>
      </c>
      <c r="AP1638" t="str">
        <f t="shared" si="1110"/>
        <v/>
      </c>
      <c r="AQ1638" t="str">
        <f t="shared" si="1111"/>
        <v/>
      </c>
      <c r="AR1638" t="str">
        <f t="shared" si="1123"/>
        <v/>
      </c>
      <c r="AS1638" t="str">
        <f t="shared" si="1112"/>
        <v/>
      </c>
      <c r="AT1638" s="25" t="str">
        <f t="shared" si="1113"/>
        <v/>
      </c>
      <c r="AU1638" s="26" t="str">
        <f t="shared" si="1114"/>
        <v/>
      </c>
      <c r="AV1638" t="str">
        <f t="shared" si="1115"/>
        <v/>
      </c>
      <c r="AW1638" s="25" t="str">
        <f t="shared" si="1116"/>
        <v/>
      </c>
      <c r="AX1638" s="26" t="str">
        <f t="shared" si="1133"/>
        <v/>
      </c>
      <c r="AY1638" s="27" t="str">
        <f>IF(A1638="","",IF(K1638&lt;&gt;0,TEXT(5,"0000"),IF(M1638&lt;&gt;0,TEXT(5,"0000"),IF(Datos!N1638&lt;&gt;0,TEXT(5,"0000"),""))))</f>
        <v/>
      </c>
      <c r="AZ1638" s="25" t="str">
        <f t="shared" si="1117"/>
        <v/>
      </c>
      <c r="BA1638" s="26" t="str">
        <f t="shared" si="1134"/>
        <v/>
      </c>
      <c r="BB1638" s="25" t="str">
        <f t="shared" si="1118"/>
        <v/>
      </c>
      <c r="BC1638" s="26" t="str">
        <f t="shared" si="1135"/>
        <v/>
      </c>
      <c r="BD1638" s="27" t="str">
        <f t="shared" si="1119"/>
        <v/>
      </c>
      <c r="BE1638" s="25" t="str">
        <f t="shared" si="1120"/>
        <v/>
      </c>
      <c r="BF1638" s="26" t="str">
        <f t="shared" si="1136"/>
        <v/>
      </c>
      <c r="BG1638" s="28"/>
      <c r="BH1638" t="str">
        <f t="shared" si="1132"/>
        <v/>
      </c>
      <c r="BJ1638" s="24" t="str">
        <f t="shared" si="1121"/>
        <v/>
      </c>
      <c r="BK1638" s="24" t="str">
        <f t="shared" si="1122"/>
        <v/>
      </c>
    </row>
    <row r="1639" spans="17:63" ht="15.75" thickBot="1">
      <c r="Q1639" t="e">
        <f t="shared" si="1137"/>
        <v>#VALUE!</v>
      </c>
      <c r="R1639" t="str">
        <f t="shared" si="1096"/>
        <v/>
      </c>
      <c r="S1639" t="str">
        <f>IF(A1639="","",TEXT(VLOOKUP(C1639,Tablas!$H$3:$I$75,2,0),"000"))</f>
        <v/>
      </c>
      <c r="T1639" t="str">
        <f t="shared" si="1097"/>
        <v/>
      </c>
      <c r="U1639" t="str">
        <f t="shared" si="1098"/>
        <v/>
      </c>
      <c r="V1639" t="str">
        <f t="shared" si="1124"/>
        <v/>
      </c>
      <c r="W1639" t="str">
        <f>IF(A1639="","",IF(G1639="",99,VLOOKUP(Datos!G1639,Tablas!$AF$2:$AH$38,2,0)))</f>
        <v/>
      </c>
      <c r="X1639" t="str">
        <f t="shared" si="1099"/>
        <v/>
      </c>
      <c r="Y1639" t="str">
        <f t="shared" si="1100"/>
        <v/>
      </c>
      <c r="Z1639" s="25" t="str">
        <f t="shared" si="1101"/>
        <v/>
      </c>
      <c r="AA1639" s="26" t="str">
        <f t="shared" si="1102"/>
        <v/>
      </c>
      <c r="AB1639" s="25" t="str">
        <f t="shared" si="1125"/>
        <v/>
      </c>
      <c r="AC1639" s="26" t="str">
        <f t="shared" si="1103"/>
        <v/>
      </c>
      <c r="AD1639" s="25" t="str">
        <f t="shared" si="1126"/>
        <v/>
      </c>
      <c r="AE1639" s="26" t="str">
        <f t="shared" si="1104"/>
        <v/>
      </c>
      <c r="AF1639" s="25" t="str">
        <f t="shared" si="1127"/>
        <v/>
      </c>
      <c r="AG1639" s="26" t="str">
        <f t="shared" si="1105"/>
        <v/>
      </c>
      <c r="AH1639" s="25" t="str">
        <f t="shared" si="1128"/>
        <v/>
      </c>
      <c r="AI1639" s="26" t="str">
        <f t="shared" si="1106"/>
        <v/>
      </c>
      <c r="AJ1639" s="25" t="str">
        <f t="shared" si="1129"/>
        <v/>
      </c>
      <c r="AK1639" s="26" t="str">
        <f t="shared" si="1107"/>
        <v/>
      </c>
      <c r="AL1639" s="25" t="str">
        <f t="shared" si="1130"/>
        <v/>
      </c>
      <c r="AM1639" s="26" t="str">
        <f t="shared" si="1108"/>
        <v/>
      </c>
      <c r="AN1639" s="25" t="str">
        <f t="shared" si="1131"/>
        <v/>
      </c>
      <c r="AO1639" s="26" t="str">
        <f t="shared" si="1109"/>
        <v/>
      </c>
      <c r="AP1639" t="str">
        <f t="shared" si="1110"/>
        <v/>
      </c>
      <c r="AQ1639" t="str">
        <f t="shared" si="1111"/>
        <v/>
      </c>
      <c r="AR1639" t="str">
        <f t="shared" si="1123"/>
        <v/>
      </c>
      <c r="AS1639" t="str">
        <f t="shared" si="1112"/>
        <v/>
      </c>
      <c r="AT1639" s="25" t="str">
        <f t="shared" si="1113"/>
        <v/>
      </c>
      <c r="AU1639" s="26" t="str">
        <f t="shared" si="1114"/>
        <v/>
      </c>
      <c r="AV1639" t="str">
        <f t="shared" si="1115"/>
        <v/>
      </c>
      <c r="AW1639" s="25" t="str">
        <f t="shared" si="1116"/>
        <v/>
      </c>
      <c r="AX1639" s="26" t="str">
        <f t="shared" si="1133"/>
        <v/>
      </c>
      <c r="AY1639" s="27" t="str">
        <f>IF(A1639="","",IF(K1639&lt;&gt;0,TEXT(5,"0000"),IF(M1639&lt;&gt;0,TEXT(5,"0000"),IF(Datos!N1639&lt;&gt;0,TEXT(5,"0000"),""))))</f>
        <v/>
      </c>
      <c r="AZ1639" s="25" t="str">
        <f t="shared" si="1117"/>
        <v/>
      </c>
      <c r="BA1639" s="26" t="str">
        <f t="shared" si="1134"/>
        <v/>
      </c>
      <c r="BB1639" s="25" t="str">
        <f t="shared" si="1118"/>
        <v/>
      </c>
      <c r="BC1639" s="26" t="str">
        <f t="shared" si="1135"/>
        <v/>
      </c>
      <c r="BD1639" s="27" t="str">
        <f t="shared" si="1119"/>
        <v/>
      </c>
      <c r="BE1639" s="25" t="str">
        <f t="shared" si="1120"/>
        <v/>
      </c>
      <c r="BF1639" s="26" t="str">
        <f t="shared" si="1136"/>
        <v/>
      </c>
      <c r="BG1639" s="28"/>
      <c r="BH1639" t="str">
        <f t="shared" si="1132"/>
        <v/>
      </c>
      <c r="BJ1639" s="24" t="str">
        <f t="shared" si="1121"/>
        <v/>
      </c>
      <c r="BK1639" s="24" t="str">
        <f t="shared" si="1122"/>
        <v/>
      </c>
    </row>
    <row r="1640" spans="17:63" ht="15.75" thickBot="1">
      <c r="Q1640" t="e">
        <f t="shared" si="1137"/>
        <v>#VALUE!</v>
      </c>
      <c r="R1640" t="str">
        <f t="shared" si="1096"/>
        <v/>
      </c>
      <c r="S1640" t="str">
        <f>IF(A1640="","",TEXT(VLOOKUP(C1640,Tablas!$H$3:$I$75,2,0),"000"))</f>
        <v/>
      </c>
      <c r="T1640" t="str">
        <f t="shared" si="1097"/>
        <v/>
      </c>
      <c r="U1640" t="str">
        <f t="shared" si="1098"/>
        <v/>
      </c>
      <c r="V1640" t="str">
        <f t="shared" si="1124"/>
        <v/>
      </c>
      <c r="W1640" t="str">
        <f>IF(A1640="","",IF(G1640="",99,VLOOKUP(Datos!G1640,Tablas!$AF$2:$AH$38,2,0)))</f>
        <v/>
      </c>
      <c r="X1640" t="str">
        <f t="shared" si="1099"/>
        <v/>
      </c>
      <c r="Y1640" t="str">
        <f t="shared" si="1100"/>
        <v/>
      </c>
      <c r="Z1640" s="25" t="str">
        <f t="shared" si="1101"/>
        <v/>
      </c>
      <c r="AA1640" s="26" t="str">
        <f t="shared" si="1102"/>
        <v/>
      </c>
      <c r="AB1640" s="25" t="str">
        <f t="shared" si="1125"/>
        <v/>
      </c>
      <c r="AC1640" s="26" t="str">
        <f t="shared" si="1103"/>
        <v/>
      </c>
      <c r="AD1640" s="25" t="str">
        <f t="shared" si="1126"/>
        <v/>
      </c>
      <c r="AE1640" s="26" t="str">
        <f t="shared" si="1104"/>
        <v/>
      </c>
      <c r="AF1640" s="25" t="str">
        <f t="shared" si="1127"/>
        <v/>
      </c>
      <c r="AG1640" s="26" t="str">
        <f t="shared" si="1105"/>
        <v/>
      </c>
      <c r="AH1640" s="25" t="str">
        <f t="shared" si="1128"/>
        <v/>
      </c>
      <c r="AI1640" s="26" t="str">
        <f t="shared" si="1106"/>
        <v/>
      </c>
      <c r="AJ1640" s="25" t="str">
        <f t="shared" si="1129"/>
        <v/>
      </c>
      <c r="AK1640" s="26" t="str">
        <f t="shared" si="1107"/>
        <v/>
      </c>
      <c r="AL1640" s="25" t="str">
        <f t="shared" si="1130"/>
        <v/>
      </c>
      <c r="AM1640" s="26" t="str">
        <f t="shared" si="1108"/>
        <v/>
      </c>
      <c r="AN1640" s="25" t="str">
        <f t="shared" si="1131"/>
        <v/>
      </c>
      <c r="AO1640" s="26" t="str">
        <f t="shared" si="1109"/>
        <v/>
      </c>
      <c r="AP1640" t="str">
        <f t="shared" si="1110"/>
        <v/>
      </c>
      <c r="AQ1640" t="str">
        <f t="shared" si="1111"/>
        <v/>
      </c>
      <c r="AR1640" t="str">
        <f t="shared" si="1123"/>
        <v/>
      </c>
      <c r="AS1640" t="str">
        <f t="shared" si="1112"/>
        <v/>
      </c>
      <c r="AT1640" s="25" t="str">
        <f t="shared" si="1113"/>
        <v/>
      </c>
      <c r="AU1640" s="26" t="str">
        <f t="shared" si="1114"/>
        <v/>
      </c>
      <c r="AV1640" t="str">
        <f t="shared" si="1115"/>
        <v/>
      </c>
      <c r="AW1640" s="25" t="str">
        <f t="shared" si="1116"/>
        <v/>
      </c>
      <c r="AX1640" s="26" t="str">
        <f t="shared" si="1133"/>
        <v/>
      </c>
      <c r="AY1640" s="27" t="str">
        <f>IF(A1640="","",IF(K1640&lt;&gt;0,TEXT(5,"0000"),IF(M1640&lt;&gt;0,TEXT(5,"0000"),IF(Datos!N1640&lt;&gt;0,TEXT(5,"0000"),""))))</f>
        <v/>
      </c>
      <c r="AZ1640" s="25" t="str">
        <f t="shared" si="1117"/>
        <v/>
      </c>
      <c r="BA1640" s="26" t="str">
        <f t="shared" si="1134"/>
        <v/>
      </c>
      <c r="BB1640" s="25" t="str">
        <f t="shared" si="1118"/>
        <v/>
      </c>
      <c r="BC1640" s="26" t="str">
        <f t="shared" si="1135"/>
        <v/>
      </c>
      <c r="BD1640" s="27" t="str">
        <f t="shared" si="1119"/>
        <v/>
      </c>
      <c r="BE1640" s="25" t="str">
        <f t="shared" si="1120"/>
        <v/>
      </c>
      <c r="BF1640" s="26" t="str">
        <f t="shared" si="1136"/>
        <v/>
      </c>
      <c r="BG1640" s="28"/>
      <c r="BH1640" t="str">
        <f t="shared" si="1132"/>
        <v/>
      </c>
      <c r="BJ1640" s="24" t="str">
        <f t="shared" si="1121"/>
        <v/>
      </c>
      <c r="BK1640" s="24" t="str">
        <f t="shared" si="1122"/>
        <v/>
      </c>
    </row>
    <row r="1641" spans="17:63" ht="15.75" thickBot="1">
      <c r="Q1641" t="e">
        <f t="shared" si="1137"/>
        <v>#VALUE!</v>
      </c>
      <c r="R1641" t="str">
        <f t="shared" si="1096"/>
        <v/>
      </c>
      <c r="S1641" t="str">
        <f>IF(A1641="","",TEXT(VLOOKUP(C1641,Tablas!$H$3:$I$75,2,0),"000"))</f>
        <v/>
      </c>
      <c r="T1641" t="str">
        <f t="shared" si="1097"/>
        <v/>
      </c>
      <c r="U1641" t="str">
        <f t="shared" si="1098"/>
        <v/>
      </c>
      <c r="V1641" t="str">
        <f t="shared" si="1124"/>
        <v/>
      </c>
      <c r="W1641" t="str">
        <f>IF(A1641="","",IF(G1641="",99,VLOOKUP(Datos!G1641,Tablas!$AF$2:$AH$38,2,0)))</f>
        <v/>
      </c>
      <c r="X1641" t="str">
        <f t="shared" si="1099"/>
        <v/>
      </c>
      <c r="Y1641" t="str">
        <f t="shared" si="1100"/>
        <v/>
      </c>
      <c r="Z1641" s="25" t="str">
        <f t="shared" si="1101"/>
        <v/>
      </c>
      <c r="AA1641" s="26" t="str">
        <f t="shared" si="1102"/>
        <v/>
      </c>
      <c r="AB1641" s="25" t="str">
        <f t="shared" si="1125"/>
        <v/>
      </c>
      <c r="AC1641" s="26" t="str">
        <f t="shared" si="1103"/>
        <v/>
      </c>
      <c r="AD1641" s="25" t="str">
        <f t="shared" si="1126"/>
        <v/>
      </c>
      <c r="AE1641" s="26" t="str">
        <f t="shared" si="1104"/>
        <v/>
      </c>
      <c r="AF1641" s="25" t="str">
        <f t="shared" si="1127"/>
        <v/>
      </c>
      <c r="AG1641" s="26" t="str">
        <f t="shared" si="1105"/>
        <v/>
      </c>
      <c r="AH1641" s="25" t="str">
        <f t="shared" si="1128"/>
        <v/>
      </c>
      <c r="AI1641" s="26" t="str">
        <f t="shared" si="1106"/>
        <v/>
      </c>
      <c r="AJ1641" s="25" t="str">
        <f t="shared" si="1129"/>
        <v/>
      </c>
      <c r="AK1641" s="26" t="str">
        <f t="shared" si="1107"/>
        <v/>
      </c>
      <c r="AL1641" s="25" t="str">
        <f t="shared" si="1130"/>
        <v/>
      </c>
      <c r="AM1641" s="26" t="str">
        <f t="shared" si="1108"/>
        <v/>
      </c>
      <c r="AN1641" s="25" t="str">
        <f t="shared" si="1131"/>
        <v/>
      </c>
      <c r="AO1641" s="26" t="str">
        <f t="shared" si="1109"/>
        <v/>
      </c>
      <c r="AP1641" t="str">
        <f t="shared" si="1110"/>
        <v/>
      </c>
      <c r="AQ1641" t="str">
        <f t="shared" si="1111"/>
        <v/>
      </c>
      <c r="AR1641" t="str">
        <f t="shared" si="1123"/>
        <v/>
      </c>
      <c r="AS1641" t="str">
        <f t="shared" si="1112"/>
        <v/>
      </c>
      <c r="AT1641" s="25" t="str">
        <f t="shared" si="1113"/>
        <v/>
      </c>
      <c r="AU1641" s="26" t="str">
        <f t="shared" si="1114"/>
        <v/>
      </c>
      <c r="AV1641" t="str">
        <f t="shared" si="1115"/>
        <v/>
      </c>
      <c r="AW1641" s="25" t="str">
        <f t="shared" si="1116"/>
        <v/>
      </c>
      <c r="AX1641" s="26" t="str">
        <f t="shared" si="1133"/>
        <v/>
      </c>
      <c r="AY1641" s="27" t="str">
        <f>IF(A1641="","",IF(K1641&lt;&gt;0,TEXT(5,"0000"),IF(M1641&lt;&gt;0,TEXT(5,"0000"),IF(Datos!N1641&lt;&gt;0,TEXT(5,"0000"),""))))</f>
        <v/>
      </c>
      <c r="AZ1641" s="25" t="str">
        <f t="shared" si="1117"/>
        <v/>
      </c>
      <c r="BA1641" s="26" t="str">
        <f t="shared" si="1134"/>
        <v/>
      </c>
      <c r="BB1641" s="25" t="str">
        <f t="shared" si="1118"/>
        <v/>
      </c>
      <c r="BC1641" s="26" t="str">
        <f t="shared" si="1135"/>
        <v/>
      </c>
      <c r="BD1641" s="27" t="str">
        <f t="shared" si="1119"/>
        <v/>
      </c>
      <c r="BE1641" s="25" t="str">
        <f t="shared" si="1120"/>
        <v/>
      </c>
      <c r="BF1641" s="26" t="str">
        <f t="shared" si="1136"/>
        <v/>
      </c>
      <c r="BG1641" s="28"/>
      <c r="BH1641" t="str">
        <f t="shared" si="1132"/>
        <v/>
      </c>
      <c r="BJ1641" s="24" t="str">
        <f t="shared" si="1121"/>
        <v/>
      </c>
      <c r="BK1641" s="24" t="str">
        <f t="shared" si="1122"/>
        <v/>
      </c>
    </row>
    <row r="1642" spans="17:63" ht="15.75" thickBot="1">
      <c r="Q1642" t="e">
        <f t="shared" si="1137"/>
        <v>#VALUE!</v>
      </c>
      <c r="R1642" t="str">
        <f t="shared" si="1096"/>
        <v/>
      </c>
      <c r="S1642" t="str">
        <f>IF(A1642="","",TEXT(VLOOKUP(C1642,Tablas!$H$3:$I$75,2,0),"000"))</f>
        <v/>
      </c>
      <c r="T1642" t="str">
        <f t="shared" si="1097"/>
        <v/>
      </c>
      <c r="U1642" t="str">
        <f t="shared" si="1098"/>
        <v/>
      </c>
      <c r="V1642" t="str">
        <f t="shared" si="1124"/>
        <v/>
      </c>
      <c r="W1642" t="str">
        <f>IF(A1642="","",IF(G1642="",99,VLOOKUP(Datos!G1642,Tablas!$AF$2:$AH$38,2,0)))</f>
        <v/>
      </c>
      <c r="X1642" t="str">
        <f t="shared" si="1099"/>
        <v/>
      </c>
      <c r="Y1642" t="str">
        <f t="shared" si="1100"/>
        <v/>
      </c>
      <c r="Z1642" s="25" t="str">
        <f t="shared" si="1101"/>
        <v/>
      </c>
      <c r="AA1642" s="26" t="str">
        <f t="shared" si="1102"/>
        <v/>
      </c>
      <c r="AB1642" s="25" t="str">
        <f t="shared" si="1125"/>
        <v/>
      </c>
      <c r="AC1642" s="26" t="str">
        <f t="shared" si="1103"/>
        <v/>
      </c>
      <c r="AD1642" s="25" t="str">
        <f t="shared" si="1126"/>
        <v/>
      </c>
      <c r="AE1642" s="26" t="str">
        <f t="shared" si="1104"/>
        <v/>
      </c>
      <c r="AF1642" s="25" t="str">
        <f t="shared" si="1127"/>
        <v/>
      </c>
      <c r="AG1642" s="26" t="str">
        <f t="shared" si="1105"/>
        <v/>
      </c>
      <c r="AH1642" s="25" t="str">
        <f t="shared" si="1128"/>
        <v/>
      </c>
      <c r="AI1642" s="26" t="str">
        <f t="shared" si="1106"/>
        <v/>
      </c>
      <c r="AJ1642" s="25" t="str">
        <f t="shared" si="1129"/>
        <v/>
      </c>
      <c r="AK1642" s="26" t="str">
        <f t="shared" si="1107"/>
        <v/>
      </c>
      <c r="AL1642" s="25" t="str">
        <f t="shared" si="1130"/>
        <v/>
      </c>
      <c r="AM1642" s="26" t="str">
        <f t="shared" si="1108"/>
        <v/>
      </c>
      <c r="AN1642" s="25" t="str">
        <f t="shared" si="1131"/>
        <v/>
      </c>
      <c r="AO1642" s="26" t="str">
        <f t="shared" si="1109"/>
        <v/>
      </c>
      <c r="AP1642" t="str">
        <f t="shared" si="1110"/>
        <v/>
      </c>
      <c r="AQ1642" t="str">
        <f t="shared" si="1111"/>
        <v/>
      </c>
      <c r="AR1642" t="str">
        <f t="shared" si="1123"/>
        <v/>
      </c>
      <c r="AS1642" t="str">
        <f t="shared" si="1112"/>
        <v/>
      </c>
      <c r="AT1642" s="25" t="str">
        <f t="shared" si="1113"/>
        <v/>
      </c>
      <c r="AU1642" s="26" t="str">
        <f t="shared" si="1114"/>
        <v/>
      </c>
      <c r="AV1642" t="str">
        <f t="shared" si="1115"/>
        <v/>
      </c>
      <c r="AW1642" s="25" t="str">
        <f t="shared" si="1116"/>
        <v/>
      </c>
      <c r="AX1642" s="26" t="str">
        <f t="shared" si="1133"/>
        <v/>
      </c>
      <c r="AY1642" s="27" t="str">
        <f>IF(A1642="","",IF(K1642&lt;&gt;0,TEXT(5,"0000"),IF(M1642&lt;&gt;0,TEXT(5,"0000"),IF(Datos!N1642&lt;&gt;0,TEXT(5,"0000"),""))))</f>
        <v/>
      </c>
      <c r="AZ1642" s="25" t="str">
        <f t="shared" si="1117"/>
        <v/>
      </c>
      <c r="BA1642" s="26" t="str">
        <f t="shared" si="1134"/>
        <v/>
      </c>
      <c r="BB1642" s="25" t="str">
        <f t="shared" si="1118"/>
        <v/>
      </c>
      <c r="BC1642" s="26" t="str">
        <f t="shared" si="1135"/>
        <v/>
      </c>
      <c r="BD1642" s="27" t="str">
        <f t="shared" si="1119"/>
        <v/>
      </c>
      <c r="BE1642" s="25" t="str">
        <f t="shared" si="1120"/>
        <v/>
      </c>
      <c r="BF1642" s="26" t="str">
        <f t="shared" si="1136"/>
        <v/>
      </c>
      <c r="BG1642" s="28"/>
      <c r="BH1642" t="str">
        <f t="shared" si="1132"/>
        <v/>
      </c>
      <c r="BJ1642" s="24" t="str">
        <f t="shared" si="1121"/>
        <v/>
      </c>
      <c r="BK1642" s="24" t="str">
        <f t="shared" si="1122"/>
        <v/>
      </c>
    </row>
    <row r="1643" spans="17:63" ht="15.75" thickBot="1">
      <c r="Q1643" t="e">
        <f t="shared" si="1137"/>
        <v>#VALUE!</v>
      </c>
      <c r="R1643" t="str">
        <f t="shared" si="1096"/>
        <v/>
      </c>
      <c r="S1643" t="str">
        <f>IF(A1643="","",TEXT(VLOOKUP(C1643,Tablas!$H$3:$I$75,2,0),"000"))</f>
        <v/>
      </c>
      <c r="T1643" t="str">
        <f t="shared" si="1097"/>
        <v/>
      </c>
      <c r="U1643" t="str">
        <f t="shared" si="1098"/>
        <v/>
      </c>
      <c r="V1643" t="str">
        <f t="shared" si="1124"/>
        <v/>
      </c>
      <c r="W1643" t="str">
        <f>IF(A1643="","",IF(G1643="",99,VLOOKUP(Datos!G1643,Tablas!$AF$2:$AH$38,2,0)))</f>
        <v/>
      </c>
      <c r="X1643" t="str">
        <f t="shared" si="1099"/>
        <v/>
      </c>
      <c r="Y1643" t="str">
        <f t="shared" si="1100"/>
        <v/>
      </c>
      <c r="Z1643" s="25" t="str">
        <f t="shared" si="1101"/>
        <v/>
      </c>
      <c r="AA1643" s="26" t="str">
        <f t="shared" si="1102"/>
        <v/>
      </c>
      <c r="AB1643" s="25" t="str">
        <f t="shared" si="1125"/>
        <v/>
      </c>
      <c r="AC1643" s="26" t="str">
        <f t="shared" si="1103"/>
        <v/>
      </c>
      <c r="AD1643" s="25" t="str">
        <f t="shared" si="1126"/>
        <v/>
      </c>
      <c r="AE1643" s="26" t="str">
        <f t="shared" si="1104"/>
        <v/>
      </c>
      <c r="AF1643" s="25" t="str">
        <f t="shared" si="1127"/>
        <v/>
      </c>
      <c r="AG1643" s="26" t="str">
        <f t="shared" si="1105"/>
        <v/>
      </c>
      <c r="AH1643" s="25" t="str">
        <f t="shared" si="1128"/>
        <v/>
      </c>
      <c r="AI1643" s="26" t="str">
        <f t="shared" si="1106"/>
        <v/>
      </c>
      <c r="AJ1643" s="25" t="str">
        <f t="shared" si="1129"/>
        <v/>
      </c>
      <c r="AK1643" s="26" t="str">
        <f t="shared" si="1107"/>
        <v/>
      </c>
      <c r="AL1643" s="25" t="str">
        <f t="shared" si="1130"/>
        <v/>
      </c>
      <c r="AM1643" s="26" t="str">
        <f t="shared" si="1108"/>
        <v/>
      </c>
      <c r="AN1643" s="25" t="str">
        <f t="shared" si="1131"/>
        <v/>
      </c>
      <c r="AO1643" s="26" t="str">
        <f t="shared" si="1109"/>
        <v/>
      </c>
      <c r="AP1643" t="str">
        <f t="shared" si="1110"/>
        <v/>
      </c>
      <c r="AQ1643" t="str">
        <f t="shared" si="1111"/>
        <v/>
      </c>
      <c r="AR1643" t="str">
        <f t="shared" si="1123"/>
        <v/>
      </c>
      <c r="AS1643" t="str">
        <f t="shared" si="1112"/>
        <v/>
      </c>
      <c r="AT1643" s="25" t="str">
        <f t="shared" si="1113"/>
        <v/>
      </c>
      <c r="AU1643" s="26" t="str">
        <f t="shared" si="1114"/>
        <v/>
      </c>
      <c r="AV1643" t="str">
        <f t="shared" si="1115"/>
        <v/>
      </c>
      <c r="AW1643" s="25" t="str">
        <f t="shared" si="1116"/>
        <v/>
      </c>
      <c r="AX1643" s="26" t="str">
        <f t="shared" si="1133"/>
        <v/>
      </c>
      <c r="AY1643" s="27" t="str">
        <f>IF(A1643="","",IF(K1643&lt;&gt;0,TEXT(5,"0000"),IF(M1643&lt;&gt;0,TEXT(5,"0000"),IF(Datos!N1643&lt;&gt;0,TEXT(5,"0000"),""))))</f>
        <v/>
      </c>
      <c r="AZ1643" s="25" t="str">
        <f t="shared" si="1117"/>
        <v/>
      </c>
      <c r="BA1643" s="26" t="str">
        <f t="shared" si="1134"/>
        <v/>
      </c>
      <c r="BB1643" s="25" t="str">
        <f t="shared" si="1118"/>
        <v/>
      </c>
      <c r="BC1643" s="26" t="str">
        <f t="shared" si="1135"/>
        <v/>
      </c>
      <c r="BD1643" s="27" t="str">
        <f t="shared" si="1119"/>
        <v/>
      </c>
      <c r="BE1643" s="25" t="str">
        <f t="shared" si="1120"/>
        <v/>
      </c>
      <c r="BF1643" s="26" t="str">
        <f t="shared" si="1136"/>
        <v/>
      </c>
      <c r="BG1643" s="28"/>
      <c r="BH1643" t="str">
        <f t="shared" si="1132"/>
        <v/>
      </c>
      <c r="BJ1643" s="24" t="str">
        <f t="shared" si="1121"/>
        <v/>
      </c>
      <c r="BK1643" s="24" t="str">
        <f t="shared" si="1122"/>
        <v/>
      </c>
    </row>
    <row r="1644" spans="17:63" ht="15.75" thickBot="1">
      <c r="Q1644" t="e">
        <f t="shared" si="1137"/>
        <v>#VALUE!</v>
      </c>
      <c r="R1644" t="str">
        <f t="shared" si="1096"/>
        <v/>
      </c>
      <c r="S1644" t="str">
        <f>IF(A1644="","",TEXT(VLOOKUP(C1644,Tablas!$H$3:$I$75,2,0),"000"))</f>
        <v/>
      </c>
      <c r="T1644" t="str">
        <f t="shared" si="1097"/>
        <v/>
      </c>
      <c r="U1644" t="str">
        <f t="shared" si="1098"/>
        <v/>
      </c>
      <c r="V1644" t="str">
        <f t="shared" si="1124"/>
        <v/>
      </c>
      <c r="W1644" t="str">
        <f>IF(A1644="","",IF(G1644="",99,VLOOKUP(Datos!G1644,Tablas!$AF$2:$AH$38,2,0)))</f>
        <v/>
      </c>
      <c r="X1644" t="str">
        <f t="shared" si="1099"/>
        <v/>
      </c>
      <c r="Y1644" t="str">
        <f t="shared" si="1100"/>
        <v/>
      </c>
      <c r="Z1644" s="25" t="str">
        <f t="shared" si="1101"/>
        <v/>
      </c>
      <c r="AA1644" s="26" t="str">
        <f t="shared" si="1102"/>
        <v/>
      </c>
      <c r="AB1644" s="25" t="str">
        <f t="shared" si="1125"/>
        <v/>
      </c>
      <c r="AC1644" s="26" t="str">
        <f t="shared" si="1103"/>
        <v/>
      </c>
      <c r="AD1644" s="25" t="str">
        <f t="shared" si="1126"/>
        <v/>
      </c>
      <c r="AE1644" s="26" t="str">
        <f t="shared" si="1104"/>
        <v/>
      </c>
      <c r="AF1644" s="25" t="str">
        <f t="shared" si="1127"/>
        <v/>
      </c>
      <c r="AG1644" s="26" t="str">
        <f t="shared" si="1105"/>
        <v/>
      </c>
      <c r="AH1644" s="25" t="str">
        <f t="shared" si="1128"/>
        <v/>
      </c>
      <c r="AI1644" s="26" t="str">
        <f t="shared" si="1106"/>
        <v/>
      </c>
      <c r="AJ1644" s="25" t="str">
        <f t="shared" si="1129"/>
        <v/>
      </c>
      <c r="AK1644" s="26" t="str">
        <f t="shared" si="1107"/>
        <v/>
      </c>
      <c r="AL1644" s="25" t="str">
        <f t="shared" si="1130"/>
        <v/>
      </c>
      <c r="AM1644" s="26" t="str">
        <f t="shared" si="1108"/>
        <v/>
      </c>
      <c r="AN1644" s="25" t="str">
        <f t="shared" si="1131"/>
        <v/>
      </c>
      <c r="AO1644" s="26" t="str">
        <f t="shared" si="1109"/>
        <v/>
      </c>
      <c r="AP1644" t="str">
        <f t="shared" si="1110"/>
        <v/>
      </c>
      <c r="AQ1644" t="str">
        <f t="shared" si="1111"/>
        <v/>
      </c>
      <c r="AR1644" t="str">
        <f t="shared" si="1123"/>
        <v/>
      </c>
      <c r="AS1644" t="str">
        <f t="shared" si="1112"/>
        <v/>
      </c>
      <c r="AT1644" s="25" t="str">
        <f t="shared" si="1113"/>
        <v/>
      </c>
      <c r="AU1644" s="26" t="str">
        <f t="shared" si="1114"/>
        <v/>
      </c>
      <c r="AV1644" t="str">
        <f t="shared" si="1115"/>
        <v/>
      </c>
      <c r="AW1644" s="25" t="str">
        <f t="shared" si="1116"/>
        <v/>
      </c>
      <c r="AX1644" s="26" t="str">
        <f t="shared" si="1133"/>
        <v/>
      </c>
      <c r="AY1644" s="27" t="str">
        <f>IF(A1644="","",IF(K1644&lt;&gt;0,TEXT(5,"0000"),IF(M1644&lt;&gt;0,TEXT(5,"0000"),IF(Datos!N1644&lt;&gt;0,TEXT(5,"0000"),""))))</f>
        <v/>
      </c>
      <c r="AZ1644" s="25" t="str">
        <f t="shared" si="1117"/>
        <v/>
      </c>
      <c r="BA1644" s="26" t="str">
        <f t="shared" si="1134"/>
        <v/>
      </c>
      <c r="BB1644" s="25" t="str">
        <f t="shared" si="1118"/>
        <v/>
      </c>
      <c r="BC1644" s="26" t="str">
        <f t="shared" si="1135"/>
        <v/>
      </c>
      <c r="BD1644" s="27" t="str">
        <f t="shared" si="1119"/>
        <v/>
      </c>
      <c r="BE1644" s="25" t="str">
        <f t="shared" si="1120"/>
        <v/>
      </c>
      <c r="BF1644" s="26" t="str">
        <f t="shared" si="1136"/>
        <v/>
      </c>
      <c r="BG1644" s="28"/>
      <c r="BH1644" t="str">
        <f t="shared" si="1132"/>
        <v/>
      </c>
      <c r="BJ1644" s="24" t="str">
        <f t="shared" si="1121"/>
        <v/>
      </c>
      <c r="BK1644" s="24" t="str">
        <f t="shared" si="1122"/>
        <v/>
      </c>
    </row>
    <row r="1645" spans="17:63" ht="15.75" thickBot="1">
      <c r="Q1645" t="e">
        <f t="shared" si="1137"/>
        <v>#VALUE!</v>
      </c>
      <c r="R1645" t="str">
        <f t="shared" si="1096"/>
        <v/>
      </c>
      <c r="S1645" t="str">
        <f>IF(A1645="","",TEXT(VLOOKUP(C1645,Tablas!$H$3:$I$75,2,0),"000"))</f>
        <v/>
      </c>
      <c r="T1645" t="str">
        <f t="shared" si="1097"/>
        <v/>
      </c>
      <c r="U1645" t="str">
        <f t="shared" si="1098"/>
        <v/>
      </c>
      <c r="V1645" t="str">
        <f t="shared" si="1124"/>
        <v/>
      </c>
      <c r="W1645" t="str">
        <f>IF(A1645="","",IF(G1645="",99,VLOOKUP(Datos!G1645,Tablas!$AF$2:$AH$38,2,0)))</f>
        <v/>
      </c>
      <c r="X1645" t="str">
        <f t="shared" si="1099"/>
        <v/>
      </c>
      <c r="Y1645" t="str">
        <f t="shared" si="1100"/>
        <v/>
      </c>
      <c r="Z1645" s="25" t="str">
        <f t="shared" si="1101"/>
        <v/>
      </c>
      <c r="AA1645" s="26" t="str">
        <f t="shared" si="1102"/>
        <v/>
      </c>
      <c r="AB1645" s="25" t="str">
        <f t="shared" si="1125"/>
        <v/>
      </c>
      <c r="AC1645" s="26" t="str">
        <f t="shared" si="1103"/>
        <v/>
      </c>
      <c r="AD1645" s="25" t="str">
        <f t="shared" si="1126"/>
        <v/>
      </c>
      <c r="AE1645" s="26" t="str">
        <f t="shared" si="1104"/>
        <v/>
      </c>
      <c r="AF1645" s="25" t="str">
        <f t="shared" si="1127"/>
        <v/>
      </c>
      <c r="AG1645" s="26" t="str">
        <f t="shared" si="1105"/>
        <v/>
      </c>
      <c r="AH1645" s="25" t="str">
        <f t="shared" si="1128"/>
        <v/>
      </c>
      <c r="AI1645" s="26" t="str">
        <f t="shared" si="1106"/>
        <v/>
      </c>
      <c r="AJ1645" s="25" t="str">
        <f t="shared" si="1129"/>
        <v/>
      </c>
      <c r="AK1645" s="26" t="str">
        <f t="shared" si="1107"/>
        <v/>
      </c>
      <c r="AL1645" s="25" t="str">
        <f t="shared" si="1130"/>
        <v/>
      </c>
      <c r="AM1645" s="26" t="str">
        <f t="shared" si="1108"/>
        <v/>
      </c>
      <c r="AN1645" s="25" t="str">
        <f t="shared" si="1131"/>
        <v/>
      </c>
      <c r="AO1645" s="26" t="str">
        <f t="shared" si="1109"/>
        <v/>
      </c>
      <c r="AP1645" t="str">
        <f t="shared" si="1110"/>
        <v/>
      </c>
      <c r="AQ1645" t="str">
        <f t="shared" si="1111"/>
        <v/>
      </c>
      <c r="AR1645" t="str">
        <f t="shared" si="1123"/>
        <v/>
      </c>
      <c r="AS1645" t="str">
        <f t="shared" si="1112"/>
        <v/>
      </c>
      <c r="AT1645" s="25" t="str">
        <f t="shared" si="1113"/>
        <v/>
      </c>
      <c r="AU1645" s="26" t="str">
        <f t="shared" si="1114"/>
        <v/>
      </c>
      <c r="AV1645" t="str">
        <f t="shared" si="1115"/>
        <v/>
      </c>
      <c r="AW1645" s="25" t="str">
        <f t="shared" si="1116"/>
        <v/>
      </c>
      <c r="AX1645" s="26" t="str">
        <f t="shared" si="1133"/>
        <v/>
      </c>
      <c r="AY1645" s="27" t="str">
        <f>IF(A1645="","",IF(K1645&lt;&gt;0,TEXT(5,"0000"),IF(M1645&lt;&gt;0,TEXT(5,"0000"),IF(Datos!N1645&lt;&gt;0,TEXT(5,"0000"),""))))</f>
        <v/>
      </c>
      <c r="AZ1645" s="25" t="str">
        <f t="shared" si="1117"/>
        <v/>
      </c>
      <c r="BA1645" s="26" t="str">
        <f t="shared" si="1134"/>
        <v/>
      </c>
      <c r="BB1645" s="25" t="str">
        <f t="shared" si="1118"/>
        <v/>
      </c>
      <c r="BC1645" s="26" t="str">
        <f t="shared" si="1135"/>
        <v/>
      </c>
      <c r="BD1645" s="27" t="str">
        <f t="shared" si="1119"/>
        <v/>
      </c>
      <c r="BE1645" s="25" t="str">
        <f t="shared" si="1120"/>
        <v/>
      </c>
      <c r="BF1645" s="26" t="str">
        <f t="shared" si="1136"/>
        <v/>
      </c>
      <c r="BG1645" s="28"/>
      <c r="BH1645" t="str">
        <f t="shared" si="1132"/>
        <v/>
      </c>
      <c r="BJ1645" s="24" t="str">
        <f t="shared" si="1121"/>
        <v/>
      </c>
      <c r="BK1645" s="24" t="str">
        <f t="shared" si="1122"/>
        <v/>
      </c>
    </row>
    <row r="1646" spans="17:63" ht="15.75" thickBot="1">
      <c r="Q1646" t="e">
        <f t="shared" si="1137"/>
        <v>#VALUE!</v>
      </c>
      <c r="R1646" t="str">
        <f t="shared" si="1096"/>
        <v/>
      </c>
      <c r="S1646" t="str">
        <f>IF(A1646="","",TEXT(VLOOKUP(C1646,Tablas!$H$3:$I$75,2,0),"000"))</f>
        <v/>
      </c>
      <c r="T1646" t="str">
        <f t="shared" si="1097"/>
        <v/>
      </c>
      <c r="U1646" t="str">
        <f t="shared" si="1098"/>
        <v/>
      </c>
      <c r="V1646" t="str">
        <f t="shared" si="1124"/>
        <v/>
      </c>
      <c r="W1646" t="str">
        <f>IF(A1646="","",IF(G1646="",99,VLOOKUP(Datos!G1646,Tablas!$AF$2:$AH$38,2,0)))</f>
        <v/>
      </c>
      <c r="X1646" t="str">
        <f t="shared" si="1099"/>
        <v/>
      </c>
      <c r="Y1646" t="str">
        <f t="shared" si="1100"/>
        <v/>
      </c>
      <c r="Z1646" s="25" t="str">
        <f t="shared" si="1101"/>
        <v/>
      </c>
      <c r="AA1646" s="26" t="str">
        <f t="shared" si="1102"/>
        <v/>
      </c>
      <c r="AB1646" s="25" t="str">
        <f t="shared" si="1125"/>
        <v/>
      </c>
      <c r="AC1646" s="26" t="str">
        <f t="shared" si="1103"/>
        <v/>
      </c>
      <c r="AD1646" s="25" t="str">
        <f t="shared" si="1126"/>
        <v/>
      </c>
      <c r="AE1646" s="26" t="str">
        <f t="shared" si="1104"/>
        <v/>
      </c>
      <c r="AF1646" s="25" t="str">
        <f t="shared" si="1127"/>
        <v/>
      </c>
      <c r="AG1646" s="26" t="str">
        <f t="shared" si="1105"/>
        <v/>
      </c>
      <c r="AH1646" s="25" t="str">
        <f t="shared" si="1128"/>
        <v/>
      </c>
      <c r="AI1646" s="26" t="str">
        <f t="shared" si="1106"/>
        <v/>
      </c>
      <c r="AJ1646" s="25" t="str">
        <f t="shared" si="1129"/>
        <v/>
      </c>
      <c r="AK1646" s="26" t="str">
        <f t="shared" si="1107"/>
        <v/>
      </c>
      <c r="AL1646" s="25" t="str">
        <f t="shared" si="1130"/>
        <v/>
      </c>
      <c r="AM1646" s="26" t="str">
        <f t="shared" si="1108"/>
        <v/>
      </c>
      <c r="AN1646" s="25" t="str">
        <f t="shared" si="1131"/>
        <v/>
      </c>
      <c r="AO1646" s="26" t="str">
        <f t="shared" si="1109"/>
        <v/>
      </c>
      <c r="AP1646" t="str">
        <f t="shared" si="1110"/>
        <v/>
      </c>
      <c r="AQ1646" t="str">
        <f t="shared" si="1111"/>
        <v/>
      </c>
      <c r="AR1646" t="str">
        <f t="shared" si="1123"/>
        <v/>
      </c>
      <c r="AS1646" t="str">
        <f t="shared" si="1112"/>
        <v/>
      </c>
      <c r="AT1646" s="25" t="str">
        <f t="shared" si="1113"/>
        <v/>
      </c>
      <c r="AU1646" s="26" t="str">
        <f t="shared" si="1114"/>
        <v/>
      </c>
      <c r="AV1646" t="str">
        <f t="shared" si="1115"/>
        <v/>
      </c>
      <c r="AW1646" s="25" t="str">
        <f t="shared" si="1116"/>
        <v/>
      </c>
      <c r="AX1646" s="26" t="str">
        <f t="shared" si="1133"/>
        <v/>
      </c>
      <c r="AY1646" s="27" t="str">
        <f>IF(A1646="","",IF(K1646&lt;&gt;0,TEXT(5,"0000"),IF(M1646&lt;&gt;0,TEXT(5,"0000"),IF(Datos!N1646&lt;&gt;0,TEXT(5,"0000"),""))))</f>
        <v/>
      </c>
      <c r="AZ1646" s="25" t="str">
        <f t="shared" si="1117"/>
        <v/>
      </c>
      <c r="BA1646" s="26" t="str">
        <f t="shared" si="1134"/>
        <v/>
      </c>
      <c r="BB1646" s="25" t="str">
        <f t="shared" si="1118"/>
        <v/>
      </c>
      <c r="BC1646" s="26" t="str">
        <f t="shared" si="1135"/>
        <v/>
      </c>
      <c r="BD1646" s="27" t="str">
        <f t="shared" si="1119"/>
        <v/>
      </c>
      <c r="BE1646" s="25" t="str">
        <f t="shared" si="1120"/>
        <v/>
      </c>
      <c r="BF1646" s="26" t="str">
        <f t="shared" si="1136"/>
        <v/>
      </c>
      <c r="BG1646" s="28"/>
      <c r="BH1646" t="str">
        <f t="shared" si="1132"/>
        <v/>
      </c>
      <c r="BJ1646" s="24" t="str">
        <f t="shared" si="1121"/>
        <v/>
      </c>
      <c r="BK1646" s="24" t="str">
        <f t="shared" si="1122"/>
        <v/>
      </c>
    </row>
    <row r="1647" spans="17:63" ht="15.75" thickBot="1">
      <c r="Q1647" t="e">
        <f t="shared" si="1137"/>
        <v>#VALUE!</v>
      </c>
      <c r="R1647" t="str">
        <f t="shared" si="1096"/>
        <v/>
      </c>
      <c r="S1647" t="str">
        <f>IF(A1647="","",TEXT(VLOOKUP(C1647,Tablas!$H$3:$I$75,2,0),"000"))</f>
        <v/>
      </c>
      <c r="T1647" t="str">
        <f t="shared" si="1097"/>
        <v/>
      </c>
      <c r="U1647" t="str">
        <f t="shared" si="1098"/>
        <v/>
      </c>
      <c r="V1647" t="str">
        <f t="shared" si="1124"/>
        <v/>
      </c>
      <c r="W1647" t="str">
        <f>IF(A1647="","",IF(G1647="",99,VLOOKUP(Datos!G1647,Tablas!$AF$2:$AH$38,2,0)))</f>
        <v/>
      </c>
      <c r="X1647" t="str">
        <f t="shared" si="1099"/>
        <v/>
      </c>
      <c r="Y1647" t="str">
        <f t="shared" si="1100"/>
        <v/>
      </c>
      <c r="Z1647" s="25" t="str">
        <f t="shared" si="1101"/>
        <v/>
      </c>
      <c r="AA1647" s="26" t="str">
        <f t="shared" si="1102"/>
        <v/>
      </c>
      <c r="AB1647" s="25" t="str">
        <f t="shared" si="1125"/>
        <v/>
      </c>
      <c r="AC1647" s="26" t="str">
        <f t="shared" si="1103"/>
        <v/>
      </c>
      <c r="AD1647" s="25" t="str">
        <f t="shared" si="1126"/>
        <v/>
      </c>
      <c r="AE1647" s="26" t="str">
        <f t="shared" si="1104"/>
        <v/>
      </c>
      <c r="AF1647" s="25" t="str">
        <f t="shared" si="1127"/>
        <v/>
      </c>
      <c r="AG1647" s="26" t="str">
        <f t="shared" si="1105"/>
        <v/>
      </c>
      <c r="AH1647" s="25" t="str">
        <f t="shared" si="1128"/>
        <v/>
      </c>
      <c r="AI1647" s="26" t="str">
        <f t="shared" si="1106"/>
        <v/>
      </c>
      <c r="AJ1647" s="25" t="str">
        <f t="shared" si="1129"/>
        <v/>
      </c>
      <c r="AK1647" s="26" t="str">
        <f t="shared" si="1107"/>
        <v/>
      </c>
      <c r="AL1647" s="25" t="str">
        <f t="shared" si="1130"/>
        <v/>
      </c>
      <c r="AM1647" s="26" t="str">
        <f t="shared" si="1108"/>
        <v/>
      </c>
      <c r="AN1647" s="25" t="str">
        <f t="shared" si="1131"/>
        <v/>
      </c>
      <c r="AO1647" s="26" t="str">
        <f t="shared" si="1109"/>
        <v/>
      </c>
      <c r="AP1647" t="str">
        <f t="shared" si="1110"/>
        <v/>
      </c>
      <c r="AQ1647" t="str">
        <f t="shared" si="1111"/>
        <v/>
      </c>
      <c r="AR1647" t="str">
        <f t="shared" si="1123"/>
        <v/>
      </c>
      <c r="AS1647" t="str">
        <f t="shared" si="1112"/>
        <v/>
      </c>
      <c r="AT1647" s="25" t="str">
        <f t="shared" si="1113"/>
        <v/>
      </c>
      <c r="AU1647" s="26" t="str">
        <f t="shared" si="1114"/>
        <v/>
      </c>
      <c r="AV1647" t="str">
        <f t="shared" si="1115"/>
        <v/>
      </c>
      <c r="AW1647" s="25" t="str">
        <f t="shared" si="1116"/>
        <v/>
      </c>
      <c r="AX1647" s="26" t="str">
        <f t="shared" si="1133"/>
        <v/>
      </c>
      <c r="AY1647" s="27" t="str">
        <f>IF(A1647="","",IF(K1647&lt;&gt;0,TEXT(5,"0000"),IF(M1647&lt;&gt;0,TEXT(5,"0000"),IF(Datos!N1647&lt;&gt;0,TEXT(5,"0000"),""))))</f>
        <v/>
      </c>
      <c r="AZ1647" s="25" t="str">
        <f t="shared" si="1117"/>
        <v/>
      </c>
      <c r="BA1647" s="26" t="str">
        <f t="shared" si="1134"/>
        <v/>
      </c>
      <c r="BB1647" s="25" t="str">
        <f t="shared" si="1118"/>
        <v/>
      </c>
      <c r="BC1647" s="26" t="str">
        <f t="shared" si="1135"/>
        <v/>
      </c>
      <c r="BD1647" s="27" t="str">
        <f t="shared" si="1119"/>
        <v/>
      </c>
      <c r="BE1647" s="25" t="str">
        <f t="shared" si="1120"/>
        <v/>
      </c>
      <c r="BF1647" s="26" t="str">
        <f t="shared" si="1136"/>
        <v/>
      </c>
      <c r="BG1647" s="28"/>
      <c r="BH1647" t="str">
        <f t="shared" si="1132"/>
        <v/>
      </c>
      <c r="BJ1647" s="24" t="str">
        <f t="shared" si="1121"/>
        <v/>
      </c>
      <c r="BK1647" s="24" t="str">
        <f t="shared" si="1122"/>
        <v/>
      </c>
    </row>
    <row r="1648" spans="17:63" ht="15.75" thickBot="1">
      <c r="Q1648" t="e">
        <f t="shared" si="1137"/>
        <v>#VALUE!</v>
      </c>
      <c r="R1648" t="str">
        <f t="shared" si="1096"/>
        <v/>
      </c>
      <c r="S1648" t="str">
        <f>IF(A1648="","",TEXT(VLOOKUP(C1648,Tablas!$H$3:$I$75,2,0),"000"))</f>
        <v/>
      </c>
      <c r="T1648" t="str">
        <f t="shared" si="1097"/>
        <v/>
      </c>
      <c r="U1648" t="str">
        <f t="shared" si="1098"/>
        <v/>
      </c>
      <c r="V1648" t="str">
        <f t="shared" si="1124"/>
        <v/>
      </c>
      <c r="W1648" t="str">
        <f>IF(A1648="","",IF(G1648="",99,VLOOKUP(Datos!G1648,Tablas!$AF$2:$AH$38,2,0)))</f>
        <v/>
      </c>
      <c r="X1648" t="str">
        <f t="shared" si="1099"/>
        <v/>
      </c>
      <c r="Y1648" t="str">
        <f t="shared" si="1100"/>
        <v/>
      </c>
      <c r="Z1648" s="25" t="str">
        <f t="shared" si="1101"/>
        <v/>
      </c>
      <c r="AA1648" s="26" t="str">
        <f t="shared" si="1102"/>
        <v/>
      </c>
      <c r="AB1648" s="25" t="str">
        <f t="shared" si="1125"/>
        <v/>
      </c>
      <c r="AC1648" s="26" t="str">
        <f t="shared" si="1103"/>
        <v/>
      </c>
      <c r="AD1648" s="25" t="str">
        <f t="shared" si="1126"/>
        <v/>
      </c>
      <c r="AE1648" s="26" t="str">
        <f t="shared" si="1104"/>
        <v/>
      </c>
      <c r="AF1648" s="25" t="str">
        <f t="shared" si="1127"/>
        <v/>
      </c>
      <c r="AG1648" s="26" t="str">
        <f t="shared" si="1105"/>
        <v/>
      </c>
      <c r="AH1648" s="25" t="str">
        <f t="shared" si="1128"/>
        <v/>
      </c>
      <c r="AI1648" s="26" t="str">
        <f t="shared" si="1106"/>
        <v/>
      </c>
      <c r="AJ1648" s="25" t="str">
        <f t="shared" si="1129"/>
        <v/>
      </c>
      <c r="AK1648" s="26" t="str">
        <f t="shared" si="1107"/>
        <v/>
      </c>
      <c r="AL1648" s="25" t="str">
        <f t="shared" si="1130"/>
        <v/>
      </c>
      <c r="AM1648" s="26" t="str">
        <f t="shared" si="1108"/>
        <v/>
      </c>
      <c r="AN1648" s="25" t="str">
        <f t="shared" si="1131"/>
        <v/>
      </c>
      <c r="AO1648" s="26" t="str">
        <f t="shared" si="1109"/>
        <v/>
      </c>
      <c r="AP1648" t="str">
        <f t="shared" si="1110"/>
        <v/>
      </c>
      <c r="AQ1648" t="str">
        <f t="shared" si="1111"/>
        <v/>
      </c>
      <c r="AR1648" t="str">
        <f t="shared" si="1123"/>
        <v/>
      </c>
      <c r="AS1648" t="str">
        <f t="shared" si="1112"/>
        <v/>
      </c>
      <c r="AT1648" s="25" t="str">
        <f t="shared" si="1113"/>
        <v/>
      </c>
      <c r="AU1648" s="26" t="str">
        <f t="shared" si="1114"/>
        <v/>
      </c>
      <c r="AV1648" t="str">
        <f t="shared" si="1115"/>
        <v/>
      </c>
      <c r="AW1648" s="25" t="str">
        <f t="shared" si="1116"/>
        <v/>
      </c>
      <c r="AX1648" s="26" t="str">
        <f t="shared" si="1133"/>
        <v/>
      </c>
      <c r="AY1648" s="27" t="str">
        <f>IF(A1648="","",IF(K1648&lt;&gt;0,TEXT(5,"0000"),IF(M1648&lt;&gt;0,TEXT(5,"0000"),IF(Datos!N1648&lt;&gt;0,TEXT(5,"0000"),""))))</f>
        <v/>
      </c>
      <c r="AZ1648" s="25" t="str">
        <f t="shared" si="1117"/>
        <v/>
      </c>
      <c r="BA1648" s="26" t="str">
        <f t="shared" si="1134"/>
        <v/>
      </c>
      <c r="BB1648" s="25" t="str">
        <f t="shared" si="1118"/>
        <v/>
      </c>
      <c r="BC1648" s="26" t="str">
        <f t="shared" si="1135"/>
        <v/>
      </c>
      <c r="BD1648" s="27" t="str">
        <f t="shared" si="1119"/>
        <v/>
      </c>
      <c r="BE1648" s="25" t="str">
        <f t="shared" si="1120"/>
        <v/>
      </c>
      <c r="BF1648" s="26" t="str">
        <f t="shared" si="1136"/>
        <v/>
      </c>
      <c r="BG1648" s="28"/>
      <c r="BH1648" t="str">
        <f t="shared" si="1132"/>
        <v/>
      </c>
      <c r="BJ1648" s="24" t="str">
        <f t="shared" si="1121"/>
        <v/>
      </c>
      <c r="BK1648" s="24" t="str">
        <f t="shared" si="1122"/>
        <v/>
      </c>
    </row>
    <row r="1649" spans="17:63" ht="15.75" thickBot="1">
      <c r="Q1649" t="e">
        <f t="shared" si="1137"/>
        <v>#VALUE!</v>
      </c>
      <c r="R1649" t="str">
        <f t="shared" si="1096"/>
        <v/>
      </c>
      <c r="S1649" t="str">
        <f>IF(A1649="","",TEXT(VLOOKUP(C1649,Tablas!$H$3:$I$75,2,0),"000"))</f>
        <v/>
      </c>
      <c r="T1649" t="str">
        <f t="shared" si="1097"/>
        <v/>
      </c>
      <c r="U1649" t="str">
        <f t="shared" si="1098"/>
        <v/>
      </c>
      <c r="V1649" t="str">
        <f t="shared" si="1124"/>
        <v/>
      </c>
      <c r="W1649" t="str">
        <f>IF(A1649="","",IF(G1649="",99,VLOOKUP(Datos!G1649,Tablas!$AF$2:$AH$38,2,0)))</f>
        <v/>
      </c>
      <c r="X1649" t="str">
        <f t="shared" si="1099"/>
        <v/>
      </c>
      <c r="Y1649" t="str">
        <f t="shared" si="1100"/>
        <v/>
      </c>
      <c r="Z1649" s="25" t="str">
        <f t="shared" si="1101"/>
        <v/>
      </c>
      <c r="AA1649" s="26" t="str">
        <f t="shared" si="1102"/>
        <v/>
      </c>
      <c r="AB1649" s="25" t="str">
        <f t="shared" si="1125"/>
        <v/>
      </c>
      <c r="AC1649" s="26" t="str">
        <f t="shared" si="1103"/>
        <v/>
      </c>
      <c r="AD1649" s="25" t="str">
        <f t="shared" si="1126"/>
        <v/>
      </c>
      <c r="AE1649" s="26" t="str">
        <f t="shared" si="1104"/>
        <v/>
      </c>
      <c r="AF1649" s="25" t="str">
        <f t="shared" si="1127"/>
        <v/>
      </c>
      <c r="AG1649" s="26" t="str">
        <f t="shared" si="1105"/>
        <v/>
      </c>
      <c r="AH1649" s="25" t="str">
        <f t="shared" si="1128"/>
        <v/>
      </c>
      <c r="AI1649" s="26" t="str">
        <f t="shared" si="1106"/>
        <v/>
      </c>
      <c r="AJ1649" s="25" t="str">
        <f t="shared" si="1129"/>
        <v/>
      </c>
      <c r="AK1649" s="26" t="str">
        <f t="shared" si="1107"/>
        <v/>
      </c>
      <c r="AL1649" s="25" t="str">
        <f t="shared" si="1130"/>
        <v/>
      </c>
      <c r="AM1649" s="26" t="str">
        <f t="shared" si="1108"/>
        <v/>
      </c>
      <c r="AN1649" s="25" t="str">
        <f t="shared" si="1131"/>
        <v/>
      </c>
      <c r="AO1649" s="26" t="str">
        <f t="shared" si="1109"/>
        <v/>
      </c>
      <c r="AP1649" t="str">
        <f t="shared" si="1110"/>
        <v/>
      </c>
      <c r="AQ1649" t="str">
        <f t="shared" si="1111"/>
        <v/>
      </c>
      <c r="AR1649" t="str">
        <f t="shared" si="1123"/>
        <v/>
      </c>
      <c r="AS1649" t="str">
        <f t="shared" si="1112"/>
        <v/>
      </c>
      <c r="AT1649" s="25" t="str">
        <f t="shared" si="1113"/>
        <v/>
      </c>
      <c r="AU1649" s="26" t="str">
        <f t="shared" si="1114"/>
        <v/>
      </c>
      <c r="AV1649" t="str">
        <f t="shared" si="1115"/>
        <v/>
      </c>
      <c r="AW1649" s="25" t="str">
        <f t="shared" si="1116"/>
        <v/>
      </c>
      <c r="AX1649" s="26" t="str">
        <f t="shared" si="1133"/>
        <v/>
      </c>
      <c r="AY1649" s="27" t="str">
        <f>IF(A1649="","",IF(K1649&lt;&gt;0,TEXT(5,"0000"),IF(M1649&lt;&gt;0,TEXT(5,"0000"),IF(Datos!N1649&lt;&gt;0,TEXT(5,"0000"),""))))</f>
        <v/>
      </c>
      <c r="AZ1649" s="25" t="str">
        <f t="shared" si="1117"/>
        <v/>
      </c>
      <c r="BA1649" s="26" t="str">
        <f t="shared" si="1134"/>
        <v/>
      </c>
      <c r="BB1649" s="25" t="str">
        <f t="shared" si="1118"/>
        <v/>
      </c>
      <c r="BC1649" s="26" t="str">
        <f t="shared" si="1135"/>
        <v/>
      </c>
      <c r="BD1649" s="27" t="str">
        <f t="shared" si="1119"/>
        <v/>
      </c>
      <c r="BE1649" s="25" t="str">
        <f t="shared" si="1120"/>
        <v/>
      </c>
      <c r="BF1649" s="26" t="str">
        <f t="shared" si="1136"/>
        <v/>
      </c>
      <c r="BG1649" s="28"/>
      <c r="BH1649" t="str">
        <f t="shared" si="1132"/>
        <v/>
      </c>
      <c r="BJ1649" s="24" t="str">
        <f t="shared" si="1121"/>
        <v/>
      </c>
      <c r="BK1649" s="24" t="str">
        <f t="shared" si="1122"/>
        <v/>
      </c>
    </row>
    <row r="1650" spans="17:63" ht="15.75" thickBot="1">
      <c r="Q1650" t="e">
        <f t="shared" si="1137"/>
        <v>#VALUE!</v>
      </c>
      <c r="R1650" t="str">
        <f t="shared" si="1096"/>
        <v/>
      </c>
      <c r="S1650" t="str">
        <f>IF(A1650="","",TEXT(VLOOKUP(C1650,Tablas!$H$3:$I$75,2,0),"000"))</f>
        <v/>
      </c>
      <c r="T1650" t="str">
        <f t="shared" si="1097"/>
        <v/>
      </c>
      <c r="U1650" t="str">
        <f t="shared" si="1098"/>
        <v/>
      </c>
      <c r="V1650" t="str">
        <f t="shared" si="1124"/>
        <v/>
      </c>
      <c r="W1650" t="str">
        <f>IF(A1650="","",IF(G1650="",99,VLOOKUP(Datos!G1650,Tablas!$AF$2:$AH$38,2,0)))</f>
        <v/>
      </c>
      <c r="X1650" t="str">
        <f t="shared" si="1099"/>
        <v/>
      </c>
      <c r="Y1650" t="str">
        <f t="shared" si="1100"/>
        <v/>
      </c>
      <c r="Z1650" s="25" t="str">
        <f t="shared" si="1101"/>
        <v/>
      </c>
      <c r="AA1650" s="26" t="str">
        <f t="shared" si="1102"/>
        <v/>
      </c>
      <c r="AB1650" s="25" t="str">
        <f t="shared" si="1125"/>
        <v/>
      </c>
      <c r="AC1650" s="26" t="str">
        <f t="shared" si="1103"/>
        <v/>
      </c>
      <c r="AD1650" s="25" t="str">
        <f t="shared" si="1126"/>
        <v/>
      </c>
      <c r="AE1650" s="26" t="str">
        <f t="shared" si="1104"/>
        <v/>
      </c>
      <c r="AF1650" s="25" t="str">
        <f t="shared" si="1127"/>
        <v/>
      </c>
      <c r="AG1650" s="26" t="str">
        <f t="shared" si="1105"/>
        <v/>
      </c>
      <c r="AH1650" s="25" t="str">
        <f t="shared" si="1128"/>
        <v/>
      </c>
      <c r="AI1650" s="26" t="str">
        <f t="shared" si="1106"/>
        <v/>
      </c>
      <c r="AJ1650" s="25" t="str">
        <f t="shared" si="1129"/>
        <v/>
      </c>
      <c r="AK1650" s="26" t="str">
        <f t="shared" si="1107"/>
        <v/>
      </c>
      <c r="AL1650" s="25" t="str">
        <f t="shared" si="1130"/>
        <v/>
      </c>
      <c r="AM1650" s="26" t="str">
        <f t="shared" si="1108"/>
        <v/>
      </c>
      <c r="AN1650" s="25" t="str">
        <f t="shared" si="1131"/>
        <v/>
      </c>
      <c r="AO1650" s="26" t="str">
        <f t="shared" si="1109"/>
        <v/>
      </c>
      <c r="AP1650" t="str">
        <f t="shared" si="1110"/>
        <v/>
      </c>
      <c r="AQ1650" t="str">
        <f t="shared" si="1111"/>
        <v/>
      </c>
      <c r="AR1650" t="str">
        <f t="shared" si="1123"/>
        <v/>
      </c>
      <c r="AS1650" t="str">
        <f t="shared" si="1112"/>
        <v/>
      </c>
      <c r="AT1650" s="25" t="str">
        <f t="shared" si="1113"/>
        <v/>
      </c>
      <c r="AU1650" s="26" t="str">
        <f t="shared" si="1114"/>
        <v/>
      </c>
      <c r="AV1650" t="str">
        <f t="shared" si="1115"/>
        <v/>
      </c>
      <c r="AW1650" s="25" t="str">
        <f t="shared" si="1116"/>
        <v/>
      </c>
      <c r="AX1650" s="26" t="str">
        <f t="shared" si="1133"/>
        <v/>
      </c>
      <c r="AY1650" s="27" t="str">
        <f>IF(A1650="","",IF(K1650&lt;&gt;0,TEXT(5,"0000"),IF(M1650&lt;&gt;0,TEXT(5,"0000"),IF(Datos!N1650&lt;&gt;0,TEXT(5,"0000"),""))))</f>
        <v/>
      </c>
      <c r="AZ1650" s="25" t="str">
        <f t="shared" si="1117"/>
        <v/>
      </c>
      <c r="BA1650" s="26" t="str">
        <f t="shared" si="1134"/>
        <v/>
      </c>
      <c r="BB1650" s="25" t="str">
        <f t="shared" si="1118"/>
        <v/>
      </c>
      <c r="BC1650" s="26" t="str">
        <f t="shared" si="1135"/>
        <v/>
      </c>
      <c r="BD1650" s="27" t="str">
        <f t="shared" si="1119"/>
        <v/>
      </c>
      <c r="BE1650" s="25" t="str">
        <f t="shared" si="1120"/>
        <v/>
      </c>
      <c r="BF1650" s="26" t="str">
        <f t="shared" si="1136"/>
        <v/>
      </c>
      <c r="BG1650" s="28"/>
      <c r="BH1650" t="str">
        <f t="shared" si="1132"/>
        <v/>
      </c>
      <c r="BJ1650" s="24" t="str">
        <f t="shared" si="1121"/>
        <v/>
      </c>
      <c r="BK1650" s="24" t="str">
        <f t="shared" si="1122"/>
        <v/>
      </c>
    </row>
    <row r="1651" spans="17:63" ht="15.75" thickBot="1">
      <c r="Q1651" t="e">
        <f t="shared" si="1137"/>
        <v>#VALUE!</v>
      </c>
      <c r="R1651" t="str">
        <f t="shared" si="1096"/>
        <v/>
      </c>
      <c r="S1651" t="str">
        <f>IF(A1651="","",TEXT(VLOOKUP(C1651,Tablas!$H$3:$I$75,2,0),"000"))</f>
        <v/>
      </c>
      <c r="T1651" t="str">
        <f t="shared" si="1097"/>
        <v/>
      </c>
      <c r="U1651" t="str">
        <f t="shared" si="1098"/>
        <v/>
      </c>
      <c r="V1651" t="str">
        <f t="shared" si="1124"/>
        <v/>
      </c>
      <c r="W1651" t="str">
        <f>IF(A1651="","",IF(G1651="",99,VLOOKUP(Datos!G1651,Tablas!$AF$2:$AH$38,2,0)))</f>
        <v/>
      </c>
      <c r="X1651" t="str">
        <f t="shared" si="1099"/>
        <v/>
      </c>
      <c r="Y1651" t="str">
        <f t="shared" si="1100"/>
        <v/>
      </c>
      <c r="Z1651" s="25" t="str">
        <f t="shared" si="1101"/>
        <v/>
      </c>
      <c r="AA1651" s="26" t="str">
        <f t="shared" si="1102"/>
        <v/>
      </c>
      <c r="AB1651" s="25" t="str">
        <f t="shared" si="1125"/>
        <v/>
      </c>
      <c r="AC1651" s="26" t="str">
        <f t="shared" si="1103"/>
        <v/>
      </c>
      <c r="AD1651" s="25" t="str">
        <f t="shared" si="1126"/>
        <v/>
      </c>
      <c r="AE1651" s="26" t="str">
        <f t="shared" si="1104"/>
        <v/>
      </c>
      <c r="AF1651" s="25" t="str">
        <f t="shared" si="1127"/>
        <v/>
      </c>
      <c r="AG1651" s="26" t="str">
        <f t="shared" si="1105"/>
        <v/>
      </c>
      <c r="AH1651" s="25" t="str">
        <f t="shared" si="1128"/>
        <v/>
      </c>
      <c r="AI1651" s="26" t="str">
        <f t="shared" si="1106"/>
        <v/>
      </c>
      <c r="AJ1651" s="25" t="str">
        <f t="shared" si="1129"/>
        <v/>
      </c>
      <c r="AK1651" s="26" t="str">
        <f t="shared" si="1107"/>
        <v/>
      </c>
      <c r="AL1651" s="25" t="str">
        <f t="shared" si="1130"/>
        <v/>
      </c>
      <c r="AM1651" s="26" t="str">
        <f t="shared" si="1108"/>
        <v/>
      </c>
      <c r="AN1651" s="25" t="str">
        <f t="shared" si="1131"/>
        <v/>
      </c>
      <c r="AO1651" s="26" t="str">
        <f t="shared" si="1109"/>
        <v/>
      </c>
      <c r="AP1651" t="str">
        <f t="shared" si="1110"/>
        <v/>
      </c>
      <c r="AQ1651" t="str">
        <f t="shared" si="1111"/>
        <v/>
      </c>
      <c r="AR1651" t="str">
        <f t="shared" si="1123"/>
        <v/>
      </c>
      <c r="AS1651" t="str">
        <f t="shared" si="1112"/>
        <v/>
      </c>
      <c r="AT1651" s="25" t="str">
        <f t="shared" si="1113"/>
        <v/>
      </c>
      <c r="AU1651" s="26" t="str">
        <f t="shared" si="1114"/>
        <v/>
      </c>
      <c r="AV1651" t="str">
        <f t="shared" si="1115"/>
        <v/>
      </c>
      <c r="AW1651" s="25" t="str">
        <f t="shared" si="1116"/>
        <v/>
      </c>
      <c r="AX1651" s="26" t="str">
        <f t="shared" si="1133"/>
        <v/>
      </c>
      <c r="AY1651" s="27" t="str">
        <f>IF(A1651="","",IF(K1651&lt;&gt;0,TEXT(5,"0000"),IF(M1651&lt;&gt;0,TEXT(5,"0000"),IF(Datos!N1651&lt;&gt;0,TEXT(5,"0000"),""))))</f>
        <v/>
      </c>
      <c r="AZ1651" s="25" t="str">
        <f t="shared" si="1117"/>
        <v/>
      </c>
      <c r="BA1651" s="26" t="str">
        <f t="shared" si="1134"/>
        <v/>
      </c>
      <c r="BB1651" s="25" t="str">
        <f t="shared" si="1118"/>
        <v/>
      </c>
      <c r="BC1651" s="26" t="str">
        <f t="shared" si="1135"/>
        <v/>
      </c>
      <c r="BD1651" s="27" t="str">
        <f t="shared" si="1119"/>
        <v/>
      </c>
      <c r="BE1651" s="25" t="str">
        <f t="shared" si="1120"/>
        <v/>
      </c>
      <c r="BF1651" s="26" t="str">
        <f t="shared" si="1136"/>
        <v/>
      </c>
      <c r="BG1651" s="28"/>
      <c r="BH1651" t="str">
        <f t="shared" si="1132"/>
        <v/>
      </c>
      <c r="BJ1651" s="24" t="str">
        <f t="shared" si="1121"/>
        <v/>
      </c>
      <c r="BK1651" s="24" t="str">
        <f t="shared" si="1122"/>
        <v/>
      </c>
    </row>
    <row r="1652" spans="17:63" ht="15.75" thickBot="1">
      <c r="Q1652" t="e">
        <f t="shared" si="1137"/>
        <v>#VALUE!</v>
      </c>
      <c r="R1652" t="str">
        <f t="shared" si="1096"/>
        <v/>
      </c>
      <c r="S1652" t="str">
        <f>IF(A1652="","",TEXT(VLOOKUP(C1652,Tablas!$H$3:$I$75,2,0),"000"))</f>
        <v/>
      </c>
      <c r="T1652" t="str">
        <f t="shared" si="1097"/>
        <v/>
      </c>
      <c r="U1652" t="str">
        <f t="shared" si="1098"/>
        <v/>
      </c>
      <c r="V1652" t="str">
        <f t="shared" si="1124"/>
        <v/>
      </c>
      <c r="W1652" t="str">
        <f>IF(A1652="","",IF(G1652="",99,VLOOKUP(Datos!G1652,Tablas!$AF$2:$AH$38,2,0)))</f>
        <v/>
      </c>
      <c r="X1652" t="str">
        <f t="shared" si="1099"/>
        <v/>
      </c>
      <c r="Y1652" t="str">
        <f t="shared" si="1100"/>
        <v/>
      </c>
      <c r="Z1652" s="25" t="str">
        <f t="shared" si="1101"/>
        <v/>
      </c>
      <c r="AA1652" s="26" t="str">
        <f t="shared" si="1102"/>
        <v/>
      </c>
      <c r="AB1652" s="25" t="str">
        <f t="shared" si="1125"/>
        <v/>
      </c>
      <c r="AC1652" s="26" t="str">
        <f t="shared" si="1103"/>
        <v/>
      </c>
      <c r="AD1652" s="25" t="str">
        <f t="shared" si="1126"/>
        <v/>
      </c>
      <c r="AE1652" s="26" t="str">
        <f t="shared" si="1104"/>
        <v/>
      </c>
      <c r="AF1652" s="25" t="str">
        <f t="shared" si="1127"/>
        <v/>
      </c>
      <c r="AG1652" s="26" t="str">
        <f t="shared" si="1105"/>
        <v/>
      </c>
      <c r="AH1652" s="25" t="str">
        <f t="shared" si="1128"/>
        <v/>
      </c>
      <c r="AI1652" s="26" t="str">
        <f t="shared" si="1106"/>
        <v/>
      </c>
      <c r="AJ1652" s="25" t="str">
        <f t="shared" si="1129"/>
        <v/>
      </c>
      <c r="AK1652" s="26" t="str">
        <f t="shared" si="1107"/>
        <v/>
      </c>
      <c r="AL1652" s="25" t="str">
        <f t="shared" si="1130"/>
        <v/>
      </c>
      <c r="AM1652" s="26" t="str">
        <f t="shared" si="1108"/>
        <v/>
      </c>
      <c r="AN1652" s="25" t="str">
        <f t="shared" si="1131"/>
        <v/>
      </c>
      <c r="AO1652" s="26" t="str">
        <f t="shared" si="1109"/>
        <v/>
      </c>
      <c r="AP1652" t="str">
        <f t="shared" si="1110"/>
        <v/>
      </c>
      <c r="AQ1652" t="str">
        <f t="shared" si="1111"/>
        <v/>
      </c>
      <c r="AR1652" t="str">
        <f t="shared" si="1123"/>
        <v/>
      </c>
      <c r="AS1652" t="str">
        <f t="shared" si="1112"/>
        <v/>
      </c>
      <c r="AT1652" s="25" t="str">
        <f t="shared" si="1113"/>
        <v/>
      </c>
      <c r="AU1652" s="26" t="str">
        <f t="shared" si="1114"/>
        <v/>
      </c>
      <c r="AV1652" t="str">
        <f t="shared" si="1115"/>
        <v/>
      </c>
      <c r="AW1652" s="25" t="str">
        <f t="shared" si="1116"/>
        <v/>
      </c>
      <c r="AX1652" s="26" t="str">
        <f t="shared" si="1133"/>
        <v/>
      </c>
      <c r="AY1652" s="27" t="str">
        <f>IF(A1652="","",IF(K1652&lt;&gt;0,TEXT(5,"0000"),IF(M1652&lt;&gt;0,TEXT(5,"0000"),IF(Datos!N1652&lt;&gt;0,TEXT(5,"0000"),""))))</f>
        <v/>
      </c>
      <c r="AZ1652" s="25" t="str">
        <f t="shared" si="1117"/>
        <v/>
      </c>
      <c r="BA1652" s="26" t="str">
        <f t="shared" si="1134"/>
        <v/>
      </c>
      <c r="BB1652" s="25" t="str">
        <f t="shared" si="1118"/>
        <v/>
      </c>
      <c r="BC1652" s="26" t="str">
        <f t="shared" si="1135"/>
        <v/>
      </c>
      <c r="BD1652" s="27" t="str">
        <f t="shared" si="1119"/>
        <v/>
      </c>
      <c r="BE1652" s="25" t="str">
        <f t="shared" si="1120"/>
        <v/>
      </c>
      <c r="BF1652" s="26" t="str">
        <f t="shared" si="1136"/>
        <v/>
      </c>
      <c r="BG1652" s="28"/>
      <c r="BH1652" t="str">
        <f t="shared" si="1132"/>
        <v/>
      </c>
      <c r="BJ1652" s="24" t="str">
        <f t="shared" si="1121"/>
        <v/>
      </c>
      <c r="BK1652" s="24" t="str">
        <f t="shared" si="1122"/>
        <v/>
      </c>
    </row>
    <row r="1653" spans="17:63" ht="15.75" thickBot="1">
      <c r="Q1653" t="e">
        <f t="shared" si="1137"/>
        <v>#VALUE!</v>
      </c>
      <c r="R1653" t="str">
        <f t="shared" si="1096"/>
        <v/>
      </c>
      <c r="S1653" t="str">
        <f>IF(A1653="","",TEXT(VLOOKUP(C1653,Tablas!$H$3:$I$75,2,0),"000"))</f>
        <v/>
      </c>
      <c r="T1653" t="str">
        <f t="shared" si="1097"/>
        <v/>
      </c>
      <c r="U1653" t="str">
        <f t="shared" si="1098"/>
        <v/>
      </c>
      <c r="V1653" t="str">
        <f t="shared" si="1124"/>
        <v/>
      </c>
      <c r="W1653" t="str">
        <f>IF(A1653="","",IF(G1653="",99,VLOOKUP(Datos!G1653,Tablas!$AF$2:$AH$38,2,0)))</f>
        <v/>
      </c>
      <c r="X1653" t="str">
        <f t="shared" si="1099"/>
        <v/>
      </c>
      <c r="Y1653" t="str">
        <f t="shared" si="1100"/>
        <v/>
      </c>
      <c r="Z1653" s="25" t="str">
        <f t="shared" si="1101"/>
        <v/>
      </c>
      <c r="AA1653" s="26" t="str">
        <f t="shared" si="1102"/>
        <v/>
      </c>
      <c r="AB1653" s="25" t="str">
        <f t="shared" si="1125"/>
        <v/>
      </c>
      <c r="AC1653" s="26" t="str">
        <f t="shared" si="1103"/>
        <v/>
      </c>
      <c r="AD1653" s="25" t="str">
        <f t="shared" si="1126"/>
        <v/>
      </c>
      <c r="AE1653" s="26" t="str">
        <f t="shared" si="1104"/>
        <v/>
      </c>
      <c r="AF1653" s="25" t="str">
        <f t="shared" si="1127"/>
        <v/>
      </c>
      <c r="AG1653" s="26" t="str">
        <f t="shared" si="1105"/>
        <v/>
      </c>
      <c r="AH1653" s="25" t="str">
        <f t="shared" si="1128"/>
        <v/>
      </c>
      <c r="AI1653" s="26" t="str">
        <f t="shared" si="1106"/>
        <v/>
      </c>
      <c r="AJ1653" s="25" t="str">
        <f t="shared" si="1129"/>
        <v/>
      </c>
      <c r="AK1653" s="26" t="str">
        <f t="shared" si="1107"/>
        <v/>
      </c>
      <c r="AL1653" s="25" t="str">
        <f t="shared" si="1130"/>
        <v/>
      </c>
      <c r="AM1653" s="26" t="str">
        <f t="shared" si="1108"/>
        <v/>
      </c>
      <c r="AN1653" s="25" t="str">
        <f t="shared" si="1131"/>
        <v/>
      </c>
      <c r="AO1653" s="26" t="str">
        <f t="shared" si="1109"/>
        <v/>
      </c>
      <c r="AP1653" t="str">
        <f t="shared" si="1110"/>
        <v/>
      </c>
      <c r="AQ1653" t="str">
        <f t="shared" si="1111"/>
        <v/>
      </c>
      <c r="AR1653" t="str">
        <f t="shared" si="1123"/>
        <v/>
      </c>
      <c r="AS1653" t="str">
        <f t="shared" si="1112"/>
        <v/>
      </c>
      <c r="AT1653" s="25" t="str">
        <f t="shared" si="1113"/>
        <v/>
      </c>
      <c r="AU1653" s="26" t="str">
        <f t="shared" si="1114"/>
        <v/>
      </c>
      <c r="AV1653" t="str">
        <f t="shared" si="1115"/>
        <v/>
      </c>
      <c r="AW1653" s="25" t="str">
        <f t="shared" si="1116"/>
        <v/>
      </c>
      <c r="AX1653" s="26" t="str">
        <f t="shared" si="1133"/>
        <v/>
      </c>
      <c r="AY1653" s="27" t="str">
        <f>IF(A1653="","",IF(K1653&lt;&gt;0,TEXT(5,"0000"),IF(M1653&lt;&gt;0,TEXT(5,"0000"),IF(Datos!N1653&lt;&gt;0,TEXT(5,"0000"),""))))</f>
        <v/>
      </c>
      <c r="AZ1653" s="25" t="str">
        <f t="shared" si="1117"/>
        <v/>
      </c>
      <c r="BA1653" s="26" t="str">
        <f t="shared" si="1134"/>
        <v/>
      </c>
      <c r="BB1653" s="25" t="str">
        <f t="shared" si="1118"/>
        <v/>
      </c>
      <c r="BC1653" s="26" t="str">
        <f t="shared" si="1135"/>
        <v/>
      </c>
      <c r="BD1653" s="27" t="str">
        <f t="shared" si="1119"/>
        <v/>
      </c>
      <c r="BE1653" s="25" t="str">
        <f t="shared" si="1120"/>
        <v/>
      </c>
      <c r="BF1653" s="26" t="str">
        <f t="shared" si="1136"/>
        <v/>
      </c>
      <c r="BG1653" s="28"/>
      <c r="BH1653" t="str">
        <f t="shared" si="1132"/>
        <v/>
      </c>
      <c r="BJ1653" s="24" t="str">
        <f t="shared" si="1121"/>
        <v/>
      </c>
      <c r="BK1653" s="24" t="str">
        <f t="shared" si="1122"/>
        <v/>
      </c>
    </row>
    <row r="1654" spans="17:63" ht="15.75" thickBot="1">
      <c r="Q1654" t="e">
        <f t="shared" si="1137"/>
        <v>#VALUE!</v>
      </c>
      <c r="R1654" t="str">
        <f t="shared" si="1096"/>
        <v/>
      </c>
      <c r="S1654" t="str">
        <f>IF(A1654="","",TEXT(VLOOKUP(C1654,Tablas!$H$3:$I$75,2,0),"000"))</f>
        <v/>
      </c>
      <c r="T1654" t="str">
        <f t="shared" si="1097"/>
        <v/>
      </c>
      <c r="U1654" t="str">
        <f t="shared" si="1098"/>
        <v/>
      </c>
      <c r="V1654" t="str">
        <f t="shared" si="1124"/>
        <v/>
      </c>
      <c r="W1654" t="str">
        <f>IF(A1654="","",IF(G1654="",99,VLOOKUP(Datos!G1654,Tablas!$AF$2:$AH$38,2,0)))</f>
        <v/>
      </c>
      <c r="X1654" t="str">
        <f t="shared" si="1099"/>
        <v/>
      </c>
      <c r="Y1654" t="str">
        <f t="shared" si="1100"/>
        <v/>
      </c>
      <c r="Z1654" s="25" t="str">
        <f t="shared" si="1101"/>
        <v/>
      </c>
      <c r="AA1654" s="26" t="str">
        <f t="shared" si="1102"/>
        <v/>
      </c>
      <c r="AB1654" s="25" t="str">
        <f t="shared" si="1125"/>
        <v/>
      </c>
      <c r="AC1654" s="26" t="str">
        <f t="shared" si="1103"/>
        <v/>
      </c>
      <c r="AD1654" s="25" t="str">
        <f t="shared" si="1126"/>
        <v/>
      </c>
      <c r="AE1654" s="26" t="str">
        <f t="shared" si="1104"/>
        <v/>
      </c>
      <c r="AF1654" s="25" t="str">
        <f t="shared" si="1127"/>
        <v/>
      </c>
      <c r="AG1654" s="26" t="str">
        <f t="shared" si="1105"/>
        <v/>
      </c>
      <c r="AH1654" s="25" t="str">
        <f t="shared" si="1128"/>
        <v/>
      </c>
      <c r="AI1654" s="26" t="str">
        <f t="shared" si="1106"/>
        <v/>
      </c>
      <c r="AJ1654" s="25" t="str">
        <f t="shared" si="1129"/>
        <v/>
      </c>
      <c r="AK1654" s="26" t="str">
        <f t="shared" si="1107"/>
        <v/>
      </c>
      <c r="AL1654" s="25" t="str">
        <f t="shared" si="1130"/>
        <v/>
      </c>
      <c r="AM1654" s="26" t="str">
        <f t="shared" si="1108"/>
        <v/>
      </c>
      <c r="AN1654" s="25" t="str">
        <f t="shared" si="1131"/>
        <v/>
      </c>
      <c r="AO1654" s="26" t="str">
        <f t="shared" si="1109"/>
        <v/>
      </c>
      <c r="AP1654" t="str">
        <f t="shared" si="1110"/>
        <v/>
      </c>
      <c r="AQ1654" t="str">
        <f t="shared" si="1111"/>
        <v/>
      </c>
      <c r="AR1654" t="str">
        <f t="shared" si="1123"/>
        <v/>
      </c>
      <c r="AS1654" t="str">
        <f t="shared" si="1112"/>
        <v/>
      </c>
      <c r="AT1654" s="25" t="str">
        <f t="shared" si="1113"/>
        <v/>
      </c>
      <c r="AU1654" s="26" t="str">
        <f t="shared" si="1114"/>
        <v/>
      </c>
      <c r="AV1654" t="str">
        <f t="shared" si="1115"/>
        <v/>
      </c>
      <c r="AW1654" s="25" t="str">
        <f t="shared" si="1116"/>
        <v/>
      </c>
      <c r="AX1654" s="26" t="str">
        <f t="shared" si="1133"/>
        <v/>
      </c>
      <c r="AY1654" s="27" t="str">
        <f>IF(A1654="","",IF(K1654&lt;&gt;0,TEXT(5,"0000"),IF(M1654&lt;&gt;0,TEXT(5,"0000"),IF(Datos!N1654&lt;&gt;0,TEXT(5,"0000"),""))))</f>
        <v/>
      </c>
      <c r="AZ1654" s="25" t="str">
        <f t="shared" si="1117"/>
        <v/>
      </c>
      <c r="BA1654" s="26" t="str">
        <f t="shared" si="1134"/>
        <v/>
      </c>
      <c r="BB1654" s="25" t="str">
        <f t="shared" si="1118"/>
        <v/>
      </c>
      <c r="BC1654" s="26" t="str">
        <f t="shared" si="1135"/>
        <v/>
      </c>
      <c r="BD1654" s="27" t="str">
        <f t="shared" si="1119"/>
        <v/>
      </c>
      <c r="BE1654" s="25" t="str">
        <f t="shared" si="1120"/>
        <v/>
      </c>
      <c r="BF1654" s="26" t="str">
        <f t="shared" si="1136"/>
        <v/>
      </c>
      <c r="BG1654" s="28"/>
      <c r="BH1654" t="str">
        <f t="shared" si="1132"/>
        <v/>
      </c>
      <c r="BJ1654" s="24" t="str">
        <f t="shared" si="1121"/>
        <v/>
      </c>
      <c r="BK1654" s="24" t="str">
        <f t="shared" si="1122"/>
        <v/>
      </c>
    </row>
    <row r="1655" spans="17:63" ht="15.75" thickBot="1">
      <c r="Q1655" t="e">
        <f t="shared" si="1137"/>
        <v>#VALUE!</v>
      </c>
      <c r="R1655" t="str">
        <f t="shared" si="1096"/>
        <v/>
      </c>
      <c r="S1655" t="str">
        <f>IF(A1655="","",TEXT(VLOOKUP(C1655,Tablas!$H$3:$I$75,2,0),"000"))</f>
        <v/>
      </c>
      <c r="T1655" t="str">
        <f t="shared" si="1097"/>
        <v/>
      </c>
      <c r="U1655" t="str">
        <f t="shared" si="1098"/>
        <v/>
      </c>
      <c r="V1655" t="str">
        <f t="shared" si="1124"/>
        <v/>
      </c>
      <c r="W1655" t="str">
        <f>IF(A1655="","",IF(G1655="",99,VLOOKUP(Datos!G1655,Tablas!$AF$2:$AH$38,2,0)))</f>
        <v/>
      </c>
      <c r="X1655" t="str">
        <f t="shared" si="1099"/>
        <v/>
      </c>
      <c r="Y1655" t="str">
        <f t="shared" si="1100"/>
        <v/>
      </c>
      <c r="Z1655" s="25" t="str">
        <f t="shared" si="1101"/>
        <v/>
      </c>
      <c r="AA1655" s="26" t="str">
        <f t="shared" si="1102"/>
        <v/>
      </c>
      <c r="AB1655" s="25" t="str">
        <f t="shared" si="1125"/>
        <v/>
      </c>
      <c r="AC1655" s="26" t="str">
        <f t="shared" si="1103"/>
        <v/>
      </c>
      <c r="AD1655" s="25" t="str">
        <f t="shared" si="1126"/>
        <v/>
      </c>
      <c r="AE1655" s="26" t="str">
        <f t="shared" si="1104"/>
        <v/>
      </c>
      <c r="AF1655" s="25" t="str">
        <f t="shared" si="1127"/>
        <v/>
      </c>
      <c r="AG1655" s="26" t="str">
        <f t="shared" si="1105"/>
        <v/>
      </c>
      <c r="AH1655" s="25" t="str">
        <f t="shared" si="1128"/>
        <v/>
      </c>
      <c r="AI1655" s="26" t="str">
        <f t="shared" si="1106"/>
        <v/>
      </c>
      <c r="AJ1655" s="25" t="str">
        <f t="shared" si="1129"/>
        <v/>
      </c>
      <c r="AK1655" s="26" t="str">
        <f t="shared" si="1107"/>
        <v/>
      </c>
      <c r="AL1655" s="25" t="str">
        <f t="shared" si="1130"/>
        <v/>
      </c>
      <c r="AM1655" s="26" t="str">
        <f t="shared" si="1108"/>
        <v/>
      </c>
      <c r="AN1655" s="25" t="str">
        <f t="shared" si="1131"/>
        <v/>
      </c>
      <c r="AO1655" s="26" t="str">
        <f t="shared" si="1109"/>
        <v/>
      </c>
      <c r="AP1655" t="str">
        <f t="shared" si="1110"/>
        <v/>
      </c>
      <c r="AQ1655" t="str">
        <f t="shared" si="1111"/>
        <v/>
      </c>
      <c r="AR1655" t="str">
        <f t="shared" si="1123"/>
        <v/>
      </c>
      <c r="AS1655" t="str">
        <f t="shared" si="1112"/>
        <v/>
      </c>
      <c r="AT1655" s="25" t="str">
        <f t="shared" si="1113"/>
        <v/>
      </c>
      <c r="AU1655" s="26" t="str">
        <f t="shared" si="1114"/>
        <v/>
      </c>
      <c r="AV1655" t="str">
        <f t="shared" si="1115"/>
        <v/>
      </c>
      <c r="AW1655" s="25" t="str">
        <f t="shared" si="1116"/>
        <v/>
      </c>
      <c r="AX1655" s="26" t="str">
        <f t="shared" si="1133"/>
        <v/>
      </c>
      <c r="AY1655" s="27" t="str">
        <f>IF(A1655="","",IF(K1655&lt;&gt;0,TEXT(5,"0000"),IF(M1655&lt;&gt;0,TEXT(5,"0000"),IF(Datos!N1655&lt;&gt;0,TEXT(5,"0000"),""))))</f>
        <v/>
      </c>
      <c r="AZ1655" s="25" t="str">
        <f t="shared" si="1117"/>
        <v/>
      </c>
      <c r="BA1655" s="26" t="str">
        <f t="shared" si="1134"/>
        <v/>
      </c>
      <c r="BB1655" s="25" t="str">
        <f t="shared" si="1118"/>
        <v/>
      </c>
      <c r="BC1655" s="26" t="str">
        <f t="shared" si="1135"/>
        <v/>
      </c>
      <c r="BD1655" s="27" t="str">
        <f t="shared" si="1119"/>
        <v/>
      </c>
      <c r="BE1655" s="25" t="str">
        <f t="shared" si="1120"/>
        <v/>
      </c>
      <c r="BF1655" s="26" t="str">
        <f t="shared" si="1136"/>
        <v/>
      </c>
      <c r="BG1655" s="28"/>
      <c r="BH1655" t="str">
        <f t="shared" si="1132"/>
        <v/>
      </c>
      <c r="BJ1655" s="24" t="str">
        <f t="shared" si="1121"/>
        <v/>
      </c>
      <c r="BK1655" s="24" t="str">
        <f t="shared" si="1122"/>
        <v/>
      </c>
    </row>
    <row r="1656" spans="17:63" ht="15.75" thickBot="1">
      <c r="Q1656" t="e">
        <f t="shared" si="1137"/>
        <v>#VALUE!</v>
      </c>
      <c r="R1656" t="str">
        <f t="shared" ref="R1656:R1719" si="1138">IF(A1656="","",TEXT(A1656,$R$3))</f>
        <v/>
      </c>
      <c r="S1656" t="str">
        <f>IF(A1656="","",TEXT(VLOOKUP(C1656,Tablas!$H$3:$I$75,2,0),"000"))</f>
        <v/>
      </c>
      <c r="T1656" t="str">
        <f t="shared" ref="T1656:T1719" si="1139">IF(A1656="","",IF(D1656="","00000",TEXT(RIGHT(D1656,2)*1,"00000")))</f>
        <v/>
      </c>
      <c r="U1656" t="str">
        <f t="shared" ref="U1656:U1719" si="1140">IF(A1656="","",IF(E1656="","00000000000000000000",TEXT(RIGHT(E1656,20)*1,"00000000000000000000")))</f>
        <v/>
      </c>
      <c r="V1656" t="str">
        <f t="shared" si="1124"/>
        <v/>
      </c>
      <c r="W1656" t="str">
        <f>IF(A1656="","",IF(G1656="",99,VLOOKUP(Datos!G1656,Tablas!$AF$2:$AH$38,2,0)))</f>
        <v/>
      </c>
      <c r="X1656" t="str">
        <f t="shared" ref="X1656:X1719" si="1141">IF(A1656="","",TEXT(H1656,"00000000000000000000"))</f>
        <v/>
      </c>
      <c r="Y1656" t="str">
        <f t="shared" ref="Y1656:Y1719" si="1142">IF(A1656="","",IF(LEN(B1656)&gt;30,LEFT(B1656,30),B1656&amp;REPT(" ",30-LEN(B1656))))</f>
        <v/>
      </c>
      <c r="Z1656" s="25" t="str">
        <f t="shared" ref="Z1656:Z1719" si="1143">IF(A1656="","",IF(LEFT(C1656,2)="NC",-I1656,I1656))</f>
        <v/>
      </c>
      <c r="AA1656" s="26" t="str">
        <f t="shared" ref="AA1656:AA1719" si="1144">IF(Z1656&lt;0,SUBSTITUTE(TEXT(Z1656,"000000000000,00"),",",""),SUBSTITUTE(TEXT(Z1656,"0000000000000,00"),",",""))</f>
        <v/>
      </c>
      <c r="AB1656" s="25" t="str">
        <f t="shared" si="1125"/>
        <v/>
      </c>
      <c r="AC1656" s="26" t="str">
        <f t="shared" ref="AC1656:AC1719" si="1145">IF(AB1656&lt;0,SUBSTITUTE(TEXT(AB1656,"000000000000,00"),",",""),SUBSTITUTE(TEXT(AB1656,"0000000000000,00"),",",""))</f>
        <v/>
      </c>
      <c r="AD1656" s="25" t="str">
        <f t="shared" si="1126"/>
        <v/>
      </c>
      <c r="AE1656" s="26" t="str">
        <f t="shared" ref="AE1656:AE1719" si="1146">IF(AD1656&lt;0,SUBSTITUTE(TEXT(AD1656,"000000000000,00"),",",""),SUBSTITUTE(TEXT(AD1656,"0000000000000,00"),",",""))</f>
        <v/>
      </c>
      <c r="AF1656" s="25" t="str">
        <f t="shared" si="1127"/>
        <v/>
      </c>
      <c r="AG1656" s="26" t="str">
        <f t="shared" ref="AG1656:AG1719" si="1147">IF(AF1656&lt;0,SUBSTITUTE(TEXT(AF1656,"000000000000,00"),",",""),SUBSTITUTE(TEXT(AF1656,"0000000000000,00"),",",""))</f>
        <v/>
      </c>
      <c r="AH1656" s="25" t="str">
        <f t="shared" si="1128"/>
        <v/>
      </c>
      <c r="AI1656" s="26" t="str">
        <f t="shared" ref="AI1656:AI1719" si="1148">IF(AH1656&lt;0,SUBSTITUTE(TEXT(AH1656,"000000000000,00"),",",""),SUBSTITUTE(TEXT(AH1656,"0000000000000,00"),",",""))</f>
        <v/>
      </c>
      <c r="AJ1656" s="25" t="str">
        <f t="shared" si="1129"/>
        <v/>
      </c>
      <c r="AK1656" s="26" t="str">
        <f t="shared" ref="AK1656:AK1719" si="1149">IF(AJ1656&lt;0,SUBSTITUTE(TEXT(AJ1656,"000000000000,00"),",",""),SUBSTITUTE(TEXT(AJ1656,"0000000000000,00"),",",""))</f>
        <v/>
      </c>
      <c r="AL1656" s="25" t="str">
        <f t="shared" si="1130"/>
        <v/>
      </c>
      <c r="AM1656" s="26" t="str">
        <f t="shared" ref="AM1656:AM1719" si="1150">IF(AL1656&lt;0,SUBSTITUTE(TEXT(AL1656,"000000000000,00"),",",""),SUBSTITUTE(TEXT(AL1656,"0000000000000,00"),",",""))</f>
        <v/>
      </c>
      <c r="AN1656" s="25" t="str">
        <f t="shared" si="1131"/>
        <v/>
      </c>
      <c r="AO1656" s="26" t="str">
        <f t="shared" ref="AO1656:AO1719" si="1151">IF(AN1656&lt;0,SUBSTITUTE(TEXT(AN1656,"000000000000,00"),",",""),SUBSTITUTE(TEXT(AN1656,"0000000000000,00"),",",""))</f>
        <v/>
      </c>
      <c r="AP1656" t="str">
        <f t="shared" ref="AP1656:AP1719" si="1152">IF(A1656="","","PES")</f>
        <v/>
      </c>
      <c r="AQ1656" t="str">
        <f t="shared" ref="AQ1656:AQ1719" si="1153">IF(A1656="","","0001000000")</f>
        <v/>
      </c>
      <c r="AR1656" t="str">
        <f t="shared" si="1123"/>
        <v/>
      </c>
      <c r="AS1656" t="str">
        <f t="shared" ref="AS1656:AS1719" si="1154">IF(A1656="",""," ")</f>
        <v/>
      </c>
      <c r="AT1656" s="25" t="str">
        <f t="shared" ref="AT1656:AT1719" si="1155">IF(A1656="","",0)</f>
        <v/>
      </c>
      <c r="AU1656" s="26" t="str">
        <f t="shared" ref="AU1656:AU1719" si="1156">IF(AT1656&lt;0,SUBSTITUTE(TEXT(AT1656,"000000000000,00"),",",""),SUBSTITUTE(TEXT(AT1656,"0000000000000,00"),",",""))</f>
        <v/>
      </c>
      <c r="AV1656" t="str">
        <f t="shared" ref="AV1656:AV1719" si="1157">IF(A1656="","",IF(OR(C1656="TK B",C1656="TK"),"00000000",TEXT(A1656+30,$R$3)))</f>
        <v/>
      </c>
      <c r="AW1656" s="25" t="str">
        <f t="shared" ref="AW1656:AW1719" si="1158">IF(A1656="","",IF(AND(K1656=0,M1656=0,N1656=0),"",J1656))</f>
        <v/>
      </c>
      <c r="AX1656" s="26" t="str">
        <f t="shared" si="1133"/>
        <v/>
      </c>
      <c r="AY1656" s="27" t="str">
        <f>IF(A1656="","",IF(K1656&lt;&gt;0,TEXT(5,"0000"),IF(M1656&lt;&gt;0,TEXT(5,"0000"),IF(Datos!N1656&lt;&gt;0,TEXT(5,"0000"),""))))</f>
        <v/>
      </c>
      <c r="AZ1656" s="25" t="str">
        <f t="shared" ref="AZ1656:AZ1719" si="1159">IF(A1656="","",IF(AND(K1656=0,M1656=0,N1656=0),"",IF(K1656&lt;&gt;0,K1656,IF(N1656&lt;&gt;0,N1656,IF(M1656&lt;&gt;0,M1656,0)))))</f>
        <v/>
      </c>
      <c r="BA1656" s="26" t="str">
        <f t="shared" si="1134"/>
        <v/>
      </c>
      <c r="BB1656" s="25" t="str">
        <f t="shared" ref="BB1656:BB1719" si="1160">IF(A1656="","",IF(L1656="","",J1656))</f>
        <v/>
      </c>
      <c r="BC1656" s="26" t="str">
        <f t="shared" si="1135"/>
        <v/>
      </c>
      <c r="BD1656" s="27" t="str">
        <f t="shared" ref="BD1656:BD1719" si="1161">IF(A1656="","",IF(L1656="","",TEXT(4,"0000")))</f>
        <v/>
      </c>
      <c r="BE1656" s="25" t="str">
        <f t="shared" ref="BE1656:BE1719" si="1162">IF(A1656="","",IF(L1656="","",L1656))</f>
        <v/>
      </c>
      <c r="BF1656" s="26" t="str">
        <f t="shared" si="1136"/>
        <v/>
      </c>
      <c r="BG1656" s="28"/>
      <c r="BH1656" t="str">
        <f t="shared" si="1132"/>
        <v/>
      </c>
      <c r="BJ1656" s="24" t="str">
        <f t="shared" ref="BJ1656:BJ1719" si="1163">IF(AX1656="","",S1656&amp;T1656&amp;U1656&amp;AX1656&amp;AY1656&amp;BA1656)</f>
        <v/>
      </c>
      <c r="BK1656" s="24" t="str">
        <f t="shared" ref="BK1656:BK1719" si="1164">IF(BC1656="","",S1656&amp;T1656&amp;U1656&amp;BC1656&amp;BD1656&amp;BF1656)</f>
        <v/>
      </c>
    </row>
    <row r="1657" spans="17:63" ht="15.75" thickBot="1">
      <c r="Q1657" t="e">
        <f t="shared" si="1137"/>
        <v>#VALUE!</v>
      </c>
      <c r="R1657" t="str">
        <f t="shared" si="1138"/>
        <v/>
      </c>
      <c r="S1657" t="str">
        <f>IF(A1657="","",TEXT(VLOOKUP(C1657,Tablas!$H$3:$I$75,2,0),"000"))</f>
        <v/>
      </c>
      <c r="T1657" t="str">
        <f t="shared" si="1139"/>
        <v/>
      </c>
      <c r="U1657" t="str">
        <f t="shared" si="1140"/>
        <v/>
      </c>
      <c r="V1657" t="str">
        <f t="shared" si="1124"/>
        <v/>
      </c>
      <c r="W1657" t="str">
        <f>IF(A1657="","",IF(G1657="",99,VLOOKUP(Datos!G1657,Tablas!$AF$2:$AH$38,2,0)))</f>
        <v/>
      </c>
      <c r="X1657" t="str">
        <f t="shared" si="1141"/>
        <v/>
      </c>
      <c r="Y1657" t="str">
        <f t="shared" si="1142"/>
        <v/>
      </c>
      <c r="Z1657" s="25" t="str">
        <f t="shared" si="1143"/>
        <v/>
      </c>
      <c r="AA1657" s="26" t="str">
        <f t="shared" si="1144"/>
        <v/>
      </c>
      <c r="AB1657" s="25" t="str">
        <f t="shared" si="1125"/>
        <v/>
      </c>
      <c r="AC1657" s="26" t="str">
        <f t="shared" si="1145"/>
        <v/>
      </c>
      <c r="AD1657" s="25" t="str">
        <f t="shared" si="1126"/>
        <v/>
      </c>
      <c r="AE1657" s="26" t="str">
        <f t="shared" si="1146"/>
        <v/>
      </c>
      <c r="AF1657" s="25" t="str">
        <f t="shared" si="1127"/>
        <v/>
      </c>
      <c r="AG1657" s="26" t="str">
        <f t="shared" si="1147"/>
        <v/>
      </c>
      <c r="AH1657" s="25" t="str">
        <f t="shared" si="1128"/>
        <v/>
      </c>
      <c r="AI1657" s="26" t="str">
        <f t="shared" si="1148"/>
        <v/>
      </c>
      <c r="AJ1657" s="25" t="str">
        <f t="shared" si="1129"/>
        <v/>
      </c>
      <c r="AK1657" s="26" t="str">
        <f t="shared" si="1149"/>
        <v/>
      </c>
      <c r="AL1657" s="25" t="str">
        <f t="shared" si="1130"/>
        <v/>
      </c>
      <c r="AM1657" s="26" t="str">
        <f t="shared" si="1150"/>
        <v/>
      </c>
      <c r="AN1657" s="25" t="str">
        <f t="shared" si="1131"/>
        <v/>
      </c>
      <c r="AO1657" s="26" t="str">
        <f t="shared" si="1151"/>
        <v/>
      </c>
      <c r="AP1657" t="str">
        <f t="shared" si="1152"/>
        <v/>
      </c>
      <c r="AQ1657" t="str">
        <f t="shared" si="1153"/>
        <v/>
      </c>
      <c r="AR1657" t="str">
        <f t="shared" si="1123"/>
        <v/>
      </c>
      <c r="AS1657" t="str">
        <f t="shared" si="1154"/>
        <v/>
      </c>
      <c r="AT1657" s="25" t="str">
        <f t="shared" si="1155"/>
        <v/>
      </c>
      <c r="AU1657" s="26" t="str">
        <f t="shared" si="1156"/>
        <v/>
      </c>
      <c r="AV1657" t="str">
        <f t="shared" si="1157"/>
        <v/>
      </c>
      <c r="AW1657" s="25" t="str">
        <f t="shared" si="1158"/>
        <v/>
      </c>
      <c r="AX1657" s="26" t="str">
        <f t="shared" si="1133"/>
        <v/>
      </c>
      <c r="AY1657" s="27" t="str">
        <f>IF(A1657="","",IF(K1657&lt;&gt;0,TEXT(5,"0000"),IF(M1657&lt;&gt;0,TEXT(5,"0000"),IF(Datos!N1657&lt;&gt;0,TEXT(5,"0000"),""))))</f>
        <v/>
      </c>
      <c r="AZ1657" s="25" t="str">
        <f t="shared" si="1159"/>
        <v/>
      </c>
      <c r="BA1657" s="26" t="str">
        <f t="shared" si="1134"/>
        <v/>
      </c>
      <c r="BB1657" s="25" t="str">
        <f t="shared" si="1160"/>
        <v/>
      </c>
      <c r="BC1657" s="26" t="str">
        <f t="shared" si="1135"/>
        <v/>
      </c>
      <c r="BD1657" s="27" t="str">
        <f t="shared" si="1161"/>
        <v/>
      </c>
      <c r="BE1657" s="25" t="str">
        <f t="shared" si="1162"/>
        <v/>
      </c>
      <c r="BF1657" s="26" t="str">
        <f t="shared" si="1136"/>
        <v/>
      </c>
      <c r="BG1657" s="28"/>
      <c r="BH1657" t="str">
        <f t="shared" si="1132"/>
        <v/>
      </c>
      <c r="BJ1657" s="24" t="str">
        <f t="shared" si="1163"/>
        <v/>
      </c>
      <c r="BK1657" s="24" t="str">
        <f t="shared" si="1164"/>
        <v/>
      </c>
    </row>
    <row r="1658" spans="17:63" ht="15.75" thickBot="1">
      <c r="Q1658" t="e">
        <f t="shared" si="1137"/>
        <v>#VALUE!</v>
      </c>
      <c r="R1658" t="str">
        <f t="shared" si="1138"/>
        <v/>
      </c>
      <c r="S1658" t="str">
        <f>IF(A1658="","",TEXT(VLOOKUP(C1658,Tablas!$H$3:$I$75,2,0),"000"))</f>
        <v/>
      </c>
      <c r="T1658" t="str">
        <f t="shared" si="1139"/>
        <v/>
      </c>
      <c r="U1658" t="str">
        <f t="shared" si="1140"/>
        <v/>
      </c>
      <c r="V1658" t="str">
        <f t="shared" si="1124"/>
        <v/>
      </c>
      <c r="W1658" t="str">
        <f>IF(A1658="","",IF(G1658="",99,VLOOKUP(Datos!G1658,Tablas!$AF$2:$AH$38,2,0)))</f>
        <v/>
      </c>
      <c r="X1658" t="str">
        <f t="shared" si="1141"/>
        <v/>
      </c>
      <c r="Y1658" t="str">
        <f t="shared" si="1142"/>
        <v/>
      </c>
      <c r="Z1658" s="25" t="str">
        <f t="shared" si="1143"/>
        <v/>
      </c>
      <c r="AA1658" s="26" t="str">
        <f t="shared" si="1144"/>
        <v/>
      </c>
      <c r="AB1658" s="25" t="str">
        <f t="shared" si="1125"/>
        <v/>
      </c>
      <c r="AC1658" s="26" t="str">
        <f t="shared" si="1145"/>
        <v/>
      </c>
      <c r="AD1658" s="25" t="str">
        <f t="shared" si="1126"/>
        <v/>
      </c>
      <c r="AE1658" s="26" t="str">
        <f t="shared" si="1146"/>
        <v/>
      </c>
      <c r="AF1658" s="25" t="str">
        <f t="shared" si="1127"/>
        <v/>
      </c>
      <c r="AG1658" s="26" t="str">
        <f t="shared" si="1147"/>
        <v/>
      </c>
      <c r="AH1658" s="25" t="str">
        <f t="shared" si="1128"/>
        <v/>
      </c>
      <c r="AI1658" s="26" t="str">
        <f t="shared" si="1148"/>
        <v/>
      </c>
      <c r="AJ1658" s="25" t="str">
        <f t="shared" si="1129"/>
        <v/>
      </c>
      <c r="AK1658" s="26" t="str">
        <f t="shared" si="1149"/>
        <v/>
      </c>
      <c r="AL1658" s="25" t="str">
        <f t="shared" si="1130"/>
        <v/>
      </c>
      <c r="AM1658" s="26" t="str">
        <f t="shared" si="1150"/>
        <v/>
      </c>
      <c r="AN1658" s="25" t="str">
        <f t="shared" si="1131"/>
        <v/>
      </c>
      <c r="AO1658" s="26" t="str">
        <f t="shared" si="1151"/>
        <v/>
      </c>
      <c r="AP1658" t="str">
        <f t="shared" si="1152"/>
        <v/>
      </c>
      <c r="AQ1658" t="str">
        <f t="shared" si="1153"/>
        <v/>
      </c>
      <c r="AR1658" t="str">
        <f t="shared" si="1123"/>
        <v/>
      </c>
      <c r="AS1658" t="str">
        <f t="shared" si="1154"/>
        <v/>
      </c>
      <c r="AT1658" s="25" t="str">
        <f t="shared" si="1155"/>
        <v/>
      </c>
      <c r="AU1658" s="26" t="str">
        <f t="shared" si="1156"/>
        <v/>
      </c>
      <c r="AV1658" t="str">
        <f t="shared" si="1157"/>
        <v/>
      </c>
      <c r="AW1658" s="25" t="str">
        <f t="shared" si="1158"/>
        <v/>
      </c>
      <c r="AX1658" s="26" t="str">
        <f t="shared" si="1133"/>
        <v/>
      </c>
      <c r="AY1658" s="27" t="str">
        <f>IF(A1658="","",IF(K1658&lt;&gt;0,TEXT(5,"0000"),IF(M1658&lt;&gt;0,TEXT(5,"0000"),IF(Datos!N1658&lt;&gt;0,TEXT(5,"0000"),""))))</f>
        <v/>
      </c>
      <c r="AZ1658" s="25" t="str">
        <f t="shared" si="1159"/>
        <v/>
      </c>
      <c r="BA1658" s="26" t="str">
        <f t="shared" si="1134"/>
        <v/>
      </c>
      <c r="BB1658" s="25" t="str">
        <f t="shared" si="1160"/>
        <v/>
      </c>
      <c r="BC1658" s="26" t="str">
        <f t="shared" si="1135"/>
        <v/>
      </c>
      <c r="BD1658" s="27" t="str">
        <f t="shared" si="1161"/>
        <v/>
      </c>
      <c r="BE1658" s="25" t="str">
        <f t="shared" si="1162"/>
        <v/>
      </c>
      <c r="BF1658" s="26" t="str">
        <f t="shared" si="1136"/>
        <v/>
      </c>
      <c r="BG1658" s="28"/>
      <c r="BH1658" t="str">
        <f t="shared" si="1132"/>
        <v/>
      </c>
      <c r="BJ1658" s="24" t="str">
        <f t="shared" si="1163"/>
        <v/>
      </c>
      <c r="BK1658" s="24" t="str">
        <f t="shared" si="1164"/>
        <v/>
      </c>
    </row>
    <row r="1659" spans="17:63" ht="15.75" thickBot="1">
      <c r="Q1659" t="e">
        <f t="shared" si="1137"/>
        <v>#VALUE!</v>
      </c>
      <c r="R1659" t="str">
        <f t="shared" si="1138"/>
        <v/>
      </c>
      <c r="S1659" t="str">
        <f>IF(A1659="","",TEXT(VLOOKUP(C1659,Tablas!$H$3:$I$75,2,0),"000"))</f>
        <v/>
      </c>
      <c r="T1659" t="str">
        <f t="shared" si="1139"/>
        <v/>
      </c>
      <c r="U1659" t="str">
        <f t="shared" si="1140"/>
        <v/>
      </c>
      <c r="V1659" t="str">
        <f t="shared" si="1124"/>
        <v/>
      </c>
      <c r="W1659" t="str">
        <f>IF(A1659="","",IF(G1659="",99,VLOOKUP(Datos!G1659,Tablas!$AF$2:$AH$38,2,0)))</f>
        <v/>
      </c>
      <c r="X1659" t="str">
        <f t="shared" si="1141"/>
        <v/>
      </c>
      <c r="Y1659" t="str">
        <f t="shared" si="1142"/>
        <v/>
      </c>
      <c r="Z1659" s="25" t="str">
        <f t="shared" si="1143"/>
        <v/>
      </c>
      <c r="AA1659" s="26" t="str">
        <f t="shared" si="1144"/>
        <v/>
      </c>
      <c r="AB1659" s="25" t="str">
        <f t="shared" si="1125"/>
        <v/>
      </c>
      <c r="AC1659" s="26" t="str">
        <f t="shared" si="1145"/>
        <v/>
      </c>
      <c r="AD1659" s="25" t="str">
        <f t="shared" si="1126"/>
        <v/>
      </c>
      <c r="AE1659" s="26" t="str">
        <f t="shared" si="1146"/>
        <v/>
      </c>
      <c r="AF1659" s="25" t="str">
        <f t="shared" si="1127"/>
        <v/>
      </c>
      <c r="AG1659" s="26" t="str">
        <f t="shared" si="1147"/>
        <v/>
      </c>
      <c r="AH1659" s="25" t="str">
        <f t="shared" si="1128"/>
        <v/>
      </c>
      <c r="AI1659" s="26" t="str">
        <f t="shared" si="1148"/>
        <v/>
      </c>
      <c r="AJ1659" s="25" t="str">
        <f t="shared" si="1129"/>
        <v/>
      </c>
      <c r="AK1659" s="26" t="str">
        <f t="shared" si="1149"/>
        <v/>
      </c>
      <c r="AL1659" s="25" t="str">
        <f t="shared" si="1130"/>
        <v/>
      </c>
      <c r="AM1659" s="26" t="str">
        <f t="shared" si="1150"/>
        <v/>
      </c>
      <c r="AN1659" s="25" t="str">
        <f t="shared" si="1131"/>
        <v/>
      </c>
      <c r="AO1659" s="26" t="str">
        <f t="shared" si="1151"/>
        <v/>
      </c>
      <c r="AP1659" t="str">
        <f t="shared" si="1152"/>
        <v/>
      </c>
      <c r="AQ1659" t="str">
        <f t="shared" si="1153"/>
        <v/>
      </c>
      <c r="AR1659" t="str">
        <f t="shared" si="1123"/>
        <v/>
      </c>
      <c r="AS1659" t="str">
        <f t="shared" si="1154"/>
        <v/>
      </c>
      <c r="AT1659" s="25" t="str">
        <f t="shared" si="1155"/>
        <v/>
      </c>
      <c r="AU1659" s="26" t="str">
        <f t="shared" si="1156"/>
        <v/>
      </c>
      <c r="AV1659" t="str">
        <f t="shared" si="1157"/>
        <v/>
      </c>
      <c r="AW1659" s="25" t="str">
        <f t="shared" si="1158"/>
        <v/>
      </c>
      <c r="AX1659" s="26" t="str">
        <f t="shared" si="1133"/>
        <v/>
      </c>
      <c r="AY1659" s="27" t="str">
        <f>IF(A1659="","",IF(K1659&lt;&gt;0,TEXT(5,"0000"),IF(M1659&lt;&gt;0,TEXT(5,"0000"),IF(Datos!N1659&lt;&gt;0,TEXT(5,"0000"),""))))</f>
        <v/>
      </c>
      <c r="AZ1659" s="25" t="str">
        <f t="shared" si="1159"/>
        <v/>
      </c>
      <c r="BA1659" s="26" t="str">
        <f t="shared" si="1134"/>
        <v/>
      </c>
      <c r="BB1659" s="25" t="str">
        <f t="shared" si="1160"/>
        <v/>
      </c>
      <c r="BC1659" s="26" t="str">
        <f t="shared" si="1135"/>
        <v/>
      </c>
      <c r="BD1659" s="27" t="str">
        <f t="shared" si="1161"/>
        <v/>
      </c>
      <c r="BE1659" s="25" t="str">
        <f t="shared" si="1162"/>
        <v/>
      </c>
      <c r="BF1659" s="26" t="str">
        <f t="shared" si="1136"/>
        <v/>
      </c>
      <c r="BG1659" s="28"/>
      <c r="BH1659" t="str">
        <f t="shared" si="1132"/>
        <v/>
      </c>
      <c r="BJ1659" s="24" t="str">
        <f t="shared" si="1163"/>
        <v/>
      </c>
      <c r="BK1659" s="24" t="str">
        <f t="shared" si="1164"/>
        <v/>
      </c>
    </row>
    <row r="1660" spans="17:63" ht="15.75" thickBot="1">
      <c r="Q1660" t="e">
        <f t="shared" si="1137"/>
        <v>#VALUE!</v>
      </c>
      <c r="R1660" t="str">
        <f t="shared" si="1138"/>
        <v/>
      </c>
      <c r="S1660" t="str">
        <f>IF(A1660="","",TEXT(VLOOKUP(C1660,Tablas!$H$3:$I$75,2,0),"000"))</f>
        <v/>
      </c>
      <c r="T1660" t="str">
        <f t="shared" si="1139"/>
        <v/>
      </c>
      <c r="U1660" t="str">
        <f t="shared" si="1140"/>
        <v/>
      </c>
      <c r="V1660" t="str">
        <f t="shared" si="1124"/>
        <v/>
      </c>
      <c r="W1660" t="str">
        <f>IF(A1660="","",IF(G1660="",99,VLOOKUP(Datos!G1660,Tablas!$AF$2:$AH$38,2,0)))</f>
        <v/>
      </c>
      <c r="X1660" t="str">
        <f t="shared" si="1141"/>
        <v/>
      </c>
      <c r="Y1660" t="str">
        <f t="shared" si="1142"/>
        <v/>
      </c>
      <c r="Z1660" s="25" t="str">
        <f t="shared" si="1143"/>
        <v/>
      </c>
      <c r="AA1660" s="26" t="str">
        <f t="shared" si="1144"/>
        <v/>
      </c>
      <c r="AB1660" s="25" t="str">
        <f t="shared" si="1125"/>
        <v/>
      </c>
      <c r="AC1660" s="26" t="str">
        <f t="shared" si="1145"/>
        <v/>
      </c>
      <c r="AD1660" s="25" t="str">
        <f t="shared" si="1126"/>
        <v/>
      </c>
      <c r="AE1660" s="26" t="str">
        <f t="shared" si="1146"/>
        <v/>
      </c>
      <c r="AF1660" s="25" t="str">
        <f t="shared" si="1127"/>
        <v/>
      </c>
      <c r="AG1660" s="26" t="str">
        <f t="shared" si="1147"/>
        <v/>
      </c>
      <c r="AH1660" s="25" t="str">
        <f t="shared" si="1128"/>
        <v/>
      </c>
      <c r="AI1660" s="26" t="str">
        <f t="shared" si="1148"/>
        <v/>
      </c>
      <c r="AJ1660" s="25" t="str">
        <f t="shared" si="1129"/>
        <v/>
      </c>
      <c r="AK1660" s="26" t="str">
        <f t="shared" si="1149"/>
        <v/>
      </c>
      <c r="AL1660" s="25" t="str">
        <f t="shared" si="1130"/>
        <v/>
      </c>
      <c r="AM1660" s="26" t="str">
        <f t="shared" si="1150"/>
        <v/>
      </c>
      <c r="AN1660" s="25" t="str">
        <f t="shared" si="1131"/>
        <v/>
      </c>
      <c r="AO1660" s="26" t="str">
        <f t="shared" si="1151"/>
        <v/>
      </c>
      <c r="AP1660" t="str">
        <f t="shared" si="1152"/>
        <v/>
      </c>
      <c r="AQ1660" t="str">
        <f t="shared" si="1153"/>
        <v/>
      </c>
      <c r="AR1660" t="str">
        <f t="shared" si="1123"/>
        <v/>
      </c>
      <c r="AS1660" t="str">
        <f t="shared" si="1154"/>
        <v/>
      </c>
      <c r="AT1660" s="25" t="str">
        <f t="shared" si="1155"/>
        <v/>
      </c>
      <c r="AU1660" s="26" t="str">
        <f t="shared" si="1156"/>
        <v/>
      </c>
      <c r="AV1660" t="str">
        <f t="shared" si="1157"/>
        <v/>
      </c>
      <c r="AW1660" s="25" t="str">
        <f t="shared" si="1158"/>
        <v/>
      </c>
      <c r="AX1660" s="26" t="str">
        <f t="shared" si="1133"/>
        <v/>
      </c>
      <c r="AY1660" s="27" t="str">
        <f>IF(A1660="","",IF(K1660&lt;&gt;0,TEXT(5,"0000"),IF(M1660&lt;&gt;0,TEXT(5,"0000"),IF(Datos!N1660&lt;&gt;0,TEXT(5,"0000"),""))))</f>
        <v/>
      </c>
      <c r="AZ1660" s="25" t="str">
        <f t="shared" si="1159"/>
        <v/>
      </c>
      <c r="BA1660" s="26" t="str">
        <f t="shared" si="1134"/>
        <v/>
      </c>
      <c r="BB1660" s="25" t="str">
        <f t="shared" si="1160"/>
        <v/>
      </c>
      <c r="BC1660" s="26" t="str">
        <f t="shared" si="1135"/>
        <v/>
      </c>
      <c r="BD1660" s="27" t="str">
        <f t="shared" si="1161"/>
        <v/>
      </c>
      <c r="BE1660" s="25" t="str">
        <f t="shared" si="1162"/>
        <v/>
      </c>
      <c r="BF1660" s="26" t="str">
        <f t="shared" si="1136"/>
        <v/>
      </c>
      <c r="BG1660" s="28"/>
      <c r="BH1660" t="str">
        <f t="shared" si="1132"/>
        <v/>
      </c>
      <c r="BJ1660" s="24" t="str">
        <f t="shared" si="1163"/>
        <v/>
      </c>
      <c r="BK1660" s="24" t="str">
        <f t="shared" si="1164"/>
        <v/>
      </c>
    </row>
    <row r="1661" spans="17:63" ht="15.75" thickBot="1">
      <c r="Q1661" t="e">
        <f t="shared" si="1137"/>
        <v>#VALUE!</v>
      </c>
      <c r="R1661" t="str">
        <f t="shared" si="1138"/>
        <v/>
      </c>
      <c r="S1661" t="str">
        <f>IF(A1661="","",TEXT(VLOOKUP(C1661,Tablas!$H$3:$I$75,2,0),"000"))</f>
        <v/>
      </c>
      <c r="T1661" t="str">
        <f t="shared" si="1139"/>
        <v/>
      </c>
      <c r="U1661" t="str">
        <f t="shared" si="1140"/>
        <v/>
      </c>
      <c r="V1661" t="str">
        <f t="shared" si="1124"/>
        <v/>
      </c>
      <c r="W1661" t="str">
        <f>IF(A1661="","",IF(G1661="",99,VLOOKUP(Datos!G1661,Tablas!$AF$2:$AH$38,2,0)))</f>
        <v/>
      </c>
      <c r="X1661" t="str">
        <f t="shared" si="1141"/>
        <v/>
      </c>
      <c r="Y1661" t="str">
        <f t="shared" si="1142"/>
        <v/>
      </c>
      <c r="Z1661" s="25" t="str">
        <f t="shared" si="1143"/>
        <v/>
      </c>
      <c r="AA1661" s="26" t="str">
        <f t="shared" si="1144"/>
        <v/>
      </c>
      <c r="AB1661" s="25" t="str">
        <f t="shared" si="1125"/>
        <v/>
      </c>
      <c r="AC1661" s="26" t="str">
        <f t="shared" si="1145"/>
        <v/>
      </c>
      <c r="AD1661" s="25" t="str">
        <f t="shared" si="1126"/>
        <v/>
      </c>
      <c r="AE1661" s="26" t="str">
        <f t="shared" si="1146"/>
        <v/>
      </c>
      <c r="AF1661" s="25" t="str">
        <f t="shared" si="1127"/>
        <v/>
      </c>
      <c r="AG1661" s="26" t="str">
        <f t="shared" si="1147"/>
        <v/>
      </c>
      <c r="AH1661" s="25" t="str">
        <f t="shared" si="1128"/>
        <v/>
      </c>
      <c r="AI1661" s="26" t="str">
        <f t="shared" si="1148"/>
        <v/>
      </c>
      <c r="AJ1661" s="25" t="str">
        <f t="shared" si="1129"/>
        <v/>
      </c>
      <c r="AK1661" s="26" t="str">
        <f t="shared" si="1149"/>
        <v/>
      </c>
      <c r="AL1661" s="25" t="str">
        <f t="shared" si="1130"/>
        <v/>
      </c>
      <c r="AM1661" s="26" t="str">
        <f t="shared" si="1150"/>
        <v/>
      </c>
      <c r="AN1661" s="25" t="str">
        <f t="shared" si="1131"/>
        <v/>
      </c>
      <c r="AO1661" s="26" t="str">
        <f t="shared" si="1151"/>
        <v/>
      </c>
      <c r="AP1661" t="str">
        <f t="shared" si="1152"/>
        <v/>
      </c>
      <c r="AQ1661" t="str">
        <f t="shared" si="1153"/>
        <v/>
      </c>
      <c r="AR1661" t="str">
        <f t="shared" si="1123"/>
        <v/>
      </c>
      <c r="AS1661" t="str">
        <f t="shared" si="1154"/>
        <v/>
      </c>
      <c r="AT1661" s="25" t="str">
        <f t="shared" si="1155"/>
        <v/>
      </c>
      <c r="AU1661" s="26" t="str">
        <f t="shared" si="1156"/>
        <v/>
      </c>
      <c r="AV1661" t="str">
        <f t="shared" si="1157"/>
        <v/>
      </c>
      <c r="AW1661" s="25" t="str">
        <f t="shared" si="1158"/>
        <v/>
      </c>
      <c r="AX1661" s="26" t="str">
        <f t="shared" si="1133"/>
        <v/>
      </c>
      <c r="AY1661" s="27" t="str">
        <f>IF(A1661="","",IF(K1661&lt;&gt;0,TEXT(5,"0000"),IF(M1661&lt;&gt;0,TEXT(5,"0000"),IF(Datos!N1661&lt;&gt;0,TEXT(5,"0000"),""))))</f>
        <v/>
      </c>
      <c r="AZ1661" s="25" t="str">
        <f t="shared" si="1159"/>
        <v/>
      </c>
      <c r="BA1661" s="26" t="str">
        <f t="shared" si="1134"/>
        <v/>
      </c>
      <c r="BB1661" s="25" t="str">
        <f t="shared" si="1160"/>
        <v/>
      </c>
      <c r="BC1661" s="26" t="str">
        <f t="shared" si="1135"/>
        <v/>
      </c>
      <c r="BD1661" s="27" t="str">
        <f t="shared" si="1161"/>
        <v/>
      </c>
      <c r="BE1661" s="25" t="str">
        <f t="shared" si="1162"/>
        <v/>
      </c>
      <c r="BF1661" s="26" t="str">
        <f t="shared" si="1136"/>
        <v/>
      </c>
      <c r="BG1661" s="28"/>
      <c r="BH1661" t="str">
        <f t="shared" si="1132"/>
        <v/>
      </c>
      <c r="BJ1661" s="24" t="str">
        <f t="shared" si="1163"/>
        <v/>
      </c>
      <c r="BK1661" s="24" t="str">
        <f t="shared" si="1164"/>
        <v/>
      </c>
    </row>
    <row r="1662" spans="17:63" ht="15.75" thickBot="1">
      <c r="Q1662" t="e">
        <f t="shared" si="1137"/>
        <v>#VALUE!</v>
      </c>
      <c r="R1662" t="str">
        <f t="shared" si="1138"/>
        <v/>
      </c>
      <c r="S1662" t="str">
        <f>IF(A1662="","",TEXT(VLOOKUP(C1662,Tablas!$H$3:$I$75,2,0),"000"))</f>
        <v/>
      </c>
      <c r="T1662" t="str">
        <f t="shared" si="1139"/>
        <v/>
      </c>
      <c r="U1662" t="str">
        <f t="shared" si="1140"/>
        <v/>
      </c>
      <c r="V1662" t="str">
        <f t="shared" si="1124"/>
        <v/>
      </c>
      <c r="W1662" t="str">
        <f>IF(A1662="","",IF(G1662="",99,VLOOKUP(Datos!G1662,Tablas!$AF$2:$AH$38,2,0)))</f>
        <v/>
      </c>
      <c r="X1662" t="str">
        <f t="shared" si="1141"/>
        <v/>
      </c>
      <c r="Y1662" t="str">
        <f t="shared" si="1142"/>
        <v/>
      </c>
      <c r="Z1662" s="25" t="str">
        <f t="shared" si="1143"/>
        <v/>
      </c>
      <c r="AA1662" s="26" t="str">
        <f t="shared" si="1144"/>
        <v/>
      </c>
      <c r="AB1662" s="25" t="str">
        <f t="shared" si="1125"/>
        <v/>
      </c>
      <c r="AC1662" s="26" t="str">
        <f t="shared" si="1145"/>
        <v/>
      </c>
      <c r="AD1662" s="25" t="str">
        <f t="shared" si="1126"/>
        <v/>
      </c>
      <c r="AE1662" s="26" t="str">
        <f t="shared" si="1146"/>
        <v/>
      </c>
      <c r="AF1662" s="25" t="str">
        <f t="shared" si="1127"/>
        <v/>
      </c>
      <c r="AG1662" s="26" t="str">
        <f t="shared" si="1147"/>
        <v/>
      </c>
      <c r="AH1662" s="25" t="str">
        <f t="shared" si="1128"/>
        <v/>
      </c>
      <c r="AI1662" s="26" t="str">
        <f t="shared" si="1148"/>
        <v/>
      </c>
      <c r="AJ1662" s="25" t="str">
        <f t="shared" si="1129"/>
        <v/>
      </c>
      <c r="AK1662" s="26" t="str">
        <f t="shared" si="1149"/>
        <v/>
      </c>
      <c r="AL1662" s="25" t="str">
        <f t="shared" si="1130"/>
        <v/>
      </c>
      <c r="AM1662" s="26" t="str">
        <f t="shared" si="1150"/>
        <v/>
      </c>
      <c r="AN1662" s="25" t="str">
        <f t="shared" si="1131"/>
        <v/>
      </c>
      <c r="AO1662" s="26" t="str">
        <f t="shared" si="1151"/>
        <v/>
      </c>
      <c r="AP1662" t="str">
        <f t="shared" si="1152"/>
        <v/>
      </c>
      <c r="AQ1662" t="str">
        <f t="shared" si="1153"/>
        <v/>
      </c>
      <c r="AR1662" t="str">
        <f t="shared" si="1123"/>
        <v/>
      </c>
      <c r="AS1662" t="str">
        <f t="shared" si="1154"/>
        <v/>
      </c>
      <c r="AT1662" s="25" t="str">
        <f t="shared" si="1155"/>
        <v/>
      </c>
      <c r="AU1662" s="26" t="str">
        <f t="shared" si="1156"/>
        <v/>
      </c>
      <c r="AV1662" t="str">
        <f t="shared" si="1157"/>
        <v/>
      </c>
      <c r="AW1662" s="25" t="str">
        <f t="shared" si="1158"/>
        <v/>
      </c>
      <c r="AX1662" s="26" t="str">
        <f t="shared" si="1133"/>
        <v/>
      </c>
      <c r="AY1662" s="27" t="str">
        <f>IF(A1662="","",IF(K1662&lt;&gt;0,TEXT(5,"0000"),IF(M1662&lt;&gt;0,TEXT(5,"0000"),IF(Datos!N1662&lt;&gt;0,TEXT(5,"0000"),""))))</f>
        <v/>
      </c>
      <c r="AZ1662" s="25" t="str">
        <f t="shared" si="1159"/>
        <v/>
      </c>
      <c r="BA1662" s="26" t="str">
        <f t="shared" si="1134"/>
        <v/>
      </c>
      <c r="BB1662" s="25" t="str">
        <f t="shared" si="1160"/>
        <v/>
      </c>
      <c r="BC1662" s="26" t="str">
        <f t="shared" si="1135"/>
        <v/>
      </c>
      <c r="BD1662" s="27" t="str">
        <f t="shared" si="1161"/>
        <v/>
      </c>
      <c r="BE1662" s="25" t="str">
        <f t="shared" si="1162"/>
        <v/>
      </c>
      <c r="BF1662" s="26" t="str">
        <f t="shared" si="1136"/>
        <v/>
      </c>
      <c r="BG1662" s="28"/>
      <c r="BH1662" t="str">
        <f t="shared" si="1132"/>
        <v/>
      </c>
      <c r="BJ1662" s="24" t="str">
        <f t="shared" si="1163"/>
        <v/>
      </c>
      <c r="BK1662" s="24" t="str">
        <f t="shared" si="1164"/>
        <v/>
      </c>
    </row>
    <row r="1663" spans="17:63" ht="15.75" thickBot="1">
      <c r="Q1663" t="e">
        <f t="shared" si="1137"/>
        <v>#VALUE!</v>
      </c>
      <c r="R1663" t="str">
        <f t="shared" si="1138"/>
        <v/>
      </c>
      <c r="S1663" t="str">
        <f>IF(A1663="","",TEXT(VLOOKUP(C1663,Tablas!$H$3:$I$75,2,0),"000"))</f>
        <v/>
      </c>
      <c r="T1663" t="str">
        <f t="shared" si="1139"/>
        <v/>
      </c>
      <c r="U1663" t="str">
        <f t="shared" si="1140"/>
        <v/>
      </c>
      <c r="V1663" t="str">
        <f t="shared" si="1124"/>
        <v/>
      </c>
      <c r="W1663" t="str">
        <f>IF(A1663="","",IF(G1663="",99,VLOOKUP(Datos!G1663,Tablas!$AF$2:$AH$38,2,0)))</f>
        <v/>
      </c>
      <c r="X1663" t="str">
        <f t="shared" si="1141"/>
        <v/>
      </c>
      <c r="Y1663" t="str">
        <f t="shared" si="1142"/>
        <v/>
      </c>
      <c r="Z1663" s="25" t="str">
        <f t="shared" si="1143"/>
        <v/>
      </c>
      <c r="AA1663" s="26" t="str">
        <f t="shared" si="1144"/>
        <v/>
      </c>
      <c r="AB1663" s="25" t="str">
        <f t="shared" si="1125"/>
        <v/>
      </c>
      <c r="AC1663" s="26" t="str">
        <f t="shared" si="1145"/>
        <v/>
      </c>
      <c r="AD1663" s="25" t="str">
        <f t="shared" si="1126"/>
        <v/>
      </c>
      <c r="AE1663" s="26" t="str">
        <f t="shared" si="1146"/>
        <v/>
      </c>
      <c r="AF1663" s="25" t="str">
        <f t="shared" si="1127"/>
        <v/>
      </c>
      <c r="AG1663" s="26" t="str">
        <f t="shared" si="1147"/>
        <v/>
      </c>
      <c r="AH1663" s="25" t="str">
        <f t="shared" si="1128"/>
        <v/>
      </c>
      <c r="AI1663" s="26" t="str">
        <f t="shared" si="1148"/>
        <v/>
      </c>
      <c r="AJ1663" s="25" t="str">
        <f t="shared" si="1129"/>
        <v/>
      </c>
      <c r="AK1663" s="26" t="str">
        <f t="shared" si="1149"/>
        <v/>
      </c>
      <c r="AL1663" s="25" t="str">
        <f t="shared" si="1130"/>
        <v/>
      </c>
      <c r="AM1663" s="26" t="str">
        <f t="shared" si="1150"/>
        <v/>
      </c>
      <c r="AN1663" s="25" t="str">
        <f t="shared" si="1131"/>
        <v/>
      </c>
      <c r="AO1663" s="26" t="str">
        <f t="shared" si="1151"/>
        <v/>
      </c>
      <c r="AP1663" t="str">
        <f t="shared" si="1152"/>
        <v/>
      </c>
      <c r="AQ1663" t="str">
        <f t="shared" si="1153"/>
        <v/>
      </c>
      <c r="AR1663" t="str">
        <f t="shared" si="1123"/>
        <v/>
      </c>
      <c r="AS1663" t="str">
        <f t="shared" si="1154"/>
        <v/>
      </c>
      <c r="AT1663" s="25" t="str">
        <f t="shared" si="1155"/>
        <v/>
      </c>
      <c r="AU1663" s="26" t="str">
        <f t="shared" si="1156"/>
        <v/>
      </c>
      <c r="AV1663" t="str">
        <f t="shared" si="1157"/>
        <v/>
      </c>
      <c r="AW1663" s="25" t="str">
        <f t="shared" si="1158"/>
        <v/>
      </c>
      <c r="AX1663" s="26" t="str">
        <f t="shared" si="1133"/>
        <v/>
      </c>
      <c r="AY1663" s="27" t="str">
        <f>IF(A1663="","",IF(K1663&lt;&gt;0,TEXT(5,"0000"),IF(M1663&lt;&gt;0,TEXT(5,"0000"),IF(Datos!N1663&lt;&gt;0,TEXT(5,"0000"),""))))</f>
        <v/>
      </c>
      <c r="AZ1663" s="25" t="str">
        <f t="shared" si="1159"/>
        <v/>
      </c>
      <c r="BA1663" s="26" t="str">
        <f t="shared" si="1134"/>
        <v/>
      </c>
      <c r="BB1663" s="25" t="str">
        <f t="shared" si="1160"/>
        <v/>
      </c>
      <c r="BC1663" s="26" t="str">
        <f t="shared" si="1135"/>
        <v/>
      </c>
      <c r="BD1663" s="27" t="str">
        <f t="shared" si="1161"/>
        <v/>
      </c>
      <c r="BE1663" s="25" t="str">
        <f t="shared" si="1162"/>
        <v/>
      </c>
      <c r="BF1663" s="26" t="str">
        <f t="shared" si="1136"/>
        <v/>
      </c>
      <c r="BG1663" s="28"/>
      <c r="BH1663" t="str">
        <f t="shared" si="1132"/>
        <v/>
      </c>
      <c r="BJ1663" s="24" t="str">
        <f t="shared" si="1163"/>
        <v/>
      </c>
      <c r="BK1663" s="24" t="str">
        <f t="shared" si="1164"/>
        <v/>
      </c>
    </row>
    <row r="1664" spans="17:63" ht="15.75" thickBot="1">
      <c r="Q1664" t="e">
        <f t="shared" si="1137"/>
        <v>#VALUE!</v>
      </c>
      <c r="R1664" t="str">
        <f t="shared" si="1138"/>
        <v/>
      </c>
      <c r="S1664" t="str">
        <f>IF(A1664="","",TEXT(VLOOKUP(C1664,Tablas!$H$3:$I$75,2,0),"000"))</f>
        <v/>
      </c>
      <c r="T1664" t="str">
        <f t="shared" si="1139"/>
        <v/>
      </c>
      <c r="U1664" t="str">
        <f t="shared" si="1140"/>
        <v/>
      </c>
      <c r="V1664" t="str">
        <f t="shared" si="1124"/>
        <v/>
      </c>
      <c r="W1664" t="str">
        <f>IF(A1664="","",IF(G1664="",99,VLOOKUP(Datos!G1664,Tablas!$AF$2:$AH$38,2,0)))</f>
        <v/>
      </c>
      <c r="X1664" t="str">
        <f t="shared" si="1141"/>
        <v/>
      </c>
      <c r="Y1664" t="str">
        <f t="shared" si="1142"/>
        <v/>
      </c>
      <c r="Z1664" s="25" t="str">
        <f t="shared" si="1143"/>
        <v/>
      </c>
      <c r="AA1664" s="26" t="str">
        <f t="shared" si="1144"/>
        <v/>
      </c>
      <c r="AB1664" s="25" t="str">
        <f t="shared" si="1125"/>
        <v/>
      </c>
      <c r="AC1664" s="26" t="str">
        <f t="shared" si="1145"/>
        <v/>
      </c>
      <c r="AD1664" s="25" t="str">
        <f t="shared" si="1126"/>
        <v/>
      </c>
      <c r="AE1664" s="26" t="str">
        <f t="shared" si="1146"/>
        <v/>
      </c>
      <c r="AF1664" s="25" t="str">
        <f t="shared" si="1127"/>
        <v/>
      </c>
      <c r="AG1664" s="26" t="str">
        <f t="shared" si="1147"/>
        <v/>
      </c>
      <c r="AH1664" s="25" t="str">
        <f t="shared" si="1128"/>
        <v/>
      </c>
      <c r="AI1664" s="26" t="str">
        <f t="shared" si="1148"/>
        <v/>
      </c>
      <c r="AJ1664" s="25" t="str">
        <f t="shared" si="1129"/>
        <v/>
      </c>
      <c r="AK1664" s="26" t="str">
        <f t="shared" si="1149"/>
        <v/>
      </c>
      <c r="AL1664" s="25" t="str">
        <f t="shared" si="1130"/>
        <v/>
      </c>
      <c r="AM1664" s="26" t="str">
        <f t="shared" si="1150"/>
        <v/>
      </c>
      <c r="AN1664" s="25" t="str">
        <f t="shared" si="1131"/>
        <v/>
      </c>
      <c r="AO1664" s="26" t="str">
        <f t="shared" si="1151"/>
        <v/>
      </c>
      <c r="AP1664" t="str">
        <f t="shared" si="1152"/>
        <v/>
      </c>
      <c r="AQ1664" t="str">
        <f t="shared" si="1153"/>
        <v/>
      </c>
      <c r="AR1664" t="str">
        <f t="shared" si="1123"/>
        <v/>
      </c>
      <c r="AS1664" t="str">
        <f t="shared" si="1154"/>
        <v/>
      </c>
      <c r="AT1664" s="25" t="str">
        <f t="shared" si="1155"/>
        <v/>
      </c>
      <c r="AU1664" s="26" t="str">
        <f t="shared" si="1156"/>
        <v/>
      </c>
      <c r="AV1664" t="str">
        <f t="shared" si="1157"/>
        <v/>
      </c>
      <c r="AW1664" s="25" t="str">
        <f t="shared" si="1158"/>
        <v/>
      </c>
      <c r="AX1664" s="26" t="str">
        <f t="shared" si="1133"/>
        <v/>
      </c>
      <c r="AY1664" s="27" t="str">
        <f>IF(A1664="","",IF(K1664&lt;&gt;0,TEXT(5,"0000"),IF(M1664&lt;&gt;0,TEXT(5,"0000"),IF(Datos!N1664&lt;&gt;0,TEXT(5,"0000"),""))))</f>
        <v/>
      </c>
      <c r="AZ1664" s="25" t="str">
        <f t="shared" si="1159"/>
        <v/>
      </c>
      <c r="BA1664" s="26" t="str">
        <f t="shared" si="1134"/>
        <v/>
      </c>
      <c r="BB1664" s="25" t="str">
        <f t="shared" si="1160"/>
        <v/>
      </c>
      <c r="BC1664" s="26" t="str">
        <f t="shared" si="1135"/>
        <v/>
      </c>
      <c r="BD1664" s="27" t="str">
        <f t="shared" si="1161"/>
        <v/>
      </c>
      <c r="BE1664" s="25" t="str">
        <f t="shared" si="1162"/>
        <v/>
      </c>
      <c r="BF1664" s="26" t="str">
        <f t="shared" si="1136"/>
        <v/>
      </c>
      <c r="BG1664" s="28"/>
      <c r="BH1664" t="str">
        <f t="shared" si="1132"/>
        <v/>
      </c>
      <c r="BJ1664" s="24" t="str">
        <f t="shared" si="1163"/>
        <v/>
      </c>
      <c r="BK1664" s="24" t="str">
        <f t="shared" si="1164"/>
        <v/>
      </c>
    </row>
    <row r="1665" spans="17:63" ht="15.75" thickBot="1">
      <c r="Q1665" t="e">
        <f t="shared" si="1137"/>
        <v>#VALUE!</v>
      </c>
      <c r="R1665" t="str">
        <f t="shared" si="1138"/>
        <v/>
      </c>
      <c r="S1665" t="str">
        <f>IF(A1665="","",TEXT(VLOOKUP(C1665,Tablas!$H$3:$I$75,2,0),"000"))</f>
        <v/>
      </c>
      <c r="T1665" t="str">
        <f t="shared" si="1139"/>
        <v/>
      </c>
      <c r="U1665" t="str">
        <f t="shared" si="1140"/>
        <v/>
      </c>
      <c r="V1665" t="str">
        <f t="shared" si="1124"/>
        <v/>
      </c>
      <c r="W1665" t="str">
        <f>IF(A1665="","",IF(G1665="",99,VLOOKUP(Datos!G1665,Tablas!$AF$2:$AH$38,2,0)))</f>
        <v/>
      </c>
      <c r="X1665" t="str">
        <f t="shared" si="1141"/>
        <v/>
      </c>
      <c r="Y1665" t="str">
        <f t="shared" si="1142"/>
        <v/>
      </c>
      <c r="Z1665" s="25" t="str">
        <f t="shared" si="1143"/>
        <v/>
      </c>
      <c r="AA1665" s="26" t="str">
        <f t="shared" si="1144"/>
        <v/>
      </c>
      <c r="AB1665" s="25" t="str">
        <f t="shared" si="1125"/>
        <v/>
      </c>
      <c r="AC1665" s="26" t="str">
        <f t="shared" si="1145"/>
        <v/>
      </c>
      <c r="AD1665" s="25" t="str">
        <f t="shared" si="1126"/>
        <v/>
      </c>
      <c r="AE1665" s="26" t="str">
        <f t="shared" si="1146"/>
        <v/>
      </c>
      <c r="AF1665" s="25" t="str">
        <f t="shared" si="1127"/>
        <v/>
      </c>
      <c r="AG1665" s="26" t="str">
        <f t="shared" si="1147"/>
        <v/>
      </c>
      <c r="AH1665" s="25" t="str">
        <f t="shared" si="1128"/>
        <v/>
      </c>
      <c r="AI1665" s="26" t="str">
        <f t="shared" si="1148"/>
        <v/>
      </c>
      <c r="AJ1665" s="25" t="str">
        <f t="shared" si="1129"/>
        <v/>
      </c>
      <c r="AK1665" s="26" t="str">
        <f t="shared" si="1149"/>
        <v/>
      </c>
      <c r="AL1665" s="25" t="str">
        <f t="shared" si="1130"/>
        <v/>
      </c>
      <c r="AM1665" s="26" t="str">
        <f t="shared" si="1150"/>
        <v/>
      </c>
      <c r="AN1665" s="25" t="str">
        <f t="shared" si="1131"/>
        <v/>
      </c>
      <c r="AO1665" s="26" t="str">
        <f t="shared" si="1151"/>
        <v/>
      </c>
      <c r="AP1665" t="str">
        <f t="shared" si="1152"/>
        <v/>
      </c>
      <c r="AQ1665" t="str">
        <f t="shared" si="1153"/>
        <v/>
      </c>
      <c r="AR1665" t="str">
        <f t="shared" si="1123"/>
        <v/>
      </c>
      <c r="AS1665" t="str">
        <f t="shared" si="1154"/>
        <v/>
      </c>
      <c r="AT1665" s="25" t="str">
        <f t="shared" si="1155"/>
        <v/>
      </c>
      <c r="AU1665" s="26" t="str">
        <f t="shared" si="1156"/>
        <v/>
      </c>
      <c r="AV1665" t="str">
        <f t="shared" si="1157"/>
        <v/>
      </c>
      <c r="AW1665" s="25" t="str">
        <f t="shared" si="1158"/>
        <v/>
      </c>
      <c r="AX1665" s="26" t="str">
        <f t="shared" si="1133"/>
        <v/>
      </c>
      <c r="AY1665" s="27" t="str">
        <f>IF(A1665="","",IF(K1665&lt;&gt;0,TEXT(5,"0000"),IF(M1665&lt;&gt;0,TEXT(5,"0000"),IF(Datos!N1665&lt;&gt;0,TEXT(5,"0000"),""))))</f>
        <v/>
      </c>
      <c r="AZ1665" s="25" t="str">
        <f t="shared" si="1159"/>
        <v/>
      </c>
      <c r="BA1665" s="26" t="str">
        <f t="shared" si="1134"/>
        <v/>
      </c>
      <c r="BB1665" s="25" t="str">
        <f t="shared" si="1160"/>
        <v/>
      </c>
      <c r="BC1665" s="26" t="str">
        <f t="shared" si="1135"/>
        <v/>
      </c>
      <c r="BD1665" s="27" t="str">
        <f t="shared" si="1161"/>
        <v/>
      </c>
      <c r="BE1665" s="25" t="str">
        <f t="shared" si="1162"/>
        <v/>
      </c>
      <c r="BF1665" s="26" t="str">
        <f t="shared" si="1136"/>
        <v/>
      </c>
      <c r="BG1665" s="28"/>
      <c r="BH1665" t="str">
        <f t="shared" si="1132"/>
        <v/>
      </c>
      <c r="BJ1665" s="24" t="str">
        <f t="shared" si="1163"/>
        <v/>
      </c>
      <c r="BK1665" s="24" t="str">
        <f t="shared" si="1164"/>
        <v/>
      </c>
    </row>
    <row r="1666" spans="17:63" ht="15.75" thickBot="1">
      <c r="Q1666" t="e">
        <f t="shared" si="1137"/>
        <v>#VALUE!</v>
      </c>
      <c r="R1666" t="str">
        <f t="shared" si="1138"/>
        <v/>
      </c>
      <c r="S1666" t="str">
        <f>IF(A1666="","",TEXT(VLOOKUP(C1666,Tablas!$H$3:$I$75,2,0),"000"))</f>
        <v/>
      </c>
      <c r="T1666" t="str">
        <f t="shared" si="1139"/>
        <v/>
      </c>
      <c r="U1666" t="str">
        <f t="shared" si="1140"/>
        <v/>
      </c>
      <c r="V1666" t="str">
        <f t="shared" si="1124"/>
        <v/>
      </c>
      <c r="W1666" t="str">
        <f>IF(A1666="","",IF(G1666="",99,VLOOKUP(Datos!G1666,Tablas!$AF$2:$AH$38,2,0)))</f>
        <v/>
      </c>
      <c r="X1666" t="str">
        <f t="shared" si="1141"/>
        <v/>
      </c>
      <c r="Y1666" t="str">
        <f t="shared" si="1142"/>
        <v/>
      </c>
      <c r="Z1666" s="25" t="str">
        <f t="shared" si="1143"/>
        <v/>
      </c>
      <c r="AA1666" s="26" t="str">
        <f t="shared" si="1144"/>
        <v/>
      </c>
      <c r="AB1666" s="25" t="str">
        <f t="shared" si="1125"/>
        <v/>
      </c>
      <c r="AC1666" s="26" t="str">
        <f t="shared" si="1145"/>
        <v/>
      </c>
      <c r="AD1666" s="25" t="str">
        <f t="shared" si="1126"/>
        <v/>
      </c>
      <c r="AE1666" s="26" t="str">
        <f t="shared" si="1146"/>
        <v/>
      </c>
      <c r="AF1666" s="25" t="str">
        <f t="shared" si="1127"/>
        <v/>
      </c>
      <c r="AG1666" s="26" t="str">
        <f t="shared" si="1147"/>
        <v/>
      </c>
      <c r="AH1666" s="25" t="str">
        <f t="shared" si="1128"/>
        <v/>
      </c>
      <c r="AI1666" s="26" t="str">
        <f t="shared" si="1148"/>
        <v/>
      </c>
      <c r="AJ1666" s="25" t="str">
        <f t="shared" si="1129"/>
        <v/>
      </c>
      <c r="AK1666" s="26" t="str">
        <f t="shared" si="1149"/>
        <v/>
      </c>
      <c r="AL1666" s="25" t="str">
        <f t="shared" si="1130"/>
        <v/>
      </c>
      <c r="AM1666" s="26" t="str">
        <f t="shared" si="1150"/>
        <v/>
      </c>
      <c r="AN1666" s="25" t="str">
        <f t="shared" si="1131"/>
        <v/>
      </c>
      <c r="AO1666" s="26" t="str">
        <f t="shared" si="1151"/>
        <v/>
      </c>
      <c r="AP1666" t="str">
        <f t="shared" si="1152"/>
        <v/>
      </c>
      <c r="AQ1666" t="str">
        <f t="shared" si="1153"/>
        <v/>
      </c>
      <c r="AR1666" t="str">
        <f t="shared" si="1123"/>
        <v/>
      </c>
      <c r="AS1666" t="str">
        <f t="shared" si="1154"/>
        <v/>
      </c>
      <c r="AT1666" s="25" t="str">
        <f t="shared" si="1155"/>
        <v/>
      </c>
      <c r="AU1666" s="26" t="str">
        <f t="shared" si="1156"/>
        <v/>
      </c>
      <c r="AV1666" t="str">
        <f t="shared" si="1157"/>
        <v/>
      </c>
      <c r="AW1666" s="25" t="str">
        <f t="shared" si="1158"/>
        <v/>
      </c>
      <c r="AX1666" s="26" t="str">
        <f t="shared" si="1133"/>
        <v/>
      </c>
      <c r="AY1666" s="27" t="str">
        <f>IF(A1666="","",IF(K1666&lt;&gt;0,TEXT(5,"0000"),IF(M1666&lt;&gt;0,TEXT(5,"0000"),IF(Datos!N1666&lt;&gt;0,TEXT(5,"0000"),""))))</f>
        <v/>
      </c>
      <c r="AZ1666" s="25" t="str">
        <f t="shared" si="1159"/>
        <v/>
      </c>
      <c r="BA1666" s="26" t="str">
        <f t="shared" si="1134"/>
        <v/>
      </c>
      <c r="BB1666" s="25" t="str">
        <f t="shared" si="1160"/>
        <v/>
      </c>
      <c r="BC1666" s="26" t="str">
        <f t="shared" si="1135"/>
        <v/>
      </c>
      <c r="BD1666" s="27" t="str">
        <f t="shared" si="1161"/>
        <v/>
      </c>
      <c r="BE1666" s="25" t="str">
        <f t="shared" si="1162"/>
        <v/>
      </c>
      <c r="BF1666" s="26" t="str">
        <f t="shared" si="1136"/>
        <v/>
      </c>
      <c r="BG1666" s="28"/>
      <c r="BH1666" t="str">
        <f t="shared" si="1132"/>
        <v/>
      </c>
      <c r="BJ1666" s="24" t="str">
        <f t="shared" si="1163"/>
        <v/>
      </c>
      <c r="BK1666" s="24" t="str">
        <f t="shared" si="1164"/>
        <v/>
      </c>
    </row>
    <row r="1667" spans="17:63" ht="15.75" thickBot="1">
      <c r="Q1667" t="e">
        <f t="shared" si="1137"/>
        <v>#VALUE!</v>
      </c>
      <c r="R1667" t="str">
        <f t="shared" si="1138"/>
        <v/>
      </c>
      <c r="S1667" t="str">
        <f>IF(A1667="","",TEXT(VLOOKUP(C1667,Tablas!$H$3:$I$75,2,0),"000"))</f>
        <v/>
      </c>
      <c r="T1667" t="str">
        <f t="shared" si="1139"/>
        <v/>
      </c>
      <c r="U1667" t="str">
        <f t="shared" si="1140"/>
        <v/>
      </c>
      <c r="V1667" t="str">
        <f t="shared" si="1124"/>
        <v/>
      </c>
      <c r="W1667" t="str">
        <f>IF(A1667="","",IF(G1667="",99,VLOOKUP(Datos!G1667,Tablas!$AF$2:$AH$38,2,0)))</f>
        <v/>
      </c>
      <c r="X1667" t="str">
        <f t="shared" si="1141"/>
        <v/>
      </c>
      <c r="Y1667" t="str">
        <f t="shared" si="1142"/>
        <v/>
      </c>
      <c r="Z1667" s="25" t="str">
        <f t="shared" si="1143"/>
        <v/>
      </c>
      <c r="AA1667" s="26" t="str">
        <f t="shared" si="1144"/>
        <v/>
      </c>
      <c r="AB1667" s="25" t="str">
        <f t="shared" si="1125"/>
        <v/>
      </c>
      <c r="AC1667" s="26" t="str">
        <f t="shared" si="1145"/>
        <v/>
      </c>
      <c r="AD1667" s="25" t="str">
        <f t="shared" si="1126"/>
        <v/>
      </c>
      <c r="AE1667" s="26" t="str">
        <f t="shared" si="1146"/>
        <v/>
      </c>
      <c r="AF1667" s="25" t="str">
        <f t="shared" si="1127"/>
        <v/>
      </c>
      <c r="AG1667" s="26" t="str">
        <f t="shared" si="1147"/>
        <v/>
      </c>
      <c r="AH1667" s="25" t="str">
        <f t="shared" si="1128"/>
        <v/>
      </c>
      <c r="AI1667" s="26" t="str">
        <f t="shared" si="1148"/>
        <v/>
      </c>
      <c r="AJ1667" s="25" t="str">
        <f t="shared" si="1129"/>
        <v/>
      </c>
      <c r="AK1667" s="26" t="str">
        <f t="shared" si="1149"/>
        <v/>
      </c>
      <c r="AL1667" s="25" t="str">
        <f t="shared" si="1130"/>
        <v/>
      </c>
      <c r="AM1667" s="26" t="str">
        <f t="shared" si="1150"/>
        <v/>
      </c>
      <c r="AN1667" s="25" t="str">
        <f t="shared" si="1131"/>
        <v/>
      </c>
      <c r="AO1667" s="26" t="str">
        <f t="shared" si="1151"/>
        <v/>
      </c>
      <c r="AP1667" t="str">
        <f t="shared" si="1152"/>
        <v/>
      </c>
      <c r="AQ1667" t="str">
        <f t="shared" si="1153"/>
        <v/>
      </c>
      <c r="AR1667" t="str">
        <f t="shared" si="1123"/>
        <v/>
      </c>
      <c r="AS1667" t="str">
        <f t="shared" si="1154"/>
        <v/>
      </c>
      <c r="AT1667" s="25" t="str">
        <f t="shared" si="1155"/>
        <v/>
      </c>
      <c r="AU1667" s="26" t="str">
        <f t="shared" si="1156"/>
        <v/>
      </c>
      <c r="AV1667" t="str">
        <f t="shared" si="1157"/>
        <v/>
      </c>
      <c r="AW1667" s="25" t="str">
        <f t="shared" si="1158"/>
        <v/>
      </c>
      <c r="AX1667" s="26" t="str">
        <f t="shared" si="1133"/>
        <v/>
      </c>
      <c r="AY1667" s="27" t="str">
        <f>IF(A1667="","",IF(K1667&lt;&gt;0,TEXT(5,"0000"),IF(M1667&lt;&gt;0,TEXT(5,"0000"),IF(Datos!N1667&lt;&gt;0,TEXT(5,"0000"),""))))</f>
        <v/>
      </c>
      <c r="AZ1667" s="25" t="str">
        <f t="shared" si="1159"/>
        <v/>
      </c>
      <c r="BA1667" s="26" t="str">
        <f t="shared" si="1134"/>
        <v/>
      </c>
      <c r="BB1667" s="25" t="str">
        <f t="shared" si="1160"/>
        <v/>
      </c>
      <c r="BC1667" s="26" t="str">
        <f t="shared" si="1135"/>
        <v/>
      </c>
      <c r="BD1667" s="27" t="str">
        <f t="shared" si="1161"/>
        <v/>
      </c>
      <c r="BE1667" s="25" t="str">
        <f t="shared" si="1162"/>
        <v/>
      </c>
      <c r="BF1667" s="26" t="str">
        <f t="shared" si="1136"/>
        <v/>
      </c>
      <c r="BG1667" s="28"/>
      <c r="BH1667" t="str">
        <f t="shared" si="1132"/>
        <v/>
      </c>
      <c r="BJ1667" s="24" t="str">
        <f t="shared" si="1163"/>
        <v/>
      </c>
      <c r="BK1667" s="24" t="str">
        <f t="shared" si="1164"/>
        <v/>
      </c>
    </row>
    <row r="1668" spans="17:63" ht="15.75" thickBot="1">
      <c r="Q1668" t="e">
        <f t="shared" si="1137"/>
        <v>#VALUE!</v>
      </c>
      <c r="R1668" t="str">
        <f t="shared" si="1138"/>
        <v/>
      </c>
      <c r="S1668" t="str">
        <f>IF(A1668="","",TEXT(VLOOKUP(C1668,Tablas!$H$3:$I$75,2,0),"000"))</f>
        <v/>
      </c>
      <c r="T1668" t="str">
        <f t="shared" si="1139"/>
        <v/>
      </c>
      <c r="U1668" t="str">
        <f t="shared" si="1140"/>
        <v/>
      </c>
      <c r="V1668" t="str">
        <f t="shared" si="1124"/>
        <v/>
      </c>
      <c r="W1668" t="str">
        <f>IF(A1668="","",IF(G1668="",99,VLOOKUP(Datos!G1668,Tablas!$AF$2:$AH$38,2,0)))</f>
        <v/>
      </c>
      <c r="X1668" t="str">
        <f t="shared" si="1141"/>
        <v/>
      </c>
      <c r="Y1668" t="str">
        <f t="shared" si="1142"/>
        <v/>
      </c>
      <c r="Z1668" s="25" t="str">
        <f t="shared" si="1143"/>
        <v/>
      </c>
      <c r="AA1668" s="26" t="str">
        <f t="shared" si="1144"/>
        <v/>
      </c>
      <c r="AB1668" s="25" t="str">
        <f t="shared" si="1125"/>
        <v/>
      </c>
      <c r="AC1668" s="26" t="str">
        <f t="shared" si="1145"/>
        <v/>
      </c>
      <c r="AD1668" s="25" t="str">
        <f t="shared" si="1126"/>
        <v/>
      </c>
      <c r="AE1668" s="26" t="str">
        <f t="shared" si="1146"/>
        <v/>
      </c>
      <c r="AF1668" s="25" t="str">
        <f t="shared" si="1127"/>
        <v/>
      </c>
      <c r="AG1668" s="26" t="str">
        <f t="shared" si="1147"/>
        <v/>
      </c>
      <c r="AH1668" s="25" t="str">
        <f t="shared" si="1128"/>
        <v/>
      </c>
      <c r="AI1668" s="26" t="str">
        <f t="shared" si="1148"/>
        <v/>
      </c>
      <c r="AJ1668" s="25" t="str">
        <f t="shared" si="1129"/>
        <v/>
      </c>
      <c r="AK1668" s="26" t="str">
        <f t="shared" si="1149"/>
        <v/>
      </c>
      <c r="AL1668" s="25" t="str">
        <f t="shared" si="1130"/>
        <v/>
      </c>
      <c r="AM1668" s="26" t="str">
        <f t="shared" si="1150"/>
        <v/>
      </c>
      <c r="AN1668" s="25" t="str">
        <f t="shared" si="1131"/>
        <v/>
      </c>
      <c r="AO1668" s="26" t="str">
        <f t="shared" si="1151"/>
        <v/>
      </c>
      <c r="AP1668" t="str">
        <f t="shared" si="1152"/>
        <v/>
      </c>
      <c r="AQ1668" t="str">
        <f t="shared" si="1153"/>
        <v/>
      </c>
      <c r="AR1668" t="str">
        <f t="shared" si="1123"/>
        <v/>
      </c>
      <c r="AS1668" t="str">
        <f t="shared" si="1154"/>
        <v/>
      </c>
      <c r="AT1668" s="25" t="str">
        <f t="shared" si="1155"/>
        <v/>
      </c>
      <c r="AU1668" s="26" t="str">
        <f t="shared" si="1156"/>
        <v/>
      </c>
      <c r="AV1668" t="str">
        <f t="shared" si="1157"/>
        <v/>
      </c>
      <c r="AW1668" s="25" t="str">
        <f t="shared" si="1158"/>
        <v/>
      </c>
      <c r="AX1668" s="26" t="str">
        <f t="shared" si="1133"/>
        <v/>
      </c>
      <c r="AY1668" s="27" t="str">
        <f>IF(A1668="","",IF(K1668&lt;&gt;0,TEXT(5,"0000"),IF(M1668&lt;&gt;0,TEXT(5,"0000"),IF(Datos!N1668&lt;&gt;0,TEXT(5,"0000"),""))))</f>
        <v/>
      </c>
      <c r="AZ1668" s="25" t="str">
        <f t="shared" si="1159"/>
        <v/>
      </c>
      <c r="BA1668" s="26" t="str">
        <f t="shared" si="1134"/>
        <v/>
      </c>
      <c r="BB1668" s="25" t="str">
        <f t="shared" si="1160"/>
        <v/>
      </c>
      <c r="BC1668" s="26" t="str">
        <f t="shared" si="1135"/>
        <v/>
      </c>
      <c r="BD1668" s="27" t="str">
        <f t="shared" si="1161"/>
        <v/>
      </c>
      <c r="BE1668" s="25" t="str">
        <f t="shared" si="1162"/>
        <v/>
      </c>
      <c r="BF1668" s="26" t="str">
        <f t="shared" si="1136"/>
        <v/>
      </c>
      <c r="BG1668" s="28"/>
      <c r="BH1668" t="str">
        <f t="shared" si="1132"/>
        <v/>
      </c>
      <c r="BJ1668" s="24" t="str">
        <f t="shared" si="1163"/>
        <v/>
      </c>
      <c r="BK1668" s="24" t="str">
        <f t="shared" si="1164"/>
        <v/>
      </c>
    </row>
    <row r="1669" spans="17:63" ht="15.75" thickBot="1">
      <c r="Q1669" t="e">
        <f t="shared" si="1137"/>
        <v>#VALUE!</v>
      </c>
      <c r="R1669" t="str">
        <f t="shared" si="1138"/>
        <v/>
      </c>
      <c r="S1669" t="str">
        <f>IF(A1669="","",TEXT(VLOOKUP(C1669,Tablas!$H$3:$I$75,2,0),"000"))</f>
        <v/>
      </c>
      <c r="T1669" t="str">
        <f t="shared" si="1139"/>
        <v/>
      </c>
      <c r="U1669" t="str">
        <f t="shared" si="1140"/>
        <v/>
      </c>
      <c r="V1669" t="str">
        <f t="shared" si="1124"/>
        <v/>
      </c>
      <c r="W1669" t="str">
        <f>IF(A1669="","",IF(G1669="",99,VLOOKUP(Datos!G1669,Tablas!$AF$2:$AH$38,2,0)))</f>
        <v/>
      </c>
      <c r="X1669" t="str">
        <f t="shared" si="1141"/>
        <v/>
      </c>
      <c r="Y1669" t="str">
        <f t="shared" si="1142"/>
        <v/>
      </c>
      <c r="Z1669" s="25" t="str">
        <f t="shared" si="1143"/>
        <v/>
      </c>
      <c r="AA1669" s="26" t="str">
        <f t="shared" si="1144"/>
        <v/>
      </c>
      <c r="AB1669" s="25" t="str">
        <f t="shared" si="1125"/>
        <v/>
      </c>
      <c r="AC1669" s="26" t="str">
        <f t="shared" si="1145"/>
        <v/>
      </c>
      <c r="AD1669" s="25" t="str">
        <f t="shared" si="1126"/>
        <v/>
      </c>
      <c r="AE1669" s="26" t="str">
        <f t="shared" si="1146"/>
        <v/>
      </c>
      <c r="AF1669" s="25" t="str">
        <f t="shared" si="1127"/>
        <v/>
      </c>
      <c r="AG1669" s="26" t="str">
        <f t="shared" si="1147"/>
        <v/>
      </c>
      <c r="AH1669" s="25" t="str">
        <f t="shared" si="1128"/>
        <v/>
      </c>
      <c r="AI1669" s="26" t="str">
        <f t="shared" si="1148"/>
        <v/>
      </c>
      <c r="AJ1669" s="25" t="str">
        <f t="shared" si="1129"/>
        <v/>
      </c>
      <c r="AK1669" s="26" t="str">
        <f t="shared" si="1149"/>
        <v/>
      </c>
      <c r="AL1669" s="25" t="str">
        <f t="shared" si="1130"/>
        <v/>
      </c>
      <c r="AM1669" s="26" t="str">
        <f t="shared" si="1150"/>
        <v/>
      </c>
      <c r="AN1669" s="25" t="str">
        <f t="shared" si="1131"/>
        <v/>
      </c>
      <c r="AO1669" s="26" t="str">
        <f t="shared" si="1151"/>
        <v/>
      </c>
      <c r="AP1669" t="str">
        <f t="shared" si="1152"/>
        <v/>
      </c>
      <c r="AQ1669" t="str">
        <f t="shared" si="1153"/>
        <v/>
      </c>
      <c r="AR1669" t="str">
        <f t="shared" si="1123"/>
        <v/>
      </c>
      <c r="AS1669" t="str">
        <f t="shared" si="1154"/>
        <v/>
      </c>
      <c r="AT1669" s="25" t="str">
        <f t="shared" si="1155"/>
        <v/>
      </c>
      <c r="AU1669" s="26" t="str">
        <f t="shared" si="1156"/>
        <v/>
      </c>
      <c r="AV1669" t="str">
        <f t="shared" si="1157"/>
        <v/>
      </c>
      <c r="AW1669" s="25" t="str">
        <f t="shared" si="1158"/>
        <v/>
      </c>
      <c r="AX1669" s="26" t="str">
        <f t="shared" si="1133"/>
        <v/>
      </c>
      <c r="AY1669" s="27" t="str">
        <f>IF(A1669="","",IF(K1669&lt;&gt;0,TEXT(5,"0000"),IF(M1669&lt;&gt;0,TEXT(5,"0000"),IF(Datos!N1669&lt;&gt;0,TEXT(5,"0000"),""))))</f>
        <v/>
      </c>
      <c r="AZ1669" s="25" t="str">
        <f t="shared" si="1159"/>
        <v/>
      </c>
      <c r="BA1669" s="26" t="str">
        <f t="shared" si="1134"/>
        <v/>
      </c>
      <c r="BB1669" s="25" t="str">
        <f t="shared" si="1160"/>
        <v/>
      </c>
      <c r="BC1669" s="26" t="str">
        <f t="shared" si="1135"/>
        <v/>
      </c>
      <c r="BD1669" s="27" t="str">
        <f t="shared" si="1161"/>
        <v/>
      </c>
      <c r="BE1669" s="25" t="str">
        <f t="shared" si="1162"/>
        <v/>
      </c>
      <c r="BF1669" s="26" t="str">
        <f t="shared" si="1136"/>
        <v/>
      </c>
      <c r="BG1669" s="28"/>
      <c r="BH1669" t="str">
        <f t="shared" si="1132"/>
        <v/>
      </c>
      <c r="BJ1669" s="24" t="str">
        <f t="shared" si="1163"/>
        <v/>
      </c>
      <c r="BK1669" s="24" t="str">
        <f t="shared" si="1164"/>
        <v/>
      </c>
    </row>
    <row r="1670" spans="17:63" ht="15.75" thickBot="1">
      <c r="Q1670" t="e">
        <f t="shared" si="1137"/>
        <v>#VALUE!</v>
      </c>
      <c r="R1670" t="str">
        <f t="shared" si="1138"/>
        <v/>
      </c>
      <c r="S1670" t="str">
        <f>IF(A1670="","",TEXT(VLOOKUP(C1670,Tablas!$H$3:$I$75,2,0),"000"))</f>
        <v/>
      </c>
      <c r="T1670" t="str">
        <f t="shared" si="1139"/>
        <v/>
      </c>
      <c r="U1670" t="str">
        <f t="shared" si="1140"/>
        <v/>
      </c>
      <c r="V1670" t="str">
        <f t="shared" si="1124"/>
        <v/>
      </c>
      <c r="W1670" t="str">
        <f>IF(A1670="","",IF(G1670="",99,VLOOKUP(Datos!G1670,Tablas!$AF$2:$AH$38,2,0)))</f>
        <v/>
      </c>
      <c r="X1670" t="str">
        <f t="shared" si="1141"/>
        <v/>
      </c>
      <c r="Y1670" t="str">
        <f t="shared" si="1142"/>
        <v/>
      </c>
      <c r="Z1670" s="25" t="str">
        <f t="shared" si="1143"/>
        <v/>
      </c>
      <c r="AA1670" s="26" t="str">
        <f t="shared" si="1144"/>
        <v/>
      </c>
      <c r="AB1670" s="25" t="str">
        <f t="shared" si="1125"/>
        <v/>
      </c>
      <c r="AC1670" s="26" t="str">
        <f t="shared" si="1145"/>
        <v/>
      </c>
      <c r="AD1670" s="25" t="str">
        <f t="shared" si="1126"/>
        <v/>
      </c>
      <c r="AE1670" s="26" t="str">
        <f t="shared" si="1146"/>
        <v/>
      </c>
      <c r="AF1670" s="25" t="str">
        <f t="shared" si="1127"/>
        <v/>
      </c>
      <c r="AG1670" s="26" t="str">
        <f t="shared" si="1147"/>
        <v/>
      </c>
      <c r="AH1670" s="25" t="str">
        <f t="shared" si="1128"/>
        <v/>
      </c>
      <c r="AI1670" s="26" t="str">
        <f t="shared" si="1148"/>
        <v/>
      </c>
      <c r="AJ1670" s="25" t="str">
        <f t="shared" si="1129"/>
        <v/>
      </c>
      <c r="AK1670" s="26" t="str">
        <f t="shared" si="1149"/>
        <v/>
      </c>
      <c r="AL1670" s="25" t="str">
        <f t="shared" si="1130"/>
        <v/>
      </c>
      <c r="AM1670" s="26" t="str">
        <f t="shared" si="1150"/>
        <v/>
      </c>
      <c r="AN1670" s="25" t="str">
        <f t="shared" si="1131"/>
        <v/>
      </c>
      <c r="AO1670" s="26" t="str">
        <f t="shared" si="1151"/>
        <v/>
      </c>
      <c r="AP1670" t="str">
        <f t="shared" si="1152"/>
        <v/>
      </c>
      <c r="AQ1670" t="str">
        <f t="shared" si="1153"/>
        <v/>
      </c>
      <c r="AR1670" t="str">
        <f t="shared" si="1123"/>
        <v/>
      </c>
      <c r="AS1670" t="str">
        <f t="shared" si="1154"/>
        <v/>
      </c>
      <c r="AT1670" s="25" t="str">
        <f t="shared" si="1155"/>
        <v/>
      </c>
      <c r="AU1670" s="26" t="str">
        <f t="shared" si="1156"/>
        <v/>
      </c>
      <c r="AV1670" t="str">
        <f t="shared" si="1157"/>
        <v/>
      </c>
      <c r="AW1670" s="25" t="str">
        <f t="shared" si="1158"/>
        <v/>
      </c>
      <c r="AX1670" s="26" t="str">
        <f t="shared" si="1133"/>
        <v/>
      </c>
      <c r="AY1670" s="27" t="str">
        <f>IF(A1670="","",IF(K1670&lt;&gt;0,TEXT(5,"0000"),IF(M1670&lt;&gt;0,TEXT(5,"0000"),IF(Datos!N1670&lt;&gt;0,TEXT(5,"0000"),""))))</f>
        <v/>
      </c>
      <c r="AZ1670" s="25" t="str">
        <f t="shared" si="1159"/>
        <v/>
      </c>
      <c r="BA1670" s="26" t="str">
        <f t="shared" si="1134"/>
        <v/>
      </c>
      <c r="BB1670" s="25" t="str">
        <f t="shared" si="1160"/>
        <v/>
      </c>
      <c r="BC1670" s="26" t="str">
        <f t="shared" si="1135"/>
        <v/>
      </c>
      <c r="BD1670" s="27" t="str">
        <f t="shared" si="1161"/>
        <v/>
      </c>
      <c r="BE1670" s="25" t="str">
        <f t="shared" si="1162"/>
        <v/>
      </c>
      <c r="BF1670" s="26" t="str">
        <f t="shared" si="1136"/>
        <v/>
      </c>
      <c r="BG1670" s="28"/>
      <c r="BH1670" t="str">
        <f t="shared" si="1132"/>
        <v/>
      </c>
      <c r="BJ1670" s="24" t="str">
        <f t="shared" si="1163"/>
        <v/>
      </c>
      <c r="BK1670" s="24" t="str">
        <f t="shared" si="1164"/>
        <v/>
      </c>
    </row>
    <row r="1671" spans="17:63" ht="15.75" thickBot="1">
      <c r="Q1671" t="e">
        <f t="shared" si="1137"/>
        <v>#VALUE!</v>
      </c>
      <c r="R1671" t="str">
        <f t="shared" si="1138"/>
        <v/>
      </c>
      <c r="S1671" t="str">
        <f>IF(A1671="","",TEXT(VLOOKUP(C1671,Tablas!$H$3:$I$75,2,0),"000"))</f>
        <v/>
      </c>
      <c r="T1671" t="str">
        <f t="shared" si="1139"/>
        <v/>
      </c>
      <c r="U1671" t="str">
        <f t="shared" si="1140"/>
        <v/>
      </c>
      <c r="V1671" t="str">
        <f t="shared" si="1124"/>
        <v/>
      </c>
      <c r="W1671" t="str">
        <f>IF(A1671="","",IF(G1671="",99,VLOOKUP(Datos!G1671,Tablas!$AF$2:$AH$38,2,0)))</f>
        <v/>
      </c>
      <c r="X1671" t="str">
        <f t="shared" si="1141"/>
        <v/>
      </c>
      <c r="Y1671" t="str">
        <f t="shared" si="1142"/>
        <v/>
      </c>
      <c r="Z1671" s="25" t="str">
        <f t="shared" si="1143"/>
        <v/>
      </c>
      <c r="AA1671" s="26" t="str">
        <f t="shared" si="1144"/>
        <v/>
      </c>
      <c r="AB1671" s="25" t="str">
        <f t="shared" si="1125"/>
        <v/>
      </c>
      <c r="AC1671" s="26" t="str">
        <f t="shared" si="1145"/>
        <v/>
      </c>
      <c r="AD1671" s="25" t="str">
        <f t="shared" si="1126"/>
        <v/>
      </c>
      <c r="AE1671" s="26" t="str">
        <f t="shared" si="1146"/>
        <v/>
      </c>
      <c r="AF1671" s="25" t="str">
        <f t="shared" si="1127"/>
        <v/>
      </c>
      <c r="AG1671" s="26" t="str">
        <f t="shared" si="1147"/>
        <v/>
      </c>
      <c r="AH1671" s="25" t="str">
        <f t="shared" si="1128"/>
        <v/>
      </c>
      <c r="AI1671" s="26" t="str">
        <f t="shared" si="1148"/>
        <v/>
      </c>
      <c r="AJ1671" s="25" t="str">
        <f t="shared" si="1129"/>
        <v/>
      </c>
      <c r="AK1671" s="26" t="str">
        <f t="shared" si="1149"/>
        <v/>
      </c>
      <c r="AL1671" s="25" t="str">
        <f t="shared" si="1130"/>
        <v/>
      </c>
      <c r="AM1671" s="26" t="str">
        <f t="shared" si="1150"/>
        <v/>
      </c>
      <c r="AN1671" s="25" t="str">
        <f t="shared" si="1131"/>
        <v/>
      </c>
      <c r="AO1671" s="26" t="str">
        <f t="shared" si="1151"/>
        <v/>
      </c>
      <c r="AP1671" t="str">
        <f t="shared" si="1152"/>
        <v/>
      </c>
      <c r="AQ1671" t="str">
        <f t="shared" si="1153"/>
        <v/>
      </c>
      <c r="AR1671" t="str">
        <f t="shared" si="1123"/>
        <v/>
      </c>
      <c r="AS1671" t="str">
        <f t="shared" si="1154"/>
        <v/>
      </c>
      <c r="AT1671" s="25" t="str">
        <f t="shared" si="1155"/>
        <v/>
      </c>
      <c r="AU1671" s="26" t="str">
        <f t="shared" si="1156"/>
        <v/>
      </c>
      <c r="AV1671" t="str">
        <f t="shared" si="1157"/>
        <v/>
      </c>
      <c r="AW1671" s="25" t="str">
        <f t="shared" si="1158"/>
        <v/>
      </c>
      <c r="AX1671" s="26" t="str">
        <f t="shared" si="1133"/>
        <v/>
      </c>
      <c r="AY1671" s="27" t="str">
        <f>IF(A1671="","",IF(K1671&lt;&gt;0,TEXT(5,"0000"),IF(M1671&lt;&gt;0,TEXT(5,"0000"),IF(Datos!N1671&lt;&gt;0,TEXT(5,"0000"),""))))</f>
        <v/>
      </c>
      <c r="AZ1671" s="25" t="str">
        <f t="shared" si="1159"/>
        <v/>
      </c>
      <c r="BA1671" s="26" t="str">
        <f t="shared" si="1134"/>
        <v/>
      </c>
      <c r="BB1671" s="25" t="str">
        <f t="shared" si="1160"/>
        <v/>
      </c>
      <c r="BC1671" s="26" t="str">
        <f t="shared" si="1135"/>
        <v/>
      </c>
      <c r="BD1671" s="27" t="str">
        <f t="shared" si="1161"/>
        <v/>
      </c>
      <c r="BE1671" s="25" t="str">
        <f t="shared" si="1162"/>
        <v/>
      </c>
      <c r="BF1671" s="26" t="str">
        <f t="shared" si="1136"/>
        <v/>
      </c>
      <c r="BG1671" s="28"/>
      <c r="BH1671" t="str">
        <f t="shared" si="1132"/>
        <v/>
      </c>
      <c r="BJ1671" s="24" t="str">
        <f t="shared" si="1163"/>
        <v/>
      </c>
      <c r="BK1671" s="24" t="str">
        <f t="shared" si="1164"/>
        <v/>
      </c>
    </row>
    <row r="1672" spans="17:63" ht="15.75" thickBot="1">
      <c r="Q1672" t="e">
        <f t="shared" si="1137"/>
        <v>#VALUE!</v>
      </c>
      <c r="R1672" t="str">
        <f t="shared" si="1138"/>
        <v/>
      </c>
      <c r="S1672" t="str">
        <f>IF(A1672="","",TEXT(VLOOKUP(C1672,Tablas!$H$3:$I$75,2,0),"000"))</f>
        <v/>
      </c>
      <c r="T1672" t="str">
        <f t="shared" si="1139"/>
        <v/>
      </c>
      <c r="U1672" t="str">
        <f t="shared" si="1140"/>
        <v/>
      </c>
      <c r="V1672" t="str">
        <f t="shared" si="1124"/>
        <v/>
      </c>
      <c r="W1672" t="str">
        <f>IF(A1672="","",IF(G1672="",99,VLOOKUP(Datos!G1672,Tablas!$AF$2:$AH$38,2,0)))</f>
        <v/>
      </c>
      <c r="X1672" t="str">
        <f t="shared" si="1141"/>
        <v/>
      </c>
      <c r="Y1672" t="str">
        <f t="shared" si="1142"/>
        <v/>
      </c>
      <c r="Z1672" s="25" t="str">
        <f t="shared" si="1143"/>
        <v/>
      </c>
      <c r="AA1672" s="26" t="str">
        <f t="shared" si="1144"/>
        <v/>
      </c>
      <c r="AB1672" s="25" t="str">
        <f t="shared" si="1125"/>
        <v/>
      </c>
      <c r="AC1672" s="26" t="str">
        <f t="shared" si="1145"/>
        <v/>
      </c>
      <c r="AD1672" s="25" t="str">
        <f t="shared" si="1126"/>
        <v/>
      </c>
      <c r="AE1672" s="26" t="str">
        <f t="shared" si="1146"/>
        <v/>
      </c>
      <c r="AF1672" s="25" t="str">
        <f t="shared" si="1127"/>
        <v/>
      </c>
      <c r="AG1672" s="26" t="str">
        <f t="shared" si="1147"/>
        <v/>
      </c>
      <c r="AH1672" s="25" t="str">
        <f t="shared" si="1128"/>
        <v/>
      </c>
      <c r="AI1672" s="26" t="str">
        <f t="shared" si="1148"/>
        <v/>
      </c>
      <c r="AJ1672" s="25" t="str">
        <f t="shared" si="1129"/>
        <v/>
      </c>
      <c r="AK1672" s="26" t="str">
        <f t="shared" si="1149"/>
        <v/>
      </c>
      <c r="AL1672" s="25" t="str">
        <f t="shared" si="1130"/>
        <v/>
      </c>
      <c r="AM1672" s="26" t="str">
        <f t="shared" si="1150"/>
        <v/>
      </c>
      <c r="AN1672" s="25" t="str">
        <f t="shared" si="1131"/>
        <v/>
      </c>
      <c r="AO1672" s="26" t="str">
        <f t="shared" si="1151"/>
        <v/>
      </c>
      <c r="AP1672" t="str">
        <f t="shared" si="1152"/>
        <v/>
      </c>
      <c r="AQ1672" t="str">
        <f t="shared" si="1153"/>
        <v/>
      </c>
      <c r="AR1672" t="str">
        <f t="shared" si="1123"/>
        <v/>
      </c>
      <c r="AS1672" t="str">
        <f t="shared" si="1154"/>
        <v/>
      </c>
      <c r="AT1672" s="25" t="str">
        <f t="shared" si="1155"/>
        <v/>
      </c>
      <c r="AU1672" s="26" t="str">
        <f t="shared" si="1156"/>
        <v/>
      </c>
      <c r="AV1672" t="str">
        <f t="shared" si="1157"/>
        <v/>
      </c>
      <c r="AW1672" s="25" t="str">
        <f t="shared" si="1158"/>
        <v/>
      </c>
      <c r="AX1672" s="26" t="str">
        <f t="shared" si="1133"/>
        <v/>
      </c>
      <c r="AY1672" s="27" t="str">
        <f>IF(A1672="","",IF(K1672&lt;&gt;0,TEXT(5,"0000"),IF(M1672&lt;&gt;0,TEXT(5,"0000"),IF(Datos!N1672&lt;&gt;0,TEXT(5,"0000"),""))))</f>
        <v/>
      </c>
      <c r="AZ1672" s="25" t="str">
        <f t="shared" si="1159"/>
        <v/>
      </c>
      <c r="BA1672" s="26" t="str">
        <f t="shared" si="1134"/>
        <v/>
      </c>
      <c r="BB1672" s="25" t="str">
        <f t="shared" si="1160"/>
        <v/>
      </c>
      <c r="BC1672" s="26" t="str">
        <f t="shared" si="1135"/>
        <v/>
      </c>
      <c r="BD1672" s="27" t="str">
        <f t="shared" si="1161"/>
        <v/>
      </c>
      <c r="BE1672" s="25" t="str">
        <f t="shared" si="1162"/>
        <v/>
      </c>
      <c r="BF1672" s="26" t="str">
        <f t="shared" si="1136"/>
        <v/>
      </c>
      <c r="BG1672" s="28"/>
      <c r="BH1672" t="str">
        <f t="shared" si="1132"/>
        <v/>
      </c>
      <c r="BJ1672" s="24" t="str">
        <f t="shared" si="1163"/>
        <v/>
      </c>
      <c r="BK1672" s="24" t="str">
        <f t="shared" si="1164"/>
        <v/>
      </c>
    </row>
    <row r="1673" spans="17:63" ht="15.75" thickBot="1">
      <c r="Q1673" t="e">
        <f t="shared" si="1137"/>
        <v>#VALUE!</v>
      </c>
      <c r="R1673" t="str">
        <f t="shared" si="1138"/>
        <v/>
      </c>
      <c r="S1673" t="str">
        <f>IF(A1673="","",TEXT(VLOOKUP(C1673,Tablas!$H$3:$I$75,2,0),"000"))</f>
        <v/>
      </c>
      <c r="T1673" t="str">
        <f t="shared" si="1139"/>
        <v/>
      </c>
      <c r="U1673" t="str">
        <f t="shared" si="1140"/>
        <v/>
      </c>
      <c r="V1673" t="str">
        <f t="shared" si="1124"/>
        <v/>
      </c>
      <c r="W1673" t="str">
        <f>IF(A1673="","",IF(G1673="",99,VLOOKUP(Datos!G1673,Tablas!$AF$2:$AH$38,2,0)))</f>
        <v/>
      </c>
      <c r="X1673" t="str">
        <f t="shared" si="1141"/>
        <v/>
      </c>
      <c r="Y1673" t="str">
        <f t="shared" si="1142"/>
        <v/>
      </c>
      <c r="Z1673" s="25" t="str">
        <f t="shared" si="1143"/>
        <v/>
      </c>
      <c r="AA1673" s="26" t="str">
        <f t="shared" si="1144"/>
        <v/>
      </c>
      <c r="AB1673" s="25" t="str">
        <f t="shared" si="1125"/>
        <v/>
      </c>
      <c r="AC1673" s="26" t="str">
        <f t="shared" si="1145"/>
        <v/>
      </c>
      <c r="AD1673" s="25" t="str">
        <f t="shared" si="1126"/>
        <v/>
      </c>
      <c r="AE1673" s="26" t="str">
        <f t="shared" si="1146"/>
        <v/>
      </c>
      <c r="AF1673" s="25" t="str">
        <f t="shared" si="1127"/>
        <v/>
      </c>
      <c r="AG1673" s="26" t="str">
        <f t="shared" si="1147"/>
        <v/>
      </c>
      <c r="AH1673" s="25" t="str">
        <f t="shared" si="1128"/>
        <v/>
      </c>
      <c r="AI1673" s="26" t="str">
        <f t="shared" si="1148"/>
        <v/>
      </c>
      <c r="AJ1673" s="25" t="str">
        <f t="shared" si="1129"/>
        <v/>
      </c>
      <c r="AK1673" s="26" t="str">
        <f t="shared" si="1149"/>
        <v/>
      </c>
      <c r="AL1673" s="25" t="str">
        <f t="shared" si="1130"/>
        <v/>
      </c>
      <c r="AM1673" s="26" t="str">
        <f t="shared" si="1150"/>
        <v/>
      </c>
      <c r="AN1673" s="25" t="str">
        <f t="shared" si="1131"/>
        <v/>
      </c>
      <c r="AO1673" s="26" t="str">
        <f t="shared" si="1151"/>
        <v/>
      </c>
      <c r="AP1673" t="str">
        <f t="shared" si="1152"/>
        <v/>
      </c>
      <c r="AQ1673" t="str">
        <f t="shared" si="1153"/>
        <v/>
      </c>
      <c r="AR1673" t="str">
        <f t="shared" si="1123"/>
        <v/>
      </c>
      <c r="AS1673" t="str">
        <f t="shared" si="1154"/>
        <v/>
      </c>
      <c r="AT1673" s="25" t="str">
        <f t="shared" si="1155"/>
        <v/>
      </c>
      <c r="AU1673" s="26" t="str">
        <f t="shared" si="1156"/>
        <v/>
      </c>
      <c r="AV1673" t="str">
        <f t="shared" si="1157"/>
        <v/>
      </c>
      <c r="AW1673" s="25" t="str">
        <f t="shared" si="1158"/>
        <v/>
      </c>
      <c r="AX1673" s="26" t="str">
        <f t="shared" si="1133"/>
        <v/>
      </c>
      <c r="AY1673" s="27" t="str">
        <f>IF(A1673="","",IF(K1673&lt;&gt;0,TEXT(5,"0000"),IF(M1673&lt;&gt;0,TEXT(5,"0000"),IF(Datos!N1673&lt;&gt;0,TEXT(5,"0000"),""))))</f>
        <v/>
      </c>
      <c r="AZ1673" s="25" t="str">
        <f t="shared" si="1159"/>
        <v/>
      </c>
      <c r="BA1673" s="26" t="str">
        <f t="shared" si="1134"/>
        <v/>
      </c>
      <c r="BB1673" s="25" t="str">
        <f t="shared" si="1160"/>
        <v/>
      </c>
      <c r="BC1673" s="26" t="str">
        <f t="shared" si="1135"/>
        <v/>
      </c>
      <c r="BD1673" s="27" t="str">
        <f t="shared" si="1161"/>
        <v/>
      </c>
      <c r="BE1673" s="25" t="str">
        <f t="shared" si="1162"/>
        <v/>
      </c>
      <c r="BF1673" s="26" t="str">
        <f t="shared" si="1136"/>
        <v/>
      </c>
      <c r="BG1673" s="28"/>
      <c r="BH1673" t="str">
        <f t="shared" si="1132"/>
        <v/>
      </c>
      <c r="BJ1673" s="24" t="str">
        <f t="shared" si="1163"/>
        <v/>
      </c>
      <c r="BK1673" s="24" t="str">
        <f t="shared" si="1164"/>
        <v/>
      </c>
    </row>
    <row r="1674" spans="17:63" ht="15.75" thickBot="1">
      <c r="Q1674" t="e">
        <f t="shared" si="1137"/>
        <v>#VALUE!</v>
      </c>
      <c r="R1674" t="str">
        <f t="shared" si="1138"/>
        <v/>
      </c>
      <c r="S1674" t="str">
        <f>IF(A1674="","",TEXT(VLOOKUP(C1674,Tablas!$H$3:$I$75,2,0),"000"))</f>
        <v/>
      </c>
      <c r="T1674" t="str">
        <f t="shared" si="1139"/>
        <v/>
      </c>
      <c r="U1674" t="str">
        <f t="shared" si="1140"/>
        <v/>
      </c>
      <c r="V1674" t="str">
        <f t="shared" si="1124"/>
        <v/>
      </c>
      <c r="W1674" t="str">
        <f>IF(A1674="","",IF(G1674="",99,VLOOKUP(Datos!G1674,Tablas!$AF$2:$AH$38,2,0)))</f>
        <v/>
      </c>
      <c r="X1674" t="str">
        <f t="shared" si="1141"/>
        <v/>
      </c>
      <c r="Y1674" t="str">
        <f t="shared" si="1142"/>
        <v/>
      </c>
      <c r="Z1674" s="25" t="str">
        <f t="shared" si="1143"/>
        <v/>
      </c>
      <c r="AA1674" s="26" t="str">
        <f t="shared" si="1144"/>
        <v/>
      </c>
      <c r="AB1674" s="25" t="str">
        <f t="shared" si="1125"/>
        <v/>
      </c>
      <c r="AC1674" s="26" t="str">
        <f t="shared" si="1145"/>
        <v/>
      </c>
      <c r="AD1674" s="25" t="str">
        <f t="shared" si="1126"/>
        <v/>
      </c>
      <c r="AE1674" s="26" t="str">
        <f t="shared" si="1146"/>
        <v/>
      </c>
      <c r="AF1674" s="25" t="str">
        <f t="shared" si="1127"/>
        <v/>
      </c>
      <c r="AG1674" s="26" t="str">
        <f t="shared" si="1147"/>
        <v/>
      </c>
      <c r="AH1674" s="25" t="str">
        <f t="shared" si="1128"/>
        <v/>
      </c>
      <c r="AI1674" s="26" t="str">
        <f t="shared" si="1148"/>
        <v/>
      </c>
      <c r="AJ1674" s="25" t="str">
        <f t="shared" si="1129"/>
        <v/>
      </c>
      <c r="AK1674" s="26" t="str">
        <f t="shared" si="1149"/>
        <v/>
      </c>
      <c r="AL1674" s="25" t="str">
        <f t="shared" si="1130"/>
        <v/>
      </c>
      <c r="AM1674" s="26" t="str">
        <f t="shared" si="1150"/>
        <v/>
      </c>
      <c r="AN1674" s="25" t="str">
        <f t="shared" si="1131"/>
        <v/>
      </c>
      <c r="AO1674" s="26" t="str">
        <f t="shared" si="1151"/>
        <v/>
      </c>
      <c r="AP1674" t="str">
        <f t="shared" si="1152"/>
        <v/>
      </c>
      <c r="AQ1674" t="str">
        <f t="shared" si="1153"/>
        <v/>
      </c>
      <c r="AR1674" t="str">
        <f t="shared" ref="AR1674:AR1737" si="1165">IF(A1674="","",IF(K1674&lt;&gt;0,1,0)+IF(L1674&lt;&gt;0,1,0)+IF(M1674&lt;&gt;0,1,0)+IF(N1674&lt;&gt;0,1,0))</f>
        <v/>
      </c>
      <c r="AS1674" t="str">
        <f t="shared" si="1154"/>
        <v/>
      </c>
      <c r="AT1674" s="25" t="str">
        <f t="shared" si="1155"/>
        <v/>
      </c>
      <c r="AU1674" s="26" t="str">
        <f t="shared" si="1156"/>
        <v/>
      </c>
      <c r="AV1674" t="str">
        <f t="shared" si="1157"/>
        <v/>
      </c>
      <c r="AW1674" s="25" t="str">
        <f t="shared" si="1158"/>
        <v/>
      </c>
      <c r="AX1674" s="26" t="str">
        <f t="shared" si="1133"/>
        <v/>
      </c>
      <c r="AY1674" s="27" t="str">
        <f>IF(A1674="","",IF(K1674&lt;&gt;0,TEXT(5,"0000"),IF(M1674&lt;&gt;0,TEXT(5,"0000"),IF(Datos!N1674&lt;&gt;0,TEXT(5,"0000"),""))))</f>
        <v/>
      </c>
      <c r="AZ1674" s="25" t="str">
        <f t="shared" si="1159"/>
        <v/>
      </c>
      <c r="BA1674" s="26" t="str">
        <f t="shared" si="1134"/>
        <v/>
      </c>
      <c r="BB1674" s="25" t="str">
        <f t="shared" si="1160"/>
        <v/>
      </c>
      <c r="BC1674" s="26" t="str">
        <f t="shared" si="1135"/>
        <v/>
      </c>
      <c r="BD1674" s="27" t="str">
        <f t="shared" si="1161"/>
        <v/>
      </c>
      <c r="BE1674" s="25" t="str">
        <f t="shared" si="1162"/>
        <v/>
      </c>
      <c r="BF1674" s="26" t="str">
        <f t="shared" si="1136"/>
        <v/>
      </c>
      <c r="BG1674" s="28"/>
      <c r="BH1674" t="str">
        <f t="shared" si="1132"/>
        <v/>
      </c>
      <c r="BJ1674" s="24" t="str">
        <f t="shared" si="1163"/>
        <v/>
      </c>
      <c r="BK1674" s="24" t="str">
        <f t="shared" si="1164"/>
        <v/>
      </c>
    </row>
    <row r="1675" spans="17:63" ht="15.75" thickBot="1">
      <c r="Q1675" t="e">
        <f t="shared" si="1137"/>
        <v>#VALUE!</v>
      </c>
      <c r="R1675" t="str">
        <f t="shared" si="1138"/>
        <v/>
      </c>
      <c r="S1675" t="str">
        <f>IF(A1675="","",TEXT(VLOOKUP(C1675,Tablas!$H$3:$I$75,2,0),"000"))</f>
        <v/>
      </c>
      <c r="T1675" t="str">
        <f t="shared" si="1139"/>
        <v/>
      </c>
      <c r="U1675" t="str">
        <f t="shared" si="1140"/>
        <v/>
      </c>
      <c r="V1675" t="str">
        <f t="shared" si="1124"/>
        <v/>
      </c>
      <c r="W1675" t="str">
        <f>IF(A1675="","",IF(G1675="",99,VLOOKUP(Datos!G1675,Tablas!$AF$2:$AH$38,2,0)))</f>
        <v/>
      </c>
      <c r="X1675" t="str">
        <f t="shared" si="1141"/>
        <v/>
      </c>
      <c r="Y1675" t="str">
        <f t="shared" si="1142"/>
        <v/>
      </c>
      <c r="Z1675" s="25" t="str">
        <f t="shared" si="1143"/>
        <v/>
      </c>
      <c r="AA1675" s="26" t="str">
        <f t="shared" si="1144"/>
        <v/>
      </c>
      <c r="AB1675" s="25" t="str">
        <f t="shared" si="1125"/>
        <v/>
      </c>
      <c r="AC1675" s="26" t="str">
        <f t="shared" si="1145"/>
        <v/>
      </c>
      <c r="AD1675" s="25" t="str">
        <f t="shared" si="1126"/>
        <v/>
      </c>
      <c r="AE1675" s="26" t="str">
        <f t="shared" si="1146"/>
        <v/>
      </c>
      <c r="AF1675" s="25" t="str">
        <f t="shared" si="1127"/>
        <v/>
      </c>
      <c r="AG1675" s="26" t="str">
        <f t="shared" si="1147"/>
        <v/>
      </c>
      <c r="AH1675" s="25" t="str">
        <f t="shared" si="1128"/>
        <v/>
      </c>
      <c r="AI1675" s="26" t="str">
        <f t="shared" si="1148"/>
        <v/>
      </c>
      <c r="AJ1675" s="25" t="str">
        <f t="shared" si="1129"/>
        <v/>
      </c>
      <c r="AK1675" s="26" t="str">
        <f t="shared" si="1149"/>
        <v/>
      </c>
      <c r="AL1675" s="25" t="str">
        <f t="shared" si="1130"/>
        <v/>
      </c>
      <c r="AM1675" s="26" t="str">
        <f t="shared" si="1150"/>
        <v/>
      </c>
      <c r="AN1675" s="25" t="str">
        <f t="shared" si="1131"/>
        <v/>
      </c>
      <c r="AO1675" s="26" t="str">
        <f t="shared" si="1151"/>
        <v/>
      </c>
      <c r="AP1675" t="str">
        <f t="shared" si="1152"/>
        <v/>
      </c>
      <c r="AQ1675" t="str">
        <f t="shared" si="1153"/>
        <v/>
      </c>
      <c r="AR1675" t="str">
        <f t="shared" si="1165"/>
        <v/>
      </c>
      <c r="AS1675" t="str">
        <f t="shared" si="1154"/>
        <v/>
      </c>
      <c r="AT1675" s="25" t="str">
        <f t="shared" si="1155"/>
        <v/>
      </c>
      <c r="AU1675" s="26" t="str">
        <f t="shared" si="1156"/>
        <v/>
      </c>
      <c r="AV1675" t="str">
        <f t="shared" si="1157"/>
        <v/>
      </c>
      <c r="AW1675" s="25" t="str">
        <f t="shared" si="1158"/>
        <v/>
      </c>
      <c r="AX1675" s="26" t="str">
        <f t="shared" si="1133"/>
        <v/>
      </c>
      <c r="AY1675" s="27" t="str">
        <f>IF(A1675="","",IF(K1675&lt;&gt;0,TEXT(5,"0000"),IF(M1675&lt;&gt;0,TEXT(5,"0000"),IF(Datos!N1675&lt;&gt;0,TEXT(5,"0000"),""))))</f>
        <v/>
      </c>
      <c r="AZ1675" s="25" t="str">
        <f t="shared" si="1159"/>
        <v/>
      </c>
      <c r="BA1675" s="26" t="str">
        <f t="shared" si="1134"/>
        <v/>
      </c>
      <c r="BB1675" s="25" t="str">
        <f t="shared" si="1160"/>
        <v/>
      </c>
      <c r="BC1675" s="26" t="str">
        <f t="shared" si="1135"/>
        <v/>
      </c>
      <c r="BD1675" s="27" t="str">
        <f t="shared" si="1161"/>
        <v/>
      </c>
      <c r="BE1675" s="25" t="str">
        <f t="shared" si="1162"/>
        <v/>
      </c>
      <c r="BF1675" s="26" t="str">
        <f t="shared" si="1136"/>
        <v/>
      </c>
      <c r="BG1675" s="28"/>
      <c r="BH1675" t="str">
        <f t="shared" si="1132"/>
        <v/>
      </c>
      <c r="BJ1675" s="24" t="str">
        <f t="shared" si="1163"/>
        <v/>
      </c>
      <c r="BK1675" s="24" t="str">
        <f t="shared" si="1164"/>
        <v/>
      </c>
    </row>
    <row r="1676" spans="17:63" ht="15.75" thickBot="1">
      <c r="Q1676" t="e">
        <f t="shared" si="1137"/>
        <v>#VALUE!</v>
      </c>
      <c r="R1676" t="str">
        <f t="shared" si="1138"/>
        <v/>
      </c>
      <c r="S1676" t="str">
        <f>IF(A1676="","",TEXT(VLOOKUP(C1676,Tablas!$H$3:$I$75,2,0),"000"))</f>
        <v/>
      </c>
      <c r="T1676" t="str">
        <f t="shared" si="1139"/>
        <v/>
      </c>
      <c r="U1676" t="str">
        <f t="shared" si="1140"/>
        <v/>
      </c>
      <c r="V1676" t="str">
        <f t="shared" si="1124"/>
        <v/>
      </c>
      <c r="W1676" t="str">
        <f>IF(A1676="","",IF(G1676="",99,VLOOKUP(Datos!G1676,Tablas!$AF$2:$AH$38,2,0)))</f>
        <v/>
      </c>
      <c r="X1676" t="str">
        <f t="shared" si="1141"/>
        <v/>
      </c>
      <c r="Y1676" t="str">
        <f t="shared" si="1142"/>
        <v/>
      </c>
      <c r="Z1676" s="25" t="str">
        <f t="shared" si="1143"/>
        <v/>
      </c>
      <c r="AA1676" s="26" t="str">
        <f t="shared" si="1144"/>
        <v/>
      </c>
      <c r="AB1676" s="25" t="str">
        <f t="shared" si="1125"/>
        <v/>
      </c>
      <c r="AC1676" s="26" t="str">
        <f t="shared" si="1145"/>
        <v/>
      </c>
      <c r="AD1676" s="25" t="str">
        <f t="shared" si="1126"/>
        <v/>
      </c>
      <c r="AE1676" s="26" t="str">
        <f t="shared" si="1146"/>
        <v/>
      </c>
      <c r="AF1676" s="25" t="str">
        <f t="shared" si="1127"/>
        <v/>
      </c>
      <c r="AG1676" s="26" t="str">
        <f t="shared" si="1147"/>
        <v/>
      </c>
      <c r="AH1676" s="25" t="str">
        <f t="shared" si="1128"/>
        <v/>
      </c>
      <c r="AI1676" s="26" t="str">
        <f t="shared" si="1148"/>
        <v/>
      </c>
      <c r="AJ1676" s="25" t="str">
        <f t="shared" si="1129"/>
        <v/>
      </c>
      <c r="AK1676" s="26" t="str">
        <f t="shared" si="1149"/>
        <v/>
      </c>
      <c r="AL1676" s="25" t="str">
        <f t="shared" si="1130"/>
        <v/>
      </c>
      <c r="AM1676" s="26" t="str">
        <f t="shared" si="1150"/>
        <v/>
      </c>
      <c r="AN1676" s="25" t="str">
        <f t="shared" si="1131"/>
        <v/>
      </c>
      <c r="AO1676" s="26" t="str">
        <f t="shared" si="1151"/>
        <v/>
      </c>
      <c r="AP1676" t="str">
        <f t="shared" si="1152"/>
        <v/>
      </c>
      <c r="AQ1676" t="str">
        <f t="shared" si="1153"/>
        <v/>
      </c>
      <c r="AR1676" t="str">
        <f t="shared" si="1165"/>
        <v/>
      </c>
      <c r="AS1676" t="str">
        <f t="shared" si="1154"/>
        <v/>
      </c>
      <c r="AT1676" s="25" t="str">
        <f t="shared" si="1155"/>
        <v/>
      </c>
      <c r="AU1676" s="26" t="str">
        <f t="shared" si="1156"/>
        <v/>
      </c>
      <c r="AV1676" t="str">
        <f t="shared" si="1157"/>
        <v/>
      </c>
      <c r="AW1676" s="25" t="str">
        <f t="shared" si="1158"/>
        <v/>
      </c>
      <c r="AX1676" s="26" t="str">
        <f t="shared" si="1133"/>
        <v/>
      </c>
      <c r="AY1676" s="27" t="str">
        <f>IF(A1676="","",IF(K1676&lt;&gt;0,TEXT(5,"0000"),IF(M1676&lt;&gt;0,TEXT(5,"0000"),IF(Datos!N1676&lt;&gt;0,TEXT(5,"0000"),""))))</f>
        <v/>
      </c>
      <c r="AZ1676" s="25" t="str">
        <f t="shared" si="1159"/>
        <v/>
      </c>
      <c r="BA1676" s="26" t="str">
        <f t="shared" si="1134"/>
        <v/>
      </c>
      <c r="BB1676" s="25" t="str">
        <f t="shared" si="1160"/>
        <v/>
      </c>
      <c r="BC1676" s="26" t="str">
        <f t="shared" si="1135"/>
        <v/>
      </c>
      <c r="BD1676" s="27" t="str">
        <f t="shared" si="1161"/>
        <v/>
      </c>
      <c r="BE1676" s="25" t="str">
        <f t="shared" si="1162"/>
        <v/>
      </c>
      <c r="BF1676" s="26" t="str">
        <f t="shared" si="1136"/>
        <v/>
      </c>
      <c r="BG1676" s="28"/>
      <c r="BH1676" t="str">
        <f t="shared" si="1132"/>
        <v/>
      </c>
      <c r="BJ1676" s="24" t="str">
        <f t="shared" si="1163"/>
        <v/>
      </c>
      <c r="BK1676" s="24" t="str">
        <f t="shared" si="1164"/>
        <v/>
      </c>
    </row>
    <row r="1677" spans="17:63" ht="15.75" thickBot="1">
      <c r="Q1677" t="e">
        <f t="shared" si="1137"/>
        <v>#VALUE!</v>
      </c>
      <c r="R1677" t="str">
        <f t="shared" si="1138"/>
        <v/>
      </c>
      <c r="S1677" t="str">
        <f>IF(A1677="","",TEXT(VLOOKUP(C1677,Tablas!$H$3:$I$75,2,0),"000"))</f>
        <v/>
      </c>
      <c r="T1677" t="str">
        <f t="shared" si="1139"/>
        <v/>
      </c>
      <c r="U1677" t="str">
        <f t="shared" si="1140"/>
        <v/>
      </c>
      <c r="V1677" t="str">
        <f t="shared" si="1124"/>
        <v/>
      </c>
      <c r="W1677" t="str">
        <f>IF(A1677="","",IF(G1677="",99,VLOOKUP(Datos!G1677,Tablas!$AF$2:$AH$38,2,0)))</f>
        <v/>
      </c>
      <c r="X1677" t="str">
        <f t="shared" si="1141"/>
        <v/>
      </c>
      <c r="Y1677" t="str">
        <f t="shared" si="1142"/>
        <v/>
      </c>
      <c r="Z1677" s="25" t="str">
        <f t="shared" si="1143"/>
        <v/>
      </c>
      <c r="AA1677" s="26" t="str">
        <f t="shared" si="1144"/>
        <v/>
      </c>
      <c r="AB1677" s="25" t="str">
        <f t="shared" si="1125"/>
        <v/>
      </c>
      <c r="AC1677" s="26" t="str">
        <f t="shared" si="1145"/>
        <v/>
      </c>
      <c r="AD1677" s="25" t="str">
        <f t="shared" si="1126"/>
        <v/>
      </c>
      <c r="AE1677" s="26" t="str">
        <f t="shared" si="1146"/>
        <v/>
      </c>
      <c r="AF1677" s="25" t="str">
        <f t="shared" si="1127"/>
        <v/>
      </c>
      <c r="AG1677" s="26" t="str">
        <f t="shared" si="1147"/>
        <v/>
      </c>
      <c r="AH1677" s="25" t="str">
        <f t="shared" si="1128"/>
        <v/>
      </c>
      <c r="AI1677" s="26" t="str">
        <f t="shared" si="1148"/>
        <v/>
      </c>
      <c r="AJ1677" s="25" t="str">
        <f t="shared" si="1129"/>
        <v/>
      </c>
      <c r="AK1677" s="26" t="str">
        <f t="shared" si="1149"/>
        <v/>
      </c>
      <c r="AL1677" s="25" t="str">
        <f t="shared" si="1130"/>
        <v/>
      </c>
      <c r="AM1677" s="26" t="str">
        <f t="shared" si="1150"/>
        <v/>
      </c>
      <c r="AN1677" s="25" t="str">
        <f t="shared" si="1131"/>
        <v/>
      </c>
      <c r="AO1677" s="26" t="str">
        <f t="shared" si="1151"/>
        <v/>
      </c>
      <c r="AP1677" t="str">
        <f t="shared" si="1152"/>
        <v/>
      </c>
      <c r="AQ1677" t="str">
        <f t="shared" si="1153"/>
        <v/>
      </c>
      <c r="AR1677" t="str">
        <f t="shared" si="1165"/>
        <v/>
      </c>
      <c r="AS1677" t="str">
        <f t="shared" si="1154"/>
        <v/>
      </c>
      <c r="AT1677" s="25" t="str">
        <f t="shared" si="1155"/>
        <v/>
      </c>
      <c r="AU1677" s="26" t="str">
        <f t="shared" si="1156"/>
        <v/>
      </c>
      <c r="AV1677" t="str">
        <f t="shared" si="1157"/>
        <v/>
      </c>
      <c r="AW1677" s="25" t="str">
        <f t="shared" si="1158"/>
        <v/>
      </c>
      <c r="AX1677" s="26" t="str">
        <f t="shared" si="1133"/>
        <v/>
      </c>
      <c r="AY1677" s="27" t="str">
        <f>IF(A1677="","",IF(K1677&lt;&gt;0,TEXT(5,"0000"),IF(M1677&lt;&gt;0,TEXT(5,"0000"),IF(Datos!N1677&lt;&gt;0,TEXT(5,"0000"),""))))</f>
        <v/>
      </c>
      <c r="AZ1677" s="25" t="str">
        <f t="shared" si="1159"/>
        <v/>
      </c>
      <c r="BA1677" s="26" t="str">
        <f t="shared" si="1134"/>
        <v/>
      </c>
      <c r="BB1677" s="25" t="str">
        <f t="shared" si="1160"/>
        <v/>
      </c>
      <c r="BC1677" s="26" t="str">
        <f t="shared" si="1135"/>
        <v/>
      </c>
      <c r="BD1677" s="27" t="str">
        <f t="shared" si="1161"/>
        <v/>
      </c>
      <c r="BE1677" s="25" t="str">
        <f t="shared" si="1162"/>
        <v/>
      </c>
      <c r="BF1677" s="26" t="str">
        <f t="shared" si="1136"/>
        <v/>
      </c>
      <c r="BG1677" s="28"/>
      <c r="BH1677" t="str">
        <f t="shared" si="1132"/>
        <v/>
      </c>
      <c r="BJ1677" s="24" t="str">
        <f t="shared" si="1163"/>
        <v/>
      </c>
      <c r="BK1677" s="24" t="str">
        <f t="shared" si="1164"/>
        <v/>
      </c>
    </row>
    <row r="1678" spans="17:63" ht="15.75" thickBot="1">
      <c r="Q1678" t="e">
        <f t="shared" si="1137"/>
        <v>#VALUE!</v>
      </c>
      <c r="R1678" t="str">
        <f t="shared" si="1138"/>
        <v/>
      </c>
      <c r="S1678" t="str">
        <f>IF(A1678="","",TEXT(VLOOKUP(C1678,Tablas!$H$3:$I$75,2,0),"000"))</f>
        <v/>
      </c>
      <c r="T1678" t="str">
        <f t="shared" si="1139"/>
        <v/>
      </c>
      <c r="U1678" t="str">
        <f t="shared" si="1140"/>
        <v/>
      </c>
      <c r="V1678" t="str">
        <f t="shared" si="1124"/>
        <v/>
      </c>
      <c r="W1678" t="str">
        <f>IF(A1678="","",IF(G1678="",99,VLOOKUP(Datos!G1678,Tablas!$AF$2:$AH$38,2,0)))</f>
        <v/>
      </c>
      <c r="X1678" t="str">
        <f t="shared" si="1141"/>
        <v/>
      </c>
      <c r="Y1678" t="str">
        <f t="shared" si="1142"/>
        <v/>
      </c>
      <c r="Z1678" s="25" t="str">
        <f t="shared" si="1143"/>
        <v/>
      </c>
      <c r="AA1678" s="26" t="str">
        <f t="shared" si="1144"/>
        <v/>
      </c>
      <c r="AB1678" s="25" t="str">
        <f t="shared" si="1125"/>
        <v/>
      </c>
      <c r="AC1678" s="26" t="str">
        <f t="shared" si="1145"/>
        <v/>
      </c>
      <c r="AD1678" s="25" t="str">
        <f t="shared" si="1126"/>
        <v/>
      </c>
      <c r="AE1678" s="26" t="str">
        <f t="shared" si="1146"/>
        <v/>
      </c>
      <c r="AF1678" s="25" t="str">
        <f t="shared" si="1127"/>
        <v/>
      </c>
      <c r="AG1678" s="26" t="str">
        <f t="shared" si="1147"/>
        <v/>
      </c>
      <c r="AH1678" s="25" t="str">
        <f t="shared" si="1128"/>
        <v/>
      </c>
      <c r="AI1678" s="26" t="str">
        <f t="shared" si="1148"/>
        <v/>
      </c>
      <c r="AJ1678" s="25" t="str">
        <f t="shared" si="1129"/>
        <v/>
      </c>
      <c r="AK1678" s="26" t="str">
        <f t="shared" si="1149"/>
        <v/>
      </c>
      <c r="AL1678" s="25" t="str">
        <f t="shared" si="1130"/>
        <v/>
      </c>
      <c r="AM1678" s="26" t="str">
        <f t="shared" si="1150"/>
        <v/>
      </c>
      <c r="AN1678" s="25" t="str">
        <f t="shared" si="1131"/>
        <v/>
      </c>
      <c r="AO1678" s="26" t="str">
        <f t="shared" si="1151"/>
        <v/>
      </c>
      <c r="AP1678" t="str">
        <f t="shared" si="1152"/>
        <v/>
      </c>
      <c r="AQ1678" t="str">
        <f t="shared" si="1153"/>
        <v/>
      </c>
      <c r="AR1678" t="str">
        <f t="shared" si="1165"/>
        <v/>
      </c>
      <c r="AS1678" t="str">
        <f t="shared" si="1154"/>
        <v/>
      </c>
      <c r="AT1678" s="25" t="str">
        <f t="shared" si="1155"/>
        <v/>
      </c>
      <c r="AU1678" s="26" t="str">
        <f t="shared" si="1156"/>
        <v/>
      </c>
      <c r="AV1678" t="str">
        <f t="shared" si="1157"/>
        <v/>
      </c>
      <c r="AW1678" s="25" t="str">
        <f t="shared" si="1158"/>
        <v/>
      </c>
      <c r="AX1678" s="26" t="str">
        <f t="shared" si="1133"/>
        <v/>
      </c>
      <c r="AY1678" s="27" t="str">
        <f>IF(A1678="","",IF(K1678&lt;&gt;0,TEXT(5,"0000"),IF(M1678&lt;&gt;0,TEXT(5,"0000"),IF(Datos!N1678&lt;&gt;0,TEXT(5,"0000"),""))))</f>
        <v/>
      </c>
      <c r="AZ1678" s="25" t="str">
        <f t="shared" si="1159"/>
        <v/>
      </c>
      <c r="BA1678" s="26" t="str">
        <f t="shared" si="1134"/>
        <v/>
      </c>
      <c r="BB1678" s="25" t="str">
        <f t="shared" si="1160"/>
        <v/>
      </c>
      <c r="BC1678" s="26" t="str">
        <f t="shared" si="1135"/>
        <v/>
      </c>
      <c r="BD1678" s="27" t="str">
        <f t="shared" si="1161"/>
        <v/>
      </c>
      <c r="BE1678" s="25" t="str">
        <f t="shared" si="1162"/>
        <v/>
      </c>
      <c r="BF1678" s="26" t="str">
        <f t="shared" si="1136"/>
        <v/>
      </c>
      <c r="BG1678" s="28"/>
      <c r="BH1678" t="str">
        <f t="shared" si="1132"/>
        <v/>
      </c>
      <c r="BJ1678" s="24" t="str">
        <f t="shared" si="1163"/>
        <v/>
      </c>
      <c r="BK1678" s="24" t="str">
        <f t="shared" si="1164"/>
        <v/>
      </c>
    </row>
    <row r="1679" spans="17:63" ht="15.75" thickBot="1">
      <c r="Q1679" t="e">
        <f t="shared" si="1137"/>
        <v>#VALUE!</v>
      </c>
      <c r="R1679" t="str">
        <f t="shared" si="1138"/>
        <v/>
      </c>
      <c r="S1679" t="str">
        <f>IF(A1679="","",TEXT(VLOOKUP(C1679,Tablas!$H$3:$I$75,2,0),"000"))</f>
        <v/>
      </c>
      <c r="T1679" t="str">
        <f t="shared" si="1139"/>
        <v/>
      </c>
      <c r="U1679" t="str">
        <f t="shared" si="1140"/>
        <v/>
      </c>
      <c r="V1679" t="str">
        <f t="shared" si="1124"/>
        <v/>
      </c>
      <c r="W1679" t="str">
        <f>IF(A1679="","",IF(G1679="",99,VLOOKUP(Datos!G1679,Tablas!$AF$2:$AH$38,2,0)))</f>
        <v/>
      </c>
      <c r="X1679" t="str">
        <f t="shared" si="1141"/>
        <v/>
      </c>
      <c r="Y1679" t="str">
        <f t="shared" si="1142"/>
        <v/>
      </c>
      <c r="Z1679" s="25" t="str">
        <f t="shared" si="1143"/>
        <v/>
      </c>
      <c r="AA1679" s="26" t="str">
        <f t="shared" si="1144"/>
        <v/>
      </c>
      <c r="AB1679" s="25" t="str">
        <f t="shared" si="1125"/>
        <v/>
      </c>
      <c r="AC1679" s="26" t="str">
        <f t="shared" si="1145"/>
        <v/>
      </c>
      <c r="AD1679" s="25" t="str">
        <f t="shared" si="1126"/>
        <v/>
      </c>
      <c r="AE1679" s="26" t="str">
        <f t="shared" si="1146"/>
        <v/>
      </c>
      <c r="AF1679" s="25" t="str">
        <f t="shared" si="1127"/>
        <v/>
      </c>
      <c r="AG1679" s="26" t="str">
        <f t="shared" si="1147"/>
        <v/>
      </c>
      <c r="AH1679" s="25" t="str">
        <f t="shared" si="1128"/>
        <v/>
      </c>
      <c r="AI1679" s="26" t="str">
        <f t="shared" si="1148"/>
        <v/>
      </c>
      <c r="AJ1679" s="25" t="str">
        <f t="shared" si="1129"/>
        <v/>
      </c>
      <c r="AK1679" s="26" t="str">
        <f t="shared" si="1149"/>
        <v/>
      </c>
      <c r="AL1679" s="25" t="str">
        <f t="shared" si="1130"/>
        <v/>
      </c>
      <c r="AM1679" s="26" t="str">
        <f t="shared" si="1150"/>
        <v/>
      </c>
      <c r="AN1679" s="25" t="str">
        <f t="shared" si="1131"/>
        <v/>
      </c>
      <c r="AO1679" s="26" t="str">
        <f t="shared" si="1151"/>
        <v/>
      </c>
      <c r="AP1679" t="str">
        <f t="shared" si="1152"/>
        <v/>
      </c>
      <c r="AQ1679" t="str">
        <f t="shared" si="1153"/>
        <v/>
      </c>
      <c r="AR1679" t="str">
        <f t="shared" si="1165"/>
        <v/>
      </c>
      <c r="AS1679" t="str">
        <f t="shared" si="1154"/>
        <v/>
      </c>
      <c r="AT1679" s="25" t="str">
        <f t="shared" si="1155"/>
        <v/>
      </c>
      <c r="AU1679" s="26" t="str">
        <f t="shared" si="1156"/>
        <v/>
      </c>
      <c r="AV1679" t="str">
        <f t="shared" si="1157"/>
        <v/>
      </c>
      <c r="AW1679" s="25" t="str">
        <f t="shared" si="1158"/>
        <v/>
      </c>
      <c r="AX1679" s="26" t="str">
        <f t="shared" si="1133"/>
        <v/>
      </c>
      <c r="AY1679" s="27" t="str">
        <f>IF(A1679="","",IF(K1679&lt;&gt;0,TEXT(5,"0000"),IF(M1679&lt;&gt;0,TEXT(5,"0000"),IF(Datos!N1679&lt;&gt;0,TEXT(5,"0000"),""))))</f>
        <v/>
      </c>
      <c r="AZ1679" s="25" t="str">
        <f t="shared" si="1159"/>
        <v/>
      </c>
      <c r="BA1679" s="26" t="str">
        <f t="shared" si="1134"/>
        <v/>
      </c>
      <c r="BB1679" s="25" t="str">
        <f t="shared" si="1160"/>
        <v/>
      </c>
      <c r="BC1679" s="26" t="str">
        <f t="shared" si="1135"/>
        <v/>
      </c>
      <c r="BD1679" s="27" t="str">
        <f t="shared" si="1161"/>
        <v/>
      </c>
      <c r="BE1679" s="25" t="str">
        <f t="shared" si="1162"/>
        <v/>
      </c>
      <c r="BF1679" s="26" t="str">
        <f t="shared" si="1136"/>
        <v/>
      </c>
      <c r="BG1679" s="28"/>
      <c r="BH1679" t="str">
        <f t="shared" si="1132"/>
        <v/>
      </c>
      <c r="BJ1679" s="24" t="str">
        <f t="shared" si="1163"/>
        <v/>
      </c>
      <c r="BK1679" s="24" t="str">
        <f t="shared" si="1164"/>
        <v/>
      </c>
    </row>
    <row r="1680" spans="17:63" ht="15.75" thickBot="1">
      <c r="Q1680" t="e">
        <f t="shared" si="1137"/>
        <v>#VALUE!</v>
      </c>
      <c r="R1680" t="str">
        <f t="shared" si="1138"/>
        <v/>
      </c>
      <c r="S1680" t="str">
        <f>IF(A1680="","",TEXT(VLOOKUP(C1680,Tablas!$H$3:$I$75,2,0),"000"))</f>
        <v/>
      </c>
      <c r="T1680" t="str">
        <f t="shared" si="1139"/>
        <v/>
      </c>
      <c r="U1680" t="str">
        <f t="shared" si="1140"/>
        <v/>
      </c>
      <c r="V1680" t="str">
        <f t="shared" si="1124"/>
        <v/>
      </c>
      <c r="W1680" t="str">
        <f>IF(A1680="","",IF(G1680="",99,VLOOKUP(Datos!G1680,Tablas!$AF$2:$AH$38,2,0)))</f>
        <v/>
      </c>
      <c r="X1680" t="str">
        <f t="shared" si="1141"/>
        <v/>
      </c>
      <c r="Y1680" t="str">
        <f t="shared" si="1142"/>
        <v/>
      </c>
      <c r="Z1680" s="25" t="str">
        <f t="shared" si="1143"/>
        <v/>
      </c>
      <c r="AA1680" s="26" t="str">
        <f t="shared" si="1144"/>
        <v/>
      </c>
      <c r="AB1680" s="25" t="str">
        <f t="shared" si="1125"/>
        <v/>
      </c>
      <c r="AC1680" s="26" t="str">
        <f t="shared" si="1145"/>
        <v/>
      </c>
      <c r="AD1680" s="25" t="str">
        <f t="shared" si="1126"/>
        <v/>
      </c>
      <c r="AE1680" s="26" t="str">
        <f t="shared" si="1146"/>
        <v/>
      </c>
      <c r="AF1680" s="25" t="str">
        <f t="shared" si="1127"/>
        <v/>
      </c>
      <c r="AG1680" s="26" t="str">
        <f t="shared" si="1147"/>
        <v/>
      </c>
      <c r="AH1680" s="25" t="str">
        <f t="shared" si="1128"/>
        <v/>
      </c>
      <c r="AI1680" s="26" t="str">
        <f t="shared" si="1148"/>
        <v/>
      </c>
      <c r="AJ1680" s="25" t="str">
        <f t="shared" si="1129"/>
        <v/>
      </c>
      <c r="AK1680" s="26" t="str">
        <f t="shared" si="1149"/>
        <v/>
      </c>
      <c r="AL1680" s="25" t="str">
        <f t="shared" si="1130"/>
        <v/>
      </c>
      <c r="AM1680" s="26" t="str">
        <f t="shared" si="1150"/>
        <v/>
      </c>
      <c r="AN1680" s="25" t="str">
        <f t="shared" si="1131"/>
        <v/>
      </c>
      <c r="AO1680" s="26" t="str">
        <f t="shared" si="1151"/>
        <v/>
      </c>
      <c r="AP1680" t="str">
        <f t="shared" si="1152"/>
        <v/>
      </c>
      <c r="AQ1680" t="str">
        <f t="shared" si="1153"/>
        <v/>
      </c>
      <c r="AR1680" t="str">
        <f t="shared" si="1165"/>
        <v/>
      </c>
      <c r="AS1680" t="str">
        <f t="shared" si="1154"/>
        <v/>
      </c>
      <c r="AT1680" s="25" t="str">
        <f t="shared" si="1155"/>
        <v/>
      </c>
      <c r="AU1680" s="26" t="str">
        <f t="shared" si="1156"/>
        <v/>
      </c>
      <c r="AV1680" t="str">
        <f t="shared" si="1157"/>
        <v/>
      </c>
      <c r="AW1680" s="25" t="str">
        <f t="shared" si="1158"/>
        <v/>
      </c>
      <c r="AX1680" s="26" t="str">
        <f t="shared" si="1133"/>
        <v/>
      </c>
      <c r="AY1680" s="27" t="str">
        <f>IF(A1680="","",IF(K1680&lt;&gt;0,TEXT(5,"0000"),IF(M1680&lt;&gt;0,TEXT(5,"0000"),IF(Datos!N1680&lt;&gt;0,TEXT(5,"0000"),""))))</f>
        <v/>
      </c>
      <c r="AZ1680" s="25" t="str">
        <f t="shared" si="1159"/>
        <v/>
      </c>
      <c r="BA1680" s="26" t="str">
        <f t="shared" si="1134"/>
        <v/>
      </c>
      <c r="BB1680" s="25" t="str">
        <f t="shared" si="1160"/>
        <v/>
      </c>
      <c r="BC1680" s="26" t="str">
        <f t="shared" si="1135"/>
        <v/>
      </c>
      <c r="BD1680" s="27" t="str">
        <f t="shared" si="1161"/>
        <v/>
      </c>
      <c r="BE1680" s="25" t="str">
        <f t="shared" si="1162"/>
        <v/>
      </c>
      <c r="BF1680" s="26" t="str">
        <f t="shared" si="1136"/>
        <v/>
      </c>
      <c r="BG1680" s="28"/>
      <c r="BH1680" t="str">
        <f t="shared" si="1132"/>
        <v/>
      </c>
      <c r="BJ1680" s="24" t="str">
        <f t="shared" si="1163"/>
        <v/>
      </c>
      <c r="BK1680" s="24" t="str">
        <f t="shared" si="1164"/>
        <v/>
      </c>
    </row>
    <row r="1681" spans="17:63" ht="15.75" thickBot="1">
      <c r="Q1681" t="e">
        <f t="shared" si="1137"/>
        <v>#VALUE!</v>
      </c>
      <c r="R1681" t="str">
        <f t="shared" si="1138"/>
        <v/>
      </c>
      <c r="S1681" t="str">
        <f>IF(A1681="","",TEXT(VLOOKUP(C1681,Tablas!$H$3:$I$75,2,0),"000"))</f>
        <v/>
      </c>
      <c r="T1681" t="str">
        <f t="shared" si="1139"/>
        <v/>
      </c>
      <c r="U1681" t="str">
        <f t="shared" si="1140"/>
        <v/>
      </c>
      <c r="V1681" t="str">
        <f t="shared" si="1124"/>
        <v/>
      </c>
      <c r="W1681" t="str">
        <f>IF(A1681="","",IF(G1681="",99,VLOOKUP(Datos!G1681,Tablas!$AF$2:$AH$38,2,0)))</f>
        <v/>
      </c>
      <c r="X1681" t="str">
        <f t="shared" si="1141"/>
        <v/>
      </c>
      <c r="Y1681" t="str">
        <f t="shared" si="1142"/>
        <v/>
      </c>
      <c r="Z1681" s="25" t="str">
        <f t="shared" si="1143"/>
        <v/>
      </c>
      <c r="AA1681" s="26" t="str">
        <f t="shared" si="1144"/>
        <v/>
      </c>
      <c r="AB1681" s="25" t="str">
        <f t="shared" si="1125"/>
        <v/>
      </c>
      <c r="AC1681" s="26" t="str">
        <f t="shared" si="1145"/>
        <v/>
      </c>
      <c r="AD1681" s="25" t="str">
        <f t="shared" si="1126"/>
        <v/>
      </c>
      <c r="AE1681" s="26" t="str">
        <f t="shared" si="1146"/>
        <v/>
      </c>
      <c r="AF1681" s="25" t="str">
        <f t="shared" si="1127"/>
        <v/>
      </c>
      <c r="AG1681" s="26" t="str">
        <f t="shared" si="1147"/>
        <v/>
      </c>
      <c r="AH1681" s="25" t="str">
        <f t="shared" si="1128"/>
        <v/>
      </c>
      <c r="AI1681" s="26" t="str">
        <f t="shared" si="1148"/>
        <v/>
      </c>
      <c r="AJ1681" s="25" t="str">
        <f t="shared" si="1129"/>
        <v/>
      </c>
      <c r="AK1681" s="26" t="str">
        <f t="shared" si="1149"/>
        <v/>
      </c>
      <c r="AL1681" s="25" t="str">
        <f t="shared" si="1130"/>
        <v/>
      </c>
      <c r="AM1681" s="26" t="str">
        <f t="shared" si="1150"/>
        <v/>
      </c>
      <c r="AN1681" s="25" t="str">
        <f t="shared" si="1131"/>
        <v/>
      </c>
      <c r="AO1681" s="26" t="str">
        <f t="shared" si="1151"/>
        <v/>
      </c>
      <c r="AP1681" t="str">
        <f t="shared" si="1152"/>
        <v/>
      </c>
      <c r="AQ1681" t="str">
        <f t="shared" si="1153"/>
        <v/>
      </c>
      <c r="AR1681" t="str">
        <f t="shared" si="1165"/>
        <v/>
      </c>
      <c r="AS1681" t="str">
        <f t="shared" si="1154"/>
        <v/>
      </c>
      <c r="AT1681" s="25" t="str">
        <f t="shared" si="1155"/>
        <v/>
      </c>
      <c r="AU1681" s="26" t="str">
        <f t="shared" si="1156"/>
        <v/>
      </c>
      <c r="AV1681" t="str">
        <f t="shared" si="1157"/>
        <v/>
      </c>
      <c r="AW1681" s="25" t="str">
        <f t="shared" si="1158"/>
        <v/>
      </c>
      <c r="AX1681" s="26" t="str">
        <f t="shared" si="1133"/>
        <v/>
      </c>
      <c r="AY1681" s="27" t="str">
        <f>IF(A1681="","",IF(K1681&lt;&gt;0,TEXT(5,"0000"),IF(M1681&lt;&gt;0,TEXT(5,"0000"),IF(Datos!N1681&lt;&gt;0,TEXT(5,"0000"),""))))</f>
        <v/>
      </c>
      <c r="AZ1681" s="25" t="str">
        <f t="shared" si="1159"/>
        <v/>
      </c>
      <c r="BA1681" s="26" t="str">
        <f t="shared" si="1134"/>
        <v/>
      </c>
      <c r="BB1681" s="25" t="str">
        <f t="shared" si="1160"/>
        <v/>
      </c>
      <c r="BC1681" s="26" t="str">
        <f t="shared" si="1135"/>
        <v/>
      </c>
      <c r="BD1681" s="27" t="str">
        <f t="shared" si="1161"/>
        <v/>
      </c>
      <c r="BE1681" s="25" t="str">
        <f t="shared" si="1162"/>
        <v/>
      </c>
      <c r="BF1681" s="26" t="str">
        <f t="shared" si="1136"/>
        <v/>
      </c>
      <c r="BG1681" s="28"/>
      <c r="BH1681" t="str">
        <f t="shared" si="1132"/>
        <v/>
      </c>
      <c r="BJ1681" s="24" t="str">
        <f t="shared" si="1163"/>
        <v/>
      </c>
      <c r="BK1681" s="24" t="str">
        <f t="shared" si="1164"/>
        <v/>
      </c>
    </row>
    <row r="1682" spans="17:63" ht="15.75" thickBot="1">
      <c r="Q1682" t="e">
        <f t="shared" si="1137"/>
        <v>#VALUE!</v>
      </c>
      <c r="R1682" t="str">
        <f t="shared" si="1138"/>
        <v/>
      </c>
      <c r="S1682" t="str">
        <f>IF(A1682="","",TEXT(VLOOKUP(C1682,Tablas!$H$3:$I$75,2,0),"000"))</f>
        <v/>
      </c>
      <c r="T1682" t="str">
        <f t="shared" si="1139"/>
        <v/>
      </c>
      <c r="U1682" t="str">
        <f t="shared" si="1140"/>
        <v/>
      </c>
      <c r="V1682" t="str">
        <f t="shared" si="1124"/>
        <v/>
      </c>
      <c r="W1682" t="str">
        <f>IF(A1682="","",IF(G1682="",99,VLOOKUP(Datos!G1682,Tablas!$AF$2:$AH$38,2,0)))</f>
        <v/>
      </c>
      <c r="X1682" t="str">
        <f t="shared" si="1141"/>
        <v/>
      </c>
      <c r="Y1682" t="str">
        <f t="shared" si="1142"/>
        <v/>
      </c>
      <c r="Z1682" s="25" t="str">
        <f t="shared" si="1143"/>
        <v/>
      </c>
      <c r="AA1682" s="26" t="str">
        <f t="shared" si="1144"/>
        <v/>
      </c>
      <c r="AB1682" s="25" t="str">
        <f t="shared" si="1125"/>
        <v/>
      </c>
      <c r="AC1682" s="26" t="str">
        <f t="shared" si="1145"/>
        <v/>
      </c>
      <c r="AD1682" s="25" t="str">
        <f t="shared" si="1126"/>
        <v/>
      </c>
      <c r="AE1682" s="26" t="str">
        <f t="shared" si="1146"/>
        <v/>
      </c>
      <c r="AF1682" s="25" t="str">
        <f t="shared" si="1127"/>
        <v/>
      </c>
      <c r="AG1682" s="26" t="str">
        <f t="shared" si="1147"/>
        <v/>
      </c>
      <c r="AH1682" s="25" t="str">
        <f t="shared" si="1128"/>
        <v/>
      </c>
      <c r="AI1682" s="26" t="str">
        <f t="shared" si="1148"/>
        <v/>
      </c>
      <c r="AJ1682" s="25" t="str">
        <f t="shared" si="1129"/>
        <v/>
      </c>
      <c r="AK1682" s="26" t="str">
        <f t="shared" si="1149"/>
        <v/>
      </c>
      <c r="AL1682" s="25" t="str">
        <f t="shared" si="1130"/>
        <v/>
      </c>
      <c r="AM1682" s="26" t="str">
        <f t="shared" si="1150"/>
        <v/>
      </c>
      <c r="AN1682" s="25" t="str">
        <f t="shared" si="1131"/>
        <v/>
      </c>
      <c r="AO1682" s="26" t="str">
        <f t="shared" si="1151"/>
        <v/>
      </c>
      <c r="AP1682" t="str">
        <f t="shared" si="1152"/>
        <v/>
      </c>
      <c r="AQ1682" t="str">
        <f t="shared" si="1153"/>
        <v/>
      </c>
      <c r="AR1682" t="str">
        <f t="shared" si="1165"/>
        <v/>
      </c>
      <c r="AS1682" t="str">
        <f t="shared" si="1154"/>
        <v/>
      </c>
      <c r="AT1682" s="25" t="str">
        <f t="shared" si="1155"/>
        <v/>
      </c>
      <c r="AU1682" s="26" t="str">
        <f t="shared" si="1156"/>
        <v/>
      </c>
      <c r="AV1682" t="str">
        <f t="shared" si="1157"/>
        <v/>
      </c>
      <c r="AW1682" s="25" t="str">
        <f t="shared" si="1158"/>
        <v/>
      </c>
      <c r="AX1682" s="26" t="str">
        <f t="shared" si="1133"/>
        <v/>
      </c>
      <c r="AY1682" s="27" t="str">
        <f>IF(A1682="","",IF(K1682&lt;&gt;0,TEXT(5,"0000"),IF(M1682&lt;&gt;0,TEXT(5,"0000"),IF(Datos!N1682&lt;&gt;0,TEXT(5,"0000"),""))))</f>
        <v/>
      </c>
      <c r="AZ1682" s="25" t="str">
        <f t="shared" si="1159"/>
        <v/>
      </c>
      <c r="BA1682" s="26" t="str">
        <f t="shared" si="1134"/>
        <v/>
      </c>
      <c r="BB1682" s="25" t="str">
        <f t="shared" si="1160"/>
        <v/>
      </c>
      <c r="BC1682" s="26" t="str">
        <f t="shared" si="1135"/>
        <v/>
      </c>
      <c r="BD1682" s="27" t="str">
        <f t="shared" si="1161"/>
        <v/>
      </c>
      <c r="BE1682" s="25" t="str">
        <f t="shared" si="1162"/>
        <v/>
      </c>
      <c r="BF1682" s="26" t="str">
        <f t="shared" si="1136"/>
        <v/>
      </c>
      <c r="BG1682" s="28"/>
      <c r="BH1682" t="str">
        <f t="shared" si="1132"/>
        <v/>
      </c>
      <c r="BJ1682" s="24" t="str">
        <f t="shared" si="1163"/>
        <v/>
      </c>
      <c r="BK1682" s="24" t="str">
        <f t="shared" si="1164"/>
        <v/>
      </c>
    </row>
    <row r="1683" spans="17:63" ht="15.75" thickBot="1">
      <c r="Q1683" t="e">
        <f t="shared" si="1137"/>
        <v>#VALUE!</v>
      </c>
      <c r="R1683" t="str">
        <f t="shared" si="1138"/>
        <v/>
      </c>
      <c r="S1683" t="str">
        <f>IF(A1683="","",TEXT(VLOOKUP(C1683,Tablas!$H$3:$I$75,2,0),"000"))</f>
        <v/>
      </c>
      <c r="T1683" t="str">
        <f t="shared" si="1139"/>
        <v/>
      </c>
      <c r="U1683" t="str">
        <f t="shared" si="1140"/>
        <v/>
      </c>
      <c r="V1683" t="str">
        <f t="shared" si="1124"/>
        <v/>
      </c>
      <c r="W1683" t="str">
        <f>IF(A1683="","",IF(G1683="",99,VLOOKUP(Datos!G1683,Tablas!$AF$2:$AH$38,2,0)))</f>
        <v/>
      </c>
      <c r="X1683" t="str">
        <f t="shared" si="1141"/>
        <v/>
      </c>
      <c r="Y1683" t="str">
        <f t="shared" si="1142"/>
        <v/>
      </c>
      <c r="Z1683" s="25" t="str">
        <f t="shared" si="1143"/>
        <v/>
      </c>
      <c r="AA1683" s="26" t="str">
        <f t="shared" si="1144"/>
        <v/>
      </c>
      <c r="AB1683" s="25" t="str">
        <f t="shared" si="1125"/>
        <v/>
      </c>
      <c r="AC1683" s="26" t="str">
        <f t="shared" si="1145"/>
        <v/>
      </c>
      <c r="AD1683" s="25" t="str">
        <f t="shared" si="1126"/>
        <v/>
      </c>
      <c r="AE1683" s="26" t="str">
        <f t="shared" si="1146"/>
        <v/>
      </c>
      <c r="AF1683" s="25" t="str">
        <f t="shared" si="1127"/>
        <v/>
      </c>
      <c r="AG1683" s="26" t="str">
        <f t="shared" si="1147"/>
        <v/>
      </c>
      <c r="AH1683" s="25" t="str">
        <f t="shared" si="1128"/>
        <v/>
      </c>
      <c r="AI1683" s="26" t="str">
        <f t="shared" si="1148"/>
        <v/>
      </c>
      <c r="AJ1683" s="25" t="str">
        <f t="shared" si="1129"/>
        <v/>
      </c>
      <c r="AK1683" s="26" t="str">
        <f t="shared" si="1149"/>
        <v/>
      </c>
      <c r="AL1683" s="25" t="str">
        <f t="shared" si="1130"/>
        <v/>
      </c>
      <c r="AM1683" s="26" t="str">
        <f t="shared" si="1150"/>
        <v/>
      </c>
      <c r="AN1683" s="25" t="str">
        <f t="shared" si="1131"/>
        <v/>
      </c>
      <c r="AO1683" s="26" t="str">
        <f t="shared" si="1151"/>
        <v/>
      </c>
      <c r="AP1683" t="str">
        <f t="shared" si="1152"/>
        <v/>
      </c>
      <c r="AQ1683" t="str">
        <f t="shared" si="1153"/>
        <v/>
      </c>
      <c r="AR1683" t="str">
        <f t="shared" si="1165"/>
        <v/>
      </c>
      <c r="AS1683" t="str">
        <f t="shared" si="1154"/>
        <v/>
      </c>
      <c r="AT1683" s="25" t="str">
        <f t="shared" si="1155"/>
        <v/>
      </c>
      <c r="AU1683" s="26" t="str">
        <f t="shared" si="1156"/>
        <v/>
      </c>
      <c r="AV1683" t="str">
        <f t="shared" si="1157"/>
        <v/>
      </c>
      <c r="AW1683" s="25" t="str">
        <f t="shared" si="1158"/>
        <v/>
      </c>
      <c r="AX1683" s="26" t="str">
        <f t="shared" si="1133"/>
        <v/>
      </c>
      <c r="AY1683" s="27" t="str">
        <f>IF(A1683="","",IF(K1683&lt;&gt;0,TEXT(5,"0000"),IF(M1683&lt;&gt;0,TEXT(5,"0000"),IF(Datos!N1683&lt;&gt;0,TEXT(5,"0000"),""))))</f>
        <v/>
      </c>
      <c r="AZ1683" s="25" t="str">
        <f t="shared" si="1159"/>
        <v/>
      </c>
      <c r="BA1683" s="26" t="str">
        <f t="shared" si="1134"/>
        <v/>
      </c>
      <c r="BB1683" s="25" t="str">
        <f t="shared" si="1160"/>
        <v/>
      </c>
      <c r="BC1683" s="26" t="str">
        <f t="shared" si="1135"/>
        <v/>
      </c>
      <c r="BD1683" s="27" t="str">
        <f t="shared" si="1161"/>
        <v/>
      </c>
      <c r="BE1683" s="25" t="str">
        <f t="shared" si="1162"/>
        <v/>
      </c>
      <c r="BF1683" s="26" t="str">
        <f t="shared" si="1136"/>
        <v/>
      </c>
      <c r="BG1683" s="28"/>
      <c r="BH1683" t="str">
        <f t="shared" si="1132"/>
        <v/>
      </c>
      <c r="BJ1683" s="24" t="str">
        <f t="shared" si="1163"/>
        <v/>
      </c>
      <c r="BK1683" s="24" t="str">
        <f t="shared" si="1164"/>
        <v/>
      </c>
    </row>
    <row r="1684" spans="17:63" ht="15.75" thickBot="1">
      <c r="Q1684" t="e">
        <f t="shared" si="1137"/>
        <v>#VALUE!</v>
      </c>
      <c r="R1684" t="str">
        <f t="shared" si="1138"/>
        <v/>
      </c>
      <c r="S1684" t="str">
        <f>IF(A1684="","",TEXT(VLOOKUP(C1684,Tablas!$H$3:$I$75,2,0),"000"))</f>
        <v/>
      </c>
      <c r="T1684" t="str">
        <f t="shared" si="1139"/>
        <v/>
      </c>
      <c r="U1684" t="str">
        <f t="shared" si="1140"/>
        <v/>
      </c>
      <c r="V1684" t="str">
        <f t="shared" si="1124"/>
        <v/>
      </c>
      <c r="W1684" t="str">
        <f>IF(A1684="","",IF(G1684="",99,VLOOKUP(Datos!G1684,Tablas!$AF$2:$AH$38,2,0)))</f>
        <v/>
      </c>
      <c r="X1684" t="str">
        <f t="shared" si="1141"/>
        <v/>
      </c>
      <c r="Y1684" t="str">
        <f t="shared" si="1142"/>
        <v/>
      </c>
      <c r="Z1684" s="25" t="str">
        <f t="shared" si="1143"/>
        <v/>
      </c>
      <c r="AA1684" s="26" t="str">
        <f t="shared" si="1144"/>
        <v/>
      </c>
      <c r="AB1684" s="25" t="str">
        <f t="shared" si="1125"/>
        <v/>
      </c>
      <c r="AC1684" s="26" t="str">
        <f t="shared" si="1145"/>
        <v/>
      </c>
      <c r="AD1684" s="25" t="str">
        <f t="shared" si="1126"/>
        <v/>
      </c>
      <c r="AE1684" s="26" t="str">
        <f t="shared" si="1146"/>
        <v/>
      </c>
      <c r="AF1684" s="25" t="str">
        <f t="shared" si="1127"/>
        <v/>
      </c>
      <c r="AG1684" s="26" t="str">
        <f t="shared" si="1147"/>
        <v/>
      </c>
      <c r="AH1684" s="25" t="str">
        <f t="shared" si="1128"/>
        <v/>
      </c>
      <c r="AI1684" s="26" t="str">
        <f t="shared" si="1148"/>
        <v/>
      </c>
      <c r="AJ1684" s="25" t="str">
        <f t="shared" si="1129"/>
        <v/>
      </c>
      <c r="AK1684" s="26" t="str">
        <f t="shared" si="1149"/>
        <v/>
      </c>
      <c r="AL1684" s="25" t="str">
        <f t="shared" si="1130"/>
        <v/>
      </c>
      <c r="AM1684" s="26" t="str">
        <f t="shared" si="1150"/>
        <v/>
      </c>
      <c r="AN1684" s="25" t="str">
        <f t="shared" si="1131"/>
        <v/>
      </c>
      <c r="AO1684" s="26" t="str">
        <f t="shared" si="1151"/>
        <v/>
      </c>
      <c r="AP1684" t="str">
        <f t="shared" si="1152"/>
        <v/>
      </c>
      <c r="AQ1684" t="str">
        <f t="shared" si="1153"/>
        <v/>
      </c>
      <c r="AR1684" t="str">
        <f t="shared" si="1165"/>
        <v/>
      </c>
      <c r="AS1684" t="str">
        <f t="shared" si="1154"/>
        <v/>
      </c>
      <c r="AT1684" s="25" t="str">
        <f t="shared" si="1155"/>
        <v/>
      </c>
      <c r="AU1684" s="26" t="str">
        <f t="shared" si="1156"/>
        <v/>
      </c>
      <c r="AV1684" t="str">
        <f t="shared" si="1157"/>
        <v/>
      </c>
      <c r="AW1684" s="25" t="str">
        <f t="shared" si="1158"/>
        <v/>
      </c>
      <c r="AX1684" s="26" t="str">
        <f t="shared" si="1133"/>
        <v/>
      </c>
      <c r="AY1684" s="27" t="str">
        <f>IF(A1684="","",IF(K1684&lt;&gt;0,TEXT(5,"0000"),IF(M1684&lt;&gt;0,TEXT(5,"0000"),IF(Datos!N1684&lt;&gt;0,TEXT(5,"0000"),""))))</f>
        <v/>
      </c>
      <c r="AZ1684" s="25" t="str">
        <f t="shared" si="1159"/>
        <v/>
      </c>
      <c r="BA1684" s="26" t="str">
        <f t="shared" si="1134"/>
        <v/>
      </c>
      <c r="BB1684" s="25" t="str">
        <f t="shared" si="1160"/>
        <v/>
      </c>
      <c r="BC1684" s="26" t="str">
        <f t="shared" si="1135"/>
        <v/>
      </c>
      <c r="BD1684" s="27" t="str">
        <f t="shared" si="1161"/>
        <v/>
      </c>
      <c r="BE1684" s="25" t="str">
        <f t="shared" si="1162"/>
        <v/>
      </c>
      <c r="BF1684" s="26" t="str">
        <f t="shared" si="1136"/>
        <v/>
      </c>
      <c r="BG1684" s="28"/>
      <c r="BH1684" t="str">
        <f t="shared" si="1132"/>
        <v/>
      </c>
      <c r="BJ1684" s="24" t="str">
        <f t="shared" si="1163"/>
        <v/>
      </c>
      <c r="BK1684" s="24" t="str">
        <f t="shared" si="1164"/>
        <v/>
      </c>
    </row>
    <row r="1685" spans="17:63" ht="15.75" thickBot="1">
      <c r="Q1685" t="e">
        <f t="shared" si="1137"/>
        <v>#VALUE!</v>
      </c>
      <c r="R1685" t="str">
        <f t="shared" si="1138"/>
        <v/>
      </c>
      <c r="S1685" t="str">
        <f>IF(A1685="","",TEXT(VLOOKUP(C1685,Tablas!$H$3:$I$75,2,0),"000"))</f>
        <v/>
      </c>
      <c r="T1685" t="str">
        <f t="shared" si="1139"/>
        <v/>
      </c>
      <c r="U1685" t="str">
        <f t="shared" si="1140"/>
        <v/>
      </c>
      <c r="V1685" t="str">
        <f t="shared" si="1124"/>
        <v/>
      </c>
      <c r="W1685" t="str">
        <f>IF(A1685="","",IF(G1685="",99,VLOOKUP(Datos!G1685,Tablas!$AF$2:$AH$38,2,0)))</f>
        <v/>
      </c>
      <c r="X1685" t="str">
        <f t="shared" si="1141"/>
        <v/>
      </c>
      <c r="Y1685" t="str">
        <f t="shared" si="1142"/>
        <v/>
      </c>
      <c r="Z1685" s="25" t="str">
        <f t="shared" si="1143"/>
        <v/>
      </c>
      <c r="AA1685" s="26" t="str">
        <f t="shared" si="1144"/>
        <v/>
      </c>
      <c r="AB1685" s="25" t="str">
        <f t="shared" si="1125"/>
        <v/>
      </c>
      <c r="AC1685" s="26" t="str">
        <f t="shared" si="1145"/>
        <v/>
      </c>
      <c r="AD1685" s="25" t="str">
        <f t="shared" si="1126"/>
        <v/>
      </c>
      <c r="AE1685" s="26" t="str">
        <f t="shared" si="1146"/>
        <v/>
      </c>
      <c r="AF1685" s="25" t="str">
        <f t="shared" si="1127"/>
        <v/>
      </c>
      <c r="AG1685" s="26" t="str">
        <f t="shared" si="1147"/>
        <v/>
      </c>
      <c r="AH1685" s="25" t="str">
        <f t="shared" si="1128"/>
        <v/>
      </c>
      <c r="AI1685" s="26" t="str">
        <f t="shared" si="1148"/>
        <v/>
      </c>
      <c r="AJ1685" s="25" t="str">
        <f t="shared" si="1129"/>
        <v/>
      </c>
      <c r="AK1685" s="26" t="str">
        <f t="shared" si="1149"/>
        <v/>
      </c>
      <c r="AL1685" s="25" t="str">
        <f t="shared" si="1130"/>
        <v/>
      </c>
      <c r="AM1685" s="26" t="str">
        <f t="shared" si="1150"/>
        <v/>
      </c>
      <c r="AN1685" s="25" t="str">
        <f t="shared" si="1131"/>
        <v/>
      </c>
      <c r="AO1685" s="26" t="str">
        <f t="shared" si="1151"/>
        <v/>
      </c>
      <c r="AP1685" t="str">
        <f t="shared" si="1152"/>
        <v/>
      </c>
      <c r="AQ1685" t="str">
        <f t="shared" si="1153"/>
        <v/>
      </c>
      <c r="AR1685" t="str">
        <f t="shared" si="1165"/>
        <v/>
      </c>
      <c r="AS1685" t="str">
        <f t="shared" si="1154"/>
        <v/>
      </c>
      <c r="AT1685" s="25" t="str">
        <f t="shared" si="1155"/>
        <v/>
      </c>
      <c r="AU1685" s="26" t="str">
        <f t="shared" si="1156"/>
        <v/>
      </c>
      <c r="AV1685" t="str">
        <f t="shared" si="1157"/>
        <v/>
      </c>
      <c r="AW1685" s="25" t="str">
        <f t="shared" si="1158"/>
        <v/>
      </c>
      <c r="AX1685" s="26" t="str">
        <f t="shared" si="1133"/>
        <v/>
      </c>
      <c r="AY1685" s="27" t="str">
        <f>IF(A1685="","",IF(K1685&lt;&gt;0,TEXT(5,"0000"),IF(M1685&lt;&gt;0,TEXT(5,"0000"),IF(Datos!N1685&lt;&gt;0,TEXT(5,"0000"),""))))</f>
        <v/>
      </c>
      <c r="AZ1685" s="25" t="str">
        <f t="shared" si="1159"/>
        <v/>
      </c>
      <c r="BA1685" s="26" t="str">
        <f t="shared" si="1134"/>
        <v/>
      </c>
      <c r="BB1685" s="25" t="str">
        <f t="shared" si="1160"/>
        <v/>
      </c>
      <c r="BC1685" s="26" t="str">
        <f t="shared" si="1135"/>
        <v/>
      </c>
      <c r="BD1685" s="27" t="str">
        <f t="shared" si="1161"/>
        <v/>
      </c>
      <c r="BE1685" s="25" t="str">
        <f t="shared" si="1162"/>
        <v/>
      </c>
      <c r="BF1685" s="26" t="str">
        <f t="shared" si="1136"/>
        <v/>
      </c>
      <c r="BG1685" s="28"/>
      <c r="BH1685" t="str">
        <f t="shared" si="1132"/>
        <v/>
      </c>
      <c r="BJ1685" s="24" t="str">
        <f t="shared" si="1163"/>
        <v/>
      </c>
      <c r="BK1685" s="24" t="str">
        <f t="shared" si="1164"/>
        <v/>
      </c>
    </row>
    <row r="1686" spans="17:63" ht="15.75" thickBot="1">
      <c r="Q1686" t="e">
        <f t="shared" si="1137"/>
        <v>#VALUE!</v>
      </c>
      <c r="R1686" t="str">
        <f t="shared" si="1138"/>
        <v/>
      </c>
      <c r="S1686" t="str">
        <f>IF(A1686="","",TEXT(VLOOKUP(C1686,Tablas!$H$3:$I$75,2,0),"000"))</f>
        <v/>
      </c>
      <c r="T1686" t="str">
        <f t="shared" si="1139"/>
        <v/>
      </c>
      <c r="U1686" t="str">
        <f t="shared" si="1140"/>
        <v/>
      </c>
      <c r="V1686" t="str">
        <f t="shared" si="1124"/>
        <v/>
      </c>
      <c r="W1686" t="str">
        <f>IF(A1686="","",IF(G1686="",99,VLOOKUP(Datos!G1686,Tablas!$AF$2:$AH$38,2,0)))</f>
        <v/>
      </c>
      <c r="X1686" t="str">
        <f t="shared" si="1141"/>
        <v/>
      </c>
      <c r="Y1686" t="str">
        <f t="shared" si="1142"/>
        <v/>
      </c>
      <c r="Z1686" s="25" t="str">
        <f t="shared" si="1143"/>
        <v/>
      </c>
      <c r="AA1686" s="26" t="str">
        <f t="shared" si="1144"/>
        <v/>
      </c>
      <c r="AB1686" s="25" t="str">
        <f t="shared" si="1125"/>
        <v/>
      </c>
      <c r="AC1686" s="26" t="str">
        <f t="shared" si="1145"/>
        <v/>
      </c>
      <c r="AD1686" s="25" t="str">
        <f t="shared" si="1126"/>
        <v/>
      </c>
      <c r="AE1686" s="26" t="str">
        <f t="shared" si="1146"/>
        <v/>
      </c>
      <c r="AF1686" s="25" t="str">
        <f t="shared" si="1127"/>
        <v/>
      </c>
      <c r="AG1686" s="26" t="str">
        <f t="shared" si="1147"/>
        <v/>
      </c>
      <c r="AH1686" s="25" t="str">
        <f t="shared" si="1128"/>
        <v/>
      </c>
      <c r="AI1686" s="26" t="str">
        <f t="shared" si="1148"/>
        <v/>
      </c>
      <c r="AJ1686" s="25" t="str">
        <f t="shared" si="1129"/>
        <v/>
      </c>
      <c r="AK1686" s="26" t="str">
        <f t="shared" si="1149"/>
        <v/>
      </c>
      <c r="AL1686" s="25" t="str">
        <f t="shared" si="1130"/>
        <v/>
      </c>
      <c r="AM1686" s="26" t="str">
        <f t="shared" si="1150"/>
        <v/>
      </c>
      <c r="AN1686" s="25" t="str">
        <f t="shared" si="1131"/>
        <v/>
      </c>
      <c r="AO1686" s="26" t="str">
        <f t="shared" si="1151"/>
        <v/>
      </c>
      <c r="AP1686" t="str">
        <f t="shared" si="1152"/>
        <v/>
      </c>
      <c r="AQ1686" t="str">
        <f t="shared" si="1153"/>
        <v/>
      </c>
      <c r="AR1686" t="str">
        <f t="shared" si="1165"/>
        <v/>
      </c>
      <c r="AS1686" t="str">
        <f t="shared" si="1154"/>
        <v/>
      </c>
      <c r="AT1686" s="25" t="str">
        <f t="shared" si="1155"/>
        <v/>
      </c>
      <c r="AU1686" s="26" t="str">
        <f t="shared" si="1156"/>
        <v/>
      </c>
      <c r="AV1686" t="str">
        <f t="shared" si="1157"/>
        <v/>
      </c>
      <c r="AW1686" s="25" t="str">
        <f t="shared" si="1158"/>
        <v/>
      </c>
      <c r="AX1686" s="26" t="str">
        <f t="shared" si="1133"/>
        <v/>
      </c>
      <c r="AY1686" s="27" t="str">
        <f>IF(A1686="","",IF(K1686&lt;&gt;0,TEXT(5,"0000"),IF(M1686&lt;&gt;0,TEXT(5,"0000"),IF(Datos!N1686&lt;&gt;0,TEXT(5,"0000"),""))))</f>
        <v/>
      </c>
      <c r="AZ1686" s="25" t="str">
        <f t="shared" si="1159"/>
        <v/>
      </c>
      <c r="BA1686" s="26" t="str">
        <f t="shared" si="1134"/>
        <v/>
      </c>
      <c r="BB1686" s="25" t="str">
        <f t="shared" si="1160"/>
        <v/>
      </c>
      <c r="BC1686" s="26" t="str">
        <f t="shared" si="1135"/>
        <v/>
      </c>
      <c r="BD1686" s="27" t="str">
        <f t="shared" si="1161"/>
        <v/>
      </c>
      <c r="BE1686" s="25" t="str">
        <f t="shared" si="1162"/>
        <v/>
      </c>
      <c r="BF1686" s="26" t="str">
        <f t="shared" si="1136"/>
        <v/>
      </c>
      <c r="BG1686" s="28"/>
      <c r="BH1686" t="str">
        <f t="shared" si="1132"/>
        <v/>
      </c>
      <c r="BJ1686" s="24" t="str">
        <f t="shared" si="1163"/>
        <v/>
      </c>
      <c r="BK1686" s="24" t="str">
        <f t="shared" si="1164"/>
        <v/>
      </c>
    </row>
    <row r="1687" spans="17:63" ht="15.75" thickBot="1">
      <c r="Q1687" t="e">
        <f t="shared" si="1137"/>
        <v>#VALUE!</v>
      </c>
      <c r="R1687" t="str">
        <f t="shared" si="1138"/>
        <v/>
      </c>
      <c r="S1687" t="str">
        <f>IF(A1687="","",TEXT(VLOOKUP(C1687,Tablas!$H$3:$I$75,2,0),"000"))</f>
        <v/>
      </c>
      <c r="T1687" t="str">
        <f t="shared" si="1139"/>
        <v/>
      </c>
      <c r="U1687" t="str">
        <f t="shared" si="1140"/>
        <v/>
      </c>
      <c r="V1687" t="str">
        <f t="shared" si="1124"/>
        <v/>
      </c>
      <c r="W1687" t="str">
        <f>IF(A1687="","",IF(G1687="",99,VLOOKUP(Datos!G1687,Tablas!$AF$2:$AH$38,2,0)))</f>
        <v/>
      </c>
      <c r="X1687" t="str">
        <f t="shared" si="1141"/>
        <v/>
      </c>
      <c r="Y1687" t="str">
        <f t="shared" si="1142"/>
        <v/>
      </c>
      <c r="Z1687" s="25" t="str">
        <f t="shared" si="1143"/>
        <v/>
      </c>
      <c r="AA1687" s="26" t="str">
        <f t="shared" si="1144"/>
        <v/>
      </c>
      <c r="AB1687" s="25" t="str">
        <f t="shared" si="1125"/>
        <v/>
      </c>
      <c r="AC1687" s="26" t="str">
        <f t="shared" si="1145"/>
        <v/>
      </c>
      <c r="AD1687" s="25" t="str">
        <f t="shared" si="1126"/>
        <v/>
      </c>
      <c r="AE1687" s="26" t="str">
        <f t="shared" si="1146"/>
        <v/>
      </c>
      <c r="AF1687" s="25" t="str">
        <f t="shared" si="1127"/>
        <v/>
      </c>
      <c r="AG1687" s="26" t="str">
        <f t="shared" si="1147"/>
        <v/>
      </c>
      <c r="AH1687" s="25" t="str">
        <f t="shared" si="1128"/>
        <v/>
      </c>
      <c r="AI1687" s="26" t="str">
        <f t="shared" si="1148"/>
        <v/>
      </c>
      <c r="AJ1687" s="25" t="str">
        <f t="shared" si="1129"/>
        <v/>
      </c>
      <c r="AK1687" s="26" t="str">
        <f t="shared" si="1149"/>
        <v/>
      </c>
      <c r="AL1687" s="25" t="str">
        <f t="shared" si="1130"/>
        <v/>
      </c>
      <c r="AM1687" s="26" t="str">
        <f t="shared" si="1150"/>
        <v/>
      </c>
      <c r="AN1687" s="25" t="str">
        <f t="shared" si="1131"/>
        <v/>
      </c>
      <c r="AO1687" s="26" t="str">
        <f t="shared" si="1151"/>
        <v/>
      </c>
      <c r="AP1687" t="str">
        <f t="shared" si="1152"/>
        <v/>
      </c>
      <c r="AQ1687" t="str">
        <f t="shared" si="1153"/>
        <v/>
      </c>
      <c r="AR1687" t="str">
        <f t="shared" si="1165"/>
        <v/>
      </c>
      <c r="AS1687" t="str">
        <f t="shared" si="1154"/>
        <v/>
      </c>
      <c r="AT1687" s="25" t="str">
        <f t="shared" si="1155"/>
        <v/>
      </c>
      <c r="AU1687" s="26" t="str">
        <f t="shared" si="1156"/>
        <v/>
      </c>
      <c r="AV1687" t="str">
        <f t="shared" si="1157"/>
        <v/>
      </c>
      <c r="AW1687" s="25" t="str">
        <f t="shared" si="1158"/>
        <v/>
      </c>
      <c r="AX1687" s="26" t="str">
        <f t="shared" si="1133"/>
        <v/>
      </c>
      <c r="AY1687" s="27" t="str">
        <f>IF(A1687="","",IF(K1687&lt;&gt;0,TEXT(5,"0000"),IF(M1687&lt;&gt;0,TEXT(5,"0000"),IF(Datos!N1687&lt;&gt;0,TEXT(5,"0000"),""))))</f>
        <v/>
      </c>
      <c r="AZ1687" s="25" t="str">
        <f t="shared" si="1159"/>
        <v/>
      </c>
      <c r="BA1687" s="26" t="str">
        <f t="shared" si="1134"/>
        <v/>
      </c>
      <c r="BB1687" s="25" t="str">
        <f t="shared" si="1160"/>
        <v/>
      </c>
      <c r="BC1687" s="26" t="str">
        <f t="shared" si="1135"/>
        <v/>
      </c>
      <c r="BD1687" s="27" t="str">
        <f t="shared" si="1161"/>
        <v/>
      </c>
      <c r="BE1687" s="25" t="str">
        <f t="shared" si="1162"/>
        <v/>
      </c>
      <c r="BF1687" s="26" t="str">
        <f t="shared" si="1136"/>
        <v/>
      </c>
      <c r="BG1687" s="28"/>
      <c r="BH1687" t="str">
        <f t="shared" si="1132"/>
        <v/>
      </c>
      <c r="BJ1687" s="24" t="str">
        <f t="shared" si="1163"/>
        <v/>
      </c>
      <c r="BK1687" s="24" t="str">
        <f t="shared" si="1164"/>
        <v/>
      </c>
    </row>
    <row r="1688" spans="17:63" ht="15.75" thickBot="1">
      <c r="Q1688" t="e">
        <f t="shared" si="1137"/>
        <v>#VALUE!</v>
      </c>
      <c r="R1688" t="str">
        <f t="shared" si="1138"/>
        <v/>
      </c>
      <c r="S1688" t="str">
        <f>IF(A1688="","",TEXT(VLOOKUP(C1688,Tablas!$H$3:$I$75,2,0),"000"))</f>
        <v/>
      </c>
      <c r="T1688" t="str">
        <f t="shared" si="1139"/>
        <v/>
      </c>
      <c r="U1688" t="str">
        <f t="shared" si="1140"/>
        <v/>
      </c>
      <c r="V1688" t="str">
        <f t="shared" si="1124"/>
        <v/>
      </c>
      <c r="W1688" t="str">
        <f>IF(A1688="","",IF(G1688="",99,VLOOKUP(Datos!G1688,Tablas!$AF$2:$AH$38,2,0)))</f>
        <v/>
      </c>
      <c r="X1688" t="str">
        <f t="shared" si="1141"/>
        <v/>
      </c>
      <c r="Y1688" t="str">
        <f t="shared" si="1142"/>
        <v/>
      </c>
      <c r="Z1688" s="25" t="str">
        <f t="shared" si="1143"/>
        <v/>
      </c>
      <c r="AA1688" s="26" t="str">
        <f t="shared" si="1144"/>
        <v/>
      </c>
      <c r="AB1688" s="25" t="str">
        <f t="shared" si="1125"/>
        <v/>
      </c>
      <c r="AC1688" s="26" t="str">
        <f t="shared" si="1145"/>
        <v/>
      </c>
      <c r="AD1688" s="25" t="str">
        <f t="shared" si="1126"/>
        <v/>
      </c>
      <c r="AE1688" s="26" t="str">
        <f t="shared" si="1146"/>
        <v/>
      </c>
      <c r="AF1688" s="25" t="str">
        <f t="shared" si="1127"/>
        <v/>
      </c>
      <c r="AG1688" s="26" t="str">
        <f t="shared" si="1147"/>
        <v/>
      </c>
      <c r="AH1688" s="25" t="str">
        <f t="shared" si="1128"/>
        <v/>
      </c>
      <c r="AI1688" s="26" t="str">
        <f t="shared" si="1148"/>
        <v/>
      </c>
      <c r="AJ1688" s="25" t="str">
        <f t="shared" si="1129"/>
        <v/>
      </c>
      <c r="AK1688" s="26" t="str">
        <f t="shared" si="1149"/>
        <v/>
      </c>
      <c r="AL1688" s="25" t="str">
        <f t="shared" si="1130"/>
        <v/>
      </c>
      <c r="AM1688" s="26" t="str">
        <f t="shared" si="1150"/>
        <v/>
      </c>
      <c r="AN1688" s="25" t="str">
        <f t="shared" si="1131"/>
        <v/>
      </c>
      <c r="AO1688" s="26" t="str">
        <f t="shared" si="1151"/>
        <v/>
      </c>
      <c r="AP1688" t="str">
        <f t="shared" si="1152"/>
        <v/>
      </c>
      <c r="AQ1688" t="str">
        <f t="shared" si="1153"/>
        <v/>
      </c>
      <c r="AR1688" t="str">
        <f t="shared" si="1165"/>
        <v/>
      </c>
      <c r="AS1688" t="str">
        <f t="shared" si="1154"/>
        <v/>
      </c>
      <c r="AT1688" s="25" t="str">
        <f t="shared" si="1155"/>
        <v/>
      </c>
      <c r="AU1688" s="26" t="str">
        <f t="shared" si="1156"/>
        <v/>
      </c>
      <c r="AV1688" t="str">
        <f t="shared" si="1157"/>
        <v/>
      </c>
      <c r="AW1688" s="25" t="str">
        <f t="shared" si="1158"/>
        <v/>
      </c>
      <c r="AX1688" s="26" t="str">
        <f t="shared" si="1133"/>
        <v/>
      </c>
      <c r="AY1688" s="27" t="str">
        <f>IF(A1688="","",IF(K1688&lt;&gt;0,TEXT(5,"0000"),IF(M1688&lt;&gt;0,TEXT(5,"0000"),IF(Datos!N1688&lt;&gt;0,TEXT(5,"0000"),""))))</f>
        <v/>
      </c>
      <c r="AZ1688" s="25" t="str">
        <f t="shared" si="1159"/>
        <v/>
      </c>
      <c r="BA1688" s="26" t="str">
        <f t="shared" si="1134"/>
        <v/>
      </c>
      <c r="BB1688" s="25" t="str">
        <f t="shared" si="1160"/>
        <v/>
      </c>
      <c r="BC1688" s="26" t="str">
        <f t="shared" si="1135"/>
        <v/>
      </c>
      <c r="BD1688" s="27" t="str">
        <f t="shared" si="1161"/>
        <v/>
      </c>
      <c r="BE1688" s="25" t="str">
        <f t="shared" si="1162"/>
        <v/>
      </c>
      <c r="BF1688" s="26" t="str">
        <f t="shared" si="1136"/>
        <v/>
      </c>
      <c r="BG1688" s="28"/>
      <c r="BH1688" t="str">
        <f t="shared" si="1132"/>
        <v/>
      </c>
      <c r="BJ1688" s="24" t="str">
        <f t="shared" si="1163"/>
        <v/>
      </c>
      <c r="BK1688" s="24" t="str">
        <f t="shared" si="1164"/>
        <v/>
      </c>
    </row>
    <row r="1689" spans="17:63" ht="15.75" thickBot="1">
      <c r="Q1689" t="e">
        <f t="shared" si="1137"/>
        <v>#VALUE!</v>
      </c>
      <c r="R1689" t="str">
        <f t="shared" si="1138"/>
        <v/>
      </c>
      <c r="S1689" t="str">
        <f>IF(A1689="","",TEXT(VLOOKUP(C1689,Tablas!$H$3:$I$75,2,0),"000"))</f>
        <v/>
      </c>
      <c r="T1689" t="str">
        <f t="shared" si="1139"/>
        <v/>
      </c>
      <c r="U1689" t="str">
        <f t="shared" si="1140"/>
        <v/>
      </c>
      <c r="V1689" t="str">
        <f t="shared" si="1124"/>
        <v/>
      </c>
      <c r="W1689" t="str">
        <f>IF(A1689="","",IF(G1689="",99,VLOOKUP(Datos!G1689,Tablas!$AF$2:$AH$38,2,0)))</f>
        <v/>
      </c>
      <c r="X1689" t="str">
        <f t="shared" si="1141"/>
        <v/>
      </c>
      <c r="Y1689" t="str">
        <f t="shared" si="1142"/>
        <v/>
      </c>
      <c r="Z1689" s="25" t="str">
        <f t="shared" si="1143"/>
        <v/>
      </c>
      <c r="AA1689" s="26" t="str">
        <f t="shared" si="1144"/>
        <v/>
      </c>
      <c r="AB1689" s="25" t="str">
        <f t="shared" si="1125"/>
        <v/>
      </c>
      <c r="AC1689" s="26" t="str">
        <f t="shared" si="1145"/>
        <v/>
      </c>
      <c r="AD1689" s="25" t="str">
        <f t="shared" si="1126"/>
        <v/>
      </c>
      <c r="AE1689" s="26" t="str">
        <f t="shared" si="1146"/>
        <v/>
      </c>
      <c r="AF1689" s="25" t="str">
        <f t="shared" si="1127"/>
        <v/>
      </c>
      <c r="AG1689" s="26" t="str">
        <f t="shared" si="1147"/>
        <v/>
      </c>
      <c r="AH1689" s="25" t="str">
        <f t="shared" si="1128"/>
        <v/>
      </c>
      <c r="AI1689" s="26" t="str">
        <f t="shared" si="1148"/>
        <v/>
      </c>
      <c r="AJ1689" s="25" t="str">
        <f t="shared" si="1129"/>
        <v/>
      </c>
      <c r="AK1689" s="26" t="str">
        <f t="shared" si="1149"/>
        <v/>
      </c>
      <c r="AL1689" s="25" t="str">
        <f t="shared" si="1130"/>
        <v/>
      </c>
      <c r="AM1689" s="26" t="str">
        <f t="shared" si="1150"/>
        <v/>
      </c>
      <c r="AN1689" s="25" t="str">
        <f t="shared" si="1131"/>
        <v/>
      </c>
      <c r="AO1689" s="26" t="str">
        <f t="shared" si="1151"/>
        <v/>
      </c>
      <c r="AP1689" t="str">
        <f t="shared" si="1152"/>
        <v/>
      </c>
      <c r="AQ1689" t="str">
        <f t="shared" si="1153"/>
        <v/>
      </c>
      <c r="AR1689" t="str">
        <f t="shared" si="1165"/>
        <v/>
      </c>
      <c r="AS1689" t="str">
        <f t="shared" si="1154"/>
        <v/>
      </c>
      <c r="AT1689" s="25" t="str">
        <f t="shared" si="1155"/>
        <v/>
      </c>
      <c r="AU1689" s="26" t="str">
        <f t="shared" si="1156"/>
        <v/>
      </c>
      <c r="AV1689" t="str">
        <f t="shared" si="1157"/>
        <v/>
      </c>
      <c r="AW1689" s="25" t="str">
        <f t="shared" si="1158"/>
        <v/>
      </c>
      <c r="AX1689" s="26" t="str">
        <f t="shared" si="1133"/>
        <v/>
      </c>
      <c r="AY1689" s="27" t="str">
        <f>IF(A1689="","",IF(K1689&lt;&gt;0,TEXT(5,"0000"),IF(M1689&lt;&gt;0,TEXT(5,"0000"),IF(Datos!N1689&lt;&gt;0,TEXT(5,"0000"),""))))</f>
        <v/>
      </c>
      <c r="AZ1689" s="25" t="str">
        <f t="shared" si="1159"/>
        <v/>
      </c>
      <c r="BA1689" s="26" t="str">
        <f t="shared" si="1134"/>
        <v/>
      </c>
      <c r="BB1689" s="25" t="str">
        <f t="shared" si="1160"/>
        <v/>
      </c>
      <c r="BC1689" s="26" t="str">
        <f t="shared" si="1135"/>
        <v/>
      </c>
      <c r="BD1689" s="27" t="str">
        <f t="shared" si="1161"/>
        <v/>
      </c>
      <c r="BE1689" s="25" t="str">
        <f t="shared" si="1162"/>
        <v/>
      </c>
      <c r="BF1689" s="26" t="str">
        <f t="shared" si="1136"/>
        <v/>
      </c>
      <c r="BG1689" s="28"/>
      <c r="BH1689" t="str">
        <f t="shared" si="1132"/>
        <v/>
      </c>
      <c r="BJ1689" s="24" t="str">
        <f t="shared" si="1163"/>
        <v/>
      </c>
      <c r="BK1689" s="24" t="str">
        <f t="shared" si="1164"/>
        <v/>
      </c>
    </row>
    <row r="1690" spans="17:63" ht="15.75" thickBot="1">
      <c r="Q1690" t="e">
        <f t="shared" si="1137"/>
        <v>#VALUE!</v>
      </c>
      <c r="R1690" t="str">
        <f t="shared" si="1138"/>
        <v/>
      </c>
      <c r="S1690" t="str">
        <f>IF(A1690="","",TEXT(VLOOKUP(C1690,Tablas!$H$3:$I$75,2,0),"000"))</f>
        <v/>
      </c>
      <c r="T1690" t="str">
        <f t="shared" si="1139"/>
        <v/>
      </c>
      <c r="U1690" t="str">
        <f t="shared" si="1140"/>
        <v/>
      </c>
      <c r="V1690" t="str">
        <f t="shared" si="1124"/>
        <v/>
      </c>
      <c r="W1690" t="str">
        <f>IF(A1690="","",IF(G1690="",99,VLOOKUP(Datos!G1690,Tablas!$AF$2:$AH$38,2,0)))</f>
        <v/>
      </c>
      <c r="X1690" t="str">
        <f t="shared" si="1141"/>
        <v/>
      </c>
      <c r="Y1690" t="str">
        <f t="shared" si="1142"/>
        <v/>
      </c>
      <c r="Z1690" s="25" t="str">
        <f t="shared" si="1143"/>
        <v/>
      </c>
      <c r="AA1690" s="26" t="str">
        <f t="shared" si="1144"/>
        <v/>
      </c>
      <c r="AB1690" s="25" t="str">
        <f t="shared" si="1125"/>
        <v/>
      </c>
      <c r="AC1690" s="26" t="str">
        <f t="shared" si="1145"/>
        <v/>
      </c>
      <c r="AD1690" s="25" t="str">
        <f t="shared" si="1126"/>
        <v/>
      </c>
      <c r="AE1690" s="26" t="str">
        <f t="shared" si="1146"/>
        <v/>
      </c>
      <c r="AF1690" s="25" t="str">
        <f t="shared" si="1127"/>
        <v/>
      </c>
      <c r="AG1690" s="26" t="str">
        <f t="shared" si="1147"/>
        <v/>
      </c>
      <c r="AH1690" s="25" t="str">
        <f t="shared" si="1128"/>
        <v/>
      </c>
      <c r="AI1690" s="26" t="str">
        <f t="shared" si="1148"/>
        <v/>
      </c>
      <c r="AJ1690" s="25" t="str">
        <f t="shared" si="1129"/>
        <v/>
      </c>
      <c r="AK1690" s="26" t="str">
        <f t="shared" si="1149"/>
        <v/>
      </c>
      <c r="AL1690" s="25" t="str">
        <f t="shared" si="1130"/>
        <v/>
      </c>
      <c r="AM1690" s="26" t="str">
        <f t="shared" si="1150"/>
        <v/>
      </c>
      <c r="AN1690" s="25" t="str">
        <f t="shared" si="1131"/>
        <v/>
      </c>
      <c r="AO1690" s="26" t="str">
        <f t="shared" si="1151"/>
        <v/>
      </c>
      <c r="AP1690" t="str">
        <f t="shared" si="1152"/>
        <v/>
      </c>
      <c r="AQ1690" t="str">
        <f t="shared" si="1153"/>
        <v/>
      </c>
      <c r="AR1690" t="str">
        <f t="shared" si="1165"/>
        <v/>
      </c>
      <c r="AS1690" t="str">
        <f t="shared" si="1154"/>
        <v/>
      </c>
      <c r="AT1690" s="25" t="str">
        <f t="shared" si="1155"/>
        <v/>
      </c>
      <c r="AU1690" s="26" t="str">
        <f t="shared" si="1156"/>
        <v/>
      </c>
      <c r="AV1690" t="str">
        <f t="shared" si="1157"/>
        <v/>
      </c>
      <c r="AW1690" s="25" t="str">
        <f t="shared" si="1158"/>
        <v/>
      </c>
      <c r="AX1690" s="26" t="str">
        <f t="shared" si="1133"/>
        <v/>
      </c>
      <c r="AY1690" s="27" t="str">
        <f>IF(A1690="","",IF(K1690&lt;&gt;0,TEXT(5,"0000"),IF(M1690&lt;&gt;0,TEXT(5,"0000"),IF(Datos!N1690&lt;&gt;0,TEXT(5,"0000"),""))))</f>
        <v/>
      </c>
      <c r="AZ1690" s="25" t="str">
        <f t="shared" si="1159"/>
        <v/>
      </c>
      <c r="BA1690" s="26" t="str">
        <f t="shared" si="1134"/>
        <v/>
      </c>
      <c r="BB1690" s="25" t="str">
        <f t="shared" si="1160"/>
        <v/>
      </c>
      <c r="BC1690" s="26" t="str">
        <f t="shared" si="1135"/>
        <v/>
      </c>
      <c r="BD1690" s="27" t="str">
        <f t="shared" si="1161"/>
        <v/>
      </c>
      <c r="BE1690" s="25" t="str">
        <f t="shared" si="1162"/>
        <v/>
      </c>
      <c r="BF1690" s="26" t="str">
        <f t="shared" si="1136"/>
        <v/>
      </c>
      <c r="BG1690" s="28"/>
      <c r="BH1690" t="str">
        <f t="shared" si="1132"/>
        <v/>
      </c>
      <c r="BJ1690" s="24" t="str">
        <f t="shared" si="1163"/>
        <v/>
      </c>
      <c r="BK1690" s="24" t="str">
        <f t="shared" si="1164"/>
        <v/>
      </c>
    </row>
    <row r="1691" spans="17:63" ht="15.75" thickBot="1">
      <c r="Q1691" t="e">
        <f t="shared" si="1137"/>
        <v>#VALUE!</v>
      </c>
      <c r="R1691" t="str">
        <f t="shared" si="1138"/>
        <v/>
      </c>
      <c r="S1691" t="str">
        <f>IF(A1691="","",TEXT(VLOOKUP(C1691,Tablas!$H$3:$I$75,2,0),"000"))</f>
        <v/>
      </c>
      <c r="T1691" t="str">
        <f t="shared" si="1139"/>
        <v/>
      </c>
      <c r="U1691" t="str">
        <f t="shared" si="1140"/>
        <v/>
      </c>
      <c r="V1691" t="str">
        <f t="shared" si="1124"/>
        <v/>
      </c>
      <c r="W1691" t="str">
        <f>IF(A1691="","",IF(G1691="",99,VLOOKUP(Datos!G1691,Tablas!$AF$2:$AH$38,2,0)))</f>
        <v/>
      </c>
      <c r="X1691" t="str">
        <f t="shared" si="1141"/>
        <v/>
      </c>
      <c r="Y1691" t="str">
        <f t="shared" si="1142"/>
        <v/>
      </c>
      <c r="Z1691" s="25" t="str">
        <f t="shared" si="1143"/>
        <v/>
      </c>
      <c r="AA1691" s="26" t="str">
        <f t="shared" si="1144"/>
        <v/>
      </c>
      <c r="AB1691" s="25" t="str">
        <f t="shared" si="1125"/>
        <v/>
      </c>
      <c r="AC1691" s="26" t="str">
        <f t="shared" si="1145"/>
        <v/>
      </c>
      <c r="AD1691" s="25" t="str">
        <f t="shared" si="1126"/>
        <v/>
      </c>
      <c r="AE1691" s="26" t="str">
        <f t="shared" si="1146"/>
        <v/>
      </c>
      <c r="AF1691" s="25" t="str">
        <f t="shared" si="1127"/>
        <v/>
      </c>
      <c r="AG1691" s="26" t="str">
        <f t="shared" si="1147"/>
        <v/>
      </c>
      <c r="AH1691" s="25" t="str">
        <f t="shared" si="1128"/>
        <v/>
      </c>
      <c r="AI1691" s="26" t="str">
        <f t="shared" si="1148"/>
        <v/>
      </c>
      <c r="AJ1691" s="25" t="str">
        <f t="shared" si="1129"/>
        <v/>
      </c>
      <c r="AK1691" s="26" t="str">
        <f t="shared" si="1149"/>
        <v/>
      </c>
      <c r="AL1691" s="25" t="str">
        <f t="shared" si="1130"/>
        <v/>
      </c>
      <c r="AM1691" s="26" t="str">
        <f t="shared" si="1150"/>
        <v/>
      </c>
      <c r="AN1691" s="25" t="str">
        <f t="shared" si="1131"/>
        <v/>
      </c>
      <c r="AO1691" s="26" t="str">
        <f t="shared" si="1151"/>
        <v/>
      </c>
      <c r="AP1691" t="str">
        <f t="shared" si="1152"/>
        <v/>
      </c>
      <c r="AQ1691" t="str">
        <f t="shared" si="1153"/>
        <v/>
      </c>
      <c r="AR1691" t="str">
        <f t="shared" si="1165"/>
        <v/>
      </c>
      <c r="AS1691" t="str">
        <f t="shared" si="1154"/>
        <v/>
      </c>
      <c r="AT1691" s="25" t="str">
        <f t="shared" si="1155"/>
        <v/>
      </c>
      <c r="AU1691" s="26" t="str">
        <f t="shared" si="1156"/>
        <v/>
      </c>
      <c r="AV1691" t="str">
        <f t="shared" si="1157"/>
        <v/>
      </c>
      <c r="AW1691" s="25" t="str">
        <f t="shared" si="1158"/>
        <v/>
      </c>
      <c r="AX1691" s="26" t="str">
        <f t="shared" si="1133"/>
        <v/>
      </c>
      <c r="AY1691" s="27" t="str">
        <f>IF(A1691="","",IF(K1691&lt;&gt;0,TEXT(5,"0000"),IF(M1691&lt;&gt;0,TEXT(5,"0000"),IF(Datos!N1691&lt;&gt;0,TEXT(5,"0000"),""))))</f>
        <v/>
      </c>
      <c r="AZ1691" s="25" t="str">
        <f t="shared" si="1159"/>
        <v/>
      </c>
      <c r="BA1691" s="26" t="str">
        <f t="shared" si="1134"/>
        <v/>
      </c>
      <c r="BB1691" s="25" t="str">
        <f t="shared" si="1160"/>
        <v/>
      </c>
      <c r="BC1691" s="26" t="str">
        <f t="shared" si="1135"/>
        <v/>
      </c>
      <c r="BD1691" s="27" t="str">
        <f t="shared" si="1161"/>
        <v/>
      </c>
      <c r="BE1691" s="25" t="str">
        <f t="shared" si="1162"/>
        <v/>
      </c>
      <c r="BF1691" s="26" t="str">
        <f t="shared" si="1136"/>
        <v/>
      </c>
      <c r="BG1691" s="28"/>
      <c r="BH1691" t="str">
        <f t="shared" si="1132"/>
        <v/>
      </c>
      <c r="BJ1691" s="24" t="str">
        <f t="shared" si="1163"/>
        <v/>
      </c>
      <c r="BK1691" s="24" t="str">
        <f t="shared" si="1164"/>
        <v/>
      </c>
    </row>
    <row r="1692" spans="17:63" ht="15.75" thickBot="1">
      <c r="Q1692" t="e">
        <f t="shared" si="1137"/>
        <v>#VALUE!</v>
      </c>
      <c r="R1692" t="str">
        <f t="shared" si="1138"/>
        <v/>
      </c>
      <c r="S1692" t="str">
        <f>IF(A1692="","",TEXT(VLOOKUP(C1692,Tablas!$H$3:$I$75,2,0),"000"))</f>
        <v/>
      </c>
      <c r="T1692" t="str">
        <f t="shared" si="1139"/>
        <v/>
      </c>
      <c r="U1692" t="str">
        <f t="shared" si="1140"/>
        <v/>
      </c>
      <c r="V1692" t="str">
        <f t="shared" si="1124"/>
        <v/>
      </c>
      <c r="W1692" t="str">
        <f>IF(A1692="","",IF(G1692="",99,VLOOKUP(Datos!G1692,Tablas!$AF$2:$AH$38,2,0)))</f>
        <v/>
      </c>
      <c r="X1692" t="str">
        <f t="shared" si="1141"/>
        <v/>
      </c>
      <c r="Y1692" t="str">
        <f t="shared" si="1142"/>
        <v/>
      </c>
      <c r="Z1692" s="25" t="str">
        <f t="shared" si="1143"/>
        <v/>
      </c>
      <c r="AA1692" s="26" t="str">
        <f t="shared" si="1144"/>
        <v/>
      </c>
      <c r="AB1692" s="25" t="str">
        <f t="shared" si="1125"/>
        <v/>
      </c>
      <c r="AC1692" s="26" t="str">
        <f t="shared" si="1145"/>
        <v/>
      </c>
      <c r="AD1692" s="25" t="str">
        <f t="shared" si="1126"/>
        <v/>
      </c>
      <c r="AE1692" s="26" t="str">
        <f t="shared" si="1146"/>
        <v/>
      </c>
      <c r="AF1692" s="25" t="str">
        <f t="shared" si="1127"/>
        <v/>
      </c>
      <c r="AG1692" s="26" t="str">
        <f t="shared" si="1147"/>
        <v/>
      </c>
      <c r="AH1692" s="25" t="str">
        <f t="shared" si="1128"/>
        <v/>
      </c>
      <c r="AI1692" s="26" t="str">
        <f t="shared" si="1148"/>
        <v/>
      </c>
      <c r="AJ1692" s="25" t="str">
        <f t="shared" si="1129"/>
        <v/>
      </c>
      <c r="AK1692" s="26" t="str">
        <f t="shared" si="1149"/>
        <v/>
      </c>
      <c r="AL1692" s="25" t="str">
        <f t="shared" si="1130"/>
        <v/>
      </c>
      <c r="AM1692" s="26" t="str">
        <f t="shared" si="1150"/>
        <v/>
      </c>
      <c r="AN1692" s="25" t="str">
        <f t="shared" si="1131"/>
        <v/>
      </c>
      <c r="AO1692" s="26" t="str">
        <f t="shared" si="1151"/>
        <v/>
      </c>
      <c r="AP1692" t="str">
        <f t="shared" si="1152"/>
        <v/>
      </c>
      <c r="AQ1692" t="str">
        <f t="shared" si="1153"/>
        <v/>
      </c>
      <c r="AR1692" t="str">
        <f t="shared" si="1165"/>
        <v/>
      </c>
      <c r="AS1692" t="str">
        <f t="shared" si="1154"/>
        <v/>
      </c>
      <c r="AT1692" s="25" t="str">
        <f t="shared" si="1155"/>
        <v/>
      </c>
      <c r="AU1692" s="26" t="str">
        <f t="shared" si="1156"/>
        <v/>
      </c>
      <c r="AV1692" t="str">
        <f t="shared" si="1157"/>
        <v/>
      </c>
      <c r="AW1692" s="25" t="str">
        <f t="shared" si="1158"/>
        <v/>
      </c>
      <c r="AX1692" s="26" t="str">
        <f t="shared" si="1133"/>
        <v/>
      </c>
      <c r="AY1692" s="27" t="str">
        <f>IF(A1692="","",IF(K1692&lt;&gt;0,TEXT(5,"0000"),IF(M1692&lt;&gt;0,TEXT(5,"0000"),IF(Datos!N1692&lt;&gt;0,TEXT(5,"0000"),""))))</f>
        <v/>
      </c>
      <c r="AZ1692" s="25" t="str">
        <f t="shared" si="1159"/>
        <v/>
      </c>
      <c r="BA1692" s="26" t="str">
        <f t="shared" si="1134"/>
        <v/>
      </c>
      <c r="BB1692" s="25" t="str">
        <f t="shared" si="1160"/>
        <v/>
      </c>
      <c r="BC1692" s="26" t="str">
        <f t="shared" si="1135"/>
        <v/>
      </c>
      <c r="BD1692" s="27" t="str">
        <f t="shared" si="1161"/>
        <v/>
      </c>
      <c r="BE1692" s="25" t="str">
        <f t="shared" si="1162"/>
        <v/>
      </c>
      <c r="BF1692" s="26" t="str">
        <f t="shared" si="1136"/>
        <v/>
      </c>
      <c r="BG1692" s="28"/>
      <c r="BH1692" t="str">
        <f t="shared" si="1132"/>
        <v/>
      </c>
      <c r="BJ1692" s="24" t="str">
        <f t="shared" si="1163"/>
        <v/>
      </c>
      <c r="BK1692" s="24" t="str">
        <f t="shared" si="1164"/>
        <v/>
      </c>
    </row>
    <row r="1693" spans="17:63" ht="15.75" thickBot="1">
      <c r="Q1693" t="e">
        <f t="shared" si="1137"/>
        <v>#VALUE!</v>
      </c>
      <c r="R1693" t="str">
        <f t="shared" si="1138"/>
        <v/>
      </c>
      <c r="S1693" t="str">
        <f>IF(A1693="","",TEXT(VLOOKUP(C1693,Tablas!$H$3:$I$75,2,0),"000"))</f>
        <v/>
      </c>
      <c r="T1693" t="str">
        <f t="shared" si="1139"/>
        <v/>
      </c>
      <c r="U1693" t="str">
        <f t="shared" si="1140"/>
        <v/>
      </c>
      <c r="V1693" t="str">
        <f t="shared" si="1124"/>
        <v/>
      </c>
      <c r="W1693" t="str">
        <f>IF(A1693="","",IF(G1693="",99,VLOOKUP(Datos!G1693,Tablas!$AF$2:$AH$38,2,0)))</f>
        <v/>
      </c>
      <c r="X1693" t="str">
        <f t="shared" si="1141"/>
        <v/>
      </c>
      <c r="Y1693" t="str">
        <f t="shared" si="1142"/>
        <v/>
      </c>
      <c r="Z1693" s="25" t="str">
        <f t="shared" si="1143"/>
        <v/>
      </c>
      <c r="AA1693" s="26" t="str">
        <f t="shared" si="1144"/>
        <v/>
      </c>
      <c r="AB1693" s="25" t="str">
        <f t="shared" si="1125"/>
        <v/>
      </c>
      <c r="AC1693" s="26" t="str">
        <f t="shared" si="1145"/>
        <v/>
      </c>
      <c r="AD1693" s="25" t="str">
        <f t="shared" si="1126"/>
        <v/>
      </c>
      <c r="AE1693" s="26" t="str">
        <f t="shared" si="1146"/>
        <v/>
      </c>
      <c r="AF1693" s="25" t="str">
        <f t="shared" si="1127"/>
        <v/>
      </c>
      <c r="AG1693" s="26" t="str">
        <f t="shared" si="1147"/>
        <v/>
      </c>
      <c r="AH1693" s="25" t="str">
        <f t="shared" si="1128"/>
        <v/>
      </c>
      <c r="AI1693" s="26" t="str">
        <f t="shared" si="1148"/>
        <v/>
      </c>
      <c r="AJ1693" s="25" t="str">
        <f t="shared" si="1129"/>
        <v/>
      </c>
      <c r="AK1693" s="26" t="str">
        <f t="shared" si="1149"/>
        <v/>
      </c>
      <c r="AL1693" s="25" t="str">
        <f t="shared" si="1130"/>
        <v/>
      </c>
      <c r="AM1693" s="26" t="str">
        <f t="shared" si="1150"/>
        <v/>
      </c>
      <c r="AN1693" s="25" t="str">
        <f t="shared" si="1131"/>
        <v/>
      </c>
      <c r="AO1693" s="26" t="str">
        <f t="shared" si="1151"/>
        <v/>
      </c>
      <c r="AP1693" t="str">
        <f t="shared" si="1152"/>
        <v/>
      </c>
      <c r="AQ1693" t="str">
        <f t="shared" si="1153"/>
        <v/>
      </c>
      <c r="AR1693" t="str">
        <f t="shared" si="1165"/>
        <v/>
      </c>
      <c r="AS1693" t="str">
        <f t="shared" si="1154"/>
        <v/>
      </c>
      <c r="AT1693" s="25" t="str">
        <f t="shared" si="1155"/>
        <v/>
      </c>
      <c r="AU1693" s="26" t="str">
        <f t="shared" si="1156"/>
        <v/>
      </c>
      <c r="AV1693" t="str">
        <f t="shared" si="1157"/>
        <v/>
      </c>
      <c r="AW1693" s="25" t="str">
        <f t="shared" si="1158"/>
        <v/>
      </c>
      <c r="AX1693" s="26" t="str">
        <f t="shared" si="1133"/>
        <v/>
      </c>
      <c r="AY1693" s="27" t="str">
        <f>IF(A1693="","",IF(K1693&lt;&gt;0,TEXT(5,"0000"),IF(M1693&lt;&gt;0,TEXT(5,"0000"),IF(Datos!N1693&lt;&gt;0,TEXT(5,"0000"),""))))</f>
        <v/>
      </c>
      <c r="AZ1693" s="25" t="str">
        <f t="shared" si="1159"/>
        <v/>
      </c>
      <c r="BA1693" s="26" t="str">
        <f t="shared" si="1134"/>
        <v/>
      </c>
      <c r="BB1693" s="25" t="str">
        <f t="shared" si="1160"/>
        <v/>
      </c>
      <c r="BC1693" s="26" t="str">
        <f t="shared" si="1135"/>
        <v/>
      </c>
      <c r="BD1693" s="27" t="str">
        <f t="shared" si="1161"/>
        <v/>
      </c>
      <c r="BE1693" s="25" t="str">
        <f t="shared" si="1162"/>
        <v/>
      </c>
      <c r="BF1693" s="26" t="str">
        <f t="shared" si="1136"/>
        <v/>
      </c>
      <c r="BG1693" s="28"/>
      <c r="BH1693" t="str">
        <f t="shared" si="1132"/>
        <v/>
      </c>
      <c r="BJ1693" s="24" t="str">
        <f t="shared" si="1163"/>
        <v/>
      </c>
      <c r="BK1693" s="24" t="str">
        <f t="shared" si="1164"/>
        <v/>
      </c>
    </row>
    <row r="1694" spans="17:63" ht="15.75" thickBot="1">
      <c r="Q1694" t="e">
        <f t="shared" si="1137"/>
        <v>#VALUE!</v>
      </c>
      <c r="R1694" t="str">
        <f t="shared" si="1138"/>
        <v/>
      </c>
      <c r="S1694" t="str">
        <f>IF(A1694="","",TEXT(VLOOKUP(C1694,Tablas!$H$3:$I$75,2,0),"000"))</f>
        <v/>
      </c>
      <c r="T1694" t="str">
        <f t="shared" si="1139"/>
        <v/>
      </c>
      <c r="U1694" t="str">
        <f t="shared" si="1140"/>
        <v/>
      </c>
      <c r="V1694" t="str">
        <f t="shared" si="1124"/>
        <v/>
      </c>
      <c r="W1694" t="str">
        <f>IF(A1694="","",IF(G1694="",99,VLOOKUP(Datos!G1694,Tablas!$AF$2:$AH$38,2,0)))</f>
        <v/>
      </c>
      <c r="X1694" t="str">
        <f t="shared" si="1141"/>
        <v/>
      </c>
      <c r="Y1694" t="str">
        <f t="shared" si="1142"/>
        <v/>
      </c>
      <c r="Z1694" s="25" t="str">
        <f t="shared" si="1143"/>
        <v/>
      </c>
      <c r="AA1694" s="26" t="str">
        <f t="shared" si="1144"/>
        <v/>
      </c>
      <c r="AB1694" s="25" t="str">
        <f t="shared" si="1125"/>
        <v/>
      </c>
      <c r="AC1694" s="26" t="str">
        <f t="shared" si="1145"/>
        <v/>
      </c>
      <c r="AD1694" s="25" t="str">
        <f t="shared" si="1126"/>
        <v/>
      </c>
      <c r="AE1694" s="26" t="str">
        <f t="shared" si="1146"/>
        <v/>
      </c>
      <c r="AF1694" s="25" t="str">
        <f t="shared" si="1127"/>
        <v/>
      </c>
      <c r="AG1694" s="26" t="str">
        <f t="shared" si="1147"/>
        <v/>
      </c>
      <c r="AH1694" s="25" t="str">
        <f t="shared" si="1128"/>
        <v/>
      </c>
      <c r="AI1694" s="26" t="str">
        <f t="shared" si="1148"/>
        <v/>
      </c>
      <c r="AJ1694" s="25" t="str">
        <f t="shared" si="1129"/>
        <v/>
      </c>
      <c r="AK1694" s="26" t="str">
        <f t="shared" si="1149"/>
        <v/>
      </c>
      <c r="AL1694" s="25" t="str">
        <f t="shared" si="1130"/>
        <v/>
      </c>
      <c r="AM1694" s="26" t="str">
        <f t="shared" si="1150"/>
        <v/>
      </c>
      <c r="AN1694" s="25" t="str">
        <f t="shared" si="1131"/>
        <v/>
      </c>
      <c r="AO1694" s="26" t="str">
        <f t="shared" si="1151"/>
        <v/>
      </c>
      <c r="AP1694" t="str">
        <f t="shared" si="1152"/>
        <v/>
      </c>
      <c r="AQ1694" t="str">
        <f t="shared" si="1153"/>
        <v/>
      </c>
      <c r="AR1694" t="str">
        <f t="shared" si="1165"/>
        <v/>
      </c>
      <c r="AS1694" t="str">
        <f t="shared" si="1154"/>
        <v/>
      </c>
      <c r="AT1694" s="25" t="str">
        <f t="shared" si="1155"/>
        <v/>
      </c>
      <c r="AU1694" s="26" t="str">
        <f t="shared" si="1156"/>
        <v/>
      </c>
      <c r="AV1694" t="str">
        <f t="shared" si="1157"/>
        <v/>
      </c>
      <c r="AW1694" s="25" t="str">
        <f t="shared" si="1158"/>
        <v/>
      </c>
      <c r="AX1694" s="26" t="str">
        <f t="shared" si="1133"/>
        <v/>
      </c>
      <c r="AY1694" s="27" t="str">
        <f>IF(A1694="","",IF(K1694&lt;&gt;0,TEXT(5,"0000"),IF(M1694&lt;&gt;0,TEXT(5,"0000"),IF(Datos!N1694&lt;&gt;0,TEXT(5,"0000"),""))))</f>
        <v/>
      </c>
      <c r="AZ1694" s="25" t="str">
        <f t="shared" si="1159"/>
        <v/>
      </c>
      <c r="BA1694" s="26" t="str">
        <f t="shared" si="1134"/>
        <v/>
      </c>
      <c r="BB1694" s="25" t="str">
        <f t="shared" si="1160"/>
        <v/>
      </c>
      <c r="BC1694" s="26" t="str">
        <f t="shared" si="1135"/>
        <v/>
      </c>
      <c r="BD1694" s="27" t="str">
        <f t="shared" si="1161"/>
        <v/>
      </c>
      <c r="BE1694" s="25" t="str">
        <f t="shared" si="1162"/>
        <v/>
      </c>
      <c r="BF1694" s="26" t="str">
        <f t="shared" si="1136"/>
        <v/>
      </c>
      <c r="BG1694" s="28"/>
      <c r="BH1694" t="str">
        <f t="shared" si="1132"/>
        <v/>
      </c>
      <c r="BJ1694" s="24" t="str">
        <f t="shared" si="1163"/>
        <v/>
      </c>
      <c r="BK1694" s="24" t="str">
        <f t="shared" si="1164"/>
        <v/>
      </c>
    </row>
    <row r="1695" spans="17:63" ht="15.75" thickBot="1">
      <c r="Q1695" t="e">
        <f t="shared" si="1137"/>
        <v>#VALUE!</v>
      </c>
      <c r="R1695" t="str">
        <f t="shared" si="1138"/>
        <v/>
      </c>
      <c r="S1695" t="str">
        <f>IF(A1695="","",TEXT(VLOOKUP(C1695,Tablas!$H$3:$I$75,2,0),"000"))</f>
        <v/>
      </c>
      <c r="T1695" t="str">
        <f t="shared" si="1139"/>
        <v/>
      </c>
      <c r="U1695" t="str">
        <f t="shared" si="1140"/>
        <v/>
      </c>
      <c r="V1695" t="str">
        <f t="shared" si="1124"/>
        <v/>
      </c>
      <c r="W1695" t="str">
        <f>IF(A1695="","",IF(G1695="",99,VLOOKUP(Datos!G1695,Tablas!$AF$2:$AH$38,2,0)))</f>
        <v/>
      </c>
      <c r="X1695" t="str">
        <f t="shared" si="1141"/>
        <v/>
      </c>
      <c r="Y1695" t="str">
        <f t="shared" si="1142"/>
        <v/>
      </c>
      <c r="Z1695" s="25" t="str">
        <f t="shared" si="1143"/>
        <v/>
      </c>
      <c r="AA1695" s="26" t="str">
        <f t="shared" si="1144"/>
        <v/>
      </c>
      <c r="AB1695" s="25" t="str">
        <f t="shared" si="1125"/>
        <v/>
      </c>
      <c r="AC1695" s="26" t="str">
        <f t="shared" si="1145"/>
        <v/>
      </c>
      <c r="AD1695" s="25" t="str">
        <f t="shared" si="1126"/>
        <v/>
      </c>
      <c r="AE1695" s="26" t="str">
        <f t="shared" si="1146"/>
        <v/>
      </c>
      <c r="AF1695" s="25" t="str">
        <f t="shared" si="1127"/>
        <v/>
      </c>
      <c r="AG1695" s="26" t="str">
        <f t="shared" si="1147"/>
        <v/>
      </c>
      <c r="AH1695" s="25" t="str">
        <f t="shared" si="1128"/>
        <v/>
      </c>
      <c r="AI1695" s="26" t="str">
        <f t="shared" si="1148"/>
        <v/>
      </c>
      <c r="AJ1695" s="25" t="str">
        <f t="shared" si="1129"/>
        <v/>
      </c>
      <c r="AK1695" s="26" t="str">
        <f t="shared" si="1149"/>
        <v/>
      </c>
      <c r="AL1695" s="25" t="str">
        <f t="shared" si="1130"/>
        <v/>
      </c>
      <c r="AM1695" s="26" t="str">
        <f t="shared" si="1150"/>
        <v/>
      </c>
      <c r="AN1695" s="25" t="str">
        <f t="shared" si="1131"/>
        <v/>
      </c>
      <c r="AO1695" s="26" t="str">
        <f t="shared" si="1151"/>
        <v/>
      </c>
      <c r="AP1695" t="str">
        <f t="shared" si="1152"/>
        <v/>
      </c>
      <c r="AQ1695" t="str">
        <f t="shared" si="1153"/>
        <v/>
      </c>
      <c r="AR1695" t="str">
        <f t="shared" si="1165"/>
        <v/>
      </c>
      <c r="AS1695" t="str">
        <f t="shared" si="1154"/>
        <v/>
      </c>
      <c r="AT1695" s="25" t="str">
        <f t="shared" si="1155"/>
        <v/>
      </c>
      <c r="AU1695" s="26" t="str">
        <f t="shared" si="1156"/>
        <v/>
      </c>
      <c r="AV1695" t="str">
        <f t="shared" si="1157"/>
        <v/>
      </c>
      <c r="AW1695" s="25" t="str">
        <f t="shared" si="1158"/>
        <v/>
      </c>
      <c r="AX1695" s="26" t="str">
        <f t="shared" si="1133"/>
        <v/>
      </c>
      <c r="AY1695" s="27" t="str">
        <f>IF(A1695="","",IF(K1695&lt;&gt;0,TEXT(5,"0000"),IF(M1695&lt;&gt;0,TEXT(5,"0000"),IF(Datos!N1695&lt;&gt;0,TEXT(5,"0000"),""))))</f>
        <v/>
      </c>
      <c r="AZ1695" s="25" t="str">
        <f t="shared" si="1159"/>
        <v/>
      </c>
      <c r="BA1695" s="26" t="str">
        <f t="shared" si="1134"/>
        <v/>
      </c>
      <c r="BB1695" s="25" t="str">
        <f t="shared" si="1160"/>
        <v/>
      </c>
      <c r="BC1695" s="26" t="str">
        <f t="shared" si="1135"/>
        <v/>
      </c>
      <c r="BD1695" s="27" t="str">
        <f t="shared" si="1161"/>
        <v/>
      </c>
      <c r="BE1695" s="25" t="str">
        <f t="shared" si="1162"/>
        <v/>
      </c>
      <c r="BF1695" s="26" t="str">
        <f t="shared" si="1136"/>
        <v/>
      </c>
      <c r="BG1695" s="28"/>
      <c r="BH1695" t="str">
        <f t="shared" si="1132"/>
        <v/>
      </c>
      <c r="BJ1695" s="24" t="str">
        <f t="shared" si="1163"/>
        <v/>
      </c>
      <c r="BK1695" s="24" t="str">
        <f t="shared" si="1164"/>
        <v/>
      </c>
    </row>
    <row r="1696" spans="17:63" ht="15.75" thickBot="1">
      <c r="Q1696" t="e">
        <f t="shared" si="1137"/>
        <v>#VALUE!</v>
      </c>
      <c r="R1696" t="str">
        <f t="shared" si="1138"/>
        <v/>
      </c>
      <c r="S1696" t="str">
        <f>IF(A1696="","",TEXT(VLOOKUP(C1696,Tablas!$H$3:$I$75,2,0),"000"))</f>
        <v/>
      </c>
      <c r="T1696" t="str">
        <f t="shared" si="1139"/>
        <v/>
      </c>
      <c r="U1696" t="str">
        <f t="shared" si="1140"/>
        <v/>
      </c>
      <c r="V1696" t="str">
        <f t="shared" si="1124"/>
        <v/>
      </c>
      <c r="W1696" t="str">
        <f>IF(A1696="","",IF(G1696="",99,VLOOKUP(Datos!G1696,Tablas!$AF$2:$AH$38,2,0)))</f>
        <v/>
      </c>
      <c r="X1696" t="str">
        <f t="shared" si="1141"/>
        <v/>
      </c>
      <c r="Y1696" t="str">
        <f t="shared" si="1142"/>
        <v/>
      </c>
      <c r="Z1696" s="25" t="str">
        <f t="shared" si="1143"/>
        <v/>
      </c>
      <c r="AA1696" s="26" t="str">
        <f t="shared" si="1144"/>
        <v/>
      </c>
      <c r="AB1696" s="25" t="str">
        <f t="shared" si="1125"/>
        <v/>
      </c>
      <c r="AC1696" s="26" t="str">
        <f t="shared" si="1145"/>
        <v/>
      </c>
      <c r="AD1696" s="25" t="str">
        <f t="shared" si="1126"/>
        <v/>
      </c>
      <c r="AE1696" s="26" t="str">
        <f t="shared" si="1146"/>
        <v/>
      </c>
      <c r="AF1696" s="25" t="str">
        <f t="shared" si="1127"/>
        <v/>
      </c>
      <c r="AG1696" s="26" t="str">
        <f t="shared" si="1147"/>
        <v/>
      </c>
      <c r="AH1696" s="25" t="str">
        <f t="shared" si="1128"/>
        <v/>
      </c>
      <c r="AI1696" s="26" t="str">
        <f t="shared" si="1148"/>
        <v/>
      </c>
      <c r="AJ1696" s="25" t="str">
        <f t="shared" si="1129"/>
        <v/>
      </c>
      <c r="AK1696" s="26" t="str">
        <f t="shared" si="1149"/>
        <v/>
      </c>
      <c r="AL1696" s="25" t="str">
        <f t="shared" si="1130"/>
        <v/>
      </c>
      <c r="AM1696" s="26" t="str">
        <f t="shared" si="1150"/>
        <v/>
      </c>
      <c r="AN1696" s="25" t="str">
        <f t="shared" si="1131"/>
        <v/>
      </c>
      <c r="AO1696" s="26" t="str">
        <f t="shared" si="1151"/>
        <v/>
      </c>
      <c r="AP1696" t="str">
        <f t="shared" si="1152"/>
        <v/>
      </c>
      <c r="AQ1696" t="str">
        <f t="shared" si="1153"/>
        <v/>
      </c>
      <c r="AR1696" t="str">
        <f t="shared" si="1165"/>
        <v/>
      </c>
      <c r="AS1696" t="str">
        <f t="shared" si="1154"/>
        <v/>
      </c>
      <c r="AT1696" s="25" t="str">
        <f t="shared" si="1155"/>
        <v/>
      </c>
      <c r="AU1696" s="26" t="str">
        <f t="shared" si="1156"/>
        <v/>
      </c>
      <c r="AV1696" t="str">
        <f t="shared" si="1157"/>
        <v/>
      </c>
      <c r="AW1696" s="25" t="str">
        <f t="shared" si="1158"/>
        <v/>
      </c>
      <c r="AX1696" s="26" t="str">
        <f t="shared" si="1133"/>
        <v/>
      </c>
      <c r="AY1696" s="27" t="str">
        <f>IF(A1696="","",IF(K1696&lt;&gt;0,TEXT(5,"0000"),IF(M1696&lt;&gt;0,TEXT(5,"0000"),IF(Datos!N1696&lt;&gt;0,TEXT(5,"0000"),""))))</f>
        <v/>
      </c>
      <c r="AZ1696" s="25" t="str">
        <f t="shared" si="1159"/>
        <v/>
      </c>
      <c r="BA1696" s="26" t="str">
        <f t="shared" si="1134"/>
        <v/>
      </c>
      <c r="BB1696" s="25" t="str">
        <f t="shared" si="1160"/>
        <v/>
      </c>
      <c r="BC1696" s="26" t="str">
        <f t="shared" si="1135"/>
        <v/>
      </c>
      <c r="BD1696" s="27" t="str">
        <f t="shared" si="1161"/>
        <v/>
      </c>
      <c r="BE1696" s="25" t="str">
        <f t="shared" si="1162"/>
        <v/>
      </c>
      <c r="BF1696" s="26" t="str">
        <f t="shared" si="1136"/>
        <v/>
      </c>
      <c r="BG1696" s="28"/>
      <c r="BH1696" t="str">
        <f t="shared" si="1132"/>
        <v/>
      </c>
      <c r="BJ1696" s="24" t="str">
        <f t="shared" si="1163"/>
        <v/>
      </c>
      <c r="BK1696" s="24" t="str">
        <f t="shared" si="1164"/>
        <v/>
      </c>
    </row>
    <row r="1697" spans="17:63" ht="15.75" thickBot="1">
      <c r="Q1697" t="e">
        <f t="shared" si="1137"/>
        <v>#VALUE!</v>
      </c>
      <c r="R1697" t="str">
        <f t="shared" si="1138"/>
        <v/>
      </c>
      <c r="S1697" t="str">
        <f>IF(A1697="","",TEXT(VLOOKUP(C1697,Tablas!$H$3:$I$75,2,0),"000"))</f>
        <v/>
      </c>
      <c r="T1697" t="str">
        <f t="shared" si="1139"/>
        <v/>
      </c>
      <c r="U1697" t="str">
        <f t="shared" si="1140"/>
        <v/>
      </c>
      <c r="V1697" t="str">
        <f t="shared" si="1124"/>
        <v/>
      </c>
      <c r="W1697" t="str">
        <f>IF(A1697="","",IF(G1697="",99,VLOOKUP(Datos!G1697,Tablas!$AF$2:$AH$38,2,0)))</f>
        <v/>
      </c>
      <c r="X1697" t="str">
        <f t="shared" si="1141"/>
        <v/>
      </c>
      <c r="Y1697" t="str">
        <f t="shared" si="1142"/>
        <v/>
      </c>
      <c r="Z1697" s="25" t="str">
        <f t="shared" si="1143"/>
        <v/>
      </c>
      <c r="AA1697" s="26" t="str">
        <f t="shared" si="1144"/>
        <v/>
      </c>
      <c r="AB1697" s="25" t="str">
        <f t="shared" si="1125"/>
        <v/>
      </c>
      <c r="AC1697" s="26" t="str">
        <f t="shared" si="1145"/>
        <v/>
      </c>
      <c r="AD1697" s="25" t="str">
        <f t="shared" si="1126"/>
        <v/>
      </c>
      <c r="AE1697" s="26" t="str">
        <f t="shared" si="1146"/>
        <v/>
      </c>
      <c r="AF1697" s="25" t="str">
        <f t="shared" si="1127"/>
        <v/>
      </c>
      <c r="AG1697" s="26" t="str">
        <f t="shared" si="1147"/>
        <v/>
      </c>
      <c r="AH1697" s="25" t="str">
        <f t="shared" si="1128"/>
        <v/>
      </c>
      <c r="AI1697" s="26" t="str">
        <f t="shared" si="1148"/>
        <v/>
      </c>
      <c r="AJ1697" s="25" t="str">
        <f t="shared" si="1129"/>
        <v/>
      </c>
      <c r="AK1697" s="26" t="str">
        <f t="shared" si="1149"/>
        <v/>
      </c>
      <c r="AL1697" s="25" t="str">
        <f t="shared" si="1130"/>
        <v/>
      </c>
      <c r="AM1697" s="26" t="str">
        <f t="shared" si="1150"/>
        <v/>
      </c>
      <c r="AN1697" s="25" t="str">
        <f t="shared" si="1131"/>
        <v/>
      </c>
      <c r="AO1697" s="26" t="str">
        <f t="shared" si="1151"/>
        <v/>
      </c>
      <c r="AP1697" t="str">
        <f t="shared" si="1152"/>
        <v/>
      </c>
      <c r="AQ1697" t="str">
        <f t="shared" si="1153"/>
        <v/>
      </c>
      <c r="AR1697" t="str">
        <f t="shared" si="1165"/>
        <v/>
      </c>
      <c r="AS1697" t="str">
        <f t="shared" si="1154"/>
        <v/>
      </c>
      <c r="AT1697" s="25" t="str">
        <f t="shared" si="1155"/>
        <v/>
      </c>
      <c r="AU1697" s="26" t="str">
        <f t="shared" si="1156"/>
        <v/>
      </c>
      <c r="AV1697" t="str">
        <f t="shared" si="1157"/>
        <v/>
      </c>
      <c r="AW1697" s="25" t="str">
        <f t="shared" si="1158"/>
        <v/>
      </c>
      <c r="AX1697" s="26" t="str">
        <f t="shared" si="1133"/>
        <v/>
      </c>
      <c r="AY1697" s="27" t="str">
        <f>IF(A1697="","",IF(K1697&lt;&gt;0,TEXT(5,"0000"),IF(M1697&lt;&gt;0,TEXT(5,"0000"),IF(Datos!N1697&lt;&gt;0,TEXT(5,"0000"),""))))</f>
        <v/>
      </c>
      <c r="AZ1697" s="25" t="str">
        <f t="shared" si="1159"/>
        <v/>
      </c>
      <c r="BA1697" s="26" t="str">
        <f t="shared" si="1134"/>
        <v/>
      </c>
      <c r="BB1697" s="25" t="str">
        <f t="shared" si="1160"/>
        <v/>
      </c>
      <c r="BC1697" s="26" t="str">
        <f t="shared" si="1135"/>
        <v/>
      </c>
      <c r="BD1697" s="27" t="str">
        <f t="shared" si="1161"/>
        <v/>
      </c>
      <c r="BE1697" s="25" t="str">
        <f t="shared" si="1162"/>
        <v/>
      </c>
      <c r="BF1697" s="26" t="str">
        <f t="shared" si="1136"/>
        <v/>
      </c>
      <c r="BG1697" s="28"/>
      <c r="BH1697" t="str">
        <f t="shared" si="1132"/>
        <v/>
      </c>
      <c r="BJ1697" s="24" t="str">
        <f t="shared" si="1163"/>
        <v/>
      </c>
      <c r="BK1697" s="24" t="str">
        <f t="shared" si="1164"/>
        <v/>
      </c>
    </row>
    <row r="1698" spans="17:63" ht="15.75" thickBot="1">
      <c r="Q1698" t="e">
        <f t="shared" si="1137"/>
        <v>#VALUE!</v>
      </c>
      <c r="R1698" t="str">
        <f t="shared" si="1138"/>
        <v/>
      </c>
      <c r="S1698" t="str">
        <f>IF(A1698="","",TEXT(VLOOKUP(C1698,Tablas!$H$3:$I$75,2,0),"000"))</f>
        <v/>
      </c>
      <c r="T1698" t="str">
        <f t="shared" si="1139"/>
        <v/>
      </c>
      <c r="U1698" t="str">
        <f t="shared" si="1140"/>
        <v/>
      </c>
      <c r="V1698" t="str">
        <f t="shared" ref="V1698:V1761" si="1166">IF(A1698="","",IF(F1698="",U1698,TEXT(RIGHT(F1698,20)*1,"00000000000000000000")))</f>
        <v/>
      </c>
      <c r="W1698" t="str">
        <f>IF(A1698="","",IF(G1698="",99,VLOOKUP(Datos!G1698,Tablas!$AF$2:$AH$38,2,0)))</f>
        <v/>
      </c>
      <c r="X1698" t="str">
        <f t="shared" si="1141"/>
        <v/>
      </c>
      <c r="Y1698" t="str">
        <f t="shared" si="1142"/>
        <v/>
      </c>
      <c r="Z1698" s="25" t="str">
        <f t="shared" si="1143"/>
        <v/>
      </c>
      <c r="AA1698" s="26" t="str">
        <f t="shared" si="1144"/>
        <v/>
      </c>
      <c r="AB1698" s="25" t="str">
        <f t="shared" ref="AB1698:AB1761" si="1167">IF($A1698="","",0)</f>
        <v/>
      </c>
      <c r="AC1698" s="26" t="str">
        <f t="shared" si="1145"/>
        <v/>
      </c>
      <c r="AD1698" s="25" t="str">
        <f t="shared" ref="AD1698:AD1761" si="1168">IF($A1698="","",0)</f>
        <v/>
      </c>
      <c r="AE1698" s="26" t="str">
        <f t="shared" si="1146"/>
        <v/>
      </c>
      <c r="AF1698" s="25" t="str">
        <f t="shared" ref="AF1698:AF1761" si="1169">IF($A1698="","",0)</f>
        <v/>
      </c>
      <c r="AG1698" s="26" t="str">
        <f t="shared" si="1147"/>
        <v/>
      </c>
      <c r="AH1698" s="25" t="str">
        <f t="shared" ref="AH1698:AH1761" si="1170">IF($A1698="","",0)</f>
        <v/>
      </c>
      <c r="AI1698" s="26" t="str">
        <f t="shared" si="1148"/>
        <v/>
      </c>
      <c r="AJ1698" s="25" t="str">
        <f t="shared" ref="AJ1698:AJ1761" si="1171">IF($A1698="","",0)</f>
        <v/>
      </c>
      <c r="AK1698" s="26" t="str">
        <f t="shared" si="1149"/>
        <v/>
      </c>
      <c r="AL1698" s="25" t="str">
        <f t="shared" ref="AL1698:AL1761" si="1172">IF($A1698="","",0)</f>
        <v/>
      </c>
      <c r="AM1698" s="26" t="str">
        <f t="shared" si="1150"/>
        <v/>
      </c>
      <c r="AN1698" s="25" t="str">
        <f t="shared" ref="AN1698:AN1761" si="1173">IF($A1698="","",0)</f>
        <v/>
      </c>
      <c r="AO1698" s="26" t="str">
        <f t="shared" si="1151"/>
        <v/>
      </c>
      <c r="AP1698" t="str">
        <f t="shared" si="1152"/>
        <v/>
      </c>
      <c r="AQ1698" t="str">
        <f t="shared" si="1153"/>
        <v/>
      </c>
      <c r="AR1698" t="str">
        <f t="shared" si="1165"/>
        <v/>
      </c>
      <c r="AS1698" t="str">
        <f t="shared" si="1154"/>
        <v/>
      </c>
      <c r="AT1698" s="25" t="str">
        <f t="shared" si="1155"/>
        <v/>
      </c>
      <c r="AU1698" s="26" t="str">
        <f t="shared" si="1156"/>
        <v/>
      </c>
      <c r="AV1698" t="str">
        <f t="shared" si="1157"/>
        <v/>
      </c>
      <c r="AW1698" s="25" t="str">
        <f t="shared" si="1158"/>
        <v/>
      </c>
      <c r="AX1698" s="26" t="str">
        <f t="shared" si="1133"/>
        <v/>
      </c>
      <c r="AY1698" s="27" t="str">
        <f>IF(A1698="","",IF(K1698&lt;&gt;0,TEXT(5,"0000"),IF(M1698&lt;&gt;0,TEXT(5,"0000"),IF(Datos!N1698&lt;&gt;0,TEXT(5,"0000"),""))))</f>
        <v/>
      </c>
      <c r="AZ1698" s="25" t="str">
        <f t="shared" si="1159"/>
        <v/>
      </c>
      <c r="BA1698" s="26" t="str">
        <f t="shared" si="1134"/>
        <v/>
      </c>
      <c r="BB1698" s="25" t="str">
        <f t="shared" si="1160"/>
        <v/>
      </c>
      <c r="BC1698" s="26" t="str">
        <f t="shared" si="1135"/>
        <v/>
      </c>
      <c r="BD1698" s="27" t="str">
        <f t="shared" si="1161"/>
        <v/>
      </c>
      <c r="BE1698" s="25" t="str">
        <f t="shared" si="1162"/>
        <v/>
      </c>
      <c r="BF1698" s="26" t="str">
        <f t="shared" si="1136"/>
        <v/>
      </c>
      <c r="BG1698" s="28"/>
      <c r="BH1698" t="str">
        <f t="shared" ref="BH1698:BH1761" si="1174">IF(A1698="","",IF(OR(I1698="",I1698=0),"",R1698&amp;S1698&amp;T1698&amp;U1698&amp;V1698&amp;W1698&amp;X1698&amp;Y1698&amp;AA1698&amp;AC1698&amp;AE1698&amp;AG1698&amp;AI1698&amp;AK1698&amp;AM1698&amp;AO1698&amp;AP1698&amp;AQ1698&amp;AR1698&amp;AS1698&amp;AU1698&amp;AV1698))</f>
        <v/>
      </c>
      <c r="BJ1698" s="24" t="str">
        <f t="shared" si="1163"/>
        <v/>
      </c>
      <c r="BK1698" s="24" t="str">
        <f t="shared" si="1164"/>
        <v/>
      </c>
    </row>
    <row r="1699" spans="17:63" ht="15.75" thickBot="1">
      <c r="Q1699" t="e">
        <f t="shared" si="1137"/>
        <v>#VALUE!</v>
      </c>
      <c r="R1699" t="str">
        <f t="shared" si="1138"/>
        <v/>
      </c>
      <c r="S1699" t="str">
        <f>IF(A1699="","",TEXT(VLOOKUP(C1699,Tablas!$H$3:$I$75,2,0),"000"))</f>
        <v/>
      </c>
      <c r="T1699" t="str">
        <f t="shared" si="1139"/>
        <v/>
      </c>
      <c r="U1699" t="str">
        <f t="shared" si="1140"/>
        <v/>
      </c>
      <c r="V1699" t="str">
        <f t="shared" si="1166"/>
        <v/>
      </c>
      <c r="W1699" t="str">
        <f>IF(A1699="","",IF(G1699="",99,VLOOKUP(Datos!G1699,Tablas!$AF$2:$AH$38,2,0)))</f>
        <v/>
      </c>
      <c r="X1699" t="str">
        <f t="shared" si="1141"/>
        <v/>
      </c>
      <c r="Y1699" t="str">
        <f t="shared" si="1142"/>
        <v/>
      </c>
      <c r="Z1699" s="25" t="str">
        <f t="shared" si="1143"/>
        <v/>
      </c>
      <c r="AA1699" s="26" t="str">
        <f t="shared" si="1144"/>
        <v/>
      </c>
      <c r="AB1699" s="25" t="str">
        <f t="shared" si="1167"/>
        <v/>
      </c>
      <c r="AC1699" s="26" t="str">
        <f t="shared" si="1145"/>
        <v/>
      </c>
      <c r="AD1699" s="25" t="str">
        <f t="shared" si="1168"/>
        <v/>
      </c>
      <c r="AE1699" s="26" t="str">
        <f t="shared" si="1146"/>
        <v/>
      </c>
      <c r="AF1699" s="25" t="str">
        <f t="shared" si="1169"/>
        <v/>
      </c>
      <c r="AG1699" s="26" t="str">
        <f t="shared" si="1147"/>
        <v/>
      </c>
      <c r="AH1699" s="25" t="str">
        <f t="shared" si="1170"/>
        <v/>
      </c>
      <c r="AI1699" s="26" t="str">
        <f t="shared" si="1148"/>
        <v/>
      </c>
      <c r="AJ1699" s="25" t="str">
        <f t="shared" si="1171"/>
        <v/>
      </c>
      <c r="AK1699" s="26" t="str">
        <f t="shared" si="1149"/>
        <v/>
      </c>
      <c r="AL1699" s="25" t="str">
        <f t="shared" si="1172"/>
        <v/>
      </c>
      <c r="AM1699" s="26" t="str">
        <f t="shared" si="1150"/>
        <v/>
      </c>
      <c r="AN1699" s="25" t="str">
        <f t="shared" si="1173"/>
        <v/>
      </c>
      <c r="AO1699" s="26" t="str">
        <f t="shared" si="1151"/>
        <v/>
      </c>
      <c r="AP1699" t="str">
        <f t="shared" si="1152"/>
        <v/>
      </c>
      <c r="AQ1699" t="str">
        <f t="shared" si="1153"/>
        <v/>
      </c>
      <c r="AR1699" t="str">
        <f t="shared" si="1165"/>
        <v/>
      </c>
      <c r="AS1699" t="str">
        <f t="shared" si="1154"/>
        <v/>
      </c>
      <c r="AT1699" s="25" t="str">
        <f t="shared" si="1155"/>
        <v/>
      </c>
      <c r="AU1699" s="26" t="str">
        <f t="shared" si="1156"/>
        <v/>
      </c>
      <c r="AV1699" t="str">
        <f t="shared" si="1157"/>
        <v/>
      </c>
      <c r="AW1699" s="25" t="str">
        <f t="shared" si="1158"/>
        <v/>
      </c>
      <c r="AX1699" s="26" t="str">
        <f t="shared" ref="AX1699:AX1762" si="1175">IF(AY1699="","",IF(AW1699&lt;0,SUBSTITUTE(TEXT(-AW1699,"0000000000000,00"),",",""),SUBSTITUTE(TEXT(AW1699,"0000000000000,00"),",","")))</f>
        <v/>
      </c>
      <c r="AY1699" s="27" t="str">
        <f>IF(A1699="","",IF(K1699&lt;&gt;0,TEXT(5,"0000"),IF(M1699&lt;&gt;0,TEXT(5,"0000"),IF(Datos!N1699&lt;&gt;0,TEXT(5,"0000"),""))))</f>
        <v/>
      </c>
      <c r="AZ1699" s="25" t="str">
        <f t="shared" si="1159"/>
        <v/>
      </c>
      <c r="BA1699" s="26" t="str">
        <f t="shared" ref="BA1699:BA1762" si="1176">IF(AY1699="","",IF(AZ1699&lt;0,SUBSTITUTE(TEXT(-AZ1699,"0000000000000,00"),",",""),SUBSTITUTE(TEXT(AZ1699,"0000000000000,00"),",","")))</f>
        <v/>
      </c>
      <c r="BB1699" s="25" t="str">
        <f t="shared" si="1160"/>
        <v/>
      </c>
      <c r="BC1699" s="26" t="str">
        <f t="shared" ref="BC1699:BC1762" si="1177">IF(BB1699="","",IF(BB1699&lt;0,SUBSTITUTE(TEXT(-BB1699,"0000000000000,00"),",",""),SUBSTITUTE(TEXT(BB1699,"0000000000000,00"),",","")))</f>
        <v/>
      </c>
      <c r="BD1699" s="27" t="str">
        <f t="shared" si="1161"/>
        <v/>
      </c>
      <c r="BE1699" s="25" t="str">
        <f t="shared" si="1162"/>
        <v/>
      </c>
      <c r="BF1699" s="26" t="str">
        <f t="shared" ref="BF1699:BF1762" si="1178">IF(BD1699="","",IF(BE1699&lt;0,SUBSTITUTE(TEXT(-BE1699,"0000000000000,00"),",",""),SUBSTITUTE(TEXT(BE1699,"0000000000000,00"),",","")))</f>
        <v/>
      </c>
      <c r="BG1699" s="28"/>
      <c r="BH1699" t="str">
        <f t="shared" si="1174"/>
        <v/>
      </c>
      <c r="BJ1699" s="24" t="str">
        <f t="shared" si="1163"/>
        <v/>
      </c>
      <c r="BK1699" s="24" t="str">
        <f t="shared" si="1164"/>
        <v/>
      </c>
    </row>
    <row r="1700" spans="17:63" ht="15.75" thickBot="1">
      <c r="Q1700" t="e">
        <f t="shared" ref="Q1700:Q1763" si="1179">(AC1700*1+AE1700*1+AG1700*1+AI1700*1+AK1700*1+AM1700*1+AO1700*1+AU1700*1+IF(ISERROR(BC1700*1),0,BC1700*1)+IF(ISERROR(BF1700*1),0,BF1700*1)+IF(ISERROR(BA1700*1),0,BA1700*1)+IF(ISERROR(AX1700*1),0,AX1700*1))/100</f>
        <v>#VALUE!</v>
      </c>
      <c r="R1700" t="str">
        <f t="shared" si="1138"/>
        <v/>
      </c>
      <c r="S1700" t="str">
        <f>IF(A1700="","",TEXT(VLOOKUP(C1700,Tablas!$H$3:$I$75,2,0),"000"))</f>
        <v/>
      </c>
      <c r="T1700" t="str">
        <f t="shared" si="1139"/>
        <v/>
      </c>
      <c r="U1700" t="str">
        <f t="shared" si="1140"/>
        <v/>
      </c>
      <c r="V1700" t="str">
        <f t="shared" si="1166"/>
        <v/>
      </c>
      <c r="W1700" t="str">
        <f>IF(A1700="","",IF(G1700="",99,VLOOKUP(Datos!G1700,Tablas!$AF$2:$AH$38,2,0)))</f>
        <v/>
      </c>
      <c r="X1700" t="str">
        <f t="shared" si="1141"/>
        <v/>
      </c>
      <c r="Y1700" t="str">
        <f t="shared" si="1142"/>
        <v/>
      </c>
      <c r="Z1700" s="25" t="str">
        <f t="shared" si="1143"/>
        <v/>
      </c>
      <c r="AA1700" s="26" t="str">
        <f t="shared" si="1144"/>
        <v/>
      </c>
      <c r="AB1700" s="25" t="str">
        <f t="shared" si="1167"/>
        <v/>
      </c>
      <c r="AC1700" s="26" t="str">
        <f t="shared" si="1145"/>
        <v/>
      </c>
      <c r="AD1700" s="25" t="str">
        <f t="shared" si="1168"/>
        <v/>
      </c>
      <c r="AE1700" s="26" t="str">
        <f t="shared" si="1146"/>
        <v/>
      </c>
      <c r="AF1700" s="25" t="str">
        <f t="shared" si="1169"/>
        <v/>
      </c>
      <c r="AG1700" s="26" t="str">
        <f t="shared" si="1147"/>
        <v/>
      </c>
      <c r="AH1700" s="25" t="str">
        <f t="shared" si="1170"/>
        <v/>
      </c>
      <c r="AI1700" s="26" t="str">
        <f t="shared" si="1148"/>
        <v/>
      </c>
      <c r="AJ1700" s="25" t="str">
        <f t="shared" si="1171"/>
        <v/>
      </c>
      <c r="AK1700" s="26" t="str">
        <f t="shared" si="1149"/>
        <v/>
      </c>
      <c r="AL1700" s="25" t="str">
        <f t="shared" si="1172"/>
        <v/>
      </c>
      <c r="AM1700" s="26" t="str">
        <f t="shared" si="1150"/>
        <v/>
      </c>
      <c r="AN1700" s="25" t="str">
        <f t="shared" si="1173"/>
        <v/>
      </c>
      <c r="AO1700" s="26" t="str">
        <f t="shared" si="1151"/>
        <v/>
      </c>
      <c r="AP1700" t="str">
        <f t="shared" si="1152"/>
        <v/>
      </c>
      <c r="AQ1700" t="str">
        <f t="shared" si="1153"/>
        <v/>
      </c>
      <c r="AR1700" t="str">
        <f t="shared" si="1165"/>
        <v/>
      </c>
      <c r="AS1700" t="str">
        <f t="shared" si="1154"/>
        <v/>
      </c>
      <c r="AT1700" s="25" t="str">
        <f t="shared" si="1155"/>
        <v/>
      </c>
      <c r="AU1700" s="26" t="str">
        <f t="shared" si="1156"/>
        <v/>
      </c>
      <c r="AV1700" t="str">
        <f t="shared" si="1157"/>
        <v/>
      </c>
      <c r="AW1700" s="25" t="str">
        <f t="shared" si="1158"/>
        <v/>
      </c>
      <c r="AX1700" s="26" t="str">
        <f t="shared" si="1175"/>
        <v/>
      </c>
      <c r="AY1700" s="27" t="str">
        <f>IF(A1700="","",IF(K1700&lt;&gt;0,TEXT(5,"0000"),IF(M1700&lt;&gt;0,TEXT(5,"0000"),IF(Datos!N1700&lt;&gt;0,TEXT(5,"0000"),""))))</f>
        <v/>
      </c>
      <c r="AZ1700" s="25" t="str">
        <f t="shared" si="1159"/>
        <v/>
      </c>
      <c r="BA1700" s="26" t="str">
        <f t="shared" si="1176"/>
        <v/>
      </c>
      <c r="BB1700" s="25" t="str">
        <f t="shared" si="1160"/>
        <v/>
      </c>
      <c r="BC1700" s="26" t="str">
        <f t="shared" si="1177"/>
        <v/>
      </c>
      <c r="BD1700" s="27" t="str">
        <f t="shared" si="1161"/>
        <v/>
      </c>
      <c r="BE1700" s="25" t="str">
        <f t="shared" si="1162"/>
        <v/>
      </c>
      <c r="BF1700" s="26" t="str">
        <f t="shared" si="1178"/>
        <v/>
      </c>
      <c r="BG1700" s="28"/>
      <c r="BH1700" t="str">
        <f t="shared" si="1174"/>
        <v/>
      </c>
      <c r="BJ1700" s="24" t="str">
        <f t="shared" si="1163"/>
        <v/>
      </c>
      <c r="BK1700" s="24" t="str">
        <f t="shared" si="1164"/>
        <v/>
      </c>
    </row>
    <row r="1701" spans="17:63" ht="15.75" thickBot="1">
      <c r="Q1701" t="e">
        <f t="shared" si="1179"/>
        <v>#VALUE!</v>
      </c>
      <c r="R1701" t="str">
        <f t="shared" si="1138"/>
        <v/>
      </c>
      <c r="S1701" t="str">
        <f>IF(A1701="","",TEXT(VLOOKUP(C1701,Tablas!$H$3:$I$75,2,0),"000"))</f>
        <v/>
      </c>
      <c r="T1701" t="str">
        <f t="shared" si="1139"/>
        <v/>
      </c>
      <c r="U1701" t="str">
        <f t="shared" si="1140"/>
        <v/>
      </c>
      <c r="V1701" t="str">
        <f t="shared" si="1166"/>
        <v/>
      </c>
      <c r="W1701" t="str">
        <f>IF(A1701="","",IF(G1701="",99,VLOOKUP(Datos!G1701,Tablas!$AF$2:$AH$38,2,0)))</f>
        <v/>
      </c>
      <c r="X1701" t="str">
        <f t="shared" si="1141"/>
        <v/>
      </c>
      <c r="Y1701" t="str">
        <f t="shared" si="1142"/>
        <v/>
      </c>
      <c r="Z1701" s="25" t="str">
        <f t="shared" si="1143"/>
        <v/>
      </c>
      <c r="AA1701" s="26" t="str">
        <f t="shared" si="1144"/>
        <v/>
      </c>
      <c r="AB1701" s="25" t="str">
        <f t="shared" si="1167"/>
        <v/>
      </c>
      <c r="AC1701" s="26" t="str">
        <f t="shared" si="1145"/>
        <v/>
      </c>
      <c r="AD1701" s="25" t="str">
        <f t="shared" si="1168"/>
        <v/>
      </c>
      <c r="AE1701" s="26" t="str">
        <f t="shared" si="1146"/>
        <v/>
      </c>
      <c r="AF1701" s="25" t="str">
        <f t="shared" si="1169"/>
        <v/>
      </c>
      <c r="AG1701" s="26" t="str">
        <f t="shared" si="1147"/>
        <v/>
      </c>
      <c r="AH1701" s="25" t="str">
        <f t="shared" si="1170"/>
        <v/>
      </c>
      <c r="AI1701" s="26" t="str">
        <f t="shared" si="1148"/>
        <v/>
      </c>
      <c r="AJ1701" s="25" t="str">
        <f t="shared" si="1171"/>
        <v/>
      </c>
      <c r="AK1701" s="26" t="str">
        <f t="shared" si="1149"/>
        <v/>
      </c>
      <c r="AL1701" s="25" t="str">
        <f t="shared" si="1172"/>
        <v/>
      </c>
      <c r="AM1701" s="26" t="str">
        <f t="shared" si="1150"/>
        <v/>
      </c>
      <c r="AN1701" s="25" t="str">
        <f t="shared" si="1173"/>
        <v/>
      </c>
      <c r="AO1701" s="26" t="str">
        <f t="shared" si="1151"/>
        <v/>
      </c>
      <c r="AP1701" t="str">
        <f t="shared" si="1152"/>
        <v/>
      </c>
      <c r="AQ1701" t="str">
        <f t="shared" si="1153"/>
        <v/>
      </c>
      <c r="AR1701" t="str">
        <f t="shared" si="1165"/>
        <v/>
      </c>
      <c r="AS1701" t="str">
        <f t="shared" si="1154"/>
        <v/>
      </c>
      <c r="AT1701" s="25" t="str">
        <f t="shared" si="1155"/>
        <v/>
      </c>
      <c r="AU1701" s="26" t="str">
        <f t="shared" si="1156"/>
        <v/>
      </c>
      <c r="AV1701" t="str">
        <f t="shared" si="1157"/>
        <v/>
      </c>
      <c r="AW1701" s="25" t="str">
        <f t="shared" si="1158"/>
        <v/>
      </c>
      <c r="AX1701" s="26" t="str">
        <f t="shared" si="1175"/>
        <v/>
      </c>
      <c r="AY1701" s="27" t="str">
        <f>IF(A1701="","",IF(K1701&lt;&gt;0,TEXT(5,"0000"),IF(M1701&lt;&gt;0,TEXT(5,"0000"),IF(Datos!N1701&lt;&gt;0,TEXT(5,"0000"),""))))</f>
        <v/>
      </c>
      <c r="AZ1701" s="25" t="str">
        <f t="shared" si="1159"/>
        <v/>
      </c>
      <c r="BA1701" s="26" t="str">
        <f t="shared" si="1176"/>
        <v/>
      </c>
      <c r="BB1701" s="25" t="str">
        <f t="shared" si="1160"/>
        <v/>
      </c>
      <c r="BC1701" s="26" t="str">
        <f t="shared" si="1177"/>
        <v/>
      </c>
      <c r="BD1701" s="27" t="str">
        <f t="shared" si="1161"/>
        <v/>
      </c>
      <c r="BE1701" s="25" t="str">
        <f t="shared" si="1162"/>
        <v/>
      </c>
      <c r="BF1701" s="26" t="str">
        <f t="shared" si="1178"/>
        <v/>
      </c>
      <c r="BG1701" s="28"/>
      <c r="BH1701" t="str">
        <f t="shared" si="1174"/>
        <v/>
      </c>
      <c r="BJ1701" s="24" t="str">
        <f t="shared" si="1163"/>
        <v/>
      </c>
      <c r="BK1701" s="24" t="str">
        <f t="shared" si="1164"/>
        <v/>
      </c>
    </row>
    <row r="1702" spans="17:63" ht="15.75" thickBot="1">
      <c r="Q1702" t="e">
        <f t="shared" si="1179"/>
        <v>#VALUE!</v>
      </c>
      <c r="R1702" t="str">
        <f t="shared" si="1138"/>
        <v/>
      </c>
      <c r="S1702" t="str">
        <f>IF(A1702="","",TEXT(VLOOKUP(C1702,Tablas!$H$3:$I$75,2,0),"000"))</f>
        <v/>
      </c>
      <c r="T1702" t="str">
        <f t="shared" si="1139"/>
        <v/>
      </c>
      <c r="U1702" t="str">
        <f t="shared" si="1140"/>
        <v/>
      </c>
      <c r="V1702" t="str">
        <f t="shared" si="1166"/>
        <v/>
      </c>
      <c r="W1702" t="str">
        <f>IF(A1702="","",IF(G1702="",99,VLOOKUP(Datos!G1702,Tablas!$AF$2:$AH$38,2,0)))</f>
        <v/>
      </c>
      <c r="X1702" t="str">
        <f t="shared" si="1141"/>
        <v/>
      </c>
      <c r="Y1702" t="str">
        <f t="shared" si="1142"/>
        <v/>
      </c>
      <c r="Z1702" s="25" t="str">
        <f t="shared" si="1143"/>
        <v/>
      </c>
      <c r="AA1702" s="26" t="str">
        <f t="shared" si="1144"/>
        <v/>
      </c>
      <c r="AB1702" s="25" t="str">
        <f t="shared" si="1167"/>
        <v/>
      </c>
      <c r="AC1702" s="26" t="str">
        <f t="shared" si="1145"/>
        <v/>
      </c>
      <c r="AD1702" s="25" t="str">
        <f t="shared" si="1168"/>
        <v/>
      </c>
      <c r="AE1702" s="26" t="str">
        <f t="shared" si="1146"/>
        <v/>
      </c>
      <c r="AF1702" s="25" t="str">
        <f t="shared" si="1169"/>
        <v/>
      </c>
      <c r="AG1702" s="26" t="str">
        <f t="shared" si="1147"/>
        <v/>
      </c>
      <c r="AH1702" s="25" t="str">
        <f t="shared" si="1170"/>
        <v/>
      </c>
      <c r="AI1702" s="26" t="str">
        <f t="shared" si="1148"/>
        <v/>
      </c>
      <c r="AJ1702" s="25" t="str">
        <f t="shared" si="1171"/>
        <v/>
      </c>
      <c r="AK1702" s="26" t="str">
        <f t="shared" si="1149"/>
        <v/>
      </c>
      <c r="AL1702" s="25" t="str">
        <f t="shared" si="1172"/>
        <v/>
      </c>
      <c r="AM1702" s="26" t="str">
        <f t="shared" si="1150"/>
        <v/>
      </c>
      <c r="AN1702" s="25" t="str">
        <f t="shared" si="1173"/>
        <v/>
      </c>
      <c r="AO1702" s="26" t="str">
        <f t="shared" si="1151"/>
        <v/>
      </c>
      <c r="AP1702" t="str">
        <f t="shared" si="1152"/>
        <v/>
      </c>
      <c r="AQ1702" t="str">
        <f t="shared" si="1153"/>
        <v/>
      </c>
      <c r="AR1702" t="str">
        <f t="shared" si="1165"/>
        <v/>
      </c>
      <c r="AS1702" t="str">
        <f t="shared" si="1154"/>
        <v/>
      </c>
      <c r="AT1702" s="25" t="str">
        <f t="shared" si="1155"/>
        <v/>
      </c>
      <c r="AU1702" s="26" t="str">
        <f t="shared" si="1156"/>
        <v/>
      </c>
      <c r="AV1702" t="str">
        <f t="shared" si="1157"/>
        <v/>
      </c>
      <c r="AW1702" s="25" t="str">
        <f t="shared" si="1158"/>
        <v/>
      </c>
      <c r="AX1702" s="26" t="str">
        <f t="shared" si="1175"/>
        <v/>
      </c>
      <c r="AY1702" s="27" t="str">
        <f>IF(A1702="","",IF(K1702&lt;&gt;0,TEXT(5,"0000"),IF(M1702&lt;&gt;0,TEXT(5,"0000"),IF(Datos!N1702&lt;&gt;0,TEXT(5,"0000"),""))))</f>
        <v/>
      </c>
      <c r="AZ1702" s="25" t="str">
        <f t="shared" si="1159"/>
        <v/>
      </c>
      <c r="BA1702" s="26" t="str">
        <f t="shared" si="1176"/>
        <v/>
      </c>
      <c r="BB1702" s="25" t="str">
        <f t="shared" si="1160"/>
        <v/>
      </c>
      <c r="BC1702" s="26" t="str">
        <f t="shared" si="1177"/>
        <v/>
      </c>
      <c r="BD1702" s="27" t="str">
        <f t="shared" si="1161"/>
        <v/>
      </c>
      <c r="BE1702" s="25" t="str">
        <f t="shared" si="1162"/>
        <v/>
      </c>
      <c r="BF1702" s="26" t="str">
        <f t="shared" si="1178"/>
        <v/>
      </c>
      <c r="BG1702" s="28"/>
      <c r="BH1702" t="str">
        <f t="shared" si="1174"/>
        <v/>
      </c>
      <c r="BJ1702" s="24" t="str">
        <f t="shared" si="1163"/>
        <v/>
      </c>
      <c r="BK1702" s="24" t="str">
        <f t="shared" si="1164"/>
        <v/>
      </c>
    </row>
    <row r="1703" spans="17:63" ht="15.75" thickBot="1">
      <c r="Q1703" t="e">
        <f t="shared" si="1179"/>
        <v>#VALUE!</v>
      </c>
      <c r="R1703" t="str">
        <f t="shared" si="1138"/>
        <v/>
      </c>
      <c r="S1703" t="str">
        <f>IF(A1703="","",TEXT(VLOOKUP(C1703,Tablas!$H$3:$I$75,2,0),"000"))</f>
        <v/>
      </c>
      <c r="T1703" t="str">
        <f t="shared" si="1139"/>
        <v/>
      </c>
      <c r="U1703" t="str">
        <f t="shared" si="1140"/>
        <v/>
      </c>
      <c r="V1703" t="str">
        <f t="shared" si="1166"/>
        <v/>
      </c>
      <c r="W1703" t="str">
        <f>IF(A1703="","",IF(G1703="",99,VLOOKUP(Datos!G1703,Tablas!$AF$2:$AH$38,2,0)))</f>
        <v/>
      </c>
      <c r="X1703" t="str">
        <f t="shared" si="1141"/>
        <v/>
      </c>
      <c r="Y1703" t="str">
        <f t="shared" si="1142"/>
        <v/>
      </c>
      <c r="Z1703" s="25" t="str">
        <f t="shared" si="1143"/>
        <v/>
      </c>
      <c r="AA1703" s="26" t="str">
        <f t="shared" si="1144"/>
        <v/>
      </c>
      <c r="AB1703" s="25" t="str">
        <f t="shared" si="1167"/>
        <v/>
      </c>
      <c r="AC1703" s="26" t="str">
        <f t="shared" si="1145"/>
        <v/>
      </c>
      <c r="AD1703" s="25" t="str">
        <f t="shared" si="1168"/>
        <v/>
      </c>
      <c r="AE1703" s="26" t="str">
        <f t="shared" si="1146"/>
        <v/>
      </c>
      <c r="AF1703" s="25" t="str">
        <f t="shared" si="1169"/>
        <v/>
      </c>
      <c r="AG1703" s="26" t="str">
        <f t="shared" si="1147"/>
        <v/>
      </c>
      <c r="AH1703" s="25" t="str">
        <f t="shared" si="1170"/>
        <v/>
      </c>
      <c r="AI1703" s="26" t="str">
        <f t="shared" si="1148"/>
        <v/>
      </c>
      <c r="AJ1703" s="25" t="str">
        <f t="shared" si="1171"/>
        <v/>
      </c>
      <c r="AK1703" s="26" t="str">
        <f t="shared" si="1149"/>
        <v/>
      </c>
      <c r="AL1703" s="25" t="str">
        <f t="shared" si="1172"/>
        <v/>
      </c>
      <c r="AM1703" s="26" t="str">
        <f t="shared" si="1150"/>
        <v/>
      </c>
      <c r="AN1703" s="25" t="str">
        <f t="shared" si="1173"/>
        <v/>
      </c>
      <c r="AO1703" s="26" t="str">
        <f t="shared" si="1151"/>
        <v/>
      </c>
      <c r="AP1703" t="str">
        <f t="shared" si="1152"/>
        <v/>
      </c>
      <c r="AQ1703" t="str">
        <f t="shared" si="1153"/>
        <v/>
      </c>
      <c r="AR1703" t="str">
        <f t="shared" si="1165"/>
        <v/>
      </c>
      <c r="AS1703" t="str">
        <f t="shared" si="1154"/>
        <v/>
      </c>
      <c r="AT1703" s="25" t="str">
        <f t="shared" si="1155"/>
        <v/>
      </c>
      <c r="AU1703" s="26" t="str">
        <f t="shared" si="1156"/>
        <v/>
      </c>
      <c r="AV1703" t="str">
        <f t="shared" si="1157"/>
        <v/>
      </c>
      <c r="AW1703" s="25" t="str">
        <f t="shared" si="1158"/>
        <v/>
      </c>
      <c r="AX1703" s="26" t="str">
        <f t="shared" si="1175"/>
        <v/>
      </c>
      <c r="AY1703" s="27" t="str">
        <f>IF(A1703="","",IF(K1703&lt;&gt;0,TEXT(5,"0000"),IF(M1703&lt;&gt;0,TEXT(5,"0000"),IF(Datos!N1703&lt;&gt;0,TEXT(5,"0000"),""))))</f>
        <v/>
      </c>
      <c r="AZ1703" s="25" t="str">
        <f t="shared" si="1159"/>
        <v/>
      </c>
      <c r="BA1703" s="26" t="str">
        <f t="shared" si="1176"/>
        <v/>
      </c>
      <c r="BB1703" s="25" t="str">
        <f t="shared" si="1160"/>
        <v/>
      </c>
      <c r="BC1703" s="26" t="str">
        <f t="shared" si="1177"/>
        <v/>
      </c>
      <c r="BD1703" s="27" t="str">
        <f t="shared" si="1161"/>
        <v/>
      </c>
      <c r="BE1703" s="25" t="str">
        <f t="shared" si="1162"/>
        <v/>
      </c>
      <c r="BF1703" s="26" t="str">
        <f t="shared" si="1178"/>
        <v/>
      </c>
      <c r="BG1703" s="28"/>
      <c r="BH1703" t="str">
        <f t="shared" si="1174"/>
        <v/>
      </c>
      <c r="BJ1703" s="24" t="str">
        <f t="shared" si="1163"/>
        <v/>
      </c>
      <c r="BK1703" s="24" t="str">
        <f t="shared" si="1164"/>
        <v/>
      </c>
    </row>
    <row r="1704" spans="17:63" ht="15.75" thickBot="1">
      <c r="Q1704" t="e">
        <f t="shared" si="1179"/>
        <v>#VALUE!</v>
      </c>
      <c r="R1704" t="str">
        <f t="shared" si="1138"/>
        <v/>
      </c>
      <c r="S1704" t="str">
        <f>IF(A1704="","",TEXT(VLOOKUP(C1704,Tablas!$H$3:$I$75,2,0),"000"))</f>
        <v/>
      </c>
      <c r="T1704" t="str">
        <f t="shared" si="1139"/>
        <v/>
      </c>
      <c r="U1704" t="str">
        <f t="shared" si="1140"/>
        <v/>
      </c>
      <c r="V1704" t="str">
        <f t="shared" si="1166"/>
        <v/>
      </c>
      <c r="W1704" t="str">
        <f>IF(A1704="","",IF(G1704="",99,VLOOKUP(Datos!G1704,Tablas!$AF$2:$AH$38,2,0)))</f>
        <v/>
      </c>
      <c r="X1704" t="str">
        <f t="shared" si="1141"/>
        <v/>
      </c>
      <c r="Y1704" t="str">
        <f t="shared" si="1142"/>
        <v/>
      </c>
      <c r="Z1704" s="25" t="str">
        <f t="shared" si="1143"/>
        <v/>
      </c>
      <c r="AA1704" s="26" t="str">
        <f t="shared" si="1144"/>
        <v/>
      </c>
      <c r="AB1704" s="25" t="str">
        <f t="shared" si="1167"/>
        <v/>
      </c>
      <c r="AC1704" s="26" t="str">
        <f t="shared" si="1145"/>
        <v/>
      </c>
      <c r="AD1704" s="25" t="str">
        <f t="shared" si="1168"/>
        <v/>
      </c>
      <c r="AE1704" s="26" t="str">
        <f t="shared" si="1146"/>
        <v/>
      </c>
      <c r="AF1704" s="25" t="str">
        <f t="shared" si="1169"/>
        <v/>
      </c>
      <c r="AG1704" s="26" t="str">
        <f t="shared" si="1147"/>
        <v/>
      </c>
      <c r="AH1704" s="25" t="str">
        <f t="shared" si="1170"/>
        <v/>
      </c>
      <c r="AI1704" s="26" t="str">
        <f t="shared" si="1148"/>
        <v/>
      </c>
      <c r="AJ1704" s="25" t="str">
        <f t="shared" si="1171"/>
        <v/>
      </c>
      <c r="AK1704" s="26" t="str">
        <f t="shared" si="1149"/>
        <v/>
      </c>
      <c r="AL1704" s="25" t="str">
        <f t="shared" si="1172"/>
        <v/>
      </c>
      <c r="AM1704" s="26" t="str">
        <f t="shared" si="1150"/>
        <v/>
      </c>
      <c r="AN1704" s="25" t="str">
        <f t="shared" si="1173"/>
        <v/>
      </c>
      <c r="AO1704" s="26" t="str">
        <f t="shared" si="1151"/>
        <v/>
      </c>
      <c r="AP1704" t="str">
        <f t="shared" si="1152"/>
        <v/>
      </c>
      <c r="AQ1704" t="str">
        <f t="shared" si="1153"/>
        <v/>
      </c>
      <c r="AR1704" t="str">
        <f t="shared" si="1165"/>
        <v/>
      </c>
      <c r="AS1704" t="str">
        <f t="shared" si="1154"/>
        <v/>
      </c>
      <c r="AT1704" s="25" t="str">
        <f t="shared" si="1155"/>
        <v/>
      </c>
      <c r="AU1704" s="26" t="str">
        <f t="shared" si="1156"/>
        <v/>
      </c>
      <c r="AV1704" t="str">
        <f t="shared" si="1157"/>
        <v/>
      </c>
      <c r="AW1704" s="25" t="str">
        <f t="shared" si="1158"/>
        <v/>
      </c>
      <c r="AX1704" s="26" t="str">
        <f t="shared" si="1175"/>
        <v/>
      </c>
      <c r="AY1704" s="27" t="str">
        <f>IF(A1704="","",IF(K1704&lt;&gt;0,TEXT(5,"0000"),IF(M1704&lt;&gt;0,TEXT(5,"0000"),IF(Datos!N1704&lt;&gt;0,TEXT(5,"0000"),""))))</f>
        <v/>
      </c>
      <c r="AZ1704" s="25" t="str">
        <f t="shared" si="1159"/>
        <v/>
      </c>
      <c r="BA1704" s="26" t="str">
        <f t="shared" si="1176"/>
        <v/>
      </c>
      <c r="BB1704" s="25" t="str">
        <f t="shared" si="1160"/>
        <v/>
      </c>
      <c r="BC1704" s="26" t="str">
        <f t="shared" si="1177"/>
        <v/>
      </c>
      <c r="BD1704" s="27" t="str">
        <f t="shared" si="1161"/>
        <v/>
      </c>
      <c r="BE1704" s="25" t="str">
        <f t="shared" si="1162"/>
        <v/>
      </c>
      <c r="BF1704" s="26" t="str">
        <f t="shared" si="1178"/>
        <v/>
      </c>
      <c r="BG1704" s="28"/>
      <c r="BH1704" t="str">
        <f t="shared" si="1174"/>
        <v/>
      </c>
      <c r="BJ1704" s="24" t="str">
        <f t="shared" si="1163"/>
        <v/>
      </c>
      <c r="BK1704" s="24" t="str">
        <f t="shared" si="1164"/>
        <v/>
      </c>
    </row>
    <row r="1705" spans="17:63" ht="15.75" thickBot="1">
      <c r="Q1705" t="e">
        <f t="shared" si="1179"/>
        <v>#VALUE!</v>
      </c>
      <c r="R1705" t="str">
        <f t="shared" si="1138"/>
        <v/>
      </c>
      <c r="S1705" t="str">
        <f>IF(A1705="","",TEXT(VLOOKUP(C1705,Tablas!$H$3:$I$75,2,0),"000"))</f>
        <v/>
      </c>
      <c r="T1705" t="str">
        <f t="shared" si="1139"/>
        <v/>
      </c>
      <c r="U1705" t="str">
        <f t="shared" si="1140"/>
        <v/>
      </c>
      <c r="V1705" t="str">
        <f t="shared" si="1166"/>
        <v/>
      </c>
      <c r="W1705" t="str">
        <f>IF(A1705="","",IF(G1705="",99,VLOOKUP(Datos!G1705,Tablas!$AF$2:$AH$38,2,0)))</f>
        <v/>
      </c>
      <c r="X1705" t="str">
        <f t="shared" si="1141"/>
        <v/>
      </c>
      <c r="Y1705" t="str">
        <f t="shared" si="1142"/>
        <v/>
      </c>
      <c r="Z1705" s="25" t="str">
        <f t="shared" si="1143"/>
        <v/>
      </c>
      <c r="AA1705" s="26" t="str">
        <f t="shared" si="1144"/>
        <v/>
      </c>
      <c r="AB1705" s="25" t="str">
        <f t="shared" si="1167"/>
        <v/>
      </c>
      <c r="AC1705" s="26" t="str">
        <f t="shared" si="1145"/>
        <v/>
      </c>
      <c r="AD1705" s="25" t="str">
        <f t="shared" si="1168"/>
        <v/>
      </c>
      <c r="AE1705" s="26" t="str">
        <f t="shared" si="1146"/>
        <v/>
      </c>
      <c r="AF1705" s="25" t="str">
        <f t="shared" si="1169"/>
        <v/>
      </c>
      <c r="AG1705" s="26" t="str">
        <f t="shared" si="1147"/>
        <v/>
      </c>
      <c r="AH1705" s="25" t="str">
        <f t="shared" si="1170"/>
        <v/>
      </c>
      <c r="AI1705" s="26" t="str">
        <f t="shared" si="1148"/>
        <v/>
      </c>
      <c r="AJ1705" s="25" t="str">
        <f t="shared" si="1171"/>
        <v/>
      </c>
      <c r="AK1705" s="26" t="str">
        <f t="shared" si="1149"/>
        <v/>
      </c>
      <c r="AL1705" s="25" t="str">
        <f t="shared" si="1172"/>
        <v/>
      </c>
      <c r="AM1705" s="26" t="str">
        <f t="shared" si="1150"/>
        <v/>
      </c>
      <c r="AN1705" s="25" t="str">
        <f t="shared" si="1173"/>
        <v/>
      </c>
      <c r="AO1705" s="26" t="str">
        <f t="shared" si="1151"/>
        <v/>
      </c>
      <c r="AP1705" t="str">
        <f t="shared" si="1152"/>
        <v/>
      </c>
      <c r="AQ1705" t="str">
        <f t="shared" si="1153"/>
        <v/>
      </c>
      <c r="AR1705" t="str">
        <f t="shared" si="1165"/>
        <v/>
      </c>
      <c r="AS1705" t="str">
        <f t="shared" si="1154"/>
        <v/>
      </c>
      <c r="AT1705" s="25" t="str">
        <f t="shared" si="1155"/>
        <v/>
      </c>
      <c r="AU1705" s="26" t="str">
        <f t="shared" si="1156"/>
        <v/>
      </c>
      <c r="AV1705" t="str">
        <f t="shared" si="1157"/>
        <v/>
      </c>
      <c r="AW1705" s="25" t="str">
        <f t="shared" si="1158"/>
        <v/>
      </c>
      <c r="AX1705" s="26" t="str">
        <f t="shared" si="1175"/>
        <v/>
      </c>
      <c r="AY1705" s="27" t="str">
        <f>IF(A1705="","",IF(K1705&lt;&gt;0,TEXT(5,"0000"),IF(M1705&lt;&gt;0,TEXT(5,"0000"),IF(Datos!N1705&lt;&gt;0,TEXT(5,"0000"),""))))</f>
        <v/>
      </c>
      <c r="AZ1705" s="25" t="str">
        <f t="shared" si="1159"/>
        <v/>
      </c>
      <c r="BA1705" s="26" t="str">
        <f t="shared" si="1176"/>
        <v/>
      </c>
      <c r="BB1705" s="25" t="str">
        <f t="shared" si="1160"/>
        <v/>
      </c>
      <c r="BC1705" s="26" t="str">
        <f t="shared" si="1177"/>
        <v/>
      </c>
      <c r="BD1705" s="27" t="str">
        <f t="shared" si="1161"/>
        <v/>
      </c>
      <c r="BE1705" s="25" t="str">
        <f t="shared" si="1162"/>
        <v/>
      </c>
      <c r="BF1705" s="26" t="str">
        <f t="shared" si="1178"/>
        <v/>
      </c>
      <c r="BG1705" s="28"/>
      <c r="BH1705" t="str">
        <f t="shared" si="1174"/>
        <v/>
      </c>
      <c r="BJ1705" s="24" t="str">
        <f t="shared" si="1163"/>
        <v/>
      </c>
      <c r="BK1705" s="24" t="str">
        <f t="shared" si="1164"/>
        <v/>
      </c>
    </row>
    <row r="1706" spans="17:63" ht="15.75" thickBot="1">
      <c r="Q1706" t="e">
        <f t="shared" si="1179"/>
        <v>#VALUE!</v>
      </c>
      <c r="R1706" t="str">
        <f t="shared" si="1138"/>
        <v/>
      </c>
      <c r="S1706" t="str">
        <f>IF(A1706="","",TEXT(VLOOKUP(C1706,Tablas!$H$3:$I$75,2,0),"000"))</f>
        <v/>
      </c>
      <c r="T1706" t="str">
        <f t="shared" si="1139"/>
        <v/>
      </c>
      <c r="U1706" t="str">
        <f t="shared" si="1140"/>
        <v/>
      </c>
      <c r="V1706" t="str">
        <f t="shared" si="1166"/>
        <v/>
      </c>
      <c r="W1706" t="str">
        <f>IF(A1706="","",IF(G1706="",99,VLOOKUP(Datos!G1706,Tablas!$AF$2:$AH$38,2,0)))</f>
        <v/>
      </c>
      <c r="X1706" t="str">
        <f t="shared" si="1141"/>
        <v/>
      </c>
      <c r="Y1706" t="str">
        <f t="shared" si="1142"/>
        <v/>
      </c>
      <c r="Z1706" s="25" t="str">
        <f t="shared" si="1143"/>
        <v/>
      </c>
      <c r="AA1706" s="26" t="str">
        <f t="shared" si="1144"/>
        <v/>
      </c>
      <c r="AB1706" s="25" t="str">
        <f t="shared" si="1167"/>
        <v/>
      </c>
      <c r="AC1706" s="26" t="str">
        <f t="shared" si="1145"/>
        <v/>
      </c>
      <c r="AD1706" s="25" t="str">
        <f t="shared" si="1168"/>
        <v/>
      </c>
      <c r="AE1706" s="26" t="str">
        <f t="shared" si="1146"/>
        <v/>
      </c>
      <c r="AF1706" s="25" t="str">
        <f t="shared" si="1169"/>
        <v/>
      </c>
      <c r="AG1706" s="26" t="str">
        <f t="shared" si="1147"/>
        <v/>
      </c>
      <c r="AH1706" s="25" t="str">
        <f t="shared" si="1170"/>
        <v/>
      </c>
      <c r="AI1706" s="26" t="str">
        <f t="shared" si="1148"/>
        <v/>
      </c>
      <c r="AJ1706" s="25" t="str">
        <f t="shared" si="1171"/>
        <v/>
      </c>
      <c r="AK1706" s="26" t="str">
        <f t="shared" si="1149"/>
        <v/>
      </c>
      <c r="AL1706" s="25" t="str">
        <f t="shared" si="1172"/>
        <v/>
      </c>
      <c r="AM1706" s="26" t="str">
        <f t="shared" si="1150"/>
        <v/>
      </c>
      <c r="AN1706" s="25" t="str">
        <f t="shared" si="1173"/>
        <v/>
      </c>
      <c r="AO1706" s="26" t="str">
        <f t="shared" si="1151"/>
        <v/>
      </c>
      <c r="AP1706" t="str">
        <f t="shared" si="1152"/>
        <v/>
      </c>
      <c r="AQ1706" t="str">
        <f t="shared" si="1153"/>
        <v/>
      </c>
      <c r="AR1706" t="str">
        <f t="shared" si="1165"/>
        <v/>
      </c>
      <c r="AS1706" t="str">
        <f t="shared" si="1154"/>
        <v/>
      </c>
      <c r="AT1706" s="25" t="str">
        <f t="shared" si="1155"/>
        <v/>
      </c>
      <c r="AU1706" s="26" t="str">
        <f t="shared" si="1156"/>
        <v/>
      </c>
      <c r="AV1706" t="str">
        <f t="shared" si="1157"/>
        <v/>
      </c>
      <c r="AW1706" s="25" t="str">
        <f t="shared" si="1158"/>
        <v/>
      </c>
      <c r="AX1706" s="26" t="str">
        <f t="shared" si="1175"/>
        <v/>
      </c>
      <c r="AY1706" s="27" t="str">
        <f>IF(A1706="","",IF(K1706&lt;&gt;0,TEXT(5,"0000"),IF(M1706&lt;&gt;0,TEXT(5,"0000"),IF(Datos!N1706&lt;&gt;0,TEXT(5,"0000"),""))))</f>
        <v/>
      </c>
      <c r="AZ1706" s="25" t="str">
        <f t="shared" si="1159"/>
        <v/>
      </c>
      <c r="BA1706" s="26" t="str">
        <f t="shared" si="1176"/>
        <v/>
      </c>
      <c r="BB1706" s="25" t="str">
        <f t="shared" si="1160"/>
        <v/>
      </c>
      <c r="BC1706" s="26" t="str">
        <f t="shared" si="1177"/>
        <v/>
      </c>
      <c r="BD1706" s="27" t="str">
        <f t="shared" si="1161"/>
        <v/>
      </c>
      <c r="BE1706" s="25" t="str">
        <f t="shared" si="1162"/>
        <v/>
      </c>
      <c r="BF1706" s="26" t="str">
        <f t="shared" si="1178"/>
        <v/>
      </c>
      <c r="BG1706" s="28"/>
      <c r="BH1706" t="str">
        <f t="shared" si="1174"/>
        <v/>
      </c>
      <c r="BJ1706" s="24" t="str">
        <f t="shared" si="1163"/>
        <v/>
      </c>
      <c r="BK1706" s="24" t="str">
        <f t="shared" si="1164"/>
        <v/>
      </c>
    </row>
    <row r="1707" spans="17:63" ht="15.75" thickBot="1">
      <c r="Q1707" t="e">
        <f t="shared" si="1179"/>
        <v>#VALUE!</v>
      </c>
      <c r="R1707" t="str">
        <f t="shared" si="1138"/>
        <v/>
      </c>
      <c r="S1707" t="str">
        <f>IF(A1707="","",TEXT(VLOOKUP(C1707,Tablas!$H$3:$I$75,2,0),"000"))</f>
        <v/>
      </c>
      <c r="T1707" t="str">
        <f t="shared" si="1139"/>
        <v/>
      </c>
      <c r="U1707" t="str">
        <f t="shared" si="1140"/>
        <v/>
      </c>
      <c r="V1707" t="str">
        <f t="shared" si="1166"/>
        <v/>
      </c>
      <c r="W1707" t="str">
        <f>IF(A1707="","",IF(G1707="",99,VLOOKUP(Datos!G1707,Tablas!$AF$2:$AH$38,2,0)))</f>
        <v/>
      </c>
      <c r="X1707" t="str">
        <f t="shared" si="1141"/>
        <v/>
      </c>
      <c r="Y1707" t="str">
        <f t="shared" si="1142"/>
        <v/>
      </c>
      <c r="Z1707" s="25" t="str">
        <f t="shared" si="1143"/>
        <v/>
      </c>
      <c r="AA1707" s="26" t="str">
        <f t="shared" si="1144"/>
        <v/>
      </c>
      <c r="AB1707" s="25" t="str">
        <f t="shared" si="1167"/>
        <v/>
      </c>
      <c r="AC1707" s="26" t="str">
        <f t="shared" si="1145"/>
        <v/>
      </c>
      <c r="AD1707" s="25" t="str">
        <f t="shared" si="1168"/>
        <v/>
      </c>
      <c r="AE1707" s="26" t="str">
        <f t="shared" si="1146"/>
        <v/>
      </c>
      <c r="AF1707" s="25" t="str">
        <f t="shared" si="1169"/>
        <v/>
      </c>
      <c r="AG1707" s="26" t="str">
        <f t="shared" si="1147"/>
        <v/>
      </c>
      <c r="AH1707" s="25" t="str">
        <f t="shared" si="1170"/>
        <v/>
      </c>
      <c r="AI1707" s="26" t="str">
        <f t="shared" si="1148"/>
        <v/>
      </c>
      <c r="AJ1707" s="25" t="str">
        <f t="shared" si="1171"/>
        <v/>
      </c>
      <c r="AK1707" s="26" t="str">
        <f t="shared" si="1149"/>
        <v/>
      </c>
      <c r="AL1707" s="25" t="str">
        <f t="shared" si="1172"/>
        <v/>
      </c>
      <c r="AM1707" s="26" t="str">
        <f t="shared" si="1150"/>
        <v/>
      </c>
      <c r="AN1707" s="25" t="str">
        <f t="shared" si="1173"/>
        <v/>
      </c>
      <c r="AO1707" s="26" t="str">
        <f t="shared" si="1151"/>
        <v/>
      </c>
      <c r="AP1707" t="str">
        <f t="shared" si="1152"/>
        <v/>
      </c>
      <c r="AQ1707" t="str">
        <f t="shared" si="1153"/>
        <v/>
      </c>
      <c r="AR1707" t="str">
        <f t="shared" si="1165"/>
        <v/>
      </c>
      <c r="AS1707" t="str">
        <f t="shared" si="1154"/>
        <v/>
      </c>
      <c r="AT1707" s="25" t="str">
        <f t="shared" si="1155"/>
        <v/>
      </c>
      <c r="AU1707" s="26" t="str">
        <f t="shared" si="1156"/>
        <v/>
      </c>
      <c r="AV1707" t="str">
        <f t="shared" si="1157"/>
        <v/>
      </c>
      <c r="AW1707" s="25" t="str">
        <f t="shared" si="1158"/>
        <v/>
      </c>
      <c r="AX1707" s="26" t="str">
        <f t="shared" si="1175"/>
        <v/>
      </c>
      <c r="AY1707" s="27" t="str">
        <f>IF(A1707="","",IF(K1707&lt;&gt;0,TEXT(5,"0000"),IF(M1707&lt;&gt;0,TEXT(5,"0000"),IF(Datos!N1707&lt;&gt;0,TEXT(5,"0000"),""))))</f>
        <v/>
      </c>
      <c r="AZ1707" s="25" t="str">
        <f t="shared" si="1159"/>
        <v/>
      </c>
      <c r="BA1707" s="26" t="str">
        <f t="shared" si="1176"/>
        <v/>
      </c>
      <c r="BB1707" s="25" t="str">
        <f t="shared" si="1160"/>
        <v/>
      </c>
      <c r="BC1707" s="26" t="str">
        <f t="shared" si="1177"/>
        <v/>
      </c>
      <c r="BD1707" s="27" t="str">
        <f t="shared" si="1161"/>
        <v/>
      </c>
      <c r="BE1707" s="25" t="str">
        <f t="shared" si="1162"/>
        <v/>
      </c>
      <c r="BF1707" s="26" t="str">
        <f t="shared" si="1178"/>
        <v/>
      </c>
      <c r="BG1707" s="28"/>
      <c r="BH1707" t="str">
        <f t="shared" si="1174"/>
        <v/>
      </c>
      <c r="BJ1707" s="24" t="str">
        <f t="shared" si="1163"/>
        <v/>
      </c>
      <c r="BK1707" s="24" t="str">
        <f t="shared" si="1164"/>
        <v/>
      </c>
    </row>
    <row r="1708" spans="17:63" ht="15.75" thickBot="1">
      <c r="Q1708" t="e">
        <f t="shared" si="1179"/>
        <v>#VALUE!</v>
      </c>
      <c r="R1708" t="str">
        <f t="shared" si="1138"/>
        <v/>
      </c>
      <c r="S1708" t="str">
        <f>IF(A1708="","",TEXT(VLOOKUP(C1708,Tablas!$H$3:$I$75,2,0),"000"))</f>
        <v/>
      </c>
      <c r="T1708" t="str">
        <f t="shared" si="1139"/>
        <v/>
      </c>
      <c r="U1708" t="str">
        <f t="shared" si="1140"/>
        <v/>
      </c>
      <c r="V1708" t="str">
        <f t="shared" si="1166"/>
        <v/>
      </c>
      <c r="W1708" t="str">
        <f>IF(A1708="","",IF(G1708="",99,VLOOKUP(Datos!G1708,Tablas!$AF$2:$AH$38,2,0)))</f>
        <v/>
      </c>
      <c r="X1708" t="str">
        <f t="shared" si="1141"/>
        <v/>
      </c>
      <c r="Y1708" t="str">
        <f t="shared" si="1142"/>
        <v/>
      </c>
      <c r="Z1708" s="25" t="str">
        <f t="shared" si="1143"/>
        <v/>
      </c>
      <c r="AA1708" s="26" t="str">
        <f t="shared" si="1144"/>
        <v/>
      </c>
      <c r="AB1708" s="25" t="str">
        <f t="shared" si="1167"/>
        <v/>
      </c>
      <c r="AC1708" s="26" t="str">
        <f t="shared" si="1145"/>
        <v/>
      </c>
      <c r="AD1708" s="25" t="str">
        <f t="shared" si="1168"/>
        <v/>
      </c>
      <c r="AE1708" s="26" t="str">
        <f t="shared" si="1146"/>
        <v/>
      </c>
      <c r="AF1708" s="25" t="str">
        <f t="shared" si="1169"/>
        <v/>
      </c>
      <c r="AG1708" s="26" t="str">
        <f t="shared" si="1147"/>
        <v/>
      </c>
      <c r="AH1708" s="25" t="str">
        <f t="shared" si="1170"/>
        <v/>
      </c>
      <c r="AI1708" s="26" t="str">
        <f t="shared" si="1148"/>
        <v/>
      </c>
      <c r="AJ1708" s="25" t="str">
        <f t="shared" si="1171"/>
        <v/>
      </c>
      <c r="AK1708" s="26" t="str">
        <f t="shared" si="1149"/>
        <v/>
      </c>
      <c r="AL1708" s="25" t="str">
        <f t="shared" si="1172"/>
        <v/>
      </c>
      <c r="AM1708" s="26" t="str">
        <f t="shared" si="1150"/>
        <v/>
      </c>
      <c r="AN1708" s="25" t="str">
        <f t="shared" si="1173"/>
        <v/>
      </c>
      <c r="AO1708" s="26" t="str">
        <f t="shared" si="1151"/>
        <v/>
      </c>
      <c r="AP1708" t="str">
        <f t="shared" si="1152"/>
        <v/>
      </c>
      <c r="AQ1708" t="str">
        <f t="shared" si="1153"/>
        <v/>
      </c>
      <c r="AR1708" t="str">
        <f t="shared" si="1165"/>
        <v/>
      </c>
      <c r="AS1708" t="str">
        <f t="shared" si="1154"/>
        <v/>
      </c>
      <c r="AT1708" s="25" t="str">
        <f t="shared" si="1155"/>
        <v/>
      </c>
      <c r="AU1708" s="26" t="str">
        <f t="shared" si="1156"/>
        <v/>
      </c>
      <c r="AV1708" t="str">
        <f t="shared" si="1157"/>
        <v/>
      </c>
      <c r="AW1708" s="25" t="str">
        <f t="shared" si="1158"/>
        <v/>
      </c>
      <c r="AX1708" s="26" t="str">
        <f t="shared" si="1175"/>
        <v/>
      </c>
      <c r="AY1708" s="27" t="str">
        <f>IF(A1708="","",IF(K1708&lt;&gt;0,TEXT(5,"0000"),IF(M1708&lt;&gt;0,TEXT(5,"0000"),IF(Datos!N1708&lt;&gt;0,TEXT(5,"0000"),""))))</f>
        <v/>
      </c>
      <c r="AZ1708" s="25" t="str">
        <f t="shared" si="1159"/>
        <v/>
      </c>
      <c r="BA1708" s="26" t="str">
        <f t="shared" si="1176"/>
        <v/>
      </c>
      <c r="BB1708" s="25" t="str">
        <f t="shared" si="1160"/>
        <v/>
      </c>
      <c r="BC1708" s="26" t="str">
        <f t="shared" si="1177"/>
        <v/>
      </c>
      <c r="BD1708" s="27" t="str">
        <f t="shared" si="1161"/>
        <v/>
      </c>
      <c r="BE1708" s="25" t="str">
        <f t="shared" si="1162"/>
        <v/>
      </c>
      <c r="BF1708" s="26" t="str">
        <f t="shared" si="1178"/>
        <v/>
      </c>
      <c r="BG1708" s="28"/>
      <c r="BH1708" t="str">
        <f t="shared" si="1174"/>
        <v/>
      </c>
      <c r="BJ1708" s="24" t="str">
        <f t="shared" si="1163"/>
        <v/>
      </c>
      <c r="BK1708" s="24" t="str">
        <f t="shared" si="1164"/>
        <v/>
      </c>
    </row>
    <row r="1709" spans="17:63" ht="15.75" thickBot="1">
      <c r="Q1709" t="e">
        <f t="shared" si="1179"/>
        <v>#VALUE!</v>
      </c>
      <c r="R1709" t="str">
        <f t="shared" si="1138"/>
        <v/>
      </c>
      <c r="S1709" t="str">
        <f>IF(A1709="","",TEXT(VLOOKUP(C1709,Tablas!$H$3:$I$75,2,0),"000"))</f>
        <v/>
      </c>
      <c r="T1709" t="str">
        <f t="shared" si="1139"/>
        <v/>
      </c>
      <c r="U1709" t="str">
        <f t="shared" si="1140"/>
        <v/>
      </c>
      <c r="V1709" t="str">
        <f t="shared" si="1166"/>
        <v/>
      </c>
      <c r="W1709" t="str">
        <f>IF(A1709="","",IF(G1709="",99,VLOOKUP(Datos!G1709,Tablas!$AF$2:$AH$38,2,0)))</f>
        <v/>
      </c>
      <c r="X1709" t="str">
        <f t="shared" si="1141"/>
        <v/>
      </c>
      <c r="Y1709" t="str">
        <f t="shared" si="1142"/>
        <v/>
      </c>
      <c r="Z1709" s="25" t="str">
        <f t="shared" si="1143"/>
        <v/>
      </c>
      <c r="AA1709" s="26" t="str">
        <f t="shared" si="1144"/>
        <v/>
      </c>
      <c r="AB1709" s="25" t="str">
        <f t="shared" si="1167"/>
        <v/>
      </c>
      <c r="AC1709" s="26" t="str">
        <f t="shared" si="1145"/>
        <v/>
      </c>
      <c r="AD1709" s="25" t="str">
        <f t="shared" si="1168"/>
        <v/>
      </c>
      <c r="AE1709" s="26" t="str">
        <f t="shared" si="1146"/>
        <v/>
      </c>
      <c r="AF1709" s="25" t="str">
        <f t="shared" si="1169"/>
        <v/>
      </c>
      <c r="AG1709" s="26" t="str">
        <f t="shared" si="1147"/>
        <v/>
      </c>
      <c r="AH1709" s="25" t="str">
        <f t="shared" si="1170"/>
        <v/>
      </c>
      <c r="AI1709" s="26" t="str">
        <f t="shared" si="1148"/>
        <v/>
      </c>
      <c r="AJ1709" s="25" t="str">
        <f t="shared" si="1171"/>
        <v/>
      </c>
      <c r="AK1709" s="26" t="str">
        <f t="shared" si="1149"/>
        <v/>
      </c>
      <c r="AL1709" s="25" t="str">
        <f t="shared" si="1172"/>
        <v/>
      </c>
      <c r="AM1709" s="26" t="str">
        <f t="shared" si="1150"/>
        <v/>
      </c>
      <c r="AN1709" s="25" t="str">
        <f t="shared" si="1173"/>
        <v/>
      </c>
      <c r="AO1709" s="26" t="str">
        <f t="shared" si="1151"/>
        <v/>
      </c>
      <c r="AP1709" t="str">
        <f t="shared" si="1152"/>
        <v/>
      </c>
      <c r="AQ1709" t="str">
        <f t="shared" si="1153"/>
        <v/>
      </c>
      <c r="AR1709" t="str">
        <f t="shared" si="1165"/>
        <v/>
      </c>
      <c r="AS1709" t="str">
        <f t="shared" si="1154"/>
        <v/>
      </c>
      <c r="AT1709" s="25" t="str">
        <f t="shared" si="1155"/>
        <v/>
      </c>
      <c r="AU1709" s="26" t="str">
        <f t="shared" si="1156"/>
        <v/>
      </c>
      <c r="AV1709" t="str">
        <f t="shared" si="1157"/>
        <v/>
      </c>
      <c r="AW1709" s="25" t="str">
        <f t="shared" si="1158"/>
        <v/>
      </c>
      <c r="AX1709" s="26" t="str">
        <f t="shared" si="1175"/>
        <v/>
      </c>
      <c r="AY1709" s="27" t="str">
        <f>IF(A1709="","",IF(K1709&lt;&gt;0,TEXT(5,"0000"),IF(M1709&lt;&gt;0,TEXT(5,"0000"),IF(Datos!N1709&lt;&gt;0,TEXT(5,"0000"),""))))</f>
        <v/>
      </c>
      <c r="AZ1709" s="25" t="str">
        <f t="shared" si="1159"/>
        <v/>
      </c>
      <c r="BA1709" s="26" t="str">
        <f t="shared" si="1176"/>
        <v/>
      </c>
      <c r="BB1709" s="25" t="str">
        <f t="shared" si="1160"/>
        <v/>
      </c>
      <c r="BC1709" s="26" t="str">
        <f t="shared" si="1177"/>
        <v/>
      </c>
      <c r="BD1709" s="27" t="str">
        <f t="shared" si="1161"/>
        <v/>
      </c>
      <c r="BE1709" s="25" t="str">
        <f t="shared" si="1162"/>
        <v/>
      </c>
      <c r="BF1709" s="26" t="str">
        <f t="shared" si="1178"/>
        <v/>
      </c>
      <c r="BG1709" s="28"/>
      <c r="BH1709" t="str">
        <f t="shared" si="1174"/>
        <v/>
      </c>
      <c r="BJ1709" s="24" t="str">
        <f t="shared" si="1163"/>
        <v/>
      </c>
      <c r="BK1709" s="24" t="str">
        <f t="shared" si="1164"/>
        <v/>
      </c>
    </row>
    <row r="1710" spans="17:63" ht="15.75" thickBot="1">
      <c r="Q1710" t="e">
        <f t="shared" si="1179"/>
        <v>#VALUE!</v>
      </c>
      <c r="R1710" t="str">
        <f t="shared" si="1138"/>
        <v/>
      </c>
      <c r="S1710" t="str">
        <f>IF(A1710="","",TEXT(VLOOKUP(C1710,Tablas!$H$3:$I$75,2,0),"000"))</f>
        <v/>
      </c>
      <c r="T1710" t="str">
        <f t="shared" si="1139"/>
        <v/>
      </c>
      <c r="U1710" t="str">
        <f t="shared" si="1140"/>
        <v/>
      </c>
      <c r="V1710" t="str">
        <f t="shared" si="1166"/>
        <v/>
      </c>
      <c r="W1710" t="str">
        <f>IF(A1710="","",IF(G1710="",99,VLOOKUP(Datos!G1710,Tablas!$AF$2:$AH$38,2,0)))</f>
        <v/>
      </c>
      <c r="X1710" t="str">
        <f t="shared" si="1141"/>
        <v/>
      </c>
      <c r="Y1710" t="str">
        <f t="shared" si="1142"/>
        <v/>
      </c>
      <c r="Z1710" s="25" t="str">
        <f t="shared" si="1143"/>
        <v/>
      </c>
      <c r="AA1710" s="26" t="str">
        <f t="shared" si="1144"/>
        <v/>
      </c>
      <c r="AB1710" s="25" t="str">
        <f t="shared" si="1167"/>
        <v/>
      </c>
      <c r="AC1710" s="26" t="str">
        <f t="shared" si="1145"/>
        <v/>
      </c>
      <c r="AD1710" s="25" t="str">
        <f t="shared" si="1168"/>
        <v/>
      </c>
      <c r="AE1710" s="26" t="str">
        <f t="shared" si="1146"/>
        <v/>
      </c>
      <c r="AF1710" s="25" t="str">
        <f t="shared" si="1169"/>
        <v/>
      </c>
      <c r="AG1710" s="26" t="str">
        <f t="shared" si="1147"/>
        <v/>
      </c>
      <c r="AH1710" s="25" t="str">
        <f t="shared" si="1170"/>
        <v/>
      </c>
      <c r="AI1710" s="26" t="str">
        <f t="shared" si="1148"/>
        <v/>
      </c>
      <c r="AJ1710" s="25" t="str">
        <f t="shared" si="1171"/>
        <v/>
      </c>
      <c r="AK1710" s="26" t="str">
        <f t="shared" si="1149"/>
        <v/>
      </c>
      <c r="AL1710" s="25" t="str">
        <f t="shared" si="1172"/>
        <v/>
      </c>
      <c r="AM1710" s="26" t="str">
        <f t="shared" si="1150"/>
        <v/>
      </c>
      <c r="AN1710" s="25" t="str">
        <f t="shared" si="1173"/>
        <v/>
      </c>
      <c r="AO1710" s="26" t="str">
        <f t="shared" si="1151"/>
        <v/>
      </c>
      <c r="AP1710" t="str">
        <f t="shared" si="1152"/>
        <v/>
      </c>
      <c r="AQ1710" t="str">
        <f t="shared" si="1153"/>
        <v/>
      </c>
      <c r="AR1710" t="str">
        <f t="shared" si="1165"/>
        <v/>
      </c>
      <c r="AS1710" t="str">
        <f t="shared" si="1154"/>
        <v/>
      </c>
      <c r="AT1710" s="25" t="str">
        <f t="shared" si="1155"/>
        <v/>
      </c>
      <c r="AU1710" s="26" t="str">
        <f t="shared" si="1156"/>
        <v/>
      </c>
      <c r="AV1710" t="str">
        <f t="shared" si="1157"/>
        <v/>
      </c>
      <c r="AW1710" s="25" t="str">
        <f t="shared" si="1158"/>
        <v/>
      </c>
      <c r="AX1710" s="26" t="str">
        <f t="shared" si="1175"/>
        <v/>
      </c>
      <c r="AY1710" s="27" t="str">
        <f>IF(A1710="","",IF(K1710&lt;&gt;0,TEXT(5,"0000"),IF(M1710&lt;&gt;0,TEXT(5,"0000"),IF(Datos!N1710&lt;&gt;0,TEXT(5,"0000"),""))))</f>
        <v/>
      </c>
      <c r="AZ1710" s="25" t="str">
        <f t="shared" si="1159"/>
        <v/>
      </c>
      <c r="BA1710" s="26" t="str">
        <f t="shared" si="1176"/>
        <v/>
      </c>
      <c r="BB1710" s="25" t="str">
        <f t="shared" si="1160"/>
        <v/>
      </c>
      <c r="BC1710" s="26" t="str">
        <f t="shared" si="1177"/>
        <v/>
      </c>
      <c r="BD1710" s="27" t="str">
        <f t="shared" si="1161"/>
        <v/>
      </c>
      <c r="BE1710" s="25" t="str">
        <f t="shared" si="1162"/>
        <v/>
      </c>
      <c r="BF1710" s="26" t="str">
        <f t="shared" si="1178"/>
        <v/>
      </c>
      <c r="BG1710" s="28"/>
      <c r="BH1710" t="str">
        <f t="shared" si="1174"/>
        <v/>
      </c>
      <c r="BJ1710" s="24" t="str">
        <f t="shared" si="1163"/>
        <v/>
      </c>
      <c r="BK1710" s="24" t="str">
        <f t="shared" si="1164"/>
        <v/>
      </c>
    </row>
    <row r="1711" spans="17:63" ht="15.75" thickBot="1">
      <c r="Q1711" t="e">
        <f t="shared" si="1179"/>
        <v>#VALUE!</v>
      </c>
      <c r="R1711" t="str">
        <f t="shared" si="1138"/>
        <v/>
      </c>
      <c r="S1711" t="str">
        <f>IF(A1711="","",TEXT(VLOOKUP(C1711,Tablas!$H$3:$I$75,2,0),"000"))</f>
        <v/>
      </c>
      <c r="T1711" t="str">
        <f t="shared" si="1139"/>
        <v/>
      </c>
      <c r="U1711" t="str">
        <f t="shared" si="1140"/>
        <v/>
      </c>
      <c r="V1711" t="str">
        <f t="shared" si="1166"/>
        <v/>
      </c>
      <c r="W1711" t="str">
        <f>IF(A1711="","",IF(G1711="",99,VLOOKUP(Datos!G1711,Tablas!$AF$2:$AH$38,2,0)))</f>
        <v/>
      </c>
      <c r="X1711" t="str">
        <f t="shared" si="1141"/>
        <v/>
      </c>
      <c r="Y1711" t="str">
        <f t="shared" si="1142"/>
        <v/>
      </c>
      <c r="Z1711" s="25" t="str">
        <f t="shared" si="1143"/>
        <v/>
      </c>
      <c r="AA1711" s="26" t="str">
        <f t="shared" si="1144"/>
        <v/>
      </c>
      <c r="AB1711" s="25" t="str">
        <f t="shared" si="1167"/>
        <v/>
      </c>
      <c r="AC1711" s="26" t="str">
        <f t="shared" si="1145"/>
        <v/>
      </c>
      <c r="AD1711" s="25" t="str">
        <f t="shared" si="1168"/>
        <v/>
      </c>
      <c r="AE1711" s="26" t="str">
        <f t="shared" si="1146"/>
        <v/>
      </c>
      <c r="AF1711" s="25" t="str">
        <f t="shared" si="1169"/>
        <v/>
      </c>
      <c r="AG1711" s="26" t="str">
        <f t="shared" si="1147"/>
        <v/>
      </c>
      <c r="AH1711" s="25" t="str">
        <f t="shared" si="1170"/>
        <v/>
      </c>
      <c r="AI1711" s="26" t="str">
        <f t="shared" si="1148"/>
        <v/>
      </c>
      <c r="AJ1711" s="25" t="str">
        <f t="shared" si="1171"/>
        <v/>
      </c>
      <c r="AK1711" s="26" t="str">
        <f t="shared" si="1149"/>
        <v/>
      </c>
      <c r="AL1711" s="25" t="str">
        <f t="shared" si="1172"/>
        <v/>
      </c>
      <c r="AM1711" s="26" t="str">
        <f t="shared" si="1150"/>
        <v/>
      </c>
      <c r="AN1711" s="25" t="str">
        <f t="shared" si="1173"/>
        <v/>
      </c>
      <c r="AO1711" s="26" t="str">
        <f t="shared" si="1151"/>
        <v/>
      </c>
      <c r="AP1711" t="str">
        <f t="shared" si="1152"/>
        <v/>
      </c>
      <c r="AQ1711" t="str">
        <f t="shared" si="1153"/>
        <v/>
      </c>
      <c r="AR1711" t="str">
        <f t="shared" si="1165"/>
        <v/>
      </c>
      <c r="AS1711" t="str">
        <f t="shared" si="1154"/>
        <v/>
      </c>
      <c r="AT1711" s="25" t="str">
        <f t="shared" si="1155"/>
        <v/>
      </c>
      <c r="AU1711" s="26" t="str">
        <f t="shared" si="1156"/>
        <v/>
      </c>
      <c r="AV1711" t="str">
        <f t="shared" si="1157"/>
        <v/>
      </c>
      <c r="AW1711" s="25" t="str">
        <f t="shared" si="1158"/>
        <v/>
      </c>
      <c r="AX1711" s="26" t="str">
        <f t="shared" si="1175"/>
        <v/>
      </c>
      <c r="AY1711" s="27" t="str">
        <f>IF(A1711="","",IF(K1711&lt;&gt;0,TEXT(5,"0000"),IF(M1711&lt;&gt;0,TEXT(5,"0000"),IF(Datos!N1711&lt;&gt;0,TEXT(5,"0000"),""))))</f>
        <v/>
      </c>
      <c r="AZ1711" s="25" t="str">
        <f t="shared" si="1159"/>
        <v/>
      </c>
      <c r="BA1711" s="26" t="str">
        <f t="shared" si="1176"/>
        <v/>
      </c>
      <c r="BB1711" s="25" t="str">
        <f t="shared" si="1160"/>
        <v/>
      </c>
      <c r="BC1711" s="26" t="str">
        <f t="shared" si="1177"/>
        <v/>
      </c>
      <c r="BD1711" s="27" t="str">
        <f t="shared" si="1161"/>
        <v/>
      </c>
      <c r="BE1711" s="25" t="str">
        <f t="shared" si="1162"/>
        <v/>
      </c>
      <c r="BF1711" s="26" t="str">
        <f t="shared" si="1178"/>
        <v/>
      </c>
      <c r="BG1711" s="28"/>
      <c r="BH1711" t="str">
        <f t="shared" si="1174"/>
        <v/>
      </c>
      <c r="BJ1711" s="24" t="str">
        <f t="shared" si="1163"/>
        <v/>
      </c>
      <c r="BK1711" s="24" t="str">
        <f t="shared" si="1164"/>
        <v/>
      </c>
    </row>
    <row r="1712" spans="17:63" ht="15.75" thickBot="1">
      <c r="Q1712" t="e">
        <f t="shared" si="1179"/>
        <v>#VALUE!</v>
      </c>
      <c r="R1712" t="str">
        <f t="shared" si="1138"/>
        <v/>
      </c>
      <c r="S1712" t="str">
        <f>IF(A1712="","",TEXT(VLOOKUP(C1712,Tablas!$H$3:$I$75,2,0),"000"))</f>
        <v/>
      </c>
      <c r="T1712" t="str">
        <f t="shared" si="1139"/>
        <v/>
      </c>
      <c r="U1712" t="str">
        <f t="shared" si="1140"/>
        <v/>
      </c>
      <c r="V1712" t="str">
        <f t="shared" si="1166"/>
        <v/>
      </c>
      <c r="W1712" t="str">
        <f>IF(A1712="","",IF(G1712="",99,VLOOKUP(Datos!G1712,Tablas!$AF$2:$AH$38,2,0)))</f>
        <v/>
      </c>
      <c r="X1712" t="str">
        <f t="shared" si="1141"/>
        <v/>
      </c>
      <c r="Y1712" t="str">
        <f t="shared" si="1142"/>
        <v/>
      </c>
      <c r="Z1712" s="25" t="str">
        <f t="shared" si="1143"/>
        <v/>
      </c>
      <c r="AA1712" s="26" t="str">
        <f t="shared" si="1144"/>
        <v/>
      </c>
      <c r="AB1712" s="25" t="str">
        <f t="shared" si="1167"/>
        <v/>
      </c>
      <c r="AC1712" s="26" t="str">
        <f t="shared" si="1145"/>
        <v/>
      </c>
      <c r="AD1712" s="25" t="str">
        <f t="shared" si="1168"/>
        <v/>
      </c>
      <c r="AE1712" s="26" t="str">
        <f t="shared" si="1146"/>
        <v/>
      </c>
      <c r="AF1712" s="25" t="str">
        <f t="shared" si="1169"/>
        <v/>
      </c>
      <c r="AG1712" s="26" t="str">
        <f t="shared" si="1147"/>
        <v/>
      </c>
      <c r="AH1712" s="25" t="str">
        <f t="shared" si="1170"/>
        <v/>
      </c>
      <c r="AI1712" s="26" t="str">
        <f t="shared" si="1148"/>
        <v/>
      </c>
      <c r="AJ1712" s="25" t="str">
        <f t="shared" si="1171"/>
        <v/>
      </c>
      <c r="AK1712" s="26" t="str">
        <f t="shared" si="1149"/>
        <v/>
      </c>
      <c r="AL1712" s="25" t="str">
        <f t="shared" si="1172"/>
        <v/>
      </c>
      <c r="AM1712" s="26" t="str">
        <f t="shared" si="1150"/>
        <v/>
      </c>
      <c r="AN1712" s="25" t="str">
        <f t="shared" si="1173"/>
        <v/>
      </c>
      <c r="AO1712" s="26" t="str">
        <f t="shared" si="1151"/>
        <v/>
      </c>
      <c r="AP1712" t="str">
        <f t="shared" si="1152"/>
        <v/>
      </c>
      <c r="AQ1712" t="str">
        <f t="shared" si="1153"/>
        <v/>
      </c>
      <c r="AR1712" t="str">
        <f t="shared" si="1165"/>
        <v/>
      </c>
      <c r="AS1712" t="str">
        <f t="shared" si="1154"/>
        <v/>
      </c>
      <c r="AT1712" s="25" t="str">
        <f t="shared" si="1155"/>
        <v/>
      </c>
      <c r="AU1712" s="26" t="str">
        <f t="shared" si="1156"/>
        <v/>
      </c>
      <c r="AV1712" t="str">
        <f t="shared" si="1157"/>
        <v/>
      </c>
      <c r="AW1712" s="25" t="str">
        <f t="shared" si="1158"/>
        <v/>
      </c>
      <c r="AX1712" s="26" t="str">
        <f t="shared" si="1175"/>
        <v/>
      </c>
      <c r="AY1712" s="27" t="str">
        <f>IF(A1712="","",IF(K1712&lt;&gt;0,TEXT(5,"0000"),IF(M1712&lt;&gt;0,TEXT(5,"0000"),IF(Datos!N1712&lt;&gt;0,TEXT(5,"0000"),""))))</f>
        <v/>
      </c>
      <c r="AZ1712" s="25" t="str">
        <f t="shared" si="1159"/>
        <v/>
      </c>
      <c r="BA1712" s="26" t="str">
        <f t="shared" si="1176"/>
        <v/>
      </c>
      <c r="BB1712" s="25" t="str">
        <f t="shared" si="1160"/>
        <v/>
      </c>
      <c r="BC1712" s="26" t="str">
        <f t="shared" si="1177"/>
        <v/>
      </c>
      <c r="BD1712" s="27" t="str">
        <f t="shared" si="1161"/>
        <v/>
      </c>
      <c r="BE1712" s="25" t="str">
        <f t="shared" si="1162"/>
        <v/>
      </c>
      <c r="BF1712" s="26" t="str">
        <f t="shared" si="1178"/>
        <v/>
      </c>
      <c r="BG1712" s="28"/>
      <c r="BH1712" t="str">
        <f t="shared" si="1174"/>
        <v/>
      </c>
      <c r="BJ1712" s="24" t="str">
        <f t="shared" si="1163"/>
        <v/>
      </c>
      <c r="BK1712" s="24" t="str">
        <f t="shared" si="1164"/>
        <v/>
      </c>
    </row>
    <row r="1713" spans="17:63" ht="15.75" thickBot="1">
      <c r="Q1713" t="e">
        <f t="shared" si="1179"/>
        <v>#VALUE!</v>
      </c>
      <c r="R1713" t="str">
        <f t="shared" si="1138"/>
        <v/>
      </c>
      <c r="S1713" t="str">
        <f>IF(A1713="","",TEXT(VLOOKUP(C1713,Tablas!$H$3:$I$75,2,0),"000"))</f>
        <v/>
      </c>
      <c r="T1713" t="str">
        <f t="shared" si="1139"/>
        <v/>
      </c>
      <c r="U1713" t="str">
        <f t="shared" si="1140"/>
        <v/>
      </c>
      <c r="V1713" t="str">
        <f t="shared" si="1166"/>
        <v/>
      </c>
      <c r="W1713" t="str">
        <f>IF(A1713="","",IF(G1713="",99,VLOOKUP(Datos!G1713,Tablas!$AF$2:$AH$38,2,0)))</f>
        <v/>
      </c>
      <c r="X1713" t="str">
        <f t="shared" si="1141"/>
        <v/>
      </c>
      <c r="Y1713" t="str">
        <f t="shared" si="1142"/>
        <v/>
      </c>
      <c r="Z1713" s="25" t="str">
        <f t="shared" si="1143"/>
        <v/>
      </c>
      <c r="AA1713" s="26" t="str">
        <f t="shared" si="1144"/>
        <v/>
      </c>
      <c r="AB1713" s="25" t="str">
        <f t="shared" si="1167"/>
        <v/>
      </c>
      <c r="AC1713" s="26" t="str">
        <f t="shared" si="1145"/>
        <v/>
      </c>
      <c r="AD1713" s="25" t="str">
        <f t="shared" si="1168"/>
        <v/>
      </c>
      <c r="AE1713" s="26" t="str">
        <f t="shared" si="1146"/>
        <v/>
      </c>
      <c r="AF1713" s="25" t="str">
        <f t="shared" si="1169"/>
        <v/>
      </c>
      <c r="AG1713" s="26" t="str">
        <f t="shared" si="1147"/>
        <v/>
      </c>
      <c r="AH1713" s="25" t="str">
        <f t="shared" si="1170"/>
        <v/>
      </c>
      <c r="AI1713" s="26" t="str">
        <f t="shared" si="1148"/>
        <v/>
      </c>
      <c r="AJ1713" s="25" t="str">
        <f t="shared" si="1171"/>
        <v/>
      </c>
      <c r="AK1713" s="26" t="str">
        <f t="shared" si="1149"/>
        <v/>
      </c>
      <c r="AL1713" s="25" t="str">
        <f t="shared" si="1172"/>
        <v/>
      </c>
      <c r="AM1713" s="26" t="str">
        <f t="shared" si="1150"/>
        <v/>
      </c>
      <c r="AN1713" s="25" t="str">
        <f t="shared" si="1173"/>
        <v/>
      </c>
      <c r="AO1713" s="26" t="str">
        <f t="shared" si="1151"/>
        <v/>
      </c>
      <c r="AP1713" t="str">
        <f t="shared" si="1152"/>
        <v/>
      </c>
      <c r="AQ1713" t="str">
        <f t="shared" si="1153"/>
        <v/>
      </c>
      <c r="AR1713" t="str">
        <f t="shared" si="1165"/>
        <v/>
      </c>
      <c r="AS1713" t="str">
        <f t="shared" si="1154"/>
        <v/>
      </c>
      <c r="AT1713" s="25" t="str">
        <f t="shared" si="1155"/>
        <v/>
      </c>
      <c r="AU1713" s="26" t="str">
        <f t="shared" si="1156"/>
        <v/>
      </c>
      <c r="AV1713" t="str">
        <f t="shared" si="1157"/>
        <v/>
      </c>
      <c r="AW1713" s="25" t="str">
        <f t="shared" si="1158"/>
        <v/>
      </c>
      <c r="AX1713" s="26" t="str">
        <f t="shared" si="1175"/>
        <v/>
      </c>
      <c r="AY1713" s="27" t="str">
        <f>IF(A1713="","",IF(K1713&lt;&gt;0,TEXT(5,"0000"),IF(M1713&lt;&gt;0,TEXT(5,"0000"),IF(Datos!N1713&lt;&gt;0,TEXT(5,"0000"),""))))</f>
        <v/>
      </c>
      <c r="AZ1713" s="25" t="str">
        <f t="shared" si="1159"/>
        <v/>
      </c>
      <c r="BA1713" s="26" t="str">
        <f t="shared" si="1176"/>
        <v/>
      </c>
      <c r="BB1713" s="25" t="str">
        <f t="shared" si="1160"/>
        <v/>
      </c>
      <c r="BC1713" s="26" t="str">
        <f t="shared" si="1177"/>
        <v/>
      </c>
      <c r="BD1713" s="27" t="str">
        <f t="shared" si="1161"/>
        <v/>
      </c>
      <c r="BE1713" s="25" t="str">
        <f t="shared" si="1162"/>
        <v/>
      </c>
      <c r="BF1713" s="26" t="str">
        <f t="shared" si="1178"/>
        <v/>
      </c>
      <c r="BG1713" s="28"/>
      <c r="BH1713" t="str">
        <f t="shared" si="1174"/>
        <v/>
      </c>
      <c r="BJ1713" s="24" t="str">
        <f t="shared" si="1163"/>
        <v/>
      </c>
      <c r="BK1713" s="24" t="str">
        <f t="shared" si="1164"/>
        <v/>
      </c>
    </row>
    <row r="1714" spans="17:63" ht="15.75" thickBot="1">
      <c r="Q1714" t="e">
        <f t="shared" si="1179"/>
        <v>#VALUE!</v>
      </c>
      <c r="R1714" t="str">
        <f t="shared" si="1138"/>
        <v/>
      </c>
      <c r="S1714" t="str">
        <f>IF(A1714="","",TEXT(VLOOKUP(C1714,Tablas!$H$3:$I$75,2,0),"000"))</f>
        <v/>
      </c>
      <c r="T1714" t="str">
        <f t="shared" si="1139"/>
        <v/>
      </c>
      <c r="U1714" t="str">
        <f t="shared" si="1140"/>
        <v/>
      </c>
      <c r="V1714" t="str">
        <f t="shared" si="1166"/>
        <v/>
      </c>
      <c r="W1714" t="str">
        <f>IF(A1714="","",IF(G1714="",99,VLOOKUP(Datos!G1714,Tablas!$AF$2:$AH$38,2,0)))</f>
        <v/>
      </c>
      <c r="X1714" t="str">
        <f t="shared" si="1141"/>
        <v/>
      </c>
      <c r="Y1714" t="str">
        <f t="shared" si="1142"/>
        <v/>
      </c>
      <c r="Z1714" s="25" t="str">
        <f t="shared" si="1143"/>
        <v/>
      </c>
      <c r="AA1714" s="26" t="str">
        <f t="shared" si="1144"/>
        <v/>
      </c>
      <c r="AB1714" s="25" t="str">
        <f t="shared" si="1167"/>
        <v/>
      </c>
      <c r="AC1714" s="26" t="str">
        <f t="shared" si="1145"/>
        <v/>
      </c>
      <c r="AD1714" s="25" t="str">
        <f t="shared" si="1168"/>
        <v/>
      </c>
      <c r="AE1714" s="26" t="str">
        <f t="shared" si="1146"/>
        <v/>
      </c>
      <c r="AF1714" s="25" t="str">
        <f t="shared" si="1169"/>
        <v/>
      </c>
      <c r="AG1714" s="26" t="str">
        <f t="shared" si="1147"/>
        <v/>
      </c>
      <c r="AH1714" s="25" t="str">
        <f t="shared" si="1170"/>
        <v/>
      </c>
      <c r="AI1714" s="26" t="str">
        <f t="shared" si="1148"/>
        <v/>
      </c>
      <c r="AJ1714" s="25" t="str">
        <f t="shared" si="1171"/>
        <v/>
      </c>
      <c r="AK1714" s="26" t="str">
        <f t="shared" si="1149"/>
        <v/>
      </c>
      <c r="AL1714" s="25" t="str">
        <f t="shared" si="1172"/>
        <v/>
      </c>
      <c r="AM1714" s="26" t="str">
        <f t="shared" si="1150"/>
        <v/>
      </c>
      <c r="AN1714" s="25" t="str">
        <f t="shared" si="1173"/>
        <v/>
      </c>
      <c r="AO1714" s="26" t="str">
        <f t="shared" si="1151"/>
        <v/>
      </c>
      <c r="AP1714" t="str">
        <f t="shared" si="1152"/>
        <v/>
      </c>
      <c r="AQ1714" t="str">
        <f t="shared" si="1153"/>
        <v/>
      </c>
      <c r="AR1714" t="str">
        <f t="shared" si="1165"/>
        <v/>
      </c>
      <c r="AS1714" t="str">
        <f t="shared" si="1154"/>
        <v/>
      </c>
      <c r="AT1714" s="25" t="str">
        <f t="shared" si="1155"/>
        <v/>
      </c>
      <c r="AU1714" s="26" t="str">
        <f t="shared" si="1156"/>
        <v/>
      </c>
      <c r="AV1714" t="str">
        <f t="shared" si="1157"/>
        <v/>
      </c>
      <c r="AW1714" s="25" t="str">
        <f t="shared" si="1158"/>
        <v/>
      </c>
      <c r="AX1714" s="26" t="str">
        <f t="shared" si="1175"/>
        <v/>
      </c>
      <c r="AY1714" s="27" t="str">
        <f>IF(A1714="","",IF(K1714&lt;&gt;0,TEXT(5,"0000"),IF(M1714&lt;&gt;0,TEXT(5,"0000"),IF(Datos!N1714&lt;&gt;0,TEXT(5,"0000"),""))))</f>
        <v/>
      </c>
      <c r="AZ1714" s="25" t="str">
        <f t="shared" si="1159"/>
        <v/>
      </c>
      <c r="BA1714" s="26" t="str">
        <f t="shared" si="1176"/>
        <v/>
      </c>
      <c r="BB1714" s="25" t="str">
        <f t="shared" si="1160"/>
        <v/>
      </c>
      <c r="BC1714" s="26" t="str">
        <f t="shared" si="1177"/>
        <v/>
      </c>
      <c r="BD1714" s="27" t="str">
        <f t="shared" si="1161"/>
        <v/>
      </c>
      <c r="BE1714" s="25" t="str">
        <f t="shared" si="1162"/>
        <v/>
      </c>
      <c r="BF1714" s="26" t="str">
        <f t="shared" si="1178"/>
        <v/>
      </c>
      <c r="BG1714" s="28"/>
      <c r="BH1714" t="str">
        <f t="shared" si="1174"/>
        <v/>
      </c>
      <c r="BJ1714" s="24" t="str">
        <f t="shared" si="1163"/>
        <v/>
      </c>
      <c r="BK1714" s="24" t="str">
        <f t="shared" si="1164"/>
        <v/>
      </c>
    </row>
    <row r="1715" spans="17:63" ht="15.75" thickBot="1">
      <c r="Q1715" t="e">
        <f t="shared" si="1179"/>
        <v>#VALUE!</v>
      </c>
      <c r="R1715" t="str">
        <f t="shared" si="1138"/>
        <v/>
      </c>
      <c r="S1715" t="str">
        <f>IF(A1715="","",TEXT(VLOOKUP(C1715,Tablas!$H$3:$I$75,2,0),"000"))</f>
        <v/>
      </c>
      <c r="T1715" t="str">
        <f t="shared" si="1139"/>
        <v/>
      </c>
      <c r="U1715" t="str">
        <f t="shared" si="1140"/>
        <v/>
      </c>
      <c r="V1715" t="str">
        <f t="shared" si="1166"/>
        <v/>
      </c>
      <c r="W1715" t="str">
        <f>IF(A1715="","",IF(G1715="",99,VLOOKUP(Datos!G1715,Tablas!$AF$2:$AH$38,2,0)))</f>
        <v/>
      </c>
      <c r="X1715" t="str">
        <f t="shared" si="1141"/>
        <v/>
      </c>
      <c r="Y1715" t="str">
        <f t="shared" si="1142"/>
        <v/>
      </c>
      <c r="Z1715" s="25" t="str">
        <f t="shared" si="1143"/>
        <v/>
      </c>
      <c r="AA1715" s="26" t="str">
        <f t="shared" si="1144"/>
        <v/>
      </c>
      <c r="AB1715" s="25" t="str">
        <f t="shared" si="1167"/>
        <v/>
      </c>
      <c r="AC1715" s="26" t="str">
        <f t="shared" si="1145"/>
        <v/>
      </c>
      <c r="AD1715" s="25" t="str">
        <f t="shared" si="1168"/>
        <v/>
      </c>
      <c r="AE1715" s="26" t="str">
        <f t="shared" si="1146"/>
        <v/>
      </c>
      <c r="AF1715" s="25" t="str">
        <f t="shared" si="1169"/>
        <v/>
      </c>
      <c r="AG1715" s="26" t="str">
        <f t="shared" si="1147"/>
        <v/>
      </c>
      <c r="AH1715" s="25" t="str">
        <f t="shared" si="1170"/>
        <v/>
      </c>
      <c r="AI1715" s="26" t="str">
        <f t="shared" si="1148"/>
        <v/>
      </c>
      <c r="AJ1715" s="25" t="str">
        <f t="shared" si="1171"/>
        <v/>
      </c>
      <c r="AK1715" s="26" t="str">
        <f t="shared" si="1149"/>
        <v/>
      </c>
      <c r="AL1715" s="25" t="str">
        <f t="shared" si="1172"/>
        <v/>
      </c>
      <c r="AM1715" s="26" t="str">
        <f t="shared" si="1150"/>
        <v/>
      </c>
      <c r="AN1715" s="25" t="str">
        <f t="shared" si="1173"/>
        <v/>
      </c>
      <c r="AO1715" s="26" t="str">
        <f t="shared" si="1151"/>
        <v/>
      </c>
      <c r="AP1715" t="str">
        <f t="shared" si="1152"/>
        <v/>
      </c>
      <c r="AQ1715" t="str">
        <f t="shared" si="1153"/>
        <v/>
      </c>
      <c r="AR1715" t="str">
        <f t="shared" si="1165"/>
        <v/>
      </c>
      <c r="AS1715" t="str">
        <f t="shared" si="1154"/>
        <v/>
      </c>
      <c r="AT1715" s="25" t="str">
        <f t="shared" si="1155"/>
        <v/>
      </c>
      <c r="AU1715" s="26" t="str">
        <f t="shared" si="1156"/>
        <v/>
      </c>
      <c r="AV1715" t="str">
        <f t="shared" si="1157"/>
        <v/>
      </c>
      <c r="AW1715" s="25" t="str">
        <f t="shared" si="1158"/>
        <v/>
      </c>
      <c r="AX1715" s="26" t="str">
        <f t="shared" si="1175"/>
        <v/>
      </c>
      <c r="AY1715" s="27" t="str">
        <f>IF(A1715="","",IF(K1715&lt;&gt;0,TEXT(5,"0000"),IF(M1715&lt;&gt;0,TEXT(5,"0000"),IF(Datos!N1715&lt;&gt;0,TEXT(5,"0000"),""))))</f>
        <v/>
      </c>
      <c r="AZ1715" s="25" t="str">
        <f t="shared" si="1159"/>
        <v/>
      </c>
      <c r="BA1715" s="26" t="str">
        <f t="shared" si="1176"/>
        <v/>
      </c>
      <c r="BB1715" s="25" t="str">
        <f t="shared" si="1160"/>
        <v/>
      </c>
      <c r="BC1715" s="26" t="str">
        <f t="shared" si="1177"/>
        <v/>
      </c>
      <c r="BD1715" s="27" t="str">
        <f t="shared" si="1161"/>
        <v/>
      </c>
      <c r="BE1715" s="25" t="str">
        <f t="shared" si="1162"/>
        <v/>
      </c>
      <c r="BF1715" s="26" t="str">
        <f t="shared" si="1178"/>
        <v/>
      </c>
      <c r="BG1715" s="28"/>
      <c r="BH1715" t="str">
        <f t="shared" si="1174"/>
        <v/>
      </c>
      <c r="BJ1715" s="24" t="str">
        <f t="shared" si="1163"/>
        <v/>
      </c>
      <c r="BK1715" s="24" t="str">
        <f t="shared" si="1164"/>
        <v/>
      </c>
    </row>
    <row r="1716" spans="17:63" ht="15.75" thickBot="1">
      <c r="Q1716" t="e">
        <f t="shared" si="1179"/>
        <v>#VALUE!</v>
      </c>
      <c r="R1716" t="str">
        <f t="shared" si="1138"/>
        <v/>
      </c>
      <c r="S1716" t="str">
        <f>IF(A1716="","",TEXT(VLOOKUP(C1716,Tablas!$H$3:$I$75,2,0),"000"))</f>
        <v/>
      </c>
      <c r="T1716" t="str">
        <f t="shared" si="1139"/>
        <v/>
      </c>
      <c r="U1716" t="str">
        <f t="shared" si="1140"/>
        <v/>
      </c>
      <c r="V1716" t="str">
        <f t="shared" si="1166"/>
        <v/>
      </c>
      <c r="W1716" t="str">
        <f>IF(A1716="","",IF(G1716="",99,VLOOKUP(Datos!G1716,Tablas!$AF$2:$AH$38,2,0)))</f>
        <v/>
      </c>
      <c r="X1716" t="str">
        <f t="shared" si="1141"/>
        <v/>
      </c>
      <c r="Y1716" t="str">
        <f t="shared" si="1142"/>
        <v/>
      </c>
      <c r="Z1716" s="25" t="str">
        <f t="shared" si="1143"/>
        <v/>
      </c>
      <c r="AA1716" s="26" t="str">
        <f t="shared" si="1144"/>
        <v/>
      </c>
      <c r="AB1716" s="25" t="str">
        <f t="shared" si="1167"/>
        <v/>
      </c>
      <c r="AC1716" s="26" t="str">
        <f t="shared" si="1145"/>
        <v/>
      </c>
      <c r="AD1716" s="25" t="str">
        <f t="shared" si="1168"/>
        <v/>
      </c>
      <c r="AE1716" s="26" t="str">
        <f t="shared" si="1146"/>
        <v/>
      </c>
      <c r="AF1716" s="25" t="str">
        <f t="shared" si="1169"/>
        <v/>
      </c>
      <c r="AG1716" s="26" t="str">
        <f t="shared" si="1147"/>
        <v/>
      </c>
      <c r="AH1716" s="25" t="str">
        <f t="shared" si="1170"/>
        <v/>
      </c>
      <c r="AI1716" s="26" t="str">
        <f t="shared" si="1148"/>
        <v/>
      </c>
      <c r="AJ1716" s="25" t="str">
        <f t="shared" si="1171"/>
        <v/>
      </c>
      <c r="AK1716" s="26" t="str">
        <f t="shared" si="1149"/>
        <v/>
      </c>
      <c r="AL1716" s="25" t="str">
        <f t="shared" si="1172"/>
        <v/>
      </c>
      <c r="AM1716" s="26" t="str">
        <f t="shared" si="1150"/>
        <v/>
      </c>
      <c r="AN1716" s="25" t="str">
        <f t="shared" si="1173"/>
        <v/>
      </c>
      <c r="AO1716" s="26" t="str">
        <f t="shared" si="1151"/>
        <v/>
      </c>
      <c r="AP1716" t="str">
        <f t="shared" si="1152"/>
        <v/>
      </c>
      <c r="AQ1716" t="str">
        <f t="shared" si="1153"/>
        <v/>
      </c>
      <c r="AR1716" t="str">
        <f t="shared" si="1165"/>
        <v/>
      </c>
      <c r="AS1716" t="str">
        <f t="shared" si="1154"/>
        <v/>
      </c>
      <c r="AT1716" s="25" t="str">
        <f t="shared" si="1155"/>
        <v/>
      </c>
      <c r="AU1716" s="26" t="str">
        <f t="shared" si="1156"/>
        <v/>
      </c>
      <c r="AV1716" t="str">
        <f t="shared" si="1157"/>
        <v/>
      </c>
      <c r="AW1716" s="25" t="str">
        <f t="shared" si="1158"/>
        <v/>
      </c>
      <c r="AX1716" s="26" t="str">
        <f t="shared" si="1175"/>
        <v/>
      </c>
      <c r="AY1716" s="27" t="str">
        <f>IF(A1716="","",IF(K1716&lt;&gt;0,TEXT(5,"0000"),IF(M1716&lt;&gt;0,TEXT(5,"0000"),IF(Datos!N1716&lt;&gt;0,TEXT(5,"0000"),""))))</f>
        <v/>
      </c>
      <c r="AZ1716" s="25" t="str">
        <f t="shared" si="1159"/>
        <v/>
      </c>
      <c r="BA1716" s="26" t="str">
        <f t="shared" si="1176"/>
        <v/>
      </c>
      <c r="BB1716" s="25" t="str">
        <f t="shared" si="1160"/>
        <v/>
      </c>
      <c r="BC1716" s="26" t="str">
        <f t="shared" si="1177"/>
        <v/>
      </c>
      <c r="BD1716" s="27" t="str">
        <f t="shared" si="1161"/>
        <v/>
      </c>
      <c r="BE1716" s="25" t="str">
        <f t="shared" si="1162"/>
        <v/>
      </c>
      <c r="BF1716" s="26" t="str">
        <f t="shared" si="1178"/>
        <v/>
      </c>
      <c r="BG1716" s="28"/>
      <c r="BH1716" t="str">
        <f t="shared" si="1174"/>
        <v/>
      </c>
      <c r="BJ1716" s="24" t="str">
        <f t="shared" si="1163"/>
        <v/>
      </c>
      <c r="BK1716" s="24" t="str">
        <f t="shared" si="1164"/>
        <v/>
      </c>
    </row>
    <row r="1717" spans="17:63" ht="15.75" thickBot="1">
      <c r="Q1717" t="e">
        <f t="shared" si="1179"/>
        <v>#VALUE!</v>
      </c>
      <c r="R1717" t="str">
        <f t="shared" si="1138"/>
        <v/>
      </c>
      <c r="S1717" t="str">
        <f>IF(A1717="","",TEXT(VLOOKUP(C1717,Tablas!$H$3:$I$75,2,0),"000"))</f>
        <v/>
      </c>
      <c r="T1717" t="str">
        <f t="shared" si="1139"/>
        <v/>
      </c>
      <c r="U1717" t="str">
        <f t="shared" si="1140"/>
        <v/>
      </c>
      <c r="V1717" t="str">
        <f t="shared" si="1166"/>
        <v/>
      </c>
      <c r="W1717" t="str">
        <f>IF(A1717="","",IF(G1717="",99,VLOOKUP(Datos!G1717,Tablas!$AF$2:$AH$38,2,0)))</f>
        <v/>
      </c>
      <c r="X1717" t="str">
        <f t="shared" si="1141"/>
        <v/>
      </c>
      <c r="Y1717" t="str">
        <f t="shared" si="1142"/>
        <v/>
      </c>
      <c r="Z1717" s="25" t="str">
        <f t="shared" si="1143"/>
        <v/>
      </c>
      <c r="AA1717" s="26" t="str">
        <f t="shared" si="1144"/>
        <v/>
      </c>
      <c r="AB1717" s="25" t="str">
        <f t="shared" si="1167"/>
        <v/>
      </c>
      <c r="AC1717" s="26" t="str">
        <f t="shared" si="1145"/>
        <v/>
      </c>
      <c r="AD1717" s="25" t="str">
        <f t="shared" si="1168"/>
        <v/>
      </c>
      <c r="AE1717" s="26" t="str">
        <f t="shared" si="1146"/>
        <v/>
      </c>
      <c r="AF1717" s="25" t="str">
        <f t="shared" si="1169"/>
        <v/>
      </c>
      <c r="AG1717" s="26" t="str">
        <f t="shared" si="1147"/>
        <v/>
      </c>
      <c r="AH1717" s="25" t="str">
        <f t="shared" si="1170"/>
        <v/>
      </c>
      <c r="AI1717" s="26" t="str">
        <f t="shared" si="1148"/>
        <v/>
      </c>
      <c r="AJ1717" s="25" t="str">
        <f t="shared" si="1171"/>
        <v/>
      </c>
      <c r="AK1717" s="26" t="str">
        <f t="shared" si="1149"/>
        <v/>
      </c>
      <c r="AL1717" s="25" t="str">
        <f t="shared" si="1172"/>
        <v/>
      </c>
      <c r="AM1717" s="26" t="str">
        <f t="shared" si="1150"/>
        <v/>
      </c>
      <c r="AN1717" s="25" t="str">
        <f t="shared" si="1173"/>
        <v/>
      </c>
      <c r="AO1717" s="26" t="str">
        <f t="shared" si="1151"/>
        <v/>
      </c>
      <c r="AP1717" t="str">
        <f t="shared" si="1152"/>
        <v/>
      </c>
      <c r="AQ1717" t="str">
        <f t="shared" si="1153"/>
        <v/>
      </c>
      <c r="AR1717" t="str">
        <f t="shared" si="1165"/>
        <v/>
      </c>
      <c r="AS1717" t="str">
        <f t="shared" si="1154"/>
        <v/>
      </c>
      <c r="AT1717" s="25" t="str">
        <f t="shared" si="1155"/>
        <v/>
      </c>
      <c r="AU1717" s="26" t="str">
        <f t="shared" si="1156"/>
        <v/>
      </c>
      <c r="AV1717" t="str">
        <f t="shared" si="1157"/>
        <v/>
      </c>
      <c r="AW1717" s="25" t="str">
        <f t="shared" si="1158"/>
        <v/>
      </c>
      <c r="AX1717" s="26" t="str">
        <f t="shared" si="1175"/>
        <v/>
      </c>
      <c r="AY1717" s="27" t="str">
        <f>IF(A1717="","",IF(K1717&lt;&gt;0,TEXT(5,"0000"),IF(M1717&lt;&gt;0,TEXT(5,"0000"),IF(Datos!N1717&lt;&gt;0,TEXT(5,"0000"),""))))</f>
        <v/>
      </c>
      <c r="AZ1717" s="25" t="str">
        <f t="shared" si="1159"/>
        <v/>
      </c>
      <c r="BA1717" s="26" t="str">
        <f t="shared" si="1176"/>
        <v/>
      </c>
      <c r="BB1717" s="25" t="str">
        <f t="shared" si="1160"/>
        <v/>
      </c>
      <c r="BC1717" s="26" t="str">
        <f t="shared" si="1177"/>
        <v/>
      </c>
      <c r="BD1717" s="27" t="str">
        <f t="shared" si="1161"/>
        <v/>
      </c>
      <c r="BE1717" s="25" t="str">
        <f t="shared" si="1162"/>
        <v/>
      </c>
      <c r="BF1717" s="26" t="str">
        <f t="shared" si="1178"/>
        <v/>
      </c>
      <c r="BG1717" s="28"/>
      <c r="BH1717" t="str">
        <f t="shared" si="1174"/>
        <v/>
      </c>
      <c r="BJ1717" s="24" t="str">
        <f t="shared" si="1163"/>
        <v/>
      </c>
      <c r="BK1717" s="24" t="str">
        <f t="shared" si="1164"/>
        <v/>
      </c>
    </row>
    <row r="1718" spans="17:63" ht="15.75" thickBot="1">
      <c r="Q1718" t="e">
        <f t="shared" si="1179"/>
        <v>#VALUE!</v>
      </c>
      <c r="R1718" t="str">
        <f t="shared" si="1138"/>
        <v/>
      </c>
      <c r="S1718" t="str">
        <f>IF(A1718="","",TEXT(VLOOKUP(C1718,Tablas!$H$3:$I$75,2,0),"000"))</f>
        <v/>
      </c>
      <c r="T1718" t="str">
        <f t="shared" si="1139"/>
        <v/>
      </c>
      <c r="U1718" t="str">
        <f t="shared" si="1140"/>
        <v/>
      </c>
      <c r="V1718" t="str">
        <f t="shared" si="1166"/>
        <v/>
      </c>
      <c r="W1718" t="str">
        <f>IF(A1718="","",IF(G1718="",99,VLOOKUP(Datos!G1718,Tablas!$AF$2:$AH$38,2,0)))</f>
        <v/>
      </c>
      <c r="X1718" t="str">
        <f t="shared" si="1141"/>
        <v/>
      </c>
      <c r="Y1718" t="str">
        <f t="shared" si="1142"/>
        <v/>
      </c>
      <c r="Z1718" s="25" t="str">
        <f t="shared" si="1143"/>
        <v/>
      </c>
      <c r="AA1718" s="26" t="str">
        <f t="shared" si="1144"/>
        <v/>
      </c>
      <c r="AB1718" s="25" t="str">
        <f t="shared" si="1167"/>
        <v/>
      </c>
      <c r="AC1718" s="26" t="str">
        <f t="shared" si="1145"/>
        <v/>
      </c>
      <c r="AD1718" s="25" t="str">
        <f t="shared" si="1168"/>
        <v/>
      </c>
      <c r="AE1718" s="26" t="str">
        <f t="shared" si="1146"/>
        <v/>
      </c>
      <c r="AF1718" s="25" t="str">
        <f t="shared" si="1169"/>
        <v/>
      </c>
      <c r="AG1718" s="26" t="str">
        <f t="shared" si="1147"/>
        <v/>
      </c>
      <c r="AH1718" s="25" t="str">
        <f t="shared" si="1170"/>
        <v/>
      </c>
      <c r="AI1718" s="26" t="str">
        <f t="shared" si="1148"/>
        <v/>
      </c>
      <c r="AJ1718" s="25" t="str">
        <f t="shared" si="1171"/>
        <v/>
      </c>
      <c r="AK1718" s="26" t="str">
        <f t="shared" si="1149"/>
        <v/>
      </c>
      <c r="AL1718" s="25" t="str">
        <f t="shared" si="1172"/>
        <v/>
      </c>
      <c r="AM1718" s="26" t="str">
        <f t="shared" si="1150"/>
        <v/>
      </c>
      <c r="AN1718" s="25" t="str">
        <f t="shared" si="1173"/>
        <v/>
      </c>
      <c r="AO1718" s="26" t="str">
        <f t="shared" si="1151"/>
        <v/>
      </c>
      <c r="AP1718" t="str">
        <f t="shared" si="1152"/>
        <v/>
      </c>
      <c r="AQ1718" t="str">
        <f t="shared" si="1153"/>
        <v/>
      </c>
      <c r="AR1718" t="str">
        <f t="shared" si="1165"/>
        <v/>
      </c>
      <c r="AS1718" t="str">
        <f t="shared" si="1154"/>
        <v/>
      </c>
      <c r="AT1718" s="25" t="str">
        <f t="shared" si="1155"/>
        <v/>
      </c>
      <c r="AU1718" s="26" t="str">
        <f t="shared" si="1156"/>
        <v/>
      </c>
      <c r="AV1718" t="str">
        <f t="shared" si="1157"/>
        <v/>
      </c>
      <c r="AW1718" s="25" t="str">
        <f t="shared" si="1158"/>
        <v/>
      </c>
      <c r="AX1718" s="26" t="str">
        <f t="shared" si="1175"/>
        <v/>
      </c>
      <c r="AY1718" s="27" t="str">
        <f>IF(A1718="","",IF(K1718&lt;&gt;0,TEXT(5,"0000"),IF(M1718&lt;&gt;0,TEXT(5,"0000"),IF(Datos!N1718&lt;&gt;0,TEXT(5,"0000"),""))))</f>
        <v/>
      </c>
      <c r="AZ1718" s="25" t="str">
        <f t="shared" si="1159"/>
        <v/>
      </c>
      <c r="BA1718" s="26" t="str">
        <f t="shared" si="1176"/>
        <v/>
      </c>
      <c r="BB1718" s="25" t="str">
        <f t="shared" si="1160"/>
        <v/>
      </c>
      <c r="BC1718" s="26" t="str">
        <f t="shared" si="1177"/>
        <v/>
      </c>
      <c r="BD1718" s="27" t="str">
        <f t="shared" si="1161"/>
        <v/>
      </c>
      <c r="BE1718" s="25" t="str">
        <f t="shared" si="1162"/>
        <v/>
      </c>
      <c r="BF1718" s="26" t="str">
        <f t="shared" si="1178"/>
        <v/>
      </c>
      <c r="BG1718" s="28"/>
      <c r="BH1718" t="str">
        <f t="shared" si="1174"/>
        <v/>
      </c>
      <c r="BJ1718" s="24" t="str">
        <f t="shared" si="1163"/>
        <v/>
      </c>
      <c r="BK1718" s="24" t="str">
        <f t="shared" si="1164"/>
        <v/>
      </c>
    </row>
    <row r="1719" spans="17:63" ht="15.75" thickBot="1">
      <c r="Q1719" t="e">
        <f t="shared" si="1179"/>
        <v>#VALUE!</v>
      </c>
      <c r="R1719" t="str">
        <f t="shared" si="1138"/>
        <v/>
      </c>
      <c r="S1719" t="str">
        <f>IF(A1719="","",TEXT(VLOOKUP(C1719,Tablas!$H$3:$I$75,2,0),"000"))</f>
        <v/>
      </c>
      <c r="T1719" t="str">
        <f t="shared" si="1139"/>
        <v/>
      </c>
      <c r="U1719" t="str">
        <f t="shared" si="1140"/>
        <v/>
      </c>
      <c r="V1719" t="str">
        <f t="shared" si="1166"/>
        <v/>
      </c>
      <c r="W1719" t="str">
        <f>IF(A1719="","",IF(G1719="",99,VLOOKUP(Datos!G1719,Tablas!$AF$2:$AH$38,2,0)))</f>
        <v/>
      </c>
      <c r="X1719" t="str">
        <f t="shared" si="1141"/>
        <v/>
      </c>
      <c r="Y1719" t="str">
        <f t="shared" si="1142"/>
        <v/>
      </c>
      <c r="Z1719" s="25" t="str">
        <f t="shared" si="1143"/>
        <v/>
      </c>
      <c r="AA1719" s="26" t="str">
        <f t="shared" si="1144"/>
        <v/>
      </c>
      <c r="AB1719" s="25" t="str">
        <f t="shared" si="1167"/>
        <v/>
      </c>
      <c r="AC1719" s="26" t="str">
        <f t="shared" si="1145"/>
        <v/>
      </c>
      <c r="AD1719" s="25" t="str">
        <f t="shared" si="1168"/>
        <v/>
      </c>
      <c r="AE1719" s="26" t="str">
        <f t="shared" si="1146"/>
        <v/>
      </c>
      <c r="AF1719" s="25" t="str">
        <f t="shared" si="1169"/>
        <v/>
      </c>
      <c r="AG1719" s="26" t="str">
        <f t="shared" si="1147"/>
        <v/>
      </c>
      <c r="AH1719" s="25" t="str">
        <f t="shared" si="1170"/>
        <v/>
      </c>
      <c r="AI1719" s="26" t="str">
        <f t="shared" si="1148"/>
        <v/>
      </c>
      <c r="AJ1719" s="25" t="str">
        <f t="shared" si="1171"/>
        <v/>
      </c>
      <c r="AK1719" s="26" t="str">
        <f t="shared" si="1149"/>
        <v/>
      </c>
      <c r="AL1719" s="25" t="str">
        <f t="shared" si="1172"/>
        <v/>
      </c>
      <c r="AM1719" s="26" t="str">
        <f t="shared" si="1150"/>
        <v/>
      </c>
      <c r="AN1719" s="25" t="str">
        <f t="shared" si="1173"/>
        <v/>
      </c>
      <c r="AO1719" s="26" t="str">
        <f t="shared" si="1151"/>
        <v/>
      </c>
      <c r="AP1719" t="str">
        <f t="shared" si="1152"/>
        <v/>
      </c>
      <c r="AQ1719" t="str">
        <f t="shared" si="1153"/>
        <v/>
      </c>
      <c r="AR1719" t="str">
        <f t="shared" si="1165"/>
        <v/>
      </c>
      <c r="AS1719" t="str">
        <f t="shared" si="1154"/>
        <v/>
      </c>
      <c r="AT1719" s="25" t="str">
        <f t="shared" si="1155"/>
        <v/>
      </c>
      <c r="AU1719" s="26" t="str">
        <f t="shared" si="1156"/>
        <v/>
      </c>
      <c r="AV1719" t="str">
        <f t="shared" si="1157"/>
        <v/>
      </c>
      <c r="AW1719" s="25" t="str">
        <f t="shared" si="1158"/>
        <v/>
      </c>
      <c r="AX1719" s="26" t="str">
        <f t="shared" si="1175"/>
        <v/>
      </c>
      <c r="AY1719" s="27" t="str">
        <f>IF(A1719="","",IF(K1719&lt;&gt;0,TEXT(5,"0000"),IF(M1719&lt;&gt;0,TEXT(5,"0000"),IF(Datos!N1719&lt;&gt;0,TEXT(5,"0000"),""))))</f>
        <v/>
      </c>
      <c r="AZ1719" s="25" t="str">
        <f t="shared" si="1159"/>
        <v/>
      </c>
      <c r="BA1719" s="26" t="str">
        <f t="shared" si="1176"/>
        <v/>
      </c>
      <c r="BB1719" s="25" t="str">
        <f t="shared" si="1160"/>
        <v/>
      </c>
      <c r="BC1719" s="26" t="str">
        <f t="shared" si="1177"/>
        <v/>
      </c>
      <c r="BD1719" s="27" t="str">
        <f t="shared" si="1161"/>
        <v/>
      </c>
      <c r="BE1719" s="25" t="str">
        <f t="shared" si="1162"/>
        <v/>
      </c>
      <c r="BF1719" s="26" t="str">
        <f t="shared" si="1178"/>
        <v/>
      </c>
      <c r="BG1719" s="28"/>
      <c r="BH1719" t="str">
        <f t="shared" si="1174"/>
        <v/>
      </c>
      <c r="BJ1719" s="24" t="str">
        <f t="shared" si="1163"/>
        <v/>
      </c>
      <c r="BK1719" s="24" t="str">
        <f t="shared" si="1164"/>
        <v/>
      </c>
    </row>
    <row r="1720" spans="17:63" ht="15.75" thickBot="1">
      <c r="Q1720" t="e">
        <f t="shared" si="1179"/>
        <v>#VALUE!</v>
      </c>
      <c r="R1720" t="str">
        <f t="shared" ref="R1720:R1783" si="1180">IF(A1720="","",TEXT(A1720,$R$3))</f>
        <v/>
      </c>
      <c r="S1720" t="str">
        <f>IF(A1720="","",TEXT(VLOOKUP(C1720,Tablas!$H$3:$I$75,2,0),"000"))</f>
        <v/>
      </c>
      <c r="T1720" t="str">
        <f t="shared" ref="T1720:T1783" si="1181">IF(A1720="","",IF(D1720="","00000",TEXT(RIGHT(D1720,2)*1,"00000")))</f>
        <v/>
      </c>
      <c r="U1720" t="str">
        <f t="shared" ref="U1720:U1783" si="1182">IF(A1720="","",IF(E1720="","00000000000000000000",TEXT(RIGHT(E1720,20)*1,"00000000000000000000")))</f>
        <v/>
      </c>
      <c r="V1720" t="str">
        <f t="shared" si="1166"/>
        <v/>
      </c>
      <c r="W1720" t="str">
        <f>IF(A1720="","",IF(G1720="",99,VLOOKUP(Datos!G1720,Tablas!$AF$2:$AH$38,2,0)))</f>
        <v/>
      </c>
      <c r="X1720" t="str">
        <f t="shared" ref="X1720:X1783" si="1183">IF(A1720="","",TEXT(H1720,"00000000000000000000"))</f>
        <v/>
      </c>
      <c r="Y1720" t="str">
        <f t="shared" ref="Y1720:Y1783" si="1184">IF(A1720="","",IF(LEN(B1720)&gt;30,LEFT(B1720,30),B1720&amp;REPT(" ",30-LEN(B1720))))</f>
        <v/>
      </c>
      <c r="Z1720" s="25" t="str">
        <f t="shared" ref="Z1720:Z1783" si="1185">IF(A1720="","",IF(LEFT(C1720,2)="NC",-I1720,I1720))</f>
        <v/>
      </c>
      <c r="AA1720" s="26" t="str">
        <f t="shared" ref="AA1720:AA1783" si="1186">IF(Z1720&lt;0,SUBSTITUTE(TEXT(Z1720,"000000000000,00"),",",""),SUBSTITUTE(TEXT(Z1720,"0000000000000,00"),",",""))</f>
        <v/>
      </c>
      <c r="AB1720" s="25" t="str">
        <f t="shared" si="1167"/>
        <v/>
      </c>
      <c r="AC1720" s="26" t="str">
        <f t="shared" ref="AC1720:AC1783" si="1187">IF(AB1720&lt;0,SUBSTITUTE(TEXT(AB1720,"000000000000,00"),",",""),SUBSTITUTE(TEXT(AB1720,"0000000000000,00"),",",""))</f>
        <v/>
      </c>
      <c r="AD1720" s="25" t="str">
        <f t="shared" si="1168"/>
        <v/>
      </c>
      <c r="AE1720" s="26" t="str">
        <f t="shared" ref="AE1720:AE1783" si="1188">IF(AD1720&lt;0,SUBSTITUTE(TEXT(AD1720,"000000000000,00"),",",""),SUBSTITUTE(TEXT(AD1720,"0000000000000,00"),",",""))</f>
        <v/>
      </c>
      <c r="AF1720" s="25" t="str">
        <f t="shared" si="1169"/>
        <v/>
      </c>
      <c r="AG1720" s="26" t="str">
        <f t="shared" ref="AG1720:AG1783" si="1189">IF(AF1720&lt;0,SUBSTITUTE(TEXT(AF1720,"000000000000,00"),",",""),SUBSTITUTE(TEXT(AF1720,"0000000000000,00"),",",""))</f>
        <v/>
      </c>
      <c r="AH1720" s="25" t="str">
        <f t="shared" si="1170"/>
        <v/>
      </c>
      <c r="AI1720" s="26" t="str">
        <f t="shared" ref="AI1720:AI1783" si="1190">IF(AH1720&lt;0,SUBSTITUTE(TEXT(AH1720,"000000000000,00"),",",""),SUBSTITUTE(TEXT(AH1720,"0000000000000,00"),",",""))</f>
        <v/>
      </c>
      <c r="AJ1720" s="25" t="str">
        <f t="shared" si="1171"/>
        <v/>
      </c>
      <c r="AK1720" s="26" t="str">
        <f t="shared" ref="AK1720:AK1783" si="1191">IF(AJ1720&lt;0,SUBSTITUTE(TEXT(AJ1720,"000000000000,00"),",",""),SUBSTITUTE(TEXT(AJ1720,"0000000000000,00"),",",""))</f>
        <v/>
      </c>
      <c r="AL1720" s="25" t="str">
        <f t="shared" si="1172"/>
        <v/>
      </c>
      <c r="AM1720" s="26" t="str">
        <f t="shared" ref="AM1720:AM1783" si="1192">IF(AL1720&lt;0,SUBSTITUTE(TEXT(AL1720,"000000000000,00"),",",""),SUBSTITUTE(TEXT(AL1720,"0000000000000,00"),",",""))</f>
        <v/>
      </c>
      <c r="AN1720" s="25" t="str">
        <f t="shared" si="1173"/>
        <v/>
      </c>
      <c r="AO1720" s="26" t="str">
        <f t="shared" ref="AO1720:AO1783" si="1193">IF(AN1720&lt;0,SUBSTITUTE(TEXT(AN1720,"000000000000,00"),",",""),SUBSTITUTE(TEXT(AN1720,"0000000000000,00"),",",""))</f>
        <v/>
      </c>
      <c r="AP1720" t="str">
        <f t="shared" ref="AP1720:AP1783" si="1194">IF(A1720="","","PES")</f>
        <v/>
      </c>
      <c r="AQ1720" t="str">
        <f t="shared" ref="AQ1720:AQ1783" si="1195">IF(A1720="","","0001000000")</f>
        <v/>
      </c>
      <c r="AR1720" t="str">
        <f t="shared" si="1165"/>
        <v/>
      </c>
      <c r="AS1720" t="str">
        <f t="shared" ref="AS1720:AS1783" si="1196">IF(A1720="",""," ")</f>
        <v/>
      </c>
      <c r="AT1720" s="25" t="str">
        <f t="shared" ref="AT1720:AT1783" si="1197">IF(A1720="","",0)</f>
        <v/>
      </c>
      <c r="AU1720" s="26" t="str">
        <f t="shared" ref="AU1720:AU1783" si="1198">IF(AT1720&lt;0,SUBSTITUTE(TEXT(AT1720,"000000000000,00"),",",""),SUBSTITUTE(TEXT(AT1720,"0000000000000,00"),",",""))</f>
        <v/>
      </c>
      <c r="AV1720" t="str">
        <f t="shared" ref="AV1720:AV1783" si="1199">IF(A1720="","",IF(OR(C1720="TK B",C1720="TK"),"00000000",TEXT(A1720+30,$R$3)))</f>
        <v/>
      </c>
      <c r="AW1720" s="25" t="str">
        <f t="shared" ref="AW1720:AW1783" si="1200">IF(A1720="","",IF(AND(K1720=0,M1720=0,N1720=0),"",J1720))</f>
        <v/>
      </c>
      <c r="AX1720" s="26" t="str">
        <f t="shared" si="1175"/>
        <v/>
      </c>
      <c r="AY1720" s="27" t="str">
        <f>IF(A1720="","",IF(K1720&lt;&gt;0,TEXT(5,"0000"),IF(M1720&lt;&gt;0,TEXT(5,"0000"),IF(Datos!N1720&lt;&gt;0,TEXT(5,"0000"),""))))</f>
        <v/>
      </c>
      <c r="AZ1720" s="25" t="str">
        <f t="shared" ref="AZ1720:AZ1783" si="1201">IF(A1720="","",IF(AND(K1720=0,M1720=0,N1720=0),"",IF(K1720&lt;&gt;0,K1720,IF(N1720&lt;&gt;0,N1720,IF(M1720&lt;&gt;0,M1720,0)))))</f>
        <v/>
      </c>
      <c r="BA1720" s="26" t="str">
        <f t="shared" si="1176"/>
        <v/>
      </c>
      <c r="BB1720" s="25" t="str">
        <f t="shared" ref="BB1720:BB1783" si="1202">IF(A1720="","",IF(L1720="","",J1720))</f>
        <v/>
      </c>
      <c r="BC1720" s="26" t="str">
        <f t="shared" si="1177"/>
        <v/>
      </c>
      <c r="BD1720" s="27" t="str">
        <f t="shared" ref="BD1720:BD1783" si="1203">IF(A1720="","",IF(L1720="","",TEXT(4,"0000")))</f>
        <v/>
      </c>
      <c r="BE1720" s="25" t="str">
        <f t="shared" ref="BE1720:BE1783" si="1204">IF(A1720="","",IF(L1720="","",L1720))</f>
        <v/>
      </c>
      <c r="BF1720" s="26" t="str">
        <f t="shared" si="1178"/>
        <v/>
      </c>
      <c r="BG1720" s="28"/>
      <c r="BH1720" t="str">
        <f t="shared" si="1174"/>
        <v/>
      </c>
      <c r="BJ1720" s="24" t="str">
        <f t="shared" ref="BJ1720:BJ1783" si="1205">IF(AX1720="","",S1720&amp;T1720&amp;U1720&amp;AX1720&amp;AY1720&amp;BA1720)</f>
        <v/>
      </c>
      <c r="BK1720" s="24" t="str">
        <f t="shared" ref="BK1720:BK1783" si="1206">IF(BC1720="","",S1720&amp;T1720&amp;U1720&amp;BC1720&amp;BD1720&amp;BF1720)</f>
        <v/>
      </c>
    </row>
    <row r="1721" spans="17:63" ht="15.75" thickBot="1">
      <c r="Q1721" t="e">
        <f t="shared" si="1179"/>
        <v>#VALUE!</v>
      </c>
      <c r="R1721" t="str">
        <f t="shared" si="1180"/>
        <v/>
      </c>
      <c r="S1721" t="str">
        <f>IF(A1721="","",TEXT(VLOOKUP(C1721,Tablas!$H$3:$I$75,2,0),"000"))</f>
        <v/>
      </c>
      <c r="T1721" t="str">
        <f t="shared" si="1181"/>
        <v/>
      </c>
      <c r="U1721" t="str">
        <f t="shared" si="1182"/>
        <v/>
      </c>
      <c r="V1721" t="str">
        <f t="shared" si="1166"/>
        <v/>
      </c>
      <c r="W1721" t="str">
        <f>IF(A1721="","",IF(G1721="",99,VLOOKUP(Datos!G1721,Tablas!$AF$2:$AH$38,2,0)))</f>
        <v/>
      </c>
      <c r="X1721" t="str">
        <f t="shared" si="1183"/>
        <v/>
      </c>
      <c r="Y1721" t="str">
        <f t="shared" si="1184"/>
        <v/>
      </c>
      <c r="Z1721" s="25" t="str">
        <f t="shared" si="1185"/>
        <v/>
      </c>
      <c r="AA1721" s="26" t="str">
        <f t="shared" si="1186"/>
        <v/>
      </c>
      <c r="AB1721" s="25" t="str">
        <f t="shared" si="1167"/>
        <v/>
      </c>
      <c r="AC1721" s="26" t="str">
        <f t="shared" si="1187"/>
        <v/>
      </c>
      <c r="AD1721" s="25" t="str">
        <f t="shared" si="1168"/>
        <v/>
      </c>
      <c r="AE1721" s="26" t="str">
        <f t="shared" si="1188"/>
        <v/>
      </c>
      <c r="AF1721" s="25" t="str">
        <f t="shared" si="1169"/>
        <v/>
      </c>
      <c r="AG1721" s="26" t="str">
        <f t="shared" si="1189"/>
        <v/>
      </c>
      <c r="AH1721" s="25" t="str">
        <f t="shared" si="1170"/>
        <v/>
      </c>
      <c r="AI1721" s="26" t="str">
        <f t="shared" si="1190"/>
        <v/>
      </c>
      <c r="AJ1721" s="25" t="str">
        <f t="shared" si="1171"/>
        <v/>
      </c>
      <c r="AK1721" s="26" t="str">
        <f t="shared" si="1191"/>
        <v/>
      </c>
      <c r="AL1721" s="25" t="str">
        <f t="shared" si="1172"/>
        <v/>
      </c>
      <c r="AM1721" s="26" t="str">
        <f t="shared" si="1192"/>
        <v/>
      </c>
      <c r="AN1721" s="25" t="str">
        <f t="shared" si="1173"/>
        <v/>
      </c>
      <c r="AO1721" s="26" t="str">
        <f t="shared" si="1193"/>
        <v/>
      </c>
      <c r="AP1721" t="str">
        <f t="shared" si="1194"/>
        <v/>
      </c>
      <c r="AQ1721" t="str">
        <f t="shared" si="1195"/>
        <v/>
      </c>
      <c r="AR1721" t="str">
        <f t="shared" si="1165"/>
        <v/>
      </c>
      <c r="AS1721" t="str">
        <f t="shared" si="1196"/>
        <v/>
      </c>
      <c r="AT1721" s="25" t="str">
        <f t="shared" si="1197"/>
        <v/>
      </c>
      <c r="AU1721" s="26" t="str">
        <f t="shared" si="1198"/>
        <v/>
      </c>
      <c r="AV1721" t="str">
        <f t="shared" si="1199"/>
        <v/>
      </c>
      <c r="AW1721" s="25" t="str">
        <f t="shared" si="1200"/>
        <v/>
      </c>
      <c r="AX1721" s="26" t="str">
        <f t="shared" si="1175"/>
        <v/>
      </c>
      <c r="AY1721" s="27" t="str">
        <f>IF(A1721="","",IF(K1721&lt;&gt;0,TEXT(5,"0000"),IF(M1721&lt;&gt;0,TEXT(5,"0000"),IF(Datos!N1721&lt;&gt;0,TEXT(5,"0000"),""))))</f>
        <v/>
      </c>
      <c r="AZ1721" s="25" t="str">
        <f t="shared" si="1201"/>
        <v/>
      </c>
      <c r="BA1721" s="26" t="str">
        <f t="shared" si="1176"/>
        <v/>
      </c>
      <c r="BB1721" s="25" t="str">
        <f t="shared" si="1202"/>
        <v/>
      </c>
      <c r="BC1721" s="26" t="str">
        <f t="shared" si="1177"/>
        <v/>
      </c>
      <c r="BD1721" s="27" t="str">
        <f t="shared" si="1203"/>
        <v/>
      </c>
      <c r="BE1721" s="25" t="str">
        <f t="shared" si="1204"/>
        <v/>
      </c>
      <c r="BF1721" s="26" t="str">
        <f t="shared" si="1178"/>
        <v/>
      </c>
      <c r="BG1721" s="28"/>
      <c r="BH1721" t="str">
        <f t="shared" si="1174"/>
        <v/>
      </c>
      <c r="BJ1721" s="24" t="str">
        <f t="shared" si="1205"/>
        <v/>
      </c>
      <c r="BK1721" s="24" t="str">
        <f t="shared" si="1206"/>
        <v/>
      </c>
    </row>
    <row r="1722" spans="17:63" ht="15.75" thickBot="1">
      <c r="Q1722" t="e">
        <f t="shared" si="1179"/>
        <v>#VALUE!</v>
      </c>
      <c r="R1722" t="str">
        <f t="shared" si="1180"/>
        <v/>
      </c>
      <c r="S1722" t="str">
        <f>IF(A1722="","",TEXT(VLOOKUP(C1722,Tablas!$H$3:$I$75,2,0),"000"))</f>
        <v/>
      </c>
      <c r="T1722" t="str">
        <f t="shared" si="1181"/>
        <v/>
      </c>
      <c r="U1722" t="str">
        <f t="shared" si="1182"/>
        <v/>
      </c>
      <c r="V1722" t="str">
        <f t="shared" si="1166"/>
        <v/>
      </c>
      <c r="W1722" t="str">
        <f>IF(A1722="","",IF(G1722="",99,VLOOKUP(Datos!G1722,Tablas!$AF$2:$AH$38,2,0)))</f>
        <v/>
      </c>
      <c r="X1722" t="str">
        <f t="shared" si="1183"/>
        <v/>
      </c>
      <c r="Y1722" t="str">
        <f t="shared" si="1184"/>
        <v/>
      </c>
      <c r="Z1722" s="25" t="str">
        <f t="shared" si="1185"/>
        <v/>
      </c>
      <c r="AA1722" s="26" t="str">
        <f t="shared" si="1186"/>
        <v/>
      </c>
      <c r="AB1722" s="25" t="str">
        <f t="shared" si="1167"/>
        <v/>
      </c>
      <c r="AC1722" s="26" t="str">
        <f t="shared" si="1187"/>
        <v/>
      </c>
      <c r="AD1722" s="25" t="str">
        <f t="shared" si="1168"/>
        <v/>
      </c>
      <c r="AE1722" s="26" t="str">
        <f t="shared" si="1188"/>
        <v/>
      </c>
      <c r="AF1722" s="25" t="str">
        <f t="shared" si="1169"/>
        <v/>
      </c>
      <c r="AG1722" s="26" t="str">
        <f t="shared" si="1189"/>
        <v/>
      </c>
      <c r="AH1722" s="25" t="str">
        <f t="shared" si="1170"/>
        <v/>
      </c>
      <c r="AI1722" s="26" t="str">
        <f t="shared" si="1190"/>
        <v/>
      </c>
      <c r="AJ1722" s="25" t="str">
        <f t="shared" si="1171"/>
        <v/>
      </c>
      <c r="AK1722" s="26" t="str">
        <f t="shared" si="1191"/>
        <v/>
      </c>
      <c r="AL1722" s="25" t="str">
        <f t="shared" si="1172"/>
        <v/>
      </c>
      <c r="AM1722" s="26" t="str">
        <f t="shared" si="1192"/>
        <v/>
      </c>
      <c r="AN1722" s="25" t="str">
        <f t="shared" si="1173"/>
        <v/>
      </c>
      <c r="AO1722" s="26" t="str">
        <f t="shared" si="1193"/>
        <v/>
      </c>
      <c r="AP1722" t="str">
        <f t="shared" si="1194"/>
        <v/>
      </c>
      <c r="AQ1722" t="str">
        <f t="shared" si="1195"/>
        <v/>
      </c>
      <c r="AR1722" t="str">
        <f t="shared" si="1165"/>
        <v/>
      </c>
      <c r="AS1722" t="str">
        <f t="shared" si="1196"/>
        <v/>
      </c>
      <c r="AT1722" s="25" t="str">
        <f t="shared" si="1197"/>
        <v/>
      </c>
      <c r="AU1722" s="26" t="str">
        <f t="shared" si="1198"/>
        <v/>
      </c>
      <c r="AV1722" t="str">
        <f t="shared" si="1199"/>
        <v/>
      </c>
      <c r="AW1722" s="25" t="str">
        <f t="shared" si="1200"/>
        <v/>
      </c>
      <c r="AX1722" s="26" t="str">
        <f t="shared" si="1175"/>
        <v/>
      </c>
      <c r="AY1722" s="27" t="str">
        <f>IF(A1722="","",IF(K1722&lt;&gt;0,TEXT(5,"0000"),IF(M1722&lt;&gt;0,TEXT(5,"0000"),IF(Datos!N1722&lt;&gt;0,TEXT(5,"0000"),""))))</f>
        <v/>
      </c>
      <c r="AZ1722" s="25" t="str">
        <f t="shared" si="1201"/>
        <v/>
      </c>
      <c r="BA1722" s="26" t="str">
        <f t="shared" si="1176"/>
        <v/>
      </c>
      <c r="BB1722" s="25" t="str">
        <f t="shared" si="1202"/>
        <v/>
      </c>
      <c r="BC1722" s="26" t="str">
        <f t="shared" si="1177"/>
        <v/>
      </c>
      <c r="BD1722" s="27" t="str">
        <f t="shared" si="1203"/>
        <v/>
      </c>
      <c r="BE1722" s="25" t="str">
        <f t="shared" si="1204"/>
        <v/>
      </c>
      <c r="BF1722" s="26" t="str">
        <f t="shared" si="1178"/>
        <v/>
      </c>
      <c r="BG1722" s="28"/>
      <c r="BH1722" t="str">
        <f t="shared" si="1174"/>
        <v/>
      </c>
      <c r="BJ1722" s="24" t="str">
        <f t="shared" si="1205"/>
        <v/>
      </c>
      <c r="BK1722" s="24" t="str">
        <f t="shared" si="1206"/>
        <v/>
      </c>
    </row>
    <row r="1723" spans="17:63" ht="15.75" thickBot="1">
      <c r="Q1723" t="e">
        <f t="shared" si="1179"/>
        <v>#VALUE!</v>
      </c>
      <c r="R1723" t="str">
        <f t="shared" si="1180"/>
        <v/>
      </c>
      <c r="S1723" t="str">
        <f>IF(A1723="","",TEXT(VLOOKUP(C1723,Tablas!$H$3:$I$75,2,0),"000"))</f>
        <v/>
      </c>
      <c r="T1723" t="str">
        <f t="shared" si="1181"/>
        <v/>
      </c>
      <c r="U1723" t="str">
        <f t="shared" si="1182"/>
        <v/>
      </c>
      <c r="V1723" t="str">
        <f t="shared" si="1166"/>
        <v/>
      </c>
      <c r="W1723" t="str">
        <f>IF(A1723="","",IF(G1723="",99,VLOOKUP(Datos!G1723,Tablas!$AF$2:$AH$38,2,0)))</f>
        <v/>
      </c>
      <c r="X1723" t="str">
        <f t="shared" si="1183"/>
        <v/>
      </c>
      <c r="Y1723" t="str">
        <f t="shared" si="1184"/>
        <v/>
      </c>
      <c r="Z1723" s="25" t="str">
        <f t="shared" si="1185"/>
        <v/>
      </c>
      <c r="AA1723" s="26" t="str">
        <f t="shared" si="1186"/>
        <v/>
      </c>
      <c r="AB1723" s="25" t="str">
        <f t="shared" si="1167"/>
        <v/>
      </c>
      <c r="AC1723" s="26" t="str">
        <f t="shared" si="1187"/>
        <v/>
      </c>
      <c r="AD1723" s="25" t="str">
        <f t="shared" si="1168"/>
        <v/>
      </c>
      <c r="AE1723" s="26" t="str">
        <f t="shared" si="1188"/>
        <v/>
      </c>
      <c r="AF1723" s="25" t="str">
        <f t="shared" si="1169"/>
        <v/>
      </c>
      <c r="AG1723" s="26" t="str">
        <f t="shared" si="1189"/>
        <v/>
      </c>
      <c r="AH1723" s="25" t="str">
        <f t="shared" si="1170"/>
        <v/>
      </c>
      <c r="AI1723" s="26" t="str">
        <f t="shared" si="1190"/>
        <v/>
      </c>
      <c r="AJ1723" s="25" t="str">
        <f t="shared" si="1171"/>
        <v/>
      </c>
      <c r="AK1723" s="26" t="str">
        <f t="shared" si="1191"/>
        <v/>
      </c>
      <c r="AL1723" s="25" t="str">
        <f t="shared" si="1172"/>
        <v/>
      </c>
      <c r="AM1723" s="26" t="str">
        <f t="shared" si="1192"/>
        <v/>
      </c>
      <c r="AN1723" s="25" t="str">
        <f t="shared" si="1173"/>
        <v/>
      </c>
      <c r="AO1723" s="26" t="str">
        <f t="shared" si="1193"/>
        <v/>
      </c>
      <c r="AP1723" t="str">
        <f t="shared" si="1194"/>
        <v/>
      </c>
      <c r="AQ1723" t="str">
        <f t="shared" si="1195"/>
        <v/>
      </c>
      <c r="AR1723" t="str">
        <f t="shared" si="1165"/>
        <v/>
      </c>
      <c r="AS1723" t="str">
        <f t="shared" si="1196"/>
        <v/>
      </c>
      <c r="AT1723" s="25" t="str">
        <f t="shared" si="1197"/>
        <v/>
      </c>
      <c r="AU1723" s="26" t="str">
        <f t="shared" si="1198"/>
        <v/>
      </c>
      <c r="AV1723" t="str">
        <f t="shared" si="1199"/>
        <v/>
      </c>
      <c r="AW1723" s="25" t="str">
        <f t="shared" si="1200"/>
        <v/>
      </c>
      <c r="AX1723" s="26" t="str">
        <f t="shared" si="1175"/>
        <v/>
      </c>
      <c r="AY1723" s="27" t="str">
        <f>IF(A1723="","",IF(K1723&lt;&gt;0,TEXT(5,"0000"),IF(M1723&lt;&gt;0,TEXT(5,"0000"),IF(Datos!N1723&lt;&gt;0,TEXT(5,"0000"),""))))</f>
        <v/>
      </c>
      <c r="AZ1723" s="25" t="str">
        <f t="shared" si="1201"/>
        <v/>
      </c>
      <c r="BA1723" s="26" t="str">
        <f t="shared" si="1176"/>
        <v/>
      </c>
      <c r="BB1723" s="25" t="str">
        <f t="shared" si="1202"/>
        <v/>
      </c>
      <c r="BC1723" s="26" t="str">
        <f t="shared" si="1177"/>
        <v/>
      </c>
      <c r="BD1723" s="27" t="str">
        <f t="shared" si="1203"/>
        <v/>
      </c>
      <c r="BE1723" s="25" t="str">
        <f t="shared" si="1204"/>
        <v/>
      </c>
      <c r="BF1723" s="26" t="str">
        <f t="shared" si="1178"/>
        <v/>
      </c>
      <c r="BG1723" s="28"/>
      <c r="BH1723" t="str">
        <f t="shared" si="1174"/>
        <v/>
      </c>
      <c r="BJ1723" s="24" t="str">
        <f t="shared" si="1205"/>
        <v/>
      </c>
      <c r="BK1723" s="24" t="str">
        <f t="shared" si="1206"/>
        <v/>
      </c>
    </row>
    <row r="1724" spans="17:63" ht="15.75" thickBot="1">
      <c r="Q1724" t="e">
        <f t="shared" si="1179"/>
        <v>#VALUE!</v>
      </c>
      <c r="R1724" t="str">
        <f t="shared" si="1180"/>
        <v/>
      </c>
      <c r="S1724" t="str">
        <f>IF(A1724="","",TEXT(VLOOKUP(C1724,Tablas!$H$3:$I$75,2,0),"000"))</f>
        <v/>
      </c>
      <c r="T1724" t="str">
        <f t="shared" si="1181"/>
        <v/>
      </c>
      <c r="U1724" t="str">
        <f t="shared" si="1182"/>
        <v/>
      </c>
      <c r="V1724" t="str">
        <f t="shared" si="1166"/>
        <v/>
      </c>
      <c r="W1724" t="str">
        <f>IF(A1724="","",IF(G1724="",99,VLOOKUP(Datos!G1724,Tablas!$AF$2:$AH$38,2,0)))</f>
        <v/>
      </c>
      <c r="X1724" t="str">
        <f t="shared" si="1183"/>
        <v/>
      </c>
      <c r="Y1724" t="str">
        <f t="shared" si="1184"/>
        <v/>
      </c>
      <c r="Z1724" s="25" t="str">
        <f t="shared" si="1185"/>
        <v/>
      </c>
      <c r="AA1724" s="26" t="str">
        <f t="shared" si="1186"/>
        <v/>
      </c>
      <c r="AB1724" s="25" t="str">
        <f t="shared" si="1167"/>
        <v/>
      </c>
      <c r="AC1724" s="26" t="str">
        <f t="shared" si="1187"/>
        <v/>
      </c>
      <c r="AD1724" s="25" t="str">
        <f t="shared" si="1168"/>
        <v/>
      </c>
      <c r="AE1724" s="26" t="str">
        <f t="shared" si="1188"/>
        <v/>
      </c>
      <c r="AF1724" s="25" t="str">
        <f t="shared" si="1169"/>
        <v/>
      </c>
      <c r="AG1724" s="26" t="str">
        <f t="shared" si="1189"/>
        <v/>
      </c>
      <c r="AH1724" s="25" t="str">
        <f t="shared" si="1170"/>
        <v/>
      </c>
      <c r="AI1724" s="26" t="str">
        <f t="shared" si="1190"/>
        <v/>
      </c>
      <c r="AJ1724" s="25" t="str">
        <f t="shared" si="1171"/>
        <v/>
      </c>
      <c r="AK1724" s="26" t="str">
        <f t="shared" si="1191"/>
        <v/>
      </c>
      <c r="AL1724" s="25" t="str">
        <f t="shared" si="1172"/>
        <v/>
      </c>
      <c r="AM1724" s="26" t="str">
        <f t="shared" si="1192"/>
        <v/>
      </c>
      <c r="AN1724" s="25" t="str">
        <f t="shared" si="1173"/>
        <v/>
      </c>
      <c r="AO1724" s="26" t="str">
        <f t="shared" si="1193"/>
        <v/>
      </c>
      <c r="AP1724" t="str">
        <f t="shared" si="1194"/>
        <v/>
      </c>
      <c r="AQ1724" t="str">
        <f t="shared" si="1195"/>
        <v/>
      </c>
      <c r="AR1724" t="str">
        <f t="shared" si="1165"/>
        <v/>
      </c>
      <c r="AS1724" t="str">
        <f t="shared" si="1196"/>
        <v/>
      </c>
      <c r="AT1724" s="25" t="str">
        <f t="shared" si="1197"/>
        <v/>
      </c>
      <c r="AU1724" s="26" t="str">
        <f t="shared" si="1198"/>
        <v/>
      </c>
      <c r="AV1724" t="str">
        <f t="shared" si="1199"/>
        <v/>
      </c>
      <c r="AW1724" s="25" t="str">
        <f t="shared" si="1200"/>
        <v/>
      </c>
      <c r="AX1724" s="26" t="str">
        <f t="shared" si="1175"/>
        <v/>
      </c>
      <c r="AY1724" s="27" t="str">
        <f>IF(A1724="","",IF(K1724&lt;&gt;0,TEXT(5,"0000"),IF(M1724&lt;&gt;0,TEXT(5,"0000"),IF(Datos!N1724&lt;&gt;0,TEXT(5,"0000"),""))))</f>
        <v/>
      </c>
      <c r="AZ1724" s="25" t="str">
        <f t="shared" si="1201"/>
        <v/>
      </c>
      <c r="BA1724" s="26" t="str">
        <f t="shared" si="1176"/>
        <v/>
      </c>
      <c r="BB1724" s="25" t="str">
        <f t="shared" si="1202"/>
        <v/>
      </c>
      <c r="BC1724" s="26" t="str">
        <f t="shared" si="1177"/>
        <v/>
      </c>
      <c r="BD1724" s="27" t="str">
        <f t="shared" si="1203"/>
        <v/>
      </c>
      <c r="BE1724" s="25" t="str">
        <f t="shared" si="1204"/>
        <v/>
      </c>
      <c r="BF1724" s="26" t="str">
        <f t="shared" si="1178"/>
        <v/>
      </c>
      <c r="BG1724" s="28"/>
      <c r="BH1724" t="str">
        <f t="shared" si="1174"/>
        <v/>
      </c>
      <c r="BJ1724" s="24" t="str">
        <f t="shared" si="1205"/>
        <v/>
      </c>
      <c r="BK1724" s="24" t="str">
        <f t="shared" si="1206"/>
        <v/>
      </c>
    </row>
    <row r="1725" spans="17:63" ht="15.75" thickBot="1">
      <c r="Q1725" t="e">
        <f t="shared" si="1179"/>
        <v>#VALUE!</v>
      </c>
      <c r="R1725" t="str">
        <f t="shared" si="1180"/>
        <v/>
      </c>
      <c r="S1725" t="str">
        <f>IF(A1725="","",TEXT(VLOOKUP(C1725,Tablas!$H$3:$I$75,2,0),"000"))</f>
        <v/>
      </c>
      <c r="T1725" t="str">
        <f t="shared" si="1181"/>
        <v/>
      </c>
      <c r="U1725" t="str">
        <f t="shared" si="1182"/>
        <v/>
      </c>
      <c r="V1725" t="str">
        <f t="shared" si="1166"/>
        <v/>
      </c>
      <c r="W1725" t="str">
        <f>IF(A1725="","",IF(G1725="",99,VLOOKUP(Datos!G1725,Tablas!$AF$2:$AH$38,2,0)))</f>
        <v/>
      </c>
      <c r="X1725" t="str">
        <f t="shared" si="1183"/>
        <v/>
      </c>
      <c r="Y1725" t="str">
        <f t="shared" si="1184"/>
        <v/>
      </c>
      <c r="Z1725" s="25" t="str">
        <f t="shared" si="1185"/>
        <v/>
      </c>
      <c r="AA1725" s="26" t="str">
        <f t="shared" si="1186"/>
        <v/>
      </c>
      <c r="AB1725" s="25" t="str">
        <f t="shared" si="1167"/>
        <v/>
      </c>
      <c r="AC1725" s="26" t="str">
        <f t="shared" si="1187"/>
        <v/>
      </c>
      <c r="AD1725" s="25" t="str">
        <f t="shared" si="1168"/>
        <v/>
      </c>
      <c r="AE1725" s="26" t="str">
        <f t="shared" si="1188"/>
        <v/>
      </c>
      <c r="AF1725" s="25" t="str">
        <f t="shared" si="1169"/>
        <v/>
      </c>
      <c r="AG1725" s="26" t="str">
        <f t="shared" si="1189"/>
        <v/>
      </c>
      <c r="AH1725" s="25" t="str">
        <f t="shared" si="1170"/>
        <v/>
      </c>
      <c r="AI1725" s="26" t="str">
        <f t="shared" si="1190"/>
        <v/>
      </c>
      <c r="AJ1725" s="25" t="str">
        <f t="shared" si="1171"/>
        <v/>
      </c>
      <c r="AK1725" s="26" t="str">
        <f t="shared" si="1191"/>
        <v/>
      </c>
      <c r="AL1725" s="25" t="str">
        <f t="shared" si="1172"/>
        <v/>
      </c>
      <c r="AM1725" s="26" t="str">
        <f t="shared" si="1192"/>
        <v/>
      </c>
      <c r="AN1725" s="25" t="str">
        <f t="shared" si="1173"/>
        <v/>
      </c>
      <c r="AO1725" s="26" t="str">
        <f t="shared" si="1193"/>
        <v/>
      </c>
      <c r="AP1725" t="str">
        <f t="shared" si="1194"/>
        <v/>
      </c>
      <c r="AQ1725" t="str">
        <f t="shared" si="1195"/>
        <v/>
      </c>
      <c r="AR1725" t="str">
        <f t="shared" si="1165"/>
        <v/>
      </c>
      <c r="AS1725" t="str">
        <f t="shared" si="1196"/>
        <v/>
      </c>
      <c r="AT1725" s="25" t="str">
        <f t="shared" si="1197"/>
        <v/>
      </c>
      <c r="AU1725" s="26" t="str">
        <f t="shared" si="1198"/>
        <v/>
      </c>
      <c r="AV1725" t="str">
        <f t="shared" si="1199"/>
        <v/>
      </c>
      <c r="AW1725" s="25" t="str">
        <f t="shared" si="1200"/>
        <v/>
      </c>
      <c r="AX1725" s="26" t="str">
        <f t="shared" si="1175"/>
        <v/>
      </c>
      <c r="AY1725" s="27" t="str">
        <f>IF(A1725="","",IF(K1725&lt;&gt;0,TEXT(5,"0000"),IF(M1725&lt;&gt;0,TEXT(5,"0000"),IF(Datos!N1725&lt;&gt;0,TEXT(5,"0000"),""))))</f>
        <v/>
      </c>
      <c r="AZ1725" s="25" t="str">
        <f t="shared" si="1201"/>
        <v/>
      </c>
      <c r="BA1725" s="26" t="str">
        <f t="shared" si="1176"/>
        <v/>
      </c>
      <c r="BB1725" s="25" t="str">
        <f t="shared" si="1202"/>
        <v/>
      </c>
      <c r="BC1725" s="26" t="str">
        <f t="shared" si="1177"/>
        <v/>
      </c>
      <c r="BD1725" s="27" t="str">
        <f t="shared" si="1203"/>
        <v/>
      </c>
      <c r="BE1725" s="25" t="str">
        <f t="shared" si="1204"/>
        <v/>
      </c>
      <c r="BF1725" s="26" t="str">
        <f t="shared" si="1178"/>
        <v/>
      </c>
      <c r="BG1725" s="28"/>
      <c r="BH1725" t="str">
        <f t="shared" si="1174"/>
        <v/>
      </c>
      <c r="BJ1725" s="24" t="str">
        <f t="shared" si="1205"/>
        <v/>
      </c>
      <c r="BK1725" s="24" t="str">
        <f t="shared" si="1206"/>
        <v/>
      </c>
    </row>
    <row r="1726" spans="17:63" ht="15.75" thickBot="1">
      <c r="Q1726" t="e">
        <f t="shared" si="1179"/>
        <v>#VALUE!</v>
      </c>
      <c r="R1726" t="str">
        <f t="shared" si="1180"/>
        <v/>
      </c>
      <c r="S1726" t="str">
        <f>IF(A1726="","",TEXT(VLOOKUP(C1726,Tablas!$H$3:$I$75,2,0),"000"))</f>
        <v/>
      </c>
      <c r="T1726" t="str">
        <f t="shared" si="1181"/>
        <v/>
      </c>
      <c r="U1726" t="str">
        <f t="shared" si="1182"/>
        <v/>
      </c>
      <c r="V1726" t="str">
        <f t="shared" si="1166"/>
        <v/>
      </c>
      <c r="W1726" t="str">
        <f>IF(A1726="","",IF(G1726="",99,VLOOKUP(Datos!G1726,Tablas!$AF$2:$AH$38,2,0)))</f>
        <v/>
      </c>
      <c r="X1726" t="str">
        <f t="shared" si="1183"/>
        <v/>
      </c>
      <c r="Y1726" t="str">
        <f t="shared" si="1184"/>
        <v/>
      </c>
      <c r="Z1726" s="25" t="str">
        <f t="shared" si="1185"/>
        <v/>
      </c>
      <c r="AA1726" s="26" t="str">
        <f t="shared" si="1186"/>
        <v/>
      </c>
      <c r="AB1726" s="25" t="str">
        <f t="shared" si="1167"/>
        <v/>
      </c>
      <c r="AC1726" s="26" t="str">
        <f t="shared" si="1187"/>
        <v/>
      </c>
      <c r="AD1726" s="25" t="str">
        <f t="shared" si="1168"/>
        <v/>
      </c>
      <c r="AE1726" s="26" t="str">
        <f t="shared" si="1188"/>
        <v/>
      </c>
      <c r="AF1726" s="25" t="str">
        <f t="shared" si="1169"/>
        <v/>
      </c>
      <c r="AG1726" s="26" t="str">
        <f t="shared" si="1189"/>
        <v/>
      </c>
      <c r="AH1726" s="25" t="str">
        <f t="shared" si="1170"/>
        <v/>
      </c>
      <c r="AI1726" s="26" t="str">
        <f t="shared" si="1190"/>
        <v/>
      </c>
      <c r="AJ1726" s="25" t="str">
        <f t="shared" si="1171"/>
        <v/>
      </c>
      <c r="AK1726" s="26" t="str">
        <f t="shared" si="1191"/>
        <v/>
      </c>
      <c r="AL1726" s="25" t="str">
        <f t="shared" si="1172"/>
        <v/>
      </c>
      <c r="AM1726" s="26" t="str">
        <f t="shared" si="1192"/>
        <v/>
      </c>
      <c r="AN1726" s="25" t="str">
        <f t="shared" si="1173"/>
        <v/>
      </c>
      <c r="AO1726" s="26" t="str">
        <f t="shared" si="1193"/>
        <v/>
      </c>
      <c r="AP1726" t="str">
        <f t="shared" si="1194"/>
        <v/>
      </c>
      <c r="AQ1726" t="str">
        <f t="shared" si="1195"/>
        <v/>
      </c>
      <c r="AR1726" t="str">
        <f t="shared" si="1165"/>
        <v/>
      </c>
      <c r="AS1726" t="str">
        <f t="shared" si="1196"/>
        <v/>
      </c>
      <c r="AT1726" s="25" t="str">
        <f t="shared" si="1197"/>
        <v/>
      </c>
      <c r="AU1726" s="26" t="str">
        <f t="shared" si="1198"/>
        <v/>
      </c>
      <c r="AV1726" t="str">
        <f t="shared" si="1199"/>
        <v/>
      </c>
      <c r="AW1726" s="25" t="str">
        <f t="shared" si="1200"/>
        <v/>
      </c>
      <c r="AX1726" s="26" t="str">
        <f t="shared" si="1175"/>
        <v/>
      </c>
      <c r="AY1726" s="27" t="str">
        <f>IF(A1726="","",IF(K1726&lt;&gt;0,TEXT(5,"0000"),IF(M1726&lt;&gt;0,TEXT(5,"0000"),IF(Datos!N1726&lt;&gt;0,TEXT(5,"0000"),""))))</f>
        <v/>
      </c>
      <c r="AZ1726" s="25" t="str">
        <f t="shared" si="1201"/>
        <v/>
      </c>
      <c r="BA1726" s="26" t="str">
        <f t="shared" si="1176"/>
        <v/>
      </c>
      <c r="BB1726" s="25" t="str">
        <f t="shared" si="1202"/>
        <v/>
      </c>
      <c r="BC1726" s="26" t="str">
        <f t="shared" si="1177"/>
        <v/>
      </c>
      <c r="BD1726" s="27" t="str">
        <f t="shared" si="1203"/>
        <v/>
      </c>
      <c r="BE1726" s="25" t="str">
        <f t="shared" si="1204"/>
        <v/>
      </c>
      <c r="BF1726" s="26" t="str">
        <f t="shared" si="1178"/>
        <v/>
      </c>
      <c r="BG1726" s="28"/>
      <c r="BH1726" t="str">
        <f t="shared" si="1174"/>
        <v/>
      </c>
      <c r="BJ1726" s="24" t="str">
        <f t="shared" si="1205"/>
        <v/>
      </c>
      <c r="BK1726" s="24" t="str">
        <f t="shared" si="1206"/>
        <v/>
      </c>
    </row>
    <row r="1727" spans="17:63" ht="15.75" thickBot="1">
      <c r="Q1727" t="e">
        <f t="shared" si="1179"/>
        <v>#VALUE!</v>
      </c>
      <c r="R1727" t="str">
        <f t="shared" si="1180"/>
        <v/>
      </c>
      <c r="S1727" t="str">
        <f>IF(A1727="","",TEXT(VLOOKUP(C1727,Tablas!$H$3:$I$75,2,0),"000"))</f>
        <v/>
      </c>
      <c r="T1727" t="str">
        <f t="shared" si="1181"/>
        <v/>
      </c>
      <c r="U1727" t="str">
        <f t="shared" si="1182"/>
        <v/>
      </c>
      <c r="V1727" t="str">
        <f t="shared" si="1166"/>
        <v/>
      </c>
      <c r="W1727" t="str">
        <f>IF(A1727="","",IF(G1727="",99,VLOOKUP(Datos!G1727,Tablas!$AF$2:$AH$38,2,0)))</f>
        <v/>
      </c>
      <c r="X1727" t="str">
        <f t="shared" si="1183"/>
        <v/>
      </c>
      <c r="Y1727" t="str">
        <f t="shared" si="1184"/>
        <v/>
      </c>
      <c r="Z1727" s="25" t="str">
        <f t="shared" si="1185"/>
        <v/>
      </c>
      <c r="AA1727" s="26" t="str">
        <f t="shared" si="1186"/>
        <v/>
      </c>
      <c r="AB1727" s="25" t="str">
        <f t="shared" si="1167"/>
        <v/>
      </c>
      <c r="AC1727" s="26" t="str">
        <f t="shared" si="1187"/>
        <v/>
      </c>
      <c r="AD1727" s="25" t="str">
        <f t="shared" si="1168"/>
        <v/>
      </c>
      <c r="AE1727" s="26" t="str">
        <f t="shared" si="1188"/>
        <v/>
      </c>
      <c r="AF1727" s="25" t="str">
        <f t="shared" si="1169"/>
        <v/>
      </c>
      <c r="AG1727" s="26" t="str">
        <f t="shared" si="1189"/>
        <v/>
      </c>
      <c r="AH1727" s="25" t="str">
        <f t="shared" si="1170"/>
        <v/>
      </c>
      <c r="AI1727" s="26" t="str">
        <f t="shared" si="1190"/>
        <v/>
      </c>
      <c r="AJ1727" s="25" t="str">
        <f t="shared" si="1171"/>
        <v/>
      </c>
      <c r="AK1727" s="26" t="str">
        <f t="shared" si="1191"/>
        <v/>
      </c>
      <c r="AL1727" s="25" t="str">
        <f t="shared" si="1172"/>
        <v/>
      </c>
      <c r="AM1727" s="26" t="str">
        <f t="shared" si="1192"/>
        <v/>
      </c>
      <c r="AN1727" s="25" t="str">
        <f t="shared" si="1173"/>
        <v/>
      </c>
      <c r="AO1727" s="26" t="str">
        <f t="shared" si="1193"/>
        <v/>
      </c>
      <c r="AP1727" t="str">
        <f t="shared" si="1194"/>
        <v/>
      </c>
      <c r="AQ1727" t="str">
        <f t="shared" si="1195"/>
        <v/>
      </c>
      <c r="AR1727" t="str">
        <f t="shared" si="1165"/>
        <v/>
      </c>
      <c r="AS1727" t="str">
        <f t="shared" si="1196"/>
        <v/>
      </c>
      <c r="AT1727" s="25" t="str">
        <f t="shared" si="1197"/>
        <v/>
      </c>
      <c r="AU1727" s="26" t="str">
        <f t="shared" si="1198"/>
        <v/>
      </c>
      <c r="AV1727" t="str">
        <f t="shared" si="1199"/>
        <v/>
      </c>
      <c r="AW1727" s="25" t="str">
        <f t="shared" si="1200"/>
        <v/>
      </c>
      <c r="AX1727" s="26" t="str">
        <f t="shared" si="1175"/>
        <v/>
      </c>
      <c r="AY1727" s="27" t="str">
        <f>IF(A1727="","",IF(K1727&lt;&gt;0,TEXT(5,"0000"),IF(M1727&lt;&gt;0,TEXT(5,"0000"),IF(Datos!N1727&lt;&gt;0,TEXT(5,"0000"),""))))</f>
        <v/>
      </c>
      <c r="AZ1727" s="25" t="str">
        <f t="shared" si="1201"/>
        <v/>
      </c>
      <c r="BA1727" s="26" t="str">
        <f t="shared" si="1176"/>
        <v/>
      </c>
      <c r="BB1727" s="25" t="str">
        <f t="shared" si="1202"/>
        <v/>
      </c>
      <c r="BC1727" s="26" t="str">
        <f t="shared" si="1177"/>
        <v/>
      </c>
      <c r="BD1727" s="27" t="str">
        <f t="shared" si="1203"/>
        <v/>
      </c>
      <c r="BE1727" s="25" t="str">
        <f t="shared" si="1204"/>
        <v/>
      </c>
      <c r="BF1727" s="26" t="str">
        <f t="shared" si="1178"/>
        <v/>
      </c>
      <c r="BG1727" s="28"/>
      <c r="BH1727" t="str">
        <f t="shared" si="1174"/>
        <v/>
      </c>
      <c r="BJ1727" s="24" t="str">
        <f t="shared" si="1205"/>
        <v/>
      </c>
      <c r="BK1727" s="24" t="str">
        <f t="shared" si="1206"/>
        <v/>
      </c>
    </row>
    <row r="1728" spans="17:63" ht="15.75" thickBot="1">
      <c r="Q1728" t="e">
        <f t="shared" si="1179"/>
        <v>#VALUE!</v>
      </c>
      <c r="R1728" t="str">
        <f t="shared" si="1180"/>
        <v/>
      </c>
      <c r="S1728" t="str">
        <f>IF(A1728="","",TEXT(VLOOKUP(C1728,Tablas!$H$3:$I$75,2,0),"000"))</f>
        <v/>
      </c>
      <c r="T1728" t="str">
        <f t="shared" si="1181"/>
        <v/>
      </c>
      <c r="U1728" t="str">
        <f t="shared" si="1182"/>
        <v/>
      </c>
      <c r="V1728" t="str">
        <f t="shared" si="1166"/>
        <v/>
      </c>
      <c r="W1728" t="str">
        <f>IF(A1728="","",IF(G1728="",99,VLOOKUP(Datos!G1728,Tablas!$AF$2:$AH$38,2,0)))</f>
        <v/>
      </c>
      <c r="X1728" t="str">
        <f t="shared" si="1183"/>
        <v/>
      </c>
      <c r="Y1728" t="str">
        <f t="shared" si="1184"/>
        <v/>
      </c>
      <c r="Z1728" s="25" t="str">
        <f t="shared" si="1185"/>
        <v/>
      </c>
      <c r="AA1728" s="26" t="str">
        <f t="shared" si="1186"/>
        <v/>
      </c>
      <c r="AB1728" s="25" t="str">
        <f t="shared" si="1167"/>
        <v/>
      </c>
      <c r="AC1728" s="26" t="str">
        <f t="shared" si="1187"/>
        <v/>
      </c>
      <c r="AD1728" s="25" t="str">
        <f t="shared" si="1168"/>
        <v/>
      </c>
      <c r="AE1728" s="26" t="str">
        <f t="shared" si="1188"/>
        <v/>
      </c>
      <c r="AF1728" s="25" t="str">
        <f t="shared" si="1169"/>
        <v/>
      </c>
      <c r="AG1728" s="26" t="str">
        <f t="shared" si="1189"/>
        <v/>
      </c>
      <c r="AH1728" s="25" t="str">
        <f t="shared" si="1170"/>
        <v/>
      </c>
      <c r="AI1728" s="26" t="str">
        <f t="shared" si="1190"/>
        <v/>
      </c>
      <c r="AJ1728" s="25" t="str">
        <f t="shared" si="1171"/>
        <v/>
      </c>
      <c r="AK1728" s="26" t="str">
        <f t="shared" si="1191"/>
        <v/>
      </c>
      <c r="AL1728" s="25" t="str">
        <f t="shared" si="1172"/>
        <v/>
      </c>
      <c r="AM1728" s="26" t="str">
        <f t="shared" si="1192"/>
        <v/>
      </c>
      <c r="AN1728" s="25" t="str">
        <f t="shared" si="1173"/>
        <v/>
      </c>
      <c r="AO1728" s="26" t="str">
        <f t="shared" si="1193"/>
        <v/>
      </c>
      <c r="AP1728" t="str">
        <f t="shared" si="1194"/>
        <v/>
      </c>
      <c r="AQ1728" t="str">
        <f t="shared" si="1195"/>
        <v/>
      </c>
      <c r="AR1728" t="str">
        <f t="shared" si="1165"/>
        <v/>
      </c>
      <c r="AS1728" t="str">
        <f t="shared" si="1196"/>
        <v/>
      </c>
      <c r="AT1728" s="25" t="str">
        <f t="shared" si="1197"/>
        <v/>
      </c>
      <c r="AU1728" s="26" t="str">
        <f t="shared" si="1198"/>
        <v/>
      </c>
      <c r="AV1728" t="str">
        <f t="shared" si="1199"/>
        <v/>
      </c>
      <c r="AW1728" s="25" t="str">
        <f t="shared" si="1200"/>
        <v/>
      </c>
      <c r="AX1728" s="26" t="str">
        <f t="shared" si="1175"/>
        <v/>
      </c>
      <c r="AY1728" s="27" t="str">
        <f>IF(A1728="","",IF(K1728&lt;&gt;0,TEXT(5,"0000"),IF(M1728&lt;&gt;0,TEXT(5,"0000"),IF(Datos!N1728&lt;&gt;0,TEXT(5,"0000"),""))))</f>
        <v/>
      </c>
      <c r="AZ1728" s="25" t="str">
        <f t="shared" si="1201"/>
        <v/>
      </c>
      <c r="BA1728" s="26" t="str">
        <f t="shared" si="1176"/>
        <v/>
      </c>
      <c r="BB1728" s="25" t="str">
        <f t="shared" si="1202"/>
        <v/>
      </c>
      <c r="BC1728" s="26" t="str">
        <f t="shared" si="1177"/>
        <v/>
      </c>
      <c r="BD1728" s="27" t="str">
        <f t="shared" si="1203"/>
        <v/>
      </c>
      <c r="BE1728" s="25" t="str">
        <f t="shared" si="1204"/>
        <v/>
      </c>
      <c r="BF1728" s="26" t="str">
        <f t="shared" si="1178"/>
        <v/>
      </c>
      <c r="BG1728" s="28"/>
      <c r="BH1728" t="str">
        <f t="shared" si="1174"/>
        <v/>
      </c>
      <c r="BJ1728" s="24" t="str">
        <f t="shared" si="1205"/>
        <v/>
      </c>
      <c r="BK1728" s="24" t="str">
        <f t="shared" si="1206"/>
        <v/>
      </c>
    </row>
    <row r="1729" spans="17:63" ht="15.75" thickBot="1">
      <c r="Q1729" t="e">
        <f t="shared" si="1179"/>
        <v>#VALUE!</v>
      </c>
      <c r="R1729" t="str">
        <f t="shared" si="1180"/>
        <v/>
      </c>
      <c r="S1729" t="str">
        <f>IF(A1729="","",TEXT(VLOOKUP(C1729,Tablas!$H$3:$I$75,2,0),"000"))</f>
        <v/>
      </c>
      <c r="T1729" t="str">
        <f t="shared" si="1181"/>
        <v/>
      </c>
      <c r="U1729" t="str">
        <f t="shared" si="1182"/>
        <v/>
      </c>
      <c r="V1729" t="str">
        <f t="shared" si="1166"/>
        <v/>
      </c>
      <c r="W1729" t="str">
        <f>IF(A1729="","",IF(G1729="",99,VLOOKUP(Datos!G1729,Tablas!$AF$2:$AH$38,2,0)))</f>
        <v/>
      </c>
      <c r="X1729" t="str">
        <f t="shared" si="1183"/>
        <v/>
      </c>
      <c r="Y1729" t="str">
        <f t="shared" si="1184"/>
        <v/>
      </c>
      <c r="Z1729" s="25" t="str">
        <f t="shared" si="1185"/>
        <v/>
      </c>
      <c r="AA1729" s="26" t="str">
        <f t="shared" si="1186"/>
        <v/>
      </c>
      <c r="AB1729" s="25" t="str">
        <f t="shared" si="1167"/>
        <v/>
      </c>
      <c r="AC1729" s="26" t="str">
        <f t="shared" si="1187"/>
        <v/>
      </c>
      <c r="AD1729" s="25" t="str">
        <f t="shared" si="1168"/>
        <v/>
      </c>
      <c r="AE1729" s="26" t="str">
        <f t="shared" si="1188"/>
        <v/>
      </c>
      <c r="AF1729" s="25" t="str">
        <f t="shared" si="1169"/>
        <v/>
      </c>
      <c r="AG1729" s="26" t="str">
        <f t="shared" si="1189"/>
        <v/>
      </c>
      <c r="AH1729" s="25" t="str">
        <f t="shared" si="1170"/>
        <v/>
      </c>
      <c r="AI1729" s="26" t="str">
        <f t="shared" si="1190"/>
        <v/>
      </c>
      <c r="AJ1729" s="25" t="str">
        <f t="shared" si="1171"/>
        <v/>
      </c>
      <c r="AK1729" s="26" t="str">
        <f t="shared" si="1191"/>
        <v/>
      </c>
      <c r="AL1729" s="25" t="str">
        <f t="shared" si="1172"/>
        <v/>
      </c>
      <c r="AM1729" s="26" t="str">
        <f t="shared" si="1192"/>
        <v/>
      </c>
      <c r="AN1729" s="25" t="str">
        <f t="shared" si="1173"/>
        <v/>
      </c>
      <c r="AO1729" s="26" t="str">
        <f t="shared" si="1193"/>
        <v/>
      </c>
      <c r="AP1729" t="str">
        <f t="shared" si="1194"/>
        <v/>
      </c>
      <c r="AQ1729" t="str">
        <f t="shared" si="1195"/>
        <v/>
      </c>
      <c r="AR1729" t="str">
        <f t="shared" si="1165"/>
        <v/>
      </c>
      <c r="AS1729" t="str">
        <f t="shared" si="1196"/>
        <v/>
      </c>
      <c r="AT1729" s="25" t="str">
        <f t="shared" si="1197"/>
        <v/>
      </c>
      <c r="AU1729" s="26" t="str">
        <f t="shared" si="1198"/>
        <v/>
      </c>
      <c r="AV1729" t="str">
        <f t="shared" si="1199"/>
        <v/>
      </c>
      <c r="AW1729" s="25" t="str">
        <f t="shared" si="1200"/>
        <v/>
      </c>
      <c r="AX1729" s="26" t="str">
        <f t="shared" si="1175"/>
        <v/>
      </c>
      <c r="AY1729" s="27" t="str">
        <f>IF(A1729="","",IF(K1729&lt;&gt;0,TEXT(5,"0000"),IF(M1729&lt;&gt;0,TEXT(5,"0000"),IF(Datos!N1729&lt;&gt;0,TEXT(5,"0000"),""))))</f>
        <v/>
      </c>
      <c r="AZ1729" s="25" t="str">
        <f t="shared" si="1201"/>
        <v/>
      </c>
      <c r="BA1729" s="26" t="str">
        <f t="shared" si="1176"/>
        <v/>
      </c>
      <c r="BB1729" s="25" t="str">
        <f t="shared" si="1202"/>
        <v/>
      </c>
      <c r="BC1729" s="26" t="str">
        <f t="shared" si="1177"/>
        <v/>
      </c>
      <c r="BD1729" s="27" t="str">
        <f t="shared" si="1203"/>
        <v/>
      </c>
      <c r="BE1729" s="25" t="str">
        <f t="shared" si="1204"/>
        <v/>
      </c>
      <c r="BF1729" s="26" t="str">
        <f t="shared" si="1178"/>
        <v/>
      </c>
      <c r="BG1729" s="28"/>
      <c r="BH1729" t="str">
        <f t="shared" si="1174"/>
        <v/>
      </c>
      <c r="BJ1729" s="24" t="str">
        <f t="shared" si="1205"/>
        <v/>
      </c>
      <c r="BK1729" s="24" t="str">
        <f t="shared" si="1206"/>
        <v/>
      </c>
    </row>
    <row r="1730" spans="17:63" ht="15.75" thickBot="1">
      <c r="Q1730" t="e">
        <f t="shared" si="1179"/>
        <v>#VALUE!</v>
      </c>
      <c r="R1730" t="str">
        <f t="shared" si="1180"/>
        <v/>
      </c>
      <c r="S1730" t="str">
        <f>IF(A1730="","",TEXT(VLOOKUP(C1730,Tablas!$H$3:$I$75,2,0),"000"))</f>
        <v/>
      </c>
      <c r="T1730" t="str">
        <f t="shared" si="1181"/>
        <v/>
      </c>
      <c r="U1730" t="str">
        <f t="shared" si="1182"/>
        <v/>
      </c>
      <c r="V1730" t="str">
        <f t="shared" si="1166"/>
        <v/>
      </c>
      <c r="W1730" t="str">
        <f>IF(A1730="","",IF(G1730="",99,VLOOKUP(Datos!G1730,Tablas!$AF$2:$AH$38,2,0)))</f>
        <v/>
      </c>
      <c r="X1730" t="str">
        <f t="shared" si="1183"/>
        <v/>
      </c>
      <c r="Y1730" t="str">
        <f t="shared" si="1184"/>
        <v/>
      </c>
      <c r="Z1730" s="25" t="str">
        <f t="shared" si="1185"/>
        <v/>
      </c>
      <c r="AA1730" s="26" t="str">
        <f t="shared" si="1186"/>
        <v/>
      </c>
      <c r="AB1730" s="25" t="str">
        <f t="shared" si="1167"/>
        <v/>
      </c>
      <c r="AC1730" s="26" t="str">
        <f t="shared" si="1187"/>
        <v/>
      </c>
      <c r="AD1730" s="25" t="str">
        <f t="shared" si="1168"/>
        <v/>
      </c>
      <c r="AE1730" s="26" t="str">
        <f t="shared" si="1188"/>
        <v/>
      </c>
      <c r="AF1730" s="25" t="str">
        <f t="shared" si="1169"/>
        <v/>
      </c>
      <c r="AG1730" s="26" t="str">
        <f t="shared" si="1189"/>
        <v/>
      </c>
      <c r="AH1730" s="25" t="str">
        <f t="shared" si="1170"/>
        <v/>
      </c>
      <c r="AI1730" s="26" t="str">
        <f t="shared" si="1190"/>
        <v/>
      </c>
      <c r="AJ1730" s="25" t="str">
        <f t="shared" si="1171"/>
        <v/>
      </c>
      <c r="AK1730" s="26" t="str">
        <f t="shared" si="1191"/>
        <v/>
      </c>
      <c r="AL1730" s="25" t="str">
        <f t="shared" si="1172"/>
        <v/>
      </c>
      <c r="AM1730" s="26" t="str">
        <f t="shared" si="1192"/>
        <v/>
      </c>
      <c r="AN1730" s="25" t="str">
        <f t="shared" si="1173"/>
        <v/>
      </c>
      <c r="AO1730" s="26" t="str">
        <f t="shared" si="1193"/>
        <v/>
      </c>
      <c r="AP1730" t="str">
        <f t="shared" si="1194"/>
        <v/>
      </c>
      <c r="AQ1730" t="str">
        <f t="shared" si="1195"/>
        <v/>
      </c>
      <c r="AR1730" t="str">
        <f t="shared" si="1165"/>
        <v/>
      </c>
      <c r="AS1730" t="str">
        <f t="shared" si="1196"/>
        <v/>
      </c>
      <c r="AT1730" s="25" t="str">
        <f t="shared" si="1197"/>
        <v/>
      </c>
      <c r="AU1730" s="26" t="str">
        <f t="shared" si="1198"/>
        <v/>
      </c>
      <c r="AV1730" t="str">
        <f t="shared" si="1199"/>
        <v/>
      </c>
      <c r="AW1730" s="25" t="str">
        <f t="shared" si="1200"/>
        <v/>
      </c>
      <c r="AX1730" s="26" t="str">
        <f t="shared" si="1175"/>
        <v/>
      </c>
      <c r="AY1730" s="27" t="str">
        <f>IF(A1730="","",IF(K1730&lt;&gt;0,TEXT(5,"0000"),IF(M1730&lt;&gt;0,TEXT(5,"0000"),IF(Datos!N1730&lt;&gt;0,TEXT(5,"0000"),""))))</f>
        <v/>
      </c>
      <c r="AZ1730" s="25" t="str">
        <f t="shared" si="1201"/>
        <v/>
      </c>
      <c r="BA1730" s="26" t="str">
        <f t="shared" si="1176"/>
        <v/>
      </c>
      <c r="BB1730" s="25" t="str">
        <f t="shared" si="1202"/>
        <v/>
      </c>
      <c r="BC1730" s="26" t="str">
        <f t="shared" si="1177"/>
        <v/>
      </c>
      <c r="BD1730" s="27" t="str">
        <f t="shared" si="1203"/>
        <v/>
      </c>
      <c r="BE1730" s="25" t="str">
        <f t="shared" si="1204"/>
        <v/>
      </c>
      <c r="BF1730" s="26" t="str">
        <f t="shared" si="1178"/>
        <v/>
      </c>
      <c r="BG1730" s="28"/>
      <c r="BH1730" t="str">
        <f t="shared" si="1174"/>
        <v/>
      </c>
      <c r="BJ1730" s="24" t="str">
        <f t="shared" si="1205"/>
        <v/>
      </c>
      <c r="BK1730" s="24" t="str">
        <f t="shared" si="1206"/>
        <v/>
      </c>
    </row>
    <row r="1731" spans="17:63" ht="15.75" thickBot="1">
      <c r="Q1731" t="e">
        <f t="shared" si="1179"/>
        <v>#VALUE!</v>
      </c>
      <c r="R1731" t="str">
        <f t="shared" si="1180"/>
        <v/>
      </c>
      <c r="S1731" t="str">
        <f>IF(A1731="","",TEXT(VLOOKUP(C1731,Tablas!$H$3:$I$75,2,0),"000"))</f>
        <v/>
      </c>
      <c r="T1731" t="str">
        <f t="shared" si="1181"/>
        <v/>
      </c>
      <c r="U1731" t="str">
        <f t="shared" si="1182"/>
        <v/>
      </c>
      <c r="V1731" t="str">
        <f t="shared" si="1166"/>
        <v/>
      </c>
      <c r="W1731" t="str">
        <f>IF(A1731="","",IF(G1731="",99,VLOOKUP(Datos!G1731,Tablas!$AF$2:$AH$38,2,0)))</f>
        <v/>
      </c>
      <c r="X1731" t="str">
        <f t="shared" si="1183"/>
        <v/>
      </c>
      <c r="Y1731" t="str">
        <f t="shared" si="1184"/>
        <v/>
      </c>
      <c r="Z1731" s="25" t="str">
        <f t="shared" si="1185"/>
        <v/>
      </c>
      <c r="AA1731" s="26" t="str">
        <f t="shared" si="1186"/>
        <v/>
      </c>
      <c r="AB1731" s="25" t="str">
        <f t="shared" si="1167"/>
        <v/>
      </c>
      <c r="AC1731" s="26" t="str">
        <f t="shared" si="1187"/>
        <v/>
      </c>
      <c r="AD1731" s="25" t="str">
        <f t="shared" si="1168"/>
        <v/>
      </c>
      <c r="AE1731" s="26" t="str">
        <f t="shared" si="1188"/>
        <v/>
      </c>
      <c r="AF1731" s="25" t="str">
        <f t="shared" si="1169"/>
        <v/>
      </c>
      <c r="AG1731" s="26" t="str">
        <f t="shared" si="1189"/>
        <v/>
      </c>
      <c r="AH1731" s="25" t="str">
        <f t="shared" si="1170"/>
        <v/>
      </c>
      <c r="AI1731" s="26" t="str">
        <f t="shared" si="1190"/>
        <v/>
      </c>
      <c r="AJ1731" s="25" t="str">
        <f t="shared" si="1171"/>
        <v/>
      </c>
      <c r="AK1731" s="26" t="str">
        <f t="shared" si="1191"/>
        <v/>
      </c>
      <c r="AL1731" s="25" t="str">
        <f t="shared" si="1172"/>
        <v/>
      </c>
      <c r="AM1731" s="26" t="str">
        <f t="shared" si="1192"/>
        <v/>
      </c>
      <c r="AN1731" s="25" t="str">
        <f t="shared" si="1173"/>
        <v/>
      </c>
      <c r="AO1731" s="26" t="str">
        <f t="shared" si="1193"/>
        <v/>
      </c>
      <c r="AP1731" t="str">
        <f t="shared" si="1194"/>
        <v/>
      </c>
      <c r="AQ1731" t="str">
        <f t="shared" si="1195"/>
        <v/>
      </c>
      <c r="AR1731" t="str">
        <f t="shared" si="1165"/>
        <v/>
      </c>
      <c r="AS1731" t="str">
        <f t="shared" si="1196"/>
        <v/>
      </c>
      <c r="AT1731" s="25" t="str">
        <f t="shared" si="1197"/>
        <v/>
      </c>
      <c r="AU1731" s="26" t="str">
        <f t="shared" si="1198"/>
        <v/>
      </c>
      <c r="AV1731" t="str">
        <f t="shared" si="1199"/>
        <v/>
      </c>
      <c r="AW1731" s="25" t="str">
        <f t="shared" si="1200"/>
        <v/>
      </c>
      <c r="AX1731" s="26" t="str">
        <f t="shared" si="1175"/>
        <v/>
      </c>
      <c r="AY1731" s="27" t="str">
        <f>IF(A1731="","",IF(K1731&lt;&gt;0,TEXT(5,"0000"),IF(M1731&lt;&gt;0,TEXT(5,"0000"),IF(Datos!N1731&lt;&gt;0,TEXT(5,"0000"),""))))</f>
        <v/>
      </c>
      <c r="AZ1731" s="25" t="str">
        <f t="shared" si="1201"/>
        <v/>
      </c>
      <c r="BA1731" s="26" t="str">
        <f t="shared" si="1176"/>
        <v/>
      </c>
      <c r="BB1731" s="25" t="str">
        <f t="shared" si="1202"/>
        <v/>
      </c>
      <c r="BC1731" s="26" t="str">
        <f t="shared" si="1177"/>
        <v/>
      </c>
      <c r="BD1731" s="27" t="str">
        <f t="shared" si="1203"/>
        <v/>
      </c>
      <c r="BE1731" s="25" t="str">
        <f t="shared" si="1204"/>
        <v/>
      </c>
      <c r="BF1731" s="26" t="str">
        <f t="shared" si="1178"/>
        <v/>
      </c>
      <c r="BG1731" s="28"/>
      <c r="BH1731" t="str">
        <f t="shared" si="1174"/>
        <v/>
      </c>
      <c r="BJ1731" s="24" t="str">
        <f t="shared" si="1205"/>
        <v/>
      </c>
      <c r="BK1731" s="24" t="str">
        <f t="shared" si="1206"/>
        <v/>
      </c>
    </row>
    <row r="1732" spans="17:63" ht="15.75" thickBot="1">
      <c r="Q1732" t="e">
        <f t="shared" si="1179"/>
        <v>#VALUE!</v>
      </c>
      <c r="R1732" t="str">
        <f t="shared" si="1180"/>
        <v/>
      </c>
      <c r="S1732" t="str">
        <f>IF(A1732="","",TEXT(VLOOKUP(C1732,Tablas!$H$3:$I$75,2,0),"000"))</f>
        <v/>
      </c>
      <c r="T1732" t="str">
        <f t="shared" si="1181"/>
        <v/>
      </c>
      <c r="U1732" t="str">
        <f t="shared" si="1182"/>
        <v/>
      </c>
      <c r="V1732" t="str">
        <f t="shared" si="1166"/>
        <v/>
      </c>
      <c r="W1732" t="str">
        <f>IF(A1732="","",IF(G1732="",99,VLOOKUP(Datos!G1732,Tablas!$AF$2:$AH$38,2,0)))</f>
        <v/>
      </c>
      <c r="X1732" t="str">
        <f t="shared" si="1183"/>
        <v/>
      </c>
      <c r="Y1732" t="str">
        <f t="shared" si="1184"/>
        <v/>
      </c>
      <c r="Z1732" s="25" t="str">
        <f t="shared" si="1185"/>
        <v/>
      </c>
      <c r="AA1732" s="26" t="str">
        <f t="shared" si="1186"/>
        <v/>
      </c>
      <c r="AB1732" s="25" t="str">
        <f t="shared" si="1167"/>
        <v/>
      </c>
      <c r="AC1732" s="26" t="str">
        <f t="shared" si="1187"/>
        <v/>
      </c>
      <c r="AD1732" s="25" t="str">
        <f t="shared" si="1168"/>
        <v/>
      </c>
      <c r="AE1732" s="26" t="str">
        <f t="shared" si="1188"/>
        <v/>
      </c>
      <c r="AF1732" s="25" t="str">
        <f t="shared" si="1169"/>
        <v/>
      </c>
      <c r="AG1732" s="26" t="str">
        <f t="shared" si="1189"/>
        <v/>
      </c>
      <c r="AH1732" s="25" t="str">
        <f t="shared" si="1170"/>
        <v/>
      </c>
      <c r="AI1732" s="26" t="str">
        <f t="shared" si="1190"/>
        <v/>
      </c>
      <c r="AJ1732" s="25" t="str">
        <f t="shared" si="1171"/>
        <v/>
      </c>
      <c r="AK1732" s="26" t="str">
        <f t="shared" si="1191"/>
        <v/>
      </c>
      <c r="AL1732" s="25" t="str">
        <f t="shared" si="1172"/>
        <v/>
      </c>
      <c r="AM1732" s="26" t="str">
        <f t="shared" si="1192"/>
        <v/>
      </c>
      <c r="AN1732" s="25" t="str">
        <f t="shared" si="1173"/>
        <v/>
      </c>
      <c r="AO1732" s="26" t="str">
        <f t="shared" si="1193"/>
        <v/>
      </c>
      <c r="AP1732" t="str">
        <f t="shared" si="1194"/>
        <v/>
      </c>
      <c r="AQ1732" t="str">
        <f t="shared" si="1195"/>
        <v/>
      </c>
      <c r="AR1732" t="str">
        <f t="shared" si="1165"/>
        <v/>
      </c>
      <c r="AS1732" t="str">
        <f t="shared" si="1196"/>
        <v/>
      </c>
      <c r="AT1732" s="25" t="str">
        <f t="shared" si="1197"/>
        <v/>
      </c>
      <c r="AU1732" s="26" t="str">
        <f t="shared" si="1198"/>
        <v/>
      </c>
      <c r="AV1732" t="str">
        <f t="shared" si="1199"/>
        <v/>
      </c>
      <c r="AW1732" s="25" t="str">
        <f t="shared" si="1200"/>
        <v/>
      </c>
      <c r="AX1732" s="26" t="str">
        <f t="shared" si="1175"/>
        <v/>
      </c>
      <c r="AY1732" s="27" t="str">
        <f>IF(A1732="","",IF(K1732&lt;&gt;0,TEXT(5,"0000"),IF(M1732&lt;&gt;0,TEXT(5,"0000"),IF(Datos!N1732&lt;&gt;0,TEXT(5,"0000"),""))))</f>
        <v/>
      </c>
      <c r="AZ1732" s="25" t="str">
        <f t="shared" si="1201"/>
        <v/>
      </c>
      <c r="BA1732" s="26" t="str">
        <f t="shared" si="1176"/>
        <v/>
      </c>
      <c r="BB1732" s="25" t="str">
        <f t="shared" si="1202"/>
        <v/>
      </c>
      <c r="BC1732" s="26" t="str">
        <f t="shared" si="1177"/>
        <v/>
      </c>
      <c r="BD1732" s="27" t="str">
        <f t="shared" si="1203"/>
        <v/>
      </c>
      <c r="BE1732" s="25" t="str">
        <f t="shared" si="1204"/>
        <v/>
      </c>
      <c r="BF1732" s="26" t="str">
        <f t="shared" si="1178"/>
        <v/>
      </c>
      <c r="BG1732" s="28"/>
      <c r="BH1732" t="str">
        <f t="shared" si="1174"/>
        <v/>
      </c>
      <c r="BJ1732" s="24" t="str">
        <f t="shared" si="1205"/>
        <v/>
      </c>
      <c r="BK1732" s="24" t="str">
        <f t="shared" si="1206"/>
        <v/>
      </c>
    </row>
    <row r="1733" spans="17:63" ht="15.75" thickBot="1">
      <c r="Q1733" t="e">
        <f t="shared" si="1179"/>
        <v>#VALUE!</v>
      </c>
      <c r="R1733" t="str">
        <f t="shared" si="1180"/>
        <v/>
      </c>
      <c r="S1733" t="str">
        <f>IF(A1733="","",TEXT(VLOOKUP(C1733,Tablas!$H$3:$I$75,2,0),"000"))</f>
        <v/>
      </c>
      <c r="T1733" t="str">
        <f t="shared" si="1181"/>
        <v/>
      </c>
      <c r="U1733" t="str">
        <f t="shared" si="1182"/>
        <v/>
      </c>
      <c r="V1733" t="str">
        <f t="shared" si="1166"/>
        <v/>
      </c>
      <c r="W1733" t="str">
        <f>IF(A1733="","",IF(G1733="",99,VLOOKUP(Datos!G1733,Tablas!$AF$2:$AH$38,2,0)))</f>
        <v/>
      </c>
      <c r="X1733" t="str">
        <f t="shared" si="1183"/>
        <v/>
      </c>
      <c r="Y1733" t="str">
        <f t="shared" si="1184"/>
        <v/>
      </c>
      <c r="Z1733" s="25" t="str">
        <f t="shared" si="1185"/>
        <v/>
      </c>
      <c r="AA1733" s="26" t="str">
        <f t="shared" si="1186"/>
        <v/>
      </c>
      <c r="AB1733" s="25" t="str">
        <f t="shared" si="1167"/>
        <v/>
      </c>
      <c r="AC1733" s="26" t="str">
        <f t="shared" si="1187"/>
        <v/>
      </c>
      <c r="AD1733" s="25" t="str">
        <f t="shared" si="1168"/>
        <v/>
      </c>
      <c r="AE1733" s="26" t="str">
        <f t="shared" si="1188"/>
        <v/>
      </c>
      <c r="AF1733" s="25" t="str">
        <f t="shared" si="1169"/>
        <v/>
      </c>
      <c r="AG1733" s="26" t="str">
        <f t="shared" si="1189"/>
        <v/>
      </c>
      <c r="AH1733" s="25" t="str">
        <f t="shared" si="1170"/>
        <v/>
      </c>
      <c r="AI1733" s="26" t="str">
        <f t="shared" si="1190"/>
        <v/>
      </c>
      <c r="AJ1733" s="25" t="str">
        <f t="shared" si="1171"/>
        <v/>
      </c>
      <c r="AK1733" s="26" t="str">
        <f t="shared" si="1191"/>
        <v/>
      </c>
      <c r="AL1733" s="25" t="str">
        <f t="shared" si="1172"/>
        <v/>
      </c>
      <c r="AM1733" s="26" t="str">
        <f t="shared" si="1192"/>
        <v/>
      </c>
      <c r="AN1733" s="25" t="str">
        <f t="shared" si="1173"/>
        <v/>
      </c>
      <c r="AO1733" s="26" t="str">
        <f t="shared" si="1193"/>
        <v/>
      </c>
      <c r="AP1733" t="str">
        <f t="shared" si="1194"/>
        <v/>
      </c>
      <c r="AQ1733" t="str">
        <f t="shared" si="1195"/>
        <v/>
      </c>
      <c r="AR1733" t="str">
        <f t="shared" si="1165"/>
        <v/>
      </c>
      <c r="AS1733" t="str">
        <f t="shared" si="1196"/>
        <v/>
      </c>
      <c r="AT1733" s="25" t="str">
        <f t="shared" si="1197"/>
        <v/>
      </c>
      <c r="AU1733" s="26" t="str">
        <f t="shared" si="1198"/>
        <v/>
      </c>
      <c r="AV1733" t="str">
        <f t="shared" si="1199"/>
        <v/>
      </c>
      <c r="AW1733" s="25" t="str">
        <f t="shared" si="1200"/>
        <v/>
      </c>
      <c r="AX1733" s="26" t="str">
        <f t="shared" si="1175"/>
        <v/>
      </c>
      <c r="AY1733" s="27" t="str">
        <f>IF(A1733="","",IF(K1733&lt;&gt;0,TEXT(5,"0000"),IF(M1733&lt;&gt;0,TEXT(5,"0000"),IF(Datos!N1733&lt;&gt;0,TEXT(5,"0000"),""))))</f>
        <v/>
      </c>
      <c r="AZ1733" s="25" t="str">
        <f t="shared" si="1201"/>
        <v/>
      </c>
      <c r="BA1733" s="26" t="str">
        <f t="shared" si="1176"/>
        <v/>
      </c>
      <c r="BB1733" s="25" t="str">
        <f t="shared" si="1202"/>
        <v/>
      </c>
      <c r="BC1733" s="26" t="str">
        <f t="shared" si="1177"/>
        <v/>
      </c>
      <c r="BD1733" s="27" t="str">
        <f t="shared" si="1203"/>
        <v/>
      </c>
      <c r="BE1733" s="25" t="str">
        <f t="shared" si="1204"/>
        <v/>
      </c>
      <c r="BF1733" s="26" t="str">
        <f t="shared" si="1178"/>
        <v/>
      </c>
      <c r="BG1733" s="28"/>
      <c r="BH1733" t="str">
        <f t="shared" si="1174"/>
        <v/>
      </c>
      <c r="BJ1733" s="24" t="str">
        <f t="shared" si="1205"/>
        <v/>
      </c>
      <c r="BK1733" s="24" t="str">
        <f t="shared" si="1206"/>
        <v/>
      </c>
    </row>
    <row r="1734" spans="17:63" ht="15.75" thickBot="1">
      <c r="Q1734" t="e">
        <f t="shared" si="1179"/>
        <v>#VALUE!</v>
      </c>
      <c r="R1734" t="str">
        <f t="shared" si="1180"/>
        <v/>
      </c>
      <c r="S1734" t="str">
        <f>IF(A1734="","",TEXT(VLOOKUP(C1734,Tablas!$H$3:$I$75,2,0),"000"))</f>
        <v/>
      </c>
      <c r="T1734" t="str">
        <f t="shared" si="1181"/>
        <v/>
      </c>
      <c r="U1734" t="str">
        <f t="shared" si="1182"/>
        <v/>
      </c>
      <c r="V1734" t="str">
        <f t="shared" si="1166"/>
        <v/>
      </c>
      <c r="W1734" t="str">
        <f>IF(A1734="","",IF(G1734="",99,VLOOKUP(Datos!G1734,Tablas!$AF$2:$AH$38,2,0)))</f>
        <v/>
      </c>
      <c r="X1734" t="str">
        <f t="shared" si="1183"/>
        <v/>
      </c>
      <c r="Y1734" t="str">
        <f t="shared" si="1184"/>
        <v/>
      </c>
      <c r="Z1734" s="25" t="str">
        <f t="shared" si="1185"/>
        <v/>
      </c>
      <c r="AA1734" s="26" t="str">
        <f t="shared" si="1186"/>
        <v/>
      </c>
      <c r="AB1734" s="25" t="str">
        <f t="shared" si="1167"/>
        <v/>
      </c>
      <c r="AC1734" s="26" t="str">
        <f t="shared" si="1187"/>
        <v/>
      </c>
      <c r="AD1734" s="25" t="str">
        <f t="shared" si="1168"/>
        <v/>
      </c>
      <c r="AE1734" s="26" t="str">
        <f t="shared" si="1188"/>
        <v/>
      </c>
      <c r="AF1734" s="25" t="str">
        <f t="shared" si="1169"/>
        <v/>
      </c>
      <c r="AG1734" s="26" t="str">
        <f t="shared" si="1189"/>
        <v/>
      </c>
      <c r="AH1734" s="25" t="str">
        <f t="shared" si="1170"/>
        <v/>
      </c>
      <c r="AI1734" s="26" t="str">
        <f t="shared" si="1190"/>
        <v/>
      </c>
      <c r="AJ1734" s="25" t="str">
        <f t="shared" si="1171"/>
        <v/>
      </c>
      <c r="AK1734" s="26" t="str">
        <f t="shared" si="1191"/>
        <v/>
      </c>
      <c r="AL1734" s="25" t="str">
        <f t="shared" si="1172"/>
        <v/>
      </c>
      <c r="AM1734" s="26" t="str">
        <f t="shared" si="1192"/>
        <v/>
      </c>
      <c r="AN1734" s="25" t="str">
        <f t="shared" si="1173"/>
        <v/>
      </c>
      <c r="AO1734" s="26" t="str">
        <f t="shared" si="1193"/>
        <v/>
      </c>
      <c r="AP1734" t="str">
        <f t="shared" si="1194"/>
        <v/>
      </c>
      <c r="AQ1734" t="str">
        <f t="shared" si="1195"/>
        <v/>
      </c>
      <c r="AR1734" t="str">
        <f t="shared" si="1165"/>
        <v/>
      </c>
      <c r="AS1734" t="str">
        <f t="shared" si="1196"/>
        <v/>
      </c>
      <c r="AT1734" s="25" t="str">
        <f t="shared" si="1197"/>
        <v/>
      </c>
      <c r="AU1734" s="26" t="str">
        <f t="shared" si="1198"/>
        <v/>
      </c>
      <c r="AV1734" t="str">
        <f t="shared" si="1199"/>
        <v/>
      </c>
      <c r="AW1734" s="25" t="str">
        <f t="shared" si="1200"/>
        <v/>
      </c>
      <c r="AX1734" s="26" t="str">
        <f t="shared" si="1175"/>
        <v/>
      </c>
      <c r="AY1734" s="27" t="str">
        <f>IF(A1734="","",IF(K1734&lt;&gt;0,TEXT(5,"0000"),IF(M1734&lt;&gt;0,TEXT(5,"0000"),IF(Datos!N1734&lt;&gt;0,TEXT(5,"0000"),""))))</f>
        <v/>
      </c>
      <c r="AZ1734" s="25" t="str">
        <f t="shared" si="1201"/>
        <v/>
      </c>
      <c r="BA1734" s="26" t="str">
        <f t="shared" si="1176"/>
        <v/>
      </c>
      <c r="BB1734" s="25" t="str">
        <f t="shared" si="1202"/>
        <v/>
      </c>
      <c r="BC1734" s="26" t="str">
        <f t="shared" si="1177"/>
        <v/>
      </c>
      <c r="BD1734" s="27" t="str">
        <f t="shared" si="1203"/>
        <v/>
      </c>
      <c r="BE1734" s="25" t="str">
        <f t="shared" si="1204"/>
        <v/>
      </c>
      <c r="BF1734" s="26" t="str">
        <f t="shared" si="1178"/>
        <v/>
      </c>
      <c r="BG1734" s="28"/>
      <c r="BH1734" t="str">
        <f t="shared" si="1174"/>
        <v/>
      </c>
      <c r="BJ1734" s="24" t="str">
        <f t="shared" si="1205"/>
        <v/>
      </c>
      <c r="BK1734" s="24" t="str">
        <f t="shared" si="1206"/>
        <v/>
      </c>
    </row>
    <row r="1735" spans="17:63" ht="15.75" thickBot="1">
      <c r="Q1735" t="e">
        <f t="shared" si="1179"/>
        <v>#VALUE!</v>
      </c>
      <c r="R1735" t="str">
        <f t="shared" si="1180"/>
        <v/>
      </c>
      <c r="S1735" t="str">
        <f>IF(A1735="","",TEXT(VLOOKUP(C1735,Tablas!$H$3:$I$75,2,0),"000"))</f>
        <v/>
      </c>
      <c r="T1735" t="str">
        <f t="shared" si="1181"/>
        <v/>
      </c>
      <c r="U1735" t="str">
        <f t="shared" si="1182"/>
        <v/>
      </c>
      <c r="V1735" t="str">
        <f t="shared" si="1166"/>
        <v/>
      </c>
      <c r="W1735" t="str">
        <f>IF(A1735="","",IF(G1735="",99,VLOOKUP(Datos!G1735,Tablas!$AF$2:$AH$38,2,0)))</f>
        <v/>
      </c>
      <c r="X1735" t="str">
        <f t="shared" si="1183"/>
        <v/>
      </c>
      <c r="Y1735" t="str">
        <f t="shared" si="1184"/>
        <v/>
      </c>
      <c r="Z1735" s="25" t="str">
        <f t="shared" si="1185"/>
        <v/>
      </c>
      <c r="AA1735" s="26" t="str">
        <f t="shared" si="1186"/>
        <v/>
      </c>
      <c r="AB1735" s="25" t="str">
        <f t="shared" si="1167"/>
        <v/>
      </c>
      <c r="AC1735" s="26" t="str">
        <f t="shared" si="1187"/>
        <v/>
      </c>
      <c r="AD1735" s="25" t="str">
        <f t="shared" si="1168"/>
        <v/>
      </c>
      <c r="AE1735" s="26" t="str">
        <f t="shared" si="1188"/>
        <v/>
      </c>
      <c r="AF1735" s="25" t="str">
        <f t="shared" si="1169"/>
        <v/>
      </c>
      <c r="AG1735" s="26" t="str">
        <f t="shared" si="1189"/>
        <v/>
      </c>
      <c r="AH1735" s="25" t="str">
        <f t="shared" si="1170"/>
        <v/>
      </c>
      <c r="AI1735" s="26" t="str">
        <f t="shared" si="1190"/>
        <v/>
      </c>
      <c r="AJ1735" s="25" t="str">
        <f t="shared" si="1171"/>
        <v/>
      </c>
      <c r="AK1735" s="26" t="str">
        <f t="shared" si="1191"/>
        <v/>
      </c>
      <c r="AL1735" s="25" t="str">
        <f t="shared" si="1172"/>
        <v/>
      </c>
      <c r="AM1735" s="26" t="str">
        <f t="shared" si="1192"/>
        <v/>
      </c>
      <c r="AN1735" s="25" t="str">
        <f t="shared" si="1173"/>
        <v/>
      </c>
      <c r="AO1735" s="26" t="str">
        <f t="shared" si="1193"/>
        <v/>
      </c>
      <c r="AP1735" t="str">
        <f t="shared" si="1194"/>
        <v/>
      </c>
      <c r="AQ1735" t="str">
        <f t="shared" si="1195"/>
        <v/>
      </c>
      <c r="AR1735" t="str">
        <f t="shared" si="1165"/>
        <v/>
      </c>
      <c r="AS1735" t="str">
        <f t="shared" si="1196"/>
        <v/>
      </c>
      <c r="AT1735" s="25" t="str">
        <f t="shared" si="1197"/>
        <v/>
      </c>
      <c r="AU1735" s="26" t="str">
        <f t="shared" si="1198"/>
        <v/>
      </c>
      <c r="AV1735" t="str">
        <f t="shared" si="1199"/>
        <v/>
      </c>
      <c r="AW1735" s="25" t="str">
        <f t="shared" si="1200"/>
        <v/>
      </c>
      <c r="AX1735" s="26" t="str">
        <f t="shared" si="1175"/>
        <v/>
      </c>
      <c r="AY1735" s="27" t="str">
        <f>IF(A1735="","",IF(K1735&lt;&gt;0,TEXT(5,"0000"),IF(M1735&lt;&gt;0,TEXT(5,"0000"),IF(Datos!N1735&lt;&gt;0,TEXT(5,"0000"),""))))</f>
        <v/>
      </c>
      <c r="AZ1735" s="25" t="str">
        <f t="shared" si="1201"/>
        <v/>
      </c>
      <c r="BA1735" s="26" t="str">
        <f t="shared" si="1176"/>
        <v/>
      </c>
      <c r="BB1735" s="25" t="str">
        <f t="shared" si="1202"/>
        <v/>
      </c>
      <c r="BC1735" s="26" t="str">
        <f t="shared" si="1177"/>
        <v/>
      </c>
      <c r="BD1735" s="27" t="str">
        <f t="shared" si="1203"/>
        <v/>
      </c>
      <c r="BE1735" s="25" t="str">
        <f t="shared" si="1204"/>
        <v/>
      </c>
      <c r="BF1735" s="26" t="str">
        <f t="shared" si="1178"/>
        <v/>
      </c>
      <c r="BG1735" s="28"/>
      <c r="BH1735" t="str">
        <f t="shared" si="1174"/>
        <v/>
      </c>
      <c r="BJ1735" s="24" t="str">
        <f t="shared" si="1205"/>
        <v/>
      </c>
      <c r="BK1735" s="24" t="str">
        <f t="shared" si="1206"/>
        <v/>
      </c>
    </row>
    <row r="1736" spans="17:63" ht="15.75" thickBot="1">
      <c r="Q1736" t="e">
        <f t="shared" si="1179"/>
        <v>#VALUE!</v>
      </c>
      <c r="R1736" t="str">
        <f t="shared" si="1180"/>
        <v/>
      </c>
      <c r="S1736" t="str">
        <f>IF(A1736="","",TEXT(VLOOKUP(C1736,Tablas!$H$3:$I$75,2,0),"000"))</f>
        <v/>
      </c>
      <c r="T1736" t="str">
        <f t="shared" si="1181"/>
        <v/>
      </c>
      <c r="U1736" t="str">
        <f t="shared" si="1182"/>
        <v/>
      </c>
      <c r="V1736" t="str">
        <f t="shared" si="1166"/>
        <v/>
      </c>
      <c r="W1736" t="str">
        <f>IF(A1736="","",IF(G1736="",99,VLOOKUP(Datos!G1736,Tablas!$AF$2:$AH$38,2,0)))</f>
        <v/>
      </c>
      <c r="X1736" t="str">
        <f t="shared" si="1183"/>
        <v/>
      </c>
      <c r="Y1736" t="str">
        <f t="shared" si="1184"/>
        <v/>
      </c>
      <c r="Z1736" s="25" t="str">
        <f t="shared" si="1185"/>
        <v/>
      </c>
      <c r="AA1736" s="26" t="str">
        <f t="shared" si="1186"/>
        <v/>
      </c>
      <c r="AB1736" s="25" t="str">
        <f t="shared" si="1167"/>
        <v/>
      </c>
      <c r="AC1736" s="26" t="str">
        <f t="shared" si="1187"/>
        <v/>
      </c>
      <c r="AD1736" s="25" t="str">
        <f t="shared" si="1168"/>
        <v/>
      </c>
      <c r="AE1736" s="26" t="str">
        <f t="shared" si="1188"/>
        <v/>
      </c>
      <c r="AF1736" s="25" t="str">
        <f t="shared" si="1169"/>
        <v/>
      </c>
      <c r="AG1736" s="26" t="str">
        <f t="shared" si="1189"/>
        <v/>
      </c>
      <c r="AH1736" s="25" t="str">
        <f t="shared" si="1170"/>
        <v/>
      </c>
      <c r="AI1736" s="26" t="str">
        <f t="shared" si="1190"/>
        <v/>
      </c>
      <c r="AJ1736" s="25" t="str">
        <f t="shared" si="1171"/>
        <v/>
      </c>
      <c r="AK1736" s="26" t="str">
        <f t="shared" si="1191"/>
        <v/>
      </c>
      <c r="AL1736" s="25" t="str">
        <f t="shared" si="1172"/>
        <v/>
      </c>
      <c r="AM1736" s="26" t="str">
        <f t="shared" si="1192"/>
        <v/>
      </c>
      <c r="AN1736" s="25" t="str">
        <f t="shared" si="1173"/>
        <v/>
      </c>
      <c r="AO1736" s="26" t="str">
        <f t="shared" si="1193"/>
        <v/>
      </c>
      <c r="AP1736" t="str">
        <f t="shared" si="1194"/>
        <v/>
      </c>
      <c r="AQ1736" t="str">
        <f t="shared" si="1195"/>
        <v/>
      </c>
      <c r="AR1736" t="str">
        <f t="shared" si="1165"/>
        <v/>
      </c>
      <c r="AS1736" t="str">
        <f t="shared" si="1196"/>
        <v/>
      </c>
      <c r="AT1736" s="25" t="str">
        <f t="shared" si="1197"/>
        <v/>
      </c>
      <c r="AU1736" s="26" t="str">
        <f t="shared" si="1198"/>
        <v/>
      </c>
      <c r="AV1736" t="str">
        <f t="shared" si="1199"/>
        <v/>
      </c>
      <c r="AW1736" s="25" t="str">
        <f t="shared" si="1200"/>
        <v/>
      </c>
      <c r="AX1736" s="26" t="str">
        <f t="shared" si="1175"/>
        <v/>
      </c>
      <c r="AY1736" s="27" t="str">
        <f>IF(A1736="","",IF(K1736&lt;&gt;0,TEXT(5,"0000"),IF(M1736&lt;&gt;0,TEXT(5,"0000"),IF(Datos!N1736&lt;&gt;0,TEXT(5,"0000"),""))))</f>
        <v/>
      </c>
      <c r="AZ1736" s="25" t="str">
        <f t="shared" si="1201"/>
        <v/>
      </c>
      <c r="BA1736" s="26" t="str">
        <f t="shared" si="1176"/>
        <v/>
      </c>
      <c r="BB1736" s="25" t="str">
        <f t="shared" si="1202"/>
        <v/>
      </c>
      <c r="BC1736" s="26" t="str">
        <f t="shared" si="1177"/>
        <v/>
      </c>
      <c r="BD1736" s="27" t="str">
        <f t="shared" si="1203"/>
        <v/>
      </c>
      <c r="BE1736" s="25" t="str">
        <f t="shared" si="1204"/>
        <v/>
      </c>
      <c r="BF1736" s="26" t="str">
        <f t="shared" si="1178"/>
        <v/>
      </c>
      <c r="BG1736" s="28"/>
      <c r="BH1736" t="str">
        <f t="shared" si="1174"/>
        <v/>
      </c>
      <c r="BJ1736" s="24" t="str">
        <f t="shared" si="1205"/>
        <v/>
      </c>
      <c r="BK1736" s="24" t="str">
        <f t="shared" si="1206"/>
        <v/>
      </c>
    </row>
    <row r="1737" spans="17:63" ht="15.75" thickBot="1">
      <c r="Q1737" t="e">
        <f t="shared" si="1179"/>
        <v>#VALUE!</v>
      </c>
      <c r="R1737" t="str">
        <f t="shared" si="1180"/>
        <v/>
      </c>
      <c r="S1737" t="str">
        <f>IF(A1737="","",TEXT(VLOOKUP(C1737,Tablas!$H$3:$I$75,2,0),"000"))</f>
        <v/>
      </c>
      <c r="T1737" t="str">
        <f t="shared" si="1181"/>
        <v/>
      </c>
      <c r="U1737" t="str">
        <f t="shared" si="1182"/>
        <v/>
      </c>
      <c r="V1737" t="str">
        <f t="shared" si="1166"/>
        <v/>
      </c>
      <c r="W1737" t="str">
        <f>IF(A1737="","",IF(G1737="",99,VLOOKUP(Datos!G1737,Tablas!$AF$2:$AH$38,2,0)))</f>
        <v/>
      </c>
      <c r="X1737" t="str">
        <f t="shared" si="1183"/>
        <v/>
      </c>
      <c r="Y1737" t="str">
        <f t="shared" si="1184"/>
        <v/>
      </c>
      <c r="Z1737" s="25" t="str">
        <f t="shared" si="1185"/>
        <v/>
      </c>
      <c r="AA1737" s="26" t="str">
        <f t="shared" si="1186"/>
        <v/>
      </c>
      <c r="AB1737" s="25" t="str">
        <f t="shared" si="1167"/>
        <v/>
      </c>
      <c r="AC1737" s="26" t="str">
        <f t="shared" si="1187"/>
        <v/>
      </c>
      <c r="AD1737" s="25" t="str">
        <f t="shared" si="1168"/>
        <v/>
      </c>
      <c r="AE1737" s="26" t="str">
        <f t="shared" si="1188"/>
        <v/>
      </c>
      <c r="AF1737" s="25" t="str">
        <f t="shared" si="1169"/>
        <v/>
      </c>
      <c r="AG1737" s="26" t="str">
        <f t="shared" si="1189"/>
        <v/>
      </c>
      <c r="AH1737" s="25" t="str">
        <f t="shared" si="1170"/>
        <v/>
      </c>
      <c r="AI1737" s="26" t="str">
        <f t="shared" si="1190"/>
        <v/>
      </c>
      <c r="AJ1737" s="25" t="str">
        <f t="shared" si="1171"/>
        <v/>
      </c>
      <c r="AK1737" s="26" t="str">
        <f t="shared" si="1191"/>
        <v/>
      </c>
      <c r="AL1737" s="25" t="str">
        <f t="shared" si="1172"/>
        <v/>
      </c>
      <c r="AM1737" s="26" t="str">
        <f t="shared" si="1192"/>
        <v/>
      </c>
      <c r="AN1737" s="25" t="str">
        <f t="shared" si="1173"/>
        <v/>
      </c>
      <c r="AO1737" s="26" t="str">
        <f t="shared" si="1193"/>
        <v/>
      </c>
      <c r="AP1737" t="str">
        <f t="shared" si="1194"/>
        <v/>
      </c>
      <c r="AQ1737" t="str">
        <f t="shared" si="1195"/>
        <v/>
      </c>
      <c r="AR1737" t="str">
        <f t="shared" si="1165"/>
        <v/>
      </c>
      <c r="AS1737" t="str">
        <f t="shared" si="1196"/>
        <v/>
      </c>
      <c r="AT1737" s="25" t="str">
        <f t="shared" si="1197"/>
        <v/>
      </c>
      <c r="AU1737" s="26" t="str">
        <f t="shared" si="1198"/>
        <v/>
      </c>
      <c r="AV1737" t="str">
        <f t="shared" si="1199"/>
        <v/>
      </c>
      <c r="AW1737" s="25" t="str">
        <f t="shared" si="1200"/>
        <v/>
      </c>
      <c r="AX1737" s="26" t="str">
        <f t="shared" si="1175"/>
        <v/>
      </c>
      <c r="AY1737" s="27" t="str">
        <f>IF(A1737="","",IF(K1737&lt;&gt;0,TEXT(5,"0000"),IF(M1737&lt;&gt;0,TEXT(5,"0000"),IF(Datos!N1737&lt;&gt;0,TEXT(5,"0000"),""))))</f>
        <v/>
      </c>
      <c r="AZ1737" s="25" t="str">
        <f t="shared" si="1201"/>
        <v/>
      </c>
      <c r="BA1737" s="26" t="str">
        <f t="shared" si="1176"/>
        <v/>
      </c>
      <c r="BB1737" s="25" t="str">
        <f t="shared" si="1202"/>
        <v/>
      </c>
      <c r="BC1737" s="26" t="str">
        <f t="shared" si="1177"/>
        <v/>
      </c>
      <c r="BD1737" s="27" t="str">
        <f t="shared" si="1203"/>
        <v/>
      </c>
      <c r="BE1737" s="25" t="str">
        <f t="shared" si="1204"/>
        <v/>
      </c>
      <c r="BF1737" s="26" t="str">
        <f t="shared" si="1178"/>
        <v/>
      </c>
      <c r="BG1737" s="28"/>
      <c r="BH1737" t="str">
        <f t="shared" si="1174"/>
        <v/>
      </c>
      <c r="BJ1737" s="24" t="str">
        <f t="shared" si="1205"/>
        <v/>
      </c>
      <c r="BK1737" s="24" t="str">
        <f t="shared" si="1206"/>
        <v/>
      </c>
    </row>
    <row r="1738" spans="17:63" ht="15.75" thickBot="1">
      <c r="Q1738" t="e">
        <f t="shared" si="1179"/>
        <v>#VALUE!</v>
      </c>
      <c r="R1738" t="str">
        <f t="shared" si="1180"/>
        <v/>
      </c>
      <c r="S1738" t="str">
        <f>IF(A1738="","",TEXT(VLOOKUP(C1738,Tablas!$H$3:$I$75,2,0),"000"))</f>
        <v/>
      </c>
      <c r="T1738" t="str">
        <f t="shared" si="1181"/>
        <v/>
      </c>
      <c r="U1738" t="str">
        <f t="shared" si="1182"/>
        <v/>
      </c>
      <c r="V1738" t="str">
        <f t="shared" si="1166"/>
        <v/>
      </c>
      <c r="W1738" t="str">
        <f>IF(A1738="","",IF(G1738="",99,VLOOKUP(Datos!G1738,Tablas!$AF$2:$AH$38,2,0)))</f>
        <v/>
      </c>
      <c r="X1738" t="str">
        <f t="shared" si="1183"/>
        <v/>
      </c>
      <c r="Y1738" t="str">
        <f t="shared" si="1184"/>
        <v/>
      </c>
      <c r="Z1738" s="25" t="str">
        <f t="shared" si="1185"/>
        <v/>
      </c>
      <c r="AA1738" s="26" t="str">
        <f t="shared" si="1186"/>
        <v/>
      </c>
      <c r="AB1738" s="25" t="str">
        <f t="shared" si="1167"/>
        <v/>
      </c>
      <c r="AC1738" s="26" t="str">
        <f t="shared" si="1187"/>
        <v/>
      </c>
      <c r="AD1738" s="25" t="str">
        <f t="shared" si="1168"/>
        <v/>
      </c>
      <c r="AE1738" s="26" t="str">
        <f t="shared" si="1188"/>
        <v/>
      </c>
      <c r="AF1738" s="25" t="str">
        <f t="shared" si="1169"/>
        <v/>
      </c>
      <c r="AG1738" s="26" t="str">
        <f t="shared" si="1189"/>
        <v/>
      </c>
      <c r="AH1738" s="25" t="str">
        <f t="shared" si="1170"/>
        <v/>
      </c>
      <c r="AI1738" s="26" t="str">
        <f t="shared" si="1190"/>
        <v/>
      </c>
      <c r="AJ1738" s="25" t="str">
        <f t="shared" si="1171"/>
        <v/>
      </c>
      <c r="AK1738" s="26" t="str">
        <f t="shared" si="1191"/>
        <v/>
      </c>
      <c r="AL1738" s="25" t="str">
        <f t="shared" si="1172"/>
        <v/>
      </c>
      <c r="AM1738" s="26" t="str">
        <f t="shared" si="1192"/>
        <v/>
      </c>
      <c r="AN1738" s="25" t="str">
        <f t="shared" si="1173"/>
        <v/>
      </c>
      <c r="AO1738" s="26" t="str">
        <f t="shared" si="1193"/>
        <v/>
      </c>
      <c r="AP1738" t="str">
        <f t="shared" si="1194"/>
        <v/>
      </c>
      <c r="AQ1738" t="str">
        <f t="shared" si="1195"/>
        <v/>
      </c>
      <c r="AR1738" t="str">
        <f t="shared" ref="AR1738:AR1801" si="1207">IF(A1738="","",IF(K1738&lt;&gt;0,1,0)+IF(L1738&lt;&gt;0,1,0)+IF(M1738&lt;&gt;0,1,0)+IF(N1738&lt;&gt;0,1,0))</f>
        <v/>
      </c>
      <c r="AS1738" t="str">
        <f t="shared" si="1196"/>
        <v/>
      </c>
      <c r="AT1738" s="25" t="str">
        <f t="shared" si="1197"/>
        <v/>
      </c>
      <c r="AU1738" s="26" t="str">
        <f t="shared" si="1198"/>
        <v/>
      </c>
      <c r="AV1738" t="str">
        <f t="shared" si="1199"/>
        <v/>
      </c>
      <c r="AW1738" s="25" t="str">
        <f t="shared" si="1200"/>
        <v/>
      </c>
      <c r="AX1738" s="26" t="str">
        <f t="shared" si="1175"/>
        <v/>
      </c>
      <c r="AY1738" s="27" t="str">
        <f>IF(A1738="","",IF(K1738&lt;&gt;0,TEXT(5,"0000"),IF(M1738&lt;&gt;0,TEXT(5,"0000"),IF(Datos!N1738&lt;&gt;0,TEXT(5,"0000"),""))))</f>
        <v/>
      </c>
      <c r="AZ1738" s="25" t="str">
        <f t="shared" si="1201"/>
        <v/>
      </c>
      <c r="BA1738" s="26" t="str">
        <f t="shared" si="1176"/>
        <v/>
      </c>
      <c r="BB1738" s="25" t="str">
        <f t="shared" si="1202"/>
        <v/>
      </c>
      <c r="BC1738" s="26" t="str">
        <f t="shared" si="1177"/>
        <v/>
      </c>
      <c r="BD1738" s="27" t="str">
        <f t="shared" si="1203"/>
        <v/>
      </c>
      <c r="BE1738" s="25" t="str">
        <f t="shared" si="1204"/>
        <v/>
      </c>
      <c r="BF1738" s="26" t="str">
        <f t="shared" si="1178"/>
        <v/>
      </c>
      <c r="BG1738" s="28"/>
      <c r="BH1738" t="str">
        <f t="shared" si="1174"/>
        <v/>
      </c>
      <c r="BJ1738" s="24" t="str">
        <f t="shared" si="1205"/>
        <v/>
      </c>
      <c r="BK1738" s="24" t="str">
        <f t="shared" si="1206"/>
        <v/>
      </c>
    </row>
    <row r="1739" spans="17:63" ht="15.75" thickBot="1">
      <c r="Q1739" t="e">
        <f t="shared" si="1179"/>
        <v>#VALUE!</v>
      </c>
      <c r="R1739" t="str">
        <f t="shared" si="1180"/>
        <v/>
      </c>
      <c r="S1739" t="str">
        <f>IF(A1739="","",TEXT(VLOOKUP(C1739,Tablas!$H$3:$I$75,2,0),"000"))</f>
        <v/>
      </c>
      <c r="T1739" t="str">
        <f t="shared" si="1181"/>
        <v/>
      </c>
      <c r="U1739" t="str">
        <f t="shared" si="1182"/>
        <v/>
      </c>
      <c r="V1739" t="str">
        <f t="shared" si="1166"/>
        <v/>
      </c>
      <c r="W1739" t="str">
        <f>IF(A1739="","",IF(G1739="",99,VLOOKUP(Datos!G1739,Tablas!$AF$2:$AH$38,2,0)))</f>
        <v/>
      </c>
      <c r="X1739" t="str">
        <f t="shared" si="1183"/>
        <v/>
      </c>
      <c r="Y1739" t="str">
        <f t="shared" si="1184"/>
        <v/>
      </c>
      <c r="Z1739" s="25" t="str">
        <f t="shared" si="1185"/>
        <v/>
      </c>
      <c r="AA1739" s="26" t="str">
        <f t="shared" si="1186"/>
        <v/>
      </c>
      <c r="AB1739" s="25" t="str">
        <f t="shared" si="1167"/>
        <v/>
      </c>
      <c r="AC1739" s="26" t="str">
        <f t="shared" si="1187"/>
        <v/>
      </c>
      <c r="AD1739" s="25" t="str">
        <f t="shared" si="1168"/>
        <v/>
      </c>
      <c r="AE1739" s="26" t="str">
        <f t="shared" si="1188"/>
        <v/>
      </c>
      <c r="AF1739" s="25" t="str">
        <f t="shared" si="1169"/>
        <v/>
      </c>
      <c r="AG1739" s="26" t="str">
        <f t="shared" si="1189"/>
        <v/>
      </c>
      <c r="AH1739" s="25" t="str">
        <f t="shared" si="1170"/>
        <v/>
      </c>
      <c r="AI1739" s="26" t="str">
        <f t="shared" si="1190"/>
        <v/>
      </c>
      <c r="AJ1739" s="25" t="str">
        <f t="shared" si="1171"/>
        <v/>
      </c>
      <c r="AK1739" s="26" t="str">
        <f t="shared" si="1191"/>
        <v/>
      </c>
      <c r="AL1739" s="25" t="str">
        <f t="shared" si="1172"/>
        <v/>
      </c>
      <c r="AM1739" s="26" t="str">
        <f t="shared" si="1192"/>
        <v/>
      </c>
      <c r="AN1739" s="25" t="str">
        <f t="shared" si="1173"/>
        <v/>
      </c>
      <c r="AO1739" s="26" t="str">
        <f t="shared" si="1193"/>
        <v/>
      </c>
      <c r="AP1739" t="str">
        <f t="shared" si="1194"/>
        <v/>
      </c>
      <c r="AQ1739" t="str">
        <f t="shared" si="1195"/>
        <v/>
      </c>
      <c r="AR1739" t="str">
        <f t="shared" si="1207"/>
        <v/>
      </c>
      <c r="AS1739" t="str">
        <f t="shared" si="1196"/>
        <v/>
      </c>
      <c r="AT1739" s="25" t="str">
        <f t="shared" si="1197"/>
        <v/>
      </c>
      <c r="AU1739" s="26" t="str">
        <f t="shared" si="1198"/>
        <v/>
      </c>
      <c r="AV1739" t="str">
        <f t="shared" si="1199"/>
        <v/>
      </c>
      <c r="AW1739" s="25" t="str">
        <f t="shared" si="1200"/>
        <v/>
      </c>
      <c r="AX1739" s="26" t="str">
        <f t="shared" si="1175"/>
        <v/>
      </c>
      <c r="AY1739" s="27" t="str">
        <f>IF(A1739="","",IF(K1739&lt;&gt;0,TEXT(5,"0000"),IF(M1739&lt;&gt;0,TEXT(5,"0000"),IF(Datos!N1739&lt;&gt;0,TEXT(5,"0000"),""))))</f>
        <v/>
      </c>
      <c r="AZ1739" s="25" t="str">
        <f t="shared" si="1201"/>
        <v/>
      </c>
      <c r="BA1739" s="26" t="str">
        <f t="shared" si="1176"/>
        <v/>
      </c>
      <c r="BB1739" s="25" t="str">
        <f t="shared" si="1202"/>
        <v/>
      </c>
      <c r="BC1739" s="26" t="str">
        <f t="shared" si="1177"/>
        <v/>
      </c>
      <c r="BD1739" s="27" t="str">
        <f t="shared" si="1203"/>
        <v/>
      </c>
      <c r="BE1739" s="25" t="str">
        <f t="shared" si="1204"/>
        <v/>
      </c>
      <c r="BF1739" s="26" t="str">
        <f t="shared" si="1178"/>
        <v/>
      </c>
      <c r="BG1739" s="28"/>
      <c r="BH1739" t="str">
        <f t="shared" si="1174"/>
        <v/>
      </c>
      <c r="BJ1739" s="24" t="str">
        <f t="shared" si="1205"/>
        <v/>
      </c>
      <c r="BK1739" s="24" t="str">
        <f t="shared" si="1206"/>
        <v/>
      </c>
    </row>
    <row r="1740" spans="17:63" ht="15.75" thickBot="1">
      <c r="Q1740" t="e">
        <f t="shared" si="1179"/>
        <v>#VALUE!</v>
      </c>
      <c r="R1740" t="str">
        <f t="shared" si="1180"/>
        <v/>
      </c>
      <c r="S1740" t="str">
        <f>IF(A1740="","",TEXT(VLOOKUP(C1740,Tablas!$H$3:$I$75,2,0),"000"))</f>
        <v/>
      </c>
      <c r="T1740" t="str">
        <f t="shared" si="1181"/>
        <v/>
      </c>
      <c r="U1740" t="str">
        <f t="shared" si="1182"/>
        <v/>
      </c>
      <c r="V1740" t="str">
        <f t="shared" si="1166"/>
        <v/>
      </c>
      <c r="W1740" t="str">
        <f>IF(A1740="","",IF(G1740="",99,VLOOKUP(Datos!G1740,Tablas!$AF$2:$AH$38,2,0)))</f>
        <v/>
      </c>
      <c r="X1740" t="str">
        <f t="shared" si="1183"/>
        <v/>
      </c>
      <c r="Y1740" t="str">
        <f t="shared" si="1184"/>
        <v/>
      </c>
      <c r="Z1740" s="25" t="str">
        <f t="shared" si="1185"/>
        <v/>
      </c>
      <c r="AA1740" s="26" t="str">
        <f t="shared" si="1186"/>
        <v/>
      </c>
      <c r="AB1740" s="25" t="str">
        <f t="shared" si="1167"/>
        <v/>
      </c>
      <c r="AC1740" s="26" t="str">
        <f t="shared" si="1187"/>
        <v/>
      </c>
      <c r="AD1740" s="25" t="str">
        <f t="shared" si="1168"/>
        <v/>
      </c>
      <c r="AE1740" s="26" t="str">
        <f t="shared" si="1188"/>
        <v/>
      </c>
      <c r="AF1740" s="25" t="str">
        <f t="shared" si="1169"/>
        <v/>
      </c>
      <c r="AG1740" s="26" t="str">
        <f t="shared" si="1189"/>
        <v/>
      </c>
      <c r="AH1740" s="25" t="str">
        <f t="shared" si="1170"/>
        <v/>
      </c>
      <c r="AI1740" s="26" t="str">
        <f t="shared" si="1190"/>
        <v/>
      </c>
      <c r="AJ1740" s="25" t="str">
        <f t="shared" si="1171"/>
        <v/>
      </c>
      <c r="AK1740" s="26" t="str">
        <f t="shared" si="1191"/>
        <v/>
      </c>
      <c r="AL1740" s="25" t="str">
        <f t="shared" si="1172"/>
        <v/>
      </c>
      <c r="AM1740" s="26" t="str">
        <f t="shared" si="1192"/>
        <v/>
      </c>
      <c r="AN1740" s="25" t="str">
        <f t="shared" si="1173"/>
        <v/>
      </c>
      <c r="AO1740" s="26" t="str">
        <f t="shared" si="1193"/>
        <v/>
      </c>
      <c r="AP1740" t="str">
        <f t="shared" si="1194"/>
        <v/>
      </c>
      <c r="AQ1740" t="str">
        <f t="shared" si="1195"/>
        <v/>
      </c>
      <c r="AR1740" t="str">
        <f t="shared" si="1207"/>
        <v/>
      </c>
      <c r="AS1740" t="str">
        <f t="shared" si="1196"/>
        <v/>
      </c>
      <c r="AT1740" s="25" t="str">
        <f t="shared" si="1197"/>
        <v/>
      </c>
      <c r="AU1740" s="26" t="str">
        <f t="shared" si="1198"/>
        <v/>
      </c>
      <c r="AV1740" t="str">
        <f t="shared" si="1199"/>
        <v/>
      </c>
      <c r="AW1740" s="25" t="str">
        <f t="shared" si="1200"/>
        <v/>
      </c>
      <c r="AX1740" s="26" t="str">
        <f t="shared" si="1175"/>
        <v/>
      </c>
      <c r="AY1740" s="27" t="str">
        <f>IF(A1740="","",IF(K1740&lt;&gt;0,TEXT(5,"0000"),IF(M1740&lt;&gt;0,TEXT(5,"0000"),IF(Datos!N1740&lt;&gt;0,TEXT(5,"0000"),""))))</f>
        <v/>
      </c>
      <c r="AZ1740" s="25" t="str">
        <f t="shared" si="1201"/>
        <v/>
      </c>
      <c r="BA1740" s="26" t="str">
        <f t="shared" si="1176"/>
        <v/>
      </c>
      <c r="BB1740" s="25" t="str">
        <f t="shared" si="1202"/>
        <v/>
      </c>
      <c r="BC1740" s="26" t="str">
        <f t="shared" si="1177"/>
        <v/>
      </c>
      <c r="BD1740" s="27" t="str">
        <f t="shared" si="1203"/>
        <v/>
      </c>
      <c r="BE1740" s="25" t="str">
        <f t="shared" si="1204"/>
        <v/>
      </c>
      <c r="BF1740" s="26" t="str">
        <f t="shared" si="1178"/>
        <v/>
      </c>
      <c r="BG1740" s="28"/>
      <c r="BH1740" t="str">
        <f t="shared" si="1174"/>
        <v/>
      </c>
      <c r="BJ1740" s="24" t="str">
        <f t="shared" si="1205"/>
        <v/>
      </c>
      <c r="BK1740" s="24" t="str">
        <f t="shared" si="1206"/>
        <v/>
      </c>
    </row>
    <row r="1741" spans="17:63" ht="15.75" thickBot="1">
      <c r="Q1741" t="e">
        <f t="shared" si="1179"/>
        <v>#VALUE!</v>
      </c>
      <c r="R1741" t="str">
        <f t="shared" si="1180"/>
        <v/>
      </c>
      <c r="S1741" t="str">
        <f>IF(A1741="","",TEXT(VLOOKUP(C1741,Tablas!$H$3:$I$75,2,0),"000"))</f>
        <v/>
      </c>
      <c r="T1741" t="str">
        <f t="shared" si="1181"/>
        <v/>
      </c>
      <c r="U1741" t="str">
        <f t="shared" si="1182"/>
        <v/>
      </c>
      <c r="V1741" t="str">
        <f t="shared" si="1166"/>
        <v/>
      </c>
      <c r="W1741" t="str">
        <f>IF(A1741="","",IF(G1741="",99,VLOOKUP(Datos!G1741,Tablas!$AF$2:$AH$38,2,0)))</f>
        <v/>
      </c>
      <c r="X1741" t="str">
        <f t="shared" si="1183"/>
        <v/>
      </c>
      <c r="Y1741" t="str">
        <f t="shared" si="1184"/>
        <v/>
      </c>
      <c r="Z1741" s="25" t="str">
        <f t="shared" si="1185"/>
        <v/>
      </c>
      <c r="AA1741" s="26" t="str">
        <f t="shared" si="1186"/>
        <v/>
      </c>
      <c r="AB1741" s="25" t="str">
        <f t="shared" si="1167"/>
        <v/>
      </c>
      <c r="AC1741" s="26" t="str">
        <f t="shared" si="1187"/>
        <v/>
      </c>
      <c r="AD1741" s="25" t="str">
        <f t="shared" si="1168"/>
        <v/>
      </c>
      <c r="AE1741" s="26" t="str">
        <f t="shared" si="1188"/>
        <v/>
      </c>
      <c r="AF1741" s="25" t="str">
        <f t="shared" si="1169"/>
        <v/>
      </c>
      <c r="AG1741" s="26" t="str">
        <f t="shared" si="1189"/>
        <v/>
      </c>
      <c r="AH1741" s="25" t="str">
        <f t="shared" si="1170"/>
        <v/>
      </c>
      <c r="AI1741" s="26" t="str">
        <f t="shared" si="1190"/>
        <v/>
      </c>
      <c r="AJ1741" s="25" t="str">
        <f t="shared" si="1171"/>
        <v/>
      </c>
      <c r="AK1741" s="26" t="str">
        <f t="shared" si="1191"/>
        <v/>
      </c>
      <c r="AL1741" s="25" t="str">
        <f t="shared" si="1172"/>
        <v/>
      </c>
      <c r="AM1741" s="26" t="str">
        <f t="shared" si="1192"/>
        <v/>
      </c>
      <c r="AN1741" s="25" t="str">
        <f t="shared" si="1173"/>
        <v/>
      </c>
      <c r="AO1741" s="26" t="str">
        <f t="shared" si="1193"/>
        <v/>
      </c>
      <c r="AP1741" t="str">
        <f t="shared" si="1194"/>
        <v/>
      </c>
      <c r="AQ1741" t="str">
        <f t="shared" si="1195"/>
        <v/>
      </c>
      <c r="AR1741" t="str">
        <f t="shared" si="1207"/>
        <v/>
      </c>
      <c r="AS1741" t="str">
        <f t="shared" si="1196"/>
        <v/>
      </c>
      <c r="AT1741" s="25" t="str">
        <f t="shared" si="1197"/>
        <v/>
      </c>
      <c r="AU1741" s="26" t="str">
        <f t="shared" si="1198"/>
        <v/>
      </c>
      <c r="AV1741" t="str">
        <f t="shared" si="1199"/>
        <v/>
      </c>
      <c r="AW1741" s="25" t="str">
        <f t="shared" si="1200"/>
        <v/>
      </c>
      <c r="AX1741" s="26" t="str">
        <f t="shared" si="1175"/>
        <v/>
      </c>
      <c r="AY1741" s="27" t="str">
        <f>IF(A1741="","",IF(K1741&lt;&gt;0,TEXT(5,"0000"),IF(M1741&lt;&gt;0,TEXT(5,"0000"),IF(Datos!N1741&lt;&gt;0,TEXT(5,"0000"),""))))</f>
        <v/>
      </c>
      <c r="AZ1741" s="25" t="str">
        <f t="shared" si="1201"/>
        <v/>
      </c>
      <c r="BA1741" s="26" t="str">
        <f t="shared" si="1176"/>
        <v/>
      </c>
      <c r="BB1741" s="25" t="str">
        <f t="shared" si="1202"/>
        <v/>
      </c>
      <c r="BC1741" s="26" t="str">
        <f t="shared" si="1177"/>
        <v/>
      </c>
      <c r="BD1741" s="27" t="str">
        <f t="shared" si="1203"/>
        <v/>
      </c>
      <c r="BE1741" s="25" t="str">
        <f t="shared" si="1204"/>
        <v/>
      </c>
      <c r="BF1741" s="26" t="str">
        <f t="shared" si="1178"/>
        <v/>
      </c>
      <c r="BG1741" s="28"/>
      <c r="BH1741" t="str">
        <f t="shared" si="1174"/>
        <v/>
      </c>
      <c r="BJ1741" s="24" t="str">
        <f t="shared" si="1205"/>
        <v/>
      </c>
      <c r="BK1741" s="24" t="str">
        <f t="shared" si="1206"/>
        <v/>
      </c>
    </row>
    <row r="1742" spans="17:63" ht="15.75" thickBot="1">
      <c r="Q1742" t="e">
        <f t="shared" si="1179"/>
        <v>#VALUE!</v>
      </c>
      <c r="R1742" t="str">
        <f t="shared" si="1180"/>
        <v/>
      </c>
      <c r="S1742" t="str">
        <f>IF(A1742="","",TEXT(VLOOKUP(C1742,Tablas!$H$3:$I$75,2,0),"000"))</f>
        <v/>
      </c>
      <c r="T1742" t="str">
        <f t="shared" si="1181"/>
        <v/>
      </c>
      <c r="U1742" t="str">
        <f t="shared" si="1182"/>
        <v/>
      </c>
      <c r="V1742" t="str">
        <f t="shared" si="1166"/>
        <v/>
      </c>
      <c r="W1742" t="str">
        <f>IF(A1742="","",IF(G1742="",99,VLOOKUP(Datos!G1742,Tablas!$AF$2:$AH$38,2,0)))</f>
        <v/>
      </c>
      <c r="X1742" t="str">
        <f t="shared" si="1183"/>
        <v/>
      </c>
      <c r="Y1742" t="str">
        <f t="shared" si="1184"/>
        <v/>
      </c>
      <c r="Z1742" s="25" t="str">
        <f t="shared" si="1185"/>
        <v/>
      </c>
      <c r="AA1742" s="26" t="str">
        <f t="shared" si="1186"/>
        <v/>
      </c>
      <c r="AB1742" s="25" t="str">
        <f t="shared" si="1167"/>
        <v/>
      </c>
      <c r="AC1742" s="26" t="str">
        <f t="shared" si="1187"/>
        <v/>
      </c>
      <c r="AD1742" s="25" t="str">
        <f t="shared" si="1168"/>
        <v/>
      </c>
      <c r="AE1742" s="26" t="str">
        <f t="shared" si="1188"/>
        <v/>
      </c>
      <c r="AF1742" s="25" t="str">
        <f t="shared" si="1169"/>
        <v/>
      </c>
      <c r="AG1742" s="26" t="str">
        <f t="shared" si="1189"/>
        <v/>
      </c>
      <c r="AH1742" s="25" t="str">
        <f t="shared" si="1170"/>
        <v/>
      </c>
      <c r="AI1742" s="26" t="str">
        <f t="shared" si="1190"/>
        <v/>
      </c>
      <c r="AJ1742" s="25" t="str">
        <f t="shared" si="1171"/>
        <v/>
      </c>
      <c r="AK1742" s="26" t="str">
        <f t="shared" si="1191"/>
        <v/>
      </c>
      <c r="AL1742" s="25" t="str">
        <f t="shared" si="1172"/>
        <v/>
      </c>
      <c r="AM1742" s="26" t="str">
        <f t="shared" si="1192"/>
        <v/>
      </c>
      <c r="AN1742" s="25" t="str">
        <f t="shared" si="1173"/>
        <v/>
      </c>
      <c r="AO1742" s="26" t="str">
        <f t="shared" si="1193"/>
        <v/>
      </c>
      <c r="AP1742" t="str">
        <f t="shared" si="1194"/>
        <v/>
      </c>
      <c r="AQ1742" t="str">
        <f t="shared" si="1195"/>
        <v/>
      </c>
      <c r="AR1742" t="str">
        <f t="shared" si="1207"/>
        <v/>
      </c>
      <c r="AS1742" t="str">
        <f t="shared" si="1196"/>
        <v/>
      </c>
      <c r="AT1742" s="25" t="str">
        <f t="shared" si="1197"/>
        <v/>
      </c>
      <c r="AU1742" s="26" t="str">
        <f t="shared" si="1198"/>
        <v/>
      </c>
      <c r="AV1742" t="str">
        <f t="shared" si="1199"/>
        <v/>
      </c>
      <c r="AW1742" s="25" t="str">
        <f t="shared" si="1200"/>
        <v/>
      </c>
      <c r="AX1742" s="26" t="str">
        <f t="shared" si="1175"/>
        <v/>
      </c>
      <c r="AY1742" s="27" t="str">
        <f>IF(A1742="","",IF(K1742&lt;&gt;0,TEXT(5,"0000"),IF(M1742&lt;&gt;0,TEXT(5,"0000"),IF(Datos!N1742&lt;&gt;0,TEXT(5,"0000"),""))))</f>
        <v/>
      </c>
      <c r="AZ1742" s="25" t="str">
        <f t="shared" si="1201"/>
        <v/>
      </c>
      <c r="BA1742" s="26" t="str">
        <f t="shared" si="1176"/>
        <v/>
      </c>
      <c r="BB1742" s="25" t="str">
        <f t="shared" si="1202"/>
        <v/>
      </c>
      <c r="BC1742" s="26" t="str">
        <f t="shared" si="1177"/>
        <v/>
      </c>
      <c r="BD1742" s="27" t="str">
        <f t="shared" si="1203"/>
        <v/>
      </c>
      <c r="BE1742" s="25" t="str">
        <f t="shared" si="1204"/>
        <v/>
      </c>
      <c r="BF1742" s="26" t="str">
        <f t="shared" si="1178"/>
        <v/>
      </c>
      <c r="BG1742" s="28"/>
      <c r="BH1742" t="str">
        <f t="shared" si="1174"/>
        <v/>
      </c>
      <c r="BJ1742" s="24" t="str">
        <f t="shared" si="1205"/>
        <v/>
      </c>
      <c r="BK1742" s="24" t="str">
        <f t="shared" si="1206"/>
        <v/>
      </c>
    </row>
    <row r="1743" spans="17:63" ht="15.75" thickBot="1">
      <c r="Q1743" t="e">
        <f t="shared" si="1179"/>
        <v>#VALUE!</v>
      </c>
      <c r="R1743" t="str">
        <f t="shared" si="1180"/>
        <v/>
      </c>
      <c r="S1743" t="str">
        <f>IF(A1743="","",TEXT(VLOOKUP(C1743,Tablas!$H$3:$I$75,2,0),"000"))</f>
        <v/>
      </c>
      <c r="T1743" t="str">
        <f t="shared" si="1181"/>
        <v/>
      </c>
      <c r="U1743" t="str">
        <f t="shared" si="1182"/>
        <v/>
      </c>
      <c r="V1743" t="str">
        <f t="shared" si="1166"/>
        <v/>
      </c>
      <c r="W1743" t="str">
        <f>IF(A1743="","",IF(G1743="",99,VLOOKUP(Datos!G1743,Tablas!$AF$2:$AH$38,2,0)))</f>
        <v/>
      </c>
      <c r="X1743" t="str">
        <f t="shared" si="1183"/>
        <v/>
      </c>
      <c r="Y1743" t="str">
        <f t="shared" si="1184"/>
        <v/>
      </c>
      <c r="Z1743" s="25" t="str">
        <f t="shared" si="1185"/>
        <v/>
      </c>
      <c r="AA1743" s="26" t="str">
        <f t="shared" si="1186"/>
        <v/>
      </c>
      <c r="AB1743" s="25" t="str">
        <f t="shared" si="1167"/>
        <v/>
      </c>
      <c r="AC1743" s="26" t="str">
        <f t="shared" si="1187"/>
        <v/>
      </c>
      <c r="AD1743" s="25" t="str">
        <f t="shared" si="1168"/>
        <v/>
      </c>
      <c r="AE1743" s="26" t="str">
        <f t="shared" si="1188"/>
        <v/>
      </c>
      <c r="AF1743" s="25" t="str">
        <f t="shared" si="1169"/>
        <v/>
      </c>
      <c r="AG1743" s="26" t="str">
        <f t="shared" si="1189"/>
        <v/>
      </c>
      <c r="AH1743" s="25" t="str">
        <f t="shared" si="1170"/>
        <v/>
      </c>
      <c r="AI1743" s="26" t="str">
        <f t="shared" si="1190"/>
        <v/>
      </c>
      <c r="AJ1743" s="25" t="str">
        <f t="shared" si="1171"/>
        <v/>
      </c>
      <c r="AK1743" s="26" t="str">
        <f t="shared" si="1191"/>
        <v/>
      </c>
      <c r="AL1743" s="25" t="str">
        <f t="shared" si="1172"/>
        <v/>
      </c>
      <c r="AM1743" s="26" t="str">
        <f t="shared" si="1192"/>
        <v/>
      </c>
      <c r="AN1743" s="25" t="str">
        <f t="shared" si="1173"/>
        <v/>
      </c>
      <c r="AO1743" s="26" t="str">
        <f t="shared" si="1193"/>
        <v/>
      </c>
      <c r="AP1743" t="str">
        <f t="shared" si="1194"/>
        <v/>
      </c>
      <c r="AQ1743" t="str">
        <f t="shared" si="1195"/>
        <v/>
      </c>
      <c r="AR1743" t="str">
        <f t="shared" si="1207"/>
        <v/>
      </c>
      <c r="AS1743" t="str">
        <f t="shared" si="1196"/>
        <v/>
      </c>
      <c r="AT1743" s="25" t="str">
        <f t="shared" si="1197"/>
        <v/>
      </c>
      <c r="AU1743" s="26" t="str">
        <f t="shared" si="1198"/>
        <v/>
      </c>
      <c r="AV1743" t="str">
        <f t="shared" si="1199"/>
        <v/>
      </c>
      <c r="AW1743" s="25" t="str">
        <f t="shared" si="1200"/>
        <v/>
      </c>
      <c r="AX1743" s="26" t="str">
        <f t="shared" si="1175"/>
        <v/>
      </c>
      <c r="AY1743" s="27" t="str">
        <f>IF(A1743="","",IF(K1743&lt;&gt;0,TEXT(5,"0000"),IF(M1743&lt;&gt;0,TEXT(5,"0000"),IF(Datos!N1743&lt;&gt;0,TEXT(5,"0000"),""))))</f>
        <v/>
      </c>
      <c r="AZ1743" s="25" t="str">
        <f t="shared" si="1201"/>
        <v/>
      </c>
      <c r="BA1743" s="26" t="str">
        <f t="shared" si="1176"/>
        <v/>
      </c>
      <c r="BB1743" s="25" t="str">
        <f t="shared" si="1202"/>
        <v/>
      </c>
      <c r="BC1743" s="26" t="str">
        <f t="shared" si="1177"/>
        <v/>
      </c>
      <c r="BD1743" s="27" t="str">
        <f t="shared" si="1203"/>
        <v/>
      </c>
      <c r="BE1743" s="25" t="str">
        <f t="shared" si="1204"/>
        <v/>
      </c>
      <c r="BF1743" s="26" t="str">
        <f t="shared" si="1178"/>
        <v/>
      </c>
      <c r="BG1743" s="28"/>
      <c r="BH1743" t="str">
        <f t="shared" si="1174"/>
        <v/>
      </c>
      <c r="BJ1743" s="24" t="str">
        <f t="shared" si="1205"/>
        <v/>
      </c>
      <c r="BK1743" s="24" t="str">
        <f t="shared" si="1206"/>
        <v/>
      </c>
    </row>
    <row r="1744" spans="17:63" ht="15.75" thickBot="1">
      <c r="Q1744" t="e">
        <f t="shared" si="1179"/>
        <v>#VALUE!</v>
      </c>
      <c r="R1744" t="str">
        <f t="shared" si="1180"/>
        <v/>
      </c>
      <c r="S1744" t="str">
        <f>IF(A1744="","",TEXT(VLOOKUP(C1744,Tablas!$H$3:$I$75,2,0),"000"))</f>
        <v/>
      </c>
      <c r="T1744" t="str">
        <f t="shared" si="1181"/>
        <v/>
      </c>
      <c r="U1744" t="str">
        <f t="shared" si="1182"/>
        <v/>
      </c>
      <c r="V1744" t="str">
        <f t="shared" si="1166"/>
        <v/>
      </c>
      <c r="W1744" t="str">
        <f>IF(A1744="","",IF(G1744="",99,VLOOKUP(Datos!G1744,Tablas!$AF$2:$AH$38,2,0)))</f>
        <v/>
      </c>
      <c r="X1744" t="str">
        <f t="shared" si="1183"/>
        <v/>
      </c>
      <c r="Y1744" t="str">
        <f t="shared" si="1184"/>
        <v/>
      </c>
      <c r="Z1744" s="25" t="str">
        <f t="shared" si="1185"/>
        <v/>
      </c>
      <c r="AA1744" s="26" t="str">
        <f t="shared" si="1186"/>
        <v/>
      </c>
      <c r="AB1744" s="25" t="str">
        <f t="shared" si="1167"/>
        <v/>
      </c>
      <c r="AC1744" s="26" t="str">
        <f t="shared" si="1187"/>
        <v/>
      </c>
      <c r="AD1744" s="25" t="str">
        <f t="shared" si="1168"/>
        <v/>
      </c>
      <c r="AE1744" s="26" t="str">
        <f t="shared" si="1188"/>
        <v/>
      </c>
      <c r="AF1744" s="25" t="str">
        <f t="shared" si="1169"/>
        <v/>
      </c>
      <c r="AG1744" s="26" t="str">
        <f t="shared" si="1189"/>
        <v/>
      </c>
      <c r="AH1744" s="25" t="str">
        <f t="shared" si="1170"/>
        <v/>
      </c>
      <c r="AI1744" s="26" t="str">
        <f t="shared" si="1190"/>
        <v/>
      </c>
      <c r="AJ1744" s="25" t="str">
        <f t="shared" si="1171"/>
        <v/>
      </c>
      <c r="AK1744" s="26" t="str">
        <f t="shared" si="1191"/>
        <v/>
      </c>
      <c r="AL1744" s="25" t="str">
        <f t="shared" si="1172"/>
        <v/>
      </c>
      <c r="AM1744" s="26" t="str">
        <f t="shared" si="1192"/>
        <v/>
      </c>
      <c r="AN1744" s="25" t="str">
        <f t="shared" si="1173"/>
        <v/>
      </c>
      <c r="AO1744" s="26" t="str">
        <f t="shared" si="1193"/>
        <v/>
      </c>
      <c r="AP1744" t="str">
        <f t="shared" si="1194"/>
        <v/>
      </c>
      <c r="AQ1744" t="str">
        <f t="shared" si="1195"/>
        <v/>
      </c>
      <c r="AR1744" t="str">
        <f t="shared" si="1207"/>
        <v/>
      </c>
      <c r="AS1744" t="str">
        <f t="shared" si="1196"/>
        <v/>
      </c>
      <c r="AT1744" s="25" t="str">
        <f t="shared" si="1197"/>
        <v/>
      </c>
      <c r="AU1744" s="26" t="str">
        <f t="shared" si="1198"/>
        <v/>
      </c>
      <c r="AV1744" t="str">
        <f t="shared" si="1199"/>
        <v/>
      </c>
      <c r="AW1744" s="25" t="str">
        <f t="shared" si="1200"/>
        <v/>
      </c>
      <c r="AX1744" s="26" t="str">
        <f t="shared" si="1175"/>
        <v/>
      </c>
      <c r="AY1744" s="27" t="str">
        <f>IF(A1744="","",IF(K1744&lt;&gt;0,TEXT(5,"0000"),IF(M1744&lt;&gt;0,TEXT(5,"0000"),IF(Datos!N1744&lt;&gt;0,TEXT(5,"0000"),""))))</f>
        <v/>
      </c>
      <c r="AZ1744" s="25" t="str">
        <f t="shared" si="1201"/>
        <v/>
      </c>
      <c r="BA1744" s="26" t="str">
        <f t="shared" si="1176"/>
        <v/>
      </c>
      <c r="BB1744" s="25" t="str">
        <f t="shared" si="1202"/>
        <v/>
      </c>
      <c r="BC1744" s="26" t="str">
        <f t="shared" si="1177"/>
        <v/>
      </c>
      <c r="BD1744" s="27" t="str">
        <f t="shared" si="1203"/>
        <v/>
      </c>
      <c r="BE1744" s="25" t="str">
        <f t="shared" si="1204"/>
        <v/>
      </c>
      <c r="BF1744" s="26" t="str">
        <f t="shared" si="1178"/>
        <v/>
      </c>
      <c r="BG1744" s="28"/>
      <c r="BH1744" t="str">
        <f t="shared" si="1174"/>
        <v/>
      </c>
      <c r="BJ1744" s="24" t="str">
        <f t="shared" si="1205"/>
        <v/>
      </c>
      <c r="BK1744" s="24" t="str">
        <f t="shared" si="1206"/>
        <v/>
      </c>
    </row>
    <row r="1745" spans="17:63" ht="15.75" thickBot="1">
      <c r="Q1745" t="e">
        <f t="shared" si="1179"/>
        <v>#VALUE!</v>
      </c>
      <c r="R1745" t="str">
        <f t="shared" si="1180"/>
        <v/>
      </c>
      <c r="S1745" t="str">
        <f>IF(A1745="","",TEXT(VLOOKUP(C1745,Tablas!$H$3:$I$75,2,0),"000"))</f>
        <v/>
      </c>
      <c r="T1745" t="str">
        <f t="shared" si="1181"/>
        <v/>
      </c>
      <c r="U1745" t="str">
        <f t="shared" si="1182"/>
        <v/>
      </c>
      <c r="V1745" t="str">
        <f t="shared" si="1166"/>
        <v/>
      </c>
      <c r="W1745" t="str">
        <f>IF(A1745="","",IF(G1745="",99,VLOOKUP(Datos!G1745,Tablas!$AF$2:$AH$38,2,0)))</f>
        <v/>
      </c>
      <c r="X1745" t="str">
        <f t="shared" si="1183"/>
        <v/>
      </c>
      <c r="Y1745" t="str">
        <f t="shared" si="1184"/>
        <v/>
      </c>
      <c r="Z1745" s="25" t="str">
        <f t="shared" si="1185"/>
        <v/>
      </c>
      <c r="AA1745" s="26" t="str">
        <f t="shared" si="1186"/>
        <v/>
      </c>
      <c r="AB1745" s="25" t="str">
        <f t="shared" si="1167"/>
        <v/>
      </c>
      <c r="AC1745" s="26" t="str">
        <f t="shared" si="1187"/>
        <v/>
      </c>
      <c r="AD1745" s="25" t="str">
        <f t="shared" si="1168"/>
        <v/>
      </c>
      <c r="AE1745" s="26" t="str">
        <f t="shared" si="1188"/>
        <v/>
      </c>
      <c r="AF1745" s="25" t="str">
        <f t="shared" si="1169"/>
        <v/>
      </c>
      <c r="AG1745" s="26" t="str">
        <f t="shared" si="1189"/>
        <v/>
      </c>
      <c r="AH1745" s="25" t="str">
        <f t="shared" si="1170"/>
        <v/>
      </c>
      <c r="AI1745" s="26" t="str">
        <f t="shared" si="1190"/>
        <v/>
      </c>
      <c r="AJ1745" s="25" t="str">
        <f t="shared" si="1171"/>
        <v/>
      </c>
      <c r="AK1745" s="26" t="str">
        <f t="shared" si="1191"/>
        <v/>
      </c>
      <c r="AL1745" s="25" t="str">
        <f t="shared" si="1172"/>
        <v/>
      </c>
      <c r="AM1745" s="26" t="str">
        <f t="shared" si="1192"/>
        <v/>
      </c>
      <c r="AN1745" s="25" t="str">
        <f t="shared" si="1173"/>
        <v/>
      </c>
      <c r="AO1745" s="26" t="str">
        <f t="shared" si="1193"/>
        <v/>
      </c>
      <c r="AP1745" t="str">
        <f t="shared" si="1194"/>
        <v/>
      </c>
      <c r="AQ1745" t="str">
        <f t="shared" si="1195"/>
        <v/>
      </c>
      <c r="AR1745" t="str">
        <f t="shared" si="1207"/>
        <v/>
      </c>
      <c r="AS1745" t="str">
        <f t="shared" si="1196"/>
        <v/>
      </c>
      <c r="AT1745" s="25" t="str">
        <f t="shared" si="1197"/>
        <v/>
      </c>
      <c r="AU1745" s="26" t="str">
        <f t="shared" si="1198"/>
        <v/>
      </c>
      <c r="AV1745" t="str">
        <f t="shared" si="1199"/>
        <v/>
      </c>
      <c r="AW1745" s="25" t="str">
        <f t="shared" si="1200"/>
        <v/>
      </c>
      <c r="AX1745" s="26" t="str">
        <f t="shared" si="1175"/>
        <v/>
      </c>
      <c r="AY1745" s="27" t="str">
        <f>IF(A1745="","",IF(K1745&lt;&gt;0,TEXT(5,"0000"),IF(M1745&lt;&gt;0,TEXT(5,"0000"),IF(Datos!N1745&lt;&gt;0,TEXT(5,"0000"),""))))</f>
        <v/>
      </c>
      <c r="AZ1745" s="25" t="str">
        <f t="shared" si="1201"/>
        <v/>
      </c>
      <c r="BA1745" s="26" t="str">
        <f t="shared" si="1176"/>
        <v/>
      </c>
      <c r="BB1745" s="25" t="str">
        <f t="shared" si="1202"/>
        <v/>
      </c>
      <c r="BC1745" s="26" t="str">
        <f t="shared" si="1177"/>
        <v/>
      </c>
      <c r="BD1745" s="27" t="str">
        <f t="shared" si="1203"/>
        <v/>
      </c>
      <c r="BE1745" s="25" t="str">
        <f t="shared" si="1204"/>
        <v/>
      </c>
      <c r="BF1745" s="26" t="str">
        <f t="shared" si="1178"/>
        <v/>
      </c>
      <c r="BG1745" s="28"/>
      <c r="BH1745" t="str">
        <f t="shared" si="1174"/>
        <v/>
      </c>
      <c r="BJ1745" s="24" t="str">
        <f t="shared" si="1205"/>
        <v/>
      </c>
      <c r="BK1745" s="24" t="str">
        <f t="shared" si="1206"/>
        <v/>
      </c>
    </row>
    <row r="1746" spans="17:63" ht="15.75" thickBot="1">
      <c r="Q1746" t="e">
        <f t="shared" si="1179"/>
        <v>#VALUE!</v>
      </c>
      <c r="R1746" t="str">
        <f t="shared" si="1180"/>
        <v/>
      </c>
      <c r="S1746" t="str">
        <f>IF(A1746="","",TEXT(VLOOKUP(C1746,Tablas!$H$3:$I$75,2,0),"000"))</f>
        <v/>
      </c>
      <c r="T1746" t="str">
        <f t="shared" si="1181"/>
        <v/>
      </c>
      <c r="U1746" t="str">
        <f t="shared" si="1182"/>
        <v/>
      </c>
      <c r="V1746" t="str">
        <f t="shared" si="1166"/>
        <v/>
      </c>
      <c r="W1746" t="str">
        <f>IF(A1746="","",IF(G1746="",99,VLOOKUP(Datos!G1746,Tablas!$AF$2:$AH$38,2,0)))</f>
        <v/>
      </c>
      <c r="X1746" t="str">
        <f t="shared" si="1183"/>
        <v/>
      </c>
      <c r="Y1746" t="str">
        <f t="shared" si="1184"/>
        <v/>
      </c>
      <c r="Z1746" s="25" t="str">
        <f t="shared" si="1185"/>
        <v/>
      </c>
      <c r="AA1746" s="26" t="str">
        <f t="shared" si="1186"/>
        <v/>
      </c>
      <c r="AB1746" s="25" t="str">
        <f t="shared" si="1167"/>
        <v/>
      </c>
      <c r="AC1746" s="26" t="str">
        <f t="shared" si="1187"/>
        <v/>
      </c>
      <c r="AD1746" s="25" t="str">
        <f t="shared" si="1168"/>
        <v/>
      </c>
      <c r="AE1746" s="26" t="str">
        <f t="shared" si="1188"/>
        <v/>
      </c>
      <c r="AF1746" s="25" t="str">
        <f t="shared" si="1169"/>
        <v/>
      </c>
      <c r="AG1746" s="26" t="str">
        <f t="shared" si="1189"/>
        <v/>
      </c>
      <c r="AH1746" s="25" t="str">
        <f t="shared" si="1170"/>
        <v/>
      </c>
      <c r="AI1746" s="26" t="str">
        <f t="shared" si="1190"/>
        <v/>
      </c>
      <c r="AJ1746" s="25" t="str">
        <f t="shared" si="1171"/>
        <v/>
      </c>
      <c r="AK1746" s="26" t="str">
        <f t="shared" si="1191"/>
        <v/>
      </c>
      <c r="AL1746" s="25" t="str">
        <f t="shared" si="1172"/>
        <v/>
      </c>
      <c r="AM1746" s="26" t="str">
        <f t="shared" si="1192"/>
        <v/>
      </c>
      <c r="AN1746" s="25" t="str">
        <f t="shared" si="1173"/>
        <v/>
      </c>
      <c r="AO1746" s="26" t="str">
        <f t="shared" si="1193"/>
        <v/>
      </c>
      <c r="AP1746" t="str">
        <f t="shared" si="1194"/>
        <v/>
      </c>
      <c r="AQ1746" t="str">
        <f t="shared" si="1195"/>
        <v/>
      </c>
      <c r="AR1746" t="str">
        <f t="shared" si="1207"/>
        <v/>
      </c>
      <c r="AS1746" t="str">
        <f t="shared" si="1196"/>
        <v/>
      </c>
      <c r="AT1746" s="25" t="str">
        <f t="shared" si="1197"/>
        <v/>
      </c>
      <c r="AU1746" s="26" t="str">
        <f t="shared" si="1198"/>
        <v/>
      </c>
      <c r="AV1746" t="str">
        <f t="shared" si="1199"/>
        <v/>
      </c>
      <c r="AW1746" s="25" t="str">
        <f t="shared" si="1200"/>
        <v/>
      </c>
      <c r="AX1746" s="26" t="str">
        <f t="shared" si="1175"/>
        <v/>
      </c>
      <c r="AY1746" s="27" t="str">
        <f>IF(A1746="","",IF(K1746&lt;&gt;0,TEXT(5,"0000"),IF(M1746&lt;&gt;0,TEXT(5,"0000"),IF(Datos!N1746&lt;&gt;0,TEXT(5,"0000"),""))))</f>
        <v/>
      </c>
      <c r="AZ1746" s="25" t="str">
        <f t="shared" si="1201"/>
        <v/>
      </c>
      <c r="BA1746" s="26" t="str">
        <f t="shared" si="1176"/>
        <v/>
      </c>
      <c r="BB1746" s="25" t="str">
        <f t="shared" si="1202"/>
        <v/>
      </c>
      <c r="BC1746" s="26" t="str">
        <f t="shared" si="1177"/>
        <v/>
      </c>
      <c r="BD1746" s="27" t="str">
        <f t="shared" si="1203"/>
        <v/>
      </c>
      <c r="BE1746" s="25" t="str">
        <f t="shared" si="1204"/>
        <v/>
      </c>
      <c r="BF1746" s="26" t="str">
        <f t="shared" si="1178"/>
        <v/>
      </c>
      <c r="BG1746" s="28"/>
      <c r="BH1746" t="str">
        <f t="shared" si="1174"/>
        <v/>
      </c>
      <c r="BJ1746" s="24" t="str">
        <f t="shared" si="1205"/>
        <v/>
      </c>
      <c r="BK1746" s="24" t="str">
        <f t="shared" si="1206"/>
        <v/>
      </c>
    </row>
    <row r="1747" spans="17:63" ht="15.75" thickBot="1">
      <c r="Q1747" t="e">
        <f t="shared" si="1179"/>
        <v>#VALUE!</v>
      </c>
      <c r="R1747" t="str">
        <f t="shared" si="1180"/>
        <v/>
      </c>
      <c r="S1747" t="str">
        <f>IF(A1747="","",TEXT(VLOOKUP(C1747,Tablas!$H$3:$I$75,2,0),"000"))</f>
        <v/>
      </c>
      <c r="T1747" t="str">
        <f t="shared" si="1181"/>
        <v/>
      </c>
      <c r="U1747" t="str">
        <f t="shared" si="1182"/>
        <v/>
      </c>
      <c r="V1747" t="str">
        <f t="shared" si="1166"/>
        <v/>
      </c>
      <c r="W1747" t="str">
        <f>IF(A1747="","",IF(G1747="",99,VLOOKUP(Datos!G1747,Tablas!$AF$2:$AH$38,2,0)))</f>
        <v/>
      </c>
      <c r="X1747" t="str">
        <f t="shared" si="1183"/>
        <v/>
      </c>
      <c r="Y1747" t="str">
        <f t="shared" si="1184"/>
        <v/>
      </c>
      <c r="Z1747" s="25" t="str">
        <f t="shared" si="1185"/>
        <v/>
      </c>
      <c r="AA1747" s="26" t="str">
        <f t="shared" si="1186"/>
        <v/>
      </c>
      <c r="AB1747" s="25" t="str">
        <f t="shared" si="1167"/>
        <v/>
      </c>
      <c r="AC1747" s="26" t="str">
        <f t="shared" si="1187"/>
        <v/>
      </c>
      <c r="AD1747" s="25" t="str">
        <f t="shared" si="1168"/>
        <v/>
      </c>
      <c r="AE1747" s="26" t="str">
        <f t="shared" si="1188"/>
        <v/>
      </c>
      <c r="AF1747" s="25" t="str">
        <f t="shared" si="1169"/>
        <v/>
      </c>
      <c r="AG1747" s="26" t="str">
        <f t="shared" si="1189"/>
        <v/>
      </c>
      <c r="AH1747" s="25" t="str">
        <f t="shared" si="1170"/>
        <v/>
      </c>
      <c r="AI1747" s="26" t="str">
        <f t="shared" si="1190"/>
        <v/>
      </c>
      <c r="AJ1747" s="25" t="str">
        <f t="shared" si="1171"/>
        <v/>
      </c>
      <c r="AK1747" s="26" t="str">
        <f t="shared" si="1191"/>
        <v/>
      </c>
      <c r="AL1747" s="25" t="str">
        <f t="shared" si="1172"/>
        <v/>
      </c>
      <c r="AM1747" s="26" t="str">
        <f t="shared" si="1192"/>
        <v/>
      </c>
      <c r="AN1747" s="25" t="str">
        <f t="shared" si="1173"/>
        <v/>
      </c>
      <c r="AO1747" s="26" t="str">
        <f t="shared" si="1193"/>
        <v/>
      </c>
      <c r="AP1747" t="str">
        <f t="shared" si="1194"/>
        <v/>
      </c>
      <c r="AQ1747" t="str">
        <f t="shared" si="1195"/>
        <v/>
      </c>
      <c r="AR1747" t="str">
        <f t="shared" si="1207"/>
        <v/>
      </c>
      <c r="AS1747" t="str">
        <f t="shared" si="1196"/>
        <v/>
      </c>
      <c r="AT1747" s="25" t="str">
        <f t="shared" si="1197"/>
        <v/>
      </c>
      <c r="AU1747" s="26" t="str">
        <f t="shared" si="1198"/>
        <v/>
      </c>
      <c r="AV1747" t="str">
        <f t="shared" si="1199"/>
        <v/>
      </c>
      <c r="AW1747" s="25" t="str">
        <f t="shared" si="1200"/>
        <v/>
      </c>
      <c r="AX1747" s="26" t="str">
        <f t="shared" si="1175"/>
        <v/>
      </c>
      <c r="AY1747" s="27" t="str">
        <f>IF(A1747="","",IF(K1747&lt;&gt;0,TEXT(5,"0000"),IF(M1747&lt;&gt;0,TEXT(5,"0000"),IF(Datos!N1747&lt;&gt;0,TEXT(5,"0000"),""))))</f>
        <v/>
      </c>
      <c r="AZ1747" s="25" t="str">
        <f t="shared" si="1201"/>
        <v/>
      </c>
      <c r="BA1747" s="26" t="str">
        <f t="shared" si="1176"/>
        <v/>
      </c>
      <c r="BB1747" s="25" t="str">
        <f t="shared" si="1202"/>
        <v/>
      </c>
      <c r="BC1747" s="26" t="str">
        <f t="shared" si="1177"/>
        <v/>
      </c>
      <c r="BD1747" s="27" t="str">
        <f t="shared" si="1203"/>
        <v/>
      </c>
      <c r="BE1747" s="25" t="str">
        <f t="shared" si="1204"/>
        <v/>
      </c>
      <c r="BF1747" s="26" t="str">
        <f t="shared" si="1178"/>
        <v/>
      </c>
      <c r="BG1747" s="28"/>
      <c r="BH1747" t="str">
        <f t="shared" si="1174"/>
        <v/>
      </c>
      <c r="BJ1747" s="24" t="str">
        <f t="shared" si="1205"/>
        <v/>
      </c>
      <c r="BK1747" s="24" t="str">
        <f t="shared" si="1206"/>
        <v/>
      </c>
    </row>
    <row r="1748" spans="17:63" ht="15.75" thickBot="1">
      <c r="Q1748" t="e">
        <f t="shared" si="1179"/>
        <v>#VALUE!</v>
      </c>
      <c r="R1748" t="str">
        <f t="shared" si="1180"/>
        <v/>
      </c>
      <c r="S1748" t="str">
        <f>IF(A1748="","",TEXT(VLOOKUP(C1748,Tablas!$H$3:$I$75,2,0),"000"))</f>
        <v/>
      </c>
      <c r="T1748" t="str">
        <f t="shared" si="1181"/>
        <v/>
      </c>
      <c r="U1748" t="str">
        <f t="shared" si="1182"/>
        <v/>
      </c>
      <c r="V1748" t="str">
        <f t="shared" si="1166"/>
        <v/>
      </c>
      <c r="W1748" t="str">
        <f>IF(A1748="","",IF(G1748="",99,VLOOKUP(Datos!G1748,Tablas!$AF$2:$AH$38,2,0)))</f>
        <v/>
      </c>
      <c r="X1748" t="str">
        <f t="shared" si="1183"/>
        <v/>
      </c>
      <c r="Y1748" t="str">
        <f t="shared" si="1184"/>
        <v/>
      </c>
      <c r="Z1748" s="25" t="str">
        <f t="shared" si="1185"/>
        <v/>
      </c>
      <c r="AA1748" s="26" t="str">
        <f t="shared" si="1186"/>
        <v/>
      </c>
      <c r="AB1748" s="25" t="str">
        <f t="shared" si="1167"/>
        <v/>
      </c>
      <c r="AC1748" s="26" t="str">
        <f t="shared" si="1187"/>
        <v/>
      </c>
      <c r="AD1748" s="25" t="str">
        <f t="shared" si="1168"/>
        <v/>
      </c>
      <c r="AE1748" s="26" t="str">
        <f t="shared" si="1188"/>
        <v/>
      </c>
      <c r="AF1748" s="25" t="str">
        <f t="shared" si="1169"/>
        <v/>
      </c>
      <c r="AG1748" s="26" t="str">
        <f t="shared" si="1189"/>
        <v/>
      </c>
      <c r="AH1748" s="25" t="str">
        <f t="shared" si="1170"/>
        <v/>
      </c>
      <c r="AI1748" s="26" t="str">
        <f t="shared" si="1190"/>
        <v/>
      </c>
      <c r="AJ1748" s="25" t="str">
        <f t="shared" si="1171"/>
        <v/>
      </c>
      <c r="AK1748" s="26" t="str">
        <f t="shared" si="1191"/>
        <v/>
      </c>
      <c r="AL1748" s="25" t="str">
        <f t="shared" si="1172"/>
        <v/>
      </c>
      <c r="AM1748" s="26" t="str">
        <f t="shared" si="1192"/>
        <v/>
      </c>
      <c r="AN1748" s="25" t="str">
        <f t="shared" si="1173"/>
        <v/>
      </c>
      <c r="AO1748" s="26" t="str">
        <f t="shared" si="1193"/>
        <v/>
      </c>
      <c r="AP1748" t="str">
        <f t="shared" si="1194"/>
        <v/>
      </c>
      <c r="AQ1748" t="str">
        <f t="shared" si="1195"/>
        <v/>
      </c>
      <c r="AR1748" t="str">
        <f t="shared" si="1207"/>
        <v/>
      </c>
      <c r="AS1748" t="str">
        <f t="shared" si="1196"/>
        <v/>
      </c>
      <c r="AT1748" s="25" t="str">
        <f t="shared" si="1197"/>
        <v/>
      </c>
      <c r="AU1748" s="26" t="str">
        <f t="shared" si="1198"/>
        <v/>
      </c>
      <c r="AV1748" t="str">
        <f t="shared" si="1199"/>
        <v/>
      </c>
      <c r="AW1748" s="25" t="str">
        <f t="shared" si="1200"/>
        <v/>
      </c>
      <c r="AX1748" s="26" t="str">
        <f t="shared" si="1175"/>
        <v/>
      </c>
      <c r="AY1748" s="27" t="str">
        <f>IF(A1748="","",IF(K1748&lt;&gt;0,TEXT(5,"0000"),IF(M1748&lt;&gt;0,TEXT(5,"0000"),IF(Datos!N1748&lt;&gt;0,TEXT(5,"0000"),""))))</f>
        <v/>
      </c>
      <c r="AZ1748" s="25" t="str">
        <f t="shared" si="1201"/>
        <v/>
      </c>
      <c r="BA1748" s="26" t="str">
        <f t="shared" si="1176"/>
        <v/>
      </c>
      <c r="BB1748" s="25" t="str">
        <f t="shared" si="1202"/>
        <v/>
      </c>
      <c r="BC1748" s="26" t="str">
        <f t="shared" si="1177"/>
        <v/>
      </c>
      <c r="BD1748" s="27" t="str">
        <f t="shared" si="1203"/>
        <v/>
      </c>
      <c r="BE1748" s="25" t="str">
        <f t="shared" si="1204"/>
        <v/>
      </c>
      <c r="BF1748" s="26" t="str">
        <f t="shared" si="1178"/>
        <v/>
      </c>
      <c r="BG1748" s="28"/>
      <c r="BH1748" t="str">
        <f t="shared" si="1174"/>
        <v/>
      </c>
      <c r="BJ1748" s="24" t="str">
        <f t="shared" si="1205"/>
        <v/>
      </c>
      <c r="BK1748" s="24" t="str">
        <f t="shared" si="1206"/>
        <v/>
      </c>
    </row>
    <row r="1749" spans="17:63" ht="15.75" thickBot="1">
      <c r="Q1749" t="e">
        <f t="shared" si="1179"/>
        <v>#VALUE!</v>
      </c>
      <c r="R1749" t="str">
        <f t="shared" si="1180"/>
        <v/>
      </c>
      <c r="S1749" t="str">
        <f>IF(A1749="","",TEXT(VLOOKUP(C1749,Tablas!$H$3:$I$75,2,0),"000"))</f>
        <v/>
      </c>
      <c r="T1749" t="str">
        <f t="shared" si="1181"/>
        <v/>
      </c>
      <c r="U1749" t="str">
        <f t="shared" si="1182"/>
        <v/>
      </c>
      <c r="V1749" t="str">
        <f t="shared" si="1166"/>
        <v/>
      </c>
      <c r="W1749" t="str">
        <f>IF(A1749="","",IF(G1749="",99,VLOOKUP(Datos!G1749,Tablas!$AF$2:$AH$38,2,0)))</f>
        <v/>
      </c>
      <c r="X1749" t="str">
        <f t="shared" si="1183"/>
        <v/>
      </c>
      <c r="Y1749" t="str">
        <f t="shared" si="1184"/>
        <v/>
      </c>
      <c r="Z1749" s="25" t="str">
        <f t="shared" si="1185"/>
        <v/>
      </c>
      <c r="AA1749" s="26" t="str">
        <f t="shared" si="1186"/>
        <v/>
      </c>
      <c r="AB1749" s="25" t="str">
        <f t="shared" si="1167"/>
        <v/>
      </c>
      <c r="AC1749" s="26" t="str">
        <f t="shared" si="1187"/>
        <v/>
      </c>
      <c r="AD1749" s="25" t="str">
        <f t="shared" si="1168"/>
        <v/>
      </c>
      <c r="AE1749" s="26" t="str">
        <f t="shared" si="1188"/>
        <v/>
      </c>
      <c r="AF1749" s="25" t="str">
        <f t="shared" si="1169"/>
        <v/>
      </c>
      <c r="AG1749" s="26" t="str">
        <f t="shared" si="1189"/>
        <v/>
      </c>
      <c r="AH1749" s="25" t="str">
        <f t="shared" si="1170"/>
        <v/>
      </c>
      <c r="AI1749" s="26" t="str">
        <f t="shared" si="1190"/>
        <v/>
      </c>
      <c r="AJ1749" s="25" t="str">
        <f t="shared" si="1171"/>
        <v/>
      </c>
      <c r="AK1749" s="26" t="str">
        <f t="shared" si="1191"/>
        <v/>
      </c>
      <c r="AL1749" s="25" t="str">
        <f t="shared" si="1172"/>
        <v/>
      </c>
      <c r="AM1749" s="26" t="str">
        <f t="shared" si="1192"/>
        <v/>
      </c>
      <c r="AN1749" s="25" t="str">
        <f t="shared" si="1173"/>
        <v/>
      </c>
      <c r="AO1749" s="26" t="str">
        <f t="shared" si="1193"/>
        <v/>
      </c>
      <c r="AP1749" t="str">
        <f t="shared" si="1194"/>
        <v/>
      </c>
      <c r="AQ1749" t="str">
        <f t="shared" si="1195"/>
        <v/>
      </c>
      <c r="AR1749" t="str">
        <f t="shared" si="1207"/>
        <v/>
      </c>
      <c r="AS1749" t="str">
        <f t="shared" si="1196"/>
        <v/>
      </c>
      <c r="AT1749" s="25" t="str">
        <f t="shared" si="1197"/>
        <v/>
      </c>
      <c r="AU1749" s="26" t="str">
        <f t="shared" si="1198"/>
        <v/>
      </c>
      <c r="AV1749" t="str">
        <f t="shared" si="1199"/>
        <v/>
      </c>
      <c r="AW1749" s="25" t="str">
        <f t="shared" si="1200"/>
        <v/>
      </c>
      <c r="AX1749" s="26" t="str">
        <f t="shared" si="1175"/>
        <v/>
      </c>
      <c r="AY1749" s="27" t="str">
        <f>IF(A1749="","",IF(K1749&lt;&gt;0,TEXT(5,"0000"),IF(M1749&lt;&gt;0,TEXT(5,"0000"),IF(Datos!N1749&lt;&gt;0,TEXT(5,"0000"),""))))</f>
        <v/>
      </c>
      <c r="AZ1749" s="25" t="str">
        <f t="shared" si="1201"/>
        <v/>
      </c>
      <c r="BA1749" s="26" t="str">
        <f t="shared" si="1176"/>
        <v/>
      </c>
      <c r="BB1749" s="25" t="str">
        <f t="shared" si="1202"/>
        <v/>
      </c>
      <c r="BC1749" s="26" t="str">
        <f t="shared" si="1177"/>
        <v/>
      </c>
      <c r="BD1749" s="27" t="str">
        <f t="shared" si="1203"/>
        <v/>
      </c>
      <c r="BE1749" s="25" t="str">
        <f t="shared" si="1204"/>
        <v/>
      </c>
      <c r="BF1749" s="26" t="str">
        <f t="shared" si="1178"/>
        <v/>
      </c>
      <c r="BG1749" s="28"/>
      <c r="BH1749" t="str">
        <f t="shared" si="1174"/>
        <v/>
      </c>
      <c r="BJ1749" s="24" t="str">
        <f t="shared" si="1205"/>
        <v/>
      </c>
      <c r="BK1749" s="24" t="str">
        <f t="shared" si="1206"/>
        <v/>
      </c>
    </row>
    <row r="1750" spans="17:63" ht="15.75" thickBot="1">
      <c r="Q1750" t="e">
        <f t="shared" si="1179"/>
        <v>#VALUE!</v>
      </c>
      <c r="R1750" t="str">
        <f t="shared" si="1180"/>
        <v/>
      </c>
      <c r="S1750" t="str">
        <f>IF(A1750="","",TEXT(VLOOKUP(C1750,Tablas!$H$3:$I$75,2,0),"000"))</f>
        <v/>
      </c>
      <c r="T1750" t="str">
        <f t="shared" si="1181"/>
        <v/>
      </c>
      <c r="U1750" t="str">
        <f t="shared" si="1182"/>
        <v/>
      </c>
      <c r="V1750" t="str">
        <f t="shared" si="1166"/>
        <v/>
      </c>
      <c r="W1750" t="str">
        <f>IF(A1750="","",IF(G1750="",99,VLOOKUP(Datos!G1750,Tablas!$AF$2:$AH$38,2,0)))</f>
        <v/>
      </c>
      <c r="X1750" t="str">
        <f t="shared" si="1183"/>
        <v/>
      </c>
      <c r="Y1750" t="str">
        <f t="shared" si="1184"/>
        <v/>
      </c>
      <c r="Z1750" s="25" t="str">
        <f t="shared" si="1185"/>
        <v/>
      </c>
      <c r="AA1750" s="26" t="str">
        <f t="shared" si="1186"/>
        <v/>
      </c>
      <c r="AB1750" s="25" t="str">
        <f t="shared" si="1167"/>
        <v/>
      </c>
      <c r="AC1750" s="26" t="str">
        <f t="shared" si="1187"/>
        <v/>
      </c>
      <c r="AD1750" s="25" t="str">
        <f t="shared" si="1168"/>
        <v/>
      </c>
      <c r="AE1750" s="26" t="str">
        <f t="shared" si="1188"/>
        <v/>
      </c>
      <c r="AF1750" s="25" t="str">
        <f t="shared" si="1169"/>
        <v/>
      </c>
      <c r="AG1750" s="26" t="str">
        <f t="shared" si="1189"/>
        <v/>
      </c>
      <c r="AH1750" s="25" t="str">
        <f t="shared" si="1170"/>
        <v/>
      </c>
      <c r="AI1750" s="26" t="str">
        <f t="shared" si="1190"/>
        <v/>
      </c>
      <c r="AJ1750" s="25" t="str">
        <f t="shared" si="1171"/>
        <v/>
      </c>
      <c r="AK1750" s="26" t="str">
        <f t="shared" si="1191"/>
        <v/>
      </c>
      <c r="AL1750" s="25" t="str">
        <f t="shared" si="1172"/>
        <v/>
      </c>
      <c r="AM1750" s="26" t="str">
        <f t="shared" si="1192"/>
        <v/>
      </c>
      <c r="AN1750" s="25" t="str">
        <f t="shared" si="1173"/>
        <v/>
      </c>
      <c r="AO1750" s="26" t="str">
        <f t="shared" si="1193"/>
        <v/>
      </c>
      <c r="AP1750" t="str">
        <f t="shared" si="1194"/>
        <v/>
      </c>
      <c r="AQ1750" t="str">
        <f t="shared" si="1195"/>
        <v/>
      </c>
      <c r="AR1750" t="str">
        <f t="shared" si="1207"/>
        <v/>
      </c>
      <c r="AS1750" t="str">
        <f t="shared" si="1196"/>
        <v/>
      </c>
      <c r="AT1750" s="25" t="str">
        <f t="shared" si="1197"/>
        <v/>
      </c>
      <c r="AU1750" s="26" t="str">
        <f t="shared" si="1198"/>
        <v/>
      </c>
      <c r="AV1750" t="str">
        <f t="shared" si="1199"/>
        <v/>
      </c>
      <c r="AW1750" s="25" t="str">
        <f t="shared" si="1200"/>
        <v/>
      </c>
      <c r="AX1750" s="26" t="str">
        <f t="shared" si="1175"/>
        <v/>
      </c>
      <c r="AY1750" s="27" t="str">
        <f>IF(A1750="","",IF(K1750&lt;&gt;0,TEXT(5,"0000"),IF(M1750&lt;&gt;0,TEXT(5,"0000"),IF(Datos!N1750&lt;&gt;0,TEXT(5,"0000"),""))))</f>
        <v/>
      </c>
      <c r="AZ1750" s="25" t="str">
        <f t="shared" si="1201"/>
        <v/>
      </c>
      <c r="BA1750" s="26" t="str">
        <f t="shared" si="1176"/>
        <v/>
      </c>
      <c r="BB1750" s="25" t="str">
        <f t="shared" si="1202"/>
        <v/>
      </c>
      <c r="BC1750" s="26" t="str">
        <f t="shared" si="1177"/>
        <v/>
      </c>
      <c r="BD1750" s="27" t="str">
        <f t="shared" si="1203"/>
        <v/>
      </c>
      <c r="BE1750" s="25" t="str">
        <f t="shared" si="1204"/>
        <v/>
      </c>
      <c r="BF1750" s="26" t="str">
        <f t="shared" si="1178"/>
        <v/>
      </c>
      <c r="BG1750" s="28"/>
      <c r="BH1750" t="str">
        <f t="shared" si="1174"/>
        <v/>
      </c>
      <c r="BJ1750" s="24" t="str">
        <f t="shared" si="1205"/>
        <v/>
      </c>
      <c r="BK1750" s="24" t="str">
        <f t="shared" si="1206"/>
        <v/>
      </c>
    </row>
    <row r="1751" spans="17:63" ht="15.75" thickBot="1">
      <c r="Q1751" t="e">
        <f t="shared" si="1179"/>
        <v>#VALUE!</v>
      </c>
      <c r="R1751" t="str">
        <f t="shared" si="1180"/>
        <v/>
      </c>
      <c r="S1751" t="str">
        <f>IF(A1751="","",TEXT(VLOOKUP(C1751,Tablas!$H$3:$I$75,2,0),"000"))</f>
        <v/>
      </c>
      <c r="T1751" t="str">
        <f t="shared" si="1181"/>
        <v/>
      </c>
      <c r="U1751" t="str">
        <f t="shared" si="1182"/>
        <v/>
      </c>
      <c r="V1751" t="str">
        <f t="shared" si="1166"/>
        <v/>
      </c>
      <c r="W1751" t="str">
        <f>IF(A1751="","",IF(G1751="",99,VLOOKUP(Datos!G1751,Tablas!$AF$2:$AH$38,2,0)))</f>
        <v/>
      </c>
      <c r="X1751" t="str">
        <f t="shared" si="1183"/>
        <v/>
      </c>
      <c r="Y1751" t="str">
        <f t="shared" si="1184"/>
        <v/>
      </c>
      <c r="Z1751" s="25" t="str">
        <f t="shared" si="1185"/>
        <v/>
      </c>
      <c r="AA1751" s="26" t="str">
        <f t="shared" si="1186"/>
        <v/>
      </c>
      <c r="AB1751" s="25" t="str">
        <f t="shared" si="1167"/>
        <v/>
      </c>
      <c r="AC1751" s="26" t="str">
        <f t="shared" si="1187"/>
        <v/>
      </c>
      <c r="AD1751" s="25" t="str">
        <f t="shared" si="1168"/>
        <v/>
      </c>
      <c r="AE1751" s="26" t="str">
        <f t="shared" si="1188"/>
        <v/>
      </c>
      <c r="AF1751" s="25" t="str">
        <f t="shared" si="1169"/>
        <v/>
      </c>
      <c r="AG1751" s="26" t="str">
        <f t="shared" si="1189"/>
        <v/>
      </c>
      <c r="AH1751" s="25" t="str">
        <f t="shared" si="1170"/>
        <v/>
      </c>
      <c r="AI1751" s="26" t="str">
        <f t="shared" si="1190"/>
        <v/>
      </c>
      <c r="AJ1751" s="25" t="str">
        <f t="shared" si="1171"/>
        <v/>
      </c>
      <c r="AK1751" s="26" t="str">
        <f t="shared" si="1191"/>
        <v/>
      </c>
      <c r="AL1751" s="25" t="str">
        <f t="shared" si="1172"/>
        <v/>
      </c>
      <c r="AM1751" s="26" t="str">
        <f t="shared" si="1192"/>
        <v/>
      </c>
      <c r="AN1751" s="25" t="str">
        <f t="shared" si="1173"/>
        <v/>
      </c>
      <c r="AO1751" s="26" t="str">
        <f t="shared" si="1193"/>
        <v/>
      </c>
      <c r="AP1751" t="str">
        <f t="shared" si="1194"/>
        <v/>
      </c>
      <c r="AQ1751" t="str">
        <f t="shared" si="1195"/>
        <v/>
      </c>
      <c r="AR1751" t="str">
        <f t="shared" si="1207"/>
        <v/>
      </c>
      <c r="AS1751" t="str">
        <f t="shared" si="1196"/>
        <v/>
      </c>
      <c r="AT1751" s="25" t="str">
        <f t="shared" si="1197"/>
        <v/>
      </c>
      <c r="AU1751" s="26" t="str">
        <f t="shared" si="1198"/>
        <v/>
      </c>
      <c r="AV1751" t="str">
        <f t="shared" si="1199"/>
        <v/>
      </c>
      <c r="AW1751" s="25" t="str">
        <f t="shared" si="1200"/>
        <v/>
      </c>
      <c r="AX1751" s="26" t="str">
        <f t="shared" si="1175"/>
        <v/>
      </c>
      <c r="AY1751" s="27" t="str">
        <f>IF(A1751="","",IF(K1751&lt;&gt;0,TEXT(5,"0000"),IF(M1751&lt;&gt;0,TEXT(5,"0000"),IF(Datos!N1751&lt;&gt;0,TEXT(5,"0000"),""))))</f>
        <v/>
      </c>
      <c r="AZ1751" s="25" t="str">
        <f t="shared" si="1201"/>
        <v/>
      </c>
      <c r="BA1751" s="26" t="str">
        <f t="shared" si="1176"/>
        <v/>
      </c>
      <c r="BB1751" s="25" t="str">
        <f t="shared" si="1202"/>
        <v/>
      </c>
      <c r="BC1751" s="26" t="str">
        <f t="shared" si="1177"/>
        <v/>
      </c>
      <c r="BD1751" s="27" t="str">
        <f t="shared" si="1203"/>
        <v/>
      </c>
      <c r="BE1751" s="25" t="str">
        <f t="shared" si="1204"/>
        <v/>
      </c>
      <c r="BF1751" s="26" t="str">
        <f t="shared" si="1178"/>
        <v/>
      </c>
      <c r="BG1751" s="28"/>
      <c r="BH1751" t="str">
        <f t="shared" si="1174"/>
        <v/>
      </c>
      <c r="BJ1751" s="24" t="str">
        <f t="shared" si="1205"/>
        <v/>
      </c>
      <c r="BK1751" s="24" t="str">
        <f t="shared" si="1206"/>
        <v/>
      </c>
    </row>
    <row r="1752" spans="17:63" ht="15.75" thickBot="1">
      <c r="Q1752" t="e">
        <f t="shared" si="1179"/>
        <v>#VALUE!</v>
      </c>
      <c r="R1752" t="str">
        <f t="shared" si="1180"/>
        <v/>
      </c>
      <c r="S1752" t="str">
        <f>IF(A1752="","",TEXT(VLOOKUP(C1752,Tablas!$H$3:$I$75,2,0),"000"))</f>
        <v/>
      </c>
      <c r="T1752" t="str">
        <f t="shared" si="1181"/>
        <v/>
      </c>
      <c r="U1752" t="str">
        <f t="shared" si="1182"/>
        <v/>
      </c>
      <c r="V1752" t="str">
        <f t="shared" si="1166"/>
        <v/>
      </c>
      <c r="W1752" t="str">
        <f>IF(A1752="","",IF(G1752="",99,VLOOKUP(Datos!G1752,Tablas!$AF$2:$AH$38,2,0)))</f>
        <v/>
      </c>
      <c r="X1752" t="str">
        <f t="shared" si="1183"/>
        <v/>
      </c>
      <c r="Y1752" t="str">
        <f t="shared" si="1184"/>
        <v/>
      </c>
      <c r="Z1752" s="25" t="str">
        <f t="shared" si="1185"/>
        <v/>
      </c>
      <c r="AA1752" s="26" t="str">
        <f t="shared" si="1186"/>
        <v/>
      </c>
      <c r="AB1752" s="25" t="str">
        <f t="shared" si="1167"/>
        <v/>
      </c>
      <c r="AC1752" s="26" t="str">
        <f t="shared" si="1187"/>
        <v/>
      </c>
      <c r="AD1752" s="25" t="str">
        <f t="shared" si="1168"/>
        <v/>
      </c>
      <c r="AE1752" s="26" t="str">
        <f t="shared" si="1188"/>
        <v/>
      </c>
      <c r="AF1752" s="25" t="str">
        <f t="shared" si="1169"/>
        <v/>
      </c>
      <c r="AG1752" s="26" t="str">
        <f t="shared" si="1189"/>
        <v/>
      </c>
      <c r="AH1752" s="25" t="str">
        <f t="shared" si="1170"/>
        <v/>
      </c>
      <c r="AI1752" s="26" t="str">
        <f t="shared" si="1190"/>
        <v/>
      </c>
      <c r="AJ1752" s="25" t="str">
        <f t="shared" si="1171"/>
        <v/>
      </c>
      <c r="AK1752" s="26" t="str">
        <f t="shared" si="1191"/>
        <v/>
      </c>
      <c r="AL1752" s="25" t="str">
        <f t="shared" si="1172"/>
        <v/>
      </c>
      <c r="AM1752" s="26" t="str">
        <f t="shared" si="1192"/>
        <v/>
      </c>
      <c r="AN1752" s="25" t="str">
        <f t="shared" si="1173"/>
        <v/>
      </c>
      <c r="AO1752" s="26" t="str">
        <f t="shared" si="1193"/>
        <v/>
      </c>
      <c r="AP1752" t="str">
        <f t="shared" si="1194"/>
        <v/>
      </c>
      <c r="AQ1752" t="str">
        <f t="shared" si="1195"/>
        <v/>
      </c>
      <c r="AR1752" t="str">
        <f t="shared" si="1207"/>
        <v/>
      </c>
      <c r="AS1752" t="str">
        <f t="shared" si="1196"/>
        <v/>
      </c>
      <c r="AT1752" s="25" t="str">
        <f t="shared" si="1197"/>
        <v/>
      </c>
      <c r="AU1752" s="26" t="str">
        <f t="shared" si="1198"/>
        <v/>
      </c>
      <c r="AV1752" t="str">
        <f t="shared" si="1199"/>
        <v/>
      </c>
      <c r="AW1752" s="25" t="str">
        <f t="shared" si="1200"/>
        <v/>
      </c>
      <c r="AX1752" s="26" t="str">
        <f t="shared" si="1175"/>
        <v/>
      </c>
      <c r="AY1752" s="27" t="str">
        <f>IF(A1752="","",IF(K1752&lt;&gt;0,TEXT(5,"0000"),IF(M1752&lt;&gt;0,TEXT(5,"0000"),IF(Datos!N1752&lt;&gt;0,TEXT(5,"0000"),""))))</f>
        <v/>
      </c>
      <c r="AZ1752" s="25" t="str">
        <f t="shared" si="1201"/>
        <v/>
      </c>
      <c r="BA1752" s="26" t="str">
        <f t="shared" si="1176"/>
        <v/>
      </c>
      <c r="BB1752" s="25" t="str">
        <f t="shared" si="1202"/>
        <v/>
      </c>
      <c r="BC1752" s="26" t="str">
        <f t="shared" si="1177"/>
        <v/>
      </c>
      <c r="BD1752" s="27" t="str">
        <f t="shared" si="1203"/>
        <v/>
      </c>
      <c r="BE1752" s="25" t="str">
        <f t="shared" si="1204"/>
        <v/>
      </c>
      <c r="BF1752" s="26" t="str">
        <f t="shared" si="1178"/>
        <v/>
      </c>
      <c r="BG1752" s="28"/>
      <c r="BH1752" t="str">
        <f t="shared" si="1174"/>
        <v/>
      </c>
      <c r="BJ1752" s="24" t="str">
        <f t="shared" si="1205"/>
        <v/>
      </c>
      <c r="BK1752" s="24" t="str">
        <f t="shared" si="1206"/>
        <v/>
      </c>
    </row>
    <row r="1753" spans="17:63" ht="15.75" thickBot="1">
      <c r="Q1753" t="e">
        <f t="shared" si="1179"/>
        <v>#VALUE!</v>
      </c>
      <c r="R1753" t="str">
        <f t="shared" si="1180"/>
        <v/>
      </c>
      <c r="S1753" t="str">
        <f>IF(A1753="","",TEXT(VLOOKUP(C1753,Tablas!$H$3:$I$75,2,0),"000"))</f>
        <v/>
      </c>
      <c r="T1753" t="str">
        <f t="shared" si="1181"/>
        <v/>
      </c>
      <c r="U1753" t="str">
        <f t="shared" si="1182"/>
        <v/>
      </c>
      <c r="V1753" t="str">
        <f t="shared" si="1166"/>
        <v/>
      </c>
      <c r="W1753" t="str">
        <f>IF(A1753="","",IF(G1753="",99,VLOOKUP(Datos!G1753,Tablas!$AF$2:$AH$38,2,0)))</f>
        <v/>
      </c>
      <c r="X1753" t="str">
        <f t="shared" si="1183"/>
        <v/>
      </c>
      <c r="Y1753" t="str">
        <f t="shared" si="1184"/>
        <v/>
      </c>
      <c r="Z1753" s="25" t="str">
        <f t="shared" si="1185"/>
        <v/>
      </c>
      <c r="AA1753" s="26" t="str">
        <f t="shared" si="1186"/>
        <v/>
      </c>
      <c r="AB1753" s="25" t="str">
        <f t="shared" si="1167"/>
        <v/>
      </c>
      <c r="AC1753" s="26" t="str">
        <f t="shared" si="1187"/>
        <v/>
      </c>
      <c r="AD1753" s="25" t="str">
        <f t="shared" si="1168"/>
        <v/>
      </c>
      <c r="AE1753" s="26" t="str">
        <f t="shared" si="1188"/>
        <v/>
      </c>
      <c r="AF1753" s="25" t="str">
        <f t="shared" si="1169"/>
        <v/>
      </c>
      <c r="AG1753" s="26" t="str">
        <f t="shared" si="1189"/>
        <v/>
      </c>
      <c r="AH1753" s="25" t="str">
        <f t="shared" si="1170"/>
        <v/>
      </c>
      <c r="AI1753" s="26" t="str">
        <f t="shared" si="1190"/>
        <v/>
      </c>
      <c r="AJ1753" s="25" t="str">
        <f t="shared" si="1171"/>
        <v/>
      </c>
      <c r="AK1753" s="26" t="str">
        <f t="shared" si="1191"/>
        <v/>
      </c>
      <c r="AL1753" s="25" t="str">
        <f t="shared" si="1172"/>
        <v/>
      </c>
      <c r="AM1753" s="26" t="str">
        <f t="shared" si="1192"/>
        <v/>
      </c>
      <c r="AN1753" s="25" t="str">
        <f t="shared" si="1173"/>
        <v/>
      </c>
      <c r="AO1753" s="26" t="str">
        <f t="shared" si="1193"/>
        <v/>
      </c>
      <c r="AP1753" t="str">
        <f t="shared" si="1194"/>
        <v/>
      </c>
      <c r="AQ1753" t="str">
        <f t="shared" si="1195"/>
        <v/>
      </c>
      <c r="AR1753" t="str">
        <f t="shared" si="1207"/>
        <v/>
      </c>
      <c r="AS1753" t="str">
        <f t="shared" si="1196"/>
        <v/>
      </c>
      <c r="AT1753" s="25" t="str">
        <f t="shared" si="1197"/>
        <v/>
      </c>
      <c r="AU1753" s="26" t="str">
        <f t="shared" si="1198"/>
        <v/>
      </c>
      <c r="AV1753" t="str">
        <f t="shared" si="1199"/>
        <v/>
      </c>
      <c r="AW1753" s="25" t="str">
        <f t="shared" si="1200"/>
        <v/>
      </c>
      <c r="AX1753" s="26" t="str">
        <f t="shared" si="1175"/>
        <v/>
      </c>
      <c r="AY1753" s="27" t="str">
        <f>IF(A1753="","",IF(K1753&lt;&gt;0,TEXT(5,"0000"),IF(M1753&lt;&gt;0,TEXT(5,"0000"),IF(Datos!N1753&lt;&gt;0,TEXT(5,"0000"),""))))</f>
        <v/>
      </c>
      <c r="AZ1753" s="25" t="str">
        <f t="shared" si="1201"/>
        <v/>
      </c>
      <c r="BA1753" s="26" t="str">
        <f t="shared" si="1176"/>
        <v/>
      </c>
      <c r="BB1753" s="25" t="str">
        <f t="shared" si="1202"/>
        <v/>
      </c>
      <c r="BC1753" s="26" t="str">
        <f t="shared" si="1177"/>
        <v/>
      </c>
      <c r="BD1753" s="27" t="str">
        <f t="shared" si="1203"/>
        <v/>
      </c>
      <c r="BE1753" s="25" t="str">
        <f t="shared" si="1204"/>
        <v/>
      </c>
      <c r="BF1753" s="26" t="str">
        <f t="shared" si="1178"/>
        <v/>
      </c>
      <c r="BG1753" s="28"/>
      <c r="BH1753" t="str">
        <f t="shared" si="1174"/>
        <v/>
      </c>
      <c r="BJ1753" s="24" t="str">
        <f t="shared" si="1205"/>
        <v/>
      </c>
      <c r="BK1753" s="24" t="str">
        <f t="shared" si="1206"/>
        <v/>
      </c>
    </row>
    <row r="1754" spans="17:63" ht="15.75" thickBot="1">
      <c r="Q1754" t="e">
        <f t="shared" si="1179"/>
        <v>#VALUE!</v>
      </c>
      <c r="R1754" t="str">
        <f t="shared" si="1180"/>
        <v/>
      </c>
      <c r="S1754" t="str">
        <f>IF(A1754="","",TEXT(VLOOKUP(C1754,Tablas!$H$3:$I$75,2,0),"000"))</f>
        <v/>
      </c>
      <c r="T1754" t="str">
        <f t="shared" si="1181"/>
        <v/>
      </c>
      <c r="U1754" t="str">
        <f t="shared" si="1182"/>
        <v/>
      </c>
      <c r="V1754" t="str">
        <f t="shared" si="1166"/>
        <v/>
      </c>
      <c r="W1754" t="str">
        <f>IF(A1754="","",IF(G1754="",99,VLOOKUP(Datos!G1754,Tablas!$AF$2:$AH$38,2,0)))</f>
        <v/>
      </c>
      <c r="X1754" t="str">
        <f t="shared" si="1183"/>
        <v/>
      </c>
      <c r="Y1754" t="str">
        <f t="shared" si="1184"/>
        <v/>
      </c>
      <c r="Z1754" s="25" t="str">
        <f t="shared" si="1185"/>
        <v/>
      </c>
      <c r="AA1754" s="26" t="str">
        <f t="shared" si="1186"/>
        <v/>
      </c>
      <c r="AB1754" s="25" t="str">
        <f t="shared" si="1167"/>
        <v/>
      </c>
      <c r="AC1754" s="26" t="str">
        <f t="shared" si="1187"/>
        <v/>
      </c>
      <c r="AD1754" s="25" t="str">
        <f t="shared" si="1168"/>
        <v/>
      </c>
      <c r="AE1754" s="26" t="str">
        <f t="shared" si="1188"/>
        <v/>
      </c>
      <c r="AF1754" s="25" t="str">
        <f t="shared" si="1169"/>
        <v/>
      </c>
      <c r="AG1754" s="26" t="str">
        <f t="shared" si="1189"/>
        <v/>
      </c>
      <c r="AH1754" s="25" t="str">
        <f t="shared" si="1170"/>
        <v/>
      </c>
      <c r="AI1754" s="26" t="str">
        <f t="shared" si="1190"/>
        <v/>
      </c>
      <c r="AJ1754" s="25" t="str">
        <f t="shared" si="1171"/>
        <v/>
      </c>
      <c r="AK1754" s="26" t="str">
        <f t="shared" si="1191"/>
        <v/>
      </c>
      <c r="AL1754" s="25" t="str">
        <f t="shared" si="1172"/>
        <v/>
      </c>
      <c r="AM1754" s="26" t="str">
        <f t="shared" si="1192"/>
        <v/>
      </c>
      <c r="AN1754" s="25" t="str">
        <f t="shared" si="1173"/>
        <v/>
      </c>
      <c r="AO1754" s="26" t="str">
        <f t="shared" si="1193"/>
        <v/>
      </c>
      <c r="AP1754" t="str">
        <f t="shared" si="1194"/>
        <v/>
      </c>
      <c r="AQ1754" t="str">
        <f t="shared" si="1195"/>
        <v/>
      </c>
      <c r="AR1754" t="str">
        <f t="shared" si="1207"/>
        <v/>
      </c>
      <c r="AS1754" t="str">
        <f t="shared" si="1196"/>
        <v/>
      </c>
      <c r="AT1754" s="25" t="str">
        <f t="shared" si="1197"/>
        <v/>
      </c>
      <c r="AU1754" s="26" t="str">
        <f t="shared" si="1198"/>
        <v/>
      </c>
      <c r="AV1754" t="str">
        <f t="shared" si="1199"/>
        <v/>
      </c>
      <c r="AW1754" s="25" t="str">
        <f t="shared" si="1200"/>
        <v/>
      </c>
      <c r="AX1754" s="26" t="str">
        <f t="shared" si="1175"/>
        <v/>
      </c>
      <c r="AY1754" s="27" t="str">
        <f>IF(A1754="","",IF(K1754&lt;&gt;0,TEXT(5,"0000"),IF(M1754&lt;&gt;0,TEXT(5,"0000"),IF(Datos!N1754&lt;&gt;0,TEXT(5,"0000"),""))))</f>
        <v/>
      </c>
      <c r="AZ1754" s="25" t="str">
        <f t="shared" si="1201"/>
        <v/>
      </c>
      <c r="BA1754" s="26" t="str">
        <f t="shared" si="1176"/>
        <v/>
      </c>
      <c r="BB1754" s="25" t="str">
        <f t="shared" si="1202"/>
        <v/>
      </c>
      <c r="BC1754" s="26" t="str">
        <f t="shared" si="1177"/>
        <v/>
      </c>
      <c r="BD1754" s="27" t="str">
        <f t="shared" si="1203"/>
        <v/>
      </c>
      <c r="BE1754" s="25" t="str">
        <f t="shared" si="1204"/>
        <v/>
      </c>
      <c r="BF1754" s="26" t="str">
        <f t="shared" si="1178"/>
        <v/>
      </c>
      <c r="BG1754" s="28"/>
      <c r="BH1754" t="str">
        <f t="shared" si="1174"/>
        <v/>
      </c>
      <c r="BJ1754" s="24" t="str">
        <f t="shared" si="1205"/>
        <v/>
      </c>
      <c r="BK1754" s="24" t="str">
        <f t="shared" si="1206"/>
        <v/>
      </c>
    </row>
    <row r="1755" spans="17:63" ht="15.75" thickBot="1">
      <c r="Q1755" t="e">
        <f t="shared" si="1179"/>
        <v>#VALUE!</v>
      </c>
      <c r="R1755" t="str">
        <f t="shared" si="1180"/>
        <v/>
      </c>
      <c r="S1755" t="str">
        <f>IF(A1755="","",TEXT(VLOOKUP(C1755,Tablas!$H$3:$I$75,2,0),"000"))</f>
        <v/>
      </c>
      <c r="T1755" t="str">
        <f t="shared" si="1181"/>
        <v/>
      </c>
      <c r="U1755" t="str">
        <f t="shared" si="1182"/>
        <v/>
      </c>
      <c r="V1755" t="str">
        <f t="shared" si="1166"/>
        <v/>
      </c>
      <c r="W1755" t="str">
        <f>IF(A1755="","",IF(G1755="",99,VLOOKUP(Datos!G1755,Tablas!$AF$2:$AH$38,2,0)))</f>
        <v/>
      </c>
      <c r="X1755" t="str">
        <f t="shared" si="1183"/>
        <v/>
      </c>
      <c r="Y1755" t="str">
        <f t="shared" si="1184"/>
        <v/>
      </c>
      <c r="Z1755" s="25" t="str">
        <f t="shared" si="1185"/>
        <v/>
      </c>
      <c r="AA1755" s="26" t="str">
        <f t="shared" si="1186"/>
        <v/>
      </c>
      <c r="AB1755" s="25" t="str">
        <f t="shared" si="1167"/>
        <v/>
      </c>
      <c r="AC1755" s="26" t="str">
        <f t="shared" si="1187"/>
        <v/>
      </c>
      <c r="AD1755" s="25" t="str">
        <f t="shared" si="1168"/>
        <v/>
      </c>
      <c r="AE1755" s="26" t="str">
        <f t="shared" si="1188"/>
        <v/>
      </c>
      <c r="AF1755" s="25" t="str">
        <f t="shared" si="1169"/>
        <v/>
      </c>
      <c r="AG1755" s="26" t="str">
        <f t="shared" si="1189"/>
        <v/>
      </c>
      <c r="AH1755" s="25" t="str">
        <f t="shared" si="1170"/>
        <v/>
      </c>
      <c r="AI1755" s="26" t="str">
        <f t="shared" si="1190"/>
        <v/>
      </c>
      <c r="AJ1755" s="25" t="str">
        <f t="shared" si="1171"/>
        <v/>
      </c>
      <c r="AK1755" s="26" t="str">
        <f t="shared" si="1191"/>
        <v/>
      </c>
      <c r="AL1755" s="25" t="str">
        <f t="shared" si="1172"/>
        <v/>
      </c>
      <c r="AM1755" s="26" t="str">
        <f t="shared" si="1192"/>
        <v/>
      </c>
      <c r="AN1755" s="25" t="str">
        <f t="shared" si="1173"/>
        <v/>
      </c>
      <c r="AO1755" s="26" t="str">
        <f t="shared" si="1193"/>
        <v/>
      </c>
      <c r="AP1755" t="str">
        <f t="shared" si="1194"/>
        <v/>
      </c>
      <c r="AQ1755" t="str">
        <f t="shared" si="1195"/>
        <v/>
      </c>
      <c r="AR1755" t="str">
        <f t="shared" si="1207"/>
        <v/>
      </c>
      <c r="AS1755" t="str">
        <f t="shared" si="1196"/>
        <v/>
      </c>
      <c r="AT1755" s="25" t="str">
        <f t="shared" si="1197"/>
        <v/>
      </c>
      <c r="AU1755" s="26" t="str">
        <f t="shared" si="1198"/>
        <v/>
      </c>
      <c r="AV1755" t="str">
        <f t="shared" si="1199"/>
        <v/>
      </c>
      <c r="AW1755" s="25" t="str">
        <f t="shared" si="1200"/>
        <v/>
      </c>
      <c r="AX1755" s="26" t="str">
        <f t="shared" si="1175"/>
        <v/>
      </c>
      <c r="AY1755" s="27" t="str">
        <f>IF(A1755="","",IF(K1755&lt;&gt;0,TEXT(5,"0000"),IF(M1755&lt;&gt;0,TEXT(5,"0000"),IF(Datos!N1755&lt;&gt;0,TEXT(5,"0000"),""))))</f>
        <v/>
      </c>
      <c r="AZ1755" s="25" t="str">
        <f t="shared" si="1201"/>
        <v/>
      </c>
      <c r="BA1755" s="26" t="str">
        <f t="shared" si="1176"/>
        <v/>
      </c>
      <c r="BB1755" s="25" t="str">
        <f t="shared" si="1202"/>
        <v/>
      </c>
      <c r="BC1755" s="26" t="str">
        <f t="shared" si="1177"/>
        <v/>
      </c>
      <c r="BD1755" s="27" t="str">
        <f t="shared" si="1203"/>
        <v/>
      </c>
      <c r="BE1755" s="25" t="str">
        <f t="shared" si="1204"/>
        <v/>
      </c>
      <c r="BF1755" s="26" t="str">
        <f t="shared" si="1178"/>
        <v/>
      </c>
      <c r="BG1755" s="28"/>
      <c r="BH1755" t="str">
        <f t="shared" si="1174"/>
        <v/>
      </c>
      <c r="BJ1755" s="24" t="str">
        <f t="shared" si="1205"/>
        <v/>
      </c>
      <c r="BK1755" s="24" t="str">
        <f t="shared" si="1206"/>
        <v/>
      </c>
    </row>
    <row r="1756" spans="17:63" ht="15.75" thickBot="1">
      <c r="Q1756" t="e">
        <f t="shared" si="1179"/>
        <v>#VALUE!</v>
      </c>
      <c r="R1756" t="str">
        <f t="shared" si="1180"/>
        <v/>
      </c>
      <c r="S1756" t="str">
        <f>IF(A1756="","",TEXT(VLOOKUP(C1756,Tablas!$H$3:$I$75,2,0),"000"))</f>
        <v/>
      </c>
      <c r="T1756" t="str">
        <f t="shared" si="1181"/>
        <v/>
      </c>
      <c r="U1756" t="str">
        <f t="shared" si="1182"/>
        <v/>
      </c>
      <c r="V1756" t="str">
        <f t="shared" si="1166"/>
        <v/>
      </c>
      <c r="W1756" t="str">
        <f>IF(A1756="","",IF(G1756="",99,VLOOKUP(Datos!G1756,Tablas!$AF$2:$AH$38,2,0)))</f>
        <v/>
      </c>
      <c r="X1756" t="str">
        <f t="shared" si="1183"/>
        <v/>
      </c>
      <c r="Y1756" t="str">
        <f t="shared" si="1184"/>
        <v/>
      </c>
      <c r="Z1756" s="25" t="str">
        <f t="shared" si="1185"/>
        <v/>
      </c>
      <c r="AA1756" s="26" t="str">
        <f t="shared" si="1186"/>
        <v/>
      </c>
      <c r="AB1756" s="25" t="str">
        <f t="shared" si="1167"/>
        <v/>
      </c>
      <c r="AC1756" s="26" t="str">
        <f t="shared" si="1187"/>
        <v/>
      </c>
      <c r="AD1756" s="25" t="str">
        <f t="shared" si="1168"/>
        <v/>
      </c>
      <c r="AE1756" s="26" t="str">
        <f t="shared" si="1188"/>
        <v/>
      </c>
      <c r="AF1756" s="25" t="str">
        <f t="shared" si="1169"/>
        <v/>
      </c>
      <c r="AG1756" s="26" t="str">
        <f t="shared" si="1189"/>
        <v/>
      </c>
      <c r="AH1756" s="25" t="str">
        <f t="shared" si="1170"/>
        <v/>
      </c>
      <c r="AI1756" s="26" t="str">
        <f t="shared" si="1190"/>
        <v/>
      </c>
      <c r="AJ1756" s="25" t="str">
        <f t="shared" si="1171"/>
        <v/>
      </c>
      <c r="AK1756" s="26" t="str">
        <f t="shared" si="1191"/>
        <v/>
      </c>
      <c r="AL1756" s="25" t="str">
        <f t="shared" si="1172"/>
        <v/>
      </c>
      <c r="AM1756" s="26" t="str">
        <f t="shared" si="1192"/>
        <v/>
      </c>
      <c r="AN1756" s="25" t="str">
        <f t="shared" si="1173"/>
        <v/>
      </c>
      <c r="AO1756" s="26" t="str">
        <f t="shared" si="1193"/>
        <v/>
      </c>
      <c r="AP1756" t="str">
        <f t="shared" si="1194"/>
        <v/>
      </c>
      <c r="AQ1756" t="str">
        <f t="shared" si="1195"/>
        <v/>
      </c>
      <c r="AR1756" t="str">
        <f t="shared" si="1207"/>
        <v/>
      </c>
      <c r="AS1756" t="str">
        <f t="shared" si="1196"/>
        <v/>
      </c>
      <c r="AT1756" s="25" t="str">
        <f t="shared" si="1197"/>
        <v/>
      </c>
      <c r="AU1756" s="26" t="str">
        <f t="shared" si="1198"/>
        <v/>
      </c>
      <c r="AV1756" t="str">
        <f t="shared" si="1199"/>
        <v/>
      </c>
      <c r="AW1756" s="25" t="str">
        <f t="shared" si="1200"/>
        <v/>
      </c>
      <c r="AX1756" s="26" t="str">
        <f t="shared" si="1175"/>
        <v/>
      </c>
      <c r="AY1756" s="27" t="str">
        <f>IF(A1756="","",IF(K1756&lt;&gt;0,TEXT(5,"0000"),IF(M1756&lt;&gt;0,TEXT(5,"0000"),IF(Datos!N1756&lt;&gt;0,TEXT(5,"0000"),""))))</f>
        <v/>
      </c>
      <c r="AZ1756" s="25" t="str">
        <f t="shared" si="1201"/>
        <v/>
      </c>
      <c r="BA1756" s="26" t="str">
        <f t="shared" si="1176"/>
        <v/>
      </c>
      <c r="BB1756" s="25" t="str">
        <f t="shared" si="1202"/>
        <v/>
      </c>
      <c r="BC1756" s="26" t="str">
        <f t="shared" si="1177"/>
        <v/>
      </c>
      <c r="BD1756" s="27" t="str">
        <f t="shared" si="1203"/>
        <v/>
      </c>
      <c r="BE1756" s="25" t="str">
        <f t="shared" si="1204"/>
        <v/>
      </c>
      <c r="BF1756" s="26" t="str">
        <f t="shared" si="1178"/>
        <v/>
      </c>
      <c r="BG1756" s="28"/>
      <c r="BH1756" t="str">
        <f t="shared" si="1174"/>
        <v/>
      </c>
      <c r="BJ1756" s="24" t="str">
        <f t="shared" si="1205"/>
        <v/>
      </c>
      <c r="BK1756" s="24" t="str">
        <f t="shared" si="1206"/>
        <v/>
      </c>
    </row>
    <row r="1757" spans="17:63" ht="15.75" thickBot="1">
      <c r="Q1757" t="e">
        <f t="shared" si="1179"/>
        <v>#VALUE!</v>
      </c>
      <c r="R1757" t="str">
        <f t="shared" si="1180"/>
        <v/>
      </c>
      <c r="S1757" t="str">
        <f>IF(A1757="","",TEXT(VLOOKUP(C1757,Tablas!$H$3:$I$75,2,0),"000"))</f>
        <v/>
      </c>
      <c r="T1757" t="str">
        <f t="shared" si="1181"/>
        <v/>
      </c>
      <c r="U1757" t="str">
        <f t="shared" si="1182"/>
        <v/>
      </c>
      <c r="V1757" t="str">
        <f t="shared" si="1166"/>
        <v/>
      </c>
      <c r="W1757" t="str">
        <f>IF(A1757="","",IF(G1757="",99,VLOOKUP(Datos!G1757,Tablas!$AF$2:$AH$38,2,0)))</f>
        <v/>
      </c>
      <c r="X1757" t="str">
        <f t="shared" si="1183"/>
        <v/>
      </c>
      <c r="Y1757" t="str">
        <f t="shared" si="1184"/>
        <v/>
      </c>
      <c r="Z1757" s="25" t="str">
        <f t="shared" si="1185"/>
        <v/>
      </c>
      <c r="AA1757" s="26" t="str">
        <f t="shared" si="1186"/>
        <v/>
      </c>
      <c r="AB1757" s="25" t="str">
        <f t="shared" si="1167"/>
        <v/>
      </c>
      <c r="AC1757" s="26" t="str">
        <f t="shared" si="1187"/>
        <v/>
      </c>
      <c r="AD1757" s="25" t="str">
        <f t="shared" si="1168"/>
        <v/>
      </c>
      <c r="AE1757" s="26" t="str">
        <f t="shared" si="1188"/>
        <v/>
      </c>
      <c r="AF1757" s="25" t="str">
        <f t="shared" si="1169"/>
        <v/>
      </c>
      <c r="AG1757" s="26" t="str">
        <f t="shared" si="1189"/>
        <v/>
      </c>
      <c r="AH1757" s="25" t="str">
        <f t="shared" si="1170"/>
        <v/>
      </c>
      <c r="AI1757" s="26" t="str">
        <f t="shared" si="1190"/>
        <v/>
      </c>
      <c r="AJ1757" s="25" t="str">
        <f t="shared" si="1171"/>
        <v/>
      </c>
      <c r="AK1757" s="26" t="str">
        <f t="shared" si="1191"/>
        <v/>
      </c>
      <c r="AL1757" s="25" t="str">
        <f t="shared" si="1172"/>
        <v/>
      </c>
      <c r="AM1757" s="26" t="str">
        <f t="shared" si="1192"/>
        <v/>
      </c>
      <c r="AN1757" s="25" t="str">
        <f t="shared" si="1173"/>
        <v/>
      </c>
      <c r="AO1757" s="26" t="str">
        <f t="shared" si="1193"/>
        <v/>
      </c>
      <c r="AP1757" t="str">
        <f t="shared" si="1194"/>
        <v/>
      </c>
      <c r="AQ1757" t="str">
        <f t="shared" si="1195"/>
        <v/>
      </c>
      <c r="AR1757" t="str">
        <f t="shared" si="1207"/>
        <v/>
      </c>
      <c r="AS1757" t="str">
        <f t="shared" si="1196"/>
        <v/>
      </c>
      <c r="AT1757" s="25" t="str">
        <f t="shared" si="1197"/>
        <v/>
      </c>
      <c r="AU1757" s="26" t="str">
        <f t="shared" si="1198"/>
        <v/>
      </c>
      <c r="AV1757" t="str">
        <f t="shared" si="1199"/>
        <v/>
      </c>
      <c r="AW1757" s="25" t="str">
        <f t="shared" si="1200"/>
        <v/>
      </c>
      <c r="AX1757" s="26" t="str">
        <f t="shared" si="1175"/>
        <v/>
      </c>
      <c r="AY1757" s="27" t="str">
        <f>IF(A1757="","",IF(K1757&lt;&gt;0,TEXT(5,"0000"),IF(M1757&lt;&gt;0,TEXT(5,"0000"),IF(Datos!N1757&lt;&gt;0,TEXT(5,"0000"),""))))</f>
        <v/>
      </c>
      <c r="AZ1757" s="25" t="str">
        <f t="shared" si="1201"/>
        <v/>
      </c>
      <c r="BA1757" s="26" t="str">
        <f t="shared" si="1176"/>
        <v/>
      </c>
      <c r="BB1757" s="25" t="str">
        <f t="shared" si="1202"/>
        <v/>
      </c>
      <c r="BC1757" s="26" t="str">
        <f t="shared" si="1177"/>
        <v/>
      </c>
      <c r="BD1757" s="27" t="str">
        <f t="shared" si="1203"/>
        <v/>
      </c>
      <c r="BE1757" s="25" t="str">
        <f t="shared" si="1204"/>
        <v/>
      </c>
      <c r="BF1757" s="26" t="str">
        <f t="shared" si="1178"/>
        <v/>
      </c>
      <c r="BG1757" s="28"/>
      <c r="BH1757" t="str">
        <f t="shared" si="1174"/>
        <v/>
      </c>
      <c r="BJ1757" s="24" t="str">
        <f t="shared" si="1205"/>
        <v/>
      </c>
      <c r="BK1757" s="24" t="str">
        <f t="shared" si="1206"/>
        <v/>
      </c>
    </row>
    <row r="1758" spans="17:63" ht="15.75" thickBot="1">
      <c r="Q1758" t="e">
        <f t="shared" si="1179"/>
        <v>#VALUE!</v>
      </c>
      <c r="R1758" t="str">
        <f t="shared" si="1180"/>
        <v/>
      </c>
      <c r="S1758" t="str">
        <f>IF(A1758="","",TEXT(VLOOKUP(C1758,Tablas!$H$3:$I$75,2,0),"000"))</f>
        <v/>
      </c>
      <c r="T1758" t="str">
        <f t="shared" si="1181"/>
        <v/>
      </c>
      <c r="U1758" t="str">
        <f t="shared" si="1182"/>
        <v/>
      </c>
      <c r="V1758" t="str">
        <f t="shared" si="1166"/>
        <v/>
      </c>
      <c r="W1758" t="str">
        <f>IF(A1758="","",IF(G1758="",99,VLOOKUP(Datos!G1758,Tablas!$AF$2:$AH$38,2,0)))</f>
        <v/>
      </c>
      <c r="X1758" t="str">
        <f t="shared" si="1183"/>
        <v/>
      </c>
      <c r="Y1758" t="str">
        <f t="shared" si="1184"/>
        <v/>
      </c>
      <c r="Z1758" s="25" t="str">
        <f t="shared" si="1185"/>
        <v/>
      </c>
      <c r="AA1758" s="26" t="str">
        <f t="shared" si="1186"/>
        <v/>
      </c>
      <c r="AB1758" s="25" t="str">
        <f t="shared" si="1167"/>
        <v/>
      </c>
      <c r="AC1758" s="26" t="str">
        <f t="shared" si="1187"/>
        <v/>
      </c>
      <c r="AD1758" s="25" t="str">
        <f t="shared" si="1168"/>
        <v/>
      </c>
      <c r="AE1758" s="26" t="str">
        <f t="shared" si="1188"/>
        <v/>
      </c>
      <c r="AF1758" s="25" t="str">
        <f t="shared" si="1169"/>
        <v/>
      </c>
      <c r="AG1758" s="26" t="str">
        <f t="shared" si="1189"/>
        <v/>
      </c>
      <c r="AH1758" s="25" t="str">
        <f t="shared" si="1170"/>
        <v/>
      </c>
      <c r="AI1758" s="26" t="str">
        <f t="shared" si="1190"/>
        <v/>
      </c>
      <c r="AJ1758" s="25" t="str">
        <f t="shared" si="1171"/>
        <v/>
      </c>
      <c r="AK1758" s="26" t="str">
        <f t="shared" si="1191"/>
        <v/>
      </c>
      <c r="AL1758" s="25" t="str">
        <f t="shared" si="1172"/>
        <v/>
      </c>
      <c r="AM1758" s="26" t="str">
        <f t="shared" si="1192"/>
        <v/>
      </c>
      <c r="AN1758" s="25" t="str">
        <f t="shared" si="1173"/>
        <v/>
      </c>
      <c r="AO1758" s="26" t="str">
        <f t="shared" si="1193"/>
        <v/>
      </c>
      <c r="AP1758" t="str">
        <f t="shared" si="1194"/>
        <v/>
      </c>
      <c r="AQ1758" t="str">
        <f t="shared" si="1195"/>
        <v/>
      </c>
      <c r="AR1758" t="str">
        <f t="shared" si="1207"/>
        <v/>
      </c>
      <c r="AS1758" t="str">
        <f t="shared" si="1196"/>
        <v/>
      </c>
      <c r="AT1758" s="25" t="str">
        <f t="shared" si="1197"/>
        <v/>
      </c>
      <c r="AU1758" s="26" t="str">
        <f t="shared" si="1198"/>
        <v/>
      </c>
      <c r="AV1758" t="str">
        <f t="shared" si="1199"/>
        <v/>
      </c>
      <c r="AW1758" s="25" t="str">
        <f t="shared" si="1200"/>
        <v/>
      </c>
      <c r="AX1758" s="26" t="str">
        <f t="shared" si="1175"/>
        <v/>
      </c>
      <c r="AY1758" s="27" t="str">
        <f>IF(A1758="","",IF(K1758&lt;&gt;0,TEXT(5,"0000"),IF(M1758&lt;&gt;0,TEXT(5,"0000"),IF(Datos!N1758&lt;&gt;0,TEXT(5,"0000"),""))))</f>
        <v/>
      </c>
      <c r="AZ1758" s="25" t="str">
        <f t="shared" si="1201"/>
        <v/>
      </c>
      <c r="BA1758" s="26" t="str">
        <f t="shared" si="1176"/>
        <v/>
      </c>
      <c r="BB1758" s="25" t="str">
        <f t="shared" si="1202"/>
        <v/>
      </c>
      <c r="BC1758" s="26" t="str">
        <f t="shared" si="1177"/>
        <v/>
      </c>
      <c r="BD1758" s="27" t="str">
        <f t="shared" si="1203"/>
        <v/>
      </c>
      <c r="BE1758" s="25" t="str">
        <f t="shared" si="1204"/>
        <v/>
      </c>
      <c r="BF1758" s="26" t="str">
        <f t="shared" si="1178"/>
        <v/>
      </c>
      <c r="BG1758" s="28"/>
      <c r="BH1758" t="str">
        <f t="shared" si="1174"/>
        <v/>
      </c>
      <c r="BJ1758" s="24" t="str">
        <f t="shared" si="1205"/>
        <v/>
      </c>
      <c r="BK1758" s="24" t="str">
        <f t="shared" si="1206"/>
        <v/>
      </c>
    </row>
    <row r="1759" spans="17:63" ht="15.75" thickBot="1">
      <c r="Q1759" t="e">
        <f t="shared" si="1179"/>
        <v>#VALUE!</v>
      </c>
      <c r="R1759" t="str">
        <f t="shared" si="1180"/>
        <v/>
      </c>
      <c r="S1759" t="str">
        <f>IF(A1759="","",TEXT(VLOOKUP(C1759,Tablas!$H$3:$I$75,2,0),"000"))</f>
        <v/>
      </c>
      <c r="T1759" t="str">
        <f t="shared" si="1181"/>
        <v/>
      </c>
      <c r="U1759" t="str">
        <f t="shared" si="1182"/>
        <v/>
      </c>
      <c r="V1759" t="str">
        <f t="shared" si="1166"/>
        <v/>
      </c>
      <c r="W1759" t="str">
        <f>IF(A1759="","",IF(G1759="",99,VLOOKUP(Datos!G1759,Tablas!$AF$2:$AH$38,2,0)))</f>
        <v/>
      </c>
      <c r="X1759" t="str">
        <f t="shared" si="1183"/>
        <v/>
      </c>
      <c r="Y1759" t="str">
        <f t="shared" si="1184"/>
        <v/>
      </c>
      <c r="Z1759" s="25" t="str">
        <f t="shared" si="1185"/>
        <v/>
      </c>
      <c r="AA1759" s="26" t="str">
        <f t="shared" si="1186"/>
        <v/>
      </c>
      <c r="AB1759" s="25" t="str">
        <f t="shared" si="1167"/>
        <v/>
      </c>
      <c r="AC1759" s="26" t="str">
        <f t="shared" si="1187"/>
        <v/>
      </c>
      <c r="AD1759" s="25" t="str">
        <f t="shared" si="1168"/>
        <v/>
      </c>
      <c r="AE1759" s="26" t="str">
        <f t="shared" si="1188"/>
        <v/>
      </c>
      <c r="AF1759" s="25" t="str">
        <f t="shared" si="1169"/>
        <v/>
      </c>
      <c r="AG1759" s="26" t="str">
        <f t="shared" si="1189"/>
        <v/>
      </c>
      <c r="AH1759" s="25" t="str">
        <f t="shared" si="1170"/>
        <v/>
      </c>
      <c r="AI1759" s="26" t="str">
        <f t="shared" si="1190"/>
        <v/>
      </c>
      <c r="AJ1759" s="25" t="str">
        <f t="shared" si="1171"/>
        <v/>
      </c>
      <c r="AK1759" s="26" t="str">
        <f t="shared" si="1191"/>
        <v/>
      </c>
      <c r="AL1759" s="25" t="str">
        <f t="shared" si="1172"/>
        <v/>
      </c>
      <c r="AM1759" s="26" t="str">
        <f t="shared" si="1192"/>
        <v/>
      </c>
      <c r="AN1759" s="25" t="str">
        <f t="shared" si="1173"/>
        <v/>
      </c>
      <c r="AO1759" s="26" t="str">
        <f t="shared" si="1193"/>
        <v/>
      </c>
      <c r="AP1759" t="str">
        <f t="shared" si="1194"/>
        <v/>
      </c>
      <c r="AQ1759" t="str">
        <f t="shared" si="1195"/>
        <v/>
      </c>
      <c r="AR1759" t="str">
        <f t="shared" si="1207"/>
        <v/>
      </c>
      <c r="AS1759" t="str">
        <f t="shared" si="1196"/>
        <v/>
      </c>
      <c r="AT1759" s="25" t="str">
        <f t="shared" si="1197"/>
        <v/>
      </c>
      <c r="AU1759" s="26" t="str">
        <f t="shared" si="1198"/>
        <v/>
      </c>
      <c r="AV1759" t="str">
        <f t="shared" si="1199"/>
        <v/>
      </c>
      <c r="AW1759" s="25" t="str">
        <f t="shared" si="1200"/>
        <v/>
      </c>
      <c r="AX1759" s="26" t="str">
        <f t="shared" si="1175"/>
        <v/>
      </c>
      <c r="AY1759" s="27" t="str">
        <f>IF(A1759="","",IF(K1759&lt;&gt;0,TEXT(5,"0000"),IF(M1759&lt;&gt;0,TEXT(5,"0000"),IF(Datos!N1759&lt;&gt;0,TEXT(5,"0000"),""))))</f>
        <v/>
      </c>
      <c r="AZ1759" s="25" t="str">
        <f t="shared" si="1201"/>
        <v/>
      </c>
      <c r="BA1759" s="26" t="str">
        <f t="shared" si="1176"/>
        <v/>
      </c>
      <c r="BB1759" s="25" t="str">
        <f t="shared" si="1202"/>
        <v/>
      </c>
      <c r="BC1759" s="26" t="str">
        <f t="shared" si="1177"/>
        <v/>
      </c>
      <c r="BD1759" s="27" t="str">
        <f t="shared" si="1203"/>
        <v/>
      </c>
      <c r="BE1759" s="25" t="str">
        <f t="shared" si="1204"/>
        <v/>
      </c>
      <c r="BF1759" s="26" t="str">
        <f t="shared" si="1178"/>
        <v/>
      </c>
      <c r="BG1759" s="28"/>
      <c r="BH1759" t="str">
        <f t="shared" si="1174"/>
        <v/>
      </c>
      <c r="BJ1759" s="24" t="str">
        <f t="shared" si="1205"/>
        <v/>
      </c>
      <c r="BK1759" s="24" t="str">
        <f t="shared" si="1206"/>
        <v/>
      </c>
    </row>
    <row r="1760" spans="17:63" ht="15.75" thickBot="1">
      <c r="Q1760" t="e">
        <f t="shared" si="1179"/>
        <v>#VALUE!</v>
      </c>
      <c r="R1760" t="str">
        <f t="shared" si="1180"/>
        <v/>
      </c>
      <c r="S1760" t="str">
        <f>IF(A1760="","",TEXT(VLOOKUP(C1760,Tablas!$H$3:$I$75,2,0),"000"))</f>
        <v/>
      </c>
      <c r="T1760" t="str">
        <f t="shared" si="1181"/>
        <v/>
      </c>
      <c r="U1760" t="str">
        <f t="shared" si="1182"/>
        <v/>
      </c>
      <c r="V1760" t="str">
        <f t="shared" si="1166"/>
        <v/>
      </c>
      <c r="W1760" t="str">
        <f>IF(A1760="","",IF(G1760="",99,VLOOKUP(Datos!G1760,Tablas!$AF$2:$AH$38,2,0)))</f>
        <v/>
      </c>
      <c r="X1760" t="str">
        <f t="shared" si="1183"/>
        <v/>
      </c>
      <c r="Y1760" t="str">
        <f t="shared" si="1184"/>
        <v/>
      </c>
      <c r="Z1760" s="25" t="str">
        <f t="shared" si="1185"/>
        <v/>
      </c>
      <c r="AA1760" s="26" t="str">
        <f t="shared" si="1186"/>
        <v/>
      </c>
      <c r="AB1760" s="25" t="str">
        <f t="shared" si="1167"/>
        <v/>
      </c>
      <c r="AC1760" s="26" t="str">
        <f t="shared" si="1187"/>
        <v/>
      </c>
      <c r="AD1760" s="25" t="str">
        <f t="shared" si="1168"/>
        <v/>
      </c>
      <c r="AE1760" s="26" t="str">
        <f t="shared" si="1188"/>
        <v/>
      </c>
      <c r="AF1760" s="25" t="str">
        <f t="shared" si="1169"/>
        <v/>
      </c>
      <c r="AG1760" s="26" t="str">
        <f t="shared" si="1189"/>
        <v/>
      </c>
      <c r="AH1760" s="25" t="str">
        <f t="shared" si="1170"/>
        <v/>
      </c>
      <c r="AI1760" s="26" t="str">
        <f t="shared" si="1190"/>
        <v/>
      </c>
      <c r="AJ1760" s="25" t="str">
        <f t="shared" si="1171"/>
        <v/>
      </c>
      <c r="AK1760" s="26" t="str">
        <f t="shared" si="1191"/>
        <v/>
      </c>
      <c r="AL1760" s="25" t="str">
        <f t="shared" si="1172"/>
        <v/>
      </c>
      <c r="AM1760" s="26" t="str">
        <f t="shared" si="1192"/>
        <v/>
      </c>
      <c r="AN1760" s="25" t="str">
        <f t="shared" si="1173"/>
        <v/>
      </c>
      <c r="AO1760" s="26" t="str">
        <f t="shared" si="1193"/>
        <v/>
      </c>
      <c r="AP1760" t="str">
        <f t="shared" si="1194"/>
        <v/>
      </c>
      <c r="AQ1760" t="str">
        <f t="shared" si="1195"/>
        <v/>
      </c>
      <c r="AR1760" t="str">
        <f t="shared" si="1207"/>
        <v/>
      </c>
      <c r="AS1760" t="str">
        <f t="shared" si="1196"/>
        <v/>
      </c>
      <c r="AT1760" s="25" t="str">
        <f t="shared" si="1197"/>
        <v/>
      </c>
      <c r="AU1760" s="26" t="str">
        <f t="shared" si="1198"/>
        <v/>
      </c>
      <c r="AV1760" t="str">
        <f t="shared" si="1199"/>
        <v/>
      </c>
      <c r="AW1760" s="25" t="str">
        <f t="shared" si="1200"/>
        <v/>
      </c>
      <c r="AX1760" s="26" t="str">
        <f t="shared" si="1175"/>
        <v/>
      </c>
      <c r="AY1760" s="27" t="str">
        <f>IF(A1760="","",IF(K1760&lt;&gt;0,TEXT(5,"0000"),IF(M1760&lt;&gt;0,TEXT(5,"0000"),IF(Datos!N1760&lt;&gt;0,TEXT(5,"0000"),""))))</f>
        <v/>
      </c>
      <c r="AZ1760" s="25" t="str">
        <f t="shared" si="1201"/>
        <v/>
      </c>
      <c r="BA1760" s="26" t="str">
        <f t="shared" si="1176"/>
        <v/>
      </c>
      <c r="BB1760" s="25" t="str">
        <f t="shared" si="1202"/>
        <v/>
      </c>
      <c r="BC1760" s="26" t="str">
        <f t="shared" si="1177"/>
        <v/>
      </c>
      <c r="BD1760" s="27" t="str">
        <f t="shared" si="1203"/>
        <v/>
      </c>
      <c r="BE1760" s="25" t="str">
        <f t="shared" si="1204"/>
        <v/>
      </c>
      <c r="BF1760" s="26" t="str">
        <f t="shared" si="1178"/>
        <v/>
      </c>
      <c r="BG1760" s="28"/>
      <c r="BH1760" t="str">
        <f t="shared" si="1174"/>
        <v/>
      </c>
      <c r="BJ1760" s="24" t="str">
        <f t="shared" si="1205"/>
        <v/>
      </c>
      <c r="BK1760" s="24" t="str">
        <f t="shared" si="1206"/>
        <v/>
      </c>
    </row>
    <row r="1761" spans="17:63" ht="15.75" thickBot="1">
      <c r="Q1761" t="e">
        <f t="shared" si="1179"/>
        <v>#VALUE!</v>
      </c>
      <c r="R1761" t="str">
        <f t="shared" si="1180"/>
        <v/>
      </c>
      <c r="S1761" t="str">
        <f>IF(A1761="","",TEXT(VLOOKUP(C1761,Tablas!$H$3:$I$75,2,0),"000"))</f>
        <v/>
      </c>
      <c r="T1761" t="str">
        <f t="shared" si="1181"/>
        <v/>
      </c>
      <c r="U1761" t="str">
        <f t="shared" si="1182"/>
        <v/>
      </c>
      <c r="V1761" t="str">
        <f t="shared" si="1166"/>
        <v/>
      </c>
      <c r="W1761" t="str">
        <f>IF(A1761="","",IF(G1761="",99,VLOOKUP(Datos!G1761,Tablas!$AF$2:$AH$38,2,0)))</f>
        <v/>
      </c>
      <c r="X1761" t="str">
        <f t="shared" si="1183"/>
        <v/>
      </c>
      <c r="Y1761" t="str">
        <f t="shared" si="1184"/>
        <v/>
      </c>
      <c r="Z1761" s="25" t="str">
        <f t="shared" si="1185"/>
        <v/>
      </c>
      <c r="AA1761" s="26" t="str">
        <f t="shared" si="1186"/>
        <v/>
      </c>
      <c r="AB1761" s="25" t="str">
        <f t="shared" si="1167"/>
        <v/>
      </c>
      <c r="AC1761" s="26" t="str">
        <f t="shared" si="1187"/>
        <v/>
      </c>
      <c r="AD1761" s="25" t="str">
        <f t="shared" si="1168"/>
        <v/>
      </c>
      <c r="AE1761" s="26" t="str">
        <f t="shared" si="1188"/>
        <v/>
      </c>
      <c r="AF1761" s="25" t="str">
        <f t="shared" si="1169"/>
        <v/>
      </c>
      <c r="AG1761" s="26" t="str">
        <f t="shared" si="1189"/>
        <v/>
      </c>
      <c r="AH1761" s="25" t="str">
        <f t="shared" si="1170"/>
        <v/>
      </c>
      <c r="AI1761" s="26" t="str">
        <f t="shared" si="1190"/>
        <v/>
      </c>
      <c r="AJ1761" s="25" t="str">
        <f t="shared" si="1171"/>
        <v/>
      </c>
      <c r="AK1761" s="26" t="str">
        <f t="shared" si="1191"/>
        <v/>
      </c>
      <c r="AL1761" s="25" t="str">
        <f t="shared" si="1172"/>
        <v/>
      </c>
      <c r="AM1761" s="26" t="str">
        <f t="shared" si="1192"/>
        <v/>
      </c>
      <c r="AN1761" s="25" t="str">
        <f t="shared" si="1173"/>
        <v/>
      </c>
      <c r="AO1761" s="26" t="str">
        <f t="shared" si="1193"/>
        <v/>
      </c>
      <c r="AP1761" t="str">
        <f t="shared" si="1194"/>
        <v/>
      </c>
      <c r="AQ1761" t="str">
        <f t="shared" si="1195"/>
        <v/>
      </c>
      <c r="AR1761" t="str">
        <f t="shared" si="1207"/>
        <v/>
      </c>
      <c r="AS1761" t="str">
        <f t="shared" si="1196"/>
        <v/>
      </c>
      <c r="AT1761" s="25" t="str">
        <f t="shared" si="1197"/>
        <v/>
      </c>
      <c r="AU1761" s="26" t="str">
        <f t="shared" si="1198"/>
        <v/>
      </c>
      <c r="AV1761" t="str">
        <f t="shared" si="1199"/>
        <v/>
      </c>
      <c r="AW1761" s="25" t="str">
        <f t="shared" si="1200"/>
        <v/>
      </c>
      <c r="AX1761" s="26" t="str">
        <f t="shared" si="1175"/>
        <v/>
      </c>
      <c r="AY1761" s="27" t="str">
        <f>IF(A1761="","",IF(K1761&lt;&gt;0,TEXT(5,"0000"),IF(M1761&lt;&gt;0,TEXT(5,"0000"),IF(Datos!N1761&lt;&gt;0,TEXT(5,"0000"),""))))</f>
        <v/>
      </c>
      <c r="AZ1761" s="25" t="str">
        <f t="shared" si="1201"/>
        <v/>
      </c>
      <c r="BA1761" s="26" t="str">
        <f t="shared" si="1176"/>
        <v/>
      </c>
      <c r="BB1761" s="25" t="str">
        <f t="shared" si="1202"/>
        <v/>
      </c>
      <c r="BC1761" s="26" t="str">
        <f t="shared" si="1177"/>
        <v/>
      </c>
      <c r="BD1761" s="27" t="str">
        <f t="shared" si="1203"/>
        <v/>
      </c>
      <c r="BE1761" s="25" t="str">
        <f t="shared" si="1204"/>
        <v/>
      </c>
      <c r="BF1761" s="26" t="str">
        <f t="shared" si="1178"/>
        <v/>
      </c>
      <c r="BG1761" s="28"/>
      <c r="BH1761" t="str">
        <f t="shared" si="1174"/>
        <v/>
      </c>
      <c r="BJ1761" s="24" t="str">
        <f t="shared" si="1205"/>
        <v/>
      </c>
      <c r="BK1761" s="24" t="str">
        <f t="shared" si="1206"/>
        <v/>
      </c>
    </row>
    <row r="1762" spans="17:63" ht="15.75" thickBot="1">
      <c r="Q1762" t="e">
        <f t="shared" si="1179"/>
        <v>#VALUE!</v>
      </c>
      <c r="R1762" t="str">
        <f t="shared" si="1180"/>
        <v/>
      </c>
      <c r="S1762" t="str">
        <f>IF(A1762="","",TEXT(VLOOKUP(C1762,Tablas!$H$3:$I$75,2,0),"000"))</f>
        <v/>
      </c>
      <c r="T1762" t="str">
        <f t="shared" si="1181"/>
        <v/>
      </c>
      <c r="U1762" t="str">
        <f t="shared" si="1182"/>
        <v/>
      </c>
      <c r="V1762" t="str">
        <f t="shared" ref="V1762:V1825" si="1208">IF(A1762="","",IF(F1762="",U1762,TEXT(RIGHT(F1762,20)*1,"00000000000000000000")))</f>
        <v/>
      </c>
      <c r="W1762" t="str">
        <f>IF(A1762="","",IF(G1762="",99,VLOOKUP(Datos!G1762,Tablas!$AF$2:$AH$38,2,0)))</f>
        <v/>
      </c>
      <c r="X1762" t="str">
        <f t="shared" si="1183"/>
        <v/>
      </c>
      <c r="Y1762" t="str">
        <f t="shared" si="1184"/>
        <v/>
      </c>
      <c r="Z1762" s="25" t="str">
        <f t="shared" si="1185"/>
        <v/>
      </c>
      <c r="AA1762" s="26" t="str">
        <f t="shared" si="1186"/>
        <v/>
      </c>
      <c r="AB1762" s="25" t="str">
        <f t="shared" ref="AB1762:AB1825" si="1209">IF($A1762="","",0)</f>
        <v/>
      </c>
      <c r="AC1762" s="26" t="str">
        <f t="shared" si="1187"/>
        <v/>
      </c>
      <c r="AD1762" s="25" t="str">
        <f t="shared" ref="AD1762:AD1825" si="1210">IF($A1762="","",0)</f>
        <v/>
      </c>
      <c r="AE1762" s="26" t="str">
        <f t="shared" si="1188"/>
        <v/>
      </c>
      <c r="AF1762" s="25" t="str">
        <f t="shared" ref="AF1762:AF1825" si="1211">IF($A1762="","",0)</f>
        <v/>
      </c>
      <c r="AG1762" s="26" t="str">
        <f t="shared" si="1189"/>
        <v/>
      </c>
      <c r="AH1762" s="25" t="str">
        <f t="shared" ref="AH1762:AH1825" si="1212">IF($A1762="","",0)</f>
        <v/>
      </c>
      <c r="AI1762" s="26" t="str">
        <f t="shared" si="1190"/>
        <v/>
      </c>
      <c r="AJ1762" s="25" t="str">
        <f t="shared" ref="AJ1762:AJ1825" si="1213">IF($A1762="","",0)</f>
        <v/>
      </c>
      <c r="AK1762" s="26" t="str">
        <f t="shared" si="1191"/>
        <v/>
      </c>
      <c r="AL1762" s="25" t="str">
        <f t="shared" ref="AL1762:AL1825" si="1214">IF($A1762="","",0)</f>
        <v/>
      </c>
      <c r="AM1762" s="26" t="str">
        <f t="shared" si="1192"/>
        <v/>
      </c>
      <c r="AN1762" s="25" t="str">
        <f t="shared" ref="AN1762:AN1825" si="1215">IF($A1762="","",0)</f>
        <v/>
      </c>
      <c r="AO1762" s="26" t="str">
        <f t="shared" si="1193"/>
        <v/>
      </c>
      <c r="AP1762" t="str">
        <f t="shared" si="1194"/>
        <v/>
      </c>
      <c r="AQ1762" t="str">
        <f t="shared" si="1195"/>
        <v/>
      </c>
      <c r="AR1762" t="str">
        <f t="shared" si="1207"/>
        <v/>
      </c>
      <c r="AS1762" t="str">
        <f t="shared" si="1196"/>
        <v/>
      </c>
      <c r="AT1762" s="25" t="str">
        <f t="shared" si="1197"/>
        <v/>
      </c>
      <c r="AU1762" s="26" t="str">
        <f t="shared" si="1198"/>
        <v/>
      </c>
      <c r="AV1762" t="str">
        <f t="shared" si="1199"/>
        <v/>
      </c>
      <c r="AW1762" s="25" t="str">
        <f t="shared" si="1200"/>
        <v/>
      </c>
      <c r="AX1762" s="26" t="str">
        <f t="shared" si="1175"/>
        <v/>
      </c>
      <c r="AY1762" s="27" t="str">
        <f>IF(A1762="","",IF(K1762&lt;&gt;0,TEXT(5,"0000"),IF(M1762&lt;&gt;0,TEXT(5,"0000"),IF(Datos!N1762&lt;&gt;0,TEXT(5,"0000"),""))))</f>
        <v/>
      </c>
      <c r="AZ1762" s="25" t="str">
        <f t="shared" si="1201"/>
        <v/>
      </c>
      <c r="BA1762" s="26" t="str">
        <f t="shared" si="1176"/>
        <v/>
      </c>
      <c r="BB1762" s="25" t="str">
        <f t="shared" si="1202"/>
        <v/>
      </c>
      <c r="BC1762" s="26" t="str">
        <f t="shared" si="1177"/>
        <v/>
      </c>
      <c r="BD1762" s="27" t="str">
        <f t="shared" si="1203"/>
        <v/>
      </c>
      <c r="BE1762" s="25" t="str">
        <f t="shared" si="1204"/>
        <v/>
      </c>
      <c r="BF1762" s="26" t="str">
        <f t="shared" si="1178"/>
        <v/>
      </c>
      <c r="BG1762" s="28"/>
      <c r="BH1762" t="str">
        <f t="shared" ref="BH1762:BH1825" si="1216">IF(A1762="","",IF(OR(I1762="",I1762=0),"",R1762&amp;S1762&amp;T1762&amp;U1762&amp;V1762&amp;W1762&amp;X1762&amp;Y1762&amp;AA1762&amp;AC1762&amp;AE1762&amp;AG1762&amp;AI1762&amp;AK1762&amp;AM1762&amp;AO1762&amp;AP1762&amp;AQ1762&amp;AR1762&amp;AS1762&amp;AU1762&amp;AV1762))</f>
        <v/>
      </c>
      <c r="BJ1762" s="24" t="str">
        <f t="shared" si="1205"/>
        <v/>
      </c>
      <c r="BK1762" s="24" t="str">
        <f t="shared" si="1206"/>
        <v/>
      </c>
    </row>
    <row r="1763" spans="17:63" ht="15.75" thickBot="1">
      <c r="Q1763" t="e">
        <f t="shared" si="1179"/>
        <v>#VALUE!</v>
      </c>
      <c r="R1763" t="str">
        <f t="shared" si="1180"/>
        <v/>
      </c>
      <c r="S1763" t="str">
        <f>IF(A1763="","",TEXT(VLOOKUP(C1763,Tablas!$H$3:$I$75,2,0),"000"))</f>
        <v/>
      </c>
      <c r="T1763" t="str">
        <f t="shared" si="1181"/>
        <v/>
      </c>
      <c r="U1763" t="str">
        <f t="shared" si="1182"/>
        <v/>
      </c>
      <c r="V1763" t="str">
        <f t="shared" si="1208"/>
        <v/>
      </c>
      <c r="W1763" t="str">
        <f>IF(A1763="","",IF(G1763="",99,VLOOKUP(Datos!G1763,Tablas!$AF$2:$AH$38,2,0)))</f>
        <v/>
      </c>
      <c r="X1763" t="str">
        <f t="shared" si="1183"/>
        <v/>
      </c>
      <c r="Y1763" t="str">
        <f t="shared" si="1184"/>
        <v/>
      </c>
      <c r="Z1763" s="25" t="str">
        <f t="shared" si="1185"/>
        <v/>
      </c>
      <c r="AA1763" s="26" t="str">
        <f t="shared" si="1186"/>
        <v/>
      </c>
      <c r="AB1763" s="25" t="str">
        <f t="shared" si="1209"/>
        <v/>
      </c>
      <c r="AC1763" s="26" t="str">
        <f t="shared" si="1187"/>
        <v/>
      </c>
      <c r="AD1763" s="25" t="str">
        <f t="shared" si="1210"/>
        <v/>
      </c>
      <c r="AE1763" s="26" t="str">
        <f t="shared" si="1188"/>
        <v/>
      </c>
      <c r="AF1763" s="25" t="str">
        <f t="shared" si="1211"/>
        <v/>
      </c>
      <c r="AG1763" s="26" t="str">
        <f t="shared" si="1189"/>
        <v/>
      </c>
      <c r="AH1763" s="25" t="str">
        <f t="shared" si="1212"/>
        <v/>
      </c>
      <c r="AI1763" s="26" t="str">
        <f t="shared" si="1190"/>
        <v/>
      </c>
      <c r="AJ1763" s="25" t="str">
        <f t="shared" si="1213"/>
        <v/>
      </c>
      <c r="AK1763" s="26" t="str">
        <f t="shared" si="1191"/>
        <v/>
      </c>
      <c r="AL1763" s="25" t="str">
        <f t="shared" si="1214"/>
        <v/>
      </c>
      <c r="AM1763" s="26" t="str">
        <f t="shared" si="1192"/>
        <v/>
      </c>
      <c r="AN1763" s="25" t="str">
        <f t="shared" si="1215"/>
        <v/>
      </c>
      <c r="AO1763" s="26" t="str">
        <f t="shared" si="1193"/>
        <v/>
      </c>
      <c r="AP1763" t="str">
        <f t="shared" si="1194"/>
        <v/>
      </c>
      <c r="AQ1763" t="str">
        <f t="shared" si="1195"/>
        <v/>
      </c>
      <c r="AR1763" t="str">
        <f t="shared" si="1207"/>
        <v/>
      </c>
      <c r="AS1763" t="str">
        <f t="shared" si="1196"/>
        <v/>
      </c>
      <c r="AT1763" s="25" t="str">
        <f t="shared" si="1197"/>
        <v/>
      </c>
      <c r="AU1763" s="26" t="str">
        <f t="shared" si="1198"/>
        <v/>
      </c>
      <c r="AV1763" t="str">
        <f t="shared" si="1199"/>
        <v/>
      </c>
      <c r="AW1763" s="25" t="str">
        <f t="shared" si="1200"/>
        <v/>
      </c>
      <c r="AX1763" s="26" t="str">
        <f t="shared" ref="AX1763:AX1826" si="1217">IF(AY1763="","",IF(AW1763&lt;0,SUBSTITUTE(TEXT(-AW1763,"0000000000000,00"),",",""),SUBSTITUTE(TEXT(AW1763,"0000000000000,00"),",","")))</f>
        <v/>
      </c>
      <c r="AY1763" s="27" t="str">
        <f>IF(A1763="","",IF(K1763&lt;&gt;0,TEXT(5,"0000"),IF(M1763&lt;&gt;0,TEXT(5,"0000"),IF(Datos!N1763&lt;&gt;0,TEXT(5,"0000"),""))))</f>
        <v/>
      </c>
      <c r="AZ1763" s="25" t="str">
        <f t="shared" si="1201"/>
        <v/>
      </c>
      <c r="BA1763" s="26" t="str">
        <f t="shared" ref="BA1763:BA1826" si="1218">IF(AY1763="","",IF(AZ1763&lt;0,SUBSTITUTE(TEXT(-AZ1763,"0000000000000,00"),",",""),SUBSTITUTE(TEXT(AZ1763,"0000000000000,00"),",","")))</f>
        <v/>
      </c>
      <c r="BB1763" s="25" t="str">
        <f t="shared" si="1202"/>
        <v/>
      </c>
      <c r="BC1763" s="26" t="str">
        <f t="shared" ref="BC1763:BC1826" si="1219">IF(BB1763="","",IF(BB1763&lt;0,SUBSTITUTE(TEXT(-BB1763,"0000000000000,00"),",",""),SUBSTITUTE(TEXT(BB1763,"0000000000000,00"),",","")))</f>
        <v/>
      </c>
      <c r="BD1763" s="27" t="str">
        <f t="shared" si="1203"/>
        <v/>
      </c>
      <c r="BE1763" s="25" t="str">
        <f t="shared" si="1204"/>
        <v/>
      </c>
      <c r="BF1763" s="26" t="str">
        <f t="shared" ref="BF1763:BF1826" si="1220">IF(BD1763="","",IF(BE1763&lt;0,SUBSTITUTE(TEXT(-BE1763,"0000000000000,00"),",",""),SUBSTITUTE(TEXT(BE1763,"0000000000000,00"),",","")))</f>
        <v/>
      </c>
      <c r="BG1763" s="28"/>
      <c r="BH1763" t="str">
        <f t="shared" si="1216"/>
        <v/>
      </c>
      <c r="BJ1763" s="24" t="str">
        <f t="shared" si="1205"/>
        <v/>
      </c>
      <c r="BK1763" s="24" t="str">
        <f t="shared" si="1206"/>
        <v/>
      </c>
    </row>
    <row r="1764" spans="17:63" ht="15.75" thickBot="1">
      <c r="Q1764" t="e">
        <f t="shared" ref="Q1764:Q1827" si="1221">(AC1764*1+AE1764*1+AG1764*1+AI1764*1+AK1764*1+AM1764*1+AO1764*1+AU1764*1+IF(ISERROR(BC1764*1),0,BC1764*1)+IF(ISERROR(BF1764*1),0,BF1764*1)+IF(ISERROR(BA1764*1),0,BA1764*1)+IF(ISERROR(AX1764*1),0,AX1764*1))/100</f>
        <v>#VALUE!</v>
      </c>
      <c r="R1764" t="str">
        <f t="shared" si="1180"/>
        <v/>
      </c>
      <c r="S1764" t="str">
        <f>IF(A1764="","",TEXT(VLOOKUP(C1764,Tablas!$H$3:$I$75,2,0),"000"))</f>
        <v/>
      </c>
      <c r="T1764" t="str">
        <f t="shared" si="1181"/>
        <v/>
      </c>
      <c r="U1764" t="str">
        <f t="shared" si="1182"/>
        <v/>
      </c>
      <c r="V1764" t="str">
        <f t="shared" si="1208"/>
        <v/>
      </c>
      <c r="W1764" t="str">
        <f>IF(A1764="","",IF(G1764="",99,VLOOKUP(Datos!G1764,Tablas!$AF$2:$AH$38,2,0)))</f>
        <v/>
      </c>
      <c r="X1764" t="str">
        <f t="shared" si="1183"/>
        <v/>
      </c>
      <c r="Y1764" t="str">
        <f t="shared" si="1184"/>
        <v/>
      </c>
      <c r="Z1764" s="25" t="str">
        <f t="shared" si="1185"/>
        <v/>
      </c>
      <c r="AA1764" s="26" t="str">
        <f t="shared" si="1186"/>
        <v/>
      </c>
      <c r="AB1764" s="25" t="str">
        <f t="shared" si="1209"/>
        <v/>
      </c>
      <c r="AC1764" s="26" t="str">
        <f t="shared" si="1187"/>
        <v/>
      </c>
      <c r="AD1764" s="25" t="str">
        <f t="shared" si="1210"/>
        <v/>
      </c>
      <c r="AE1764" s="26" t="str">
        <f t="shared" si="1188"/>
        <v/>
      </c>
      <c r="AF1764" s="25" t="str">
        <f t="shared" si="1211"/>
        <v/>
      </c>
      <c r="AG1764" s="26" t="str">
        <f t="shared" si="1189"/>
        <v/>
      </c>
      <c r="AH1764" s="25" t="str">
        <f t="shared" si="1212"/>
        <v/>
      </c>
      <c r="AI1764" s="26" t="str">
        <f t="shared" si="1190"/>
        <v/>
      </c>
      <c r="AJ1764" s="25" t="str">
        <f t="shared" si="1213"/>
        <v/>
      </c>
      <c r="AK1764" s="26" t="str">
        <f t="shared" si="1191"/>
        <v/>
      </c>
      <c r="AL1764" s="25" t="str">
        <f t="shared" si="1214"/>
        <v/>
      </c>
      <c r="AM1764" s="26" t="str">
        <f t="shared" si="1192"/>
        <v/>
      </c>
      <c r="AN1764" s="25" t="str">
        <f t="shared" si="1215"/>
        <v/>
      </c>
      <c r="AO1764" s="26" t="str">
        <f t="shared" si="1193"/>
        <v/>
      </c>
      <c r="AP1764" t="str">
        <f t="shared" si="1194"/>
        <v/>
      </c>
      <c r="AQ1764" t="str">
        <f t="shared" si="1195"/>
        <v/>
      </c>
      <c r="AR1764" t="str">
        <f t="shared" si="1207"/>
        <v/>
      </c>
      <c r="AS1764" t="str">
        <f t="shared" si="1196"/>
        <v/>
      </c>
      <c r="AT1764" s="25" t="str">
        <f t="shared" si="1197"/>
        <v/>
      </c>
      <c r="AU1764" s="26" t="str">
        <f t="shared" si="1198"/>
        <v/>
      </c>
      <c r="AV1764" t="str">
        <f t="shared" si="1199"/>
        <v/>
      </c>
      <c r="AW1764" s="25" t="str">
        <f t="shared" si="1200"/>
        <v/>
      </c>
      <c r="AX1764" s="26" t="str">
        <f t="shared" si="1217"/>
        <v/>
      </c>
      <c r="AY1764" s="27" t="str">
        <f>IF(A1764="","",IF(K1764&lt;&gt;0,TEXT(5,"0000"),IF(M1764&lt;&gt;0,TEXT(5,"0000"),IF(Datos!N1764&lt;&gt;0,TEXT(5,"0000"),""))))</f>
        <v/>
      </c>
      <c r="AZ1764" s="25" t="str">
        <f t="shared" si="1201"/>
        <v/>
      </c>
      <c r="BA1764" s="26" t="str">
        <f t="shared" si="1218"/>
        <v/>
      </c>
      <c r="BB1764" s="25" t="str">
        <f t="shared" si="1202"/>
        <v/>
      </c>
      <c r="BC1764" s="26" t="str">
        <f t="shared" si="1219"/>
        <v/>
      </c>
      <c r="BD1764" s="27" t="str">
        <f t="shared" si="1203"/>
        <v/>
      </c>
      <c r="BE1764" s="25" t="str">
        <f t="shared" si="1204"/>
        <v/>
      </c>
      <c r="BF1764" s="26" t="str">
        <f t="shared" si="1220"/>
        <v/>
      </c>
      <c r="BG1764" s="28"/>
      <c r="BH1764" t="str">
        <f t="shared" si="1216"/>
        <v/>
      </c>
      <c r="BJ1764" s="24" t="str">
        <f t="shared" si="1205"/>
        <v/>
      </c>
      <c r="BK1764" s="24" t="str">
        <f t="shared" si="1206"/>
        <v/>
      </c>
    </row>
    <row r="1765" spans="17:63" ht="15.75" thickBot="1">
      <c r="Q1765" t="e">
        <f t="shared" si="1221"/>
        <v>#VALUE!</v>
      </c>
      <c r="R1765" t="str">
        <f t="shared" si="1180"/>
        <v/>
      </c>
      <c r="S1765" t="str">
        <f>IF(A1765="","",TEXT(VLOOKUP(C1765,Tablas!$H$3:$I$75,2,0),"000"))</f>
        <v/>
      </c>
      <c r="T1765" t="str">
        <f t="shared" si="1181"/>
        <v/>
      </c>
      <c r="U1765" t="str">
        <f t="shared" si="1182"/>
        <v/>
      </c>
      <c r="V1765" t="str">
        <f t="shared" si="1208"/>
        <v/>
      </c>
      <c r="W1765" t="str">
        <f>IF(A1765="","",IF(G1765="",99,VLOOKUP(Datos!G1765,Tablas!$AF$2:$AH$38,2,0)))</f>
        <v/>
      </c>
      <c r="X1765" t="str">
        <f t="shared" si="1183"/>
        <v/>
      </c>
      <c r="Y1765" t="str">
        <f t="shared" si="1184"/>
        <v/>
      </c>
      <c r="Z1765" s="25" t="str">
        <f t="shared" si="1185"/>
        <v/>
      </c>
      <c r="AA1765" s="26" t="str">
        <f t="shared" si="1186"/>
        <v/>
      </c>
      <c r="AB1765" s="25" t="str">
        <f t="shared" si="1209"/>
        <v/>
      </c>
      <c r="AC1765" s="26" t="str">
        <f t="shared" si="1187"/>
        <v/>
      </c>
      <c r="AD1765" s="25" t="str">
        <f t="shared" si="1210"/>
        <v/>
      </c>
      <c r="AE1765" s="26" t="str">
        <f t="shared" si="1188"/>
        <v/>
      </c>
      <c r="AF1765" s="25" t="str">
        <f t="shared" si="1211"/>
        <v/>
      </c>
      <c r="AG1765" s="26" t="str">
        <f t="shared" si="1189"/>
        <v/>
      </c>
      <c r="AH1765" s="25" t="str">
        <f t="shared" si="1212"/>
        <v/>
      </c>
      <c r="AI1765" s="26" t="str">
        <f t="shared" si="1190"/>
        <v/>
      </c>
      <c r="AJ1765" s="25" t="str">
        <f t="shared" si="1213"/>
        <v/>
      </c>
      <c r="AK1765" s="26" t="str">
        <f t="shared" si="1191"/>
        <v/>
      </c>
      <c r="AL1765" s="25" t="str">
        <f t="shared" si="1214"/>
        <v/>
      </c>
      <c r="AM1765" s="26" t="str">
        <f t="shared" si="1192"/>
        <v/>
      </c>
      <c r="AN1765" s="25" t="str">
        <f t="shared" si="1215"/>
        <v/>
      </c>
      <c r="AO1765" s="26" t="str">
        <f t="shared" si="1193"/>
        <v/>
      </c>
      <c r="AP1765" t="str">
        <f t="shared" si="1194"/>
        <v/>
      </c>
      <c r="AQ1765" t="str">
        <f t="shared" si="1195"/>
        <v/>
      </c>
      <c r="AR1765" t="str">
        <f t="shared" si="1207"/>
        <v/>
      </c>
      <c r="AS1765" t="str">
        <f t="shared" si="1196"/>
        <v/>
      </c>
      <c r="AT1765" s="25" t="str">
        <f t="shared" si="1197"/>
        <v/>
      </c>
      <c r="AU1765" s="26" t="str">
        <f t="shared" si="1198"/>
        <v/>
      </c>
      <c r="AV1765" t="str">
        <f t="shared" si="1199"/>
        <v/>
      </c>
      <c r="AW1765" s="25" t="str">
        <f t="shared" si="1200"/>
        <v/>
      </c>
      <c r="AX1765" s="26" t="str">
        <f t="shared" si="1217"/>
        <v/>
      </c>
      <c r="AY1765" s="27" t="str">
        <f>IF(A1765="","",IF(K1765&lt;&gt;0,TEXT(5,"0000"),IF(M1765&lt;&gt;0,TEXT(5,"0000"),IF(Datos!N1765&lt;&gt;0,TEXT(5,"0000"),""))))</f>
        <v/>
      </c>
      <c r="AZ1765" s="25" t="str">
        <f t="shared" si="1201"/>
        <v/>
      </c>
      <c r="BA1765" s="26" t="str">
        <f t="shared" si="1218"/>
        <v/>
      </c>
      <c r="BB1765" s="25" t="str">
        <f t="shared" si="1202"/>
        <v/>
      </c>
      <c r="BC1765" s="26" t="str">
        <f t="shared" si="1219"/>
        <v/>
      </c>
      <c r="BD1765" s="27" t="str">
        <f t="shared" si="1203"/>
        <v/>
      </c>
      <c r="BE1765" s="25" t="str">
        <f t="shared" si="1204"/>
        <v/>
      </c>
      <c r="BF1765" s="26" t="str">
        <f t="shared" si="1220"/>
        <v/>
      </c>
      <c r="BG1765" s="28"/>
      <c r="BH1765" t="str">
        <f t="shared" si="1216"/>
        <v/>
      </c>
      <c r="BJ1765" s="24" t="str">
        <f t="shared" si="1205"/>
        <v/>
      </c>
      <c r="BK1765" s="24" t="str">
        <f t="shared" si="1206"/>
        <v/>
      </c>
    </row>
    <row r="1766" spans="17:63" ht="15.75" thickBot="1">
      <c r="Q1766" t="e">
        <f t="shared" si="1221"/>
        <v>#VALUE!</v>
      </c>
      <c r="R1766" t="str">
        <f t="shared" si="1180"/>
        <v/>
      </c>
      <c r="S1766" t="str">
        <f>IF(A1766="","",TEXT(VLOOKUP(C1766,Tablas!$H$3:$I$75,2,0),"000"))</f>
        <v/>
      </c>
      <c r="T1766" t="str">
        <f t="shared" si="1181"/>
        <v/>
      </c>
      <c r="U1766" t="str">
        <f t="shared" si="1182"/>
        <v/>
      </c>
      <c r="V1766" t="str">
        <f t="shared" si="1208"/>
        <v/>
      </c>
      <c r="W1766" t="str">
        <f>IF(A1766="","",IF(G1766="",99,VLOOKUP(Datos!G1766,Tablas!$AF$2:$AH$38,2,0)))</f>
        <v/>
      </c>
      <c r="X1766" t="str">
        <f t="shared" si="1183"/>
        <v/>
      </c>
      <c r="Y1766" t="str">
        <f t="shared" si="1184"/>
        <v/>
      </c>
      <c r="Z1766" s="25" t="str">
        <f t="shared" si="1185"/>
        <v/>
      </c>
      <c r="AA1766" s="26" t="str">
        <f t="shared" si="1186"/>
        <v/>
      </c>
      <c r="AB1766" s="25" t="str">
        <f t="shared" si="1209"/>
        <v/>
      </c>
      <c r="AC1766" s="26" t="str">
        <f t="shared" si="1187"/>
        <v/>
      </c>
      <c r="AD1766" s="25" t="str">
        <f t="shared" si="1210"/>
        <v/>
      </c>
      <c r="AE1766" s="26" t="str">
        <f t="shared" si="1188"/>
        <v/>
      </c>
      <c r="AF1766" s="25" t="str">
        <f t="shared" si="1211"/>
        <v/>
      </c>
      <c r="AG1766" s="26" t="str">
        <f t="shared" si="1189"/>
        <v/>
      </c>
      <c r="AH1766" s="25" t="str">
        <f t="shared" si="1212"/>
        <v/>
      </c>
      <c r="AI1766" s="26" t="str">
        <f t="shared" si="1190"/>
        <v/>
      </c>
      <c r="AJ1766" s="25" t="str">
        <f t="shared" si="1213"/>
        <v/>
      </c>
      <c r="AK1766" s="26" t="str">
        <f t="shared" si="1191"/>
        <v/>
      </c>
      <c r="AL1766" s="25" t="str">
        <f t="shared" si="1214"/>
        <v/>
      </c>
      <c r="AM1766" s="26" t="str">
        <f t="shared" si="1192"/>
        <v/>
      </c>
      <c r="AN1766" s="25" t="str">
        <f t="shared" si="1215"/>
        <v/>
      </c>
      <c r="AO1766" s="26" t="str">
        <f t="shared" si="1193"/>
        <v/>
      </c>
      <c r="AP1766" t="str">
        <f t="shared" si="1194"/>
        <v/>
      </c>
      <c r="AQ1766" t="str">
        <f t="shared" si="1195"/>
        <v/>
      </c>
      <c r="AR1766" t="str">
        <f t="shared" si="1207"/>
        <v/>
      </c>
      <c r="AS1766" t="str">
        <f t="shared" si="1196"/>
        <v/>
      </c>
      <c r="AT1766" s="25" t="str">
        <f t="shared" si="1197"/>
        <v/>
      </c>
      <c r="AU1766" s="26" t="str">
        <f t="shared" si="1198"/>
        <v/>
      </c>
      <c r="AV1766" t="str">
        <f t="shared" si="1199"/>
        <v/>
      </c>
      <c r="AW1766" s="25" t="str">
        <f t="shared" si="1200"/>
        <v/>
      </c>
      <c r="AX1766" s="26" t="str">
        <f t="shared" si="1217"/>
        <v/>
      </c>
      <c r="AY1766" s="27" t="str">
        <f>IF(A1766="","",IF(K1766&lt;&gt;0,TEXT(5,"0000"),IF(M1766&lt;&gt;0,TEXT(5,"0000"),IF(Datos!N1766&lt;&gt;0,TEXT(5,"0000"),""))))</f>
        <v/>
      </c>
      <c r="AZ1766" s="25" t="str">
        <f t="shared" si="1201"/>
        <v/>
      </c>
      <c r="BA1766" s="26" t="str">
        <f t="shared" si="1218"/>
        <v/>
      </c>
      <c r="BB1766" s="25" t="str">
        <f t="shared" si="1202"/>
        <v/>
      </c>
      <c r="BC1766" s="26" t="str">
        <f t="shared" si="1219"/>
        <v/>
      </c>
      <c r="BD1766" s="27" t="str">
        <f t="shared" si="1203"/>
        <v/>
      </c>
      <c r="BE1766" s="25" t="str">
        <f t="shared" si="1204"/>
        <v/>
      </c>
      <c r="BF1766" s="26" t="str">
        <f t="shared" si="1220"/>
        <v/>
      </c>
      <c r="BG1766" s="28"/>
      <c r="BH1766" t="str">
        <f t="shared" si="1216"/>
        <v/>
      </c>
      <c r="BJ1766" s="24" t="str">
        <f t="shared" si="1205"/>
        <v/>
      </c>
      <c r="BK1766" s="24" t="str">
        <f t="shared" si="1206"/>
        <v/>
      </c>
    </row>
    <row r="1767" spans="17:63" ht="15.75" thickBot="1">
      <c r="Q1767" t="e">
        <f t="shared" si="1221"/>
        <v>#VALUE!</v>
      </c>
      <c r="R1767" t="str">
        <f t="shared" si="1180"/>
        <v/>
      </c>
      <c r="S1767" t="str">
        <f>IF(A1767="","",TEXT(VLOOKUP(C1767,Tablas!$H$3:$I$75,2,0),"000"))</f>
        <v/>
      </c>
      <c r="T1767" t="str">
        <f t="shared" si="1181"/>
        <v/>
      </c>
      <c r="U1767" t="str">
        <f t="shared" si="1182"/>
        <v/>
      </c>
      <c r="V1767" t="str">
        <f t="shared" si="1208"/>
        <v/>
      </c>
      <c r="W1767" t="str">
        <f>IF(A1767="","",IF(G1767="",99,VLOOKUP(Datos!G1767,Tablas!$AF$2:$AH$38,2,0)))</f>
        <v/>
      </c>
      <c r="X1767" t="str">
        <f t="shared" si="1183"/>
        <v/>
      </c>
      <c r="Y1767" t="str">
        <f t="shared" si="1184"/>
        <v/>
      </c>
      <c r="Z1767" s="25" t="str">
        <f t="shared" si="1185"/>
        <v/>
      </c>
      <c r="AA1767" s="26" t="str">
        <f t="shared" si="1186"/>
        <v/>
      </c>
      <c r="AB1767" s="25" t="str">
        <f t="shared" si="1209"/>
        <v/>
      </c>
      <c r="AC1767" s="26" t="str">
        <f t="shared" si="1187"/>
        <v/>
      </c>
      <c r="AD1767" s="25" t="str">
        <f t="shared" si="1210"/>
        <v/>
      </c>
      <c r="AE1767" s="26" t="str">
        <f t="shared" si="1188"/>
        <v/>
      </c>
      <c r="AF1767" s="25" t="str">
        <f t="shared" si="1211"/>
        <v/>
      </c>
      <c r="AG1767" s="26" t="str">
        <f t="shared" si="1189"/>
        <v/>
      </c>
      <c r="AH1767" s="25" t="str">
        <f t="shared" si="1212"/>
        <v/>
      </c>
      <c r="AI1767" s="26" t="str">
        <f t="shared" si="1190"/>
        <v/>
      </c>
      <c r="AJ1767" s="25" t="str">
        <f t="shared" si="1213"/>
        <v/>
      </c>
      <c r="AK1767" s="26" t="str">
        <f t="shared" si="1191"/>
        <v/>
      </c>
      <c r="AL1767" s="25" t="str">
        <f t="shared" si="1214"/>
        <v/>
      </c>
      <c r="AM1767" s="26" t="str">
        <f t="shared" si="1192"/>
        <v/>
      </c>
      <c r="AN1767" s="25" t="str">
        <f t="shared" si="1215"/>
        <v/>
      </c>
      <c r="AO1767" s="26" t="str">
        <f t="shared" si="1193"/>
        <v/>
      </c>
      <c r="AP1767" t="str">
        <f t="shared" si="1194"/>
        <v/>
      </c>
      <c r="AQ1767" t="str">
        <f t="shared" si="1195"/>
        <v/>
      </c>
      <c r="AR1767" t="str">
        <f t="shared" si="1207"/>
        <v/>
      </c>
      <c r="AS1767" t="str">
        <f t="shared" si="1196"/>
        <v/>
      </c>
      <c r="AT1767" s="25" t="str">
        <f t="shared" si="1197"/>
        <v/>
      </c>
      <c r="AU1767" s="26" t="str">
        <f t="shared" si="1198"/>
        <v/>
      </c>
      <c r="AV1767" t="str">
        <f t="shared" si="1199"/>
        <v/>
      </c>
      <c r="AW1767" s="25" t="str">
        <f t="shared" si="1200"/>
        <v/>
      </c>
      <c r="AX1767" s="26" t="str">
        <f t="shared" si="1217"/>
        <v/>
      </c>
      <c r="AY1767" s="27" t="str">
        <f>IF(A1767="","",IF(K1767&lt;&gt;0,TEXT(5,"0000"),IF(M1767&lt;&gt;0,TEXT(5,"0000"),IF(Datos!N1767&lt;&gt;0,TEXT(5,"0000"),""))))</f>
        <v/>
      </c>
      <c r="AZ1767" s="25" t="str">
        <f t="shared" si="1201"/>
        <v/>
      </c>
      <c r="BA1767" s="26" t="str">
        <f t="shared" si="1218"/>
        <v/>
      </c>
      <c r="BB1767" s="25" t="str">
        <f t="shared" si="1202"/>
        <v/>
      </c>
      <c r="BC1767" s="26" t="str">
        <f t="shared" si="1219"/>
        <v/>
      </c>
      <c r="BD1767" s="27" t="str">
        <f t="shared" si="1203"/>
        <v/>
      </c>
      <c r="BE1767" s="25" t="str">
        <f t="shared" si="1204"/>
        <v/>
      </c>
      <c r="BF1767" s="26" t="str">
        <f t="shared" si="1220"/>
        <v/>
      </c>
      <c r="BG1767" s="28"/>
      <c r="BH1767" t="str">
        <f t="shared" si="1216"/>
        <v/>
      </c>
      <c r="BJ1767" s="24" t="str">
        <f t="shared" si="1205"/>
        <v/>
      </c>
      <c r="BK1767" s="24" t="str">
        <f t="shared" si="1206"/>
        <v/>
      </c>
    </row>
    <row r="1768" spans="17:63" ht="15.75" thickBot="1">
      <c r="Q1768" t="e">
        <f t="shared" si="1221"/>
        <v>#VALUE!</v>
      </c>
      <c r="R1768" t="str">
        <f t="shared" si="1180"/>
        <v/>
      </c>
      <c r="S1768" t="str">
        <f>IF(A1768="","",TEXT(VLOOKUP(C1768,Tablas!$H$3:$I$75,2,0),"000"))</f>
        <v/>
      </c>
      <c r="T1768" t="str">
        <f t="shared" si="1181"/>
        <v/>
      </c>
      <c r="U1768" t="str">
        <f t="shared" si="1182"/>
        <v/>
      </c>
      <c r="V1768" t="str">
        <f t="shared" si="1208"/>
        <v/>
      </c>
      <c r="W1768" t="str">
        <f>IF(A1768="","",IF(G1768="",99,VLOOKUP(Datos!G1768,Tablas!$AF$2:$AH$38,2,0)))</f>
        <v/>
      </c>
      <c r="X1768" t="str">
        <f t="shared" si="1183"/>
        <v/>
      </c>
      <c r="Y1768" t="str">
        <f t="shared" si="1184"/>
        <v/>
      </c>
      <c r="Z1768" s="25" t="str">
        <f t="shared" si="1185"/>
        <v/>
      </c>
      <c r="AA1768" s="26" t="str">
        <f t="shared" si="1186"/>
        <v/>
      </c>
      <c r="AB1768" s="25" t="str">
        <f t="shared" si="1209"/>
        <v/>
      </c>
      <c r="AC1768" s="26" t="str">
        <f t="shared" si="1187"/>
        <v/>
      </c>
      <c r="AD1768" s="25" t="str">
        <f t="shared" si="1210"/>
        <v/>
      </c>
      <c r="AE1768" s="26" t="str">
        <f t="shared" si="1188"/>
        <v/>
      </c>
      <c r="AF1768" s="25" t="str">
        <f t="shared" si="1211"/>
        <v/>
      </c>
      <c r="AG1768" s="26" t="str">
        <f t="shared" si="1189"/>
        <v/>
      </c>
      <c r="AH1768" s="25" t="str">
        <f t="shared" si="1212"/>
        <v/>
      </c>
      <c r="AI1768" s="26" t="str">
        <f t="shared" si="1190"/>
        <v/>
      </c>
      <c r="AJ1768" s="25" t="str">
        <f t="shared" si="1213"/>
        <v/>
      </c>
      <c r="AK1768" s="26" t="str">
        <f t="shared" si="1191"/>
        <v/>
      </c>
      <c r="AL1768" s="25" t="str">
        <f t="shared" si="1214"/>
        <v/>
      </c>
      <c r="AM1768" s="26" t="str">
        <f t="shared" si="1192"/>
        <v/>
      </c>
      <c r="AN1768" s="25" t="str">
        <f t="shared" si="1215"/>
        <v/>
      </c>
      <c r="AO1768" s="26" t="str">
        <f t="shared" si="1193"/>
        <v/>
      </c>
      <c r="AP1768" t="str">
        <f t="shared" si="1194"/>
        <v/>
      </c>
      <c r="AQ1768" t="str">
        <f t="shared" si="1195"/>
        <v/>
      </c>
      <c r="AR1768" t="str">
        <f t="shared" si="1207"/>
        <v/>
      </c>
      <c r="AS1768" t="str">
        <f t="shared" si="1196"/>
        <v/>
      </c>
      <c r="AT1768" s="25" t="str">
        <f t="shared" si="1197"/>
        <v/>
      </c>
      <c r="AU1768" s="26" t="str">
        <f t="shared" si="1198"/>
        <v/>
      </c>
      <c r="AV1768" t="str">
        <f t="shared" si="1199"/>
        <v/>
      </c>
      <c r="AW1768" s="25" t="str">
        <f t="shared" si="1200"/>
        <v/>
      </c>
      <c r="AX1768" s="26" t="str">
        <f t="shared" si="1217"/>
        <v/>
      </c>
      <c r="AY1768" s="27" t="str">
        <f>IF(A1768="","",IF(K1768&lt;&gt;0,TEXT(5,"0000"),IF(M1768&lt;&gt;0,TEXT(5,"0000"),IF(Datos!N1768&lt;&gt;0,TEXT(5,"0000"),""))))</f>
        <v/>
      </c>
      <c r="AZ1768" s="25" t="str">
        <f t="shared" si="1201"/>
        <v/>
      </c>
      <c r="BA1768" s="26" t="str">
        <f t="shared" si="1218"/>
        <v/>
      </c>
      <c r="BB1768" s="25" t="str">
        <f t="shared" si="1202"/>
        <v/>
      </c>
      <c r="BC1768" s="26" t="str">
        <f t="shared" si="1219"/>
        <v/>
      </c>
      <c r="BD1768" s="27" t="str">
        <f t="shared" si="1203"/>
        <v/>
      </c>
      <c r="BE1768" s="25" t="str">
        <f t="shared" si="1204"/>
        <v/>
      </c>
      <c r="BF1768" s="26" t="str">
        <f t="shared" si="1220"/>
        <v/>
      </c>
      <c r="BG1768" s="28"/>
      <c r="BH1768" t="str">
        <f t="shared" si="1216"/>
        <v/>
      </c>
      <c r="BJ1768" s="24" t="str">
        <f t="shared" si="1205"/>
        <v/>
      </c>
      <c r="BK1768" s="24" t="str">
        <f t="shared" si="1206"/>
        <v/>
      </c>
    </row>
    <row r="1769" spans="17:63" ht="15.75" thickBot="1">
      <c r="Q1769" t="e">
        <f t="shared" si="1221"/>
        <v>#VALUE!</v>
      </c>
      <c r="R1769" t="str">
        <f t="shared" si="1180"/>
        <v/>
      </c>
      <c r="S1769" t="str">
        <f>IF(A1769="","",TEXT(VLOOKUP(C1769,Tablas!$H$3:$I$75,2,0),"000"))</f>
        <v/>
      </c>
      <c r="T1769" t="str">
        <f t="shared" si="1181"/>
        <v/>
      </c>
      <c r="U1769" t="str">
        <f t="shared" si="1182"/>
        <v/>
      </c>
      <c r="V1769" t="str">
        <f t="shared" si="1208"/>
        <v/>
      </c>
      <c r="W1769" t="str">
        <f>IF(A1769="","",IF(G1769="",99,VLOOKUP(Datos!G1769,Tablas!$AF$2:$AH$38,2,0)))</f>
        <v/>
      </c>
      <c r="X1769" t="str">
        <f t="shared" si="1183"/>
        <v/>
      </c>
      <c r="Y1769" t="str">
        <f t="shared" si="1184"/>
        <v/>
      </c>
      <c r="Z1769" s="25" t="str">
        <f t="shared" si="1185"/>
        <v/>
      </c>
      <c r="AA1769" s="26" t="str">
        <f t="shared" si="1186"/>
        <v/>
      </c>
      <c r="AB1769" s="25" t="str">
        <f t="shared" si="1209"/>
        <v/>
      </c>
      <c r="AC1769" s="26" t="str">
        <f t="shared" si="1187"/>
        <v/>
      </c>
      <c r="AD1769" s="25" t="str">
        <f t="shared" si="1210"/>
        <v/>
      </c>
      <c r="AE1769" s="26" t="str">
        <f t="shared" si="1188"/>
        <v/>
      </c>
      <c r="AF1769" s="25" t="str">
        <f t="shared" si="1211"/>
        <v/>
      </c>
      <c r="AG1769" s="26" t="str">
        <f t="shared" si="1189"/>
        <v/>
      </c>
      <c r="AH1769" s="25" t="str">
        <f t="shared" si="1212"/>
        <v/>
      </c>
      <c r="AI1769" s="26" t="str">
        <f t="shared" si="1190"/>
        <v/>
      </c>
      <c r="AJ1769" s="25" t="str">
        <f t="shared" si="1213"/>
        <v/>
      </c>
      <c r="AK1769" s="26" t="str">
        <f t="shared" si="1191"/>
        <v/>
      </c>
      <c r="AL1769" s="25" t="str">
        <f t="shared" si="1214"/>
        <v/>
      </c>
      <c r="AM1769" s="26" t="str">
        <f t="shared" si="1192"/>
        <v/>
      </c>
      <c r="AN1769" s="25" t="str">
        <f t="shared" si="1215"/>
        <v/>
      </c>
      <c r="AO1769" s="26" t="str">
        <f t="shared" si="1193"/>
        <v/>
      </c>
      <c r="AP1769" t="str">
        <f t="shared" si="1194"/>
        <v/>
      </c>
      <c r="AQ1769" t="str">
        <f t="shared" si="1195"/>
        <v/>
      </c>
      <c r="AR1769" t="str">
        <f t="shared" si="1207"/>
        <v/>
      </c>
      <c r="AS1769" t="str">
        <f t="shared" si="1196"/>
        <v/>
      </c>
      <c r="AT1769" s="25" t="str">
        <f t="shared" si="1197"/>
        <v/>
      </c>
      <c r="AU1769" s="26" t="str">
        <f t="shared" si="1198"/>
        <v/>
      </c>
      <c r="AV1769" t="str">
        <f t="shared" si="1199"/>
        <v/>
      </c>
      <c r="AW1769" s="25" t="str">
        <f t="shared" si="1200"/>
        <v/>
      </c>
      <c r="AX1769" s="26" t="str">
        <f t="shared" si="1217"/>
        <v/>
      </c>
      <c r="AY1769" s="27" t="str">
        <f>IF(A1769="","",IF(K1769&lt;&gt;0,TEXT(5,"0000"),IF(M1769&lt;&gt;0,TEXT(5,"0000"),IF(Datos!N1769&lt;&gt;0,TEXT(5,"0000"),""))))</f>
        <v/>
      </c>
      <c r="AZ1769" s="25" t="str">
        <f t="shared" si="1201"/>
        <v/>
      </c>
      <c r="BA1769" s="26" t="str">
        <f t="shared" si="1218"/>
        <v/>
      </c>
      <c r="BB1769" s="25" t="str">
        <f t="shared" si="1202"/>
        <v/>
      </c>
      <c r="BC1769" s="26" t="str">
        <f t="shared" si="1219"/>
        <v/>
      </c>
      <c r="BD1769" s="27" t="str">
        <f t="shared" si="1203"/>
        <v/>
      </c>
      <c r="BE1769" s="25" t="str">
        <f t="shared" si="1204"/>
        <v/>
      </c>
      <c r="BF1769" s="26" t="str">
        <f t="shared" si="1220"/>
        <v/>
      </c>
      <c r="BG1769" s="28"/>
      <c r="BH1769" t="str">
        <f t="shared" si="1216"/>
        <v/>
      </c>
      <c r="BJ1769" s="24" t="str">
        <f t="shared" si="1205"/>
        <v/>
      </c>
      <c r="BK1769" s="24" t="str">
        <f t="shared" si="1206"/>
        <v/>
      </c>
    </row>
    <row r="1770" spans="17:63" ht="15.75" thickBot="1">
      <c r="Q1770" t="e">
        <f t="shared" si="1221"/>
        <v>#VALUE!</v>
      </c>
      <c r="R1770" t="str">
        <f t="shared" si="1180"/>
        <v/>
      </c>
      <c r="S1770" t="str">
        <f>IF(A1770="","",TEXT(VLOOKUP(C1770,Tablas!$H$3:$I$75,2,0),"000"))</f>
        <v/>
      </c>
      <c r="T1770" t="str">
        <f t="shared" si="1181"/>
        <v/>
      </c>
      <c r="U1770" t="str">
        <f t="shared" si="1182"/>
        <v/>
      </c>
      <c r="V1770" t="str">
        <f t="shared" si="1208"/>
        <v/>
      </c>
      <c r="W1770" t="str">
        <f>IF(A1770="","",IF(G1770="",99,VLOOKUP(Datos!G1770,Tablas!$AF$2:$AH$38,2,0)))</f>
        <v/>
      </c>
      <c r="X1770" t="str">
        <f t="shared" si="1183"/>
        <v/>
      </c>
      <c r="Y1770" t="str">
        <f t="shared" si="1184"/>
        <v/>
      </c>
      <c r="Z1770" s="25" t="str">
        <f t="shared" si="1185"/>
        <v/>
      </c>
      <c r="AA1770" s="26" t="str">
        <f t="shared" si="1186"/>
        <v/>
      </c>
      <c r="AB1770" s="25" t="str">
        <f t="shared" si="1209"/>
        <v/>
      </c>
      <c r="AC1770" s="26" t="str">
        <f t="shared" si="1187"/>
        <v/>
      </c>
      <c r="AD1770" s="25" t="str">
        <f t="shared" si="1210"/>
        <v/>
      </c>
      <c r="AE1770" s="26" t="str">
        <f t="shared" si="1188"/>
        <v/>
      </c>
      <c r="AF1770" s="25" t="str">
        <f t="shared" si="1211"/>
        <v/>
      </c>
      <c r="AG1770" s="26" t="str">
        <f t="shared" si="1189"/>
        <v/>
      </c>
      <c r="AH1770" s="25" t="str">
        <f t="shared" si="1212"/>
        <v/>
      </c>
      <c r="AI1770" s="26" t="str">
        <f t="shared" si="1190"/>
        <v/>
      </c>
      <c r="AJ1770" s="25" t="str">
        <f t="shared" si="1213"/>
        <v/>
      </c>
      <c r="AK1770" s="26" t="str">
        <f t="shared" si="1191"/>
        <v/>
      </c>
      <c r="AL1770" s="25" t="str">
        <f t="shared" si="1214"/>
        <v/>
      </c>
      <c r="AM1770" s="26" t="str">
        <f t="shared" si="1192"/>
        <v/>
      </c>
      <c r="AN1770" s="25" t="str">
        <f t="shared" si="1215"/>
        <v/>
      </c>
      <c r="AO1770" s="26" t="str">
        <f t="shared" si="1193"/>
        <v/>
      </c>
      <c r="AP1770" t="str">
        <f t="shared" si="1194"/>
        <v/>
      </c>
      <c r="AQ1770" t="str">
        <f t="shared" si="1195"/>
        <v/>
      </c>
      <c r="AR1770" t="str">
        <f t="shared" si="1207"/>
        <v/>
      </c>
      <c r="AS1770" t="str">
        <f t="shared" si="1196"/>
        <v/>
      </c>
      <c r="AT1770" s="25" t="str">
        <f t="shared" si="1197"/>
        <v/>
      </c>
      <c r="AU1770" s="26" t="str">
        <f t="shared" si="1198"/>
        <v/>
      </c>
      <c r="AV1770" t="str">
        <f t="shared" si="1199"/>
        <v/>
      </c>
      <c r="AW1770" s="25" t="str">
        <f t="shared" si="1200"/>
        <v/>
      </c>
      <c r="AX1770" s="26" t="str">
        <f t="shared" si="1217"/>
        <v/>
      </c>
      <c r="AY1770" s="27" t="str">
        <f>IF(A1770="","",IF(K1770&lt;&gt;0,TEXT(5,"0000"),IF(M1770&lt;&gt;0,TEXT(5,"0000"),IF(Datos!N1770&lt;&gt;0,TEXT(5,"0000"),""))))</f>
        <v/>
      </c>
      <c r="AZ1770" s="25" t="str">
        <f t="shared" si="1201"/>
        <v/>
      </c>
      <c r="BA1770" s="26" t="str">
        <f t="shared" si="1218"/>
        <v/>
      </c>
      <c r="BB1770" s="25" t="str">
        <f t="shared" si="1202"/>
        <v/>
      </c>
      <c r="BC1770" s="26" t="str">
        <f t="shared" si="1219"/>
        <v/>
      </c>
      <c r="BD1770" s="27" t="str">
        <f t="shared" si="1203"/>
        <v/>
      </c>
      <c r="BE1770" s="25" t="str">
        <f t="shared" si="1204"/>
        <v/>
      </c>
      <c r="BF1770" s="26" t="str">
        <f t="shared" si="1220"/>
        <v/>
      </c>
      <c r="BG1770" s="28"/>
      <c r="BH1770" t="str">
        <f t="shared" si="1216"/>
        <v/>
      </c>
      <c r="BJ1770" s="24" t="str">
        <f t="shared" si="1205"/>
        <v/>
      </c>
      <c r="BK1770" s="24" t="str">
        <f t="shared" si="1206"/>
        <v/>
      </c>
    </row>
    <row r="1771" spans="17:63" ht="15.75" thickBot="1">
      <c r="Q1771" t="e">
        <f t="shared" si="1221"/>
        <v>#VALUE!</v>
      </c>
      <c r="R1771" t="str">
        <f t="shared" si="1180"/>
        <v/>
      </c>
      <c r="S1771" t="str">
        <f>IF(A1771="","",TEXT(VLOOKUP(C1771,Tablas!$H$3:$I$75,2,0),"000"))</f>
        <v/>
      </c>
      <c r="T1771" t="str">
        <f t="shared" si="1181"/>
        <v/>
      </c>
      <c r="U1771" t="str">
        <f t="shared" si="1182"/>
        <v/>
      </c>
      <c r="V1771" t="str">
        <f t="shared" si="1208"/>
        <v/>
      </c>
      <c r="W1771" t="str">
        <f>IF(A1771="","",IF(G1771="",99,VLOOKUP(Datos!G1771,Tablas!$AF$2:$AH$38,2,0)))</f>
        <v/>
      </c>
      <c r="X1771" t="str">
        <f t="shared" si="1183"/>
        <v/>
      </c>
      <c r="Y1771" t="str">
        <f t="shared" si="1184"/>
        <v/>
      </c>
      <c r="Z1771" s="25" t="str">
        <f t="shared" si="1185"/>
        <v/>
      </c>
      <c r="AA1771" s="26" t="str">
        <f t="shared" si="1186"/>
        <v/>
      </c>
      <c r="AB1771" s="25" t="str">
        <f t="shared" si="1209"/>
        <v/>
      </c>
      <c r="AC1771" s="26" t="str">
        <f t="shared" si="1187"/>
        <v/>
      </c>
      <c r="AD1771" s="25" t="str">
        <f t="shared" si="1210"/>
        <v/>
      </c>
      <c r="AE1771" s="26" t="str">
        <f t="shared" si="1188"/>
        <v/>
      </c>
      <c r="AF1771" s="25" t="str">
        <f t="shared" si="1211"/>
        <v/>
      </c>
      <c r="AG1771" s="26" t="str">
        <f t="shared" si="1189"/>
        <v/>
      </c>
      <c r="AH1771" s="25" t="str">
        <f t="shared" si="1212"/>
        <v/>
      </c>
      <c r="AI1771" s="26" t="str">
        <f t="shared" si="1190"/>
        <v/>
      </c>
      <c r="AJ1771" s="25" t="str">
        <f t="shared" si="1213"/>
        <v/>
      </c>
      <c r="AK1771" s="26" t="str">
        <f t="shared" si="1191"/>
        <v/>
      </c>
      <c r="AL1771" s="25" t="str">
        <f t="shared" si="1214"/>
        <v/>
      </c>
      <c r="AM1771" s="26" t="str">
        <f t="shared" si="1192"/>
        <v/>
      </c>
      <c r="AN1771" s="25" t="str">
        <f t="shared" si="1215"/>
        <v/>
      </c>
      <c r="AO1771" s="26" t="str">
        <f t="shared" si="1193"/>
        <v/>
      </c>
      <c r="AP1771" t="str">
        <f t="shared" si="1194"/>
        <v/>
      </c>
      <c r="AQ1771" t="str">
        <f t="shared" si="1195"/>
        <v/>
      </c>
      <c r="AR1771" t="str">
        <f t="shared" si="1207"/>
        <v/>
      </c>
      <c r="AS1771" t="str">
        <f t="shared" si="1196"/>
        <v/>
      </c>
      <c r="AT1771" s="25" t="str">
        <f t="shared" si="1197"/>
        <v/>
      </c>
      <c r="AU1771" s="26" t="str">
        <f t="shared" si="1198"/>
        <v/>
      </c>
      <c r="AV1771" t="str">
        <f t="shared" si="1199"/>
        <v/>
      </c>
      <c r="AW1771" s="25" t="str">
        <f t="shared" si="1200"/>
        <v/>
      </c>
      <c r="AX1771" s="26" t="str">
        <f t="shared" si="1217"/>
        <v/>
      </c>
      <c r="AY1771" s="27" t="str">
        <f>IF(A1771="","",IF(K1771&lt;&gt;0,TEXT(5,"0000"),IF(M1771&lt;&gt;0,TEXT(5,"0000"),IF(Datos!N1771&lt;&gt;0,TEXT(5,"0000"),""))))</f>
        <v/>
      </c>
      <c r="AZ1771" s="25" t="str">
        <f t="shared" si="1201"/>
        <v/>
      </c>
      <c r="BA1771" s="26" t="str">
        <f t="shared" si="1218"/>
        <v/>
      </c>
      <c r="BB1771" s="25" t="str">
        <f t="shared" si="1202"/>
        <v/>
      </c>
      <c r="BC1771" s="26" t="str">
        <f t="shared" si="1219"/>
        <v/>
      </c>
      <c r="BD1771" s="27" t="str">
        <f t="shared" si="1203"/>
        <v/>
      </c>
      <c r="BE1771" s="25" t="str">
        <f t="shared" si="1204"/>
        <v/>
      </c>
      <c r="BF1771" s="26" t="str">
        <f t="shared" si="1220"/>
        <v/>
      </c>
      <c r="BG1771" s="28"/>
      <c r="BH1771" t="str">
        <f t="shared" si="1216"/>
        <v/>
      </c>
      <c r="BJ1771" s="24" t="str">
        <f t="shared" si="1205"/>
        <v/>
      </c>
      <c r="BK1771" s="24" t="str">
        <f t="shared" si="1206"/>
        <v/>
      </c>
    </row>
    <row r="1772" spans="17:63" ht="15.75" thickBot="1">
      <c r="Q1772" t="e">
        <f t="shared" si="1221"/>
        <v>#VALUE!</v>
      </c>
      <c r="R1772" t="str">
        <f t="shared" si="1180"/>
        <v/>
      </c>
      <c r="S1772" t="str">
        <f>IF(A1772="","",TEXT(VLOOKUP(C1772,Tablas!$H$3:$I$75,2,0),"000"))</f>
        <v/>
      </c>
      <c r="T1772" t="str">
        <f t="shared" si="1181"/>
        <v/>
      </c>
      <c r="U1772" t="str">
        <f t="shared" si="1182"/>
        <v/>
      </c>
      <c r="V1772" t="str">
        <f t="shared" si="1208"/>
        <v/>
      </c>
      <c r="W1772" t="str">
        <f>IF(A1772="","",IF(G1772="",99,VLOOKUP(Datos!G1772,Tablas!$AF$2:$AH$38,2,0)))</f>
        <v/>
      </c>
      <c r="X1772" t="str">
        <f t="shared" si="1183"/>
        <v/>
      </c>
      <c r="Y1772" t="str">
        <f t="shared" si="1184"/>
        <v/>
      </c>
      <c r="Z1772" s="25" t="str">
        <f t="shared" si="1185"/>
        <v/>
      </c>
      <c r="AA1772" s="26" t="str">
        <f t="shared" si="1186"/>
        <v/>
      </c>
      <c r="AB1772" s="25" t="str">
        <f t="shared" si="1209"/>
        <v/>
      </c>
      <c r="AC1772" s="26" t="str">
        <f t="shared" si="1187"/>
        <v/>
      </c>
      <c r="AD1772" s="25" t="str">
        <f t="shared" si="1210"/>
        <v/>
      </c>
      <c r="AE1772" s="26" t="str">
        <f t="shared" si="1188"/>
        <v/>
      </c>
      <c r="AF1772" s="25" t="str">
        <f t="shared" si="1211"/>
        <v/>
      </c>
      <c r="AG1772" s="26" t="str">
        <f t="shared" si="1189"/>
        <v/>
      </c>
      <c r="AH1772" s="25" t="str">
        <f t="shared" si="1212"/>
        <v/>
      </c>
      <c r="AI1772" s="26" t="str">
        <f t="shared" si="1190"/>
        <v/>
      </c>
      <c r="AJ1772" s="25" t="str">
        <f t="shared" si="1213"/>
        <v/>
      </c>
      <c r="AK1772" s="26" t="str">
        <f t="shared" si="1191"/>
        <v/>
      </c>
      <c r="AL1772" s="25" t="str">
        <f t="shared" si="1214"/>
        <v/>
      </c>
      <c r="AM1772" s="26" t="str">
        <f t="shared" si="1192"/>
        <v/>
      </c>
      <c r="AN1772" s="25" t="str">
        <f t="shared" si="1215"/>
        <v/>
      </c>
      <c r="AO1772" s="26" t="str">
        <f t="shared" si="1193"/>
        <v/>
      </c>
      <c r="AP1772" t="str">
        <f t="shared" si="1194"/>
        <v/>
      </c>
      <c r="AQ1772" t="str">
        <f t="shared" si="1195"/>
        <v/>
      </c>
      <c r="AR1772" t="str">
        <f t="shared" si="1207"/>
        <v/>
      </c>
      <c r="AS1772" t="str">
        <f t="shared" si="1196"/>
        <v/>
      </c>
      <c r="AT1772" s="25" t="str">
        <f t="shared" si="1197"/>
        <v/>
      </c>
      <c r="AU1772" s="26" t="str">
        <f t="shared" si="1198"/>
        <v/>
      </c>
      <c r="AV1772" t="str">
        <f t="shared" si="1199"/>
        <v/>
      </c>
      <c r="AW1772" s="25" t="str">
        <f t="shared" si="1200"/>
        <v/>
      </c>
      <c r="AX1772" s="26" t="str">
        <f t="shared" si="1217"/>
        <v/>
      </c>
      <c r="AY1772" s="27" t="str">
        <f>IF(A1772="","",IF(K1772&lt;&gt;0,TEXT(5,"0000"),IF(M1772&lt;&gt;0,TEXT(5,"0000"),IF(Datos!N1772&lt;&gt;0,TEXT(5,"0000"),""))))</f>
        <v/>
      </c>
      <c r="AZ1772" s="25" t="str">
        <f t="shared" si="1201"/>
        <v/>
      </c>
      <c r="BA1772" s="26" t="str">
        <f t="shared" si="1218"/>
        <v/>
      </c>
      <c r="BB1772" s="25" t="str">
        <f t="shared" si="1202"/>
        <v/>
      </c>
      <c r="BC1772" s="26" t="str">
        <f t="shared" si="1219"/>
        <v/>
      </c>
      <c r="BD1772" s="27" t="str">
        <f t="shared" si="1203"/>
        <v/>
      </c>
      <c r="BE1772" s="25" t="str">
        <f t="shared" si="1204"/>
        <v/>
      </c>
      <c r="BF1772" s="26" t="str">
        <f t="shared" si="1220"/>
        <v/>
      </c>
      <c r="BG1772" s="28"/>
      <c r="BH1772" t="str">
        <f t="shared" si="1216"/>
        <v/>
      </c>
      <c r="BJ1772" s="24" t="str">
        <f t="shared" si="1205"/>
        <v/>
      </c>
      <c r="BK1772" s="24" t="str">
        <f t="shared" si="1206"/>
        <v/>
      </c>
    </row>
    <row r="1773" spans="17:63" ht="15.75" thickBot="1">
      <c r="Q1773" t="e">
        <f t="shared" si="1221"/>
        <v>#VALUE!</v>
      </c>
      <c r="R1773" t="str">
        <f t="shared" si="1180"/>
        <v/>
      </c>
      <c r="S1773" t="str">
        <f>IF(A1773="","",TEXT(VLOOKUP(C1773,Tablas!$H$3:$I$75,2,0),"000"))</f>
        <v/>
      </c>
      <c r="T1773" t="str">
        <f t="shared" si="1181"/>
        <v/>
      </c>
      <c r="U1773" t="str">
        <f t="shared" si="1182"/>
        <v/>
      </c>
      <c r="V1773" t="str">
        <f t="shared" si="1208"/>
        <v/>
      </c>
      <c r="W1773" t="str">
        <f>IF(A1773="","",IF(G1773="",99,VLOOKUP(Datos!G1773,Tablas!$AF$2:$AH$38,2,0)))</f>
        <v/>
      </c>
      <c r="X1773" t="str">
        <f t="shared" si="1183"/>
        <v/>
      </c>
      <c r="Y1773" t="str">
        <f t="shared" si="1184"/>
        <v/>
      </c>
      <c r="Z1773" s="25" t="str">
        <f t="shared" si="1185"/>
        <v/>
      </c>
      <c r="AA1773" s="26" t="str">
        <f t="shared" si="1186"/>
        <v/>
      </c>
      <c r="AB1773" s="25" t="str">
        <f t="shared" si="1209"/>
        <v/>
      </c>
      <c r="AC1773" s="26" t="str">
        <f t="shared" si="1187"/>
        <v/>
      </c>
      <c r="AD1773" s="25" t="str">
        <f t="shared" si="1210"/>
        <v/>
      </c>
      <c r="AE1773" s="26" t="str">
        <f t="shared" si="1188"/>
        <v/>
      </c>
      <c r="AF1773" s="25" t="str">
        <f t="shared" si="1211"/>
        <v/>
      </c>
      <c r="AG1773" s="26" t="str">
        <f t="shared" si="1189"/>
        <v/>
      </c>
      <c r="AH1773" s="25" t="str">
        <f t="shared" si="1212"/>
        <v/>
      </c>
      <c r="AI1773" s="26" t="str">
        <f t="shared" si="1190"/>
        <v/>
      </c>
      <c r="AJ1773" s="25" t="str">
        <f t="shared" si="1213"/>
        <v/>
      </c>
      <c r="AK1773" s="26" t="str">
        <f t="shared" si="1191"/>
        <v/>
      </c>
      <c r="AL1773" s="25" t="str">
        <f t="shared" si="1214"/>
        <v/>
      </c>
      <c r="AM1773" s="26" t="str">
        <f t="shared" si="1192"/>
        <v/>
      </c>
      <c r="AN1773" s="25" t="str">
        <f t="shared" si="1215"/>
        <v/>
      </c>
      <c r="AO1773" s="26" t="str">
        <f t="shared" si="1193"/>
        <v/>
      </c>
      <c r="AP1773" t="str">
        <f t="shared" si="1194"/>
        <v/>
      </c>
      <c r="AQ1773" t="str">
        <f t="shared" si="1195"/>
        <v/>
      </c>
      <c r="AR1773" t="str">
        <f t="shared" si="1207"/>
        <v/>
      </c>
      <c r="AS1773" t="str">
        <f t="shared" si="1196"/>
        <v/>
      </c>
      <c r="AT1773" s="25" t="str">
        <f t="shared" si="1197"/>
        <v/>
      </c>
      <c r="AU1773" s="26" t="str">
        <f t="shared" si="1198"/>
        <v/>
      </c>
      <c r="AV1773" t="str">
        <f t="shared" si="1199"/>
        <v/>
      </c>
      <c r="AW1773" s="25" t="str">
        <f t="shared" si="1200"/>
        <v/>
      </c>
      <c r="AX1773" s="26" t="str">
        <f t="shared" si="1217"/>
        <v/>
      </c>
      <c r="AY1773" s="27" t="str">
        <f>IF(A1773="","",IF(K1773&lt;&gt;0,TEXT(5,"0000"),IF(M1773&lt;&gt;0,TEXT(5,"0000"),IF(Datos!N1773&lt;&gt;0,TEXT(5,"0000"),""))))</f>
        <v/>
      </c>
      <c r="AZ1773" s="25" t="str">
        <f t="shared" si="1201"/>
        <v/>
      </c>
      <c r="BA1773" s="26" t="str">
        <f t="shared" si="1218"/>
        <v/>
      </c>
      <c r="BB1773" s="25" t="str">
        <f t="shared" si="1202"/>
        <v/>
      </c>
      <c r="BC1773" s="26" t="str">
        <f t="shared" si="1219"/>
        <v/>
      </c>
      <c r="BD1773" s="27" t="str">
        <f t="shared" si="1203"/>
        <v/>
      </c>
      <c r="BE1773" s="25" t="str">
        <f t="shared" si="1204"/>
        <v/>
      </c>
      <c r="BF1773" s="26" t="str">
        <f t="shared" si="1220"/>
        <v/>
      </c>
      <c r="BG1773" s="28"/>
      <c r="BH1773" t="str">
        <f t="shared" si="1216"/>
        <v/>
      </c>
      <c r="BJ1773" s="24" t="str">
        <f t="shared" si="1205"/>
        <v/>
      </c>
      <c r="BK1773" s="24" t="str">
        <f t="shared" si="1206"/>
        <v/>
      </c>
    </row>
    <row r="1774" spans="17:63" ht="15.75" thickBot="1">
      <c r="Q1774" t="e">
        <f t="shared" si="1221"/>
        <v>#VALUE!</v>
      </c>
      <c r="R1774" t="str">
        <f t="shared" si="1180"/>
        <v/>
      </c>
      <c r="S1774" t="str">
        <f>IF(A1774="","",TEXT(VLOOKUP(C1774,Tablas!$H$3:$I$75,2,0),"000"))</f>
        <v/>
      </c>
      <c r="T1774" t="str">
        <f t="shared" si="1181"/>
        <v/>
      </c>
      <c r="U1774" t="str">
        <f t="shared" si="1182"/>
        <v/>
      </c>
      <c r="V1774" t="str">
        <f t="shared" si="1208"/>
        <v/>
      </c>
      <c r="W1774" t="str">
        <f>IF(A1774="","",IF(G1774="",99,VLOOKUP(Datos!G1774,Tablas!$AF$2:$AH$38,2,0)))</f>
        <v/>
      </c>
      <c r="X1774" t="str">
        <f t="shared" si="1183"/>
        <v/>
      </c>
      <c r="Y1774" t="str">
        <f t="shared" si="1184"/>
        <v/>
      </c>
      <c r="Z1774" s="25" t="str">
        <f t="shared" si="1185"/>
        <v/>
      </c>
      <c r="AA1774" s="26" t="str">
        <f t="shared" si="1186"/>
        <v/>
      </c>
      <c r="AB1774" s="25" t="str">
        <f t="shared" si="1209"/>
        <v/>
      </c>
      <c r="AC1774" s="26" t="str">
        <f t="shared" si="1187"/>
        <v/>
      </c>
      <c r="AD1774" s="25" t="str">
        <f t="shared" si="1210"/>
        <v/>
      </c>
      <c r="AE1774" s="26" t="str">
        <f t="shared" si="1188"/>
        <v/>
      </c>
      <c r="AF1774" s="25" t="str">
        <f t="shared" si="1211"/>
        <v/>
      </c>
      <c r="AG1774" s="26" t="str">
        <f t="shared" si="1189"/>
        <v/>
      </c>
      <c r="AH1774" s="25" t="str">
        <f t="shared" si="1212"/>
        <v/>
      </c>
      <c r="AI1774" s="26" t="str">
        <f t="shared" si="1190"/>
        <v/>
      </c>
      <c r="AJ1774" s="25" t="str">
        <f t="shared" si="1213"/>
        <v/>
      </c>
      <c r="AK1774" s="26" t="str">
        <f t="shared" si="1191"/>
        <v/>
      </c>
      <c r="AL1774" s="25" t="str">
        <f t="shared" si="1214"/>
        <v/>
      </c>
      <c r="AM1774" s="26" t="str">
        <f t="shared" si="1192"/>
        <v/>
      </c>
      <c r="AN1774" s="25" t="str">
        <f t="shared" si="1215"/>
        <v/>
      </c>
      <c r="AO1774" s="26" t="str">
        <f t="shared" si="1193"/>
        <v/>
      </c>
      <c r="AP1774" t="str">
        <f t="shared" si="1194"/>
        <v/>
      </c>
      <c r="AQ1774" t="str">
        <f t="shared" si="1195"/>
        <v/>
      </c>
      <c r="AR1774" t="str">
        <f t="shared" si="1207"/>
        <v/>
      </c>
      <c r="AS1774" t="str">
        <f t="shared" si="1196"/>
        <v/>
      </c>
      <c r="AT1774" s="25" t="str">
        <f t="shared" si="1197"/>
        <v/>
      </c>
      <c r="AU1774" s="26" t="str">
        <f t="shared" si="1198"/>
        <v/>
      </c>
      <c r="AV1774" t="str">
        <f t="shared" si="1199"/>
        <v/>
      </c>
      <c r="AW1774" s="25" t="str">
        <f t="shared" si="1200"/>
        <v/>
      </c>
      <c r="AX1774" s="26" t="str">
        <f t="shared" si="1217"/>
        <v/>
      </c>
      <c r="AY1774" s="27" t="str">
        <f>IF(A1774="","",IF(K1774&lt;&gt;0,TEXT(5,"0000"),IF(M1774&lt;&gt;0,TEXT(5,"0000"),IF(Datos!N1774&lt;&gt;0,TEXT(5,"0000"),""))))</f>
        <v/>
      </c>
      <c r="AZ1774" s="25" t="str">
        <f t="shared" si="1201"/>
        <v/>
      </c>
      <c r="BA1774" s="26" t="str">
        <f t="shared" si="1218"/>
        <v/>
      </c>
      <c r="BB1774" s="25" t="str">
        <f t="shared" si="1202"/>
        <v/>
      </c>
      <c r="BC1774" s="26" t="str">
        <f t="shared" si="1219"/>
        <v/>
      </c>
      <c r="BD1774" s="27" t="str">
        <f t="shared" si="1203"/>
        <v/>
      </c>
      <c r="BE1774" s="25" t="str">
        <f t="shared" si="1204"/>
        <v/>
      </c>
      <c r="BF1774" s="26" t="str">
        <f t="shared" si="1220"/>
        <v/>
      </c>
      <c r="BG1774" s="28"/>
      <c r="BH1774" t="str">
        <f t="shared" si="1216"/>
        <v/>
      </c>
      <c r="BJ1774" s="24" t="str">
        <f t="shared" si="1205"/>
        <v/>
      </c>
      <c r="BK1774" s="24" t="str">
        <f t="shared" si="1206"/>
        <v/>
      </c>
    </row>
    <row r="1775" spans="17:63" ht="15.75" thickBot="1">
      <c r="Q1775" t="e">
        <f t="shared" si="1221"/>
        <v>#VALUE!</v>
      </c>
      <c r="R1775" t="str">
        <f t="shared" si="1180"/>
        <v/>
      </c>
      <c r="S1775" t="str">
        <f>IF(A1775="","",TEXT(VLOOKUP(C1775,Tablas!$H$3:$I$75,2,0),"000"))</f>
        <v/>
      </c>
      <c r="T1775" t="str">
        <f t="shared" si="1181"/>
        <v/>
      </c>
      <c r="U1775" t="str">
        <f t="shared" si="1182"/>
        <v/>
      </c>
      <c r="V1775" t="str">
        <f t="shared" si="1208"/>
        <v/>
      </c>
      <c r="W1775" t="str">
        <f>IF(A1775="","",IF(G1775="",99,VLOOKUP(Datos!G1775,Tablas!$AF$2:$AH$38,2,0)))</f>
        <v/>
      </c>
      <c r="X1775" t="str">
        <f t="shared" si="1183"/>
        <v/>
      </c>
      <c r="Y1775" t="str">
        <f t="shared" si="1184"/>
        <v/>
      </c>
      <c r="Z1775" s="25" t="str">
        <f t="shared" si="1185"/>
        <v/>
      </c>
      <c r="AA1775" s="26" t="str">
        <f t="shared" si="1186"/>
        <v/>
      </c>
      <c r="AB1775" s="25" t="str">
        <f t="shared" si="1209"/>
        <v/>
      </c>
      <c r="AC1775" s="26" t="str">
        <f t="shared" si="1187"/>
        <v/>
      </c>
      <c r="AD1775" s="25" t="str">
        <f t="shared" si="1210"/>
        <v/>
      </c>
      <c r="AE1775" s="26" t="str">
        <f t="shared" si="1188"/>
        <v/>
      </c>
      <c r="AF1775" s="25" t="str">
        <f t="shared" si="1211"/>
        <v/>
      </c>
      <c r="AG1775" s="26" t="str">
        <f t="shared" si="1189"/>
        <v/>
      </c>
      <c r="AH1775" s="25" t="str">
        <f t="shared" si="1212"/>
        <v/>
      </c>
      <c r="AI1775" s="26" t="str">
        <f t="shared" si="1190"/>
        <v/>
      </c>
      <c r="AJ1775" s="25" t="str">
        <f t="shared" si="1213"/>
        <v/>
      </c>
      <c r="AK1775" s="26" t="str">
        <f t="shared" si="1191"/>
        <v/>
      </c>
      <c r="AL1775" s="25" t="str">
        <f t="shared" si="1214"/>
        <v/>
      </c>
      <c r="AM1775" s="26" t="str">
        <f t="shared" si="1192"/>
        <v/>
      </c>
      <c r="AN1775" s="25" t="str">
        <f t="shared" si="1215"/>
        <v/>
      </c>
      <c r="AO1775" s="26" t="str">
        <f t="shared" si="1193"/>
        <v/>
      </c>
      <c r="AP1775" t="str">
        <f t="shared" si="1194"/>
        <v/>
      </c>
      <c r="AQ1775" t="str">
        <f t="shared" si="1195"/>
        <v/>
      </c>
      <c r="AR1775" t="str">
        <f t="shared" si="1207"/>
        <v/>
      </c>
      <c r="AS1775" t="str">
        <f t="shared" si="1196"/>
        <v/>
      </c>
      <c r="AT1775" s="25" t="str">
        <f t="shared" si="1197"/>
        <v/>
      </c>
      <c r="AU1775" s="26" t="str">
        <f t="shared" si="1198"/>
        <v/>
      </c>
      <c r="AV1775" t="str">
        <f t="shared" si="1199"/>
        <v/>
      </c>
      <c r="AW1775" s="25" t="str">
        <f t="shared" si="1200"/>
        <v/>
      </c>
      <c r="AX1775" s="26" t="str">
        <f t="shared" si="1217"/>
        <v/>
      </c>
      <c r="AY1775" s="27" t="str">
        <f>IF(A1775="","",IF(K1775&lt;&gt;0,TEXT(5,"0000"),IF(M1775&lt;&gt;0,TEXT(5,"0000"),IF(Datos!N1775&lt;&gt;0,TEXT(5,"0000"),""))))</f>
        <v/>
      </c>
      <c r="AZ1775" s="25" t="str">
        <f t="shared" si="1201"/>
        <v/>
      </c>
      <c r="BA1775" s="26" t="str">
        <f t="shared" si="1218"/>
        <v/>
      </c>
      <c r="BB1775" s="25" t="str">
        <f t="shared" si="1202"/>
        <v/>
      </c>
      <c r="BC1775" s="26" t="str">
        <f t="shared" si="1219"/>
        <v/>
      </c>
      <c r="BD1775" s="27" t="str">
        <f t="shared" si="1203"/>
        <v/>
      </c>
      <c r="BE1775" s="25" t="str">
        <f t="shared" si="1204"/>
        <v/>
      </c>
      <c r="BF1775" s="26" t="str">
        <f t="shared" si="1220"/>
        <v/>
      </c>
      <c r="BG1775" s="28"/>
      <c r="BH1775" t="str">
        <f t="shared" si="1216"/>
        <v/>
      </c>
      <c r="BJ1775" s="24" t="str">
        <f t="shared" si="1205"/>
        <v/>
      </c>
      <c r="BK1775" s="24" t="str">
        <f t="shared" si="1206"/>
        <v/>
      </c>
    </row>
    <row r="1776" spans="17:63" ht="15.75" thickBot="1">
      <c r="Q1776" t="e">
        <f t="shared" si="1221"/>
        <v>#VALUE!</v>
      </c>
      <c r="R1776" t="str">
        <f t="shared" si="1180"/>
        <v/>
      </c>
      <c r="S1776" t="str">
        <f>IF(A1776="","",TEXT(VLOOKUP(C1776,Tablas!$H$3:$I$75,2,0),"000"))</f>
        <v/>
      </c>
      <c r="T1776" t="str">
        <f t="shared" si="1181"/>
        <v/>
      </c>
      <c r="U1776" t="str">
        <f t="shared" si="1182"/>
        <v/>
      </c>
      <c r="V1776" t="str">
        <f t="shared" si="1208"/>
        <v/>
      </c>
      <c r="W1776" t="str">
        <f>IF(A1776="","",IF(G1776="",99,VLOOKUP(Datos!G1776,Tablas!$AF$2:$AH$38,2,0)))</f>
        <v/>
      </c>
      <c r="X1776" t="str">
        <f t="shared" si="1183"/>
        <v/>
      </c>
      <c r="Y1776" t="str">
        <f t="shared" si="1184"/>
        <v/>
      </c>
      <c r="Z1776" s="25" t="str">
        <f t="shared" si="1185"/>
        <v/>
      </c>
      <c r="AA1776" s="26" t="str">
        <f t="shared" si="1186"/>
        <v/>
      </c>
      <c r="AB1776" s="25" t="str">
        <f t="shared" si="1209"/>
        <v/>
      </c>
      <c r="AC1776" s="26" t="str">
        <f t="shared" si="1187"/>
        <v/>
      </c>
      <c r="AD1776" s="25" t="str">
        <f t="shared" si="1210"/>
        <v/>
      </c>
      <c r="AE1776" s="26" t="str">
        <f t="shared" si="1188"/>
        <v/>
      </c>
      <c r="AF1776" s="25" t="str">
        <f t="shared" si="1211"/>
        <v/>
      </c>
      <c r="AG1776" s="26" t="str">
        <f t="shared" si="1189"/>
        <v/>
      </c>
      <c r="AH1776" s="25" t="str">
        <f t="shared" si="1212"/>
        <v/>
      </c>
      <c r="AI1776" s="26" t="str">
        <f t="shared" si="1190"/>
        <v/>
      </c>
      <c r="AJ1776" s="25" t="str">
        <f t="shared" si="1213"/>
        <v/>
      </c>
      <c r="AK1776" s="26" t="str">
        <f t="shared" si="1191"/>
        <v/>
      </c>
      <c r="AL1776" s="25" t="str">
        <f t="shared" si="1214"/>
        <v/>
      </c>
      <c r="AM1776" s="26" t="str">
        <f t="shared" si="1192"/>
        <v/>
      </c>
      <c r="AN1776" s="25" t="str">
        <f t="shared" si="1215"/>
        <v/>
      </c>
      <c r="AO1776" s="26" t="str">
        <f t="shared" si="1193"/>
        <v/>
      </c>
      <c r="AP1776" t="str">
        <f t="shared" si="1194"/>
        <v/>
      </c>
      <c r="AQ1776" t="str">
        <f t="shared" si="1195"/>
        <v/>
      </c>
      <c r="AR1776" t="str">
        <f t="shared" si="1207"/>
        <v/>
      </c>
      <c r="AS1776" t="str">
        <f t="shared" si="1196"/>
        <v/>
      </c>
      <c r="AT1776" s="25" t="str">
        <f t="shared" si="1197"/>
        <v/>
      </c>
      <c r="AU1776" s="26" t="str">
        <f t="shared" si="1198"/>
        <v/>
      </c>
      <c r="AV1776" t="str">
        <f t="shared" si="1199"/>
        <v/>
      </c>
      <c r="AW1776" s="25" t="str">
        <f t="shared" si="1200"/>
        <v/>
      </c>
      <c r="AX1776" s="26" t="str">
        <f t="shared" si="1217"/>
        <v/>
      </c>
      <c r="AY1776" s="27" t="str">
        <f>IF(A1776="","",IF(K1776&lt;&gt;0,TEXT(5,"0000"),IF(M1776&lt;&gt;0,TEXT(5,"0000"),IF(Datos!N1776&lt;&gt;0,TEXT(5,"0000"),""))))</f>
        <v/>
      </c>
      <c r="AZ1776" s="25" t="str">
        <f t="shared" si="1201"/>
        <v/>
      </c>
      <c r="BA1776" s="26" t="str">
        <f t="shared" si="1218"/>
        <v/>
      </c>
      <c r="BB1776" s="25" t="str">
        <f t="shared" si="1202"/>
        <v/>
      </c>
      <c r="BC1776" s="26" t="str">
        <f t="shared" si="1219"/>
        <v/>
      </c>
      <c r="BD1776" s="27" t="str">
        <f t="shared" si="1203"/>
        <v/>
      </c>
      <c r="BE1776" s="25" t="str">
        <f t="shared" si="1204"/>
        <v/>
      </c>
      <c r="BF1776" s="26" t="str">
        <f t="shared" si="1220"/>
        <v/>
      </c>
      <c r="BG1776" s="28"/>
      <c r="BH1776" t="str">
        <f t="shared" si="1216"/>
        <v/>
      </c>
      <c r="BJ1776" s="24" t="str">
        <f t="shared" si="1205"/>
        <v/>
      </c>
      <c r="BK1776" s="24" t="str">
        <f t="shared" si="1206"/>
        <v/>
      </c>
    </row>
    <row r="1777" spans="17:63" ht="15.75" thickBot="1">
      <c r="Q1777" t="e">
        <f t="shared" si="1221"/>
        <v>#VALUE!</v>
      </c>
      <c r="R1777" t="str">
        <f t="shared" si="1180"/>
        <v/>
      </c>
      <c r="S1777" t="str">
        <f>IF(A1777="","",TEXT(VLOOKUP(C1777,Tablas!$H$3:$I$75,2,0),"000"))</f>
        <v/>
      </c>
      <c r="T1777" t="str">
        <f t="shared" si="1181"/>
        <v/>
      </c>
      <c r="U1777" t="str">
        <f t="shared" si="1182"/>
        <v/>
      </c>
      <c r="V1777" t="str">
        <f t="shared" si="1208"/>
        <v/>
      </c>
      <c r="W1777" t="str">
        <f>IF(A1777="","",IF(G1777="",99,VLOOKUP(Datos!G1777,Tablas!$AF$2:$AH$38,2,0)))</f>
        <v/>
      </c>
      <c r="X1777" t="str">
        <f t="shared" si="1183"/>
        <v/>
      </c>
      <c r="Y1777" t="str">
        <f t="shared" si="1184"/>
        <v/>
      </c>
      <c r="Z1777" s="25" t="str">
        <f t="shared" si="1185"/>
        <v/>
      </c>
      <c r="AA1777" s="26" t="str">
        <f t="shared" si="1186"/>
        <v/>
      </c>
      <c r="AB1777" s="25" t="str">
        <f t="shared" si="1209"/>
        <v/>
      </c>
      <c r="AC1777" s="26" t="str">
        <f t="shared" si="1187"/>
        <v/>
      </c>
      <c r="AD1777" s="25" t="str">
        <f t="shared" si="1210"/>
        <v/>
      </c>
      <c r="AE1777" s="26" t="str">
        <f t="shared" si="1188"/>
        <v/>
      </c>
      <c r="AF1777" s="25" t="str">
        <f t="shared" si="1211"/>
        <v/>
      </c>
      <c r="AG1777" s="26" t="str">
        <f t="shared" si="1189"/>
        <v/>
      </c>
      <c r="AH1777" s="25" t="str">
        <f t="shared" si="1212"/>
        <v/>
      </c>
      <c r="AI1777" s="26" t="str">
        <f t="shared" si="1190"/>
        <v/>
      </c>
      <c r="AJ1777" s="25" t="str">
        <f t="shared" si="1213"/>
        <v/>
      </c>
      <c r="AK1777" s="26" t="str">
        <f t="shared" si="1191"/>
        <v/>
      </c>
      <c r="AL1777" s="25" t="str">
        <f t="shared" si="1214"/>
        <v/>
      </c>
      <c r="AM1777" s="26" t="str">
        <f t="shared" si="1192"/>
        <v/>
      </c>
      <c r="AN1777" s="25" t="str">
        <f t="shared" si="1215"/>
        <v/>
      </c>
      <c r="AO1777" s="26" t="str">
        <f t="shared" si="1193"/>
        <v/>
      </c>
      <c r="AP1777" t="str">
        <f t="shared" si="1194"/>
        <v/>
      </c>
      <c r="AQ1777" t="str">
        <f t="shared" si="1195"/>
        <v/>
      </c>
      <c r="AR1777" t="str">
        <f t="shared" si="1207"/>
        <v/>
      </c>
      <c r="AS1777" t="str">
        <f t="shared" si="1196"/>
        <v/>
      </c>
      <c r="AT1777" s="25" t="str">
        <f t="shared" si="1197"/>
        <v/>
      </c>
      <c r="AU1777" s="26" t="str">
        <f t="shared" si="1198"/>
        <v/>
      </c>
      <c r="AV1777" t="str">
        <f t="shared" si="1199"/>
        <v/>
      </c>
      <c r="AW1777" s="25" t="str">
        <f t="shared" si="1200"/>
        <v/>
      </c>
      <c r="AX1777" s="26" t="str">
        <f t="shared" si="1217"/>
        <v/>
      </c>
      <c r="AY1777" s="27" t="str">
        <f>IF(A1777="","",IF(K1777&lt;&gt;0,TEXT(5,"0000"),IF(M1777&lt;&gt;0,TEXT(5,"0000"),IF(Datos!N1777&lt;&gt;0,TEXT(5,"0000"),""))))</f>
        <v/>
      </c>
      <c r="AZ1777" s="25" t="str">
        <f t="shared" si="1201"/>
        <v/>
      </c>
      <c r="BA1777" s="26" t="str">
        <f t="shared" si="1218"/>
        <v/>
      </c>
      <c r="BB1777" s="25" t="str">
        <f t="shared" si="1202"/>
        <v/>
      </c>
      <c r="BC1777" s="26" t="str">
        <f t="shared" si="1219"/>
        <v/>
      </c>
      <c r="BD1777" s="27" t="str">
        <f t="shared" si="1203"/>
        <v/>
      </c>
      <c r="BE1777" s="25" t="str">
        <f t="shared" si="1204"/>
        <v/>
      </c>
      <c r="BF1777" s="26" t="str">
        <f t="shared" si="1220"/>
        <v/>
      </c>
      <c r="BG1777" s="28"/>
      <c r="BH1777" t="str">
        <f t="shared" si="1216"/>
        <v/>
      </c>
      <c r="BJ1777" s="24" t="str">
        <f t="shared" si="1205"/>
        <v/>
      </c>
      <c r="BK1777" s="24" t="str">
        <f t="shared" si="1206"/>
        <v/>
      </c>
    </row>
    <row r="1778" spans="17:63" ht="15.75" thickBot="1">
      <c r="Q1778" t="e">
        <f t="shared" si="1221"/>
        <v>#VALUE!</v>
      </c>
      <c r="R1778" t="str">
        <f t="shared" si="1180"/>
        <v/>
      </c>
      <c r="S1778" t="str">
        <f>IF(A1778="","",TEXT(VLOOKUP(C1778,Tablas!$H$3:$I$75,2,0),"000"))</f>
        <v/>
      </c>
      <c r="T1778" t="str">
        <f t="shared" si="1181"/>
        <v/>
      </c>
      <c r="U1778" t="str">
        <f t="shared" si="1182"/>
        <v/>
      </c>
      <c r="V1778" t="str">
        <f t="shared" si="1208"/>
        <v/>
      </c>
      <c r="W1778" t="str">
        <f>IF(A1778="","",IF(G1778="",99,VLOOKUP(Datos!G1778,Tablas!$AF$2:$AH$38,2,0)))</f>
        <v/>
      </c>
      <c r="X1778" t="str">
        <f t="shared" si="1183"/>
        <v/>
      </c>
      <c r="Y1778" t="str">
        <f t="shared" si="1184"/>
        <v/>
      </c>
      <c r="Z1778" s="25" t="str">
        <f t="shared" si="1185"/>
        <v/>
      </c>
      <c r="AA1778" s="26" t="str">
        <f t="shared" si="1186"/>
        <v/>
      </c>
      <c r="AB1778" s="25" t="str">
        <f t="shared" si="1209"/>
        <v/>
      </c>
      <c r="AC1778" s="26" t="str">
        <f t="shared" si="1187"/>
        <v/>
      </c>
      <c r="AD1778" s="25" t="str">
        <f t="shared" si="1210"/>
        <v/>
      </c>
      <c r="AE1778" s="26" t="str">
        <f t="shared" si="1188"/>
        <v/>
      </c>
      <c r="AF1778" s="25" t="str">
        <f t="shared" si="1211"/>
        <v/>
      </c>
      <c r="AG1778" s="26" t="str">
        <f t="shared" si="1189"/>
        <v/>
      </c>
      <c r="AH1778" s="25" t="str">
        <f t="shared" si="1212"/>
        <v/>
      </c>
      <c r="AI1778" s="26" t="str">
        <f t="shared" si="1190"/>
        <v/>
      </c>
      <c r="AJ1778" s="25" t="str">
        <f t="shared" si="1213"/>
        <v/>
      </c>
      <c r="AK1778" s="26" t="str">
        <f t="shared" si="1191"/>
        <v/>
      </c>
      <c r="AL1778" s="25" t="str">
        <f t="shared" si="1214"/>
        <v/>
      </c>
      <c r="AM1778" s="26" t="str">
        <f t="shared" si="1192"/>
        <v/>
      </c>
      <c r="AN1778" s="25" t="str">
        <f t="shared" si="1215"/>
        <v/>
      </c>
      <c r="AO1778" s="26" t="str">
        <f t="shared" si="1193"/>
        <v/>
      </c>
      <c r="AP1778" t="str">
        <f t="shared" si="1194"/>
        <v/>
      </c>
      <c r="AQ1778" t="str">
        <f t="shared" si="1195"/>
        <v/>
      </c>
      <c r="AR1778" t="str">
        <f t="shared" si="1207"/>
        <v/>
      </c>
      <c r="AS1778" t="str">
        <f t="shared" si="1196"/>
        <v/>
      </c>
      <c r="AT1778" s="25" t="str">
        <f t="shared" si="1197"/>
        <v/>
      </c>
      <c r="AU1778" s="26" t="str">
        <f t="shared" si="1198"/>
        <v/>
      </c>
      <c r="AV1778" t="str">
        <f t="shared" si="1199"/>
        <v/>
      </c>
      <c r="AW1778" s="25" t="str">
        <f t="shared" si="1200"/>
        <v/>
      </c>
      <c r="AX1778" s="26" t="str">
        <f t="shared" si="1217"/>
        <v/>
      </c>
      <c r="AY1778" s="27" t="str">
        <f>IF(A1778="","",IF(K1778&lt;&gt;0,TEXT(5,"0000"),IF(M1778&lt;&gt;0,TEXT(5,"0000"),IF(Datos!N1778&lt;&gt;0,TEXT(5,"0000"),""))))</f>
        <v/>
      </c>
      <c r="AZ1778" s="25" t="str">
        <f t="shared" si="1201"/>
        <v/>
      </c>
      <c r="BA1778" s="26" t="str">
        <f t="shared" si="1218"/>
        <v/>
      </c>
      <c r="BB1778" s="25" t="str">
        <f t="shared" si="1202"/>
        <v/>
      </c>
      <c r="BC1778" s="26" t="str">
        <f t="shared" si="1219"/>
        <v/>
      </c>
      <c r="BD1778" s="27" t="str">
        <f t="shared" si="1203"/>
        <v/>
      </c>
      <c r="BE1778" s="25" t="str">
        <f t="shared" si="1204"/>
        <v/>
      </c>
      <c r="BF1778" s="26" t="str">
        <f t="shared" si="1220"/>
        <v/>
      </c>
      <c r="BG1778" s="28"/>
      <c r="BH1778" t="str">
        <f t="shared" si="1216"/>
        <v/>
      </c>
      <c r="BJ1778" s="24" t="str">
        <f t="shared" si="1205"/>
        <v/>
      </c>
      <c r="BK1778" s="24" t="str">
        <f t="shared" si="1206"/>
        <v/>
      </c>
    </row>
    <row r="1779" spans="17:63" ht="15.75" thickBot="1">
      <c r="Q1779" t="e">
        <f t="shared" si="1221"/>
        <v>#VALUE!</v>
      </c>
      <c r="R1779" t="str">
        <f t="shared" si="1180"/>
        <v/>
      </c>
      <c r="S1779" t="str">
        <f>IF(A1779="","",TEXT(VLOOKUP(C1779,Tablas!$H$3:$I$75,2,0),"000"))</f>
        <v/>
      </c>
      <c r="T1779" t="str">
        <f t="shared" si="1181"/>
        <v/>
      </c>
      <c r="U1779" t="str">
        <f t="shared" si="1182"/>
        <v/>
      </c>
      <c r="V1779" t="str">
        <f t="shared" si="1208"/>
        <v/>
      </c>
      <c r="W1779" t="str">
        <f>IF(A1779="","",IF(G1779="",99,VLOOKUP(Datos!G1779,Tablas!$AF$2:$AH$38,2,0)))</f>
        <v/>
      </c>
      <c r="X1779" t="str">
        <f t="shared" si="1183"/>
        <v/>
      </c>
      <c r="Y1779" t="str">
        <f t="shared" si="1184"/>
        <v/>
      </c>
      <c r="Z1779" s="25" t="str">
        <f t="shared" si="1185"/>
        <v/>
      </c>
      <c r="AA1779" s="26" t="str">
        <f t="shared" si="1186"/>
        <v/>
      </c>
      <c r="AB1779" s="25" t="str">
        <f t="shared" si="1209"/>
        <v/>
      </c>
      <c r="AC1779" s="26" t="str">
        <f t="shared" si="1187"/>
        <v/>
      </c>
      <c r="AD1779" s="25" t="str">
        <f t="shared" si="1210"/>
        <v/>
      </c>
      <c r="AE1779" s="26" t="str">
        <f t="shared" si="1188"/>
        <v/>
      </c>
      <c r="AF1779" s="25" t="str">
        <f t="shared" si="1211"/>
        <v/>
      </c>
      <c r="AG1779" s="26" t="str">
        <f t="shared" si="1189"/>
        <v/>
      </c>
      <c r="AH1779" s="25" t="str">
        <f t="shared" si="1212"/>
        <v/>
      </c>
      <c r="AI1779" s="26" t="str">
        <f t="shared" si="1190"/>
        <v/>
      </c>
      <c r="AJ1779" s="25" t="str">
        <f t="shared" si="1213"/>
        <v/>
      </c>
      <c r="AK1779" s="26" t="str">
        <f t="shared" si="1191"/>
        <v/>
      </c>
      <c r="AL1779" s="25" t="str">
        <f t="shared" si="1214"/>
        <v/>
      </c>
      <c r="AM1779" s="26" t="str">
        <f t="shared" si="1192"/>
        <v/>
      </c>
      <c r="AN1779" s="25" t="str">
        <f t="shared" si="1215"/>
        <v/>
      </c>
      <c r="AO1779" s="26" t="str">
        <f t="shared" si="1193"/>
        <v/>
      </c>
      <c r="AP1779" t="str">
        <f t="shared" si="1194"/>
        <v/>
      </c>
      <c r="AQ1779" t="str">
        <f t="shared" si="1195"/>
        <v/>
      </c>
      <c r="AR1779" t="str">
        <f t="shared" si="1207"/>
        <v/>
      </c>
      <c r="AS1779" t="str">
        <f t="shared" si="1196"/>
        <v/>
      </c>
      <c r="AT1779" s="25" t="str">
        <f t="shared" si="1197"/>
        <v/>
      </c>
      <c r="AU1779" s="26" t="str">
        <f t="shared" si="1198"/>
        <v/>
      </c>
      <c r="AV1779" t="str">
        <f t="shared" si="1199"/>
        <v/>
      </c>
      <c r="AW1779" s="25" t="str">
        <f t="shared" si="1200"/>
        <v/>
      </c>
      <c r="AX1779" s="26" t="str">
        <f t="shared" si="1217"/>
        <v/>
      </c>
      <c r="AY1779" s="27" t="str">
        <f>IF(A1779="","",IF(K1779&lt;&gt;0,TEXT(5,"0000"),IF(M1779&lt;&gt;0,TEXT(5,"0000"),IF(Datos!N1779&lt;&gt;0,TEXT(5,"0000"),""))))</f>
        <v/>
      </c>
      <c r="AZ1779" s="25" t="str">
        <f t="shared" si="1201"/>
        <v/>
      </c>
      <c r="BA1779" s="26" t="str">
        <f t="shared" si="1218"/>
        <v/>
      </c>
      <c r="BB1779" s="25" t="str">
        <f t="shared" si="1202"/>
        <v/>
      </c>
      <c r="BC1779" s="26" t="str">
        <f t="shared" si="1219"/>
        <v/>
      </c>
      <c r="BD1779" s="27" t="str">
        <f t="shared" si="1203"/>
        <v/>
      </c>
      <c r="BE1779" s="25" t="str">
        <f t="shared" si="1204"/>
        <v/>
      </c>
      <c r="BF1779" s="26" t="str">
        <f t="shared" si="1220"/>
        <v/>
      </c>
      <c r="BG1779" s="28"/>
      <c r="BH1779" t="str">
        <f t="shared" si="1216"/>
        <v/>
      </c>
      <c r="BJ1779" s="24" t="str">
        <f t="shared" si="1205"/>
        <v/>
      </c>
      <c r="BK1779" s="24" t="str">
        <f t="shared" si="1206"/>
        <v/>
      </c>
    </row>
    <row r="1780" spans="17:63" ht="15.75" thickBot="1">
      <c r="Q1780" t="e">
        <f t="shared" si="1221"/>
        <v>#VALUE!</v>
      </c>
      <c r="R1780" t="str">
        <f t="shared" si="1180"/>
        <v/>
      </c>
      <c r="S1780" t="str">
        <f>IF(A1780="","",TEXT(VLOOKUP(C1780,Tablas!$H$3:$I$75,2,0),"000"))</f>
        <v/>
      </c>
      <c r="T1780" t="str">
        <f t="shared" si="1181"/>
        <v/>
      </c>
      <c r="U1780" t="str">
        <f t="shared" si="1182"/>
        <v/>
      </c>
      <c r="V1780" t="str">
        <f t="shared" si="1208"/>
        <v/>
      </c>
      <c r="W1780" t="str">
        <f>IF(A1780="","",IF(G1780="",99,VLOOKUP(Datos!G1780,Tablas!$AF$2:$AH$38,2,0)))</f>
        <v/>
      </c>
      <c r="X1780" t="str">
        <f t="shared" si="1183"/>
        <v/>
      </c>
      <c r="Y1780" t="str">
        <f t="shared" si="1184"/>
        <v/>
      </c>
      <c r="Z1780" s="25" t="str">
        <f t="shared" si="1185"/>
        <v/>
      </c>
      <c r="AA1780" s="26" t="str">
        <f t="shared" si="1186"/>
        <v/>
      </c>
      <c r="AB1780" s="25" t="str">
        <f t="shared" si="1209"/>
        <v/>
      </c>
      <c r="AC1780" s="26" t="str">
        <f t="shared" si="1187"/>
        <v/>
      </c>
      <c r="AD1780" s="25" t="str">
        <f t="shared" si="1210"/>
        <v/>
      </c>
      <c r="AE1780" s="26" t="str">
        <f t="shared" si="1188"/>
        <v/>
      </c>
      <c r="AF1780" s="25" t="str">
        <f t="shared" si="1211"/>
        <v/>
      </c>
      <c r="AG1780" s="26" t="str">
        <f t="shared" si="1189"/>
        <v/>
      </c>
      <c r="AH1780" s="25" t="str">
        <f t="shared" si="1212"/>
        <v/>
      </c>
      <c r="AI1780" s="26" t="str">
        <f t="shared" si="1190"/>
        <v/>
      </c>
      <c r="AJ1780" s="25" t="str">
        <f t="shared" si="1213"/>
        <v/>
      </c>
      <c r="AK1780" s="26" t="str">
        <f t="shared" si="1191"/>
        <v/>
      </c>
      <c r="AL1780" s="25" t="str">
        <f t="shared" si="1214"/>
        <v/>
      </c>
      <c r="AM1780" s="26" t="str">
        <f t="shared" si="1192"/>
        <v/>
      </c>
      <c r="AN1780" s="25" t="str">
        <f t="shared" si="1215"/>
        <v/>
      </c>
      <c r="AO1780" s="26" t="str">
        <f t="shared" si="1193"/>
        <v/>
      </c>
      <c r="AP1780" t="str">
        <f t="shared" si="1194"/>
        <v/>
      </c>
      <c r="AQ1780" t="str">
        <f t="shared" si="1195"/>
        <v/>
      </c>
      <c r="AR1780" t="str">
        <f t="shared" si="1207"/>
        <v/>
      </c>
      <c r="AS1780" t="str">
        <f t="shared" si="1196"/>
        <v/>
      </c>
      <c r="AT1780" s="25" t="str">
        <f t="shared" si="1197"/>
        <v/>
      </c>
      <c r="AU1780" s="26" t="str">
        <f t="shared" si="1198"/>
        <v/>
      </c>
      <c r="AV1780" t="str">
        <f t="shared" si="1199"/>
        <v/>
      </c>
      <c r="AW1780" s="25" t="str">
        <f t="shared" si="1200"/>
        <v/>
      </c>
      <c r="AX1780" s="26" t="str">
        <f t="shared" si="1217"/>
        <v/>
      </c>
      <c r="AY1780" s="27" t="str">
        <f>IF(A1780="","",IF(K1780&lt;&gt;0,TEXT(5,"0000"),IF(M1780&lt;&gt;0,TEXT(5,"0000"),IF(Datos!N1780&lt;&gt;0,TEXT(5,"0000"),""))))</f>
        <v/>
      </c>
      <c r="AZ1780" s="25" t="str">
        <f t="shared" si="1201"/>
        <v/>
      </c>
      <c r="BA1780" s="26" t="str">
        <f t="shared" si="1218"/>
        <v/>
      </c>
      <c r="BB1780" s="25" t="str">
        <f t="shared" si="1202"/>
        <v/>
      </c>
      <c r="BC1780" s="26" t="str">
        <f t="shared" si="1219"/>
        <v/>
      </c>
      <c r="BD1780" s="27" t="str">
        <f t="shared" si="1203"/>
        <v/>
      </c>
      <c r="BE1780" s="25" t="str">
        <f t="shared" si="1204"/>
        <v/>
      </c>
      <c r="BF1780" s="26" t="str">
        <f t="shared" si="1220"/>
        <v/>
      </c>
      <c r="BG1780" s="28"/>
      <c r="BH1780" t="str">
        <f t="shared" si="1216"/>
        <v/>
      </c>
      <c r="BJ1780" s="24" t="str">
        <f t="shared" si="1205"/>
        <v/>
      </c>
      <c r="BK1780" s="24" t="str">
        <f t="shared" si="1206"/>
        <v/>
      </c>
    </row>
    <row r="1781" spans="17:63" ht="15.75" thickBot="1">
      <c r="Q1781" t="e">
        <f t="shared" si="1221"/>
        <v>#VALUE!</v>
      </c>
      <c r="R1781" t="str">
        <f t="shared" si="1180"/>
        <v/>
      </c>
      <c r="S1781" t="str">
        <f>IF(A1781="","",TEXT(VLOOKUP(C1781,Tablas!$H$3:$I$75,2,0),"000"))</f>
        <v/>
      </c>
      <c r="T1781" t="str">
        <f t="shared" si="1181"/>
        <v/>
      </c>
      <c r="U1781" t="str">
        <f t="shared" si="1182"/>
        <v/>
      </c>
      <c r="V1781" t="str">
        <f t="shared" si="1208"/>
        <v/>
      </c>
      <c r="W1781" t="str">
        <f>IF(A1781="","",IF(G1781="",99,VLOOKUP(Datos!G1781,Tablas!$AF$2:$AH$38,2,0)))</f>
        <v/>
      </c>
      <c r="X1781" t="str">
        <f t="shared" si="1183"/>
        <v/>
      </c>
      <c r="Y1781" t="str">
        <f t="shared" si="1184"/>
        <v/>
      </c>
      <c r="Z1781" s="25" t="str">
        <f t="shared" si="1185"/>
        <v/>
      </c>
      <c r="AA1781" s="26" t="str">
        <f t="shared" si="1186"/>
        <v/>
      </c>
      <c r="AB1781" s="25" t="str">
        <f t="shared" si="1209"/>
        <v/>
      </c>
      <c r="AC1781" s="26" t="str">
        <f t="shared" si="1187"/>
        <v/>
      </c>
      <c r="AD1781" s="25" t="str">
        <f t="shared" si="1210"/>
        <v/>
      </c>
      <c r="AE1781" s="26" t="str">
        <f t="shared" si="1188"/>
        <v/>
      </c>
      <c r="AF1781" s="25" t="str">
        <f t="shared" si="1211"/>
        <v/>
      </c>
      <c r="AG1781" s="26" t="str">
        <f t="shared" si="1189"/>
        <v/>
      </c>
      <c r="AH1781" s="25" t="str">
        <f t="shared" si="1212"/>
        <v/>
      </c>
      <c r="AI1781" s="26" t="str">
        <f t="shared" si="1190"/>
        <v/>
      </c>
      <c r="AJ1781" s="25" t="str">
        <f t="shared" si="1213"/>
        <v/>
      </c>
      <c r="AK1781" s="26" t="str">
        <f t="shared" si="1191"/>
        <v/>
      </c>
      <c r="AL1781" s="25" t="str">
        <f t="shared" si="1214"/>
        <v/>
      </c>
      <c r="AM1781" s="26" t="str">
        <f t="shared" si="1192"/>
        <v/>
      </c>
      <c r="AN1781" s="25" t="str">
        <f t="shared" si="1215"/>
        <v/>
      </c>
      <c r="AO1781" s="26" t="str">
        <f t="shared" si="1193"/>
        <v/>
      </c>
      <c r="AP1781" t="str">
        <f t="shared" si="1194"/>
        <v/>
      </c>
      <c r="AQ1781" t="str">
        <f t="shared" si="1195"/>
        <v/>
      </c>
      <c r="AR1781" t="str">
        <f t="shared" si="1207"/>
        <v/>
      </c>
      <c r="AS1781" t="str">
        <f t="shared" si="1196"/>
        <v/>
      </c>
      <c r="AT1781" s="25" t="str">
        <f t="shared" si="1197"/>
        <v/>
      </c>
      <c r="AU1781" s="26" t="str">
        <f t="shared" si="1198"/>
        <v/>
      </c>
      <c r="AV1781" t="str">
        <f t="shared" si="1199"/>
        <v/>
      </c>
      <c r="AW1781" s="25" t="str">
        <f t="shared" si="1200"/>
        <v/>
      </c>
      <c r="AX1781" s="26" t="str">
        <f t="shared" si="1217"/>
        <v/>
      </c>
      <c r="AY1781" s="27" t="str">
        <f>IF(A1781="","",IF(K1781&lt;&gt;0,TEXT(5,"0000"),IF(M1781&lt;&gt;0,TEXT(5,"0000"),IF(Datos!N1781&lt;&gt;0,TEXT(5,"0000"),""))))</f>
        <v/>
      </c>
      <c r="AZ1781" s="25" t="str">
        <f t="shared" si="1201"/>
        <v/>
      </c>
      <c r="BA1781" s="26" t="str">
        <f t="shared" si="1218"/>
        <v/>
      </c>
      <c r="BB1781" s="25" t="str">
        <f t="shared" si="1202"/>
        <v/>
      </c>
      <c r="BC1781" s="26" t="str">
        <f t="shared" si="1219"/>
        <v/>
      </c>
      <c r="BD1781" s="27" t="str">
        <f t="shared" si="1203"/>
        <v/>
      </c>
      <c r="BE1781" s="25" t="str">
        <f t="shared" si="1204"/>
        <v/>
      </c>
      <c r="BF1781" s="26" t="str">
        <f t="shared" si="1220"/>
        <v/>
      </c>
      <c r="BG1781" s="28"/>
      <c r="BH1781" t="str">
        <f t="shared" si="1216"/>
        <v/>
      </c>
      <c r="BJ1781" s="24" t="str">
        <f t="shared" si="1205"/>
        <v/>
      </c>
      <c r="BK1781" s="24" t="str">
        <f t="shared" si="1206"/>
        <v/>
      </c>
    </row>
    <row r="1782" spans="17:63" ht="15.75" thickBot="1">
      <c r="Q1782" t="e">
        <f t="shared" si="1221"/>
        <v>#VALUE!</v>
      </c>
      <c r="R1782" t="str">
        <f t="shared" si="1180"/>
        <v/>
      </c>
      <c r="S1782" t="str">
        <f>IF(A1782="","",TEXT(VLOOKUP(C1782,Tablas!$H$3:$I$75,2,0),"000"))</f>
        <v/>
      </c>
      <c r="T1782" t="str">
        <f t="shared" si="1181"/>
        <v/>
      </c>
      <c r="U1782" t="str">
        <f t="shared" si="1182"/>
        <v/>
      </c>
      <c r="V1782" t="str">
        <f t="shared" si="1208"/>
        <v/>
      </c>
      <c r="W1782" t="str">
        <f>IF(A1782="","",IF(G1782="",99,VLOOKUP(Datos!G1782,Tablas!$AF$2:$AH$38,2,0)))</f>
        <v/>
      </c>
      <c r="X1782" t="str">
        <f t="shared" si="1183"/>
        <v/>
      </c>
      <c r="Y1782" t="str">
        <f t="shared" si="1184"/>
        <v/>
      </c>
      <c r="Z1782" s="25" t="str">
        <f t="shared" si="1185"/>
        <v/>
      </c>
      <c r="AA1782" s="26" t="str">
        <f t="shared" si="1186"/>
        <v/>
      </c>
      <c r="AB1782" s="25" t="str">
        <f t="shared" si="1209"/>
        <v/>
      </c>
      <c r="AC1782" s="26" t="str">
        <f t="shared" si="1187"/>
        <v/>
      </c>
      <c r="AD1782" s="25" t="str">
        <f t="shared" si="1210"/>
        <v/>
      </c>
      <c r="AE1782" s="26" t="str">
        <f t="shared" si="1188"/>
        <v/>
      </c>
      <c r="AF1782" s="25" t="str">
        <f t="shared" si="1211"/>
        <v/>
      </c>
      <c r="AG1782" s="26" t="str">
        <f t="shared" si="1189"/>
        <v/>
      </c>
      <c r="AH1782" s="25" t="str">
        <f t="shared" si="1212"/>
        <v/>
      </c>
      <c r="AI1782" s="26" t="str">
        <f t="shared" si="1190"/>
        <v/>
      </c>
      <c r="AJ1782" s="25" t="str">
        <f t="shared" si="1213"/>
        <v/>
      </c>
      <c r="AK1782" s="26" t="str">
        <f t="shared" si="1191"/>
        <v/>
      </c>
      <c r="AL1782" s="25" t="str">
        <f t="shared" si="1214"/>
        <v/>
      </c>
      <c r="AM1782" s="26" t="str">
        <f t="shared" si="1192"/>
        <v/>
      </c>
      <c r="AN1782" s="25" t="str">
        <f t="shared" si="1215"/>
        <v/>
      </c>
      <c r="AO1782" s="26" t="str">
        <f t="shared" si="1193"/>
        <v/>
      </c>
      <c r="AP1782" t="str">
        <f t="shared" si="1194"/>
        <v/>
      </c>
      <c r="AQ1782" t="str">
        <f t="shared" si="1195"/>
        <v/>
      </c>
      <c r="AR1782" t="str">
        <f t="shared" si="1207"/>
        <v/>
      </c>
      <c r="AS1782" t="str">
        <f t="shared" si="1196"/>
        <v/>
      </c>
      <c r="AT1782" s="25" t="str">
        <f t="shared" si="1197"/>
        <v/>
      </c>
      <c r="AU1782" s="26" t="str">
        <f t="shared" si="1198"/>
        <v/>
      </c>
      <c r="AV1782" t="str">
        <f t="shared" si="1199"/>
        <v/>
      </c>
      <c r="AW1782" s="25" t="str">
        <f t="shared" si="1200"/>
        <v/>
      </c>
      <c r="AX1782" s="26" t="str">
        <f t="shared" si="1217"/>
        <v/>
      </c>
      <c r="AY1782" s="27" t="str">
        <f>IF(A1782="","",IF(K1782&lt;&gt;0,TEXT(5,"0000"),IF(M1782&lt;&gt;0,TEXT(5,"0000"),IF(Datos!N1782&lt;&gt;0,TEXT(5,"0000"),""))))</f>
        <v/>
      </c>
      <c r="AZ1782" s="25" t="str">
        <f t="shared" si="1201"/>
        <v/>
      </c>
      <c r="BA1782" s="26" t="str">
        <f t="shared" si="1218"/>
        <v/>
      </c>
      <c r="BB1782" s="25" t="str">
        <f t="shared" si="1202"/>
        <v/>
      </c>
      <c r="BC1782" s="26" t="str">
        <f t="shared" si="1219"/>
        <v/>
      </c>
      <c r="BD1782" s="27" t="str">
        <f t="shared" si="1203"/>
        <v/>
      </c>
      <c r="BE1782" s="25" t="str">
        <f t="shared" si="1204"/>
        <v/>
      </c>
      <c r="BF1782" s="26" t="str">
        <f t="shared" si="1220"/>
        <v/>
      </c>
      <c r="BG1782" s="28"/>
      <c r="BH1782" t="str">
        <f t="shared" si="1216"/>
        <v/>
      </c>
      <c r="BJ1782" s="24" t="str">
        <f t="shared" si="1205"/>
        <v/>
      </c>
      <c r="BK1782" s="24" t="str">
        <f t="shared" si="1206"/>
        <v/>
      </c>
    </row>
    <row r="1783" spans="17:63" ht="15.75" thickBot="1">
      <c r="Q1783" t="e">
        <f t="shared" si="1221"/>
        <v>#VALUE!</v>
      </c>
      <c r="R1783" t="str">
        <f t="shared" si="1180"/>
        <v/>
      </c>
      <c r="S1783" t="str">
        <f>IF(A1783="","",TEXT(VLOOKUP(C1783,Tablas!$H$3:$I$75,2,0),"000"))</f>
        <v/>
      </c>
      <c r="T1783" t="str">
        <f t="shared" si="1181"/>
        <v/>
      </c>
      <c r="U1783" t="str">
        <f t="shared" si="1182"/>
        <v/>
      </c>
      <c r="V1783" t="str">
        <f t="shared" si="1208"/>
        <v/>
      </c>
      <c r="W1783" t="str">
        <f>IF(A1783="","",IF(G1783="",99,VLOOKUP(Datos!G1783,Tablas!$AF$2:$AH$38,2,0)))</f>
        <v/>
      </c>
      <c r="X1783" t="str">
        <f t="shared" si="1183"/>
        <v/>
      </c>
      <c r="Y1783" t="str">
        <f t="shared" si="1184"/>
        <v/>
      </c>
      <c r="Z1783" s="25" t="str">
        <f t="shared" si="1185"/>
        <v/>
      </c>
      <c r="AA1783" s="26" t="str">
        <f t="shared" si="1186"/>
        <v/>
      </c>
      <c r="AB1783" s="25" t="str">
        <f t="shared" si="1209"/>
        <v/>
      </c>
      <c r="AC1783" s="26" t="str">
        <f t="shared" si="1187"/>
        <v/>
      </c>
      <c r="AD1783" s="25" t="str">
        <f t="shared" si="1210"/>
        <v/>
      </c>
      <c r="AE1783" s="26" t="str">
        <f t="shared" si="1188"/>
        <v/>
      </c>
      <c r="AF1783" s="25" t="str">
        <f t="shared" si="1211"/>
        <v/>
      </c>
      <c r="AG1783" s="26" t="str">
        <f t="shared" si="1189"/>
        <v/>
      </c>
      <c r="AH1783" s="25" t="str">
        <f t="shared" si="1212"/>
        <v/>
      </c>
      <c r="AI1783" s="26" t="str">
        <f t="shared" si="1190"/>
        <v/>
      </c>
      <c r="AJ1783" s="25" t="str">
        <f t="shared" si="1213"/>
        <v/>
      </c>
      <c r="AK1783" s="26" t="str">
        <f t="shared" si="1191"/>
        <v/>
      </c>
      <c r="AL1783" s="25" t="str">
        <f t="shared" si="1214"/>
        <v/>
      </c>
      <c r="AM1783" s="26" t="str">
        <f t="shared" si="1192"/>
        <v/>
      </c>
      <c r="AN1783" s="25" t="str">
        <f t="shared" si="1215"/>
        <v/>
      </c>
      <c r="AO1783" s="26" t="str">
        <f t="shared" si="1193"/>
        <v/>
      </c>
      <c r="AP1783" t="str">
        <f t="shared" si="1194"/>
        <v/>
      </c>
      <c r="AQ1783" t="str">
        <f t="shared" si="1195"/>
        <v/>
      </c>
      <c r="AR1783" t="str">
        <f t="shared" si="1207"/>
        <v/>
      </c>
      <c r="AS1783" t="str">
        <f t="shared" si="1196"/>
        <v/>
      </c>
      <c r="AT1783" s="25" t="str">
        <f t="shared" si="1197"/>
        <v/>
      </c>
      <c r="AU1783" s="26" t="str">
        <f t="shared" si="1198"/>
        <v/>
      </c>
      <c r="AV1783" t="str">
        <f t="shared" si="1199"/>
        <v/>
      </c>
      <c r="AW1783" s="25" t="str">
        <f t="shared" si="1200"/>
        <v/>
      </c>
      <c r="AX1783" s="26" t="str">
        <f t="shared" si="1217"/>
        <v/>
      </c>
      <c r="AY1783" s="27" t="str">
        <f>IF(A1783="","",IF(K1783&lt;&gt;0,TEXT(5,"0000"),IF(M1783&lt;&gt;0,TEXT(5,"0000"),IF(Datos!N1783&lt;&gt;0,TEXT(5,"0000"),""))))</f>
        <v/>
      </c>
      <c r="AZ1783" s="25" t="str">
        <f t="shared" si="1201"/>
        <v/>
      </c>
      <c r="BA1783" s="26" t="str">
        <f t="shared" si="1218"/>
        <v/>
      </c>
      <c r="BB1783" s="25" t="str">
        <f t="shared" si="1202"/>
        <v/>
      </c>
      <c r="BC1783" s="26" t="str">
        <f t="shared" si="1219"/>
        <v/>
      </c>
      <c r="BD1783" s="27" t="str">
        <f t="shared" si="1203"/>
        <v/>
      </c>
      <c r="BE1783" s="25" t="str">
        <f t="shared" si="1204"/>
        <v/>
      </c>
      <c r="BF1783" s="26" t="str">
        <f t="shared" si="1220"/>
        <v/>
      </c>
      <c r="BG1783" s="28"/>
      <c r="BH1783" t="str">
        <f t="shared" si="1216"/>
        <v/>
      </c>
      <c r="BJ1783" s="24" t="str">
        <f t="shared" si="1205"/>
        <v/>
      </c>
      <c r="BK1783" s="24" t="str">
        <f t="shared" si="1206"/>
        <v/>
      </c>
    </row>
    <row r="1784" spans="17:63" ht="15.75" thickBot="1">
      <c r="Q1784" t="e">
        <f t="shared" si="1221"/>
        <v>#VALUE!</v>
      </c>
      <c r="R1784" t="str">
        <f t="shared" ref="R1784:R1847" si="1222">IF(A1784="","",TEXT(A1784,$R$3))</f>
        <v/>
      </c>
      <c r="S1784" t="str">
        <f>IF(A1784="","",TEXT(VLOOKUP(C1784,Tablas!$H$3:$I$75,2,0),"000"))</f>
        <v/>
      </c>
      <c r="T1784" t="str">
        <f t="shared" ref="T1784:T1847" si="1223">IF(A1784="","",IF(D1784="","00000",TEXT(RIGHT(D1784,2)*1,"00000")))</f>
        <v/>
      </c>
      <c r="U1784" t="str">
        <f t="shared" ref="U1784:U1847" si="1224">IF(A1784="","",IF(E1784="","00000000000000000000",TEXT(RIGHT(E1784,20)*1,"00000000000000000000")))</f>
        <v/>
      </c>
      <c r="V1784" t="str">
        <f t="shared" si="1208"/>
        <v/>
      </c>
      <c r="W1784" t="str">
        <f>IF(A1784="","",IF(G1784="",99,VLOOKUP(Datos!G1784,Tablas!$AF$2:$AH$38,2,0)))</f>
        <v/>
      </c>
      <c r="X1784" t="str">
        <f t="shared" ref="X1784:X1847" si="1225">IF(A1784="","",TEXT(H1784,"00000000000000000000"))</f>
        <v/>
      </c>
      <c r="Y1784" t="str">
        <f t="shared" ref="Y1784:Y1847" si="1226">IF(A1784="","",IF(LEN(B1784)&gt;30,LEFT(B1784,30),B1784&amp;REPT(" ",30-LEN(B1784))))</f>
        <v/>
      </c>
      <c r="Z1784" s="25" t="str">
        <f t="shared" ref="Z1784:Z1847" si="1227">IF(A1784="","",IF(LEFT(C1784,2)="NC",-I1784,I1784))</f>
        <v/>
      </c>
      <c r="AA1784" s="26" t="str">
        <f t="shared" ref="AA1784:AA1847" si="1228">IF(Z1784&lt;0,SUBSTITUTE(TEXT(Z1784,"000000000000,00"),",",""),SUBSTITUTE(TEXT(Z1784,"0000000000000,00"),",",""))</f>
        <v/>
      </c>
      <c r="AB1784" s="25" t="str">
        <f t="shared" si="1209"/>
        <v/>
      </c>
      <c r="AC1784" s="26" t="str">
        <f t="shared" ref="AC1784:AC1847" si="1229">IF(AB1784&lt;0,SUBSTITUTE(TEXT(AB1784,"000000000000,00"),",",""),SUBSTITUTE(TEXT(AB1784,"0000000000000,00"),",",""))</f>
        <v/>
      </c>
      <c r="AD1784" s="25" t="str">
        <f t="shared" si="1210"/>
        <v/>
      </c>
      <c r="AE1784" s="26" t="str">
        <f t="shared" ref="AE1784:AE1847" si="1230">IF(AD1784&lt;0,SUBSTITUTE(TEXT(AD1784,"000000000000,00"),",",""),SUBSTITUTE(TEXT(AD1784,"0000000000000,00"),",",""))</f>
        <v/>
      </c>
      <c r="AF1784" s="25" t="str">
        <f t="shared" si="1211"/>
        <v/>
      </c>
      <c r="AG1784" s="26" t="str">
        <f t="shared" ref="AG1784:AG1847" si="1231">IF(AF1784&lt;0,SUBSTITUTE(TEXT(AF1784,"000000000000,00"),",",""),SUBSTITUTE(TEXT(AF1784,"0000000000000,00"),",",""))</f>
        <v/>
      </c>
      <c r="AH1784" s="25" t="str">
        <f t="shared" si="1212"/>
        <v/>
      </c>
      <c r="AI1784" s="26" t="str">
        <f t="shared" ref="AI1784:AI1847" si="1232">IF(AH1784&lt;0,SUBSTITUTE(TEXT(AH1784,"000000000000,00"),",",""),SUBSTITUTE(TEXT(AH1784,"0000000000000,00"),",",""))</f>
        <v/>
      </c>
      <c r="AJ1784" s="25" t="str">
        <f t="shared" si="1213"/>
        <v/>
      </c>
      <c r="AK1784" s="26" t="str">
        <f t="shared" ref="AK1784:AK1847" si="1233">IF(AJ1784&lt;0,SUBSTITUTE(TEXT(AJ1784,"000000000000,00"),",",""),SUBSTITUTE(TEXT(AJ1784,"0000000000000,00"),",",""))</f>
        <v/>
      </c>
      <c r="AL1784" s="25" t="str">
        <f t="shared" si="1214"/>
        <v/>
      </c>
      <c r="AM1784" s="26" t="str">
        <f t="shared" ref="AM1784:AM1847" si="1234">IF(AL1784&lt;0,SUBSTITUTE(TEXT(AL1784,"000000000000,00"),",",""),SUBSTITUTE(TEXT(AL1784,"0000000000000,00"),",",""))</f>
        <v/>
      </c>
      <c r="AN1784" s="25" t="str">
        <f t="shared" si="1215"/>
        <v/>
      </c>
      <c r="AO1784" s="26" t="str">
        <f t="shared" ref="AO1784:AO1847" si="1235">IF(AN1784&lt;0,SUBSTITUTE(TEXT(AN1784,"000000000000,00"),",",""),SUBSTITUTE(TEXT(AN1784,"0000000000000,00"),",",""))</f>
        <v/>
      </c>
      <c r="AP1784" t="str">
        <f t="shared" ref="AP1784:AP1847" si="1236">IF(A1784="","","PES")</f>
        <v/>
      </c>
      <c r="AQ1784" t="str">
        <f t="shared" ref="AQ1784:AQ1847" si="1237">IF(A1784="","","0001000000")</f>
        <v/>
      </c>
      <c r="AR1784" t="str">
        <f t="shared" si="1207"/>
        <v/>
      </c>
      <c r="AS1784" t="str">
        <f t="shared" ref="AS1784:AS1847" si="1238">IF(A1784="",""," ")</f>
        <v/>
      </c>
      <c r="AT1784" s="25" t="str">
        <f t="shared" ref="AT1784:AT1847" si="1239">IF(A1784="","",0)</f>
        <v/>
      </c>
      <c r="AU1784" s="26" t="str">
        <f t="shared" ref="AU1784:AU1847" si="1240">IF(AT1784&lt;0,SUBSTITUTE(TEXT(AT1784,"000000000000,00"),",",""),SUBSTITUTE(TEXT(AT1784,"0000000000000,00"),",",""))</f>
        <v/>
      </c>
      <c r="AV1784" t="str">
        <f t="shared" ref="AV1784:AV1847" si="1241">IF(A1784="","",IF(OR(C1784="TK B",C1784="TK"),"00000000",TEXT(A1784+30,$R$3)))</f>
        <v/>
      </c>
      <c r="AW1784" s="25" t="str">
        <f t="shared" ref="AW1784:AW1847" si="1242">IF(A1784="","",IF(AND(K1784=0,M1784=0,N1784=0),"",J1784))</f>
        <v/>
      </c>
      <c r="AX1784" s="26" t="str">
        <f t="shared" si="1217"/>
        <v/>
      </c>
      <c r="AY1784" s="27" t="str">
        <f>IF(A1784="","",IF(K1784&lt;&gt;0,TEXT(5,"0000"),IF(M1784&lt;&gt;0,TEXT(5,"0000"),IF(Datos!N1784&lt;&gt;0,TEXT(5,"0000"),""))))</f>
        <v/>
      </c>
      <c r="AZ1784" s="25" t="str">
        <f t="shared" ref="AZ1784:AZ1847" si="1243">IF(A1784="","",IF(AND(K1784=0,M1784=0,N1784=0),"",IF(K1784&lt;&gt;0,K1784,IF(N1784&lt;&gt;0,N1784,IF(M1784&lt;&gt;0,M1784,0)))))</f>
        <v/>
      </c>
      <c r="BA1784" s="26" t="str">
        <f t="shared" si="1218"/>
        <v/>
      </c>
      <c r="BB1784" s="25" t="str">
        <f t="shared" ref="BB1784:BB1847" si="1244">IF(A1784="","",IF(L1784="","",J1784))</f>
        <v/>
      </c>
      <c r="BC1784" s="26" t="str">
        <f t="shared" si="1219"/>
        <v/>
      </c>
      <c r="BD1784" s="27" t="str">
        <f t="shared" ref="BD1784:BD1847" si="1245">IF(A1784="","",IF(L1784="","",TEXT(4,"0000")))</f>
        <v/>
      </c>
      <c r="BE1784" s="25" t="str">
        <f t="shared" ref="BE1784:BE1847" si="1246">IF(A1784="","",IF(L1784="","",L1784))</f>
        <v/>
      </c>
      <c r="BF1784" s="26" t="str">
        <f t="shared" si="1220"/>
        <v/>
      </c>
      <c r="BG1784" s="28"/>
      <c r="BH1784" t="str">
        <f t="shared" si="1216"/>
        <v/>
      </c>
      <c r="BJ1784" s="24" t="str">
        <f t="shared" ref="BJ1784:BJ1847" si="1247">IF(AX1784="","",S1784&amp;T1784&amp;U1784&amp;AX1784&amp;AY1784&amp;BA1784)</f>
        <v/>
      </c>
      <c r="BK1784" s="24" t="str">
        <f t="shared" ref="BK1784:BK1847" si="1248">IF(BC1784="","",S1784&amp;T1784&amp;U1784&amp;BC1784&amp;BD1784&amp;BF1784)</f>
        <v/>
      </c>
    </row>
    <row r="1785" spans="17:63" ht="15.75" thickBot="1">
      <c r="Q1785" t="e">
        <f t="shared" si="1221"/>
        <v>#VALUE!</v>
      </c>
      <c r="R1785" t="str">
        <f t="shared" si="1222"/>
        <v/>
      </c>
      <c r="S1785" t="str">
        <f>IF(A1785="","",TEXT(VLOOKUP(C1785,Tablas!$H$3:$I$75,2,0),"000"))</f>
        <v/>
      </c>
      <c r="T1785" t="str">
        <f t="shared" si="1223"/>
        <v/>
      </c>
      <c r="U1785" t="str">
        <f t="shared" si="1224"/>
        <v/>
      </c>
      <c r="V1785" t="str">
        <f t="shared" si="1208"/>
        <v/>
      </c>
      <c r="W1785" t="str">
        <f>IF(A1785="","",IF(G1785="",99,VLOOKUP(Datos!G1785,Tablas!$AF$2:$AH$38,2,0)))</f>
        <v/>
      </c>
      <c r="X1785" t="str">
        <f t="shared" si="1225"/>
        <v/>
      </c>
      <c r="Y1785" t="str">
        <f t="shared" si="1226"/>
        <v/>
      </c>
      <c r="Z1785" s="25" t="str">
        <f t="shared" si="1227"/>
        <v/>
      </c>
      <c r="AA1785" s="26" t="str">
        <f t="shared" si="1228"/>
        <v/>
      </c>
      <c r="AB1785" s="25" t="str">
        <f t="shared" si="1209"/>
        <v/>
      </c>
      <c r="AC1785" s="26" t="str">
        <f t="shared" si="1229"/>
        <v/>
      </c>
      <c r="AD1785" s="25" t="str">
        <f t="shared" si="1210"/>
        <v/>
      </c>
      <c r="AE1785" s="26" t="str">
        <f t="shared" si="1230"/>
        <v/>
      </c>
      <c r="AF1785" s="25" t="str">
        <f t="shared" si="1211"/>
        <v/>
      </c>
      <c r="AG1785" s="26" t="str">
        <f t="shared" si="1231"/>
        <v/>
      </c>
      <c r="AH1785" s="25" t="str">
        <f t="shared" si="1212"/>
        <v/>
      </c>
      <c r="AI1785" s="26" t="str">
        <f t="shared" si="1232"/>
        <v/>
      </c>
      <c r="AJ1785" s="25" t="str">
        <f t="shared" si="1213"/>
        <v/>
      </c>
      <c r="AK1785" s="26" t="str">
        <f t="shared" si="1233"/>
        <v/>
      </c>
      <c r="AL1785" s="25" t="str">
        <f t="shared" si="1214"/>
        <v/>
      </c>
      <c r="AM1785" s="26" t="str">
        <f t="shared" si="1234"/>
        <v/>
      </c>
      <c r="AN1785" s="25" t="str">
        <f t="shared" si="1215"/>
        <v/>
      </c>
      <c r="AO1785" s="26" t="str">
        <f t="shared" si="1235"/>
        <v/>
      </c>
      <c r="AP1785" t="str">
        <f t="shared" si="1236"/>
        <v/>
      </c>
      <c r="AQ1785" t="str">
        <f t="shared" si="1237"/>
        <v/>
      </c>
      <c r="AR1785" t="str">
        <f t="shared" si="1207"/>
        <v/>
      </c>
      <c r="AS1785" t="str">
        <f t="shared" si="1238"/>
        <v/>
      </c>
      <c r="AT1785" s="25" t="str">
        <f t="shared" si="1239"/>
        <v/>
      </c>
      <c r="AU1785" s="26" t="str">
        <f t="shared" si="1240"/>
        <v/>
      </c>
      <c r="AV1785" t="str">
        <f t="shared" si="1241"/>
        <v/>
      </c>
      <c r="AW1785" s="25" t="str">
        <f t="shared" si="1242"/>
        <v/>
      </c>
      <c r="AX1785" s="26" t="str">
        <f t="shared" si="1217"/>
        <v/>
      </c>
      <c r="AY1785" s="27" t="str">
        <f>IF(A1785="","",IF(K1785&lt;&gt;0,TEXT(5,"0000"),IF(M1785&lt;&gt;0,TEXT(5,"0000"),IF(Datos!N1785&lt;&gt;0,TEXT(5,"0000"),""))))</f>
        <v/>
      </c>
      <c r="AZ1785" s="25" t="str">
        <f t="shared" si="1243"/>
        <v/>
      </c>
      <c r="BA1785" s="26" t="str">
        <f t="shared" si="1218"/>
        <v/>
      </c>
      <c r="BB1785" s="25" t="str">
        <f t="shared" si="1244"/>
        <v/>
      </c>
      <c r="BC1785" s="26" t="str">
        <f t="shared" si="1219"/>
        <v/>
      </c>
      <c r="BD1785" s="27" t="str">
        <f t="shared" si="1245"/>
        <v/>
      </c>
      <c r="BE1785" s="25" t="str">
        <f t="shared" si="1246"/>
        <v/>
      </c>
      <c r="BF1785" s="26" t="str">
        <f t="shared" si="1220"/>
        <v/>
      </c>
      <c r="BG1785" s="28"/>
      <c r="BH1785" t="str">
        <f t="shared" si="1216"/>
        <v/>
      </c>
      <c r="BJ1785" s="24" t="str">
        <f t="shared" si="1247"/>
        <v/>
      </c>
      <c r="BK1785" s="24" t="str">
        <f t="shared" si="1248"/>
        <v/>
      </c>
    </row>
    <row r="1786" spans="17:63" ht="15.75" thickBot="1">
      <c r="Q1786" t="e">
        <f t="shared" si="1221"/>
        <v>#VALUE!</v>
      </c>
      <c r="R1786" t="str">
        <f t="shared" si="1222"/>
        <v/>
      </c>
      <c r="S1786" t="str">
        <f>IF(A1786="","",TEXT(VLOOKUP(C1786,Tablas!$H$3:$I$75,2,0),"000"))</f>
        <v/>
      </c>
      <c r="T1786" t="str">
        <f t="shared" si="1223"/>
        <v/>
      </c>
      <c r="U1786" t="str">
        <f t="shared" si="1224"/>
        <v/>
      </c>
      <c r="V1786" t="str">
        <f t="shared" si="1208"/>
        <v/>
      </c>
      <c r="W1786" t="str">
        <f>IF(A1786="","",IF(G1786="",99,VLOOKUP(Datos!G1786,Tablas!$AF$2:$AH$38,2,0)))</f>
        <v/>
      </c>
      <c r="X1786" t="str">
        <f t="shared" si="1225"/>
        <v/>
      </c>
      <c r="Y1786" t="str">
        <f t="shared" si="1226"/>
        <v/>
      </c>
      <c r="Z1786" s="25" t="str">
        <f t="shared" si="1227"/>
        <v/>
      </c>
      <c r="AA1786" s="26" t="str">
        <f t="shared" si="1228"/>
        <v/>
      </c>
      <c r="AB1786" s="25" t="str">
        <f t="shared" si="1209"/>
        <v/>
      </c>
      <c r="AC1786" s="26" t="str">
        <f t="shared" si="1229"/>
        <v/>
      </c>
      <c r="AD1786" s="25" t="str">
        <f t="shared" si="1210"/>
        <v/>
      </c>
      <c r="AE1786" s="26" t="str">
        <f t="shared" si="1230"/>
        <v/>
      </c>
      <c r="AF1786" s="25" t="str">
        <f t="shared" si="1211"/>
        <v/>
      </c>
      <c r="AG1786" s="26" t="str">
        <f t="shared" si="1231"/>
        <v/>
      </c>
      <c r="AH1786" s="25" t="str">
        <f t="shared" si="1212"/>
        <v/>
      </c>
      <c r="AI1786" s="26" t="str">
        <f t="shared" si="1232"/>
        <v/>
      </c>
      <c r="AJ1786" s="25" t="str">
        <f t="shared" si="1213"/>
        <v/>
      </c>
      <c r="AK1786" s="26" t="str">
        <f t="shared" si="1233"/>
        <v/>
      </c>
      <c r="AL1786" s="25" t="str">
        <f t="shared" si="1214"/>
        <v/>
      </c>
      <c r="AM1786" s="26" t="str">
        <f t="shared" si="1234"/>
        <v/>
      </c>
      <c r="AN1786" s="25" t="str">
        <f t="shared" si="1215"/>
        <v/>
      </c>
      <c r="AO1786" s="26" t="str">
        <f t="shared" si="1235"/>
        <v/>
      </c>
      <c r="AP1786" t="str">
        <f t="shared" si="1236"/>
        <v/>
      </c>
      <c r="AQ1786" t="str">
        <f t="shared" si="1237"/>
        <v/>
      </c>
      <c r="AR1786" t="str">
        <f t="shared" si="1207"/>
        <v/>
      </c>
      <c r="AS1786" t="str">
        <f t="shared" si="1238"/>
        <v/>
      </c>
      <c r="AT1786" s="25" t="str">
        <f t="shared" si="1239"/>
        <v/>
      </c>
      <c r="AU1786" s="26" t="str">
        <f t="shared" si="1240"/>
        <v/>
      </c>
      <c r="AV1786" t="str">
        <f t="shared" si="1241"/>
        <v/>
      </c>
      <c r="AW1786" s="25" t="str">
        <f t="shared" si="1242"/>
        <v/>
      </c>
      <c r="AX1786" s="26" t="str">
        <f t="shared" si="1217"/>
        <v/>
      </c>
      <c r="AY1786" s="27" t="str">
        <f>IF(A1786="","",IF(K1786&lt;&gt;0,TEXT(5,"0000"),IF(M1786&lt;&gt;0,TEXT(5,"0000"),IF(Datos!N1786&lt;&gt;0,TEXT(5,"0000"),""))))</f>
        <v/>
      </c>
      <c r="AZ1786" s="25" t="str">
        <f t="shared" si="1243"/>
        <v/>
      </c>
      <c r="BA1786" s="26" t="str">
        <f t="shared" si="1218"/>
        <v/>
      </c>
      <c r="BB1786" s="25" t="str">
        <f t="shared" si="1244"/>
        <v/>
      </c>
      <c r="BC1786" s="26" t="str">
        <f t="shared" si="1219"/>
        <v/>
      </c>
      <c r="BD1786" s="27" t="str">
        <f t="shared" si="1245"/>
        <v/>
      </c>
      <c r="BE1786" s="25" t="str">
        <f t="shared" si="1246"/>
        <v/>
      </c>
      <c r="BF1786" s="26" t="str">
        <f t="shared" si="1220"/>
        <v/>
      </c>
      <c r="BG1786" s="28"/>
      <c r="BH1786" t="str">
        <f t="shared" si="1216"/>
        <v/>
      </c>
      <c r="BJ1786" s="24" t="str">
        <f t="shared" si="1247"/>
        <v/>
      </c>
      <c r="BK1786" s="24" t="str">
        <f t="shared" si="1248"/>
        <v/>
      </c>
    </row>
    <row r="1787" spans="17:63" ht="15.75" thickBot="1">
      <c r="Q1787" t="e">
        <f t="shared" si="1221"/>
        <v>#VALUE!</v>
      </c>
      <c r="R1787" t="str">
        <f t="shared" si="1222"/>
        <v/>
      </c>
      <c r="S1787" t="str">
        <f>IF(A1787="","",TEXT(VLOOKUP(C1787,Tablas!$H$3:$I$75,2,0),"000"))</f>
        <v/>
      </c>
      <c r="T1787" t="str">
        <f t="shared" si="1223"/>
        <v/>
      </c>
      <c r="U1787" t="str">
        <f t="shared" si="1224"/>
        <v/>
      </c>
      <c r="V1787" t="str">
        <f t="shared" si="1208"/>
        <v/>
      </c>
      <c r="W1787" t="str">
        <f>IF(A1787="","",IF(G1787="",99,VLOOKUP(Datos!G1787,Tablas!$AF$2:$AH$38,2,0)))</f>
        <v/>
      </c>
      <c r="X1787" t="str">
        <f t="shared" si="1225"/>
        <v/>
      </c>
      <c r="Y1787" t="str">
        <f t="shared" si="1226"/>
        <v/>
      </c>
      <c r="Z1787" s="25" t="str">
        <f t="shared" si="1227"/>
        <v/>
      </c>
      <c r="AA1787" s="26" t="str">
        <f t="shared" si="1228"/>
        <v/>
      </c>
      <c r="AB1787" s="25" t="str">
        <f t="shared" si="1209"/>
        <v/>
      </c>
      <c r="AC1787" s="26" t="str">
        <f t="shared" si="1229"/>
        <v/>
      </c>
      <c r="AD1787" s="25" t="str">
        <f t="shared" si="1210"/>
        <v/>
      </c>
      <c r="AE1787" s="26" t="str">
        <f t="shared" si="1230"/>
        <v/>
      </c>
      <c r="AF1787" s="25" t="str">
        <f t="shared" si="1211"/>
        <v/>
      </c>
      <c r="AG1787" s="26" t="str">
        <f t="shared" si="1231"/>
        <v/>
      </c>
      <c r="AH1787" s="25" t="str">
        <f t="shared" si="1212"/>
        <v/>
      </c>
      <c r="AI1787" s="26" t="str">
        <f t="shared" si="1232"/>
        <v/>
      </c>
      <c r="AJ1787" s="25" t="str">
        <f t="shared" si="1213"/>
        <v/>
      </c>
      <c r="AK1787" s="26" t="str">
        <f t="shared" si="1233"/>
        <v/>
      </c>
      <c r="AL1787" s="25" t="str">
        <f t="shared" si="1214"/>
        <v/>
      </c>
      <c r="AM1787" s="26" t="str">
        <f t="shared" si="1234"/>
        <v/>
      </c>
      <c r="AN1787" s="25" t="str">
        <f t="shared" si="1215"/>
        <v/>
      </c>
      <c r="AO1787" s="26" t="str">
        <f t="shared" si="1235"/>
        <v/>
      </c>
      <c r="AP1787" t="str">
        <f t="shared" si="1236"/>
        <v/>
      </c>
      <c r="AQ1787" t="str">
        <f t="shared" si="1237"/>
        <v/>
      </c>
      <c r="AR1787" t="str">
        <f t="shared" si="1207"/>
        <v/>
      </c>
      <c r="AS1787" t="str">
        <f t="shared" si="1238"/>
        <v/>
      </c>
      <c r="AT1787" s="25" t="str">
        <f t="shared" si="1239"/>
        <v/>
      </c>
      <c r="AU1787" s="26" t="str">
        <f t="shared" si="1240"/>
        <v/>
      </c>
      <c r="AV1787" t="str">
        <f t="shared" si="1241"/>
        <v/>
      </c>
      <c r="AW1787" s="25" t="str">
        <f t="shared" si="1242"/>
        <v/>
      </c>
      <c r="AX1787" s="26" t="str">
        <f t="shared" si="1217"/>
        <v/>
      </c>
      <c r="AY1787" s="27" t="str">
        <f>IF(A1787="","",IF(K1787&lt;&gt;0,TEXT(5,"0000"),IF(M1787&lt;&gt;0,TEXT(5,"0000"),IF(Datos!N1787&lt;&gt;0,TEXT(5,"0000"),""))))</f>
        <v/>
      </c>
      <c r="AZ1787" s="25" t="str">
        <f t="shared" si="1243"/>
        <v/>
      </c>
      <c r="BA1787" s="26" t="str">
        <f t="shared" si="1218"/>
        <v/>
      </c>
      <c r="BB1787" s="25" t="str">
        <f t="shared" si="1244"/>
        <v/>
      </c>
      <c r="BC1787" s="26" t="str">
        <f t="shared" si="1219"/>
        <v/>
      </c>
      <c r="BD1787" s="27" t="str">
        <f t="shared" si="1245"/>
        <v/>
      </c>
      <c r="BE1787" s="25" t="str">
        <f t="shared" si="1246"/>
        <v/>
      </c>
      <c r="BF1787" s="26" t="str">
        <f t="shared" si="1220"/>
        <v/>
      </c>
      <c r="BG1787" s="28"/>
      <c r="BH1787" t="str">
        <f t="shared" si="1216"/>
        <v/>
      </c>
      <c r="BJ1787" s="24" t="str">
        <f t="shared" si="1247"/>
        <v/>
      </c>
      <c r="BK1787" s="24" t="str">
        <f t="shared" si="1248"/>
        <v/>
      </c>
    </row>
    <row r="1788" spans="17:63" ht="15.75" thickBot="1">
      <c r="Q1788" t="e">
        <f t="shared" si="1221"/>
        <v>#VALUE!</v>
      </c>
      <c r="R1788" t="str">
        <f t="shared" si="1222"/>
        <v/>
      </c>
      <c r="S1788" t="str">
        <f>IF(A1788="","",TEXT(VLOOKUP(C1788,Tablas!$H$3:$I$75,2,0),"000"))</f>
        <v/>
      </c>
      <c r="T1788" t="str">
        <f t="shared" si="1223"/>
        <v/>
      </c>
      <c r="U1788" t="str">
        <f t="shared" si="1224"/>
        <v/>
      </c>
      <c r="V1788" t="str">
        <f t="shared" si="1208"/>
        <v/>
      </c>
      <c r="W1788" t="str">
        <f>IF(A1788="","",IF(G1788="",99,VLOOKUP(Datos!G1788,Tablas!$AF$2:$AH$38,2,0)))</f>
        <v/>
      </c>
      <c r="X1788" t="str">
        <f t="shared" si="1225"/>
        <v/>
      </c>
      <c r="Y1788" t="str">
        <f t="shared" si="1226"/>
        <v/>
      </c>
      <c r="Z1788" s="25" t="str">
        <f t="shared" si="1227"/>
        <v/>
      </c>
      <c r="AA1788" s="26" t="str">
        <f t="shared" si="1228"/>
        <v/>
      </c>
      <c r="AB1788" s="25" t="str">
        <f t="shared" si="1209"/>
        <v/>
      </c>
      <c r="AC1788" s="26" t="str">
        <f t="shared" si="1229"/>
        <v/>
      </c>
      <c r="AD1788" s="25" t="str">
        <f t="shared" si="1210"/>
        <v/>
      </c>
      <c r="AE1788" s="26" t="str">
        <f t="shared" si="1230"/>
        <v/>
      </c>
      <c r="AF1788" s="25" t="str">
        <f t="shared" si="1211"/>
        <v/>
      </c>
      <c r="AG1788" s="26" t="str">
        <f t="shared" si="1231"/>
        <v/>
      </c>
      <c r="AH1788" s="25" t="str">
        <f t="shared" si="1212"/>
        <v/>
      </c>
      <c r="AI1788" s="26" t="str">
        <f t="shared" si="1232"/>
        <v/>
      </c>
      <c r="AJ1788" s="25" t="str">
        <f t="shared" si="1213"/>
        <v/>
      </c>
      <c r="AK1788" s="26" t="str">
        <f t="shared" si="1233"/>
        <v/>
      </c>
      <c r="AL1788" s="25" t="str">
        <f t="shared" si="1214"/>
        <v/>
      </c>
      <c r="AM1788" s="26" t="str">
        <f t="shared" si="1234"/>
        <v/>
      </c>
      <c r="AN1788" s="25" t="str">
        <f t="shared" si="1215"/>
        <v/>
      </c>
      <c r="AO1788" s="26" t="str">
        <f t="shared" si="1235"/>
        <v/>
      </c>
      <c r="AP1788" t="str">
        <f t="shared" si="1236"/>
        <v/>
      </c>
      <c r="AQ1788" t="str">
        <f t="shared" si="1237"/>
        <v/>
      </c>
      <c r="AR1788" t="str">
        <f t="shared" si="1207"/>
        <v/>
      </c>
      <c r="AS1788" t="str">
        <f t="shared" si="1238"/>
        <v/>
      </c>
      <c r="AT1788" s="25" t="str">
        <f t="shared" si="1239"/>
        <v/>
      </c>
      <c r="AU1788" s="26" t="str">
        <f t="shared" si="1240"/>
        <v/>
      </c>
      <c r="AV1788" t="str">
        <f t="shared" si="1241"/>
        <v/>
      </c>
      <c r="AW1788" s="25" t="str">
        <f t="shared" si="1242"/>
        <v/>
      </c>
      <c r="AX1788" s="26" t="str">
        <f t="shared" si="1217"/>
        <v/>
      </c>
      <c r="AY1788" s="27" t="str">
        <f>IF(A1788="","",IF(K1788&lt;&gt;0,TEXT(5,"0000"),IF(M1788&lt;&gt;0,TEXT(5,"0000"),IF(Datos!N1788&lt;&gt;0,TEXT(5,"0000"),""))))</f>
        <v/>
      </c>
      <c r="AZ1788" s="25" t="str">
        <f t="shared" si="1243"/>
        <v/>
      </c>
      <c r="BA1788" s="26" t="str">
        <f t="shared" si="1218"/>
        <v/>
      </c>
      <c r="BB1788" s="25" t="str">
        <f t="shared" si="1244"/>
        <v/>
      </c>
      <c r="BC1788" s="26" t="str">
        <f t="shared" si="1219"/>
        <v/>
      </c>
      <c r="BD1788" s="27" t="str">
        <f t="shared" si="1245"/>
        <v/>
      </c>
      <c r="BE1788" s="25" t="str">
        <f t="shared" si="1246"/>
        <v/>
      </c>
      <c r="BF1788" s="26" t="str">
        <f t="shared" si="1220"/>
        <v/>
      </c>
      <c r="BG1788" s="28"/>
      <c r="BH1788" t="str">
        <f t="shared" si="1216"/>
        <v/>
      </c>
      <c r="BJ1788" s="24" t="str">
        <f t="shared" si="1247"/>
        <v/>
      </c>
      <c r="BK1788" s="24" t="str">
        <f t="shared" si="1248"/>
        <v/>
      </c>
    </row>
    <row r="1789" spans="17:63" ht="15.75" thickBot="1">
      <c r="Q1789" t="e">
        <f t="shared" si="1221"/>
        <v>#VALUE!</v>
      </c>
      <c r="R1789" t="str">
        <f t="shared" si="1222"/>
        <v/>
      </c>
      <c r="S1789" t="str">
        <f>IF(A1789="","",TEXT(VLOOKUP(C1789,Tablas!$H$3:$I$75,2,0),"000"))</f>
        <v/>
      </c>
      <c r="T1789" t="str">
        <f t="shared" si="1223"/>
        <v/>
      </c>
      <c r="U1789" t="str">
        <f t="shared" si="1224"/>
        <v/>
      </c>
      <c r="V1789" t="str">
        <f t="shared" si="1208"/>
        <v/>
      </c>
      <c r="W1789" t="str">
        <f>IF(A1789="","",IF(G1789="",99,VLOOKUP(Datos!G1789,Tablas!$AF$2:$AH$38,2,0)))</f>
        <v/>
      </c>
      <c r="X1789" t="str">
        <f t="shared" si="1225"/>
        <v/>
      </c>
      <c r="Y1789" t="str">
        <f t="shared" si="1226"/>
        <v/>
      </c>
      <c r="Z1789" s="25" t="str">
        <f t="shared" si="1227"/>
        <v/>
      </c>
      <c r="AA1789" s="26" t="str">
        <f t="shared" si="1228"/>
        <v/>
      </c>
      <c r="AB1789" s="25" t="str">
        <f t="shared" si="1209"/>
        <v/>
      </c>
      <c r="AC1789" s="26" t="str">
        <f t="shared" si="1229"/>
        <v/>
      </c>
      <c r="AD1789" s="25" t="str">
        <f t="shared" si="1210"/>
        <v/>
      </c>
      <c r="AE1789" s="26" t="str">
        <f t="shared" si="1230"/>
        <v/>
      </c>
      <c r="AF1789" s="25" t="str">
        <f t="shared" si="1211"/>
        <v/>
      </c>
      <c r="AG1789" s="26" t="str">
        <f t="shared" si="1231"/>
        <v/>
      </c>
      <c r="AH1789" s="25" t="str">
        <f t="shared" si="1212"/>
        <v/>
      </c>
      <c r="AI1789" s="26" t="str">
        <f t="shared" si="1232"/>
        <v/>
      </c>
      <c r="AJ1789" s="25" t="str">
        <f t="shared" si="1213"/>
        <v/>
      </c>
      <c r="AK1789" s="26" t="str">
        <f t="shared" si="1233"/>
        <v/>
      </c>
      <c r="AL1789" s="25" t="str">
        <f t="shared" si="1214"/>
        <v/>
      </c>
      <c r="AM1789" s="26" t="str">
        <f t="shared" si="1234"/>
        <v/>
      </c>
      <c r="AN1789" s="25" t="str">
        <f t="shared" si="1215"/>
        <v/>
      </c>
      <c r="AO1789" s="26" t="str">
        <f t="shared" si="1235"/>
        <v/>
      </c>
      <c r="AP1789" t="str">
        <f t="shared" si="1236"/>
        <v/>
      </c>
      <c r="AQ1789" t="str">
        <f t="shared" si="1237"/>
        <v/>
      </c>
      <c r="AR1789" t="str">
        <f t="shared" si="1207"/>
        <v/>
      </c>
      <c r="AS1789" t="str">
        <f t="shared" si="1238"/>
        <v/>
      </c>
      <c r="AT1789" s="25" t="str">
        <f t="shared" si="1239"/>
        <v/>
      </c>
      <c r="AU1789" s="26" t="str">
        <f t="shared" si="1240"/>
        <v/>
      </c>
      <c r="AV1789" t="str">
        <f t="shared" si="1241"/>
        <v/>
      </c>
      <c r="AW1789" s="25" t="str">
        <f t="shared" si="1242"/>
        <v/>
      </c>
      <c r="AX1789" s="26" t="str">
        <f t="shared" si="1217"/>
        <v/>
      </c>
      <c r="AY1789" s="27" t="str">
        <f>IF(A1789="","",IF(K1789&lt;&gt;0,TEXT(5,"0000"),IF(M1789&lt;&gt;0,TEXT(5,"0000"),IF(Datos!N1789&lt;&gt;0,TEXT(5,"0000"),""))))</f>
        <v/>
      </c>
      <c r="AZ1789" s="25" t="str">
        <f t="shared" si="1243"/>
        <v/>
      </c>
      <c r="BA1789" s="26" t="str">
        <f t="shared" si="1218"/>
        <v/>
      </c>
      <c r="BB1789" s="25" t="str">
        <f t="shared" si="1244"/>
        <v/>
      </c>
      <c r="BC1789" s="26" t="str">
        <f t="shared" si="1219"/>
        <v/>
      </c>
      <c r="BD1789" s="27" t="str">
        <f t="shared" si="1245"/>
        <v/>
      </c>
      <c r="BE1789" s="25" t="str">
        <f t="shared" si="1246"/>
        <v/>
      </c>
      <c r="BF1789" s="26" t="str">
        <f t="shared" si="1220"/>
        <v/>
      </c>
      <c r="BG1789" s="28"/>
      <c r="BH1789" t="str">
        <f t="shared" si="1216"/>
        <v/>
      </c>
      <c r="BJ1789" s="24" t="str">
        <f t="shared" si="1247"/>
        <v/>
      </c>
      <c r="BK1789" s="24" t="str">
        <f t="shared" si="1248"/>
        <v/>
      </c>
    </row>
    <row r="1790" spans="17:63" ht="15.75" thickBot="1">
      <c r="Q1790" t="e">
        <f t="shared" si="1221"/>
        <v>#VALUE!</v>
      </c>
      <c r="R1790" t="str">
        <f t="shared" si="1222"/>
        <v/>
      </c>
      <c r="S1790" t="str">
        <f>IF(A1790="","",TEXT(VLOOKUP(C1790,Tablas!$H$3:$I$75,2,0),"000"))</f>
        <v/>
      </c>
      <c r="T1790" t="str">
        <f t="shared" si="1223"/>
        <v/>
      </c>
      <c r="U1790" t="str">
        <f t="shared" si="1224"/>
        <v/>
      </c>
      <c r="V1790" t="str">
        <f t="shared" si="1208"/>
        <v/>
      </c>
      <c r="W1790" t="str">
        <f>IF(A1790="","",IF(G1790="",99,VLOOKUP(Datos!G1790,Tablas!$AF$2:$AH$38,2,0)))</f>
        <v/>
      </c>
      <c r="X1790" t="str">
        <f t="shared" si="1225"/>
        <v/>
      </c>
      <c r="Y1790" t="str">
        <f t="shared" si="1226"/>
        <v/>
      </c>
      <c r="Z1790" s="25" t="str">
        <f t="shared" si="1227"/>
        <v/>
      </c>
      <c r="AA1790" s="26" t="str">
        <f t="shared" si="1228"/>
        <v/>
      </c>
      <c r="AB1790" s="25" t="str">
        <f t="shared" si="1209"/>
        <v/>
      </c>
      <c r="AC1790" s="26" t="str">
        <f t="shared" si="1229"/>
        <v/>
      </c>
      <c r="AD1790" s="25" t="str">
        <f t="shared" si="1210"/>
        <v/>
      </c>
      <c r="AE1790" s="26" t="str">
        <f t="shared" si="1230"/>
        <v/>
      </c>
      <c r="AF1790" s="25" t="str">
        <f t="shared" si="1211"/>
        <v/>
      </c>
      <c r="AG1790" s="26" t="str">
        <f t="shared" si="1231"/>
        <v/>
      </c>
      <c r="AH1790" s="25" t="str">
        <f t="shared" si="1212"/>
        <v/>
      </c>
      <c r="AI1790" s="26" t="str">
        <f t="shared" si="1232"/>
        <v/>
      </c>
      <c r="AJ1790" s="25" t="str">
        <f t="shared" si="1213"/>
        <v/>
      </c>
      <c r="AK1790" s="26" t="str">
        <f t="shared" si="1233"/>
        <v/>
      </c>
      <c r="AL1790" s="25" t="str">
        <f t="shared" si="1214"/>
        <v/>
      </c>
      <c r="AM1790" s="26" t="str">
        <f t="shared" si="1234"/>
        <v/>
      </c>
      <c r="AN1790" s="25" t="str">
        <f t="shared" si="1215"/>
        <v/>
      </c>
      <c r="AO1790" s="26" t="str">
        <f t="shared" si="1235"/>
        <v/>
      </c>
      <c r="AP1790" t="str">
        <f t="shared" si="1236"/>
        <v/>
      </c>
      <c r="AQ1790" t="str">
        <f t="shared" si="1237"/>
        <v/>
      </c>
      <c r="AR1790" t="str">
        <f t="shared" si="1207"/>
        <v/>
      </c>
      <c r="AS1790" t="str">
        <f t="shared" si="1238"/>
        <v/>
      </c>
      <c r="AT1790" s="25" t="str">
        <f t="shared" si="1239"/>
        <v/>
      </c>
      <c r="AU1790" s="26" t="str">
        <f t="shared" si="1240"/>
        <v/>
      </c>
      <c r="AV1790" t="str">
        <f t="shared" si="1241"/>
        <v/>
      </c>
      <c r="AW1790" s="25" t="str">
        <f t="shared" si="1242"/>
        <v/>
      </c>
      <c r="AX1790" s="26" t="str">
        <f t="shared" si="1217"/>
        <v/>
      </c>
      <c r="AY1790" s="27" t="str">
        <f>IF(A1790="","",IF(K1790&lt;&gt;0,TEXT(5,"0000"),IF(M1790&lt;&gt;0,TEXT(5,"0000"),IF(Datos!N1790&lt;&gt;0,TEXT(5,"0000"),""))))</f>
        <v/>
      </c>
      <c r="AZ1790" s="25" t="str">
        <f t="shared" si="1243"/>
        <v/>
      </c>
      <c r="BA1790" s="26" t="str">
        <f t="shared" si="1218"/>
        <v/>
      </c>
      <c r="BB1790" s="25" t="str">
        <f t="shared" si="1244"/>
        <v/>
      </c>
      <c r="BC1790" s="26" t="str">
        <f t="shared" si="1219"/>
        <v/>
      </c>
      <c r="BD1790" s="27" t="str">
        <f t="shared" si="1245"/>
        <v/>
      </c>
      <c r="BE1790" s="25" t="str">
        <f t="shared" si="1246"/>
        <v/>
      </c>
      <c r="BF1790" s="26" t="str">
        <f t="shared" si="1220"/>
        <v/>
      </c>
      <c r="BG1790" s="28"/>
      <c r="BH1790" t="str">
        <f t="shared" si="1216"/>
        <v/>
      </c>
      <c r="BJ1790" s="24" t="str">
        <f t="shared" si="1247"/>
        <v/>
      </c>
      <c r="BK1790" s="24" t="str">
        <f t="shared" si="1248"/>
        <v/>
      </c>
    </row>
    <row r="1791" spans="17:63" ht="15.75" thickBot="1">
      <c r="Q1791" t="e">
        <f t="shared" si="1221"/>
        <v>#VALUE!</v>
      </c>
      <c r="R1791" t="str">
        <f t="shared" si="1222"/>
        <v/>
      </c>
      <c r="S1791" t="str">
        <f>IF(A1791="","",TEXT(VLOOKUP(C1791,Tablas!$H$3:$I$75,2,0),"000"))</f>
        <v/>
      </c>
      <c r="T1791" t="str">
        <f t="shared" si="1223"/>
        <v/>
      </c>
      <c r="U1791" t="str">
        <f t="shared" si="1224"/>
        <v/>
      </c>
      <c r="V1791" t="str">
        <f t="shared" si="1208"/>
        <v/>
      </c>
      <c r="W1791" t="str">
        <f>IF(A1791="","",IF(G1791="",99,VLOOKUP(Datos!G1791,Tablas!$AF$2:$AH$38,2,0)))</f>
        <v/>
      </c>
      <c r="X1791" t="str">
        <f t="shared" si="1225"/>
        <v/>
      </c>
      <c r="Y1791" t="str">
        <f t="shared" si="1226"/>
        <v/>
      </c>
      <c r="Z1791" s="25" t="str">
        <f t="shared" si="1227"/>
        <v/>
      </c>
      <c r="AA1791" s="26" t="str">
        <f t="shared" si="1228"/>
        <v/>
      </c>
      <c r="AB1791" s="25" t="str">
        <f t="shared" si="1209"/>
        <v/>
      </c>
      <c r="AC1791" s="26" t="str">
        <f t="shared" si="1229"/>
        <v/>
      </c>
      <c r="AD1791" s="25" t="str">
        <f t="shared" si="1210"/>
        <v/>
      </c>
      <c r="AE1791" s="26" t="str">
        <f t="shared" si="1230"/>
        <v/>
      </c>
      <c r="AF1791" s="25" t="str">
        <f t="shared" si="1211"/>
        <v/>
      </c>
      <c r="AG1791" s="26" t="str">
        <f t="shared" si="1231"/>
        <v/>
      </c>
      <c r="AH1791" s="25" t="str">
        <f t="shared" si="1212"/>
        <v/>
      </c>
      <c r="AI1791" s="26" t="str">
        <f t="shared" si="1232"/>
        <v/>
      </c>
      <c r="AJ1791" s="25" t="str">
        <f t="shared" si="1213"/>
        <v/>
      </c>
      <c r="AK1791" s="26" t="str">
        <f t="shared" si="1233"/>
        <v/>
      </c>
      <c r="AL1791" s="25" t="str">
        <f t="shared" si="1214"/>
        <v/>
      </c>
      <c r="AM1791" s="26" t="str">
        <f t="shared" si="1234"/>
        <v/>
      </c>
      <c r="AN1791" s="25" t="str">
        <f t="shared" si="1215"/>
        <v/>
      </c>
      <c r="AO1791" s="26" t="str">
        <f t="shared" si="1235"/>
        <v/>
      </c>
      <c r="AP1791" t="str">
        <f t="shared" si="1236"/>
        <v/>
      </c>
      <c r="AQ1791" t="str">
        <f t="shared" si="1237"/>
        <v/>
      </c>
      <c r="AR1791" t="str">
        <f t="shared" si="1207"/>
        <v/>
      </c>
      <c r="AS1791" t="str">
        <f t="shared" si="1238"/>
        <v/>
      </c>
      <c r="AT1791" s="25" t="str">
        <f t="shared" si="1239"/>
        <v/>
      </c>
      <c r="AU1791" s="26" t="str">
        <f t="shared" si="1240"/>
        <v/>
      </c>
      <c r="AV1791" t="str">
        <f t="shared" si="1241"/>
        <v/>
      </c>
      <c r="AW1791" s="25" t="str">
        <f t="shared" si="1242"/>
        <v/>
      </c>
      <c r="AX1791" s="26" t="str">
        <f t="shared" si="1217"/>
        <v/>
      </c>
      <c r="AY1791" s="27" t="str">
        <f>IF(A1791="","",IF(K1791&lt;&gt;0,TEXT(5,"0000"),IF(M1791&lt;&gt;0,TEXT(5,"0000"),IF(Datos!N1791&lt;&gt;0,TEXT(5,"0000"),""))))</f>
        <v/>
      </c>
      <c r="AZ1791" s="25" t="str">
        <f t="shared" si="1243"/>
        <v/>
      </c>
      <c r="BA1791" s="26" t="str">
        <f t="shared" si="1218"/>
        <v/>
      </c>
      <c r="BB1791" s="25" t="str">
        <f t="shared" si="1244"/>
        <v/>
      </c>
      <c r="BC1791" s="26" t="str">
        <f t="shared" si="1219"/>
        <v/>
      </c>
      <c r="BD1791" s="27" t="str">
        <f t="shared" si="1245"/>
        <v/>
      </c>
      <c r="BE1791" s="25" t="str">
        <f t="shared" si="1246"/>
        <v/>
      </c>
      <c r="BF1791" s="26" t="str">
        <f t="shared" si="1220"/>
        <v/>
      </c>
      <c r="BG1791" s="28"/>
      <c r="BH1791" t="str">
        <f t="shared" si="1216"/>
        <v/>
      </c>
      <c r="BJ1791" s="24" t="str">
        <f t="shared" si="1247"/>
        <v/>
      </c>
      <c r="BK1791" s="24" t="str">
        <f t="shared" si="1248"/>
        <v/>
      </c>
    </row>
    <row r="1792" spans="17:63" ht="15.75" thickBot="1">
      <c r="Q1792" t="e">
        <f t="shared" si="1221"/>
        <v>#VALUE!</v>
      </c>
      <c r="R1792" t="str">
        <f t="shared" si="1222"/>
        <v/>
      </c>
      <c r="S1792" t="str">
        <f>IF(A1792="","",TEXT(VLOOKUP(C1792,Tablas!$H$3:$I$75,2,0),"000"))</f>
        <v/>
      </c>
      <c r="T1792" t="str">
        <f t="shared" si="1223"/>
        <v/>
      </c>
      <c r="U1792" t="str">
        <f t="shared" si="1224"/>
        <v/>
      </c>
      <c r="V1792" t="str">
        <f t="shared" si="1208"/>
        <v/>
      </c>
      <c r="W1792" t="str">
        <f>IF(A1792="","",IF(G1792="",99,VLOOKUP(Datos!G1792,Tablas!$AF$2:$AH$38,2,0)))</f>
        <v/>
      </c>
      <c r="X1792" t="str">
        <f t="shared" si="1225"/>
        <v/>
      </c>
      <c r="Y1792" t="str">
        <f t="shared" si="1226"/>
        <v/>
      </c>
      <c r="Z1792" s="25" t="str">
        <f t="shared" si="1227"/>
        <v/>
      </c>
      <c r="AA1792" s="26" t="str">
        <f t="shared" si="1228"/>
        <v/>
      </c>
      <c r="AB1792" s="25" t="str">
        <f t="shared" si="1209"/>
        <v/>
      </c>
      <c r="AC1792" s="26" t="str">
        <f t="shared" si="1229"/>
        <v/>
      </c>
      <c r="AD1792" s="25" t="str">
        <f t="shared" si="1210"/>
        <v/>
      </c>
      <c r="AE1792" s="26" t="str">
        <f t="shared" si="1230"/>
        <v/>
      </c>
      <c r="AF1792" s="25" t="str">
        <f t="shared" si="1211"/>
        <v/>
      </c>
      <c r="AG1792" s="26" t="str">
        <f t="shared" si="1231"/>
        <v/>
      </c>
      <c r="AH1792" s="25" t="str">
        <f t="shared" si="1212"/>
        <v/>
      </c>
      <c r="AI1792" s="26" t="str">
        <f t="shared" si="1232"/>
        <v/>
      </c>
      <c r="AJ1792" s="25" t="str">
        <f t="shared" si="1213"/>
        <v/>
      </c>
      <c r="AK1792" s="26" t="str">
        <f t="shared" si="1233"/>
        <v/>
      </c>
      <c r="AL1792" s="25" t="str">
        <f t="shared" si="1214"/>
        <v/>
      </c>
      <c r="AM1792" s="26" t="str">
        <f t="shared" si="1234"/>
        <v/>
      </c>
      <c r="AN1792" s="25" t="str">
        <f t="shared" si="1215"/>
        <v/>
      </c>
      <c r="AO1792" s="26" t="str">
        <f t="shared" si="1235"/>
        <v/>
      </c>
      <c r="AP1792" t="str">
        <f t="shared" si="1236"/>
        <v/>
      </c>
      <c r="AQ1792" t="str">
        <f t="shared" si="1237"/>
        <v/>
      </c>
      <c r="AR1792" t="str">
        <f t="shared" si="1207"/>
        <v/>
      </c>
      <c r="AS1792" t="str">
        <f t="shared" si="1238"/>
        <v/>
      </c>
      <c r="AT1792" s="25" t="str">
        <f t="shared" si="1239"/>
        <v/>
      </c>
      <c r="AU1792" s="26" t="str">
        <f t="shared" si="1240"/>
        <v/>
      </c>
      <c r="AV1792" t="str">
        <f t="shared" si="1241"/>
        <v/>
      </c>
      <c r="AW1792" s="25" t="str">
        <f t="shared" si="1242"/>
        <v/>
      </c>
      <c r="AX1792" s="26" t="str">
        <f t="shared" si="1217"/>
        <v/>
      </c>
      <c r="AY1792" s="27" t="str">
        <f>IF(A1792="","",IF(K1792&lt;&gt;0,TEXT(5,"0000"),IF(M1792&lt;&gt;0,TEXT(5,"0000"),IF(Datos!N1792&lt;&gt;0,TEXT(5,"0000"),""))))</f>
        <v/>
      </c>
      <c r="AZ1792" s="25" t="str">
        <f t="shared" si="1243"/>
        <v/>
      </c>
      <c r="BA1792" s="26" t="str">
        <f t="shared" si="1218"/>
        <v/>
      </c>
      <c r="BB1792" s="25" t="str">
        <f t="shared" si="1244"/>
        <v/>
      </c>
      <c r="BC1792" s="26" t="str">
        <f t="shared" si="1219"/>
        <v/>
      </c>
      <c r="BD1792" s="27" t="str">
        <f t="shared" si="1245"/>
        <v/>
      </c>
      <c r="BE1792" s="25" t="str">
        <f t="shared" si="1246"/>
        <v/>
      </c>
      <c r="BF1792" s="26" t="str">
        <f t="shared" si="1220"/>
        <v/>
      </c>
      <c r="BG1792" s="28"/>
      <c r="BH1792" t="str">
        <f t="shared" si="1216"/>
        <v/>
      </c>
      <c r="BJ1792" s="24" t="str">
        <f t="shared" si="1247"/>
        <v/>
      </c>
      <c r="BK1792" s="24" t="str">
        <f t="shared" si="1248"/>
        <v/>
      </c>
    </row>
    <row r="1793" spans="17:63" ht="15.75" thickBot="1">
      <c r="Q1793" t="e">
        <f t="shared" si="1221"/>
        <v>#VALUE!</v>
      </c>
      <c r="R1793" t="str">
        <f t="shared" si="1222"/>
        <v/>
      </c>
      <c r="S1793" t="str">
        <f>IF(A1793="","",TEXT(VLOOKUP(C1793,Tablas!$H$3:$I$75,2,0),"000"))</f>
        <v/>
      </c>
      <c r="T1793" t="str">
        <f t="shared" si="1223"/>
        <v/>
      </c>
      <c r="U1793" t="str">
        <f t="shared" si="1224"/>
        <v/>
      </c>
      <c r="V1793" t="str">
        <f t="shared" si="1208"/>
        <v/>
      </c>
      <c r="W1793" t="str">
        <f>IF(A1793="","",IF(G1793="",99,VLOOKUP(Datos!G1793,Tablas!$AF$2:$AH$38,2,0)))</f>
        <v/>
      </c>
      <c r="X1793" t="str">
        <f t="shared" si="1225"/>
        <v/>
      </c>
      <c r="Y1793" t="str">
        <f t="shared" si="1226"/>
        <v/>
      </c>
      <c r="Z1793" s="25" t="str">
        <f t="shared" si="1227"/>
        <v/>
      </c>
      <c r="AA1793" s="26" t="str">
        <f t="shared" si="1228"/>
        <v/>
      </c>
      <c r="AB1793" s="25" t="str">
        <f t="shared" si="1209"/>
        <v/>
      </c>
      <c r="AC1793" s="26" t="str">
        <f t="shared" si="1229"/>
        <v/>
      </c>
      <c r="AD1793" s="25" t="str">
        <f t="shared" si="1210"/>
        <v/>
      </c>
      <c r="AE1793" s="26" t="str">
        <f t="shared" si="1230"/>
        <v/>
      </c>
      <c r="AF1793" s="25" t="str">
        <f t="shared" si="1211"/>
        <v/>
      </c>
      <c r="AG1793" s="26" t="str">
        <f t="shared" si="1231"/>
        <v/>
      </c>
      <c r="AH1793" s="25" t="str">
        <f t="shared" si="1212"/>
        <v/>
      </c>
      <c r="AI1793" s="26" t="str">
        <f t="shared" si="1232"/>
        <v/>
      </c>
      <c r="AJ1793" s="25" t="str">
        <f t="shared" si="1213"/>
        <v/>
      </c>
      <c r="AK1793" s="26" t="str">
        <f t="shared" si="1233"/>
        <v/>
      </c>
      <c r="AL1793" s="25" t="str">
        <f t="shared" si="1214"/>
        <v/>
      </c>
      <c r="AM1793" s="26" t="str">
        <f t="shared" si="1234"/>
        <v/>
      </c>
      <c r="AN1793" s="25" t="str">
        <f t="shared" si="1215"/>
        <v/>
      </c>
      <c r="AO1793" s="26" t="str">
        <f t="shared" si="1235"/>
        <v/>
      </c>
      <c r="AP1793" t="str">
        <f t="shared" si="1236"/>
        <v/>
      </c>
      <c r="AQ1793" t="str">
        <f t="shared" si="1237"/>
        <v/>
      </c>
      <c r="AR1793" t="str">
        <f t="shared" si="1207"/>
        <v/>
      </c>
      <c r="AS1793" t="str">
        <f t="shared" si="1238"/>
        <v/>
      </c>
      <c r="AT1793" s="25" t="str">
        <f t="shared" si="1239"/>
        <v/>
      </c>
      <c r="AU1793" s="26" t="str">
        <f t="shared" si="1240"/>
        <v/>
      </c>
      <c r="AV1793" t="str">
        <f t="shared" si="1241"/>
        <v/>
      </c>
      <c r="AW1793" s="25" t="str">
        <f t="shared" si="1242"/>
        <v/>
      </c>
      <c r="AX1793" s="26" t="str">
        <f t="shared" si="1217"/>
        <v/>
      </c>
      <c r="AY1793" s="27" t="str">
        <f>IF(A1793="","",IF(K1793&lt;&gt;0,TEXT(5,"0000"),IF(M1793&lt;&gt;0,TEXT(5,"0000"),IF(Datos!N1793&lt;&gt;0,TEXT(5,"0000"),""))))</f>
        <v/>
      </c>
      <c r="AZ1793" s="25" t="str">
        <f t="shared" si="1243"/>
        <v/>
      </c>
      <c r="BA1793" s="26" t="str">
        <f t="shared" si="1218"/>
        <v/>
      </c>
      <c r="BB1793" s="25" t="str">
        <f t="shared" si="1244"/>
        <v/>
      </c>
      <c r="BC1793" s="26" t="str">
        <f t="shared" si="1219"/>
        <v/>
      </c>
      <c r="BD1793" s="27" t="str">
        <f t="shared" si="1245"/>
        <v/>
      </c>
      <c r="BE1793" s="25" t="str">
        <f t="shared" si="1246"/>
        <v/>
      </c>
      <c r="BF1793" s="26" t="str">
        <f t="shared" si="1220"/>
        <v/>
      </c>
      <c r="BG1793" s="28"/>
      <c r="BH1793" t="str">
        <f t="shared" si="1216"/>
        <v/>
      </c>
      <c r="BJ1793" s="24" t="str">
        <f t="shared" si="1247"/>
        <v/>
      </c>
      <c r="BK1793" s="24" t="str">
        <f t="shared" si="1248"/>
        <v/>
      </c>
    </row>
    <row r="1794" spans="17:63" ht="15.75" thickBot="1">
      <c r="Q1794" t="e">
        <f t="shared" si="1221"/>
        <v>#VALUE!</v>
      </c>
      <c r="R1794" t="str">
        <f t="shared" si="1222"/>
        <v/>
      </c>
      <c r="S1794" t="str">
        <f>IF(A1794="","",TEXT(VLOOKUP(C1794,Tablas!$H$3:$I$75,2,0),"000"))</f>
        <v/>
      </c>
      <c r="T1794" t="str">
        <f t="shared" si="1223"/>
        <v/>
      </c>
      <c r="U1794" t="str">
        <f t="shared" si="1224"/>
        <v/>
      </c>
      <c r="V1794" t="str">
        <f t="shared" si="1208"/>
        <v/>
      </c>
      <c r="W1794" t="str">
        <f>IF(A1794="","",IF(G1794="",99,VLOOKUP(Datos!G1794,Tablas!$AF$2:$AH$38,2,0)))</f>
        <v/>
      </c>
      <c r="X1794" t="str">
        <f t="shared" si="1225"/>
        <v/>
      </c>
      <c r="Y1794" t="str">
        <f t="shared" si="1226"/>
        <v/>
      </c>
      <c r="Z1794" s="25" t="str">
        <f t="shared" si="1227"/>
        <v/>
      </c>
      <c r="AA1794" s="26" t="str">
        <f t="shared" si="1228"/>
        <v/>
      </c>
      <c r="AB1794" s="25" t="str">
        <f t="shared" si="1209"/>
        <v/>
      </c>
      <c r="AC1794" s="26" t="str">
        <f t="shared" si="1229"/>
        <v/>
      </c>
      <c r="AD1794" s="25" t="str">
        <f t="shared" si="1210"/>
        <v/>
      </c>
      <c r="AE1794" s="26" t="str">
        <f t="shared" si="1230"/>
        <v/>
      </c>
      <c r="AF1794" s="25" t="str">
        <f t="shared" si="1211"/>
        <v/>
      </c>
      <c r="AG1794" s="26" t="str">
        <f t="shared" si="1231"/>
        <v/>
      </c>
      <c r="AH1794" s="25" t="str">
        <f t="shared" si="1212"/>
        <v/>
      </c>
      <c r="AI1794" s="26" t="str">
        <f t="shared" si="1232"/>
        <v/>
      </c>
      <c r="AJ1794" s="25" t="str">
        <f t="shared" si="1213"/>
        <v/>
      </c>
      <c r="AK1794" s="26" t="str">
        <f t="shared" si="1233"/>
        <v/>
      </c>
      <c r="AL1794" s="25" t="str">
        <f t="shared" si="1214"/>
        <v/>
      </c>
      <c r="AM1794" s="26" t="str">
        <f t="shared" si="1234"/>
        <v/>
      </c>
      <c r="AN1794" s="25" t="str">
        <f t="shared" si="1215"/>
        <v/>
      </c>
      <c r="AO1794" s="26" t="str">
        <f t="shared" si="1235"/>
        <v/>
      </c>
      <c r="AP1794" t="str">
        <f t="shared" si="1236"/>
        <v/>
      </c>
      <c r="AQ1794" t="str">
        <f t="shared" si="1237"/>
        <v/>
      </c>
      <c r="AR1794" t="str">
        <f t="shared" si="1207"/>
        <v/>
      </c>
      <c r="AS1794" t="str">
        <f t="shared" si="1238"/>
        <v/>
      </c>
      <c r="AT1794" s="25" t="str">
        <f t="shared" si="1239"/>
        <v/>
      </c>
      <c r="AU1794" s="26" t="str">
        <f t="shared" si="1240"/>
        <v/>
      </c>
      <c r="AV1794" t="str">
        <f t="shared" si="1241"/>
        <v/>
      </c>
      <c r="AW1794" s="25" t="str">
        <f t="shared" si="1242"/>
        <v/>
      </c>
      <c r="AX1794" s="26" t="str">
        <f t="shared" si="1217"/>
        <v/>
      </c>
      <c r="AY1794" s="27" t="str">
        <f>IF(A1794="","",IF(K1794&lt;&gt;0,TEXT(5,"0000"),IF(M1794&lt;&gt;0,TEXT(5,"0000"),IF(Datos!N1794&lt;&gt;0,TEXT(5,"0000"),""))))</f>
        <v/>
      </c>
      <c r="AZ1794" s="25" t="str">
        <f t="shared" si="1243"/>
        <v/>
      </c>
      <c r="BA1794" s="26" t="str">
        <f t="shared" si="1218"/>
        <v/>
      </c>
      <c r="BB1794" s="25" t="str">
        <f t="shared" si="1244"/>
        <v/>
      </c>
      <c r="BC1794" s="26" t="str">
        <f t="shared" si="1219"/>
        <v/>
      </c>
      <c r="BD1794" s="27" t="str">
        <f t="shared" si="1245"/>
        <v/>
      </c>
      <c r="BE1794" s="25" t="str">
        <f t="shared" si="1246"/>
        <v/>
      </c>
      <c r="BF1794" s="26" t="str">
        <f t="shared" si="1220"/>
        <v/>
      </c>
      <c r="BG1794" s="28"/>
      <c r="BH1794" t="str">
        <f t="shared" si="1216"/>
        <v/>
      </c>
      <c r="BJ1794" s="24" t="str">
        <f t="shared" si="1247"/>
        <v/>
      </c>
      <c r="BK1794" s="24" t="str">
        <f t="shared" si="1248"/>
        <v/>
      </c>
    </row>
    <row r="1795" spans="17:63" ht="15.75" thickBot="1">
      <c r="Q1795" t="e">
        <f t="shared" si="1221"/>
        <v>#VALUE!</v>
      </c>
      <c r="R1795" t="str">
        <f t="shared" si="1222"/>
        <v/>
      </c>
      <c r="S1795" t="str">
        <f>IF(A1795="","",TEXT(VLOOKUP(C1795,Tablas!$H$3:$I$75,2,0),"000"))</f>
        <v/>
      </c>
      <c r="T1795" t="str">
        <f t="shared" si="1223"/>
        <v/>
      </c>
      <c r="U1795" t="str">
        <f t="shared" si="1224"/>
        <v/>
      </c>
      <c r="V1795" t="str">
        <f t="shared" si="1208"/>
        <v/>
      </c>
      <c r="W1795" t="str">
        <f>IF(A1795="","",IF(G1795="",99,VLOOKUP(Datos!G1795,Tablas!$AF$2:$AH$38,2,0)))</f>
        <v/>
      </c>
      <c r="X1795" t="str">
        <f t="shared" si="1225"/>
        <v/>
      </c>
      <c r="Y1795" t="str">
        <f t="shared" si="1226"/>
        <v/>
      </c>
      <c r="Z1795" s="25" t="str">
        <f t="shared" si="1227"/>
        <v/>
      </c>
      <c r="AA1795" s="26" t="str">
        <f t="shared" si="1228"/>
        <v/>
      </c>
      <c r="AB1795" s="25" t="str">
        <f t="shared" si="1209"/>
        <v/>
      </c>
      <c r="AC1795" s="26" t="str">
        <f t="shared" si="1229"/>
        <v/>
      </c>
      <c r="AD1795" s="25" t="str">
        <f t="shared" si="1210"/>
        <v/>
      </c>
      <c r="AE1795" s="26" t="str">
        <f t="shared" si="1230"/>
        <v/>
      </c>
      <c r="AF1795" s="25" t="str">
        <f t="shared" si="1211"/>
        <v/>
      </c>
      <c r="AG1795" s="26" t="str">
        <f t="shared" si="1231"/>
        <v/>
      </c>
      <c r="AH1795" s="25" t="str">
        <f t="shared" si="1212"/>
        <v/>
      </c>
      <c r="AI1795" s="26" t="str">
        <f t="shared" si="1232"/>
        <v/>
      </c>
      <c r="AJ1795" s="25" t="str">
        <f t="shared" si="1213"/>
        <v/>
      </c>
      <c r="AK1795" s="26" t="str">
        <f t="shared" si="1233"/>
        <v/>
      </c>
      <c r="AL1795" s="25" t="str">
        <f t="shared" si="1214"/>
        <v/>
      </c>
      <c r="AM1795" s="26" t="str">
        <f t="shared" si="1234"/>
        <v/>
      </c>
      <c r="AN1795" s="25" t="str">
        <f t="shared" si="1215"/>
        <v/>
      </c>
      <c r="AO1795" s="26" t="str">
        <f t="shared" si="1235"/>
        <v/>
      </c>
      <c r="AP1795" t="str">
        <f t="shared" si="1236"/>
        <v/>
      </c>
      <c r="AQ1795" t="str">
        <f t="shared" si="1237"/>
        <v/>
      </c>
      <c r="AR1795" t="str">
        <f t="shared" si="1207"/>
        <v/>
      </c>
      <c r="AS1795" t="str">
        <f t="shared" si="1238"/>
        <v/>
      </c>
      <c r="AT1795" s="25" t="str">
        <f t="shared" si="1239"/>
        <v/>
      </c>
      <c r="AU1795" s="26" t="str">
        <f t="shared" si="1240"/>
        <v/>
      </c>
      <c r="AV1795" t="str">
        <f t="shared" si="1241"/>
        <v/>
      </c>
      <c r="AW1795" s="25" t="str">
        <f t="shared" si="1242"/>
        <v/>
      </c>
      <c r="AX1795" s="26" t="str">
        <f t="shared" si="1217"/>
        <v/>
      </c>
      <c r="AY1795" s="27" t="str">
        <f>IF(A1795="","",IF(K1795&lt;&gt;0,TEXT(5,"0000"),IF(M1795&lt;&gt;0,TEXT(5,"0000"),IF(Datos!N1795&lt;&gt;0,TEXT(5,"0000"),""))))</f>
        <v/>
      </c>
      <c r="AZ1795" s="25" t="str">
        <f t="shared" si="1243"/>
        <v/>
      </c>
      <c r="BA1795" s="26" t="str">
        <f t="shared" si="1218"/>
        <v/>
      </c>
      <c r="BB1795" s="25" t="str">
        <f t="shared" si="1244"/>
        <v/>
      </c>
      <c r="BC1795" s="26" t="str">
        <f t="shared" si="1219"/>
        <v/>
      </c>
      <c r="BD1795" s="27" t="str">
        <f t="shared" si="1245"/>
        <v/>
      </c>
      <c r="BE1795" s="25" t="str">
        <f t="shared" si="1246"/>
        <v/>
      </c>
      <c r="BF1795" s="26" t="str">
        <f t="shared" si="1220"/>
        <v/>
      </c>
      <c r="BG1795" s="28"/>
      <c r="BH1795" t="str">
        <f t="shared" si="1216"/>
        <v/>
      </c>
      <c r="BJ1795" s="24" t="str">
        <f t="shared" si="1247"/>
        <v/>
      </c>
      <c r="BK1795" s="24" t="str">
        <f t="shared" si="1248"/>
        <v/>
      </c>
    </row>
    <row r="1796" spans="17:63" ht="15.75" thickBot="1">
      <c r="Q1796" t="e">
        <f t="shared" si="1221"/>
        <v>#VALUE!</v>
      </c>
      <c r="R1796" t="str">
        <f t="shared" si="1222"/>
        <v/>
      </c>
      <c r="S1796" t="str">
        <f>IF(A1796="","",TEXT(VLOOKUP(C1796,Tablas!$H$3:$I$75,2,0),"000"))</f>
        <v/>
      </c>
      <c r="T1796" t="str">
        <f t="shared" si="1223"/>
        <v/>
      </c>
      <c r="U1796" t="str">
        <f t="shared" si="1224"/>
        <v/>
      </c>
      <c r="V1796" t="str">
        <f t="shared" si="1208"/>
        <v/>
      </c>
      <c r="W1796" t="str">
        <f>IF(A1796="","",IF(G1796="",99,VLOOKUP(Datos!G1796,Tablas!$AF$2:$AH$38,2,0)))</f>
        <v/>
      </c>
      <c r="X1796" t="str">
        <f t="shared" si="1225"/>
        <v/>
      </c>
      <c r="Y1796" t="str">
        <f t="shared" si="1226"/>
        <v/>
      </c>
      <c r="Z1796" s="25" t="str">
        <f t="shared" si="1227"/>
        <v/>
      </c>
      <c r="AA1796" s="26" t="str">
        <f t="shared" si="1228"/>
        <v/>
      </c>
      <c r="AB1796" s="25" t="str">
        <f t="shared" si="1209"/>
        <v/>
      </c>
      <c r="AC1796" s="26" t="str">
        <f t="shared" si="1229"/>
        <v/>
      </c>
      <c r="AD1796" s="25" t="str">
        <f t="shared" si="1210"/>
        <v/>
      </c>
      <c r="AE1796" s="26" t="str">
        <f t="shared" si="1230"/>
        <v/>
      </c>
      <c r="AF1796" s="25" t="str">
        <f t="shared" si="1211"/>
        <v/>
      </c>
      <c r="AG1796" s="26" t="str">
        <f t="shared" si="1231"/>
        <v/>
      </c>
      <c r="AH1796" s="25" t="str">
        <f t="shared" si="1212"/>
        <v/>
      </c>
      <c r="AI1796" s="26" t="str">
        <f t="shared" si="1232"/>
        <v/>
      </c>
      <c r="AJ1796" s="25" t="str">
        <f t="shared" si="1213"/>
        <v/>
      </c>
      <c r="AK1796" s="26" t="str">
        <f t="shared" si="1233"/>
        <v/>
      </c>
      <c r="AL1796" s="25" t="str">
        <f t="shared" si="1214"/>
        <v/>
      </c>
      <c r="AM1796" s="26" t="str">
        <f t="shared" si="1234"/>
        <v/>
      </c>
      <c r="AN1796" s="25" t="str">
        <f t="shared" si="1215"/>
        <v/>
      </c>
      <c r="AO1796" s="26" t="str">
        <f t="shared" si="1235"/>
        <v/>
      </c>
      <c r="AP1796" t="str">
        <f t="shared" si="1236"/>
        <v/>
      </c>
      <c r="AQ1796" t="str">
        <f t="shared" si="1237"/>
        <v/>
      </c>
      <c r="AR1796" t="str">
        <f t="shared" si="1207"/>
        <v/>
      </c>
      <c r="AS1796" t="str">
        <f t="shared" si="1238"/>
        <v/>
      </c>
      <c r="AT1796" s="25" t="str">
        <f t="shared" si="1239"/>
        <v/>
      </c>
      <c r="AU1796" s="26" t="str">
        <f t="shared" si="1240"/>
        <v/>
      </c>
      <c r="AV1796" t="str">
        <f t="shared" si="1241"/>
        <v/>
      </c>
      <c r="AW1796" s="25" t="str">
        <f t="shared" si="1242"/>
        <v/>
      </c>
      <c r="AX1796" s="26" t="str">
        <f t="shared" si="1217"/>
        <v/>
      </c>
      <c r="AY1796" s="27" t="str">
        <f>IF(A1796="","",IF(K1796&lt;&gt;0,TEXT(5,"0000"),IF(M1796&lt;&gt;0,TEXT(5,"0000"),IF(Datos!N1796&lt;&gt;0,TEXT(5,"0000"),""))))</f>
        <v/>
      </c>
      <c r="AZ1796" s="25" t="str">
        <f t="shared" si="1243"/>
        <v/>
      </c>
      <c r="BA1796" s="26" t="str">
        <f t="shared" si="1218"/>
        <v/>
      </c>
      <c r="BB1796" s="25" t="str">
        <f t="shared" si="1244"/>
        <v/>
      </c>
      <c r="BC1796" s="26" t="str">
        <f t="shared" si="1219"/>
        <v/>
      </c>
      <c r="BD1796" s="27" t="str">
        <f t="shared" si="1245"/>
        <v/>
      </c>
      <c r="BE1796" s="25" t="str">
        <f t="shared" si="1246"/>
        <v/>
      </c>
      <c r="BF1796" s="26" t="str">
        <f t="shared" si="1220"/>
        <v/>
      </c>
      <c r="BG1796" s="28"/>
      <c r="BH1796" t="str">
        <f t="shared" si="1216"/>
        <v/>
      </c>
      <c r="BJ1796" s="24" t="str">
        <f t="shared" si="1247"/>
        <v/>
      </c>
      <c r="BK1796" s="24" t="str">
        <f t="shared" si="1248"/>
        <v/>
      </c>
    </row>
    <row r="1797" spans="17:63" ht="15.75" thickBot="1">
      <c r="Q1797" t="e">
        <f t="shared" si="1221"/>
        <v>#VALUE!</v>
      </c>
      <c r="R1797" t="str">
        <f t="shared" si="1222"/>
        <v/>
      </c>
      <c r="S1797" t="str">
        <f>IF(A1797="","",TEXT(VLOOKUP(C1797,Tablas!$H$3:$I$75,2,0),"000"))</f>
        <v/>
      </c>
      <c r="T1797" t="str">
        <f t="shared" si="1223"/>
        <v/>
      </c>
      <c r="U1797" t="str">
        <f t="shared" si="1224"/>
        <v/>
      </c>
      <c r="V1797" t="str">
        <f t="shared" si="1208"/>
        <v/>
      </c>
      <c r="W1797" t="str">
        <f>IF(A1797="","",IF(G1797="",99,VLOOKUP(Datos!G1797,Tablas!$AF$2:$AH$38,2,0)))</f>
        <v/>
      </c>
      <c r="X1797" t="str">
        <f t="shared" si="1225"/>
        <v/>
      </c>
      <c r="Y1797" t="str">
        <f t="shared" si="1226"/>
        <v/>
      </c>
      <c r="Z1797" s="25" t="str">
        <f t="shared" si="1227"/>
        <v/>
      </c>
      <c r="AA1797" s="26" t="str">
        <f t="shared" si="1228"/>
        <v/>
      </c>
      <c r="AB1797" s="25" t="str">
        <f t="shared" si="1209"/>
        <v/>
      </c>
      <c r="AC1797" s="26" t="str">
        <f t="shared" si="1229"/>
        <v/>
      </c>
      <c r="AD1797" s="25" t="str">
        <f t="shared" si="1210"/>
        <v/>
      </c>
      <c r="AE1797" s="26" t="str">
        <f t="shared" si="1230"/>
        <v/>
      </c>
      <c r="AF1797" s="25" t="str">
        <f t="shared" si="1211"/>
        <v/>
      </c>
      <c r="AG1797" s="26" t="str">
        <f t="shared" si="1231"/>
        <v/>
      </c>
      <c r="AH1797" s="25" t="str">
        <f t="shared" si="1212"/>
        <v/>
      </c>
      <c r="AI1797" s="26" t="str">
        <f t="shared" si="1232"/>
        <v/>
      </c>
      <c r="AJ1797" s="25" t="str">
        <f t="shared" si="1213"/>
        <v/>
      </c>
      <c r="AK1797" s="26" t="str">
        <f t="shared" si="1233"/>
        <v/>
      </c>
      <c r="AL1797" s="25" t="str">
        <f t="shared" si="1214"/>
        <v/>
      </c>
      <c r="AM1797" s="26" t="str">
        <f t="shared" si="1234"/>
        <v/>
      </c>
      <c r="AN1797" s="25" t="str">
        <f t="shared" si="1215"/>
        <v/>
      </c>
      <c r="AO1797" s="26" t="str">
        <f t="shared" si="1235"/>
        <v/>
      </c>
      <c r="AP1797" t="str">
        <f t="shared" si="1236"/>
        <v/>
      </c>
      <c r="AQ1797" t="str">
        <f t="shared" si="1237"/>
        <v/>
      </c>
      <c r="AR1797" t="str">
        <f t="shared" si="1207"/>
        <v/>
      </c>
      <c r="AS1797" t="str">
        <f t="shared" si="1238"/>
        <v/>
      </c>
      <c r="AT1797" s="25" t="str">
        <f t="shared" si="1239"/>
        <v/>
      </c>
      <c r="AU1797" s="26" t="str">
        <f t="shared" si="1240"/>
        <v/>
      </c>
      <c r="AV1797" t="str">
        <f t="shared" si="1241"/>
        <v/>
      </c>
      <c r="AW1797" s="25" t="str">
        <f t="shared" si="1242"/>
        <v/>
      </c>
      <c r="AX1797" s="26" t="str">
        <f t="shared" si="1217"/>
        <v/>
      </c>
      <c r="AY1797" s="27" t="str">
        <f>IF(A1797="","",IF(K1797&lt;&gt;0,TEXT(5,"0000"),IF(M1797&lt;&gt;0,TEXT(5,"0000"),IF(Datos!N1797&lt;&gt;0,TEXT(5,"0000"),""))))</f>
        <v/>
      </c>
      <c r="AZ1797" s="25" t="str">
        <f t="shared" si="1243"/>
        <v/>
      </c>
      <c r="BA1797" s="26" t="str">
        <f t="shared" si="1218"/>
        <v/>
      </c>
      <c r="BB1797" s="25" t="str">
        <f t="shared" si="1244"/>
        <v/>
      </c>
      <c r="BC1797" s="26" t="str">
        <f t="shared" si="1219"/>
        <v/>
      </c>
      <c r="BD1797" s="27" t="str">
        <f t="shared" si="1245"/>
        <v/>
      </c>
      <c r="BE1797" s="25" t="str">
        <f t="shared" si="1246"/>
        <v/>
      </c>
      <c r="BF1797" s="26" t="str">
        <f t="shared" si="1220"/>
        <v/>
      </c>
      <c r="BG1797" s="28"/>
      <c r="BH1797" t="str">
        <f t="shared" si="1216"/>
        <v/>
      </c>
      <c r="BJ1797" s="24" t="str">
        <f t="shared" si="1247"/>
        <v/>
      </c>
      <c r="BK1797" s="24" t="str">
        <f t="shared" si="1248"/>
        <v/>
      </c>
    </row>
    <row r="1798" spans="17:63" ht="15.75" thickBot="1">
      <c r="Q1798" t="e">
        <f t="shared" si="1221"/>
        <v>#VALUE!</v>
      </c>
      <c r="R1798" t="str">
        <f t="shared" si="1222"/>
        <v/>
      </c>
      <c r="S1798" t="str">
        <f>IF(A1798="","",TEXT(VLOOKUP(C1798,Tablas!$H$3:$I$75,2,0),"000"))</f>
        <v/>
      </c>
      <c r="T1798" t="str">
        <f t="shared" si="1223"/>
        <v/>
      </c>
      <c r="U1798" t="str">
        <f t="shared" si="1224"/>
        <v/>
      </c>
      <c r="V1798" t="str">
        <f t="shared" si="1208"/>
        <v/>
      </c>
      <c r="W1798" t="str">
        <f>IF(A1798="","",IF(G1798="",99,VLOOKUP(Datos!G1798,Tablas!$AF$2:$AH$38,2,0)))</f>
        <v/>
      </c>
      <c r="X1798" t="str">
        <f t="shared" si="1225"/>
        <v/>
      </c>
      <c r="Y1798" t="str">
        <f t="shared" si="1226"/>
        <v/>
      </c>
      <c r="Z1798" s="25" t="str">
        <f t="shared" si="1227"/>
        <v/>
      </c>
      <c r="AA1798" s="26" t="str">
        <f t="shared" si="1228"/>
        <v/>
      </c>
      <c r="AB1798" s="25" t="str">
        <f t="shared" si="1209"/>
        <v/>
      </c>
      <c r="AC1798" s="26" t="str">
        <f t="shared" si="1229"/>
        <v/>
      </c>
      <c r="AD1798" s="25" t="str">
        <f t="shared" si="1210"/>
        <v/>
      </c>
      <c r="AE1798" s="26" t="str">
        <f t="shared" si="1230"/>
        <v/>
      </c>
      <c r="AF1798" s="25" t="str">
        <f t="shared" si="1211"/>
        <v/>
      </c>
      <c r="AG1798" s="26" t="str">
        <f t="shared" si="1231"/>
        <v/>
      </c>
      <c r="AH1798" s="25" t="str">
        <f t="shared" si="1212"/>
        <v/>
      </c>
      <c r="AI1798" s="26" t="str">
        <f t="shared" si="1232"/>
        <v/>
      </c>
      <c r="AJ1798" s="25" t="str">
        <f t="shared" si="1213"/>
        <v/>
      </c>
      <c r="AK1798" s="26" t="str">
        <f t="shared" si="1233"/>
        <v/>
      </c>
      <c r="AL1798" s="25" t="str">
        <f t="shared" si="1214"/>
        <v/>
      </c>
      <c r="AM1798" s="26" t="str">
        <f t="shared" si="1234"/>
        <v/>
      </c>
      <c r="AN1798" s="25" t="str">
        <f t="shared" si="1215"/>
        <v/>
      </c>
      <c r="AO1798" s="26" t="str">
        <f t="shared" si="1235"/>
        <v/>
      </c>
      <c r="AP1798" t="str">
        <f t="shared" si="1236"/>
        <v/>
      </c>
      <c r="AQ1798" t="str">
        <f t="shared" si="1237"/>
        <v/>
      </c>
      <c r="AR1798" t="str">
        <f t="shared" si="1207"/>
        <v/>
      </c>
      <c r="AS1798" t="str">
        <f t="shared" si="1238"/>
        <v/>
      </c>
      <c r="AT1798" s="25" t="str">
        <f t="shared" si="1239"/>
        <v/>
      </c>
      <c r="AU1798" s="26" t="str">
        <f t="shared" si="1240"/>
        <v/>
      </c>
      <c r="AV1798" t="str">
        <f t="shared" si="1241"/>
        <v/>
      </c>
      <c r="AW1798" s="25" t="str">
        <f t="shared" si="1242"/>
        <v/>
      </c>
      <c r="AX1798" s="26" t="str">
        <f t="shared" si="1217"/>
        <v/>
      </c>
      <c r="AY1798" s="27" t="str">
        <f>IF(A1798="","",IF(K1798&lt;&gt;0,TEXT(5,"0000"),IF(M1798&lt;&gt;0,TEXT(5,"0000"),IF(Datos!N1798&lt;&gt;0,TEXT(5,"0000"),""))))</f>
        <v/>
      </c>
      <c r="AZ1798" s="25" t="str">
        <f t="shared" si="1243"/>
        <v/>
      </c>
      <c r="BA1798" s="26" t="str">
        <f t="shared" si="1218"/>
        <v/>
      </c>
      <c r="BB1798" s="25" t="str">
        <f t="shared" si="1244"/>
        <v/>
      </c>
      <c r="BC1798" s="26" t="str">
        <f t="shared" si="1219"/>
        <v/>
      </c>
      <c r="BD1798" s="27" t="str">
        <f t="shared" si="1245"/>
        <v/>
      </c>
      <c r="BE1798" s="25" t="str">
        <f t="shared" si="1246"/>
        <v/>
      </c>
      <c r="BF1798" s="26" t="str">
        <f t="shared" si="1220"/>
        <v/>
      </c>
      <c r="BG1798" s="28"/>
      <c r="BH1798" t="str">
        <f t="shared" si="1216"/>
        <v/>
      </c>
      <c r="BJ1798" s="24" t="str">
        <f t="shared" si="1247"/>
        <v/>
      </c>
      <c r="BK1798" s="24" t="str">
        <f t="shared" si="1248"/>
        <v/>
      </c>
    </row>
    <row r="1799" spans="17:63" ht="15.75" thickBot="1">
      <c r="Q1799" t="e">
        <f t="shared" si="1221"/>
        <v>#VALUE!</v>
      </c>
      <c r="R1799" t="str">
        <f t="shared" si="1222"/>
        <v/>
      </c>
      <c r="S1799" t="str">
        <f>IF(A1799="","",TEXT(VLOOKUP(C1799,Tablas!$H$3:$I$75,2,0),"000"))</f>
        <v/>
      </c>
      <c r="T1799" t="str">
        <f t="shared" si="1223"/>
        <v/>
      </c>
      <c r="U1799" t="str">
        <f t="shared" si="1224"/>
        <v/>
      </c>
      <c r="V1799" t="str">
        <f t="shared" si="1208"/>
        <v/>
      </c>
      <c r="W1799" t="str">
        <f>IF(A1799="","",IF(G1799="",99,VLOOKUP(Datos!G1799,Tablas!$AF$2:$AH$38,2,0)))</f>
        <v/>
      </c>
      <c r="X1799" t="str">
        <f t="shared" si="1225"/>
        <v/>
      </c>
      <c r="Y1799" t="str">
        <f t="shared" si="1226"/>
        <v/>
      </c>
      <c r="Z1799" s="25" t="str">
        <f t="shared" si="1227"/>
        <v/>
      </c>
      <c r="AA1799" s="26" t="str">
        <f t="shared" si="1228"/>
        <v/>
      </c>
      <c r="AB1799" s="25" t="str">
        <f t="shared" si="1209"/>
        <v/>
      </c>
      <c r="AC1799" s="26" t="str">
        <f t="shared" si="1229"/>
        <v/>
      </c>
      <c r="AD1799" s="25" t="str">
        <f t="shared" si="1210"/>
        <v/>
      </c>
      <c r="AE1799" s="26" t="str">
        <f t="shared" si="1230"/>
        <v/>
      </c>
      <c r="AF1799" s="25" t="str">
        <f t="shared" si="1211"/>
        <v/>
      </c>
      <c r="AG1799" s="26" t="str">
        <f t="shared" si="1231"/>
        <v/>
      </c>
      <c r="AH1799" s="25" t="str">
        <f t="shared" si="1212"/>
        <v/>
      </c>
      <c r="AI1799" s="26" t="str">
        <f t="shared" si="1232"/>
        <v/>
      </c>
      <c r="AJ1799" s="25" t="str">
        <f t="shared" si="1213"/>
        <v/>
      </c>
      <c r="AK1799" s="26" t="str">
        <f t="shared" si="1233"/>
        <v/>
      </c>
      <c r="AL1799" s="25" t="str">
        <f t="shared" si="1214"/>
        <v/>
      </c>
      <c r="AM1799" s="26" t="str">
        <f t="shared" si="1234"/>
        <v/>
      </c>
      <c r="AN1799" s="25" t="str">
        <f t="shared" si="1215"/>
        <v/>
      </c>
      <c r="AO1799" s="26" t="str">
        <f t="shared" si="1235"/>
        <v/>
      </c>
      <c r="AP1799" t="str">
        <f t="shared" si="1236"/>
        <v/>
      </c>
      <c r="AQ1799" t="str">
        <f t="shared" si="1237"/>
        <v/>
      </c>
      <c r="AR1799" t="str">
        <f t="shared" si="1207"/>
        <v/>
      </c>
      <c r="AS1799" t="str">
        <f t="shared" si="1238"/>
        <v/>
      </c>
      <c r="AT1799" s="25" t="str">
        <f t="shared" si="1239"/>
        <v/>
      </c>
      <c r="AU1799" s="26" t="str">
        <f t="shared" si="1240"/>
        <v/>
      </c>
      <c r="AV1799" t="str">
        <f t="shared" si="1241"/>
        <v/>
      </c>
      <c r="AW1799" s="25" t="str">
        <f t="shared" si="1242"/>
        <v/>
      </c>
      <c r="AX1799" s="26" t="str">
        <f t="shared" si="1217"/>
        <v/>
      </c>
      <c r="AY1799" s="27" t="str">
        <f>IF(A1799="","",IF(K1799&lt;&gt;0,TEXT(5,"0000"),IF(M1799&lt;&gt;0,TEXT(5,"0000"),IF(Datos!N1799&lt;&gt;0,TEXT(5,"0000"),""))))</f>
        <v/>
      </c>
      <c r="AZ1799" s="25" t="str">
        <f t="shared" si="1243"/>
        <v/>
      </c>
      <c r="BA1799" s="26" t="str">
        <f t="shared" si="1218"/>
        <v/>
      </c>
      <c r="BB1799" s="25" t="str">
        <f t="shared" si="1244"/>
        <v/>
      </c>
      <c r="BC1799" s="26" t="str">
        <f t="shared" si="1219"/>
        <v/>
      </c>
      <c r="BD1799" s="27" t="str">
        <f t="shared" si="1245"/>
        <v/>
      </c>
      <c r="BE1799" s="25" t="str">
        <f t="shared" si="1246"/>
        <v/>
      </c>
      <c r="BF1799" s="26" t="str">
        <f t="shared" si="1220"/>
        <v/>
      </c>
      <c r="BG1799" s="28"/>
      <c r="BH1799" t="str">
        <f t="shared" si="1216"/>
        <v/>
      </c>
      <c r="BJ1799" s="24" t="str">
        <f t="shared" si="1247"/>
        <v/>
      </c>
      <c r="BK1799" s="24" t="str">
        <f t="shared" si="1248"/>
        <v/>
      </c>
    </row>
    <row r="1800" spans="17:63" ht="15.75" thickBot="1">
      <c r="Q1800" t="e">
        <f t="shared" si="1221"/>
        <v>#VALUE!</v>
      </c>
      <c r="R1800" t="str">
        <f t="shared" si="1222"/>
        <v/>
      </c>
      <c r="S1800" t="str">
        <f>IF(A1800="","",TEXT(VLOOKUP(C1800,Tablas!$H$3:$I$75,2,0),"000"))</f>
        <v/>
      </c>
      <c r="T1800" t="str">
        <f t="shared" si="1223"/>
        <v/>
      </c>
      <c r="U1800" t="str">
        <f t="shared" si="1224"/>
        <v/>
      </c>
      <c r="V1800" t="str">
        <f t="shared" si="1208"/>
        <v/>
      </c>
      <c r="W1800" t="str">
        <f>IF(A1800="","",IF(G1800="",99,VLOOKUP(Datos!G1800,Tablas!$AF$2:$AH$38,2,0)))</f>
        <v/>
      </c>
      <c r="X1800" t="str">
        <f t="shared" si="1225"/>
        <v/>
      </c>
      <c r="Y1800" t="str">
        <f t="shared" si="1226"/>
        <v/>
      </c>
      <c r="Z1800" s="25" t="str">
        <f t="shared" si="1227"/>
        <v/>
      </c>
      <c r="AA1800" s="26" t="str">
        <f t="shared" si="1228"/>
        <v/>
      </c>
      <c r="AB1800" s="25" t="str">
        <f t="shared" si="1209"/>
        <v/>
      </c>
      <c r="AC1800" s="26" t="str">
        <f t="shared" si="1229"/>
        <v/>
      </c>
      <c r="AD1800" s="25" t="str">
        <f t="shared" si="1210"/>
        <v/>
      </c>
      <c r="AE1800" s="26" t="str">
        <f t="shared" si="1230"/>
        <v/>
      </c>
      <c r="AF1800" s="25" t="str">
        <f t="shared" si="1211"/>
        <v/>
      </c>
      <c r="AG1800" s="26" t="str">
        <f t="shared" si="1231"/>
        <v/>
      </c>
      <c r="AH1800" s="25" t="str">
        <f t="shared" si="1212"/>
        <v/>
      </c>
      <c r="AI1800" s="26" t="str">
        <f t="shared" si="1232"/>
        <v/>
      </c>
      <c r="AJ1800" s="25" t="str">
        <f t="shared" si="1213"/>
        <v/>
      </c>
      <c r="AK1800" s="26" t="str">
        <f t="shared" si="1233"/>
        <v/>
      </c>
      <c r="AL1800" s="25" t="str">
        <f t="shared" si="1214"/>
        <v/>
      </c>
      <c r="AM1800" s="26" t="str">
        <f t="shared" si="1234"/>
        <v/>
      </c>
      <c r="AN1800" s="25" t="str">
        <f t="shared" si="1215"/>
        <v/>
      </c>
      <c r="AO1800" s="26" t="str">
        <f t="shared" si="1235"/>
        <v/>
      </c>
      <c r="AP1800" t="str">
        <f t="shared" si="1236"/>
        <v/>
      </c>
      <c r="AQ1800" t="str">
        <f t="shared" si="1237"/>
        <v/>
      </c>
      <c r="AR1800" t="str">
        <f t="shared" si="1207"/>
        <v/>
      </c>
      <c r="AS1800" t="str">
        <f t="shared" si="1238"/>
        <v/>
      </c>
      <c r="AT1800" s="25" t="str">
        <f t="shared" si="1239"/>
        <v/>
      </c>
      <c r="AU1800" s="26" t="str">
        <f t="shared" si="1240"/>
        <v/>
      </c>
      <c r="AV1800" t="str">
        <f t="shared" si="1241"/>
        <v/>
      </c>
      <c r="AW1800" s="25" t="str">
        <f t="shared" si="1242"/>
        <v/>
      </c>
      <c r="AX1800" s="26" t="str">
        <f t="shared" si="1217"/>
        <v/>
      </c>
      <c r="AY1800" s="27" t="str">
        <f>IF(A1800="","",IF(K1800&lt;&gt;0,TEXT(5,"0000"),IF(M1800&lt;&gt;0,TEXT(5,"0000"),IF(Datos!N1800&lt;&gt;0,TEXT(5,"0000"),""))))</f>
        <v/>
      </c>
      <c r="AZ1800" s="25" t="str">
        <f t="shared" si="1243"/>
        <v/>
      </c>
      <c r="BA1800" s="26" t="str">
        <f t="shared" si="1218"/>
        <v/>
      </c>
      <c r="BB1800" s="25" t="str">
        <f t="shared" si="1244"/>
        <v/>
      </c>
      <c r="BC1800" s="26" t="str">
        <f t="shared" si="1219"/>
        <v/>
      </c>
      <c r="BD1800" s="27" t="str">
        <f t="shared" si="1245"/>
        <v/>
      </c>
      <c r="BE1800" s="25" t="str">
        <f t="shared" si="1246"/>
        <v/>
      </c>
      <c r="BF1800" s="26" t="str">
        <f t="shared" si="1220"/>
        <v/>
      </c>
      <c r="BG1800" s="28"/>
      <c r="BH1800" t="str">
        <f t="shared" si="1216"/>
        <v/>
      </c>
      <c r="BJ1800" s="24" t="str">
        <f t="shared" si="1247"/>
        <v/>
      </c>
      <c r="BK1800" s="24" t="str">
        <f t="shared" si="1248"/>
        <v/>
      </c>
    </row>
    <row r="1801" spans="17:63" ht="15.75" thickBot="1">
      <c r="Q1801" t="e">
        <f t="shared" si="1221"/>
        <v>#VALUE!</v>
      </c>
      <c r="R1801" t="str">
        <f t="shared" si="1222"/>
        <v/>
      </c>
      <c r="S1801" t="str">
        <f>IF(A1801="","",TEXT(VLOOKUP(C1801,Tablas!$H$3:$I$75,2,0),"000"))</f>
        <v/>
      </c>
      <c r="T1801" t="str">
        <f t="shared" si="1223"/>
        <v/>
      </c>
      <c r="U1801" t="str">
        <f t="shared" si="1224"/>
        <v/>
      </c>
      <c r="V1801" t="str">
        <f t="shared" si="1208"/>
        <v/>
      </c>
      <c r="W1801" t="str">
        <f>IF(A1801="","",IF(G1801="",99,VLOOKUP(Datos!G1801,Tablas!$AF$2:$AH$38,2,0)))</f>
        <v/>
      </c>
      <c r="X1801" t="str">
        <f t="shared" si="1225"/>
        <v/>
      </c>
      <c r="Y1801" t="str">
        <f t="shared" si="1226"/>
        <v/>
      </c>
      <c r="Z1801" s="25" t="str">
        <f t="shared" si="1227"/>
        <v/>
      </c>
      <c r="AA1801" s="26" t="str">
        <f t="shared" si="1228"/>
        <v/>
      </c>
      <c r="AB1801" s="25" t="str">
        <f t="shared" si="1209"/>
        <v/>
      </c>
      <c r="AC1801" s="26" t="str">
        <f t="shared" si="1229"/>
        <v/>
      </c>
      <c r="AD1801" s="25" t="str">
        <f t="shared" si="1210"/>
        <v/>
      </c>
      <c r="AE1801" s="26" t="str">
        <f t="shared" si="1230"/>
        <v/>
      </c>
      <c r="AF1801" s="25" t="str">
        <f t="shared" si="1211"/>
        <v/>
      </c>
      <c r="AG1801" s="26" t="str">
        <f t="shared" si="1231"/>
        <v/>
      </c>
      <c r="AH1801" s="25" t="str">
        <f t="shared" si="1212"/>
        <v/>
      </c>
      <c r="AI1801" s="26" t="str">
        <f t="shared" si="1232"/>
        <v/>
      </c>
      <c r="AJ1801" s="25" t="str">
        <f t="shared" si="1213"/>
        <v/>
      </c>
      <c r="AK1801" s="26" t="str">
        <f t="shared" si="1233"/>
        <v/>
      </c>
      <c r="AL1801" s="25" t="str">
        <f t="shared" si="1214"/>
        <v/>
      </c>
      <c r="AM1801" s="26" t="str">
        <f t="shared" si="1234"/>
        <v/>
      </c>
      <c r="AN1801" s="25" t="str">
        <f t="shared" si="1215"/>
        <v/>
      </c>
      <c r="AO1801" s="26" t="str">
        <f t="shared" si="1235"/>
        <v/>
      </c>
      <c r="AP1801" t="str">
        <f t="shared" si="1236"/>
        <v/>
      </c>
      <c r="AQ1801" t="str">
        <f t="shared" si="1237"/>
        <v/>
      </c>
      <c r="AR1801" t="str">
        <f t="shared" si="1207"/>
        <v/>
      </c>
      <c r="AS1801" t="str">
        <f t="shared" si="1238"/>
        <v/>
      </c>
      <c r="AT1801" s="25" t="str">
        <f t="shared" si="1239"/>
        <v/>
      </c>
      <c r="AU1801" s="26" t="str">
        <f t="shared" si="1240"/>
        <v/>
      </c>
      <c r="AV1801" t="str">
        <f t="shared" si="1241"/>
        <v/>
      </c>
      <c r="AW1801" s="25" t="str">
        <f t="shared" si="1242"/>
        <v/>
      </c>
      <c r="AX1801" s="26" t="str">
        <f t="shared" si="1217"/>
        <v/>
      </c>
      <c r="AY1801" s="27" t="str">
        <f>IF(A1801="","",IF(K1801&lt;&gt;0,TEXT(5,"0000"),IF(M1801&lt;&gt;0,TEXT(5,"0000"),IF(Datos!N1801&lt;&gt;0,TEXT(5,"0000"),""))))</f>
        <v/>
      </c>
      <c r="AZ1801" s="25" t="str">
        <f t="shared" si="1243"/>
        <v/>
      </c>
      <c r="BA1801" s="26" t="str">
        <f t="shared" si="1218"/>
        <v/>
      </c>
      <c r="BB1801" s="25" t="str">
        <f t="shared" si="1244"/>
        <v/>
      </c>
      <c r="BC1801" s="26" t="str">
        <f t="shared" si="1219"/>
        <v/>
      </c>
      <c r="BD1801" s="27" t="str">
        <f t="shared" si="1245"/>
        <v/>
      </c>
      <c r="BE1801" s="25" t="str">
        <f t="shared" si="1246"/>
        <v/>
      </c>
      <c r="BF1801" s="26" t="str">
        <f t="shared" si="1220"/>
        <v/>
      </c>
      <c r="BG1801" s="28"/>
      <c r="BH1801" t="str">
        <f t="shared" si="1216"/>
        <v/>
      </c>
      <c r="BJ1801" s="24" t="str">
        <f t="shared" si="1247"/>
        <v/>
      </c>
      <c r="BK1801" s="24" t="str">
        <f t="shared" si="1248"/>
        <v/>
      </c>
    </row>
    <row r="1802" spans="17:63" ht="15.75" thickBot="1">
      <c r="Q1802" t="e">
        <f t="shared" si="1221"/>
        <v>#VALUE!</v>
      </c>
      <c r="R1802" t="str">
        <f t="shared" si="1222"/>
        <v/>
      </c>
      <c r="S1802" t="str">
        <f>IF(A1802="","",TEXT(VLOOKUP(C1802,Tablas!$H$3:$I$75,2,0),"000"))</f>
        <v/>
      </c>
      <c r="T1802" t="str">
        <f t="shared" si="1223"/>
        <v/>
      </c>
      <c r="U1802" t="str">
        <f t="shared" si="1224"/>
        <v/>
      </c>
      <c r="V1802" t="str">
        <f t="shared" si="1208"/>
        <v/>
      </c>
      <c r="W1802" t="str">
        <f>IF(A1802="","",IF(G1802="",99,VLOOKUP(Datos!G1802,Tablas!$AF$2:$AH$38,2,0)))</f>
        <v/>
      </c>
      <c r="X1802" t="str">
        <f t="shared" si="1225"/>
        <v/>
      </c>
      <c r="Y1802" t="str">
        <f t="shared" si="1226"/>
        <v/>
      </c>
      <c r="Z1802" s="25" t="str">
        <f t="shared" si="1227"/>
        <v/>
      </c>
      <c r="AA1802" s="26" t="str">
        <f t="shared" si="1228"/>
        <v/>
      </c>
      <c r="AB1802" s="25" t="str">
        <f t="shared" si="1209"/>
        <v/>
      </c>
      <c r="AC1802" s="26" t="str">
        <f t="shared" si="1229"/>
        <v/>
      </c>
      <c r="AD1802" s="25" t="str">
        <f t="shared" si="1210"/>
        <v/>
      </c>
      <c r="AE1802" s="26" t="str">
        <f t="shared" si="1230"/>
        <v/>
      </c>
      <c r="AF1802" s="25" t="str">
        <f t="shared" si="1211"/>
        <v/>
      </c>
      <c r="AG1802" s="26" t="str">
        <f t="shared" si="1231"/>
        <v/>
      </c>
      <c r="AH1802" s="25" t="str">
        <f t="shared" si="1212"/>
        <v/>
      </c>
      <c r="AI1802" s="26" t="str">
        <f t="shared" si="1232"/>
        <v/>
      </c>
      <c r="AJ1802" s="25" t="str">
        <f t="shared" si="1213"/>
        <v/>
      </c>
      <c r="AK1802" s="26" t="str">
        <f t="shared" si="1233"/>
        <v/>
      </c>
      <c r="AL1802" s="25" t="str">
        <f t="shared" si="1214"/>
        <v/>
      </c>
      <c r="AM1802" s="26" t="str">
        <f t="shared" si="1234"/>
        <v/>
      </c>
      <c r="AN1802" s="25" t="str">
        <f t="shared" si="1215"/>
        <v/>
      </c>
      <c r="AO1802" s="26" t="str">
        <f t="shared" si="1235"/>
        <v/>
      </c>
      <c r="AP1802" t="str">
        <f t="shared" si="1236"/>
        <v/>
      </c>
      <c r="AQ1802" t="str">
        <f t="shared" si="1237"/>
        <v/>
      </c>
      <c r="AR1802" t="str">
        <f t="shared" ref="AR1802:AR1865" si="1249">IF(A1802="","",IF(K1802&lt;&gt;0,1,0)+IF(L1802&lt;&gt;0,1,0)+IF(M1802&lt;&gt;0,1,0)+IF(N1802&lt;&gt;0,1,0))</f>
        <v/>
      </c>
      <c r="AS1802" t="str">
        <f t="shared" si="1238"/>
        <v/>
      </c>
      <c r="AT1802" s="25" t="str">
        <f t="shared" si="1239"/>
        <v/>
      </c>
      <c r="AU1802" s="26" t="str">
        <f t="shared" si="1240"/>
        <v/>
      </c>
      <c r="AV1802" t="str">
        <f t="shared" si="1241"/>
        <v/>
      </c>
      <c r="AW1802" s="25" t="str">
        <f t="shared" si="1242"/>
        <v/>
      </c>
      <c r="AX1802" s="26" t="str">
        <f t="shared" si="1217"/>
        <v/>
      </c>
      <c r="AY1802" s="27" t="str">
        <f>IF(A1802="","",IF(K1802&lt;&gt;0,TEXT(5,"0000"),IF(M1802&lt;&gt;0,TEXT(5,"0000"),IF(Datos!N1802&lt;&gt;0,TEXT(5,"0000"),""))))</f>
        <v/>
      </c>
      <c r="AZ1802" s="25" t="str">
        <f t="shared" si="1243"/>
        <v/>
      </c>
      <c r="BA1802" s="26" t="str">
        <f t="shared" si="1218"/>
        <v/>
      </c>
      <c r="BB1802" s="25" t="str">
        <f t="shared" si="1244"/>
        <v/>
      </c>
      <c r="BC1802" s="26" t="str">
        <f t="shared" si="1219"/>
        <v/>
      </c>
      <c r="BD1802" s="27" t="str">
        <f t="shared" si="1245"/>
        <v/>
      </c>
      <c r="BE1802" s="25" t="str">
        <f t="shared" si="1246"/>
        <v/>
      </c>
      <c r="BF1802" s="26" t="str">
        <f t="shared" si="1220"/>
        <v/>
      </c>
      <c r="BG1802" s="28"/>
      <c r="BH1802" t="str">
        <f t="shared" si="1216"/>
        <v/>
      </c>
      <c r="BJ1802" s="24" t="str">
        <f t="shared" si="1247"/>
        <v/>
      </c>
      <c r="BK1802" s="24" t="str">
        <f t="shared" si="1248"/>
        <v/>
      </c>
    </row>
    <row r="1803" spans="17:63" ht="15.75" thickBot="1">
      <c r="Q1803" t="e">
        <f t="shared" si="1221"/>
        <v>#VALUE!</v>
      </c>
      <c r="R1803" t="str">
        <f t="shared" si="1222"/>
        <v/>
      </c>
      <c r="S1803" t="str">
        <f>IF(A1803="","",TEXT(VLOOKUP(C1803,Tablas!$H$3:$I$75,2,0),"000"))</f>
        <v/>
      </c>
      <c r="T1803" t="str">
        <f t="shared" si="1223"/>
        <v/>
      </c>
      <c r="U1803" t="str">
        <f t="shared" si="1224"/>
        <v/>
      </c>
      <c r="V1803" t="str">
        <f t="shared" si="1208"/>
        <v/>
      </c>
      <c r="W1803" t="str">
        <f>IF(A1803="","",IF(G1803="",99,VLOOKUP(Datos!G1803,Tablas!$AF$2:$AH$38,2,0)))</f>
        <v/>
      </c>
      <c r="X1803" t="str">
        <f t="shared" si="1225"/>
        <v/>
      </c>
      <c r="Y1803" t="str">
        <f t="shared" si="1226"/>
        <v/>
      </c>
      <c r="Z1803" s="25" t="str">
        <f t="shared" si="1227"/>
        <v/>
      </c>
      <c r="AA1803" s="26" t="str">
        <f t="shared" si="1228"/>
        <v/>
      </c>
      <c r="AB1803" s="25" t="str">
        <f t="shared" si="1209"/>
        <v/>
      </c>
      <c r="AC1803" s="26" t="str">
        <f t="shared" si="1229"/>
        <v/>
      </c>
      <c r="AD1803" s="25" t="str">
        <f t="shared" si="1210"/>
        <v/>
      </c>
      <c r="AE1803" s="26" t="str">
        <f t="shared" si="1230"/>
        <v/>
      </c>
      <c r="AF1803" s="25" t="str">
        <f t="shared" si="1211"/>
        <v/>
      </c>
      <c r="AG1803" s="26" t="str">
        <f t="shared" si="1231"/>
        <v/>
      </c>
      <c r="AH1803" s="25" t="str">
        <f t="shared" si="1212"/>
        <v/>
      </c>
      <c r="AI1803" s="26" t="str">
        <f t="shared" si="1232"/>
        <v/>
      </c>
      <c r="AJ1803" s="25" t="str">
        <f t="shared" si="1213"/>
        <v/>
      </c>
      <c r="AK1803" s="26" t="str">
        <f t="shared" si="1233"/>
        <v/>
      </c>
      <c r="AL1803" s="25" t="str">
        <f t="shared" si="1214"/>
        <v/>
      </c>
      <c r="AM1803" s="26" t="str">
        <f t="shared" si="1234"/>
        <v/>
      </c>
      <c r="AN1803" s="25" t="str">
        <f t="shared" si="1215"/>
        <v/>
      </c>
      <c r="AO1803" s="26" t="str">
        <f t="shared" si="1235"/>
        <v/>
      </c>
      <c r="AP1803" t="str">
        <f t="shared" si="1236"/>
        <v/>
      </c>
      <c r="AQ1803" t="str">
        <f t="shared" si="1237"/>
        <v/>
      </c>
      <c r="AR1803" t="str">
        <f t="shared" si="1249"/>
        <v/>
      </c>
      <c r="AS1803" t="str">
        <f t="shared" si="1238"/>
        <v/>
      </c>
      <c r="AT1803" s="25" t="str">
        <f t="shared" si="1239"/>
        <v/>
      </c>
      <c r="AU1803" s="26" t="str">
        <f t="shared" si="1240"/>
        <v/>
      </c>
      <c r="AV1803" t="str">
        <f t="shared" si="1241"/>
        <v/>
      </c>
      <c r="AW1803" s="25" t="str">
        <f t="shared" si="1242"/>
        <v/>
      </c>
      <c r="AX1803" s="26" t="str">
        <f t="shared" si="1217"/>
        <v/>
      </c>
      <c r="AY1803" s="27" t="str">
        <f>IF(A1803="","",IF(K1803&lt;&gt;0,TEXT(5,"0000"),IF(M1803&lt;&gt;0,TEXT(5,"0000"),IF(Datos!N1803&lt;&gt;0,TEXT(5,"0000"),""))))</f>
        <v/>
      </c>
      <c r="AZ1803" s="25" t="str">
        <f t="shared" si="1243"/>
        <v/>
      </c>
      <c r="BA1803" s="26" t="str">
        <f t="shared" si="1218"/>
        <v/>
      </c>
      <c r="BB1803" s="25" t="str">
        <f t="shared" si="1244"/>
        <v/>
      </c>
      <c r="BC1803" s="26" t="str">
        <f t="shared" si="1219"/>
        <v/>
      </c>
      <c r="BD1803" s="27" t="str">
        <f t="shared" si="1245"/>
        <v/>
      </c>
      <c r="BE1803" s="25" t="str">
        <f t="shared" si="1246"/>
        <v/>
      </c>
      <c r="BF1803" s="26" t="str">
        <f t="shared" si="1220"/>
        <v/>
      </c>
      <c r="BG1803" s="28"/>
      <c r="BH1803" t="str">
        <f t="shared" si="1216"/>
        <v/>
      </c>
      <c r="BJ1803" s="24" t="str">
        <f t="shared" si="1247"/>
        <v/>
      </c>
      <c r="BK1803" s="24" t="str">
        <f t="shared" si="1248"/>
        <v/>
      </c>
    </row>
    <row r="1804" spans="17:63" ht="15.75" thickBot="1">
      <c r="Q1804" t="e">
        <f t="shared" si="1221"/>
        <v>#VALUE!</v>
      </c>
      <c r="R1804" t="str">
        <f t="shared" si="1222"/>
        <v/>
      </c>
      <c r="S1804" t="str">
        <f>IF(A1804="","",TEXT(VLOOKUP(C1804,Tablas!$H$3:$I$75,2,0),"000"))</f>
        <v/>
      </c>
      <c r="T1804" t="str">
        <f t="shared" si="1223"/>
        <v/>
      </c>
      <c r="U1804" t="str">
        <f t="shared" si="1224"/>
        <v/>
      </c>
      <c r="V1804" t="str">
        <f t="shared" si="1208"/>
        <v/>
      </c>
      <c r="W1804" t="str">
        <f>IF(A1804="","",IF(G1804="",99,VLOOKUP(Datos!G1804,Tablas!$AF$2:$AH$38,2,0)))</f>
        <v/>
      </c>
      <c r="X1804" t="str">
        <f t="shared" si="1225"/>
        <v/>
      </c>
      <c r="Y1804" t="str">
        <f t="shared" si="1226"/>
        <v/>
      </c>
      <c r="Z1804" s="25" t="str">
        <f t="shared" si="1227"/>
        <v/>
      </c>
      <c r="AA1804" s="26" t="str">
        <f t="shared" si="1228"/>
        <v/>
      </c>
      <c r="AB1804" s="25" t="str">
        <f t="shared" si="1209"/>
        <v/>
      </c>
      <c r="AC1804" s="26" t="str">
        <f t="shared" si="1229"/>
        <v/>
      </c>
      <c r="AD1804" s="25" t="str">
        <f t="shared" si="1210"/>
        <v/>
      </c>
      <c r="AE1804" s="26" t="str">
        <f t="shared" si="1230"/>
        <v/>
      </c>
      <c r="AF1804" s="25" t="str">
        <f t="shared" si="1211"/>
        <v/>
      </c>
      <c r="AG1804" s="26" t="str">
        <f t="shared" si="1231"/>
        <v/>
      </c>
      <c r="AH1804" s="25" t="str">
        <f t="shared" si="1212"/>
        <v/>
      </c>
      <c r="AI1804" s="26" t="str">
        <f t="shared" si="1232"/>
        <v/>
      </c>
      <c r="AJ1804" s="25" t="str">
        <f t="shared" si="1213"/>
        <v/>
      </c>
      <c r="AK1804" s="26" t="str">
        <f t="shared" si="1233"/>
        <v/>
      </c>
      <c r="AL1804" s="25" t="str">
        <f t="shared" si="1214"/>
        <v/>
      </c>
      <c r="AM1804" s="26" t="str">
        <f t="shared" si="1234"/>
        <v/>
      </c>
      <c r="AN1804" s="25" t="str">
        <f t="shared" si="1215"/>
        <v/>
      </c>
      <c r="AO1804" s="26" t="str">
        <f t="shared" si="1235"/>
        <v/>
      </c>
      <c r="AP1804" t="str">
        <f t="shared" si="1236"/>
        <v/>
      </c>
      <c r="AQ1804" t="str">
        <f t="shared" si="1237"/>
        <v/>
      </c>
      <c r="AR1804" t="str">
        <f t="shared" si="1249"/>
        <v/>
      </c>
      <c r="AS1804" t="str">
        <f t="shared" si="1238"/>
        <v/>
      </c>
      <c r="AT1804" s="25" t="str">
        <f t="shared" si="1239"/>
        <v/>
      </c>
      <c r="AU1804" s="26" t="str">
        <f t="shared" si="1240"/>
        <v/>
      </c>
      <c r="AV1804" t="str">
        <f t="shared" si="1241"/>
        <v/>
      </c>
      <c r="AW1804" s="25" t="str">
        <f t="shared" si="1242"/>
        <v/>
      </c>
      <c r="AX1804" s="26" t="str">
        <f t="shared" si="1217"/>
        <v/>
      </c>
      <c r="AY1804" s="27" t="str">
        <f>IF(A1804="","",IF(K1804&lt;&gt;0,TEXT(5,"0000"),IF(M1804&lt;&gt;0,TEXT(5,"0000"),IF(Datos!N1804&lt;&gt;0,TEXT(5,"0000"),""))))</f>
        <v/>
      </c>
      <c r="AZ1804" s="25" t="str">
        <f t="shared" si="1243"/>
        <v/>
      </c>
      <c r="BA1804" s="26" t="str">
        <f t="shared" si="1218"/>
        <v/>
      </c>
      <c r="BB1804" s="25" t="str">
        <f t="shared" si="1244"/>
        <v/>
      </c>
      <c r="BC1804" s="26" t="str">
        <f t="shared" si="1219"/>
        <v/>
      </c>
      <c r="BD1804" s="27" t="str">
        <f t="shared" si="1245"/>
        <v/>
      </c>
      <c r="BE1804" s="25" t="str">
        <f t="shared" si="1246"/>
        <v/>
      </c>
      <c r="BF1804" s="26" t="str">
        <f t="shared" si="1220"/>
        <v/>
      </c>
      <c r="BG1804" s="28"/>
      <c r="BH1804" t="str">
        <f t="shared" si="1216"/>
        <v/>
      </c>
      <c r="BJ1804" s="24" t="str">
        <f t="shared" si="1247"/>
        <v/>
      </c>
      <c r="BK1804" s="24" t="str">
        <f t="shared" si="1248"/>
        <v/>
      </c>
    </row>
    <row r="1805" spans="17:63" ht="15.75" thickBot="1">
      <c r="Q1805" t="e">
        <f t="shared" si="1221"/>
        <v>#VALUE!</v>
      </c>
      <c r="R1805" t="str">
        <f t="shared" si="1222"/>
        <v/>
      </c>
      <c r="S1805" t="str">
        <f>IF(A1805="","",TEXT(VLOOKUP(C1805,Tablas!$H$3:$I$75,2,0),"000"))</f>
        <v/>
      </c>
      <c r="T1805" t="str">
        <f t="shared" si="1223"/>
        <v/>
      </c>
      <c r="U1805" t="str">
        <f t="shared" si="1224"/>
        <v/>
      </c>
      <c r="V1805" t="str">
        <f t="shared" si="1208"/>
        <v/>
      </c>
      <c r="W1805" t="str">
        <f>IF(A1805="","",IF(G1805="",99,VLOOKUP(Datos!G1805,Tablas!$AF$2:$AH$38,2,0)))</f>
        <v/>
      </c>
      <c r="X1805" t="str">
        <f t="shared" si="1225"/>
        <v/>
      </c>
      <c r="Y1805" t="str">
        <f t="shared" si="1226"/>
        <v/>
      </c>
      <c r="Z1805" s="25" t="str">
        <f t="shared" si="1227"/>
        <v/>
      </c>
      <c r="AA1805" s="26" t="str">
        <f t="shared" si="1228"/>
        <v/>
      </c>
      <c r="AB1805" s="25" t="str">
        <f t="shared" si="1209"/>
        <v/>
      </c>
      <c r="AC1805" s="26" t="str">
        <f t="shared" si="1229"/>
        <v/>
      </c>
      <c r="AD1805" s="25" t="str">
        <f t="shared" si="1210"/>
        <v/>
      </c>
      <c r="AE1805" s="26" t="str">
        <f t="shared" si="1230"/>
        <v/>
      </c>
      <c r="AF1805" s="25" t="str">
        <f t="shared" si="1211"/>
        <v/>
      </c>
      <c r="AG1805" s="26" t="str">
        <f t="shared" si="1231"/>
        <v/>
      </c>
      <c r="AH1805" s="25" t="str">
        <f t="shared" si="1212"/>
        <v/>
      </c>
      <c r="AI1805" s="26" t="str">
        <f t="shared" si="1232"/>
        <v/>
      </c>
      <c r="AJ1805" s="25" t="str">
        <f t="shared" si="1213"/>
        <v/>
      </c>
      <c r="AK1805" s="26" t="str">
        <f t="shared" si="1233"/>
        <v/>
      </c>
      <c r="AL1805" s="25" t="str">
        <f t="shared" si="1214"/>
        <v/>
      </c>
      <c r="AM1805" s="26" t="str">
        <f t="shared" si="1234"/>
        <v/>
      </c>
      <c r="AN1805" s="25" t="str">
        <f t="shared" si="1215"/>
        <v/>
      </c>
      <c r="AO1805" s="26" t="str">
        <f t="shared" si="1235"/>
        <v/>
      </c>
      <c r="AP1805" t="str">
        <f t="shared" si="1236"/>
        <v/>
      </c>
      <c r="AQ1805" t="str">
        <f t="shared" si="1237"/>
        <v/>
      </c>
      <c r="AR1805" t="str">
        <f t="shared" si="1249"/>
        <v/>
      </c>
      <c r="AS1805" t="str">
        <f t="shared" si="1238"/>
        <v/>
      </c>
      <c r="AT1805" s="25" t="str">
        <f t="shared" si="1239"/>
        <v/>
      </c>
      <c r="AU1805" s="26" t="str">
        <f t="shared" si="1240"/>
        <v/>
      </c>
      <c r="AV1805" t="str">
        <f t="shared" si="1241"/>
        <v/>
      </c>
      <c r="AW1805" s="25" t="str">
        <f t="shared" si="1242"/>
        <v/>
      </c>
      <c r="AX1805" s="26" t="str">
        <f t="shared" si="1217"/>
        <v/>
      </c>
      <c r="AY1805" s="27" t="str">
        <f>IF(A1805="","",IF(K1805&lt;&gt;0,TEXT(5,"0000"),IF(M1805&lt;&gt;0,TEXT(5,"0000"),IF(Datos!N1805&lt;&gt;0,TEXT(5,"0000"),""))))</f>
        <v/>
      </c>
      <c r="AZ1805" s="25" t="str">
        <f t="shared" si="1243"/>
        <v/>
      </c>
      <c r="BA1805" s="26" t="str">
        <f t="shared" si="1218"/>
        <v/>
      </c>
      <c r="BB1805" s="25" t="str">
        <f t="shared" si="1244"/>
        <v/>
      </c>
      <c r="BC1805" s="26" t="str">
        <f t="shared" si="1219"/>
        <v/>
      </c>
      <c r="BD1805" s="27" t="str">
        <f t="shared" si="1245"/>
        <v/>
      </c>
      <c r="BE1805" s="25" t="str">
        <f t="shared" si="1246"/>
        <v/>
      </c>
      <c r="BF1805" s="26" t="str">
        <f t="shared" si="1220"/>
        <v/>
      </c>
      <c r="BG1805" s="28"/>
      <c r="BH1805" t="str">
        <f t="shared" si="1216"/>
        <v/>
      </c>
      <c r="BJ1805" s="24" t="str">
        <f t="shared" si="1247"/>
        <v/>
      </c>
      <c r="BK1805" s="24" t="str">
        <f t="shared" si="1248"/>
        <v/>
      </c>
    </row>
    <row r="1806" spans="17:63" ht="15.75" thickBot="1">
      <c r="Q1806" t="e">
        <f t="shared" si="1221"/>
        <v>#VALUE!</v>
      </c>
      <c r="R1806" t="str">
        <f t="shared" si="1222"/>
        <v/>
      </c>
      <c r="S1806" t="str">
        <f>IF(A1806="","",TEXT(VLOOKUP(C1806,Tablas!$H$3:$I$75,2,0),"000"))</f>
        <v/>
      </c>
      <c r="T1806" t="str">
        <f t="shared" si="1223"/>
        <v/>
      </c>
      <c r="U1806" t="str">
        <f t="shared" si="1224"/>
        <v/>
      </c>
      <c r="V1806" t="str">
        <f t="shared" si="1208"/>
        <v/>
      </c>
      <c r="W1806" t="str">
        <f>IF(A1806="","",IF(G1806="",99,VLOOKUP(Datos!G1806,Tablas!$AF$2:$AH$38,2,0)))</f>
        <v/>
      </c>
      <c r="X1806" t="str">
        <f t="shared" si="1225"/>
        <v/>
      </c>
      <c r="Y1806" t="str">
        <f t="shared" si="1226"/>
        <v/>
      </c>
      <c r="Z1806" s="25" t="str">
        <f t="shared" si="1227"/>
        <v/>
      </c>
      <c r="AA1806" s="26" t="str">
        <f t="shared" si="1228"/>
        <v/>
      </c>
      <c r="AB1806" s="25" t="str">
        <f t="shared" si="1209"/>
        <v/>
      </c>
      <c r="AC1806" s="26" t="str">
        <f t="shared" si="1229"/>
        <v/>
      </c>
      <c r="AD1806" s="25" t="str">
        <f t="shared" si="1210"/>
        <v/>
      </c>
      <c r="AE1806" s="26" t="str">
        <f t="shared" si="1230"/>
        <v/>
      </c>
      <c r="AF1806" s="25" t="str">
        <f t="shared" si="1211"/>
        <v/>
      </c>
      <c r="AG1806" s="26" t="str">
        <f t="shared" si="1231"/>
        <v/>
      </c>
      <c r="AH1806" s="25" t="str">
        <f t="shared" si="1212"/>
        <v/>
      </c>
      <c r="AI1806" s="26" t="str">
        <f t="shared" si="1232"/>
        <v/>
      </c>
      <c r="AJ1806" s="25" t="str">
        <f t="shared" si="1213"/>
        <v/>
      </c>
      <c r="AK1806" s="26" t="str">
        <f t="shared" si="1233"/>
        <v/>
      </c>
      <c r="AL1806" s="25" t="str">
        <f t="shared" si="1214"/>
        <v/>
      </c>
      <c r="AM1806" s="26" t="str">
        <f t="shared" si="1234"/>
        <v/>
      </c>
      <c r="AN1806" s="25" t="str">
        <f t="shared" si="1215"/>
        <v/>
      </c>
      <c r="AO1806" s="26" t="str">
        <f t="shared" si="1235"/>
        <v/>
      </c>
      <c r="AP1806" t="str">
        <f t="shared" si="1236"/>
        <v/>
      </c>
      <c r="AQ1806" t="str">
        <f t="shared" si="1237"/>
        <v/>
      </c>
      <c r="AR1806" t="str">
        <f t="shared" si="1249"/>
        <v/>
      </c>
      <c r="AS1806" t="str">
        <f t="shared" si="1238"/>
        <v/>
      </c>
      <c r="AT1806" s="25" t="str">
        <f t="shared" si="1239"/>
        <v/>
      </c>
      <c r="AU1806" s="26" t="str">
        <f t="shared" si="1240"/>
        <v/>
      </c>
      <c r="AV1806" t="str">
        <f t="shared" si="1241"/>
        <v/>
      </c>
      <c r="AW1806" s="25" t="str">
        <f t="shared" si="1242"/>
        <v/>
      </c>
      <c r="AX1806" s="26" t="str">
        <f t="shared" si="1217"/>
        <v/>
      </c>
      <c r="AY1806" s="27" t="str">
        <f>IF(A1806="","",IF(K1806&lt;&gt;0,TEXT(5,"0000"),IF(M1806&lt;&gt;0,TEXT(5,"0000"),IF(Datos!N1806&lt;&gt;0,TEXT(5,"0000"),""))))</f>
        <v/>
      </c>
      <c r="AZ1806" s="25" t="str">
        <f t="shared" si="1243"/>
        <v/>
      </c>
      <c r="BA1806" s="26" t="str">
        <f t="shared" si="1218"/>
        <v/>
      </c>
      <c r="BB1806" s="25" t="str">
        <f t="shared" si="1244"/>
        <v/>
      </c>
      <c r="BC1806" s="26" t="str">
        <f t="shared" si="1219"/>
        <v/>
      </c>
      <c r="BD1806" s="27" t="str">
        <f t="shared" si="1245"/>
        <v/>
      </c>
      <c r="BE1806" s="25" t="str">
        <f t="shared" si="1246"/>
        <v/>
      </c>
      <c r="BF1806" s="26" t="str">
        <f t="shared" si="1220"/>
        <v/>
      </c>
      <c r="BG1806" s="28"/>
      <c r="BH1806" t="str">
        <f t="shared" si="1216"/>
        <v/>
      </c>
      <c r="BJ1806" s="24" t="str">
        <f t="shared" si="1247"/>
        <v/>
      </c>
      <c r="BK1806" s="24" t="str">
        <f t="shared" si="1248"/>
        <v/>
      </c>
    </row>
    <row r="1807" spans="17:63" ht="15.75" thickBot="1">
      <c r="Q1807" t="e">
        <f t="shared" si="1221"/>
        <v>#VALUE!</v>
      </c>
      <c r="R1807" t="str">
        <f t="shared" si="1222"/>
        <v/>
      </c>
      <c r="S1807" t="str">
        <f>IF(A1807="","",TEXT(VLOOKUP(C1807,Tablas!$H$3:$I$75,2,0),"000"))</f>
        <v/>
      </c>
      <c r="T1807" t="str">
        <f t="shared" si="1223"/>
        <v/>
      </c>
      <c r="U1807" t="str">
        <f t="shared" si="1224"/>
        <v/>
      </c>
      <c r="V1807" t="str">
        <f t="shared" si="1208"/>
        <v/>
      </c>
      <c r="W1807" t="str">
        <f>IF(A1807="","",IF(G1807="",99,VLOOKUP(Datos!G1807,Tablas!$AF$2:$AH$38,2,0)))</f>
        <v/>
      </c>
      <c r="X1807" t="str">
        <f t="shared" si="1225"/>
        <v/>
      </c>
      <c r="Y1807" t="str">
        <f t="shared" si="1226"/>
        <v/>
      </c>
      <c r="Z1807" s="25" t="str">
        <f t="shared" si="1227"/>
        <v/>
      </c>
      <c r="AA1807" s="26" t="str">
        <f t="shared" si="1228"/>
        <v/>
      </c>
      <c r="AB1807" s="25" t="str">
        <f t="shared" si="1209"/>
        <v/>
      </c>
      <c r="AC1807" s="26" t="str">
        <f t="shared" si="1229"/>
        <v/>
      </c>
      <c r="AD1807" s="25" t="str">
        <f t="shared" si="1210"/>
        <v/>
      </c>
      <c r="AE1807" s="26" t="str">
        <f t="shared" si="1230"/>
        <v/>
      </c>
      <c r="AF1807" s="25" t="str">
        <f t="shared" si="1211"/>
        <v/>
      </c>
      <c r="AG1807" s="26" t="str">
        <f t="shared" si="1231"/>
        <v/>
      </c>
      <c r="AH1807" s="25" t="str">
        <f t="shared" si="1212"/>
        <v/>
      </c>
      <c r="AI1807" s="26" t="str">
        <f t="shared" si="1232"/>
        <v/>
      </c>
      <c r="AJ1807" s="25" t="str">
        <f t="shared" si="1213"/>
        <v/>
      </c>
      <c r="AK1807" s="26" t="str">
        <f t="shared" si="1233"/>
        <v/>
      </c>
      <c r="AL1807" s="25" t="str">
        <f t="shared" si="1214"/>
        <v/>
      </c>
      <c r="AM1807" s="26" t="str">
        <f t="shared" si="1234"/>
        <v/>
      </c>
      <c r="AN1807" s="25" t="str">
        <f t="shared" si="1215"/>
        <v/>
      </c>
      <c r="AO1807" s="26" t="str">
        <f t="shared" si="1235"/>
        <v/>
      </c>
      <c r="AP1807" t="str">
        <f t="shared" si="1236"/>
        <v/>
      </c>
      <c r="AQ1807" t="str">
        <f t="shared" si="1237"/>
        <v/>
      </c>
      <c r="AR1807" t="str">
        <f t="shared" si="1249"/>
        <v/>
      </c>
      <c r="AS1807" t="str">
        <f t="shared" si="1238"/>
        <v/>
      </c>
      <c r="AT1807" s="25" t="str">
        <f t="shared" si="1239"/>
        <v/>
      </c>
      <c r="AU1807" s="26" t="str">
        <f t="shared" si="1240"/>
        <v/>
      </c>
      <c r="AV1807" t="str">
        <f t="shared" si="1241"/>
        <v/>
      </c>
      <c r="AW1807" s="25" t="str">
        <f t="shared" si="1242"/>
        <v/>
      </c>
      <c r="AX1807" s="26" t="str">
        <f t="shared" si="1217"/>
        <v/>
      </c>
      <c r="AY1807" s="27" t="str">
        <f>IF(A1807="","",IF(K1807&lt;&gt;0,TEXT(5,"0000"),IF(M1807&lt;&gt;0,TEXT(5,"0000"),IF(Datos!N1807&lt;&gt;0,TEXT(5,"0000"),""))))</f>
        <v/>
      </c>
      <c r="AZ1807" s="25" t="str">
        <f t="shared" si="1243"/>
        <v/>
      </c>
      <c r="BA1807" s="26" t="str">
        <f t="shared" si="1218"/>
        <v/>
      </c>
      <c r="BB1807" s="25" t="str">
        <f t="shared" si="1244"/>
        <v/>
      </c>
      <c r="BC1807" s="26" t="str">
        <f t="shared" si="1219"/>
        <v/>
      </c>
      <c r="BD1807" s="27" t="str">
        <f t="shared" si="1245"/>
        <v/>
      </c>
      <c r="BE1807" s="25" t="str">
        <f t="shared" si="1246"/>
        <v/>
      </c>
      <c r="BF1807" s="26" t="str">
        <f t="shared" si="1220"/>
        <v/>
      </c>
      <c r="BG1807" s="28"/>
      <c r="BH1807" t="str">
        <f t="shared" si="1216"/>
        <v/>
      </c>
      <c r="BJ1807" s="24" t="str">
        <f t="shared" si="1247"/>
        <v/>
      </c>
      <c r="BK1807" s="24" t="str">
        <f t="shared" si="1248"/>
        <v/>
      </c>
    </row>
    <row r="1808" spans="17:63" ht="15.75" thickBot="1">
      <c r="Q1808" t="e">
        <f t="shared" si="1221"/>
        <v>#VALUE!</v>
      </c>
      <c r="R1808" t="str">
        <f t="shared" si="1222"/>
        <v/>
      </c>
      <c r="S1808" t="str">
        <f>IF(A1808="","",TEXT(VLOOKUP(C1808,Tablas!$H$3:$I$75,2,0),"000"))</f>
        <v/>
      </c>
      <c r="T1808" t="str">
        <f t="shared" si="1223"/>
        <v/>
      </c>
      <c r="U1808" t="str">
        <f t="shared" si="1224"/>
        <v/>
      </c>
      <c r="V1808" t="str">
        <f t="shared" si="1208"/>
        <v/>
      </c>
      <c r="W1808" t="str">
        <f>IF(A1808="","",IF(G1808="",99,VLOOKUP(Datos!G1808,Tablas!$AF$2:$AH$38,2,0)))</f>
        <v/>
      </c>
      <c r="X1808" t="str">
        <f t="shared" si="1225"/>
        <v/>
      </c>
      <c r="Y1808" t="str">
        <f t="shared" si="1226"/>
        <v/>
      </c>
      <c r="Z1808" s="25" t="str">
        <f t="shared" si="1227"/>
        <v/>
      </c>
      <c r="AA1808" s="26" t="str">
        <f t="shared" si="1228"/>
        <v/>
      </c>
      <c r="AB1808" s="25" t="str">
        <f t="shared" si="1209"/>
        <v/>
      </c>
      <c r="AC1808" s="26" t="str">
        <f t="shared" si="1229"/>
        <v/>
      </c>
      <c r="AD1808" s="25" t="str">
        <f t="shared" si="1210"/>
        <v/>
      </c>
      <c r="AE1808" s="26" t="str">
        <f t="shared" si="1230"/>
        <v/>
      </c>
      <c r="AF1808" s="25" t="str">
        <f t="shared" si="1211"/>
        <v/>
      </c>
      <c r="AG1808" s="26" t="str">
        <f t="shared" si="1231"/>
        <v/>
      </c>
      <c r="AH1808" s="25" t="str">
        <f t="shared" si="1212"/>
        <v/>
      </c>
      <c r="AI1808" s="26" t="str">
        <f t="shared" si="1232"/>
        <v/>
      </c>
      <c r="AJ1808" s="25" t="str">
        <f t="shared" si="1213"/>
        <v/>
      </c>
      <c r="AK1808" s="26" t="str">
        <f t="shared" si="1233"/>
        <v/>
      </c>
      <c r="AL1808" s="25" t="str">
        <f t="shared" si="1214"/>
        <v/>
      </c>
      <c r="AM1808" s="26" t="str">
        <f t="shared" si="1234"/>
        <v/>
      </c>
      <c r="AN1808" s="25" t="str">
        <f t="shared" si="1215"/>
        <v/>
      </c>
      <c r="AO1808" s="26" t="str">
        <f t="shared" si="1235"/>
        <v/>
      </c>
      <c r="AP1808" t="str">
        <f t="shared" si="1236"/>
        <v/>
      </c>
      <c r="AQ1808" t="str">
        <f t="shared" si="1237"/>
        <v/>
      </c>
      <c r="AR1808" t="str">
        <f t="shared" si="1249"/>
        <v/>
      </c>
      <c r="AS1808" t="str">
        <f t="shared" si="1238"/>
        <v/>
      </c>
      <c r="AT1808" s="25" t="str">
        <f t="shared" si="1239"/>
        <v/>
      </c>
      <c r="AU1808" s="26" t="str">
        <f t="shared" si="1240"/>
        <v/>
      </c>
      <c r="AV1808" t="str">
        <f t="shared" si="1241"/>
        <v/>
      </c>
      <c r="AW1808" s="25" t="str">
        <f t="shared" si="1242"/>
        <v/>
      </c>
      <c r="AX1808" s="26" t="str">
        <f t="shared" si="1217"/>
        <v/>
      </c>
      <c r="AY1808" s="27" t="str">
        <f>IF(A1808="","",IF(K1808&lt;&gt;0,TEXT(5,"0000"),IF(M1808&lt;&gt;0,TEXT(5,"0000"),IF(Datos!N1808&lt;&gt;0,TEXT(5,"0000"),""))))</f>
        <v/>
      </c>
      <c r="AZ1808" s="25" t="str">
        <f t="shared" si="1243"/>
        <v/>
      </c>
      <c r="BA1808" s="26" t="str">
        <f t="shared" si="1218"/>
        <v/>
      </c>
      <c r="BB1808" s="25" t="str">
        <f t="shared" si="1244"/>
        <v/>
      </c>
      <c r="BC1808" s="26" t="str">
        <f t="shared" si="1219"/>
        <v/>
      </c>
      <c r="BD1808" s="27" t="str">
        <f t="shared" si="1245"/>
        <v/>
      </c>
      <c r="BE1808" s="25" t="str">
        <f t="shared" si="1246"/>
        <v/>
      </c>
      <c r="BF1808" s="26" t="str">
        <f t="shared" si="1220"/>
        <v/>
      </c>
      <c r="BG1808" s="28"/>
      <c r="BH1808" t="str">
        <f t="shared" si="1216"/>
        <v/>
      </c>
      <c r="BJ1808" s="24" t="str">
        <f t="shared" si="1247"/>
        <v/>
      </c>
      <c r="BK1808" s="24" t="str">
        <f t="shared" si="1248"/>
        <v/>
      </c>
    </row>
    <row r="1809" spans="17:63" ht="15.75" thickBot="1">
      <c r="Q1809" t="e">
        <f t="shared" si="1221"/>
        <v>#VALUE!</v>
      </c>
      <c r="R1809" t="str">
        <f t="shared" si="1222"/>
        <v/>
      </c>
      <c r="S1809" t="str">
        <f>IF(A1809="","",TEXT(VLOOKUP(C1809,Tablas!$H$3:$I$75,2,0),"000"))</f>
        <v/>
      </c>
      <c r="T1809" t="str">
        <f t="shared" si="1223"/>
        <v/>
      </c>
      <c r="U1809" t="str">
        <f t="shared" si="1224"/>
        <v/>
      </c>
      <c r="V1809" t="str">
        <f t="shared" si="1208"/>
        <v/>
      </c>
      <c r="W1809" t="str">
        <f>IF(A1809="","",IF(G1809="",99,VLOOKUP(Datos!G1809,Tablas!$AF$2:$AH$38,2,0)))</f>
        <v/>
      </c>
      <c r="X1809" t="str">
        <f t="shared" si="1225"/>
        <v/>
      </c>
      <c r="Y1809" t="str">
        <f t="shared" si="1226"/>
        <v/>
      </c>
      <c r="Z1809" s="25" t="str">
        <f t="shared" si="1227"/>
        <v/>
      </c>
      <c r="AA1809" s="26" t="str">
        <f t="shared" si="1228"/>
        <v/>
      </c>
      <c r="AB1809" s="25" t="str">
        <f t="shared" si="1209"/>
        <v/>
      </c>
      <c r="AC1809" s="26" t="str">
        <f t="shared" si="1229"/>
        <v/>
      </c>
      <c r="AD1809" s="25" t="str">
        <f t="shared" si="1210"/>
        <v/>
      </c>
      <c r="AE1809" s="26" t="str">
        <f t="shared" si="1230"/>
        <v/>
      </c>
      <c r="AF1809" s="25" t="str">
        <f t="shared" si="1211"/>
        <v/>
      </c>
      <c r="AG1809" s="26" t="str">
        <f t="shared" si="1231"/>
        <v/>
      </c>
      <c r="AH1809" s="25" t="str">
        <f t="shared" si="1212"/>
        <v/>
      </c>
      <c r="AI1809" s="26" t="str">
        <f t="shared" si="1232"/>
        <v/>
      </c>
      <c r="AJ1809" s="25" t="str">
        <f t="shared" si="1213"/>
        <v/>
      </c>
      <c r="AK1809" s="26" t="str">
        <f t="shared" si="1233"/>
        <v/>
      </c>
      <c r="AL1809" s="25" t="str">
        <f t="shared" si="1214"/>
        <v/>
      </c>
      <c r="AM1809" s="26" t="str">
        <f t="shared" si="1234"/>
        <v/>
      </c>
      <c r="AN1809" s="25" t="str">
        <f t="shared" si="1215"/>
        <v/>
      </c>
      <c r="AO1809" s="26" t="str">
        <f t="shared" si="1235"/>
        <v/>
      </c>
      <c r="AP1809" t="str">
        <f t="shared" si="1236"/>
        <v/>
      </c>
      <c r="AQ1809" t="str">
        <f t="shared" si="1237"/>
        <v/>
      </c>
      <c r="AR1809" t="str">
        <f t="shared" si="1249"/>
        <v/>
      </c>
      <c r="AS1809" t="str">
        <f t="shared" si="1238"/>
        <v/>
      </c>
      <c r="AT1809" s="25" t="str">
        <f t="shared" si="1239"/>
        <v/>
      </c>
      <c r="AU1809" s="26" t="str">
        <f t="shared" si="1240"/>
        <v/>
      </c>
      <c r="AV1809" t="str">
        <f t="shared" si="1241"/>
        <v/>
      </c>
      <c r="AW1809" s="25" t="str">
        <f t="shared" si="1242"/>
        <v/>
      </c>
      <c r="AX1809" s="26" t="str">
        <f t="shared" si="1217"/>
        <v/>
      </c>
      <c r="AY1809" s="27" t="str">
        <f>IF(A1809="","",IF(K1809&lt;&gt;0,TEXT(5,"0000"),IF(M1809&lt;&gt;0,TEXT(5,"0000"),IF(Datos!N1809&lt;&gt;0,TEXT(5,"0000"),""))))</f>
        <v/>
      </c>
      <c r="AZ1809" s="25" t="str">
        <f t="shared" si="1243"/>
        <v/>
      </c>
      <c r="BA1809" s="26" t="str">
        <f t="shared" si="1218"/>
        <v/>
      </c>
      <c r="BB1809" s="25" t="str">
        <f t="shared" si="1244"/>
        <v/>
      </c>
      <c r="BC1809" s="26" t="str">
        <f t="shared" si="1219"/>
        <v/>
      </c>
      <c r="BD1809" s="27" t="str">
        <f t="shared" si="1245"/>
        <v/>
      </c>
      <c r="BE1809" s="25" t="str">
        <f t="shared" si="1246"/>
        <v/>
      </c>
      <c r="BF1809" s="26" t="str">
        <f t="shared" si="1220"/>
        <v/>
      </c>
      <c r="BG1809" s="28"/>
      <c r="BH1809" t="str">
        <f t="shared" si="1216"/>
        <v/>
      </c>
      <c r="BJ1809" s="24" t="str">
        <f t="shared" si="1247"/>
        <v/>
      </c>
      <c r="BK1809" s="24" t="str">
        <f t="shared" si="1248"/>
        <v/>
      </c>
    </row>
    <row r="1810" spans="17:63" ht="15.75" thickBot="1">
      <c r="Q1810" t="e">
        <f t="shared" si="1221"/>
        <v>#VALUE!</v>
      </c>
      <c r="R1810" t="str">
        <f t="shared" si="1222"/>
        <v/>
      </c>
      <c r="S1810" t="str">
        <f>IF(A1810="","",TEXT(VLOOKUP(C1810,Tablas!$H$3:$I$75,2,0),"000"))</f>
        <v/>
      </c>
      <c r="T1810" t="str">
        <f t="shared" si="1223"/>
        <v/>
      </c>
      <c r="U1810" t="str">
        <f t="shared" si="1224"/>
        <v/>
      </c>
      <c r="V1810" t="str">
        <f t="shared" si="1208"/>
        <v/>
      </c>
      <c r="W1810" t="str">
        <f>IF(A1810="","",IF(G1810="",99,VLOOKUP(Datos!G1810,Tablas!$AF$2:$AH$38,2,0)))</f>
        <v/>
      </c>
      <c r="X1810" t="str">
        <f t="shared" si="1225"/>
        <v/>
      </c>
      <c r="Y1810" t="str">
        <f t="shared" si="1226"/>
        <v/>
      </c>
      <c r="Z1810" s="25" t="str">
        <f t="shared" si="1227"/>
        <v/>
      </c>
      <c r="AA1810" s="26" t="str">
        <f t="shared" si="1228"/>
        <v/>
      </c>
      <c r="AB1810" s="25" t="str">
        <f t="shared" si="1209"/>
        <v/>
      </c>
      <c r="AC1810" s="26" t="str">
        <f t="shared" si="1229"/>
        <v/>
      </c>
      <c r="AD1810" s="25" t="str">
        <f t="shared" si="1210"/>
        <v/>
      </c>
      <c r="AE1810" s="26" t="str">
        <f t="shared" si="1230"/>
        <v/>
      </c>
      <c r="AF1810" s="25" t="str">
        <f t="shared" si="1211"/>
        <v/>
      </c>
      <c r="AG1810" s="26" t="str">
        <f t="shared" si="1231"/>
        <v/>
      </c>
      <c r="AH1810" s="25" t="str">
        <f t="shared" si="1212"/>
        <v/>
      </c>
      <c r="AI1810" s="26" t="str">
        <f t="shared" si="1232"/>
        <v/>
      </c>
      <c r="AJ1810" s="25" t="str">
        <f t="shared" si="1213"/>
        <v/>
      </c>
      <c r="AK1810" s="26" t="str">
        <f t="shared" si="1233"/>
        <v/>
      </c>
      <c r="AL1810" s="25" t="str">
        <f t="shared" si="1214"/>
        <v/>
      </c>
      <c r="AM1810" s="26" t="str">
        <f t="shared" si="1234"/>
        <v/>
      </c>
      <c r="AN1810" s="25" t="str">
        <f t="shared" si="1215"/>
        <v/>
      </c>
      <c r="AO1810" s="26" t="str">
        <f t="shared" si="1235"/>
        <v/>
      </c>
      <c r="AP1810" t="str">
        <f t="shared" si="1236"/>
        <v/>
      </c>
      <c r="AQ1810" t="str">
        <f t="shared" si="1237"/>
        <v/>
      </c>
      <c r="AR1810" t="str">
        <f t="shared" si="1249"/>
        <v/>
      </c>
      <c r="AS1810" t="str">
        <f t="shared" si="1238"/>
        <v/>
      </c>
      <c r="AT1810" s="25" t="str">
        <f t="shared" si="1239"/>
        <v/>
      </c>
      <c r="AU1810" s="26" t="str">
        <f t="shared" si="1240"/>
        <v/>
      </c>
      <c r="AV1810" t="str">
        <f t="shared" si="1241"/>
        <v/>
      </c>
      <c r="AW1810" s="25" t="str">
        <f t="shared" si="1242"/>
        <v/>
      </c>
      <c r="AX1810" s="26" t="str">
        <f t="shared" si="1217"/>
        <v/>
      </c>
      <c r="AY1810" s="27" t="str">
        <f>IF(A1810="","",IF(K1810&lt;&gt;0,TEXT(5,"0000"),IF(M1810&lt;&gt;0,TEXT(5,"0000"),IF(Datos!N1810&lt;&gt;0,TEXT(5,"0000"),""))))</f>
        <v/>
      </c>
      <c r="AZ1810" s="25" t="str">
        <f t="shared" si="1243"/>
        <v/>
      </c>
      <c r="BA1810" s="26" t="str">
        <f t="shared" si="1218"/>
        <v/>
      </c>
      <c r="BB1810" s="25" t="str">
        <f t="shared" si="1244"/>
        <v/>
      </c>
      <c r="BC1810" s="26" t="str">
        <f t="shared" si="1219"/>
        <v/>
      </c>
      <c r="BD1810" s="27" t="str">
        <f t="shared" si="1245"/>
        <v/>
      </c>
      <c r="BE1810" s="25" t="str">
        <f t="shared" si="1246"/>
        <v/>
      </c>
      <c r="BF1810" s="26" t="str">
        <f t="shared" si="1220"/>
        <v/>
      </c>
      <c r="BG1810" s="28"/>
      <c r="BH1810" t="str">
        <f t="shared" si="1216"/>
        <v/>
      </c>
      <c r="BJ1810" s="24" t="str">
        <f t="shared" si="1247"/>
        <v/>
      </c>
      <c r="BK1810" s="24" t="str">
        <f t="shared" si="1248"/>
        <v/>
      </c>
    </row>
    <row r="1811" spans="17:63" ht="15.75" thickBot="1">
      <c r="Q1811" t="e">
        <f t="shared" si="1221"/>
        <v>#VALUE!</v>
      </c>
      <c r="R1811" t="str">
        <f t="shared" si="1222"/>
        <v/>
      </c>
      <c r="S1811" t="str">
        <f>IF(A1811="","",TEXT(VLOOKUP(C1811,Tablas!$H$3:$I$75,2,0),"000"))</f>
        <v/>
      </c>
      <c r="T1811" t="str">
        <f t="shared" si="1223"/>
        <v/>
      </c>
      <c r="U1811" t="str">
        <f t="shared" si="1224"/>
        <v/>
      </c>
      <c r="V1811" t="str">
        <f t="shared" si="1208"/>
        <v/>
      </c>
      <c r="W1811" t="str">
        <f>IF(A1811="","",IF(G1811="",99,VLOOKUP(Datos!G1811,Tablas!$AF$2:$AH$38,2,0)))</f>
        <v/>
      </c>
      <c r="X1811" t="str">
        <f t="shared" si="1225"/>
        <v/>
      </c>
      <c r="Y1811" t="str">
        <f t="shared" si="1226"/>
        <v/>
      </c>
      <c r="Z1811" s="25" t="str">
        <f t="shared" si="1227"/>
        <v/>
      </c>
      <c r="AA1811" s="26" t="str">
        <f t="shared" si="1228"/>
        <v/>
      </c>
      <c r="AB1811" s="25" t="str">
        <f t="shared" si="1209"/>
        <v/>
      </c>
      <c r="AC1811" s="26" t="str">
        <f t="shared" si="1229"/>
        <v/>
      </c>
      <c r="AD1811" s="25" t="str">
        <f t="shared" si="1210"/>
        <v/>
      </c>
      <c r="AE1811" s="26" t="str">
        <f t="shared" si="1230"/>
        <v/>
      </c>
      <c r="AF1811" s="25" t="str">
        <f t="shared" si="1211"/>
        <v/>
      </c>
      <c r="AG1811" s="26" t="str">
        <f t="shared" si="1231"/>
        <v/>
      </c>
      <c r="AH1811" s="25" t="str">
        <f t="shared" si="1212"/>
        <v/>
      </c>
      <c r="AI1811" s="26" t="str">
        <f t="shared" si="1232"/>
        <v/>
      </c>
      <c r="AJ1811" s="25" t="str">
        <f t="shared" si="1213"/>
        <v/>
      </c>
      <c r="AK1811" s="26" t="str">
        <f t="shared" si="1233"/>
        <v/>
      </c>
      <c r="AL1811" s="25" t="str">
        <f t="shared" si="1214"/>
        <v/>
      </c>
      <c r="AM1811" s="26" t="str">
        <f t="shared" si="1234"/>
        <v/>
      </c>
      <c r="AN1811" s="25" t="str">
        <f t="shared" si="1215"/>
        <v/>
      </c>
      <c r="AO1811" s="26" t="str">
        <f t="shared" si="1235"/>
        <v/>
      </c>
      <c r="AP1811" t="str">
        <f t="shared" si="1236"/>
        <v/>
      </c>
      <c r="AQ1811" t="str">
        <f t="shared" si="1237"/>
        <v/>
      </c>
      <c r="AR1811" t="str">
        <f t="shared" si="1249"/>
        <v/>
      </c>
      <c r="AS1811" t="str">
        <f t="shared" si="1238"/>
        <v/>
      </c>
      <c r="AT1811" s="25" t="str">
        <f t="shared" si="1239"/>
        <v/>
      </c>
      <c r="AU1811" s="26" t="str">
        <f t="shared" si="1240"/>
        <v/>
      </c>
      <c r="AV1811" t="str">
        <f t="shared" si="1241"/>
        <v/>
      </c>
      <c r="AW1811" s="25" t="str">
        <f t="shared" si="1242"/>
        <v/>
      </c>
      <c r="AX1811" s="26" t="str">
        <f t="shared" si="1217"/>
        <v/>
      </c>
      <c r="AY1811" s="27" t="str">
        <f>IF(A1811="","",IF(K1811&lt;&gt;0,TEXT(5,"0000"),IF(M1811&lt;&gt;0,TEXT(5,"0000"),IF(Datos!N1811&lt;&gt;0,TEXT(5,"0000"),""))))</f>
        <v/>
      </c>
      <c r="AZ1811" s="25" t="str">
        <f t="shared" si="1243"/>
        <v/>
      </c>
      <c r="BA1811" s="26" t="str">
        <f t="shared" si="1218"/>
        <v/>
      </c>
      <c r="BB1811" s="25" t="str">
        <f t="shared" si="1244"/>
        <v/>
      </c>
      <c r="BC1811" s="26" t="str">
        <f t="shared" si="1219"/>
        <v/>
      </c>
      <c r="BD1811" s="27" t="str">
        <f t="shared" si="1245"/>
        <v/>
      </c>
      <c r="BE1811" s="25" t="str">
        <f t="shared" si="1246"/>
        <v/>
      </c>
      <c r="BF1811" s="26" t="str">
        <f t="shared" si="1220"/>
        <v/>
      </c>
      <c r="BG1811" s="28"/>
      <c r="BH1811" t="str">
        <f t="shared" si="1216"/>
        <v/>
      </c>
      <c r="BJ1811" s="24" t="str">
        <f t="shared" si="1247"/>
        <v/>
      </c>
      <c r="BK1811" s="24" t="str">
        <f t="shared" si="1248"/>
        <v/>
      </c>
    </row>
    <row r="1812" spans="17:63" ht="15.75" thickBot="1">
      <c r="Q1812" t="e">
        <f t="shared" si="1221"/>
        <v>#VALUE!</v>
      </c>
      <c r="R1812" t="str">
        <f t="shared" si="1222"/>
        <v/>
      </c>
      <c r="S1812" t="str">
        <f>IF(A1812="","",TEXT(VLOOKUP(C1812,Tablas!$H$3:$I$75,2,0),"000"))</f>
        <v/>
      </c>
      <c r="T1812" t="str">
        <f t="shared" si="1223"/>
        <v/>
      </c>
      <c r="U1812" t="str">
        <f t="shared" si="1224"/>
        <v/>
      </c>
      <c r="V1812" t="str">
        <f t="shared" si="1208"/>
        <v/>
      </c>
      <c r="W1812" t="str">
        <f>IF(A1812="","",IF(G1812="",99,VLOOKUP(Datos!G1812,Tablas!$AF$2:$AH$38,2,0)))</f>
        <v/>
      </c>
      <c r="X1812" t="str">
        <f t="shared" si="1225"/>
        <v/>
      </c>
      <c r="Y1812" t="str">
        <f t="shared" si="1226"/>
        <v/>
      </c>
      <c r="Z1812" s="25" t="str">
        <f t="shared" si="1227"/>
        <v/>
      </c>
      <c r="AA1812" s="26" t="str">
        <f t="shared" si="1228"/>
        <v/>
      </c>
      <c r="AB1812" s="25" t="str">
        <f t="shared" si="1209"/>
        <v/>
      </c>
      <c r="AC1812" s="26" t="str">
        <f t="shared" si="1229"/>
        <v/>
      </c>
      <c r="AD1812" s="25" t="str">
        <f t="shared" si="1210"/>
        <v/>
      </c>
      <c r="AE1812" s="26" t="str">
        <f t="shared" si="1230"/>
        <v/>
      </c>
      <c r="AF1812" s="25" t="str">
        <f t="shared" si="1211"/>
        <v/>
      </c>
      <c r="AG1812" s="26" t="str">
        <f t="shared" si="1231"/>
        <v/>
      </c>
      <c r="AH1812" s="25" t="str">
        <f t="shared" si="1212"/>
        <v/>
      </c>
      <c r="AI1812" s="26" t="str">
        <f t="shared" si="1232"/>
        <v/>
      </c>
      <c r="AJ1812" s="25" t="str">
        <f t="shared" si="1213"/>
        <v/>
      </c>
      <c r="AK1812" s="26" t="str">
        <f t="shared" si="1233"/>
        <v/>
      </c>
      <c r="AL1812" s="25" t="str">
        <f t="shared" si="1214"/>
        <v/>
      </c>
      <c r="AM1812" s="26" t="str">
        <f t="shared" si="1234"/>
        <v/>
      </c>
      <c r="AN1812" s="25" t="str">
        <f t="shared" si="1215"/>
        <v/>
      </c>
      <c r="AO1812" s="26" t="str">
        <f t="shared" si="1235"/>
        <v/>
      </c>
      <c r="AP1812" t="str">
        <f t="shared" si="1236"/>
        <v/>
      </c>
      <c r="AQ1812" t="str">
        <f t="shared" si="1237"/>
        <v/>
      </c>
      <c r="AR1812" t="str">
        <f t="shared" si="1249"/>
        <v/>
      </c>
      <c r="AS1812" t="str">
        <f t="shared" si="1238"/>
        <v/>
      </c>
      <c r="AT1812" s="25" t="str">
        <f t="shared" si="1239"/>
        <v/>
      </c>
      <c r="AU1812" s="26" t="str">
        <f t="shared" si="1240"/>
        <v/>
      </c>
      <c r="AV1812" t="str">
        <f t="shared" si="1241"/>
        <v/>
      </c>
      <c r="AW1812" s="25" t="str">
        <f t="shared" si="1242"/>
        <v/>
      </c>
      <c r="AX1812" s="26" t="str">
        <f t="shared" si="1217"/>
        <v/>
      </c>
      <c r="AY1812" s="27" t="str">
        <f>IF(A1812="","",IF(K1812&lt;&gt;0,TEXT(5,"0000"),IF(M1812&lt;&gt;0,TEXT(5,"0000"),IF(Datos!N1812&lt;&gt;0,TEXT(5,"0000"),""))))</f>
        <v/>
      </c>
      <c r="AZ1812" s="25" t="str">
        <f t="shared" si="1243"/>
        <v/>
      </c>
      <c r="BA1812" s="26" t="str">
        <f t="shared" si="1218"/>
        <v/>
      </c>
      <c r="BB1812" s="25" t="str">
        <f t="shared" si="1244"/>
        <v/>
      </c>
      <c r="BC1812" s="26" t="str">
        <f t="shared" si="1219"/>
        <v/>
      </c>
      <c r="BD1812" s="27" t="str">
        <f t="shared" si="1245"/>
        <v/>
      </c>
      <c r="BE1812" s="25" t="str">
        <f t="shared" si="1246"/>
        <v/>
      </c>
      <c r="BF1812" s="26" t="str">
        <f t="shared" si="1220"/>
        <v/>
      </c>
      <c r="BG1812" s="28"/>
      <c r="BH1812" t="str">
        <f t="shared" si="1216"/>
        <v/>
      </c>
      <c r="BJ1812" s="24" t="str">
        <f t="shared" si="1247"/>
        <v/>
      </c>
      <c r="BK1812" s="24" t="str">
        <f t="shared" si="1248"/>
        <v/>
      </c>
    </row>
    <row r="1813" spans="17:63" ht="15.75" thickBot="1">
      <c r="Q1813" t="e">
        <f t="shared" si="1221"/>
        <v>#VALUE!</v>
      </c>
      <c r="R1813" t="str">
        <f t="shared" si="1222"/>
        <v/>
      </c>
      <c r="S1813" t="str">
        <f>IF(A1813="","",TEXT(VLOOKUP(C1813,Tablas!$H$3:$I$75,2,0),"000"))</f>
        <v/>
      </c>
      <c r="T1813" t="str">
        <f t="shared" si="1223"/>
        <v/>
      </c>
      <c r="U1813" t="str">
        <f t="shared" si="1224"/>
        <v/>
      </c>
      <c r="V1813" t="str">
        <f t="shared" si="1208"/>
        <v/>
      </c>
      <c r="W1813" t="str">
        <f>IF(A1813="","",IF(G1813="",99,VLOOKUP(Datos!G1813,Tablas!$AF$2:$AH$38,2,0)))</f>
        <v/>
      </c>
      <c r="X1813" t="str">
        <f t="shared" si="1225"/>
        <v/>
      </c>
      <c r="Y1813" t="str">
        <f t="shared" si="1226"/>
        <v/>
      </c>
      <c r="Z1813" s="25" t="str">
        <f t="shared" si="1227"/>
        <v/>
      </c>
      <c r="AA1813" s="26" t="str">
        <f t="shared" si="1228"/>
        <v/>
      </c>
      <c r="AB1813" s="25" t="str">
        <f t="shared" si="1209"/>
        <v/>
      </c>
      <c r="AC1813" s="26" t="str">
        <f t="shared" si="1229"/>
        <v/>
      </c>
      <c r="AD1813" s="25" t="str">
        <f t="shared" si="1210"/>
        <v/>
      </c>
      <c r="AE1813" s="26" t="str">
        <f t="shared" si="1230"/>
        <v/>
      </c>
      <c r="AF1813" s="25" t="str">
        <f t="shared" si="1211"/>
        <v/>
      </c>
      <c r="AG1813" s="26" t="str">
        <f t="shared" si="1231"/>
        <v/>
      </c>
      <c r="AH1813" s="25" t="str">
        <f t="shared" si="1212"/>
        <v/>
      </c>
      <c r="AI1813" s="26" t="str">
        <f t="shared" si="1232"/>
        <v/>
      </c>
      <c r="AJ1813" s="25" t="str">
        <f t="shared" si="1213"/>
        <v/>
      </c>
      <c r="AK1813" s="26" t="str">
        <f t="shared" si="1233"/>
        <v/>
      </c>
      <c r="AL1813" s="25" t="str">
        <f t="shared" si="1214"/>
        <v/>
      </c>
      <c r="AM1813" s="26" t="str">
        <f t="shared" si="1234"/>
        <v/>
      </c>
      <c r="AN1813" s="25" t="str">
        <f t="shared" si="1215"/>
        <v/>
      </c>
      <c r="AO1813" s="26" t="str">
        <f t="shared" si="1235"/>
        <v/>
      </c>
      <c r="AP1813" t="str">
        <f t="shared" si="1236"/>
        <v/>
      </c>
      <c r="AQ1813" t="str">
        <f t="shared" si="1237"/>
        <v/>
      </c>
      <c r="AR1813" t="str">
        <f t="shared" si="1249"/>
        <v/>
      </c>
      <c r="AS1813" t="str">
        <f t="shared" si="1238"/>
        <v/>
      </c>
      <c r="AT1813" s="25" t="str">
        <f t="shared" si="1239"/>
        <v/>
      </c>
      <c r="AU1813" s="26" t="str">
        <f t="shared" si="1240"/>
        <v/>
      </c>
      <c r="AV1813" t="str">
        <f t="shared" si="1241"/>
        <v/>
      </c>
      <c r="AW1813" s="25" t="str">
        <f t="shared" si="1242"/>
        <v/>
      </c>
      <c r="AX1813" s="26" t="str">
        <f t="shared" si="1217"/>
        <v/>
      </c>
      <c r="AY1813" s="27" t="str">
        <f>IF(A1813="","",IF(K1813&lt;&gt;0,TEXT(5,"0000"),IF(M1813&lt;&gt;0,TEXT(5,"0000"),IF(Datos!N1813&lt;&gt;0,TEXT(5,"0000"),""))))</f>
        <v/>
      </c>
      <c r="AZ1813" s="25" t="str">
        <f t="shared" si="1243"/>
        <v/>
      </c>
      <c r="BA1813" s="26" t="str">
        <f t="shared" si="1218"/>
        <v/>
      </c>
      <c r="BB1813" s="25" t="str">
        <f t="shared" si="1244"/>
        <v/>
      </c>
      <c r="BC1813" s="26" t="str">
        <f t="shared" si="1219"/>
        <v/>
      </c>
      <c r="BD1813" s="27" t="str">
        <f t="shared" si="1245"/>
        <v/>
      </c>
      <c r="BE1813" s="25" t="str">
        <f t="shared" si="1246"/>
        <v/>
      </c>
      <c r="BF1813" s="26" t="str">
        <f t="shared" si="1220"/>
        <v/>
      </c>
      <c r="BG1813" s="28"/>
      <c r="BH1813" t="str">
        <f t="shared" si="1216"/>
        <v/>
      </c>
      <c r="BJ1813" s="24" t="str">
        <f t="shared" si="1247"/>
        <v/>
      </c>
      <c r="BK1813" s="24" t="str">
        <f t="shared" si="1248"/>
        <v/>
      </c>
    </row>
    <row r="1814" spans="17:63" ht="15.75" thickBot="1">
      <c r="Q1814" t="e">
        <f t="shared" si="1221"/>
        <v>#VALUE!</v>
      </c>
      <c r="R1814" t="str">
        <f t="shared" si="1222"/>
        <v/>
      </c>
      <c r="S1814" t="str">
        <f>IF(A1814="","",TEXT(VLOOKUP(C1814,Tablas!$H$3:$I$75,2,0),"000"))</f>
        <v/>
      </c>
      <c r="T1814" t="str">
        <f t="shared" si="1223"/>
        <v/>
      </c>
      <c r="U1814" t="str">
        <f t="shared" si="1224"/>
        <v/>
      </c>
      <c r="V1814" t="str">
        <f t="shared" si="1208"/>
        <v/>
      </c>
      <c r="W1814" t="str">
        <f>IF(A1814="","",IF(G1814="",99,VLOOKUP(Datos!G1814,Tablas!$AF$2:$AH$38,2,0)))</f>
        <v/>
      </c>
      <c r="X1814" t="str">
        <f t="shared" si="1225"/>
        <v/>
      </c>
      <c r="Y1814" t="str">
        <f t="shared" si="1226"/>
        <v/>
      </c>
      <c r="Z1814" s="25" t="str">
        <f t="shared" si="1227"/>
        <v/>
      </c>
      <c r="AA1814" s="26" t="str">
        <f t="shared" si="1228"/>
        <v/>
      </c>
      <c r="AB1814" s="25" t="str">
        <f t="shared" si="1209"/>
        <v/>
      </c>
      <c r="AC1814" s="26" t="str">
        <f t="shared" si="1229"/>
        <v/>
      </c>
      <c r="AD1814" s="25" t="str">
        <f t="shared" si="1210"/>
        <v/>
      </c>
      <c r="AE1814" s="26" t="str">
        <f t="shared" si="1230"/>
        <v/>
      </c>
      <c r="AF1814" s="25" t="str">
        <f t="shared" si="1211"/>
        <v/>
      </c>
      <c r="AG1814" s="26" t="str">
        <f t="shared" si="1231"/>
        <v/>
      </c>
      <c r="AH1814" s="25" t="str">
        <f t="shared" si="1212"/>
        <v/>
      </c>
      <c r="AI1814" s="26" t="str">
        <f t="shared" si="1232"/>
        <v/>
      </c>
      <c r="AJ1814" s="25" t="str">
        <f t="shared" si="1213"/>
        <v/>
      </c>
      <c r="AK1814" s="26" t="str">
        <f t="shared" si="1233"/>
        <v/>
      </c>
      <c r="AL1814" s="25" t="str">
        <f t="shared" si="1214"/>
        <v/>
      </c>
      <c r="AM1814" s="26" t="str">
        <f t="shared" si="1234"/>
        <v/>
      </c>
      <c r="AN1814" s="25" t="str">
        <f t="shared" si="1215"/>
        <v/>
      </c>
      <c r="AO1814" s="26" t="str">
        <f t="shared" si="1235"/>
        <v/>
      </c>
      <c r="AP1814" t="str">
        <f t="shared" si="1236"/>
        <v/>
      </c>
      <c r="AQ1814" t="str">
        <f t="shared" si="1237"/>
        <v/>
      </c>
      <c r="AR1814" t="str">
        <f t="shared" si="1249"/>
        <v/>
      </c>
      <c r="AS1814" t="str">
        <f t="shared" si="1238"/>
        <v/>
      </c>
      <c r="AT1814" s="25" t="str">
        <f t="shared" si="1239"/>
        <v/>
      </c>
      <c r="AU1814" s="26" t="str">
        <f t="shared" si="1240"/>
        <v/>
      </c>
      <c r="AV1814" t="str">
        <f t="shared" si="1241"/>
        <v/>
      </c>
      <c r="AW1814" s="25" t="str">
        <f t="shared" si="1242"/>
        <v/>
      </c>
      <c r="AX1814" s="26" t="str">
        <f t="shared" si="1217"/>
        <v/>
      </c>
      <c r="AY1814" s="27" t="str">
        <f>IF(A1814="","",IF(K1814&lt;&gt;0,TEXT(5,"0000"),IF(M1814&lt;&gt;0,TEXT(5,"0000"),IF(Datos!N1814&lt;&gt;0,TEXT(5,"0000"),""))))</f>
        <v/>
      </c>
      <c r="AZ1814" s="25" t="str">
        <f t="shared" si="1243"/>
        <v/>
      </c>
      <c r="BA1814" s="26" t="str">
        <f t="shared" si="1218"/>
        <v/>
      </c>
      <c r="BB1814" s="25" t="str">
        <f t="shared" si="1244"/>
        <v/>
      </c>
      <c r="BC1814" s="26" t="str">
        <f t="shared" si="1219"/>
        <v/>
      </c>
      <c r="BD1814" s="27" t="str">
        <f t="shared" si="1245"/>
        <v/>
      </c>
      <c r="BE1814" s="25" t="str">
        <f t="shared" si="1246"/>
        <v/>
      </c>
      <c r="BF1814" s="26" t="str">
        <f t="shared" si="1220"/>
        <v/>
      </c>
      <c r="BG1814" s="28"/>
      <c r="BH1814" t="str">
        <f t="shared" si="1216"/>
        <v/>
      </c>
      <c r="BJ1814" s="24" t="str">
        <f t="shared" si="1247"/>
        <v/>
      </c>
      <c r="BK1814" s="24" t="str">
        <f t="shared" si="1248"/>
        <v/>
      </c>
    </row>
    <row r="1815" spans="17:63" ht="15.75" thickBot="1">
      <c r="Q1815" t="e">
        <f t="shared" si="1221"/>
        <v>#VALUE!</v>
      </c>
      <c r="R1815" t="str">
        <f t="shared" si="1222"/>
        <v/>
      </c>
      <c r="S1815" t="str">
        <f>IF(A1815="","",TEXT(VLOOKUP(C1815,Tablas!$H$3:$I$75,2,0),"000"))</f>
        <v/>
      </c>
      <c r="T1815" t="str">
        <f t="shared" si="1223"/>
        <v/>
      </c>
      <c r="U1815" t="str">
        <f t="shared" si="1224"/>
        <v/>
      </c>
      <c r="V1815" t="str">
        <f t="shared" si="1208"/>
        <v/>
      </c>
      <c r="W1815" t="str">
        <f>IF(A1815="","",IF(G1815="",99,VLOOKUP(Datos!G1815,Tablas!$AF$2:$AH$38,2,0)))</f>
        <v/>
      </c>
      <c r="X1815" t="str">
        <f t="shared" si="1225"/>
        <v/>
      </c>
      <c r="Y1815" t="str">
        <f t="shared" si="1226"/>
        <v/>
      </c>
      <c r="Z1815" s="25" t="str">
        <f t="shared" si="1227"/>
        <v/>
      </c>
      <c r="AA1815" s="26" t="str">
        <f t="shared" si="1228"/>
        <v/>
      </c>
      <c r="AB1815" s="25" t="str">
        <f t="shared" si="1209"/>
        <v/>
      </c>
      <c r="AC1815" s="26" t="str">
        <f t="shared" si="1229"/>
        <v/>
      </c>
      <c r="AD1815" s="25" t="str">
        <f t="shared" si="1210"/>
        <v/>
      </c>
      <c r="AE1815" s="26" t="str">
        <f t="shared" si="1230"/>
        <v/>
      </c>
      <c r="AF1815" s="25" t="str">
        <f t="shared" si="1211"/>
        <v/>
      </c>
      <c r="AG1815" s="26" t="str">
        <f t="shared" si="1231"/>
        <v/>
      </c>
      <c r="AH1815" s="25" t="str">
        <f t="shared" si="1212"/>
        <v/>
      </c>
      <c r="AI1815" s="26" t="str">
        <f t="shared" si="1232"/>
        <v/>
      </c>
      <c r="AJ1815" s="25" t="str">
        <f t="shared" si="1213"/>
        <v/>
      </c>
      <c r="AK1815" s="26" t="str">
        <f t="shared" si="1233"/>
        <v/>
      </c>
      <c r="AL1815" s="25" t="str">
        <f t="shared" si="1214"/>
        <v/>
      </c>
      <c r="AM1815" s="26" t="str">
        <f t="shared" si="1234"/>
        <v/>
      </c>
      <c r="AN1815" s="25" t="str">
        <f t="shared" si="1215"/>
        <v/>
      </c>
      <c r="AO1815" s="26" t="str">
        <f t="shared" si="1235"/>
        <v/>
      </c>
      <c r="AP1815" t="str">
        <f t="shared" si="1236"/>
        <v/>
      </c>
      <c r="AQ1815" t="str">
        <f t="shared" si="1237"/>
        <v/>
      </c>
      <c r="AR1815" t="str">
        <f t="shared" si="1249"/>
        <v/>
      </c>
      <c r="AS1815" t="str">
        <f t="shared" si="1238"/>
        <v/>
      </c>
      <c r="AT1815" s="25" t="str">
        <f t="shared" si="1239"/>
        <v/>
      </c>
      <c r="AU1815" s="26" t="str">
        <f t="shared" si="1240"/>
        <v/>
      </c>
      <c r="AV1815" t="str">
        <f t="shared" si="1241"/>
        <v/>
      </c>
      <c r="AW1815" s="25" t="str">
        <f t="shared" si="1242"/>
        <v/>
      </c>
      <c r="AX1815" s="26" t="str">
        <f t="shared" si="1217"/>
        <v/>
      </c>
      <c r="AY1815" s="27" t="str">
        <f>IF(A1815="","",IF(K1815&lt;&gt;0,TEXT(5,"0000"),IF(M1815&lt;&gt;0,TEXT(5,"0000"),IF(Datos!N1815&lt;&gt;0,TEXT(5,"0000"),""))))</f>
        <v/>
      </c>
      <c r="AZ1815" s="25" t="str">
        <f t="shared" si="1243"/>
        <v/>
      </c>
      <c r="BA1815" s="26" t="str">
        <f t="shared" si="1218"/>
        <v/>
      </c>
      <c r="BB1815" s="25" t="str">
        <f t="shared" si="1244"/>
        <v/>
      </c>
      <c r="BC1815" s="26" t="str">
        <f t="shared" si="1219"/>
        <v/>
      </c>
      <c r="BD1815" s="27" t="str">
        <f t="shared" si="1245"/>
        <v/>
      </c>
      <c r="BE1815" s="25" t="str">
        <f t="shared" si="1246"/>
        <v/>
      </c>
      <c r="BF1815" s="26" t="str">
        <f t="shared" si="1220"/>
        <v/>
      </c>
      <c r="BG1815" s="28"/>
      <c r="BH1815" t="str">
        <f t="shared" si="1216"/>
        <v/>
      </c>
      <c r="BJ1815" s="24" t="str">
        <f t="shared" si="1247"/>
        <v/>
      </c>
      <c r="BK1815" s="24" t="str">
        <f t="shared" si="1248"/>
        <v/>
      </c>
    </row>
    <row r="1816" spans="17:63" ht="15.75" thickBot="1">
      <c r="Q1816" t="e">
        <f t="shared" si="1221"/>
        <v>#VALUE!</v>
      </c>
      <c r="R1816" t="str">
        <f t="shared" si="1222"/>
        <v/>
      </c>
      <c r="S1816" t="str">
        <f>IF(A1816="","",TEXT(VLOOKUP(C1816,Tablas!$H$3:$I$75,2,0),"000"))</f>
        <v/>
      </c>
      <c r="T1816" t="str">
        <f t="shared" si="1223"/>
        <v/>
      </c>
      <c r="U1816" t="str">
        <f t="shared" si="1224"/>
        <v/>
      </c>
      <c r="V1816" t="str">
        <f t="shared" si="1208"/>
        <v/>
      </c>
      <c r="W1816" t="str">
        <f>IF(A1816="","",IF(G1816="",99,VLOOKUP(Datos!G1816,Tablas!$AF$2:$AH$38,2,0)))</f>
        <v/>
      </c>
      <c r="X1816" t="str">
        <f t="shared" si="1225"/>
        <v/>
      </c>
      <c r="Y1816" t="str">
        <f t="shared" si="1226"/>
        <v/>
      </c>
      <c r="Z1816" s="25" t="str">
        <f t="shared" si="1227"/>
        <v/>
      </c>
      <c r="AA1816" s="26" t="str">
        <f t="shared" si="1228"/>
        <v/>
      </c>
      <c r="AB1816" s="25" t="str">
        <f t="shared" si="1209"/>
        <v/>
      </c>
      <c r="AC1816" s="26" t="str">
        <f t="shared" si="1229"/>
        <v/>
      </c>
      <c r="AD1816" s="25" t="str">
        <f t="shared" si="1210"/>
        <v/>
      </c>
      <c r="AE1816" s="26" t="str">
        <f t="shared" si="1230"/>
        <v/>
      </c>
      <c r="AF1816" s="25" t="str">
        <f t="shared" si="1211"/>
        <v/>
      </c>
      <c r="AG1816" s="26" t="str">
        <f t="shared" si="1231"/>
        <v/>
      </c>
      <c r="AH1816" s="25" t="str">
        <f t="shared" si="1212"/>
        <v/>
      </c>
      <c r="AI1816" s="26" t="str">
        <f t="shared" si="1232"/>
        <v/>
      </c>
      <c r="AJ1816" s="25" t="str">
        <f t="shared" si="1213"/>
        <v/>
      </c>
      <c r="AK1816" s="26" t="str">
        <f t="shared" si="1233"/>
        <v/>
      </c>
      <c r="AL1816" s="25" t="str">
        <f t="shared" si="1214"/>
        <v/>
      </c>
      <c r="AM1816" s="26" t="str">
        <f t="shared" si="1234"/>
        <v/>
      </c>
      <c r="AN1816" s="25" t="str">
        <f t="shared" si="1215"/>
        <v/>
      </c>
      <c r="AO1816" s="26" t="str">
        <f t="shared" si="1235"/>
        <v/>
      </c>
      <c r="AP1816" t="str">
        <f t="shared" si="1236"/>
        <v/>
      </c>
      <c r="AQ1816" t="str">
        <f t="shared" si="1237"/>
        <v/>
      </c>
      <c r="AR1816" t="str">
        <f t="shared" si="1249"/>
        <v/>
      </c>
      <c r="AS1816" t="str">
        <f t="shared" si="1238"/>
        <v/>
      </c>
      <c r="AT1816" s="25" t="str">
        <f t="shared" si="1239"/>
        <v/>
      </c>
      <c r="AU1816" s="26" t="str">
        <f t="shared" si="1240"/>
        <v/>
      </c>
      <c r="AV1816" t="str">
        <f t="shared" si="1241"/>
        <v/>
      </c>
      <c r="AW1816" s="25" t="str">
        <f t="shared" si="1242"/>
        <v/>
      </c>
      <c r="AX1816" s="26" t="str">
        <f t="shared" si="1217"/>
        <v/>
      </c>
      <c r="AY1816" s="27" t="str">
        <f>IF(A1816="","",IF(K1816&lt;&gt;0,TEXT(5,"0000"),IF(M1816&lt;&gt;0,TEXT(5,"0000"),IF(Datos!N1816&lt;&gt;0,TEXT(5,"0000"),""))))</f>
        <v/>
      </c>
      <c r="AZ1816" s="25" t="str">
        <f t="shared" si="1243"/>
        <v/>
      </c>
      <c r="BA1816" s="26" t="str">
        <f t="shared" si="1218"/>
        <v/>
      </c>
      <c r="BB1816" s="25" t="str">
        <f t="shared" si="1244"/>
        <v/>
      </c>
      <c r="BC1816" s="26" t="str">
        <f t="shared" si="1219"/>
        <v/>
      </c>
      <c r="BD1816" s="27" t="str">
        <f t="shared" si="1245"/>
        <v/>
      </c>
      <c r="BE1816" s="25" t="str">
        <f t="shared" si="1246"/>
        <v/>
      </c>
      <c r="BF1816" s="26" t="str">
        <f t="shared" si="1220"/>
        <v/>
      </c>
      <c r="BG1816" s="28"/>
      <c r="BH1816" t="str">
        <f t="shared" si="1216"/>
        <v/>
      </c>
      <c r="BJ1816" s="24" t="str">
        <f t="shared" si="1247"/>
        <v/>
      </c>
      <c r="BK1816" s="24" t="str">
        <f t="shared" si="1248"/>
        <v/>
      </c>
    </row>
    <row r="1817" spans="17:63" ht="15.75" thickBot="1">
      <c r="Q1817" t="e">
        <f t="shared" si="1221"/>
        <v>#VALUE!</v>
      </c>
      <c r="R1817" t="str">
        <f t="shared" si="1222"/>
        <v/>
      </c>
      <c r="S1817" t="str">
        <f>IF(A1817="","",TEXT(VLOOKUP(C1817,Tablas!$H$3:$I$75,2,0),"000"))</f>
        <v/>
      </c>
      <c r="T1817" t="str">
        <f t="shared" si="1223"/>
        <v/>
      </c>
      <c r="U1817" t="str">
        <f t="shared" si="1224"/>
        <v/>
      </c>
      <c r="V1817" t="str">
        <f t="shared" si="1208"/>
        <v/>
      </c>
      <c r="W1817" t="str">
        <f>IF(A1817="","",IF(G1817="",99,VLOOKUP(Datos!G1817,Tablas!$AF$2:$AH$38,2,0)))</f>
        <v/>
      </c>
      <c r="X1817" t="str">
        <f t="shared" si="1225"/>
        <v/>
      </c>
      <c r="Y1817" t="str">
        <f t="shared" si="1226"/>
        <v/>
      </c>
      <c r="Z1817" s="25" t="str">
        <f t="shared" si="1227"/>
        <v/>
      </c>
      <c r="AA1817" s="26" t="str">
        <f t="shared" si="1228"/>
        <v/>
      </c>
      <c r="AB1817" s="25" t="str">
        <f t="shared" si="1209"/>
        <v/>
      </c>
      <c r="AC1817" s="26" t="str">
        <f t="shared" si="1229"/>
        <v/>
      </c>
      <c r="AD1817" s="25" t="str">
        <f t="shared" si="1210"/>
        <v/>
      </c>
      <c r="AE1817" s="26" t="str">
        <f t="shared" si="1230"/>
        <v/>
      </c>
      <c r="AF1817" s="25" t="str">
        <f t="shared" si="1211"/>
        <v/>
      </c>
      <c r="AG1817" s="26" t="str">
        <f t="shared" si="1231"/>
        <v/>
      </c>
      <c r="AH1817" s="25" t="str">
        <f t="shared" si="1212"/>
        <v/>
      </c>
      <c r="AI1817" s="26" t="str">
        <f t="shared" si="1232"/>
        <v/>
      </c>
      <c r="AJ1817" s="25" t="str">
        <f t="shared" si="1213"/>
        <v/>
      </c>
      <c r="AK1817" s="26" t="str">
        <f t="shared" si="1233"/>
        <v/>
      </c>
      <c r="AL1817" s="25" t="str">
        <f t="shared" si="1214"/>
        <v/>
      </c>
      <c r="AM1817" s="26" t="str">
        <f t="shared" si="1234"/>
        <v/>
      </c>
      <c r="AN1817" s="25" t="str">
        <f t="shared" si="1215"/>
        <v/>
      </c>
      <c r="AO1817" s="26" t="str">
        <f t="shared" si="1235"/>
        <v/>
      </c>
      <c r="AP1817" t="str">
        <f t="shared" si="1236"/>
        <v/>
      </c>
      <c r="AQ1817" t="str">
        <f t="shared" si="1237"/>
        <v/>
      </c>
      <c r="AR1817" t="str">
        <f t="shared" si="1249"/>
        <v/>
      </c>
      <c r="AS1817" t="str">
        <f t="shared" si="1238"/>
        <v/>
      </c>
      <c r="AT1817" s="25" t="str">
        <f t="shared" si="1239"/>
        <v/>
      </c>
      <c r="AU1817" s="26" t="str">
        <f t="shared" si="1240"/>
        <v/>
      </c>
      <c r="AV1817" t="str">
        <f t="shared" si="1241"/>
        <v/>
      </c>
      <c r="AW1817" s="25" t="str">
        <f t="shared" si="1242"/>
        <v/>
      </c>
      <c r="AX1817" s="26" t="str">
        <f t="shared" si="1217"/>
        <v/>
      </c>
      <c r="AY1817" s="27" t="str">
        <f>IF(A1817="","",IF(K1817&lt;&gt;0,TEXT(5,"0000"),IF(M1817&lt;&gt;0,TEXT(5,"0000"),IF(Datos!N1817&lt;&gt;0,TEXT(5,"0000"),""))))</f>
        <v/>
      </c>
      <c r="AZ1817" s="25" t="str">
        <f t="shared" si="1243"/>
        <v/>
      </c>
      <c r="BA1817" s="26" t="str">
        <f t="shared" si="1218"/>
        <v/>
      </c>
      <c r="BB1817" s="25" t="str">
        <f t="shared" si="1244"/>
        <v/>
      </c>
      <c r="BC1817" s="26" t="str">
        <f t="shared" si="1219"/>
        <v/>
      </c>
      <c r="BD1817" s="27" t="str">
        <f t="shared" si="1245"/>
        <v/>
      </c>
      <c r="BE1817" s="25" t="str">
        <f t="shared" si="1246"/>
        <v/>
      </c>
      <c r="BF1817" s="26" t="str">
        <f t="shared" si="1220"/>
        <v/>
      </c>
      <c r="BG1817" s="28"/>
      <c r="BH1817" t="str">
        <f t="shared" si="1216"/>
        <v/>
      </c>
      <c r="BJ1817" s="24" t="str">
        <f t="shared" si="1247"/>
        <v/>
      </c>
      <c r="BK1817" s="24" t="str">
        <f t="shared" si="1248"/>
        <v/>
      </c>
    </row>
    <row r="1818" spans="17:63" ht="15.75" thickBot="1">
      <c r="Q1818" t="e">
        <f t="shared" si="1221"/>
        <v>#VALUE!</v>
      </c>
      <c r="R1818" t="str">
        <f t="shared" si="1222"/>
        <v/>
      </c>
      <c r="S1818" t="str">
        <f>IF(A1818="","",TEXT(VLOOKUP(C1818,Tablas!$H$3:$I$75,2,0),"000"))</f>
        <v/>
      </c>
      <c r="T1818" t="str">
        <f t="shared" si="1223"/>
        <v/>
      </c>
      <c r="U1818" t="str">
        <f t="shared" si="1224"/>
        <v/>
      </c>
      <c r="V1818" t="str">
        <f t="shared" si="1208"/>
        <v/>
      </c>
      <c r="W1818" t="str">
        <f>IF(A1818="","",IF(G1818="",99,VLOOKUP(Datos!G1818,Tablas!$AF$2:$AH$38,2,0)))</f>
        <v/>
      </c>
      <c r="X1818" t="str">
        <f t="shared" si="1225"/>
        <v/>
      </c>
      <c r="Y1818" t="str">
        <f t="shared" si="1226"/>
        <v/>
      </c>
      <c r="Z1818" s="25" t="str">
        <f t="shared" si="1227"/>
        <v/>
      </c>
      <c r="AA1818" s="26" t="str">
        <f t="shared" si="1228"/>
        <v/>
      </c>
      <c r="AB1818" s="25" t="str">
        <f t="shared" si="1209"/>
        <v/>
      </c>
      <c r="AC1818" s="26" t="str">
        <f t="shared" si="1229"/>
        <v/>
      </c>
      <c r="AD1818" s="25" t="str">
        <f t="shared" si="1210"/>
        <v/>
      </c>
      <c r="AE1818" s="26" t="str">
        <f t="shared" si="1230"/>
        <v/>
      </c>
      <c r="AF1818" s="25" t="str">
        <f t="shared" si="1211"/>
        <v/>
      </c>
      <c r="AG1818" s="26" t="str">
        <f t="shared" si="1231"/>
        <v/>
      </c>
      <c r="AH1818" s="25" t="str">
        <f t="shared" si="1212"/>
        <v/>
      </c>
      <c r="AI1818" s="26" t="str">
        <f t="shared" si="1232"/>
        <v/>
      </c>
      <c r="AJ1818" s="25" t="str">
        <f t="shared" si="1213"/>
        <v/>
      </c>
      <c r="AK1818" s="26" t="str">
        <f t="shared" si="1233"/>
        <v/>
      </c>
      <c r="AL1818" s="25" t="str">
        <f t="shared" si="1214"/>
        <v/>
      </c>
      <c r="AM1818" s="26" t="str">
        <f t="shared" si="1234"/>
        <v/>
      </c>
      <c r="AN1818" s="25" t="str">
        <f t="shared" si="1215"/>
        <v/>
      </c>
      <c r="AO1818" s="26" t="str">
        <f t="shared" si="1235"/>
        <v/>
      </c>
      <c r="AP1818" t="str">
        <f t="shared" si="1236"/>
        <v/>
      </c>
      <c r="AQ1818" t="str">
        <f t="shared" si="1237"/>
        <v/>
      </c>
      <c r="AR1818" t="str">
        <f t="shared" si="1249"/>
        <v/>
      </c>
      <c r="AS1818" t="str">
        <f t="shared" si="1238"/>
        <v/>
      </c>
      <c r="AT1818" s="25" t="str">
        <f t="shared" si="1239"/>
        <v/>
      </c>
      <c r="AU1818" s="26" t="str">
        <f t="shared" si="1240"/>
        <v/>
      </c>
      <c r="AV1818" t="str">
        <f t="shared" si="1241"/>
        <v/>
      </c>
      <c r="AW1818" s="25" t="str">
        <f t="shared" si="1242"/>
        <v/>
      </c>
      <c r="AX1818" s="26" t="str">
        <f t="shared" si="1217"/>
        <v/>
      </c>
      <c r="AY1818" s="27" t="str">
        <f>IF(A1818="","",IF(K1818&lt;&gt;0,TEXT(5,"0000"),IF(M1818&lt;&gt;0,TEXT(5,"0000"),IF(Datos!N1818&lt;&gt;0,TEXT(5,"0000"),""))))</f>
        <v/>
      </c>
      <c r="AZ1818" s="25" t="str">
        <f t="shared" si="1243"/>
        <v/>
      </c>
      <c r="BA1818" s="26" t="str">
        <f t="shared" si="1218"/>
        <v/>
      </c>
      <c r="BB1818" s="25" t="str">
        <f t="shared" si="1244"/>
        <v/>
      </c>
      <c r="BC1818" s="26" t="str">
        <f t="shared" si="1219"/>
        <v/>
      </c>
      <c r="BD1818" s="27" t="str">
        <f t="shared" si="1245"/>
        <v/>
      </c>
      <c r="BE1818" s="25" t="str">
        <f t="shared" si="1246"/>
        <v/>
      </c>
      <c r="BF1818" s="26" t="str">
        <f t="shared" si="1220"/>
        <v/>
      </c>
      <c r="BG1818" s="28"/>
      <c r="BH1818" t="str">
        <f t="shared" si="1216"/>
        <v/>
      </c>
      <c r="BJ1818" s="24" t="str">
        <f t="shared" si="1247"/>
        <v/>
      </c>
      <c r="BK1818" s="24" t="str">
        <f t="shared" si="1248"/>
        <v/>
      </c>
    </row>
    <row r="1819" spans="17:63" ht="15.75" thickBot="1">
      <c r="Q1819" t="e">
        <f t="shared" si="1221"/>
        <v>#VALUE!</v>
      </c>
      <c r="R1819" t="str">
        <f t="shared" si="1222"/>
        <v/>
      </c>
      <c r="S1819" t="str">
        <f>IF(A1819="","",TEXT(VLOOKUP(C1819,Tablas!$H$3:$I$75,2,0),"000"))</f>
        <v/>
      </c>
      <c r="T1819" t="str">
        <f t="shared" si="1223"/>
        <v/>
      </c>
      <c r="U1819" t="str">
        <f t="shared" si="1224"/>
        <v/>
      </c>
      <c r="V1819" t="str">
        <f t="shared" si="1208"/>
        <v/>
      </c>
      <c r="W1819" t="str">
        <f>IF(A1819="","",IF(G1819="",99,VLOOKUP(Datos!G1819,Tablas!$AF$2:$AH$38,2,0)))</f>
        <v/>
      </c>
      <c r="X1819" t="str">
        <f t="shared" si="1225"/>
        <v/>
      </c>
      <c r="Y1819" t="str">
        <f t="shared" si="1226"/>
        <v/>
      </c>
      <c r="Z1819" s="25" t="str">
        <f t="shared" si="1227"/>
        <v/>
      </c>
      <c r="AA1819" s="26" t="str">
        <f t="shared" si="1228"/>
        <v/>
      </c>
      <c r="AB1819" s="25" t="str">
        <f t="shared" si="1209"/>
        <v/>
      </c>
      <c r="AC1819" s="26" t="str">
        <f t="shared" si="1229"/>
        <v/>
      </c>
      <c r="AD1819" s="25" t="str">
        <f t="shared" si="1210"/>
        <v/>
      </c>
      <c r="AE1819" s="26" t="str">
        <f t="shared" si="1230"/>
        <v/>
      </c>
      <c r="AF1819" s="25" t="str">
        <f t="shared" si="1211"/>
        <v/>
      </c>
      <c r="AG1819" s="26" t="str">
        <f t="shared" si="1231"/>
        <v/>
      </c>
      <c r="AH1819" s="25" t="str">
        <f t="shared" si="1212"/>
        <v/>
      </c>
      <c r="AI1819" s="26" t="str">
        <f t="shared" si="1232"/>
        <v/>
      </c>
      <c r="AJ1819" s="25" t="str">
        <f t="shared" si="1213"/>
        <v/>
      </c>
      <c r="AK1819" s="26" t="str">
        <f t="shared" si="1233"/>
        <v/>
      </c>
      <c r="AL1819" s="25" t="str">
        <f t="shared" si="1214"/>
        <v/>
      </c>
      <c r="AM1819" s="26" t="str">
        <f t="shared" si="1234"/>
        <v/>
      </c>
      <c r="AN1819" s="25" t="str">
        <f t="shared" si="1215"/>
        <v/>
      </c>
      <c r="AO1819" s="26" t="str">
        <f t="shared" si="1235"/>
        <v/>
      </c>
      <c r="AP1819" t="str">
        <f t="shared" si="1236"/>
        <v/>
      </c>
      <c r="AQ1819" t="str">
        <f t="shared" si="1237"/>
        <v/>
      </c>
      <c r="AR1819" t="str">
        <f t="shared" si="1249"/>
        <v/>
      </c>
      <c r="AS1819" t="str">
        <f t="shared" si="1238"/>
        <v/>
      </c>
      <c r="AT1819" s="25" t="str">
        <f t="shared" si="1239"/>
        <v/>
      </c>
      <c r="AU1819" s="26" t="str">
        <f t="shared" si="1240"/>
        <v/>
      </c>
      <c r="AV1819" t="str">
        <f t="shared" si="1241"/>
        <v/>
      </c>
      <c r="AW1819" s="25" t="str">
        <f t="shared" si="1242"/>
        <v/>
      </c>
      <c r="AX1819" s="26" t="str">
        <f t="shared" si="1217"/>
        <v/>
      </c>
      <c r="AY1819" s="27" t="str">
        <f>IF(A1819="","",IF(K1819&lt;&gt;0,TEXT(5,"0000"),IF(M1819&lt;&gt;0,TEXT(5,"0000"),IF(Datos!N1819&lt;&gt;0,TEXT(5,"0000"),""))))</f>
        <v/>
      </c>
      <c r="AZ1819" s="25" t="str">
        <f t="shared" si="1243"/>
        <v/>
      </c>
      <c r="BA1819" s="26" t="str">
        <f t="shared" si="1218"/>
        <v/>
      </c>
      <c r="BB1819" s="25" t="str">
        <f t="shared" si="1244"/>
        <v/>
      </c>
      <c r="BC1819" s="26" t="str">
        <f t="shared" si="1219"/>
        <v/>
      </c>
      <c r="BD1819" s="27" t="str">
        <f t="shared" si="1245"/>
        <v/>
      </c>
      <c r="BE1819" s="25" t="str">
        <f t="shared" si="1246"/>
        <v/>
      </c>
      <c r="BF1819" s="26" t="str">
        <f t="shared" si="1220"/>
        <v/>
      </c>
      <c r="BG1819" s="28"/>
      <c r="BH1819" t="str">
        <f t="shared" si="1216"/>
        <v/>
      </c>
      <c r="BJ1819" s="24" t="str">
        <f t="shared" si="1247"/>
        <v/>
      </c>
      <c r="BK1819" s="24" t="str">
        <f t="shared" si="1248"/>
        <v/>
      </c>
    </row>
    <row r="1820" spans="17:63" ht="15.75" thickBot="1">
      <c r="Q1820" t="e">
        <f t="shared" si="1221"/>
        <v>#VALUE!</v>
      </c>
      <c r="R1820" t="str">
        <f t="shared" si="1222"/>
        <v/>
      </c>
      <c r="S1820" t="str">
        <f>IF(A1820="","",TEXT(VLOOKUP(C1820,Tablas!$H$3:$I$75,2,0),"000"))</f>
        <v/>
      </c>
      <c r="T1820" t="str">
        <f t="shared" si="1223"/>
        <v/>
      </c>
      <c r="U1820" t="str">
        <f t="shared" si="1224"/>
        <v/>
      </c>
      <c r="V1820" t="str">
        <f t="shared" si="1208"/>
        <v/>
      </c>
      <c r="W1820" t="str">
        <f>IF(A1820="","",IF(G1820="",99,VLOOKUP(Datos!G1820,Tablas!$AF$2:$AH$38,2,0)))</f>
        <v/>
      </c>
      <c r="X1820" t="str">
        <f t="shared" si="1225"/>
        <v/>
      </c>
      <c r="Y1820" t="str">
        <f t="shared" si="1226"/>
        <v/>
      </c>
      <c r="Z1820" s="25" t="str">
        <f t="shared" si="1227"/>
        <v/>
      </c>
      <c r="AA1820" s="26" t="str">
        <f t="shared" si="1228"/>
        <v/>
      </c>
      <c r="AB1820" s="25" t="str">
        <f t="shared" si="1209"/>
        <v/>
      </c>
      <c r="AC1820" s="26" t="str">
        <f t="shared" si="1229"/>
        <v/>
      </c>
      <c r="AD1820" s="25" t="str">
        <f t="shared" si="1210"/>
        <v/>
      </c>
      <c r="AE1820" s="26" t="str">
        <f t="shared" si="1230"/>
        <v/>
      </c>
      <c r="AF1820" s="25" t="str">
        <f t="shared" si="1211"/>
        <v/>
      </c>
      <c r="AG1820" s="26" t="str">
        <f t="shared" si="1231"/>
        <v/>
      </c>
      <c r="AH1820" s="25" t="str">
        <f t="shared" si="1212"/>
        <v/>
      </c>
      <c r="AI1820" s="26" t="str">
        <f t="shared" si="1232"/>
        <v/>
      </c>
      <c r="AJ1820" s="25" t="str">
        <f t="shared" si="1213"/>
        <v/>
      </c>
      <c r="AK1820" s="26" t="str">
        <f t="shared" si="1233"/>
        <v/>
      </c>
      <c r="AL1820" s="25" t="str">
        <f t="shared" si="1214"/>
        <v/>
      </c>
      <c r="AM1820" s="26" t="str">
        <f t="shared" si="1234"/>
        <v/>
      </c>
      <c r="AN1820" s="25" t="str">
        <f t="shared" si="1215"/>
        <v/>
      </c>
      <c r="AO1820" s="26" t="str">
        <f t="shared" si="1235"/>
        <v/>
      </c>
      <c r="AP1820" t="str">
        <f t="shared" si="1236"/>
        <v/>
      </c>
      <c r="AQ1820" t="str">
        <f t="shared" si="1237"/>
        <v/>
      </c>
      <c r="AR1820" t="str">
        <f t="shared" si="1249"/>
        <v/>
      </c>
      <c r="AS1820" t="str">
        <f t="shared" si="1238"/>
        <v/>
      </c>
      <c r="AT1820" s="25" t="str">
        <f t="shared" si="1239"/>
        <v/>
      </c>
      <c r="AU1820" s="26" t="str">
        <f t="shared" si="1240"/>
        <v/>
      </c>
      <c r="AV1820" t="str">
        <f t="shared" si="1241"/>
        <v/>
      </c>
      <c r="AW1820" s="25" t="str">
        <f t="shared" si="1242"/>
        <v/>
      </c>
      <c r="AX1820" s="26" t="str">
        <f t="shared" si="1217"/>
        <v/>
      </c>
      <c r="AY1820" s="27" t="str">
        <f>IF(A1820="","",IF(K1820&lt;&gt;0,TEXT(5,"0000"),IF(M1820&lt;&gt;0,TEXT(5,"0000"),IF(Datos!N1820&lt;&gt;0,TEXT(5,"0000"),""))))</f>
        <v/>
      </c>
      <c r="AZ1820" s="25" t="str">
        <f t="shared" si="1243"/>
        <v/>
      </c>
      <c r="BA1820" s="26" t="str">
        <f t="shared" si="1218"/>
        <v/>
      </c>
      <c r="BB1820" s="25" t="str">
        <f t="shared" si="1244"/>
        <v/>
      </c>
      <c r="BC1820" s="26" t="str">
        <f t="shared" si="1219"/>
        <v/>
      </c>
      <c r="BD1820" s="27" t="str">
        <f t="shared" si="1245"/>
        <v/>
      </c>
      <c r="BE1820" s="25" t="str">
        <f t="shared" si="1246"/>
        <v/>
      </c>
      <c r="BF1820" s="26" t="str">
        <f t="shared" si="1220"/>
        <v/>
      </c>
      <c r="BG1820" s="28"/>
      <c r="BH1820" t="str">
        <f t="shared" si="1216"/>
        <v/>
      </c>
      <c r="BJ1820" s="24" t="str">
        <f t="shared" si="1247"/>
        <v/>
      </c>
      <c r="BK1820" s="24" t="str">
        <f t="shared" si="1248"/>
        <v/>
      </c>
    </row>
    <row r="1821" spans="17:63" ht="15.75" thickBot="1">
      <c r="Q1821" t="e">
        <f t="shared" si="1221"/>
        <v>#VALUE!</v>
      </c>
      <c r="R1821" t="str">
        <f t="shared" si="1222"/>
        <v/>
      </c>
      <c r="S1821" t="str">
        <f>IF(A1821="","",TEXT(VLOOKUP(C1821,Tablas!$H$3:$I$75,2,0),"000"))</f>
        <v/>
      </c>
      <c r="T1821" t="str">
        <f t="shared" si="1223"/>
        <v/>
      </c>
      <c r="U1821" t="str">
        <f t="shared" si="1224"/>
        <v/>
      </c>
      <c r="V1821" t="str">
        <f t="shared" si="1208"/>
        <v/>
      </c>
      <c r="W1821" t="str">
        <f>IF(A1821="","",IF(G1821="",99,VLOOKUP(Datos!G1821,Tablas!$AF$2:$AH$38,2,0)))</f>
        <v/>
      </c>
      <c r="X1821" t="str">
        <f t="shared" si="1225"/>
        <v/>
      </c>
      <c r="Y1821" t="str">
        <f t="shared" si="1226"/>
        <v/>
      </c>
      <c r="Z1821" s="25" t="str">
        <f t="shared" si="1227"/>
        <v/>
      </c>
      <c r="AA1821" s="26" t="str">
        <f t="shared" si="1228"/>
        <v/>
      </c>
      <c r="AB1821" s="25" t="str">
        <f t="shared" si="1209"/>
        <v/>
      </c>
      <c r="AC1821" s="26" t="str">
        <f t="shared" si="1229"/>
        <v/>
      </c>
      <c r="AD1821" s="25" t="str">
        <f t="shared" si="1210"/>
        <v/>
      </c>
      <c r="AE1821" s="26" t="str">
        <f t="shared" si="1230"/>
        <v/>
      </c>
      <c r="AF1821" s="25" t="str">
        <f t="shared" si="1211"/>
        <v/>
      </c>
      <c r="AG1821" s="26" t="str">
        <f t="shared" si="1231"/>
        <v/>
      </c>
      <c r="AH1821" s="25" t="str">
        <f t="shared" si="1212"/>
        <v/>
      </c>
      <c r="AI1821" s="26" t="str">
        <f t="shared" si="1232"/>
        <v/>
      </c>
      <c r="AJ1821" s="25" t="str">
        <f t="shared" si="1213"/>
        <v/>
      </c>
      <c r="AK1821" s="26" t="str">
        <f t="shared" si="1233"/>
        <v/>
      </c>
      <c r="AL1821" s="25" t="str">
        <f t="shared" si="1214"/>
        <v/>
      </c>
      <c r="AM1821" s="26" t="str">
        <f t="shared" si="1234"/>
        <v/>
      </c>
      <c r="AN1821" s="25" t="str">
        <f t="shared" si="1215"/>
        <v/>
      </c>
      <c r="AO1821" s="26" t="str">
        <f t="shared" si="1235"/>
        <v/>
      </c>
      <c r="AP1821" t="str">
        <f t="shared" si="1236"/>
        <v/>
      </c>
      <c r="AQ1821" t="str">
        <f t="shared" si="1237"/>
        <v/>
      </c>
      <c r="AR1821" t="str">
        <f t="shared" si="1249"/>
        <v/>
      </c>
      <c r="AS1821" t="str">
        <f t="shared" si="1238"/>
        <v/>
      </c>
      <c r="AT1821" s="25" t="str">
        <f t="shared" si="1239"/>
        <v/>
      </c>
      <c r="AU1821" s="26" t="str">
        <f t="shared" si="1240"/>
        <v/>
      </c>
      <c r="AV1821" t="str">
        <f t="shared" si="1241"/>
        <v/>
      </c>
      <c r="AW1821" s="25" t="str">
        <f t="shared" si="1242"/>
        <v/>
      </c>
      <c r="AX1821" s="26" t="str">
        <f t="shared" si="1217"/>
        <v/>
      </c>
      <c r="AY1821" s="27" t="str">
        <f>IF(A1821="","",IF(K1821&lt;&gt;0,TEXT(5,"0000"),IF(M1821&lt;&gt;0,TEXT(5,"0000"),IF(Datos!N1821&lt;&gt;0,TEXT(5,"0000"),""))))</f>
        <v/>
      </c>
      <c r="AZ1821" s="25" t="str">
        <f t="shared" si="1243"/>
        <v/>
      </c>
      <c r="BA1821" s="26" t="str">
        <f t="shared" si="1218"/>
        <v/>
      </c>
      <c r="BB1821" s="25" t="str">
        <f t="shared" si="1244"/>
        <v/>
      </c>
      <c r="BC1821" s="26" t="str">
        <f t="shared" si="1219"/>
        <v/>
      </c>
      <c r="BD1821" s="27" t="str">
        <f t="shared" si="1245"/>
        <v/>
      </c>
      <c r="BE1821" s="25" t="str">
        <f t="shared" si="1246"/>
        <v/>
      </c>
      <c r="BF1821" s="26" t="str">
        <f t="shared" si="1220"/>
        <v/>
      </c>
      <c r="BG1821" s="28"/>
      <c r="BH1821" t="str">
        <f t="shared" si="1216"/>
        <v/>
      </c>
      <c r="BJ1821" s="24" t="str">
        <f t="shared" si="1247"/>
        <v/>
      </c>
      <c r="BK1821" s="24" t="str">
        <f t="shared" si="1248"/>
        <v/>
      </c>
    </row>
    <row r="1822" spans="17:63" ht="15.75" thickBot="1">
      <c r="Q1822" t="e">
        <f t="shared" si="1221"/>
        <v>#VALUE!</v>
      </c>
      <c r="R1822" t="str">
        <f t="shared" si="1222"/>
        <v/>
      </c>
      <c r="S1822" t="str">
        <f>IF(A1822="","",TEXT(VLOOKUP(C1822,Tablas!$H$3:$I$75,2,0),"000"))</f>
        <v/>
      </c>
      <c r="T1822" t="str">
        <f t="shared" si="1223"/>
        <v/>
      </c>
      <c r="U1822" t="str">
        <f t="shared" si="1224"/>
        <v/>
      </c>
      <c r="V1822" t="str">
        <f t="shared" si="1208"/>
        <v/>
      </c>
      <c r="W1822" t="str">
        <f>IF(A1822="","",IF(G1822="",99,VLOOKUP(Datos!G1822,Tablas!$AF$2:$AH$38,2,0)))</f>
        <v/>
      </c>
      <c r="X1822" t="str">
        <f t="shared" si="1225"/>
        <v/>
      </c>
      <c r="Y1822" t="str">
        <f t="shared" si="1226"/>
        <v/>
      </c>
      <c r="Z1822" s="25" t="str">
        <f t="shared" si="1227"/>
        <v/>
      </c>
      <c r="AA1822" s="26" t="str">
        <f t="shared" si="1228"/>
        <v/>
      </c>
      <c r="AB1822" s="25" t="str">
        <f t="shared" si="1209"/>
        <v/>
      </c>
      <c r="AC1822" s="26" t="str">
        <f t="shared" si="1229"/>
        <v/>
      </c>
      <c r="AD1822" s="25" t="str">
        <f t="shared" si="1210"/>
        <v/>
      </c>
      <c r="AE1822" s="26" t="str">
        <f t="shared" si="1230"/>
        <v/>
      </c>
      <c r="AF1822" s="25" t="str">
        <f t="shared" si="1211"/>
        <v/>
      </c>
      <c r="AG1822" s="26" t="str">
        <f t="shared" si="1231"/>
        <v/>
      </c>
      <c r="AH1822" s="25" t="str">
        <f t="shared" si="1212"/>
        <v/>
      </c>
      <c r="AI1822" s="26" t="str">
        <f t="shared" si="1232"/>
        <v/>
      </c>
      <c r="AJ1822" s="25" t="str">
        <f t="shared" si="1213"/>
        <v/>
      </c>
      <c r="AK1822" s="26" t="str">
        <f t="shared" si="1233"/>
        <v/>
      </c>
      <c r="AL1822" s="25" t="str">
        <f t="shared" si="1214"/>
        <v/>
      </c>
      <c r="AM1822" s="26" t="str">
        <f t="shared" si="1234"/>
        <v/>
      </c>
      <c r="AN1822" s="25" t="str">
        <f t="shared" si="1215"/>
        <v/>
      </c>
      <c r="AO1822" s="26" t="str">
        <f t="shared" si="1235"/>
        <v/>
      </c>
      <c r="AP1822" t="str">
        <f t="shared" si="1236"/>
        <v/>
      </c>
      <c r="AQ1822" t="str">
        <f t="shared" si="1237"/>
        <v/>
      </c>
      <c r="AR1822" t="str">
        <f t="shared" si="1249"/>
        <v/>
      </c>
      <c r="AS1822" t="str">
        <f t="shared" si="1238"/>
        <v/>
      </c>
      <c r="AT1822" s="25" t="str">
        <f t="shared" si="1239"/>
        <v/>
      </c>
      <c r="AU1822" s="26" t="str">
        <f t="shared" si="1240"/>
        <v/>
      </c>
      <c r="AV1822" t="str">
        <f t="shared" si="1241"/>
        <v/>
      </c>
      <c r="AW1822" s="25" t="str">
        <f t="shared" si="1242"/>
        <v/>
      </c>
      <c r="AX1822" s="26" t="str">
        <f t="shared" si="1217"/>
        <v/>
      </c>
      <c r="AY1822" s="27" t="str">
        <f>IF(A1822="","",IF(K1822&lt;&gt;0,TEXT(5,"0000"),IF(M1822&lt;&gt;0,TEXT(5,"0000"),IF(Datos!N1822&lt;&gt;0,TEXT(5,"0000"),""))))</f>
        <v/>
      </c>
      <c r="AZ1822" s="25" t="str">
        <f t="shared" si="1243"/>
        <v/>
      </c>
      <c r="BA1822" s="26" t="str">
        <f t="shared" si="1218"/>
        <v/>
      </c>
      <c r="BB1822" s="25" t="str">
        <f t="shared" si="1244"/>
        <v/>
      </c>
      <c r="BC1822" s="26" t="str">
        <f t="shared" si="1219"/>
        <v/>
      </c>
      <c r="BD1822" s="27" t="str">
        <f t="shared" si="1245"/>
        <v/>
      </c>
      <c r="BE1822" s="25" t="str">
        <f t="shared" si="1246"/>
        <v/>
      </c>
      <c r="BF1822" s="26" t="str">
        <f t="shared" si="1220"/>
        <v/>
      </c>
      <c r="BG1822" s="28"/>
      <c r="BH1822" t="str">
        <f t="shared" si="1216"/>
        <v/>
      </c>
      <c r="BJ1822" s="24" t="str">
        <f t="shared" si="1247"/>
        <v/>
      </c>
      <c r="BK1822" s="24" t="str">
        <f t="shared" si="1248"/>
        <v/>
      </c>
    </row>
    <row r="1823" spans="17:63" ht="15.75" thickBot="1">
      <c r="Q1823" t="e">
        <f t="shared" si="1221"/>
        <v>#VALUE!</v>
      </c>
      <c r="R1823" t="str">
        <f t="shared" si="1222"/>
        <v/>
      </c>
      <c r="S1823" t="str">
        <f>IF(A1823="","",TEXT(VLOOKUP(C1823,Tablas!$H$3:$I$75,2,0),"000"))</f>
        <v/>
      </c>
      <c r="T1823" t="str">
        <f t="shared" si="1223"/>
        <v/>
      </c>
      <c r="U1823" t="str">
        <f t="shared" si="1224"/>
        <v/>
      </c>
      <c r="V1823" t="str">
        <f t="shared" si="1208"/>
        <v/>
      </c>
      <c r="W1823" t="str">
        <f>IF(A1823="","",IF(G1823="",99,VLOOKUP(Datos!G1823,Tablas!$AF$2:$AH$38,2,0)))</f>
        <v/>
      </c>
      <c r="X1823" t="str">
        <f t="shared" si="1225"/>
        <v/>
      </c>
      <c r="Y1823" t="str">
        <f t="shared" si="1226"/>
        <v/>
      </c>
      <c r="Z1823" s="25" t="str">
        <f t="shared" si="1227"/>
        <v/>
      </c>
      <c r="AA1823" s="26" t="str">
        <f t="shared" si="1228"/>
        <v/>
      </c>
      <c r="AB1823" s="25" t="str">
        <f t="shared" si="1209"/>
        <v/>
      </c>
      <c r="AC1823" s="26" t="str">
        <f t="shared" si="1229"/>
        <v/>
      </c>
      <c r="AD1823" s="25" t="str">
        <f t="shared" si="1210"/>
        <v/>
      </c>
      <c r="AE1823" s="26" t="str">
        <f t="shared" si="1230"/>
        <v/>
      </c>
      <c r="AF1823" s="25" t="str">
        <f t="shared" si="1211"/>
        <v/>
      </c>
      <c r="AG1823" s="26" t="str">
        <f t="shared" si="1231"/>
        <v/>
      </c>
      <c r="AH1823" s="25" t="str">
        <f t="shared" si="1212"/>
        <v/>
      </c>
      <c r="AI1823" s="26" t="str">
        <f t="shared" si="1232"/>
        <v/>
      </c>
      <c r="AJ1823" s="25" t="str">
        <f t="shared" si="1213"/>
        <v/>
      </c>
      <c r="AK1823" s="26" t="str">
        <f t="shared" si="1233"/>
        <v/>
      </c>
      <c r="AL1823" s="25" t="str">
        <f t="shared" si="1214"/>
        <v/>
      </c>
      <c r="AM1823" s="26" t="str">
        <f t="shared" si="1234"/>
        <v/>
      </c>
      <c r="AN1823" s="25" t="str">
        <f t="shared" si="1215"/>
        <v/>
      </c>
      <c r="AO1823" s="26" t="str">
        <f t="shared" si="1235"/>
        <v/>
      </c>
      <c r="AP1823" t="str">
        <f t="shared" si="1236"/>
        <v/>
      </c>
      <c r="AQ1823" t="str">
        <f t="shared" si="1237"/>
        <v/>
      </c>
      <c r="AR1823" t="str">
        <f t="shared" si="1249"/>
        <v/>
      </c>
      <c r="AS1823" t="str">
        <f t="shared" si="1238"/>
        <v/>
      </c>
      <c r="AT1823" s="25" t="str">
        <f t="shared" si="1239"/>
        <v/>
      </c>
      <c r="AU1823" s="26" t="str">
        <f t="shared" si="1240"/>
        <v/>
      </c>
      <c r="AV1823" t="str">
        <f t="shared" si="1241"/>
        <v/>
      </c>
      <c r="AW1823" s="25" t="str">
        <f t="shared" si="1242"/>
        <v/>
      </c>
      <c r="AX1823" s="26" t="str">
        <f t="shared" si="1217"/>
        <v/>
      </c>
      <c r="AY1823" s="27" t="str">
        <f>IF(A1823="","",IF(K1823&lt;&gt;0,TEXT(5,"0000"),IF(M1823&lt;&gt;0,TEXT(5,"0000"),IF(Datos!N1823&lt;&gt;0,TEXT(5,"0000"),""))))</f>
        <v/>
      </c>
      <c r="AZ1823" s="25" t="str">
        <f t="shared" si="1243"/>
        <v/>
      </c>
      <c r="BA1823" s="26" t="str">
        <f t="shared" si="1218"/>
        <v/>
      </c>
      <c r="BB1823" s="25" t="str">
        <f t="shared" si="1244"/>
        <v/>
      </c>
      <c r="BC1823" s="26" t="str">
        <f t="shared" si="1219"/>
        <v/>
      </c>
      <c r="BD1823" s="27" t="str">
        <f t="shared" si="1245"/>
        <v/>
      </c>
      <c r="BE1823" s="25" t="str">
        <f t="shared" si="1246"/>
        <v/>
      </c>
      <c r="BF1823" s="26" t="str">
        <f t="shared" si="1220"/>
        <v/>
      </c>
      <c r="BG1823" s="28"/>
      <c r="BH1823" t="str">
        <f t="shared" si="1216"/>
        <v/>
      </c>
      <c r="BJ1823" s="24" t="str">
        <f t="shared" si="1247"/>
        <v/>
      </c>
      <c r="BK1823" s="24" t="str">
        <f t="shared" si="1248"/>
        <v/>
      </c>
    </row>
    <row r="1824" spans="17:63" ht="15.75" thickBot="1">
      <c r="Q1824" t="e">
        <f t="shared" si="1221"/>
        <v>#VALUE!</v>
      </c>
      <c r="R1824" t="str">
        <f t="shared" si="1222"/>
        <v/>
      </c>
      <c r="S1824" t="str">
        <f>IF(A1824="","",TEXT(VLOOKUP(C1824,Tablas!$H$3:$I$75,2,0),"000"))</f>
        <v/>
      </c>
      <c r="T1824" t="str">
        <f t="shared" si="1223"/>
        <v/>
      </c>
      <c r="U1824" t="str">
        <f t="shared" si="1224"/>
        <v/>
      </c>
      <c r="V1824" t="str">
        <f t="shared" si="1208"/>
        <v/>
      </c>
      <c r="W1824" t="str">
        <f>IF(A1824="","",IF(G1824="",99,VLOOKUP(Datos!G1824,Tablas!$AF$2:$AH$38,2,0)))</f>
        <v/>
      </c>
      <c r="X1824" t="str">
        <f t="shared" si="1225"/>
        <v/>
      </c>
      <c r="Y1824" t="str">
        <f t="shared" si="1226"/>
        <v/>
      </c>
      <c r="Z1824" s="25" t="str">
        <f t="shared" si="1227"/>
        <v/>
      </c>
      <c r="AA1824" s="26" t="str">
        <f t="shared" si="1228"/>
        <v/>
      </c>
      <c r="AB1824" s="25" t="str">
        <f t="shared" si="1209"/>
        <v/>
      </c>
      <c r="AC1824" s="26" t="str">
        <f t="shared" si="1229"/>
        <v/>
      </c>
      <c r="AD1824" s="25" t="str">
        <f t="shared" si="1210"/>
        <v/>
      </c>
      <c r="AE1824" s="26" t="str">
        <f t="shared" si="1230"/>
        <v/>
      </c>
      <c r="AF1824" s="25" t="str">
        <f t="shared" si="1211"/>
        <v/>
      </c>
      <c r="AG1824" s="26" t="str">
        <f t="shared" si="1231"/>
        <v/>
      </c>
      <c r="AH1824" s="25" t="str">
        <f t="shared" si="1212"/>
        <v/>
      </c>
      <c r="AI1824" s="26" t="str">
        <f t="shared" si="1232"/>
        <v/>
      </c>
      <c r="AJ1824" s="25" t="str">
        <f t="shared" si="1213"/>
        <v/>
      </c>
      <c r="AK1824" s="26" t="str">
        <f t="shared" si="1233"/>
        <v/>
      </c>
      <c r="AL1824" s="25" t="str">
        <f t="shared" si="1214"/>
        <v/>
      </c>
      <c r="AM1824" s="26" t="str">
        <f t="shared" si="1234"/>
        <v/>
      </c>
      <c r="AN1824" s="25" t="str">
        <f t="shared" si="1215"/>
        <v/>
      </c>
      <c r="AO1824" s="26" t="str">
        <f t="shared" si="1235"/>
        <v/>
      </c>
      <c r="AP1824" t="str">
        <f t="shared" si="1236"/>
        <v/>
      </c>
      <c r="AQ1824" t="str">
        <f t="shared" si="1237"/>
        <v/>
      </c>
      <c r="AR1824" t="str">
        <f t="shared" si="1249"/>
        <v/>
      </c>
      <c r="AS1824" t="str">
        <f t="shared" si="1238"/>
        <v/>
      </c>
      <c r="AT1824" s="25" t="str">
        <f t="shared" si="1239"/>
        <v/>
      </c>
      <c r="AU1824" s="26" t="str">
        <f t="shared" si="1240"/>
        <v/>
      </c>
      <c r="AV1824" t="str">
        <f t="shared" si="1241"/>
        <v/>
      </c>
      <c r="AW1824" s="25" t="str">
        <f t="shared" si="1242"/>
        <v/>
      </c>
      <c r="AX1824" s="26" t="str">
        <f t="shared" si="1217"/>
        <v/>
      </c>
      <c r="AY1824" s="27" t="str">
        <f>IF(A1824="","",IF(K1824&lt;&gt;0,TEXT(5,"0000"),IF(M1824&lt;&gt;0,TEXT(5,"0000"),IF(Datos!N1824&lt;&gt;0,TEXT(5,"0000"),""))))</f>
        <v/>
      </c>
      <c r="AZ1824" s="25" t="str">
        <f t="shared" si="1243"/>
        <v/>
      </c>
      <c r="BA1824" s="26" t="str">
        <f t="shared" si="1218"/>
        <v/>
      </c>
      <c r="BB1824" s="25" t="str">
        <f t="shared" si="1244"/>
        <v/>
      </c>
      <c r="BC1824" s="26" t="str">
        <f t="shared" si="1219"/>
        <v/>
      </c>
      <c r="BD1824" s="27" t="str">
        <f t="shared" si="1245"/>
        <v/>
      </c>
      <c r="BE1824" s="25" t="str">
        <f t="shared" si="1246"/>
        <v/>
      </c>
      <c r="BF1824" s="26" t="str">
        <f t="shared" si="1220"/>
        <v/>
      </c>
      <c r="BG1824" s="28"/>
      <c r="BH1824" t="str">
        <f t="shared" si="1216"/>
        <v/>
      </c>
      <c r="BJ1824" s="24" t="str">
        <f t="shared" si="1247"/>
        <v/>
      </c>
      <c r="BK1824" s="24" t="str">
        <f t="shared" si="1248"/>
        <v/>
      </c>
    </row>
    <row r="1825" spans="17:63" ht="15.75" thickBot="1">
      <c r="Q1825" t="e">
        <f t="shared" si="1221"/>
        <v>#VALUE!</v>
      </c>
      <c r="R1825" t="str">
        <f t="shared" si="1222"/>
        <v/>
      </c>
      <c r="S1825" t="str">
        <f>IF(A1825="","",TEXT(VLOOKUP(C1825,Tablas!$H$3:$I$75,2,0),"000"))</f>
        <v/>
      </c>
      <c r="T1825" t="str">
        <f t="shared" si="1223"/>
        <v/>
      </c>
      <c r="U1825" t="str">
        <f t="shared" si="1224"/>
        <v/>
      </c>
      <c r="V1825" t="str">
        <f t="shared" si="1208"/>
        <v/>
      </c>
      <c r="W1825" t="str">
        <f>IF(A1825="","",IF(G1825="",99,VLOOKUP(Datos!G1825,Tablas!$AF$2:$AH$38,2,0)))</f>
        <v/>
      </c>
      <c r="X1825" t="str">
        <f t="shared" si="1225"/>
        <v/>
      </c>
      <c r="Y1825" t="str">
        <f t="shared" si="1226"/>
        <v/>
      </c>
      <c r="Z1825" s="25" t="str">
        <f t="shared" si="1227"/>
        <v/>
      </c>
      <c r="AA1825" s="26" t="str">
        <f t="shared" si="1228"/>
        <v/>
      </c>
      <c r="AB1825" s="25" t="str">
        <f t="shared" si="1209"/>
        <v/>
      </c>
      <c r="AC1825" s="26" t="str">
        <f t="shared" si="1229"/>
        <v/>
      </c>
      <c r="AD1825" s="25" t="str">
        <f t="shared" si="1210"/>
        <v/>
      </c>
      <c r="AE1825" s="26" t="str">
        <f t="shared" si="1230"/>
        <v/>
      </c>
      <c r="AF1825" s="25" t="str">
        <f t="shared" si="1211"/>
        <v/>
      </c>
      <c r="AG1825" s="26" t="str">
        <f t="shared" si="1231"/>
        <v/>
      </c>
      <c r="AH1825" s="25" t="str">
        <f t="shared" si="1212"/>
        <v/>
      </c>
      <c r="AI1825" s="26" t="str">
        <f t="shared" si="1232"/>
        <v/>
      </c>
      <c r="AJ1825" s="25" t="str">
        <f t="shared" si="1213"/>
        <v/>
      </c>
      <c r="AK1825" s="26" t="str">
        <f t="shared" si="1233"/>
        <v/>
      </c>
      <c r="AL1825" s="25" t="str">
        <f t="shared" si="1214"/>
        <v/>
      </c>
      <c r="AM1825" s="26" t="str">
        <f t="shared" si="1234"/>
        <v/>
      </c>
      <c r="AN1825" s="25" t="str">
        <f t="shared" si="1215"/>
        <v/>
      </c>
      <c r="AO1825" s="26" t="str">
        <f t="shared" si="1235"/>
        <v/>
      </c>
      <c r="AP1825" t="str">
        <f t="shared" si="1236"/>
        <v/>
      </c>
      <c r="AQ1825" t="str">
        <f t="shared" si="1237"/>
        <v/>
      </c>
      <c r="AR1825" t="str">
        <f t="shared" si="1249"/>
        <v/>
      </c>
      <c r="AS1825" t="str">
        <f t="shared" si="1238"/>
        <v/>
      </c>
      <c r="AT1825" s="25" t="str">
        <f t="shared" si="1239"/>
        <v/>
      </c>
      <c r="AU1825" s="26" t="str">
        <f t="shared" si="1240"/>
        <v/>
      </c>
      <c r="AV1825" t="str">
        <f t="shared" si="1241"/>
        <v/>
      </c>
      <c r="AW1825" s="25" t="str">
        <f t="shared" si="1242"/>
        <v/>
      </c>
      <c r="AX1825" s="26" t="str">
        <f t="shared" si="1217"/>
        <v/>
      </c>
      <c r="AY1825" s="27" t="str">
        <f>IF(A1825="","",IF(K1825&lt;&gt;0,TEXT(5,"0000"),IF(M1825&lt;&gt;0,TEXT(5,"0000"),IF(Datos!N1825&lt;&gt;0,TEXT(5,"0000"),""))))</f>
        <v/>
      </c>
      <c r="AZ1825" s="25" t="str">
        <f t="shared" si="1243"/>
        <v/>
      </c>
      <c r="BA1825" s="26" t="str">
        <f t="shared" si="1218"/>
        <v/>
      </c>
      <c r="BB1825" s="25" t="str">
        <f t="shared" si="1244"/>
        <v/>
      </c>
      <c r="BC1825" s="26" t="str">
        <f t="shared" si="1219"/>
        <v/>
      </c>
      <c r="BD1825" s="27" t="str">
        <f t="shared" si="1245"/>
        <v/>
      </c>
      <c r="BE1825" s="25" t="str">
        <f t="shared" si="1246"/>
        <v/>
      </c>
      <c r="BF1825" s="26" t="str">
        <f t="shared" si="1220"/>
        <v/>
      </c>
      <c r="BG1825" s="28"/>
      <c r="BH1825" t="str">
        <f t="shared" si="1216"/>
        <v/>
      </c>
      <c r="BJ1825" s="24" t="str">
        <f t="shared" si="1247"/>
        <v/>
      </c>
      <c r="BK1825" s="24" t="str">
        <f t="shared" si="1248"/>
        <v/>
      </c>
    </row>
    <row r="1826" spans="17:63" ht="15.75" thickBot="1">
      <c r="Q1826" t="e">
        <f t="shared" si="1221"/>
        <v>#VALUE!</v>
      </c>
      <c r="R1826" t="str">
        <f t="shared" si="1222"/>
        <v/>
      </c>
      <c r="S1826" t="str">
        <f>IF(A1826="","",TEXT(VLOOKUP(C1826,Tablas!$H$3:$I$75,2,0),"000"))</f>
        <v/>
      </c>
      <c r="T1826" t="str">
        <f t="shared" si="1223"/>
        <v/>
      </c>
      <c r="U1826" t="str">
        <f t="shared" si="1224"/>
        <v/>
      </c>
      <c r="V1826" t="str">
        <f t="shared" ref="V1826:V1889" si="1250">IF(A1826="","",IF(F1826="",U1826,TEXT(RIGHT(F1826,20)*1,"00000000000000000000")))</f>
        <v/>
      </c>
      <c r="W1826" t="str">
        <f>IF(A1826="","",IF(G1826="",99,VLOOKUP(Datos!G1826,Tablas!$AF$2:$AH$38,2,0)))</f>
        <v/>
      </c>
      <c r="X1826" t="str">
        <f t="shared" si="1225"/>
        <v/>
      </c>
      <c r="Y1826" t="str">
        <f t="shared" si="1226"/>
        <v/>
      </c>
      <c r="Z1826" s="25" t="str">
        <f t="shared" si="1227"/>
        <v/>
      </c>
      <c r="AA1826" s="26" t="str">
        <f t="shared" si="1228"/>
        <v/>
      </c>
      <c r="AB1826" s="25" t="str">
        <f t="shared" ref="AB1826:AB1889" si="1251">IF($A1826="","",0)</f>
        <v/>
      </c>
      <c r="AC1826" s="26" t="str">
        <f t="shared" si="1229"/>
        <v/>
      </c>
      <c r="AD1826" s="25" t="str">
        <f t="shared" ref="AD1826:AD1889" si="1252">IF($A1826="","",0)</f>
        <v/>
      </c>
      <c r="AE1826" s="26" t="str">
        <f t="shared" si="1230"/>
        <v/>
      </c>
      <c r="AF1826" s="25" t="str">
        <f t="shared" ref="AF1826:AF1889" si="1253">IF($A1826="","",0)</f>
        <v/>
      </c>
      <c r="AG1826" s="26" t="str">
        <f t="shared" si="1231"/>
        <v/>
      </c>
      <c r="AH1826" s="25" t="str">
        <f t="shared" ref="AH1826:AH1889" si="1254">IF($A1826="","",0)</f>
        <v/>
      </c>
      <c r="AI1826" s="26" t="str">
        <f t="shared" si="1232"/>
        <v/>
      </c>
      <c r="AJ1826" s="25" t="str">
        <f t="shared" ref="AJ1826:AJ1889" si="1255">IF($A1826="","",0)</f>
        <v/>
      </c>
      <c r="AK1826" s="26" t="str">
        <f t="shared" si="1233"/>
        <v/>
      </c>
      <c r="AL1826" s="25" t="str">
        <f t="shared" ref="AL1826:AL1889" si="1256">IF($A1826="","",0)</f>
        <v/>
      </c>
      <c r="AM1826" s="26" t="str">
        <f t="shared" si="1234"/>
        <v/>
      </c>
      <c r="AN1826" s="25" t="str">
        <f t="shared" ref="AN1826:AN1889" si="1257">IF($A1826="","",0)</f>
        <v/>
      </c>
      <c r="AO1826" s="26" t="str">
        <f t="shared" si="1235"/>
        <v/>
      </c>
      <c r="AP1826" t="str">
        <f t="shared" si="1236"/>
        <v/>
      </c>
      <c r="AQ1826" t="str">
        <f t="shared" si="1237"/>
        <v/>
      </c>
      <c r="AR1826" t="str">
        <f t="shared" si="1249"/>
        <v/>
      </c>
      <c r="AS1826" t="str">
        <f t="shared" si="1238"/>
        <v/>
      </c>
      <c r="AT1826" s="25" t="str">
        <f t="shared" si="1239"/>
        <v/>
      </c>
      <c r="AU1826" s="26" t="str">
        <f t="shared" si="1240"/>
        <v/>
      </c>
      <c r="AV1826" t="str">
        <f t="shared" si="1241"/>
        <v/>
      </c>
      <c r="AW1826" s="25" t="str">
        <f t="shared" si="1242"/>
        <v/>
      </c>
      <c r="AX1826" s="26" t="str">
        <f t="shared" si="1217"/>
        <v/>
      </c>
      <c r="AY1826" s="27" t="str">
        <f>IF(A1826="","",IF(K1826&lt;&gt;0,TEXT(5,"0000"),IF(M1826&lt;&gt;0,TEXT(5,"0000"),IF(Datos!N1826&lt;&gt;0,TEXT(5,"0000"),""))))</f>
        <v/>
      </c>
      <c r="AZ1826" s="25" t="str">
        <f t="shared" si="1243"/>
        <v/>
      </c>
      <c r="BA1826" s="26" t="str">
        <f t="shared" si="1218"/>
        <v/>
      </c>
      <c r="BB1826" s="25" t="str">
        <f t="shared" si="1244"/>
        <v/>
      </c>
      <c r="BC1826" s="26" t="str">
        <f t="shared" si="1219"/>
        <v/>
      </c>
      <c r="BD1826" s="27" t="str">
        <f t="shared" si="1245"/>
        <v/>
      </c>
      <c r="BE1826" s="25" t="str">
        <f t="shared" si="1246"/>
        <v/>
      </c>
      <c r="BF1826" s="26" t="str">
        <f t="shared" si="1220"/>
        <v/>
      </c>
      <c r="BG1826" s="28"/>
      <c r="BH1826" t="str">
        <f t="shared" ref="BH1826:BH1889" si="1258">IF(A1826="","",IF(OR(I1826="",I1826=0),"",R1826&amp;S1826&amp;T1826&amp;U1826&amp;V1826&amp;W1826&amp;X1826&amp;Y1826&amp;AA1826&amp;AC1826&amp;AE1826&amp;AG1826&amp;AI1826&amp;AK1826&amp;AM1826&amp;AO1826&amp;AP1826&amp;AQ1826&amp;AR1826&amp;AS1826&amp;AU1826&amp;AV1826))</f>
        <v/>
      </c>
      <c r="BJ1826" s="24" t="str">
        <f t="shared" si="1247"/>
        <v/>
      </c>
      <c r="BK1826" s="24" t="str">
        <f t="shared" si="1248"/>
        <v/>
      </c>
    </row>
    <row r="1827" spans="17:63" ht="15.75" thickBot="1">
      <c r="Q1827" t="e">
        <f t="shared" si="1221"/>
        <v>#VALUE!</v>
      </c>
      <c r="R1827" t="str">
        <f t="shared" si="1222"/>
        <v/>
      </c>
      <c r="S1827" t="str">
        <f>IF(A1827="","",TEXT(VLOOKUP(C1827,Tablas!$H$3:$I$75,2,0),"000"))</f>
        <v/>
      </c>
      <c r="T1827" t="str">
        <f t="shared" si="1223"/>
        <v/>
      </c>
      <c r="U1827" t="str">
        <f t="shared" si="1224"/>
        <v/>
      </c>
      <c r="V1827" t="str">
        <f t="shared" si="1250"/>
        <v/>
      </c>
      <c r="W1827" t="str">
        <f>IF(A1827="","",IF(G1827="",99,VLOOKUP(Datos!G1827,Tablas!$AF$2:$AH$38,2,0)))</f>
        <v/>
      </c>
      <c r="X1827" t="str">
        <f t="shared" si="1225"/>
        <v/>
      </c>
      <c r="Y1827" t="str">
        <f t="shared" si="1226"/>
        <v/>
      </c>
      <c r="Z1827" s="25" t="str">
        <f t="shared" si="1227"/>
        <v/>
      </c>
      <c r="AA1827" s="26" t="str">
        <f t="shared" si="1228"/>
        <v/>
      </c>
      <c r="AB1827" s="25" t="str">
        <f t="shared" si="1251"/>
        <v/>
      </c>
      <c r="AC1827" s="26" t="str">
        <f t="shared" si="1229"/>
        <v/>
      </c>
      <c r="AD1827" s="25" t="str">
        <f t="shared" si="1252"/>
        <v/>
      </c>
      <c r="AE1827" s="26" t="str">
        <f t="shared" si="1230"/>
        <v/>
      </c>
      <c r="AF1827" s="25" t="str">
        <f t="shared" si="1253"/>
        <v/>
      </c>
      <c r="AG1827" s="26" t="str">
        <f t="shared" si="1231"/>
        <v/>
      </c>
      <c r="AH1827" s="25" t="str">
        <f t="shared" si="1254"/>
        <v/>
      </c>
      <c r="AI1827" s="26" t="str">
        <f t="shared" si="1232"/>
        <v/>
      </c>
      <c r="AJ1827" s="25" t="str">
        <f t="shared" si="1255"/>
        <v/>
      </c>
      <c r="AK1827" s="26" t="str">
        <f t="shared" si="1233"/>
        <v/>
      </c>
      <c r="AL1827" s="25" t="str">
        <f t="shared" si="1256"/>
        <v/>
      </c>
      <c r="AM1827" s="26" t="str">
        <f t="shared" si="1234"/>
        <v/>
      </c>
      <c r="AN1827" s="25" t="str">
        <f t="shared" si="1257"/>
        <v/>
      </c>
      <c r="AO1827" s="26" t="str">
        <f t="shared" si="1235"/>
        <v/>
      </c>
      <c r="AP1827" t="str">
        <f t="shared" si="1236"/>
        <v/>
      </c>
      <c r="AQ1827" t="str">
        <f t="shared" si="1237"/>
        <v/>
      </c>
      <c r="AR1827" t="str">
        <f t="shared" si="1249"/>
        <v/>
      </c>
      <c r="AS1827" t="str">
        <f t="shared" si="1238"/>
        <v/>
      </c>
      <c r="AT1827" s="25" t="str">
        <f t="shared" si="1239"/>
        <v/>
      </c>
      <c r="AU1827" s="26" t="str">
        <f t="shared" si="1240"/>
        <v/>
      </c>
      <c r="AV1827" t="str">
        <f t="shared" si="1241"/>
        <v/>
      </c>
      <c r="AW1827" s="25" t="str">
        <f t="shared" si="1242"/>
        <v/>
      </c>
      <c r="AX1827" s="26" t="str">
        <f t="shared" ref="AX1827:AX1890" si="1259">IF(AY1827="","",IF(AW1827&lt;0,SUBSTITUTE(TEXT(-AW1827,"0000000000000,00"),",",""),SUBSTITUTE(TEXT(AW1827,"0000000000000,00"),",","")))</f>
        <v/>
      </c>
      <c r="AY1827" s="27" t="str">
        <f>IF(A1827="","",IF(K1827&lt;&gt;0,TEXT(5,"0000"),IF(M1827&lt;&gt;0,TEXT(5,"0000"),IF(Datos!N1827&lt;&gt;0,TEXT(5,"0000"),""))))</f>
        <v/>
      </c>
      <c r="AZ1827" s="25" t="str">
        <f t="shared" si="1243"/>
        <v/>
      </c>
      <c r="BA1827" s="26" t="str">
        <f t="shared" ref="BA1827:BA1890" si="1260">IF(AY1827="","",IF(AZ1827&lt;0,SUBSTITUTE(TEXT(-AZ1827,"0000000000000,00"),",",""),SUBSTITUTE(TEXT(AZ1827,"0000000000000,00"),",","")))</f>
        <v/>
      </c>
      <c r="BB1827" s="25" t="str">
        <f t="shared" si="1244"/>
        <v/>
      </c>
      <c r="BC1827" s="26" t="str">
        <f t="shared" ref="BC1827:BC1890" si="1261">IF(BB1827="","",IF(BB1827&lt;0,SUBSTITUTE(TEXT(-BB1827,"0000000000000,00"),",",""),SUBSTITUTE(TEXT(BB1827,"0000000000000,00"),",","")))</f>
        <v/>
      </c>
      <c r="BD1827" s="27" t="str">
        <f t="shared" si="1245"/>
        <v/>
      </c>
      <c r="BE1827" s="25" t="str">
        <f t="shared" si="1246"/>
        <v/>
      </c>
      <c r="BF1827" s="26" t="str">
        <f t="shared" ref="BF1827:BF1890" si="1262">IF(BD1827="","",IF(BE1827&lt;0,SUBSTITUTE(TEXT(-BE1827,"0000000000000,00"),",",""),SUBSTITUTE(TEXT(BE1827,"0000000000000,00"),",","")))</f>
        <v/>
      </c>
      <c r="BG1827" s="28"/>
      <c r="BH1827" t="str">
        <f t="shared" si="1258"/>
        <v/>
      </c>
      <c r="BJ1827" s="24" t="str">
        <f t="shared" si="1247"/>
        <v/>
      </c>
      <c r="BK1827" s="24" t="str">
        <f t="shared" si="1248"/>
        <v/>
      </c>
    </row>
    <row r="1828" spans="17:63" ht="15.75" thickBot="1">
      <c r="Q1828" t="e">
        <f t="shared" ref="Q1828:Q1891" si="1263">(AC1828*1+AE1828*1+AG1828*1+AI1828*1+AK1828*1+AM1828*1+AO1828*1+AU1828*1+IF(ISERROR(BC1828*1),0,BC1828*1)+IF(ISERROR(BF1828*1),0,BF1828*1)+IF(ISERROR(BA1828*1),0,BA1828*1)+IF(ISERROR(AX1828*1),0,AX1828*1))/100</f>
        <v>#VALUE!</v>
      </c>
      <c r="R1828" t="str">
        <f t="shared" si="1222"/>
        <v/>
      </c>
      <c r="S1828" t="str">
        <f>IF(A1828="","",TEXT(VLOOKUP(C1828,Tablas!$H$3:$I$75,2,0),"000"))</f>
        <v/>
      </c>
      <c r="T1828" t="str">
        <f t="shared" si="1223"/>
        <v/>
      </c>
      <c r="U1828" t="str">
        <f t="shared" si="1224"/>
        <v/>
      </c>
      <c r="V1828" t="str">
        <f t="shared" si="1250"/>
        <v/>
      </c>
      <c r="W1828" t="str">
        <f>IF(A1828="","",IF(G1828="",99,VLOOKUP(Datos!G1828,Tablas!$AF$2:$AH$38,2,0)))</f>
        <v/>
      </c>
      <c r="X1828" t="str">
        <f t="shared" si="1225"/>
        <v/>
      </c>
      <c r="Y1828" t="str">
        <f t="shared" si="1226"/>
        <v/>
      </c>
      <c r="Z1828" s="25" t="str">
        <f t="shared" si="1227"/>
        <v/>
      </c>
      <c r="AA1828" s="26" t="str">
        <f t="shared" si="1228"/>
        <v/>
      </c>
      <c r="AB1828" s="25" t="str">
        <f t="shared" si="1251"/>
        <v/>
      </c>
      <c r="AC1828" s="26" t="str">
        <f t="shared" si="1229"/>
        <v/>
      </c>
      <c r="AD1828" s="25" t="str">
        <f t="shared" si="1252"/>
        <v/>
      </c>
      <c r="AE1828" s="26" t="str">
        <f t="shared" si="1230"/>
        <v/>
      </c>
      <c r="AF1828" s="25" t="str">
        <f t="shared" si="1253"/>
        <v/>
      </c>
      <c r="AG1828" s="26" t="str">
        <f t="shared" si="1231"/>
        <v/>
      </c>
      <c r="AH1828" s="25" t="str">
        <f t="shared" si="1254"/>
        <v/>
      </c>
      <c r="AI1828" s="26" t="str">
        <f t="shared" si="1232"/>
        <v/>
      </c>
      <c r="AJ1828" s="25" t="str">
        <f t="shared" si="1255"/>
        <v/>
      </c>
      <c r="AK1828" s="26" t="str">
        <f t="shared" si="1233"/>
        <v/>
      </c>
      <c r="AL1828" s="25" t="str">
        <f t="shared" si="1256"/>
        <v/>
      </c>
      <c r="AM1828" s="26" t="str">
        <f t="shared" si="1234"/>
        <v/>
      </c>
      <c r="AN1828" s="25" t="str">
        <f t="shared" si="1257"/>
        <v/>
      </c>
      <c r="AO1828" s="26" t="str">
        <f t="shared" si="1235"/>
        <v/>
      </c>
      <c r="AP1828" t="str">
        <f t="shared" si="1236"/>
        <v/>
      </c>
      <c r="AQ1828" t="str">
        <f t="shared" si="1237"/>
        <v/>
      </c>
      <c r="AR1828" t="str">
        <f t="shared" si="1249"/>
        <v/>
      </c>
      <c r="AS1828" t="str">
        <f t="shared" si="1238"/>
        <v/>
      </c>
      <c r="AT1828" s="25" t="str">
        <f t="shared" si="1239"/>
        <v/>
      </c>
      <c r="AU1828" s="26" t="str">
        <f t="shared" si="1240"/>
        <v/>
      </c>
      <c r="AV1828" t="str">
        <f t="shared" si="1241"/>
        <v/>
      </c>
      <c r="AW1828" s="25" t="str">
        <f t="shared" si="1242"/>
        <v/>
      </c>
      <c r="AX1828" s="26" t="str">
        <f t="shared" si="1259"/>
        <v/>
      </c>
      <c r="AY1828" s="27" t="str">
        <f>IF(A1828="","",IF(K1828&lt;&gt;0,TEXT(5,"0000"),IF(M1828&lt;&gt;0,TEXT(5,"0000"),IF(Datos!N1828&lt;&gt;0,TEXT(5,"0000"),""))))</f>
        <v/>
      </c>
      <c r="AZ1828" s="25" t="str">
        <f t="shared" si="1243"/>
        <v/>
      </c>
      <c r="BA1828" s="26" t="str">
        <f t="shared" si="1260"/>
        <v/>
      </c>
      <c r="BB1828" s="25" t="str">
        <f t="shared" si="1244"/>
        <v/>
      </c>
      <c r="BC1828" s="26" t="str">
        <f t="shared" si="1261"/>
        <v/>
      </c>
      <c r="BD1828" s="27" t="str">
        <f t="shared" si="1245"/>
        <v/>
      </c>
      <c r="BE1828" s="25" t="str">
        <f t="shared" si="1246"/>
        <v/>
      </c>
      <c r="BF1828" s="26" t="str">
        <f t="shared" si="1262"/>
        <v/>
      </c>
      <c r="BG1828" s="28"/>
      <c r="BH1828" t="str">
        <f t="shared" si="1258"/>
        <v/>
      </c>
      <c r="BJ1828" s="24" t="str">
        <f t="shared" si="1247"/>
        <v/>
      </c>
      <c r="BK1828" s="24" t="str">
        <f t="shared" si="1248"/>
        <v/>
      </c>
    </row>
    <row r="1829" spans="17:63" ht="15.75" thickBot="1">
      <c r="Q1829" t="e">
        <f t="shared" si="1263"/>
        <v>#VALUE!</v>
      </c>
      <c r="R1829" t="str">
        <f t="shared" si="1222"/>
        <v/>
      </c>
      <c r="S1829" t="str">
        <f>IF(A1829="","",TEXT(VLOOKUP(C1829,Tablas!$H$3:$I$75,2,0),"000"))</f>
        <v/>
      </c>
      <c r="T1829" t="str">
        <f t="shared" si="1223"/>
        <v/>
      </c>
      <c r="U1829" t="str">
        <f t="shared" si="1224"/>
        <v/>
      </c>
      <c r="V1829" t="str">
        <f t="shared" si="1250"/>
        <v/>
      </c>
      <c r="W1829" t="str">
        <f>IF(A1829="","",IF(G1829="",99,VLOOKUP(Datos!G1829,Tablas!$AF$2:$AH$38,2,0)))</f>
        <v/>
      </c>
      <c r="X1829" t="str">
        <f t="shared" si="1225"/>
        <v/>
      </c>
      <c r="Y1829" t="str">
        <f t="shared" si="1226"/>
        <v/>
      </c>
      <c r="Z1829" s="25" t="str">
        <f t="shared" si="1227"/>
        <v/>
      </c>
      <c r="AA1829" s="26" t="str">
        <f t="shared" si="1228"/>
        <v/>
      </c>
      <c r="AB1829" s="25" t="str">
        <f t="shared" si="1251"/>
        <v/>
      </c>
      <c r="AC1829" s="26" t="str">
        <f t="shared" si="1229"/>
        <v/>
      </c>
      <c r="AD1829" s="25" t="str">
        <f t="shared" si="1252"/>
        <v/>
      </c>
      <c r="AE1829" s="26" t="str">
        <f t="shared" si="1230"/>
        <v/>
      </c>
      <c r="AF1829" s="25" t="str">
        <f t="shared" si="1253"/>
        <v/>
      </c>
      <c r="AG1829" s="26" t="str">
        <f t="shared" si="1231"/>
        <v/>
      </c>
      <c r="AH1829" s="25" t="str">
        <f t="shared" si="1254"/>
        <v/>
      </c>
      <c r="AI1829" s="26" t="str">
        <f t="shared" si="1232"/>
        <v/>
      </c>
      <c r="AJ1829" s="25" t="str">
        <f t="shared" si="1255"/>
        <v/>
      </c>
      <c r="AK1829" s="26" t="str">
        <f t="shared" si="1233"/>
        <v/>
      </c>
      <c r="AL1829" s="25" t="str">
        <f t="shared" si="1256"/>
        <v/>
      </c>
      <c r="AM1829" s="26" t="str">
        <f t="shared" si="1234"/>
        <v/>
      </c>
      <c r="AN1829" s="25" t="str">
        <f t="shared" si="1257"/>
        <v/>
      </c>
      <c r="AO1829" s="26" t="str">
        <f t="shared" si="1235"/>
        <v/>
      </c>
      <c r="AP1829" t="str">
        <f t="shared" si="1236"/>
        <v/>
      </c>
      <c r="AQ1829" t="str">
        <f t="shared" si="1237"/>
        <v/>
      </c>
      <c r="AR1829" t="str">
        <f t="shared" si="1249"/>
        <v/>
      </c>
      <c r="AS1829" t="str">
        <f t="shared" si="1238"/>
        <v/>
      </c>
      <c r="AT1829" s="25" t="str">
        <f t="shared" si="1239"/>
        <v/>
      </c>
      <c r="AU1829" s="26" t="str">
        <f t="shared" si="1240"/>
        <v/>
      </c>
      <c r="AV1829" t="str">
        <f t="shared" si="1241"/>
        <v/>
      </c>
      <c r="AW1829" s="25" t="str">
        <f t="shared" si="1242"/>
        <v/>
      </c>
      <c r="AX1829" s="26" t="str">
        <f t="shared" si="1259"/>
        <v/>
      </c>
      <c r="AY1829" s="27" t="str">
        <f>IF(A1829="","",IF(K1829&lt;&gt;0,TEXT(5,"0000"),IF(M1829&lt;&gt;0,TEXT(5,"0000"),IF(Datos!N1829&lt;&gt;0,TEXT(5,"0000"),""))))</f>
        <v/>
      </c>
      <c r="AZ1829" s="25" t="str">
        <f t="shared" si="1243"/>
        <v/>
      </c>
      <c r="BA1829" s="26" t="str">
        <f t="shared" si="1260"/>
        <v/>
      </c>
      <c r="BB1829" s="25" t="str">
        <f t="shared" si="1244"/>
        <v/>
      </c>
      <c r="BC1829" s="26" t="str">
        <f t="shared" si="1261"/>
        <v/>
      </c>
      <c r="BD1829" s="27" t="str">
        <f t="shared" si="1245"/>
        <v/>
      </c>
      <c r="BE1829" s="25" t="str">
        <f t="shared" si="1246"/>
        <v/>
      </c>
      <c r="BF1829" s="26" t="str">
        <f t="shared" si="1262"/>
        <v/>
      </c>
      <c r="BG1829" s="28"/>
      <c r="BH1829" t="str">
        <f t="shared" si="1258"/>
        <v/>
      </c>
      <c r="BJ1829" s="24" t="str">
        <f t="shared" si="1247"/>
        <v/>
      </c>
      <c r="BK1829" s="24" t="str">
        <f t="shared" si="1248"/>
        <v/>
      </c>
    </row>
    <row r="1830" spans="17:63" ht="15.75" thickBot="1">
      <c r="Q1830" t="e">
        <f t="shared" si="1263"/>
        <v>#VALUE!</v>
      </c>
      <c r="R1830" t="str">
        <f t="shared" si="1222"/>
        <v/>
      </c>
      <c r="S1830" t="str">
        <f>IF(A1830="","",TEXT(VLOOKUP(C1830,Tablas!$H$3:$I$75,2,0),"000"))</f>
        <v/>
      </c>
      <c r="T1830" t="str">
        <f t="shared" si="1223"/>
        <v/>
      </c>
      <c r="U1830" t="str">
        <f t="shared" si="1224"/>
        <v/>
      </c>
      <c r="V1830" t="str">
        <f t="shared" si="1250"/>
        <v/>
      </c>
      <c r="W1830" t="str">
        <f>IF(A1830="","",IF(G1830="",99,VLOOKUP(Datos!G1830,Tablas!$AF$2:$AH$38,2,0)))</f>
        <v/>
      </c>
      <c r="X1830" t="str">
        <f t="shared" si="1225"/>
        <v/>
      </c>
      <c r="Y1830" t="str">
        <f t="shared" si="1226"/>
        <v/>
      </c>
      <c r="Z1830" s="25" t="str">
        <f t="shared" si="1227"/>
        <v/>
      </c>
      <c r="AA1830" s="26" t="str">
        <f t="shared" si="1228"/>
        <v/>
      </c>
      <c r="AB1830" s="25" t="str">
        <f t="shared" si="1251"/>
        <v/>
      </c>
      <c r="AC1830" s="26" t="str">
        <f t="shared" si="1229"/>
        <v/>
      </c>
      <c r="AD1830" s="25" t="str">
        <f t="shared" si="1252"/>
        <v/>
      </c>
      <c r="AE1830" s="26" t="str">
        <f t="shared" si="1230"/>
        <v/>
      </c>
      <c r="AF1830" s="25" t="str">
        <f t="shared" si="1253"/>
        <v/>
      </c>
      <c r="AG1830" s="26" t="str">
        <f t="shared" si="1231"/>
        <v/>
      </c>
      <c r="AH1830" s="25" t="str">
        <f t="shared" si="1254"/>
        <v/>
      </c>
      <c r="AI1830" s="26" t="str">
        <f t="shared" si="1232"/>
        <v/>
      </c>
      <c r="AJ1830" s="25" t="str">
        <f t="shared" si="1255"/>
        <v/>
      </c>
      <c r="AK1830" s="26" t="str">
        <f t="shared" si="1233"/>
        <v/>
      </c>
      <c r="AL1830" s="25" t="str">
        <f t="shared" si="1256"/>
        <v/>
      </c>
      <c r="AM1830" s="26" t="str">
        <f t="shared" si="1234"/>
        <v/>
      </c>
      <c r="AN1830" s="25" t="str">
        <f t="shared" si="1257"/>
        <v/>
      </c>
      <c r="AO1830" s="26" t="str">
        <f t="shared" si="1235"/>
        <v/>
      </c>
      <c r="AP1830" t="str">
        <f t="shared" si="1236"/>
        <v/>
      </c>
      <c r="AQ1830" t="str">
        <f t="shared" si="1237"/>
        <v/>
      </c>
      <c r="AR1830" t="str">
        <f t="shared" si="1249"/>
        <v/>
      </c>
      <c r="AS1830" t="str">
        <f t="shared" si="1238"/>
        <v/>
      </c>
      <c r="AT1830" s="25" t="str">
        <f t="shared" si="1239"/>
        <v/>
      </c>
      <c r="AU1830" s="26" t="str">
        <f t="shared" si="1240"/>
        <v/>
      </c>
      <c r="AV1830" t="str">
        <f t="shared" si="1241"/>
        <v/>
      </c>
      <c r="AW1830" s="25" t="str">
        <f t="shared" si="1242"/>
        <v/>
      </c>
      <c r="AX1830" s="26" t="str">
        <f t="shared" si="1259"/>
        <v/>
      </c>
      <c r="AY1830" s="27" t="str">
        <f>IF(A1830="","",IF(K1830&lt;&gt;0,TEXT(5,"0000"),IF(M1830&lt;&gt;0,TEXT(5,"0000"),IF(Datos!N1830&lt;&gt;0,TEXT(5,"0000"),""))))</f>
        <v/>
      </c>
      <c r="AZ1830" s="25" t="str">
        <f t="shared" si="1243"/>
        <v/>
      </c>
      <c r="BA1830" s="26" t="str">
        <f t="shared" si="1260"/>
        <v/>
      </c>
      <c r="BB1830" s="25" t="str">
        <f t="shared" si="1244"/>
        <v/>
      </c>
      <c r="BC1830" s="26" t="str">
        <f t="shared" si="1261"/>
        <v/>
      </c>
      <c r="BD1830" s="27" t="str">
        <f t="shared" si="1245"/>
        <v/>
      </c>
      <c r="BE1830" s="25" t="str">
        <f t="shared" si="1246"/>
        <v/>
      </c>
      <c r="BF1830" s="26" t="str">
        <f t="shared" si="1262"/>
        <v/>
      </c>
      <c r="BG1830" s="28"/>
      <c r="BH1830" t="str">
        <f t="shared" si="1258"/>
        <v/>
      </c>
      <c r="BJ1830" s="24" t="str">
        <f t="shared" si="1247"/>
        <v/>
      </c>
      <c r="BK1830" s="24" t="str">
        <f t="shared" si="1248"/>
        <v/>
      </c>
    </row>
    <row r="1831" spans="17:63" ht="15.75" thickBot="1">
      <c r="Q1831" t="e">
        <f t="shared" si="1263"/>
        <v>#VALUE!</v>
      </c>
      <c r="R1831" t="str">
        <f t="shared" si="1222"/>
        <v/>
      </c>
      <c r="S1831" t="str">
        <f>IF(A1831="","",TEXT(VLOOKUP(C1831,Tablas!$H$3:$I$75,2,0),"000"))</f>
        <v/>
      </c>
      <c r="T1831" t="str">
        <f t="shared" si="1223"/>
        <v/>
      </c>
      <c r="U1831" t="str">
        <f t="shared" si="1224"/>
        <v/>
      </c>
      <c r="V1831" t="str">
        <f t="shared" si="1250"/>
        <v/>
      </c>
      <c r="W1831" t="str">
        <f>IF(A1831="","",IF(G1831="",99,VLOOKUP(Datos!G1831,Tablas!$AF$2:$AH$38,2,0)))</f>
        <v/>
      </c>
      <c r="X1831" t="str">
        <f t="shared" si="1225"/>
        <v/>
      </c>
      <c r="Y1831" t="str">
        <f t="shared" si="1226"/>
        <v/>
      </c>
      <c r="Z1831" s="25" t="str">
        <f t="shared" si="1227"/>
        <v/>
      </c>
      <c r="AA1831" s="26" t="str">
        <f t="shared" si="1228"/>
        <v/>
      </c>
      <c r="AB1831" s="25" t="str">
        <f t="shared" si="1251"/>
        <v/>
      </c>
      <c r="AC1831" s="26" t="str">
        <f t="shared" si="1229"/>
        <v/>
      </c>
      <c r="AD1831" s="25" t="str">
        <f t="shared" si="1252"/>
        <v/>
      </c>
      <c r="AE1831" s="26" t="str">
        <f t="shared" si="1230"/>
        <v/>
      </c>
      <c r="AF1831" s="25" t="str">
        <f t="shared" si="1253"/>
        <v/>
      </c>
      <c r="AG1831" s="26" t="str">
        <f t="shared" si="1231"/>
        <v/>
      </c>
      <c r="AH1831" s="25" t="str">
        <f t="shared" si="1254"/>
        <v/>
      </c>
      <c r="AI1831" s="26" t="str">
        <f t="shared" si="1232"/>
        <v/>
      </c>
      <c r="AJ1831" s="25" t="str">
        <f t="shared" si="1255"/>
        <v/>
      </c>
      <c r="AK1831" s="26" t="str">
        <f t="shared" si="1233"/>
        <v/>
      </c>
      <c r="AL1831" s="25" t="str">
        <f t="shared" si="1256"/>
        <v/>
      </c>
      <c r="AM1831" s="26" t="str">
        <f t="shared" si="1234"/>
        <v/>
      </c>
      <c r="AN1831" s="25" t="str">
        <f t="shared" si="1257"/>
        <v/>
      </c>
      <c r="AO1831" s="26" t="str">
        <f t="shared" si="1235"/>
        <v/>
      </c>
      <c r="AP1831" t="str">
        <f t="shared" si="1236"/>
        <v/>
      </c>
      <c r="AQ1831" t="str">
        <f t="shared" si="1237"/>
        <v/>
      </c>
      <c r="AR1831" t="str">
        <f t="shared" si="1249"/>
        <v/>
      </c>
      <c r="AS1831" t="str">
        <f t="shared" si="1238"/>
        <v/>
      </c>
      <c r="AT1831" s="25" t="str">
        <f t="shared" si="1239"/>
        <v/>
      </c>
      <c r="AU1831" s="26" t="str">
        <f t="shared" si="1240"/>
        <v/>
      </c>
      <c r="AV1831" t="str">
        <f t="shared" si="1241"/>
        <v/>
      </c>
      <c r="AW1831" s="25" t="str">
        <f t="shared" si="1242"/>
        <v/>
      </c>
      <c r="AX1831" s="26" t="str">
        <f t="shared" si="1259"/>
        <v/>
      </c>
      <c r="AY1831" s="27" t="str">
        <f>IF(A1831="","",IF(K1831&lt;&gt;0,TEXT(5,"0000"),IF(M1831&lt;&gt;0,TEXT(5,"0000"),IF(Datos!N1831&lt;&gt;0,TEXT(5,"0000"),""))))</f>
        <v/>
      </c>
      <c r="AZ1831" s="25" t="str">
        <f t="shared" si="1243"/>
        <v/>
      </c>
      <c r="BA1831" s="26" t="str">
        <f t="shared" si="1260"/>
        <v/>
      </c>
      <c r="BB1831" s="25" t="str">
        <f t="shared" si="1244"/>
        <v/>
      </c>
      <c r="BC1831" s="26" t="str">
        <f t="shared" si="1261"/>
        <v/>
      </c>
      <c r="BD1831" s="27" t="str">
        <f t="shared" si="1245"/>
        <v/>
      </c>
      <c r="BE1831" s="25" t="str">
        <f t="shared" si="1246"/>
        <v/>
      </c>
      <c r="BF1831" s="26" t="str">
        <f t="shared" si="1262"/>
        <v/>
      </c>
      <c r="BG1831" s="28"/>
      <c r="BH1831" t="str">
        <f t="shared" si="1258"/>
        <v/>
      </c>
      <c r="BJ1831" s="24" t="str">
        <f t="shared" si="1247"/>
        <v/>
      </c>
      <c r="BK1831" s="24" t="str">
        <f t="shared" si="1248"/>
        <v/>
      </c>
    </row>
    <row r="1832" spans="17:63" ht="15.75" thickBot="1">
      <c r="Q1832" t="e">
        <f t="shared" si="1263"/>
        <v>#VALUE!</v>
      </c>
      <c r="R1832" t="str">
        <f t="shared" si="1222"/>
        <v/>
      </c>
      <c r="S1832" t="str">
        <f>IF(A1832="","",TEXT(VLOOKUP(C1832,Tablas!$H$3:$I$75,2,0),"000"))</f>
        <v/>
      </c>
      <c r="T1832" t="str">
        <f t="shared" si="1223"/>
        <v/>
      </c>
      <c r="U1832" t="str">
        <f t="shared" si="1224"/>
        <v/>
      </c>
      <c r="V1832" t="str">
        <f t="shared" si="1250"/>
        <v/>
      </c>
      <c r="W1832" t="str">
        <f>IF(A1832="","",IF(G1832="",99,VLOOKUP(Datos!G1832,Tablas!$AF$2:$AH$38,2,0)))</f>
        <v/>
      </c>
      <c r="X1832" t="str">
        <f t="shared" si="1225"/>
        <v/>
      </c>
      <c r="Y1832" t="str">
        <f t="shared" si="1226"/>
        <v/>
      </c>
      <c r="Z1832" s="25" t="str">
        <f t="shared" si="1227"/>
        <v/>
      </c>
      <c r="AA1832" s="26" t="str">
        <f t="shared" si="1228"/>
        <v/>
      </c>
      <c r="AB1832" s="25" t="str">
        <f t="shared" si="1251"/>
        <v/>
      </c>
      <c r="AC1832" s="26" t="str">
        <f t="shared" si="1229"/>
        <v/>
      </c>
      <c r="AD1832" s="25" t="str">
        <f t="shared" si="1252"/>
        <v/>
      </c>
      <c r="AE1832" s="26" t="str">
        <f t="shared" si="1230"/>
        <v/>
      </c>
      <c r="AF1832" s="25" t="str">
        <f t="shared" si="1253"/>
        <v/>
      </c>
      <c r="AG1832" s="26" t="str">
        <f t="shared" si="1231"/>
        <v/>
      </c>
      <c r="AH1832" s="25" t="str">
        <f t="shared" si="1254"/>
        <v/>
      </c>
      <c r="AI1832" s="26" t="str">
        <f t="shared" si="1232"/>
        <v/>
      </c>
      <c r="AJ1832" s="25" t="str">
        <f t="shared" si="1255"/>
        <v/>
      </c>
      <c r="AK1832" s="26" t="str">
        <f t="shared" si="1233"/>
        <v/>
      </c>
      <c r="AL1832" s="25" t="str">
        <f t="shared" si="1256"/>
        <v/>
      </c>
      <c r="AM1832" s="26" t="str">
        <f t="shared" si="1234"/>
        <v/>
      </c>
      <c r="AN1832" s="25" t="str">
        <f t="shared" si="1257"/>
        <v/>
      </c>
      <c r="AO1832" s="26" t="str">
        <f t="shared" si="1235"/>
        <v/>
      </c>
      <c r="AP1832" t="str">
        <f t="shared" si="1236"/>
        <v/>
      </c>
      <c r="AQ1832" t="str">
        <f t="shared" si="1237"/>
        <v/>
      </c>
      <c r="AR1832" t="str">
        <f t="shared" si="1249"/>
        <v/>
      </c>
      <c r="AS1832" t="str">
        <f t="shared" si="1238"/>
        <v/>
      </c>
      <c r="AT1832" s="25" t="str">
        <f t="shared" si="1239"/>
        <v/>
      </c>
      <c r="AU1832" s="26" t="str">
        <f t="shared" si="1240"/>
        <v/>
      </c>
      <c r="AV1832" t="str">
        <f t="shared" si="1241"/>
        <v/>
      </c>
      <c r="AW1832" s="25" t="str">
        <f t="shared" si="1242"/>
        <v/>
      </c>
      <c r="AX1832" s="26" t="str">
        <f t="shared" si="1259"/>
        <v/>
      </c>
      <c r="AY1832" s="27" t="str">
        <f>IF(A1832="","",IF(K1832&lt;&gt;0,TEXT(5,"0000"),IF(M1832&lt;&gt;0,TEXT(5,"0000"),IF(Datos!N1832&lt;&gt;0,TEXT(5,"0000"),""))))</f>
        <v/>
      </c>
      <c r="AZ1832" s="25" t="str">
        <f t="shared" si="1243"/>
        <v/>
      </c>
      <c r="BA1832" s="26" t="str">
        <f t="shared" si="1260"/>
        <v/>
      </c>
      <c r="BB1832" s="25" t="str">
        <f t="shared" si="1244"/>
        <v/>
      </c>
      <c r="BC1832" s="26" t="str">
        <f t="shared" si="1261"/>
        <v/>
      </c>
      <c r="BD1832" s="27" t="str">
        <f t="shared" si="1245"/>
        <v/>
      </c>
      <c r="BE1832" s="25" t="str">
        <f t="shared" si="1246"/>
        <v/>
      </c>
      <c r="BF1832" s="26" t="str">
        <f t="shared" si="1262"/>
        <v/>
      </c>
      <c r="BG1832" s="28"/>
      <c r="BH1832" t="str">
        <f t="shared" si="1258"/>
        <v/>
      </c>
      <c r="BJ1832" s="24" t="str">
        <f t="shared" si="1247"/>
        <v/>
      </c>
      <c r="BK1832" s="24" t="str">
        <f t="shared" si="1248"/>
        <v/>
      </c>
    </row>
    <row r="1833" spans="17:63" ht="15.75" thickBot="1">
      <c r="Q1833" t="e">
        <f t="shared" si="1263"/>
        <v>#VALUE!</v>
      </c>
      <c r="R1833" t="str">
        <f t="shared" si="1222"/>
        <v/>
      </c>
      <c r="S1833" t="str">
        <f>IF(A1833="","",TEXT(VLOOKUP(C1833,Tablas!$H$3:$I$75,2,0),"000"))</f>
        <v/>
      </c>
      <c r="T1833" t="str">
        <f t="shared" si="1223"/>
        <v/>
      </c>
      <c r="U1833" t="str">
        <f t="shared" si="1224"/>
        <v/>
      </c>
      <c r="V1833" t="str">
        <f t="shared" si="1250"/>
        <v/>
      </c>
      <c r="W1833" t="str">
        <f>IF(A1833="","",IF(G1833="",99,VLOOKUP(Datos!G1833,Tablas!$AF$2:$AH$38,2,0)))</f>
        <v/>
      </c>
      <c r="X1833" t="str">
        <f t="shared" si="1225"/>
        <v/>
      </c>
      <c r="Y1833" t="str">
        <f t="shared" si="1226"/>
        <v/>
      </c>
      <c r="Z1833" s="25" t="str">
        <f t="shared" si="1227"/>
        <v/>
      </c>
      <c r="AA1833" s="26" t="str">
        <f t="shared" si="1228"/>
        <v/>
      </c>
      <c r="AB1833" s="25" t="str">
        <f t="shared" si="1251"/>
        <v/>
      </c>
      <c r="AC1833" s="26" t="str">
        <f t="shared" si="1229"/>
        <v/>
      </c>
      <c r="AD1833" s="25" t="str">
        <f t="shared" si="1252"/>
        <v/>
      </c>
      <c r="AE1833" s="26" t="str">
        <f t="shared" si="1230"/>
        <v/>
      </c>
      <c r="AF1833" s="25" t="str">
        <f t="shared" si="1253"/>
        <v/>
      </c>
      <c r="AG1833" s="26" t="str">
        <f t="shared" si="1231"/>
        <v/>
      </c>
      <c r="AH1833" s="25" t="str">
        <f t="shared" si="1254"/>
        <v/>
      </c>
      <c r="AI1833" s="26" t="str">
        <f t="shared" si="1232"/>
        <v/>
      </c>
      <c r="AJ1833" s="25" t="str">
        <f t="shared" si="1255"/>
        <v/>
      </c>
      <c r="AK1833" s="26" t="str">
        <f t="shared" si="1233"/>
        <v/>
      </c>
      <c r="AL1833" s="25" t="str">
        <f t="shared" si="1256"/>
        <v/>
      </c>
      <c r="AM1833" s="26" t="str">
        <f t="shared" si="1234"/>
        <v/>
      </c>
      <c r="AN1833" s="25" t="str">
        <f t="shared" si="1257"/>
        <v/>
      </c>
      <c r="AO1833" s="26" t="str">
        <f t="shared" si="1235"/>
        <v/>
      </c>
      <c r="AP1833" t="str">
        <f t="shared" si="1236"/>
        <v/>
      </c>
      <c r="AQ1833" t="str">
        <f t="shared" si="1237"/>
        <v/>
      </c>
      <c r="AR1833" t="str">
        <f t="shared" si="1249"/>
        <v/>
      </c>
      <c r="AS1833" t="str">
        <f t="shared" si="1238"/>
        <v/>
      </c>
      <c r="AT1833" s="25" t="str">
        <f t="shared" si="1239"/>
        <v/>
      </c>
      <c r="AU1833" s="26" t="str">
        <f t="shared" si="1240"/>
        <v/>
      </c>
      <c r="AV1833" t="str">
        <f t="shared" si="1241"/>
        <v/>
      </c>
      <c r="AW1833" s="25" t="str">
        <f t="shared" si="1242"/>
        <v/>
      </c>
      <c r="AX1833" s="26" t="str">
        <f t="shared" si="1259"/>
        <v/>
      </c>
      <c r="AY1833" s="27" t="str">
        <f>IF(A1833="","",IF(K1833&lt;&gt;0,TEXT(5,"0000"),IF(M1833&lt;&gt;0,TEXT(5,"0000"),IF(Datos!N1833&lt;&gt;0,TEXT(5,"0000"),""))))</f>
        <v/>
      </c>
      <c r="AZ1833" s="25" t="str">
        <f t="shared" si="1243"/>
        <v/>
      </c>
      <c r="BA1833" s="26" t="str">
        <f t="shared" si="1260"/>
        <v/>
      </c>
      <c r="BB1833" s="25" t="str">
        <f t="shared" si="1244"/>
        <v/>
      </c>
      <c r="BC1833" s="26" t="str">
        <f t="shared" si="1261"/>
        <v/>
      </c>
      <c r="BD1833" s="27" t="str">
        <f t="shared" si="1245"/>
        <v/>
      </c>
      <c r="BE1833" s="25" t="str">
        <f t="shared" si="1246"/>
        <v/>
      </c>
      <c r="BF1833" s="26" t="str">
        <f t="shared" si="1262"/>
        <v/>
      </c>
      <c r="BG1833" s="28"/>
      <c r="BH1833" t="str">
        <f t="shared" si="1258"/>
        <v/>
      </c>
      <c r="BJ1833" s="24" t="str">
        <f t="shared" si="1247"/>
        <v/>
      </c>
      <c r="BK1833" s="24" t="str">
        <f t="shared" si="1248"/>
        <v/>
      </c>
    </row>
    <row r="1834" spans="17:63" ht="15.75" thickBot="1">
      <c r="Q1834" t="e">
        <f t="shared" si="1263"/>
        <v>#VALUE!</v>
      </c>
      <c r="R1834" t="str">
        <f t="shared" si="1222"/>
        <v/>
      </c>
      <c r="S1834" t="str">
        <f>IF(A1834="","",TEXT(VLOOKUP(C1834,Tablas!$H$3:$I$75,2,0),"000"))</f>
        <v/>
      </c>
      <c r="T1834" t="str">
        <f t="shared" si="1223"/>
        <v/>
      </c>
      <c r="U1834" t="str">
        <f t="shared" si="1224"/>
        <v/>
      </c>
      <c r="V1834" t="str">
        <f t="shared" si="1250"/>
        <v/>
      </c>
      <c r="W1834" t="str">
        <f>IF(A1834="","",IF(G1834="",99,VLOOKUP(Datos!G1834,Tablas!$AF$2:$AH$38,2,0)))</f>
        <v/>
      </c>
      <c r="X1834" t="str">
        <f t="shared" si="1225"/>
        <v/>
      </c>
      <c r="Y1834" t="str">
        <f t="shared" si="1226"/>
        <v/>
      </c>
      <c r="Z1834" s="25" t="str">
        <f t="shared" si="1227"/>
        <v/>
      </c>
      <c r="AA1834" s="26" t="str">
        <f t="shared" si="1228"/>
        <v/>
      </c>
      <c r="AB1834" s="25" t="str">
        <f t="shared" si="1251"/>
        <v/>
      </c>
      <c r="AC1834" s="26" t="str">
        <f t="shared" si="1229"/>
        <v/>
      </c>
      <c r="AD1834" s="25" t="str">
        <f t="shared" si="1252"/>
        <v/>
      </c>
      <c r="AE1834" s="26" t="str">
        <f t="shared" si="1230"/>
        <v/>
      </c>
      <c r="AF1834" s="25" t="str">
        <f t="shared" si="1253"/>
        <v/>
      </c>
      <c r="AG1834" s="26" t="str">
        <f t="shared" si="1231"/>
        <v/>
      </c>
      <c r="AH1834" s="25" t="str">
        <f t="shared" si="1254"/>
        <v/>
      </c>
      <c r="AI1834" s="26" t="str">
        <f t="shared" si="1232"/>
        <v/>
      </c>
      <c r="AJ1834" s="25" t="str">
        <f t="shared" si="1255"/>
        <v/>
      </c>
      <c r="AK1834" s="26" t="str">
        <f t="shared" si="1233"/>
        <v/>
      </c>
      <c r="AL1834" s="25" t="str">
        <f t="shared" si="1256"/>
        <v/>
      </c>
      <c r="AM1834" s="26" t="str">
        <f t="shared" si="1234"/>
        <v/>
      </c>
      <c r="AN1834" s="25" t="str">
        <f t="shared" si="1257"/>
        <v/>
      </c>
      <c r="AO1834" s="26" t="str">
        <f t="shared" si="1235"/>
        <v/>
      </c>
      <c r="AP1834" t="str">
        <f t="shared" si="1236"/>
        <v/>
      </c>
      <c r="AQ1834" t="str">
        <f t="shared" si="1237"/>
        <v/>
      </c>
      <c r="AR1834" t="str">
        <f t="shared" si="1249"/>
        <v/>
      </c>
      <c r="AS1834" t="str">
        <f t="shared" si="1238"/>
        <v/>
      </c>
      <c r="AT1834" s="25" t="str">
        <f t="shared" si="1239"/>
        <v/>
      </c>
      <c r="AU1834" s="26" t="str">
        <f t="shared" si="1240"/>
        <v/>
      </c>
      <c r="AV1834" t="str">
        <f t="shared" si="1241"/>
        <v/>
      </c>
      <c r="AW1834" s="25" t="str">
        <f t="shared" si="1242"/>
        <v/>
      </c>
      <c r="AX1834" s="26" t="str">
        <f t="shared" si="1259"/>
        <v/>
      </c>
      <c r="AY1834" s="27" t="str">
        <f>IF(A1834="","",IF(K1834&lt;&gt;0,TEXT(5,"0000"),IF(M1834&lt;&gt;0,TEXT(5,"0000"),IF(Datos!N1834&lt;&gt;0,TEXT(5,"0000"),""))))</f>
        <v/>
      </c>
      <c r="AZ1834" s="25" t="str">
        <f t="shared" si="1243"/>
        <v/>
      </c>
      <c r="BA1834" s="26" t="str">
        <f t="shared" si="1260"/>
        <v/>
      </c>
      <c r="BB1834" s="25" t="str">
        <f t="shared" si="1244"/>
        <v/>
      </c>
      <c r="BC1834" s="26" t="str">
        <f t="shared" si="1261"/>
        <v/>
      </c>
      <c r="BD1834" s="27" t="str">
        <f t="shared" si="1245"/>
        <v/>
      </c>
      <c r="BE1834" s="25" t="str">
        <f t="shared" si="1246"/>
        <v/>
      </c>
      <c r="BF1834" s="26" t="str">
        <f t="shared" si="1262"/>
        <v/>
      </c>
      <c r="BG1834" s="28"/>
      <c r="BH1834" t="str">
        <f t="shared" si="1258"/>
        <v/>
      </c>
      <c r="BJ1834" s="24" t="str">
        <f t="shared" si="1247"/>
        <v/>
      </c>
      <c r="BK1834" s="24" t="str">
        <f t="shared" si="1248"/>
        <v/>
      </c>
    </row>
    <row r="1835" spans="17:63" ht="15.75" thickBot="1">
      <c r="Q1835" t="e">
        <f t="shared" si="1263"/>
        <v>#VALUE!</v>
      </c>
      <c r="R1835" t="str">
        <f t="shared" si="1222"/>
        <v/>
      </c>
      <c r="S1835" t="str">
        <f>IF(A1835="","",TEXT(VLOOKUP(C1835,Tablas!$H$3:$I$75,2,0),"000"))</f>
        <v/>
      </c>
      <c r="T1835" t="str">
        <f t="shared" si="1223"/>
        <v/>
      </c>
      <c r="U1835" t="str">
        <f t="shared" si="1224"/>
        <v/>
      </c>
      <c r="V1835" t="str">
        <f t="shared" si="1250"/>
        <v/>
      </c>
      <c r="W1835" t="str">
        <f>IF(A1835="","",IF(G1835="",99,VLOOKUP(Datos!G1835,Tablas!$AF$2:$AH$38,2,0)))</f>
        <v/>
      </c>
      <c r="X1835" t="str">
        <f t="shared" si="1225"/>
        <v/>
      </c>
      <c r="Y1835" t="str">
        <f t="shared" si="1226"/>
        <v/>
      </c>
      <c r="Z1835" s="25" t="str">
        <f t="shared" si="1227"/>
        <v/>
      </c>
      <c r="AA1835" s="26" t="str">
        <f t="shared" si="1228"/>
        <v/>
      </c>
      <c r="AB1835" s="25" t="str">
        <f t="shared" si="1251"/>
        <v/>
      </c>
      <c r="AC1835" s="26" t="str">
        <f t="shared" si="1229"/>
        <v/>
      </c>
      <c r="AD1835" s="25" t="str">
        <f t="shared" si="1252"/>
        <v/>
      </c>
      <c r="AE1835" s="26" t="str">
        <f t="shared" si="1230"/>
        <v/>
      </c>
      <c r="AF1835" s="25" t="str">
        <f t="shared" si="1253"/>
        <v/>
      </c>
      <c r="AG1835" s="26" t="str">
        <f t="shared" si="1231"/>
        <v/>
      </c>
      <c r="AH1835" s="25" t="str">
        <f t="shared" si="1254"/>
        <v/>
      </c>
      <c r="AI1835" s="26" t="str">
        <f t="shared" si="1232"/>
        <v/>
      </c>
      <c r="AJ1835" s="25" t="str">
        <f t="shared" si="1255"/>
        <v/>
      </c>
      <c r="AK1835" s="26" t="str">
        <f t="shared" si="1233"/>
        <v/>
      </c>
      <c r="AL1835" s="25" t="str">
        <f t="shared" si="1256"/>
        <v/>
      </c>
      <c r="AM1835" s="26" t="str">
        <f t="shared" si="1234"/>
        <v/>
      </c>
      <c r="AN1835" s="25" t="str">
        <f t="shared" si="1257"/>
        <v/>
      </c>
      <c r="AO1835" s="26" t="str">
        <f t="shared" si="1235"/>
        <v/>
      </c>
      <c r="AP1835" t="str">
        <f t="shared" si="1236"/>
        <v/>
      </c>
      <c r="AQ1835" t="str">
        <f t="shared" si="1237"/>
        <v/>
      </c>
      <c r="AR1835" t="str">
        <f t="shared" si="1249"/>
        <v/>
      </c>
      <c r="AS1835" t="str">
        <f t="shared" si="1238"/>
        <v/>
      </c>
      <c r="AT1835" s="25" t="str">
        <f t="shared" si="1239"/>
        <v/>
      </c>
      <c r="AU1835" s="26" t="str">
        <f t="shared" si="1240"/>
        <v/>
      </c>
      <c r="AV1835" t="str">
        <f t="shared" si="1241"/>
        <v/>
      </c>
      <c r="AW1835" s="25" t="str">
        <f t="shared" si="1242"/>
        <v/>
      </c>
      <c r="AX1835" s="26" t="str">
        <f t="shared" si="1259"/>
        <v/>
      </c>
      <c r="AY1835" s="27" t="str">
        <f>IF(A1835="","",IF(K1835&lt;&gt;0,TEXT(5,"0000"),IF(M1835&lt;&gt;0,TEXT(5,"0000"),IF(Datos!N1835&lt;&gt;0,TEXT(5,"0000"),""))))</f>
        <v/>
      </c>
      <c r="AZ1835" s="25" t="str">
        <f t="shared" si="1243"/>
        <v/>
      </c>
      <c r="BA1835" s="26" t="str">
        <f t="shared" si="1260"/>
        <v/>
      </c>
      <c r="BB1835" s="25" t="str">
        <f t="shared" si="1244"/>
        <v/>
      </c>
      <c r="BC1835" s="26" t="str">
        <f t="shared" si="1261"/>
        <v/>
      </c>
      <c r="BD1835" s="27" t="str">
        <f t="shared" si="1245"/>
        <v/>
      </c>
      <c r="BE1835" s="25" t="str">
        <f t="shared" si="1246"/>
        <v/>
      </c>
      <c r="BF1835" s="26" t="str">
        <f t="shared" si="1262"/>
        <v/>
      </c>
      <c r="BG1835" s="28"/>
      <c r="BH1835" t="str">
        <f t="shared" si="1258"/>
        <v/>
      </c>
      <c r="BJ1835" s="24" t="str">
        <f t="shared" si="1247"/>
        <v/>
      </c>
      <c r="BK1835" s="24" t="str">
        <f t="shared" si="1248"/>
        <v/>
      </c>
    </row>
    <row r="1836" spans="17:63" ht="15.75" thickBot="1">
      <c r="Q1836" t="e">
        <f t="shared" si="1263"/>
        <v>#VALUE!</v>
      </c>
      <c r="R1836" t="str">
        <f t="shared" si="1222"/>
        <v/>
      </c>
      <c r="S1836" t="str">
        <f>IF(A1836="","",TEXT(VLOOKUP(C1836,Tablas!$H$3:$I$75,2,0),"000"))</f>
        <v/>
      </c>
      <c r="T1836" t="str">
        <f t="shared" si="1223"/>
        <v/>
      </c>
      <c r="U1836" t="str">
        <f t="shared" si="1224"/>
        <v/>
      </c>
      <c r="V1836" t="str">
        <f t="shared" si="1250"/>
        <v/>
      </c>
      <c r="W1836" t="str">
        <f>IF(A1836="","",IF(G1836="",99,VLOOKUP(Datos!G1836,Tablas!$AF$2:$AH$38,2,0)))</f>
        <v/>
      </c>
      <c r="X1836" t="str">
        <f t="shared" si="1225"/>
        <v/>
      </c>
      <c r="Y1836" t="str">
        <f t="shared" si="1226"/>
        <v/>
      </c>
      <c r="Z1836" s="25" t="str">
        <f t="shared" si="1227"/>
        <v/>
      </c>
      <c r="AA1836" s="26" t="str">
        <f t="shared" si="1228"/>
        <v/>
      </c>
      <c r="AB1836" s="25" t="str">
        <f t="shared" si="1251"/>
        <v/>
      </c>
      <c r="AC1836" s="26" t="str">
        <f t="shared" si="1229"/>
        <v/>
      </c>
      <c r="AD1836" s="25" t="str">
        <f t="shared" si="1252"/>
        <v/>
      </c>
      <c r="AE1836" s="26" t="str">
        <f t="shared" si="1230"/>
        <v/>
      </c>
      <c r="AF1836" s="25" t="str">
        <f t="shared" si="1253"/>
        <v/>
      </c>
      <c r="AG1836" s="26" t="str">
        <f t="shared" si="1231"/>
        <v/>
      </c>
      <c r="AH1836" s="25" t="str">
        <f t="shared" si="1254"/>
        <v/>
      </c>
      <c r="AI1836" s="26" t="str">
        <f t="shared" si="1232"/>
        <v/>
      </c>
      <c r="AJ1836" s="25" t="str">
        <f t="shared" si="1255"/>
        <v/>
      </c>
      <c r="AK1836" s="26" t="str">
        <f t="shared" si="1233"/>
        <v/>
      </c>
      <c r="AL1836" s="25" t="str">
        <f t="shared" si="1256"/>
        <v/>
      </c>
      <c r="AM1836" s="26" t="str">
        <f t="shared" si="1234"/>
        <v/>
      </c>
      <c r="AN1836" s="25" t="str">
        <f t="shared" si="1257"/>
        <v/>
      </c>
      <c r="AO1836" s="26" t="str">
        <f t="shared" si="1235"/>
        <v/>
      </c>
      <c r="AP1836" t="str">
        <f t="shared" si="1236"/>
        <v/>
      </c>
      <c r="AQ1836" t="str">
        <f t="shared" si="1237"/>
        <v/>
      </c>
      <c r="AR1836" t="str">
        <f t="shared" si="1249"/>
        <v/>
      </c>
      <c r="AS1836" t="str">
        <f t="shared" si="1238"/>
        <v/>
      </c>
      <c r="AT1836" s="25" t="str">
        <f t="shared" si="1239"/>
        <v/>
      </c>
      <c r="AU1836" s="26" t="str">
        <f t="shared" si="1240"/>
        <v/>
      </c>
      <c r="AV1836" t="str">
        <f t="shared" si="1241"/>
        <v/>
      </c>
      <c r="AW1836" s="25" t="str">
        <f t="shared" si="1242"/>
        <v/>
      </c>
      <c r="AX1836" s="26" t="str">
        <f t="shared" si="1259"/>
        <v/>
      </c>
      <c r="AY1836" s="27" t="str">
        <f>IF(A1836="","",IF(K1836&lt;&gt;0,TEXT(5,"0000"),IF(M1836&lt;&gt;0,TEXT(5,"0000"),IF(Datos!N1836&lt;&gt;0,TEXT(5,"0000"),""))))</f>
        <v/>
      </c>
      <c r="AZ1836" s="25" t="str">
        <f t="shared" si="1243"/>
        <v/>
      </c>
      <c r="BA1836" s="26" t="str">
        <f t="shared" si="1260"/>
        <v/>
      </c>
      <c r="BB1836" s="25" t="str">
        <f t="shared" si="1244"/>
        <v/>
      </c>
      <c r="BC1836" s="26" t="str">
        <f t="shared" si="1261"/>
        <v/>
      </c>
      <c r="BD1836" s="27" t="str">
        <f t="shared" si="1245"/>
        <v/>
      </c>
      <c r="BE1836" s="25" t="str">
        <f t="shared" si="1246"/>
        <v/>
      </c>
      <c r="BF1836" s="26" t="str">
        <f t="shared" si="1262"/>
        <v/>
      </c>
      <c r="BG1836" s="28"/>
      <c r="BH1836" t="str">
        <f t="shared" si="1258"/>
        <v/>
      </c>
      <c r="BJ1836" s="24" t="str">
        <f t="shared" si="1247"/>
        <v/>
      </c>
      <c r="BK1836" s="24" t="str">
        <f t="shared" si="1248"/>
        <v/>
      </c>
    </row>
    <row r="1837" spans="17:63" ht="15.75" thickBot="1">
      <c r="Q1837" t="e">
        <f t="shared" si="1263"/>
        <v>#VALUE!</v>
      </c>
      <c r="R1837" t="str">
        <f t="shared" si="1222"/>
        <v/>
      </c>
      <c r="S1837" t="str">
        <f>IF(A1837="","",TEXT(VLOOKUP(C1837,Tablas!$H$3:$I$75,2,0),"000"))</f>
        <v/>
      </c>
      <c r="T1837" t="str">
        <f t="shared" si="1223"/>
        <v/>
      </c>
      <c r="U1837" t="str">
        <f t="shared" si="1224"/>
        <v/>
      </c>
      <c r="V1837" t="str">
        <f t="shared" si="1250"/>
        <v/>
      </c>
      <c r="W1837" t="str">
        <f>IF(A1837="","",IF(G1837="",99,VLOOKUP(Datos!G1837,Tablas!$AF$2:$AH$38,2,0)))</f>
        <v/>
      </c>
      <c r="X1837" t="str">
        <f t="shared" si="1225"/>
        <v/>
      </c>
      <c r="Y1837" t="str">
        <f t="shared" si="1226"/>
        <v/>
      </c>
      <c r="Z1837" s="25" t="str">
        <f t="shared" si="1227"/>
        <v/>
      </c>
      <c r="AA1837" s="26" t="str">
        <f t="shared" si="1228"/>
        <v/>
      </c>
      <c r="AB1837" s="25" t="str">
        <f t="shared" si="1251"/>
        <v/>
      </c>
      <c r="AC1837" s="26" t="str">
        <f t="shared" si="1229"/>
        <v/>
      </c>
      <c r="AD1837" s="25" t="str">
        <f t="shared" si="1252"/>
        <v/>
      </c>
      <c r="AE1837" s="26" t="str">
        <f t="shared" si="1230"/>
        <v/>
      </c>
      <c r="AF1837" s="25" t="str">
        <f t="shared" si="1253"/>
        <v/>
      </c>
      <c r="AG1837" s="26" t="str">
        <f t="shared" si="1231"/>
        <v/>
      </c>
      <c r="AH1837" s="25" t="str">
        <f t="shared" si="1254"/>
        <v/>
      </c>
      <c r="AI1837" s="26" t="str">
        <f t="shared" si="1232"/>
        <v/>
      </c>
      <c r="AJ1837" s="25" t="str">
        <f t="shared" si="1255"/>
        <v/>
      </c>
      <c r="AK1837" s="26" t="str">
        <f t="shared" si="1233"/>
        <v/>
      </c>
      <c r="AL1837" s="25" t="str">
        <f t="shared" si="1256"/>
        <v/>
      </c>
      <c r="AM1837" s="26" t="str">
        <f t="shared" si="1234"/>
        <v/>
      </c>
      <c r="AN1837" s="25" t="str">
        <f t="shared" si="1257"/>
        <v/>
      </c>
      <c r="AO1837" s="26" t="str">
        <f t="shared" si="1235"/>
        <v/>
      </c>
      <c r="AP1837" t="str">
        <f t="shared" si="1236"/>
        <v/>
      </c>
      <c r="AQ1837" t="str">
        <f t="shared" si="1237"/>
        <v/>
      </c>
      <c r="AR1837" t="str">
        <f t="shared" si="1249"/>
        <v/>
      </c>
      <c r="AS1837" t="str">
        <f t="shared" si="1238"/>
        <v/>
      </c>
      <c r="AT1837" s="25" t="str">
        <f t="shared" si="1239"/>
        <v/>
      </c>
      <c r="AU1837" s="26" t="str">
        <f t="shared" si="1240"/>
        <v/>
      </c>
      <c r="AV1837" t="str">
        <f t="shared" si="1241"/>
        <v/>
      </c>
      <c r="AW1837" s="25" t="str">
        <f t="shared" si="1242"/>
        <v/>
      </c>
      <c r="AX1837" s="26" t="str">
        <f t="shared" si="1259"/>
        <v/>
      </c>
      <c r="AY1837" s="27" t="str">
        <f>IF(A1837="","",IF(K1837&lt;&gt;0,TEXT(5,"0000"),IF(M1837&lt;&gt;0,TEXT(5,"0000"),IF(Datos!N1837&lt;&gt;0,TEXT(5,"0000"),""))))</f>
        <v/>
      </c>
      <c r="AZ1837" s="25" t="str">
        <f t="shared" si="1243"/>
        <v/>
      </c>
      <c r="BA1837" s="26" t="str">
        <f t="shared" si="1260"/>
        <v/>
      </c>
      <c r="BB1837" s="25" t="str">
        <f t="shared" si="1244"/>
        <v/>
      </c>
      <c r="BC1837" s="26" t="str">
        <f t="shared" si="1261"/>
        <v/>
      </c>
      <c r="BD1837" s="27" t="str">
        <f t="shared" si="1245"/>
        <v/>
      </c>
      <c r="BE1837" s="25" t="str">
        <f t="shared" si="1246"/>
        <v/>
      </c>
      <c r="BF1837" s="26" t="str">
        <f t="shared" si="1262"/>
        <v/>
      </c>
      <c r="BG1837" s="28"/>
      <c r="BH1837" t="str">
        <f t="shared" si="1258"/>
        <v/>
      </c>
      <c r="BJ1837" s="24" t="str">
        <f t="shared" si="1247"/>
        <v/>
      </c>
      <c r="BK1837" s="24" t="str">
        <f t="shared" si="1248"/>
        <v/>
      </c>
    </row>
    <row r="1838" spans="17:63" ht="15.75" thickBot="1">
      <c r="Q1838" t="e">
        <f t="shared" si="1263"/>
        <v>#VALUE!</v>
      </c>
      <c r="R1838" t="str">
        <f t="shared" si="1222"/>
        <v/>
      </c>
      <c r="S1838" t="str">
        <f>IF(A1838="","",TEXT(VLOOKUP(C1838,Tablas!$H$3:$I$75,2,0),"000"))</f>
        <v/>
      </c>
      <c r="T1838" t="str">
        <f t="shared" si="1223"/>
        <v/>
      </c>
      <c r="U1838" t="str">
        <f t="shared" si="1224"/>
        <v/>
      </c>
      <c r="V1838" t="str">
        <f t="shared" si="1250"/>
        <v/>
      </c>
      <c r="W1838" t="str">
        <f>IF(A1838="","",IF(G1838="",99,VLOOKUP(Datos!G1838,Tablas!$AF$2:$AH$38,2,0)))</f>
        <v/>
      </c>
      <c r="X1838" t="str">
        <f t="shared" si="1225"/>
        <v/>
      </c>
      <c r="Y1838" t="str">
        <f t="shared" si="1226"/>
        <v/>
      </c>
      <c r="Z1838" s="25" t="str">
        <f t="shared" si="1227"/>
        <v/>
      </c>
      <c r="AA1838" s="26" t="str">
        <f t="shared" si="1228"/>
        <v/>
      </c>
      <c r="AB1838" s="25" t="str">
        <f t="shared" si="1251"/>
        <v/>
      </c>
      <c r="AC1838" s="26" t="str">
        <f t="shared" si="1229"/>
        <v/>
      </c>
      <c r="AD1838" s="25" t="str">
        <f t="shared" si="1252"/>
        <v/>
      </c>
      <c r="AE1838" s="26" t="str">
        <f t="shared" si="1230"/>
        <v/>
      </c>
      <c r="AF1838" s="25" t="str">
        <f t="shared" si="1253"/>
        <v/>
      </c>
      <c r="AG1838" s="26" t="str">
        <f t="shared" si="1231"/>
        <v/>
      </c>
      <c r="AH1838" s="25" t="str">
        <f t="shared" si="1254"/>
        <v/>
      </c>
      <c r="AI1838" s="26" t="str">
        <f t="shared" si="1232"/>
        <v/>
      </c>
      <c r="AJ1838" s="25" t="str">
        <f t="shared" si="1255"/>
        <v/>
      </c>
      <c r="AK1838" s="26" t="str">
        <f t="shared" si="1233"/>
        <v/>
      </c>
      <c r="AL1838" s="25" t="str">
        <f t="shared" si="1256"/>
        <v/>
      </c>
      <c r="AM1838" s="26" t="str">
        <f t="shared" si="1234"/>
        <v/>
      </c>
      <c r="AN1838" s="25" t="str">
        <f t="shared" si="1257"/>
        <v/>
      </c>
      <c r="AO1838" s="26" t="str">
        <f t="shared" si="1235"/>
        <v/>
      </c>
      <c r="AP1838" t="str">
        <f t="shared" si="1236"/>
        <v/>
      </c>
      <c r="AQ1838" t="str">
        <f t="shared" si="1237"/>
        <v/>
      </c>
      <c r="AR1838" t="str">
        <f t="shared" si="1249"/>
        <v/>
      </c>
      <c r="AS1838" t="str">
        <f t="shared" si="1238"/>
        <v/>
      </c>
      <c r="AT1838" s="25" t="str">
        <f t="shared" si="1239"/>
        <v/>
      </c>
      <c r="AU1838" s="26" t="str">
        <f t="shared" si="1240"/>
        <v/>
      </c>
      <c r="AV1838" t="str">
        <f t="shared" si="1241"/>
        <v/>
      </c>
      <c r="AW1838" s="25" t="str">
        <f t="shared" si="1242"/>
        <v/>
      </c>
      <c r="AX1838" s="26" t="str">
        <f t="shared" si="1259"/>
        <v/>
      </c>
      <c r="AY1838" s="27" t="str">
        <f>IF(A1838="","",IF(K1838&lt;&gt;0,TEXT(5,"0000"),IF(M1838&lt;&gt;0,TEXT(5,"0000"),IF(Datos!N1838&lt;&gt;0,TEXT(5,"0000"),""))))</f>
        <v/>
      </c>
      <c r="AZ1838" s="25" t="str">
        <f t="shared" si="1243"/>
        <v/>
      </c>
      <c r="BA1838" s="26" t="str">
        <f t="shared" si="1260"/>
        <v/>
      </c>
      <c r="BB1838" s="25" t="str">
        <f t="shared" si="1244"/>
        <v/>
      </c>
      <c r="BC1838" s="26" t="str">
        <f t="shared" si="1261"/>
        <v/>
      </c>
      <c r="BD1838" s="27" t="str">
        <f t="shared" si="1245"/>
        <v/>
      </c>
      <c r="BE1838" s="25" t="str">
        <f t="shared" si="1246"/>
        <v/>
      </c>
      <c r="BF1838" s="26" t="str">
        <f t="shared" si="1262"/>
        <v/>
      </c>
      <c r="BG1838" s="28"/>
      <c r="BH1838" t="str">
        <f t="shared" si="1258"/>
        <v/>
      </c>
      <c r="BJ1838" s="24" t="str">
        <f t="shared" si="1247"/>
        <v/>
      </c>
      <c r="BK1838" s="24" t="str">
        <f t="shared" si="1248"/>
        <v/>
      </c>
    </row>
    <row r="1839" spans="17:63" ht="15.75" thickBot="1">
      <c r="Q1839" t="e">
        <f t="shared" si="1263"/>
        <v>#VALUE!</v>
      </c>
      <c r="R1839" t="str">
        <f t="shared" si="1222"/>
        <v/>
      </c>
      <c r="S1839" t="str">
        <f>IF(A1839="","",TEXT(VLOOKUP(C1839,Tablas!$H$3:$I$75,2,0),"000"))</f>
        <v/>
      </c>
      <c r="T1839" t="str">
        <f t="shared" si="1223"/>
        <v/>
      </c>
      <c r="U1839" t="str">
        <f t="shared" si="1224"/>
        <v/>
      </c>
      <c r="V1839" t="str">
        <f t="shared" si="1250"/>
        <v/>
      </c>
      <c r="W1839" t="str">
        <f>IF(A1839="","",IF(G1839="",99,VLOOKUP(Datos!G1839,Tablas!$AF$2:$AH$38,2,0)))</f>
        <v/>
      </c>
      <c r="X1839" t="str">
        <f t="shared" si="1225"/>
        <v/>
      </c>
      <c r="Y1839" t="str">
        <f t="shared" si="1226"/>
        <v/>
      </c>
      <c r="Z1839" s="25" t="str">
        <f t="shared" si="1227"/>
        <v/>
      </c>
      <c r="AA1839" s="26" t="str">
        <f t="shared" si="1228"/>
        <v/>
      </c>
      <c r="AB1839" s="25" t="str">
        <f t="shared" si="1251"/>
        <v/>
      </c>
      <c r="AC1839" s="26" t="str">
        <f t="shared" si="1229"/>
        <v/>
      </c>
      <c r="AD1839" s="25" t="str">
        <f t="shared" si="1252"/>
        <v/>
      </c>
      <c r="AE1839" s="26" t="str">
        <f t="shared" si="1230"/>
        <v/>
      </c>
      <c r="AF1839" s="25" t="str">
        <f t="shared" si="1253"/>
        <v/>
      </c>
      <c r="AG1839" s="26" t="str">
        <f t="shared" si="1231"/>
        <v/>
      </c>
      <c r="AH1839" s="25" t="str">
        <f t="shared" si="1254"/>
        <v/>
      </c>
      <c r="AI1839" s="26" t="str">
        <f t="shared" si="1232"/>
        <v/>
      </c>
      <c r="AJ1839" s="25" t="str">
        <f t="shared" si="1255"/>
        <v/>
      </c>
      <c r="AK1839" s="26" t="str">
        <f t="shared" si="1233"/>
        <v/>
      </c>
      <c r="AL1839" s="25" t="str">
        <f t="shared" si="1256"/>
        <v/>
      </c>
      <c r="AM1839" s="26" t="str">
        <f t="shared" si="1234"/>
        <v/>
      </c>
      <c r="AN1839" s="25" t="str">
        <f t="shared" si="1257"/>
        <v/>
      </c>
      <c r="AO1839" s="26" t="str">
        <f t="shared" si="1235"/>
        <v/>
      </c>
      <c r="AP1839" t="str">
        <f t="shared" si="1236"/>
        <v/>
      </c>
      <c r="AQ1839" t="str">
        <f t="shared" si="1237"/>
        <v/>
      </c>
      <c r="AR1839" t="str">
        <f t="shared" si="1249"/>
        <v/>
      </c>
      <c r="AS1839" t="str">
        <f t="shared" si="1238"/>
        <v/>
      </c>
      <c r="AT1839" s="25" t="str">
        <f t="shared" si="1239"/>
        <v/>
      </c>
      <c r="AU1839" s="26" t="str">
        <f t="shared" si="1240"/>
        <v/>
      </c>
      <c r="AV1839" t="str">
        <f t="shared" si="1241"/>
        <v/>
      </c>
      <c r="AW1839" s="25" t="str">
        <f t="shared" si="1242"/>
        <v/>
      </c>
      <c r="AX1839" s="26" t="str">
        <f t="shared" si="1259"/>
        <v/>
      </c>
      <c r="AY1839" s="27" t="str">
        <f>IF(A1839="","",IF(K1839&lt;&gt;0,TEXT(5,"0000"),IF(M1839&lt;&gt;0,TEXT(5,"0000"),IF(Datos!N1839&lt;&gt;0,TEXT(5,"0000"),""))))</f>
        <v/>
      </c>
      <c r="AZ1839" s="25" t="str">
        <f t="shared" si="1243"/>
        <v/>
      </c>
      <c r="BA1839" s="26" t="str">
        <f t="shared" si="1260"/>
        <v/>
      </c>
      <c r="BB1839" s="25" t="str">
        <f t="shared" si="1244"/>
        <v/>
      </c>
      <c r="BC1839" s="26" t="str">
        <f t="shared" si="1261"/>
        <v/>
      </c>
      <c r="BD1839" s="27" t="str">
        <f t="shared" si="1245"/>
        <v/>
      </c>
      <c r="BE1839" s="25" t="str">
        <f t="shared" si="1246"/>
        <v/>
      </c>
      <c r="BF1839" s="26" t="str">
        <f t="shared" si="1262"/>
        <v/>
      </c>
      <c r="BG1839" s="28"/>
      <c r="BH1839" t="str">
        <f t="shared" si="1258"/>
        <v/>
      </c>
      <c r="BJ1839" s="24" t="str">
        <f t="shared" si="1247"/>
        <v/>
      </c>
      <c r="BK1839" s="24" t="str">
        <f t="shared" si="1248"/>
        <v/>
      </c>
    </row>
    <row r="1840" spans="17:63" ht="15.75" thickBot="1">
      <c r="Q1840" t="e">
        <f t="shared" si="1263"/>
        <v>#VALUE!</v>
      </c>
      <c r="R1840" t="str">
        <f t="shared" si="1222"/>
        <v/>
      </c>
      <c r="S1840" t="str">
        <f>IF(A1840="","",TEXT(VLOOKUP(C1840,Tablas!$H$3:$I$75,2,0),"000"))</f>
        <v/>
      </c>
      <c r="T1840" t="str">
        <f t="shared" si="1223"/>
        <v/>
      </c>
      <c r="U1840" t="str">
        <f t="shared" si="1224"/>
        <v/>
      </c>
      <c r="V1840" t="str">
        <f t="shared" si="1250"/>
        <v/>
      </c>
      <c r="W1840" t="str">
        <f>IF(A1840="","",IF(G1840="",99,VLOOKUP(Datos!G1840,Tablas!$AF$2:$AH$38,2,0)))</f>
        <v/>
      </c>
      <c r="X1840" t="str">
        <f t="shared" si="1225"/>
        <v/>
      </c>
      <c r="Y1840" t="str">
        <f t="shared" si="1226"/>
        <v/>
      </c>
      <c r="Z1840" s="25" t="str">
        <f t="shared" si="1227"/>
        <v/>
      </c>
      <c r="AA1840" s="26" t="str">
        <f t="shared" si="1228"/>
        <v/>
      </c>
      <c r="AB1840" s="25" t="str">
        <f t="shared" si="1251"/>
        <v/>
      </c>
      <c r="AC1840" s="26" t="str">
        <f t="shared" si="1229"/>
        <v/>
      </c>
      <c r="AD1840" s="25" t="str">
        <f t="shared" si="1252"/>
        <v/>
      </c>
      <c r="AE1840" s="26" t="str">
        <f t="shared" si="1230"/>
        <v/>
      </c>
      <c r="AF1840" s="25" t="str">
        <f t="shared" si="1253"/>
        <v/>
      </c>
      <c r="AG1840" s="26" t="str">
        <f t="shared" si="1231"/>
        <v/>
      </c>
      <c r="AH1840" s="25" t="str">
        <f t="shared" si="1254"/>
        <v/>
      </c>
      <c r="AI1840" s="26" t="str">
        <f t="shared" si="1232"/>
        <v/>
      </c>
      <c r="AJ1840" s="25" t="str">
        <f t="shared" si="1255"/>
        <v/>
      </c>
      <c r="AK1840" s="26" t="str">
        <f t="shared" si="1233"/>
        <v/>
      </c>
      <c r="AL1840" s="25" t="str">
        <f t="shared" si="1256"/>
        <v/>
      </c>
      <c r="AM1840" s="26" t="str">
        <f t="shared" si="1234"/>
        <v/>
      </c>
      <c r="AN1840" s="25" t="str">
        <f t="shared" si="1257"/>
        <v/>
      </c>
      <c r="AO1840" s="26" t="str">
        <f t="shared" si="1235"/>
        <v/>
      </c>
      <c r="AP1840" t="str">
        <f t="shared" si="1236"/>
        <v/>
      </c>
      <c r="AQ1840" t="str">
        <f t="shared" si="1237"/>
        <v/>
      </c>
      <c r="AR1840" t="str">
        <f t="shared" si="1249"/>
        <v/>
      </c>
      <c r="AS1840" t="str">
        <f t="shared" si="1238"/>
        <v/>
      </c>
      <c r="AT1840" s="25" t="str">
        <f t="shared" si="1239"/>
        <v/>
      </c>
      <c r="AU1840" s="26" t="str">
        <f t="shared" si="1240"/>
        <v/>
      </c>
      <c r="AV1840" t="str">
        <f t="shared" si="1241"/>
        <v/>
      </c>
      <c r="AW1840" s="25" t="str">
        <f t="shared" si="1242"/>
        <v/>
      </c>
      <c r="AX1840" s="26" t="str">
        <f t="shared" si="1259"/>
        <v/>
      </c>
      <c r="AY1840" s="27" t="str">
        <f>IF(A1840="","",IF(K1840&lt;&gt;0,TEXT(5,"0000"),IF(M1840&lt;&gt;0,TEXT(5,"0000"),IF(Datos!N1840&lt;&gt;0,TEXT(5,"0000"),""))))</f>
        <v/>
      </c>
      <c r="AZ1840" s="25" t="str">
        <f t="shared" si="1243"/>
        <v/>
      </c>
      <c r="BA1840" s="26" t="str">
        <f t="shared" si="1260"/>
        <v/>
      </c>
      <c r="BB1840" s="25" t="str">
        <f t="shared" si="1244"/>
        <v/>
      </c>
      <c r="BC1840" s="26" t="str">
        <f t="shared" si="1261"/>
        <v/>
      </c>
      <c r="BD1840" s="27" t="str">
        <f t="shared" si="1245"/>
        <v/>
      </c>
      <c r="BE1840" s="25" t="str">
        <f t="shared" si="1246"/>
        <v/>
      </c>
      <c r="BF1840" s="26" t="str">
        <f t="shared" si="1262"/>
        <v/>
      </c>
      <c r="BG1840" s="28"/>
      <c r="BH1840" t="str">
        <f t="shared" si="1258"/>
        <v/>
      </c>
      <c r="BJ1840" s="24" t="str">
        <f t="shared" si="1247"/>
        <v/>
      </c>
      <c r="BK1840" s="24" t="str">
        <f t="shared" si="1248"/>
        <v/>
      </c>
    </row>
    <row r="1841" spans="17:63" ht="15.75" thickBot="1">
      <c r="Q1841" t="e">
        <f t="shared" si="1263"/>
        <v>#VALUE!</v>
      </c>
      <c r="R1841" t="str">
        <f t="shared" si="1222"/>
        <v/>
      </c>
      <c r="S1841" t="str">
        <f>IF(A1841="","",TEXT(VLOOKUP(C1841,Tablas!$H$3:$I$75,2,0),"000"))</f>
        <v/>
      </c>
      <c r="T1841" t="str">
        <f t="shared" si="1223"/>
        <v/>
      </c>
      <c r="U1841" t="str">
        <f t="shared" si="1224"/>
        <v/>
      </c>
      <c r="V1841" t="str">
        <f t="shared" si="1250"/>
        <v/>
      </c>
      <c r="W1841" t="str">
        <f>IF(A1841="","",IF(G1841="",99,VLOOKUP(Datos!G1841,Tablas!$AF$2:$AH$38,2,0)))</f>
        <v/>
      </c>
      <c r="X1841" t="str">
        <f t="shared" si="1225"/>
        <v/>
      </c>
      <c r="Y1841" t="str">
        <f t="shared" si="1226"/>
        <v/>
      </c>
      <c r="Z1841" s="25" t="str">
        <f t="shared" si="1227"/>
        <v/>
      </c>
      <c r="AA1841" s="26" t="str">
        <f t="shared" si="1228"/>
        <v/>
      </c>
      <c r="AB1841" s="25" t="str">
        <f t="shared" si="1251"/>
        <v/>
      </c>
      <c r="AC1841" s="26" t="str">
        <f t="shared" si="1229"/>
        <v/>
      </c>
      <c r="AD1841" s="25" t="str">
        <f t="shared" si="1252"/>
        <v/>
      </c>
      <c r="AE1841" s="26" t="str">
        <f t="shared" si="1230"/>
        <v/>
      </c>
      <c r="AF1841" s="25" t="str">
        <f t="shared" si="1253"/>
        <v/>
      </c>
      <c r="AG1841" s="26" t="str">
        <f t="shared" si="1231"/>
        <v/>
      </c>
      <c r="AH1841" s="25" t="str">
        <f t="shared" si="1254"/>
        <v/>
      </c>
      <c r="AI1841" s="26" t="str">
        <f t="shared" si="1232"/>
        <v/>
      </c>
      <c r="AJ1841" s="25" t="str">
        <f t="shared" si="1255"/>
        <v/>
      </c>
      <c r="AK1841" s="26" t="str">
        <f t="shared" si="1233"/>
        <v/>
      </c>
      <c r="AL1841" s="25" t="str">
        <f t="shared" si="1256"/>
        <v/>
      </c>
      <c r="AM1841" s="26" t="str">
        <f t="shared" si="1234"/>
        <v/>
      </c>
      <c r="AN1841" s="25" t="str">
        <f t="shared" si="1257"/>
        <v/>
      </c>
      <c r="AO1841" s="26" t="str">
        <f t="shared" si="1235"/>
        <v/>
      </c>
      <c r="AP1841" t="str">
        <f t="shared" si="1236"/>
        <v/>
      </c>
      <c r="AQ1841" t="str">
        <f t="shared" si="1237"/>
        <v/>
      </c>
      <c r="AR1841" t="str">
        <f t="shared" si="1249"/>
        <v/>
      </c>
      <c r="AS1841" t="str">
        <f t="shared" si="1238"/>
        <v/>
      </c>
      <c r="AT1841" s="25" t="str">
        <f t="shared" si="1239"/>
        <v/>
      </c>
      <c r="AU1841" s="26" t="str">
        <f t="shared" si="1240"/>
        <v/>
      </c>
      <c r="AV1841" t="str">
        <f t="shared" si="1241"/>
        <v/>
      </c>
      <c r="AW1841" s="25" t="str">
        <f t="shared" si="1242"/>
        <v/>
      </c>
      <c r="AX1841" s="26" t="str">
        <f t="shared" si="1259"/>
        <v/>
      </c>
      <c r="AY1841" s="27" t="str">
        <f>IF(A1841="","",IF(K1841&lt;&gt;0,TEXT(5,"0000"),IF(M1841&lt;&gt;0,TEXT(5,"0000"),IF(Datos!N1841&lt;&gt;0,TEXT(5,"0000"),""))))</f>
        <v/>
      </c>
      <c r="AZ1841" s="25" t="str">
        <f t="shared" si="1243"/>
        <v/>
      </c>
      <c r="BA1841" s="26" t="str">
        <f t="shared" si="1260"/>
        <v/>
      </c>
      <c r="BB1841" s="25" t="str">
        <f t="shared" si="1244"/>
        <v/>
      </c>
      <c r="BC1841" s="26" t="str">
        <f t="shared" si="1261"/>
        <v/>
      </c>
      <c r="BD1841" s="27" t="str">
        <f t="shared" si="1245"/>
        <v/>
      </c>
      <c r="BE1841" s="25" t="str">
        <f t="shared" si="1246"/>
        <v/>
      </c>
      <c r="BF1841" s="26" t="str">
        <f t="shared" si="1262"/>
        <v/>
      </c>
      <c r="BG1841" s="28"/>
      <c r="BH1841" t="str">
        <f t="shared" si="1258"/>
        <v/>
      </c>
      <c r="BJ1841" s="24" t="str">
        <f t="shared" si="1247"/>
        <v/>
      </c>
      <c r="BK1841" s="24" t="str">
        <f t="shared" si="1248"/>
        <v/>
      </c>
    </row>
    <row r="1842" spans="17:63" ht="15.75" thickBot="1">
      <c r="Q1842" t="e">
        <f t="shared" si="1263"/>
        <v>#VALUE!</v>
      </c>
      <c r="R1842" t="str">
        <f t="shared" si="1222"/>
        <v/>
      </c>
      <c r="S1842" t="str">
        <f>IF(A1842="","",TEXT(VLOOKUP(C1842,Tablas!$H$3:$I$75,2,0),"000"))</f>
        <v/>
      </c>
      <c r="T1842" t="str">
        <f t="shared" si="1223"/>
        <v/>
      </c>
      <c r="U1842" t="str">
        <f t="shared" si="1224"/>
        <v/>
      </c>
      <c r="V1842" t="str">
        <f t="shared" si="1250"/>
        <v/>
      </c>
      <c r="W1842" t="str">
        <f>IF(A1842="","",IF(G1842="",99,VLOOKUP(Datos!G1842,Tablas!$AF$2:$AH$38,2,0)))</f>
        <v/>
      </c>
      <c r="X1842" t="str">
        <f t="shared" si="1225"/>
        <v/>
      </c>
      <c r="Y1842" t="str">
        <f t="shared" si="1226"/>
        <v/>
      </c>
      <c r="Z1842" s="25" t="str">
        <f t="shared" si="1227"/>
        <v/>
      </c>
      <c r="AA1842" s="26" t="str">
        <f t="shared" si="1228"/>
        <v/>
      </c>
      <c r="AB1842" s="25" t="str">
        <f t="shared" si="1251"/>
        <v/>
      </c>
      <c r="AC1842" s="26" t="str">
        <f t="shared" si="1229"/>
        <v/>
      </c>
      <c r="AD1842" s="25" t="str">
        <f t="shared" si="1252"/>
        <v/>
      </c>
      <c r="AE1842" s="26" t="str">
        <f t="shared" si="1230"/>
        <v/>
      </c>
      <c r="AF1842" s="25" t="str">
        <f t="shared" si="1253"/>
        <v/>
      </c>
      <c r="AG1842" s="26" t="str">
        <f t="shared" si="1231"/>
        <v/>
      </c>
      <c r="AH1842" s="25" t="str">
        <f t="shared" si="1254"/>
        <v/>
      </c>
      <c r="AI1842" s="26" t="str">
        <f t="shared" si="1232"/>
        <v/>
      </c>
      <c r="AJ1842" s="25" t="str">
        <f t="shared" si="1255"/>
        <v/>
      </c>
      <c r="AK1842" s="26" t="str">
        <f t="shared" si="1233"/>
        <v/>
      </c>
      <c r="AL1842" s="25" t="str">
        <f t="shared" si="1256"/>
        <v/>
      </c>
      <c r="AM1842" s="26" t="str">
        <f t="shared" si="1234"/>
        <v/>
      </c>
      <c r="AN1842" s="25" t="str">
        <f t="shared" si="1257"/>
        <v/>
      </c>
      <c r="AO1842" s="26" t="str">
        <f t="shared" si="1235"/>
        <v/>
      </c>
      <c r="AP1842" t="str">
        <f t="shared" si="1236"/>
        <v/>
      </c>
      <c r="AQ1842" t="str">
        <f t="shared" si="1237"/>
        <v/>
      </c>
      <c r="AR1842" t="str">
        <f t="shared" si="1249"/>
        <v/>
      </c>
      <c r="AS1842" t="str">
        <f t="shared" si="1238"/>
        <v/>
      </c>
      <c r="AT1842" s="25" t="str">
        <f t="shared" si="1239"/>
        <v/>
      </c>
      <c r="AU1842" s="26" t="str">
        <f t="shared" si="1240"/>
        <v/>
      </c>
      <c r="AV1842" t="str">
        <f t="shared" si="1241"/>
        <v/>
      </c>
      <c r="AW1842" s="25" t="str">
        <f t="shared" si="1242"/>
        <v/>
      </c>
      <c r="AX1842" s="26" t="str">
        <f t="shared" si="1259"/>
        <v/>
      </c>
      <c r="AY1842" s="27" t="str">
        <f>IF(A1842="","",IF(K1842&lt;&gt;0,TEXT(5,"0000"),IF(M1842&lt;&gt;0,TEXT(5,"0000"),IF(Datos!N1842&lt;&gt;0,TEXT(5,"0000"),""))))</f>
        <v/>
      </c>
      <c r="AZ1842" s="25" t="str">
        <f t="shared" si="1243"/>
        <v/>
      </c>
      <c r="BA1842" s="26" t="str">
        <f t="shared" si="1260"/>
        <v/>
      </c>
      <c r="BB1842" s="25" t="str">
        <f t="shared" si="1244"/>
        <v/>
      </c>
      <c r="BC1842" s="26" t="str">
        <f t="shared" si="1261"/>
        <v/>
      </c>
      <c r="BD1842" s="27" t="str">
        <f t="shared" si="1245"/>
        <v/>
      </c>
      <c r="BE1842" s="25" t="str">
        <f t="shared" si="1246"/>
        <v/>
      </c>
      <c r="BF1842" s="26" t="str">
        <f t="shared" si="1262"/>
        <v/>
      </c>
      <c r="BG1842" s="28"/>
      <c r="BH1842" t="str">
        <f t="shared" si="1258"/>
        <v/>
      </c>
      <c r="BJ1842" s="24" t="str">
        <f t="shared" si="1247"/>
        <v/>
      </c>
      <c r="BK1842" s="24" t="str">
        <f t="shared" si="1248"/>
        <v/>
      </c>
    </row>
    <row r="1843" spans="17:63" ht="15.75" thickBot="1">
      <c r="Q1843" t="e">
        <f t="shared" si="1263"/>
        <v>#VALUE!</v>
      </c>
      <c r="R1843" t="str">
        <f t="shared" si="1222"/>
        <v/>
      </c>
      <c r="S1843" t="str">
        <f>IF(A1843="","",TEXT(VLOOKUP(C1843,Tablas!$H$3:$I$75,2,0),"000"))</f>
        <v/>
      </c>
      <c r="T1843" t="str">
        <f t="shared" si="1223"/>
        <v/>
      </c>
      <c r="U1843" t="str">
        <f t="shared" si="1224"/>
        <v/>
      </c>
      <c r="V1843" t="str">
        <f t="shared" si="1250"/>
        <v/>
      </c>
      <c r="W1843" t="str">
        <f>IF(A1843="","",IF(G1843="",99,VLOOKUP(Datos!G1843,Tablas!$AF$2:$AH$38,2,0)))</f>
        <v/>
      </c>
      <c r="X1843" t="str">
        <f t="shared" si="1225"/>
        <v/>
      </c>
      <c r="Y1843" t="str">
        <f t="shared" si="1226"/>
        <v/>
      </c>
      <c r="Z1843" s="25" t="str">
        <f t="shared" si="1227"/>
        <v/>
      </c>
      <c r="AA1843" s="26" t="str">
        <f t="shared" si="1228"/>
        <v/>
      </c>
      <c r="AB1843" s="25" t="str">
        <f t="shared" si="1251"/>
        <v/>
      </c>
      <c r="AC1843" s="26" t="str">
        <f t="shared" si="1229"/>
        <v/>
      </c>
      <c r="AD1843" s="25" t="str">
        <f t="shared" si="1252"/>
        <v/>
      </c>
      <c r="AE1843" s="26" t="str">
        <f t="shared" si="1230"/>
        <v/>
      </c>
      <c r="AF1843" s="25" t="str">
        <f t="shared" si="1253"/>
        <v/>
      </c>
      <c r="AG1843" s="26" t="str">
        <f t="shared" si="1231"/>
        <v/>
      </c>
      <c r="AH1843" s="25" t="str">
        <f t="shared" si="1254"/>
        <v/>
      </c>
      <c r="AI1843" s="26" t="str">
        <f t="shared" si="1232"/>
        <v/>
      </c>
      <c r="AJ1843" s="25" t="str">
        <f t="shared" si="1255"/>
        <v/>
      </c>
      <c r="AK1843" s="26" t="str">
        <f t="shared" si="1233"/>
        <v/>
      </c>
      <c r="AL1843" s="25" t="str">
        <f t="shared" si="1256"/>
        <v/>
      </c>
      <c r="AM1843" s="26" t="str">
        <f t="shared" si="1234"/>
        <v/>
      </c>
      <c r="AN1843" s="25" t="str">
        <f t="shared" si="1257"/>
        <v/>
      </c>
      <c r="AO1843" s="26" t="str">
        <f t="shared" si="1235"/>
        <v/>
      </c>
      <c r="AP1843" t="str">
        <f t="shared" si="1236"/>
        <v/>
      </c>
      <c r="AQ1843" t="str">
        <f t="shared" si="1237"/>
        <v/>
      </c>
      <c r="AR1843" t="str">
        <f t="shared" si="1249"/>
        <v/>
      </c>
      <c r="AS1843" t="str">
        <f t="shared" si="1238"/>
        <v/>
      </c>
      <c r="AT1843" s="25" t="str">
        <f t="shared" si="1239"/>
        <v/>
      </c>
      <c r="AU1843" s="26" t="str">
        <f t="shared" si="1240"/>
        <v/>
      </c>
      <c r="AV1843" t="str">
        <f t="shared" si="1241"/>
        <v/>
      </c>
      <c r="AW1843" s="25" t="str">
        <f t="shared" si="1242"/>
        <v/>
      </c>
      <c r="AX1843" s="26" t="str">
        <f t="shared" si="1259"/>
        <v/>
      </c>
      <c r="AY1843" s="27" t="str">
        <f>IF(A1843="","",IF(K1843&lt;&gt;0,TEXT(5,"0000"),IF(M1843&lt;&gt;0,TEXT(5,"0000"),IF(Datos!N1843&lt;&gt;0,TEXT(5,"0000"),""))))</f>
        <v/>
      </c>
      <c r="AZ1843" s="25" t="str">
        <f t="shared" si="1243"/>
        <v/>
      </c>
      <c r="BA1843" s="26" t="str">
        <f t="shared" si="1260"/>
        <v/>
      </c>
      <c r="BB1843" s="25" t="str">
        <f t="shared" si="1244"/>
        <v/>
      </c>
      <c r="BC1843" s="26" t="str">
        <f t="shared" si="1261"/>
        <v/>
      </c>
      <c r="BD1843" s="27" t="str">
        <f t="shared" si="1245"/>
        <v/>
      </c>
      <c r="BE1843" s="25" t="str">
        <f t="shared" si="1246"/>
        <v/>
      </c>
      <c r="BF1843" s="26" t="str">
        <f t="shared" si="1262"/>
        <v/>
      </c>
      <c r="BG1843" s="28"/>
      <c r="BH1843" t="str">
        <f t="shared" si="1258"/>
        <v/>
      </c>
      <c r="BJ1843" s="24" t="str">
        <f t="shared" si="1247"/>
        <v/>
      </c>
      <c r="BK1843" s="24" t="str">
        <f t="shared" si="1248"/>
        <v/>
      </c>
    </row>
    <row r="1844" spans="17:63" ht="15.75" thickBot="1">
      <c r="Q1844" t="e">
        <f t="shared" si="1263"/>
        <v>#VALUE!</v>
      </c>
      <c r="R1844" t="str">
        <f t="shared" si="1222"/>
        <v/>
      </c>
      <c r="S1844" t="str">
        <f>IF(A1844="","",TEXT(VLOOKUP(C1844,Tablas!$H$3:$I$75,2,0),"000"))</f>
        <v/>
      </c>
      <c r="T1844" t="str">
        <f t="shared" si="1223"/>
        <v/>
      </c>
      <c r="U1844" t="str">
        <f t="shared" si="1224"/>
        <v/>
      </c>
      <c r="V1844" t="str">
        <f t="shared" si="1250"/>
        <v/>
      </c>
      <c r="W1844" t="str">
        <f>IF(A1844="","",IF(G1844="",99,VLOOKUP(Datos!G1844,Tablas!$AF$2:$AH$38,2,0)))</f>
        <v/>
      </c>
      <c r="X1844" t="str">
        <f t="shared" si="1225"/>
        <v/>
      </c>
      <c r="Y1844" t="str">
        <f t="shared" si="1226"/>
        <v/>
      </c>
      <c r="Z1844" s="25" t="str">
        <f t="shared" si="1227"/>
        <v/>
      </c>
      <c r="AA1844" s="26" t="str">
        <f t="shared" si="1228"/>
        <v/>
      </c>
      <c r="AB1844" s="25" t="str">
        <f t="shared" si="1251"/>
        <v/>
      </c>
      <c r="AC1844" s="26" t="str">
        <f t="shared" si="1229"/>
        <v/>
      </c>
      <c r="AD1844" s="25" t="str">
        <f t="shared" si="1252"/>
        <v/>
      </c>
      <c r="AE1844" s="26" t="str">
        <f t="shared" si="1230"/>
        <v/>
      </c>
      <c r="AF1844" s="25" t="str">
        <f t="shared" si="1253"/>
        <v/>
      </c>
      <c r="AG1844" s="26" t="str">
        <f t="shared" si="1231"/>
        <v/>
      </c>
      <c r="AH1844" s="25" t="str">
        <f t="shared" si="1254"/>
        <v/>
      </c>
      <c r="AI1844" s="26" t="str">
        <f t="shared" si="1232"/>
        <v/>
      </c>
      <c r="AJ1844" s="25" t="str">
        <f t="shared" si="1255"/>
        <v/>
      </c>
      <c r="AK1844" s="26" t="str">
        <f t="shared" si="1233"/>
        <v/>
      </c>
      <c r="AL1844" s="25" t="str">
        <f t="shared" si="1256"/>
        <v/>
      </c>
      <c r="AM1844" s="26" t="str">
        <f t="shared" si="1234"/>
        <v/>
      </c>
      <c r="AN1844" s="25" t="str">
        <f t="shared" si="1257"/>
        <v/>
      </c>
      <c r="AO1844" s="26" t="str">
        <f t="shared" si="1235"/>
        <v/>
      </c>
      <c r="AP1844" t="str">
        <f t="shared" si="1236"/>
        <v/>
      </c>
      <c r="AQ1844" t="str">
        <f t="shared" si="1237"/>
        <v/>
      </c>
      <c r="AR1844" t="str">
        <f t="shared" si="1249"/>
        <v/>
      </c>
      <c r="AS1844" t="str">
        <f t="shared" si="1238"/>
        <v/>
      </c>
      <c r="AT1844" s="25" t="str">
        <f t="shared" si="1239"/>
        <v/>
      </c>
      <c r="AU1844" s="26" t="str">
        <f t="shared" si="1240"/>
        <v/>
      </c>
      <c r="AV1844" t="str">
        <f t="shared" si="1241"/>
        <v/>
      </c>
      <c r="AW1844" s="25" t="str">
        <f t="shared" si="1242"/>
        <v/>
      </c>
      <c r="AX1844" s="26" t="str">
        <f t="shared" si="1259"/>
        <v/>
      </c>
      <c r="AY1844" s="27" t="str">
        <f>IF(A1844="","",IF(K1844&lt;&gt;0,TEXT(5,"0000"),IF(M1844&lt;&gt;0,TEXT(5,"0000"),IF(Datos!N1844&lt;&gt;0,TEXT(5,"0000"),""))))</f>
        <v/>
      </c>
      <c r="AZ1844" s="25" t="str">
        <f t="shared" si="1243"/>
        <v/>
      </c>
      <c r="BA1844" s="26" t="str">
        <f t="shared" si="1260"/>
        <v/>
      </c>
      <c r="BB1844" s="25" t="str">
        <f t="shared" si="1244"/>
        <v/>
      </c>
      <c r="BC1844" s="26" t="str">
        <f t="shared" si="1261"/>
        <v/>
      </c>
      <c r="BD1844" s="27" t="str">
        <f t="shared" si="1245"/>
        <v/>
      </c>
      <c r="BE1844" s="25" t="str">
        <f t="shared" si="1246"/>
        <v/>
      </c>
      <c r="BF1844" s="26" t="str">
        <f t="shared" si="1262"/>
        <v/>
      </c>
      <c r="BG1844" s="28"/>
      <c r="BH1844" t="str">
        <f t="shared" si="1258"/>
        <v/>
      </c>
      <c r="BJ1844" s="24" t="str">
        <f t="shared" si="1247"/>
        <v/>
      </c>
      <c r="BK1844" s="24" t="str">
        <f t="shared" si="1248"/>
        <v/>
      </c>
    </row>
    <row r="1845" spans="17:63" ht="15.75" thickBot="1">
      <c r="Q1845" t="e">
        <f t="shared" si="1263"/>
        <v>#VALUE!</v>
      </c>
      <c r="R1845" t="str">
        <f t="shared" si="1222"/>
        <v/>
      </c>
      <c r="S1845" t="str">
        <f>IF(A1845="","",TEXT(VLOOKUP(C1845,Tablas!$H$3:$I$75,2,0),"000"))</f>
        <v/>
      </c>
      <c r="T1845" t="str">
        <f t="shared" si="1223"/>
        <v/>
      </c>
      <c r="U1845" t="str">
        <f t="shared" si="1224"/>
        <v/>
      </c>
      <c r="V1845" t="str">
        <f t="shared" si="1250"/>
        <v/>
      </c>
      <c r="W1845" t="str">
        <f>IF(A1845="","",IF(G1845="",99,VLOOKUP(Datos!G1845,Tablas!$AF$2:$AH$38,2,0)))</f>
        <v/>
      </c>
      <c r="X1845" t="str">
        <f t="shared" si="1225"/>
        <v/>
      </c>
      <c r="Y1845" t="str">
        <f t="shared" si="1226"/>
        <v/>
      </c>
      <c r="Z1845" s="25" t="str">
        <f t="shared" si="1227"/>
        <v/>
      </c>
      <c r="AA1845" s="26" t="str">
        <f t="shared" si="1228"/>
        <v/>
      </c>
      <c r="AB1845" s="25" t="str">
        <f t="shared" si="1251"/>
        <v/>
      </c>
      <c r="AC1845" s="26" t="str">
        <f t="shared" si="1229"/>
        <v/>
      </c>
      <c r="AD1845" s="25" t="str">
        <f t="shared" si="1252"/>
        <v/>
      </c>
      <c r="AE1845" s="26" t="str">
        <f t="shared" si="1230"/>
        <v/>
      </c>
      <c r="AF1845" s="25" t="str">
        <f t="shared" si="1253"/>
        <v/>
      </c>
      <c r="AG1845" s="26" t="str">
        <f t="shared" si="1231"/>
        <v/>
      </c>
      <c r="AH1845" s="25" t="str">
        <f t="shared" si="1254"/>
        <v/>
      </c>
      <c r="AI1845" s="26" t="str">
        <f t="shared" si="1232"/>
        <v/>
      </c>
      <c r="AJ1845" s="25" t="str">
        <f t="shared" si="1255"/>
        <v/>
      </c>
      <c r="AK1845" s="26" t="str">
        <f t="shared" si="1233"/>
        <v/>
      </c>
      <c r="AL1845" s="25" t="str">
        <f t="shared" si="1256"/>
        <v/>
      </c>
      <c r="AM1845" s="26" t="str">
        <f t="shared" si="1234"/>
        <v/>
      </c>
      <c r="AN1845" s="25" t="str">
        <f t="shared" si="1257"/>
        <v/>
      </c>
      <c r="AO1845" s="26" t="str">
        <f t="shared" si="1235"/>
        <v/>
      </c>
      <c r="AP1845" t="str">
        <f t="shared" si="1236"/>
        <v/>
      </c>
      <c r="AQ1845" t="str">
        <f t="shared" si="1237"/>
        <v/>
      </c>
      <c r="AR1845" t="str">
        <f t="shared" si="1249"/>
        <v/>
      </c>
      <c r="AS1845" t="str">
        <f t="shared" si="1238"/>
        <v/>
      </c>
      <c r="AT1845" s="25" t="str">
        <f t="shared" si="1239"/>
        <v/>
      </c>
      <c r="AU1845" s="26" t="str">
        <f t="shared" si="1240"/>
        <v/>
      </c>
      <c r="AV1845" t="str">
        <f t="shared" si="1241"/>
        <v/>
      </c>
      <c r="AW1845" s="25" t="str">
        <f t="shared" si="1242"/>
        <v/>
      </c>
      <c r="AX1845" s="26" t="str">
        <f t="shared" si="1259"/>
        <v/>
      </c>
      <c r="AY1845" s="27" t="str">
        <f>IF(A1845="","",IF(K1845&lt;&gt;0,TEXT(5,"0000"),IF(M1845&lt;&gt;0,TEXT(5,"0000"),IF(Datos!N1845&lt;&gt;0,TEXT(5,"0000"),""))))</f>
        <v/>
      </c>
      <c r="AZ1845" s="25" t="str">
        <f t="shared" si="1243"/>
        <v/>
      </c>
      <c r="BA1845" s="26" t="str">
        <f t="shared" si="1260"/>
        <v/>
      </c>
      <c r="BB1845" s="25" t="str">
        <f t="shared" si="1244"/>
        <v/>
      </c>
      <c r="BC1845" s="26" t="str">
        <f t="shared" si="1261"/>
        <v/>
      </c>
      <c r="BD1845" s="27" t="str">
        <f t="shared" si="1245"/>
        <v/>
      </c>
      <c r="BE1845" s="25" t="str">
        <f t="shared" si="1246"/>
        <v/>
      </c>
      <c r="BF1845" s="26" t="str">
        <f t="shared" si="1262"/>
        <v/>
      </c>
      <c r="BG1845" s="28"/>
      <c r="BH1845" t="str">
        <f t="shared" si="1258"/>
        <v/>
      </c>
      <c r="BJ1845" s="24" t="str">
        <f t="shared" si="1247"/>
        <v/>
      </c>
      <c r="BK1845" s="24" t="str">
        <f t="shared" si="1248"/>
        <v/>
      </c>
    </row>
    <row r="1846" spans="17:63" ht="15.75" thickBot="1">
      <c r="Q1846" t="e">
        <f t="shared" si="1263"/>
        <v>#VALUE!</v>
      </c>
      <c r="R1846" t="str">
        <f t="shared" si="1222"/>
        <v/>
      </c>
      <c r="S1846" t="str">
        <f>IF(A1846="","",TEXT(VLOOKUP(C1846,Tablas!$H$3:$I$75,2,0),"000"))</f>
        <v/>
      </c>
      <c r="T1846" t="str">
        <f t="shared" si="1223"/>
        <v/>
      </c>
      <c r="U1846" t="str">
        <f t="shared" si="1224"/>
        <v/>
      </c>
      <c r="V1846" t="str">
        <f t="shared" si="1250"/>
        <v/>
      </c>
      <c r="W1846" t="str">
        <f>IF(A1846="","",IF(G1846="",99,VLOOKUP(Datos!G1846,Tablas!$AF$2:$AH$38,2,0)))</f>
        <v/>
      </c>
      <c r="X1846" t="str">
        <f t="shared" si="1225"/>
        <v/>
      </c>
      <c r="Y1846" t="str">
        <f t="shared" si="1226"/>
        <v/>
      </c>
      <c r="Z1846" s="25" t="str">
        <f t="shared" si="1227"/>
        <v/>
      </c>
      <c r="AA1846" s="26" t="str">
        <f t="shared" si="1228"/>
        <v/>
      </c>
      <c r="AB1846" s="25" t="str">
        <f t="shared" si="1251"/>
        <v/>
      </c>
      <c r="AC1846" s="26" t="str">
        <f t="shared" si="1229"/>
        <v/>
      </c>
      <c r="AD1846" s="25" t="str">
        <f t="shared" si="1252"/>
        <v/>
      </c>
      <c r="AE1846" s="26" t="str">
        <f t="shared" si="1230"/>
        <v/>
      </c>
      <c r="AF1846" s="25" t="str">
        <f t="shared" si="1253"/>
        <v/>
      </c>
      <c r="AG1846" s="26" t="str">
        <f t="shared" si="1231"/>
        <v/>
      </c>
      <c r="AH1846" s="25" t="str">
        <f t="shared" si="1254"/>
        <v/>
      </c>
      <c r="AI1846" s="26" t="str">
        <f t="shared" si="1232"/>
        <v/>
      </c>
      <c r="AJ1846" s="25" t="str">
        <f t="shared" si="1255"/>
        <v/>
      </c>
      <c r="AK1846" s="26" t="str">
        <f t="shared" si="1233"/>
        <v/>
      </c>
      <c r="AL1846" s="25" t="str">
        <f t="shared" si="1256"/>
        <v/>
      </c>
      <c r="AM1846" s="26" t="str">
        <f t="shared" si="1234"/>
        <v/>
      </c>
      <c r="AN1846" s="25" t="str">
        <f t="shared" si="1257"/>
        <v/>
      </c>
      <c r="AO1846" s="26" t="str">
        <f t="shared" si="1235"/>
        <v/>
      </c>
      <c r="AP1846" t="str">
        <f t="shared" si="1236"/>
        <v/>
      </c>
      <c r="AQ1846" t="str">
        <f t="shared" si="1237"/>
        <v/>
      </c>
      <c r="AR1846" t="str">
        <f t="shared" si="1249"/>
        <v/>
      </c>
      <c r="AS1846" t="str">
        <f t="shared" si="1238"/>
        <v/>
      </c>
      <c r="AT1846" s="25" t="str">
        <f t="shared" si="1239"/>
        <v/>
      </c>
      <c r="AU1846" s="26" t="str">
        <f t="shared" si="1240"/>
        <v/>
      </c>
      <c r="AV1846" t="str">
        <f t="shared" si="1241"/>
        <v/>
      </c>
      <c r="AW1846" s="25" t="str">
        <f t="shared" si="1242"/>
        <v/>
      </c>
      <c r="AX1846" s="26" t="str">
        <f t="shared" si="1259"/>
        <v/>
      </c>
      <c r="AY1846" s="27" t="str">
        <f>IF(A1846="","",IF(K1846&lt;&gt;0,TEXT(5,"0000"),IF(M1846&lt;&gt;0,TEXT(5,"0000"),IF(Datos!N1846&lt;&gt;0,TEXT(5,"0000"),""))))</f>
        <v/>
      </c>
      <c r="AZ1846" s="25" t="str">
        <f t="shared" si="1243"/>
        <v/>
      </c>
      <c r="BA1846" s="26" t="str">
        <f t="shared" si="1260"/>
        <v/>
      </c>
      <c r="BB1846" s="25" t="str">
        <f t="shared" si="1244"/>
        <v/>
      </c>
      <c r="BC1846" s="26" t="str">
        <f t="shared" si="1261"/>
        <v/>
      </c>
      <c r="BD1846" s="27" t="str">
        <f t="shared" si="1245"/>
        <v/>
      </c>
      <c r="BE1846" s="25" t="str">
        <f t="shared" si="1246"/>
        <v/>
      </c>
      <c r="BF1846" s="26" t="str">
        <f t="shared" si="1262"/>
        <v/>
      </c>
      <c r="BG1846" s="28"/>
      <c r="BH1846" t="str">
        <f t="shared" si="1258"/>
        <v/>
      </c>
      <c r="BJ1846" s="24" t="str">
        <f t="shared" si="1247"/>
        <v/>
      </c>
      <c r="BK1846" s="24" t="str">
        <f t="shared" si="1248"/>
        <v/>
      </c>
    </row>
    <row r="1847" spans="17:63" ht="15.75" thickBot="1">
      <c r="Q1847" t="e">
        <f t="shared" si="1263"/>
        <v>#VALUE!</v>
      </c>
      <c r="R1847" t="str">
        <f t="shared" si="1222"/>
        <v/>
      </c>
      <c r="S1847" t="str">
        <f>IF(A1847="","",TEXT(VLOOKUP(C1847,Tablas!$H$3:$I$75,2,0),"000"))</f>
        <v/>
      </c>
      <c r="T1847" t="str">
        <f t="shared" si="1223"/>
        <v/>
      </c>
      <c r="U1847" t="str">
        <f t="shared" si="1224"/>
        <v/>
      </c>
      <c r="V1847" t="str">
        <f t="shared" si="1250"/>
        <v/>
      </c>
      <c r="W1847" t="str">
        <f>IF(A1847="","",IF(G1847="",99,VLOOKUP(Datos!G1847,Tablas!$AF$2:$AH$38,2,0)))</f>
        <v/>
      </c>
      <c r="X1847" t="str">
        <f t="shared" si="1225"/>
        <v/>
      </c>
      <c r="Y1847" t="str">
        <f t="shared" si="1226"/>
        <v/>
      </c>
      <c r="Z1847" s="25" t="str">
        <f t="shared" si="1227"/>
        <v/>
      </c>
      <c r="AA1847" s="26" t="str">
        <f t="shared" si="1228"/>
        <v/>
      </c>
      <c r="AB1847" s="25" t="str">
        <f t="shared" si="1251"/>
        <v/>
      </c>
      <c r="AC1847" s="26" t="str">
        <f t="shared" si="1229"/>
        <v/>
      </c>
      <c r="AD1847" s="25" t="str">
        <f t="shared" si="1252"/>
        <v/>
      </c>
      <c r="AE1847" s="26" t="str">
        <f t="shared" si="1230"/>
        <v/>
      </c>
      <c r="AF1847" s="25" t="str">
        <f t="shared" si="1253"/>
        <v/>
      </c>
      <c r="AG1847" s="26" t="str">
        <f t="shared" si="1231"/>
        <v/>
      </c>
      <c r="AH1847" s="25" t="str">
        <f t="shared" si="1254"/>
        <v/>
      </c>
      <c r="AI1847" s="26" t="str">
        <f t="shared" si="1232"/>
        <v/>
      </c>
      <c r="AJ1847" s="25" t="str">
        <f t="shared" si="1255"/>
        <v/>
      </c>
      <c r="AK1847" s="26" t="str">
        <f t="shared" si="1233"/>
        <v/>
      </c>
      <c r="AL1847" s="25" t="str">
        <f t="shared" si="1256"/>
        <v/>
      </c>
      <c r="AM1847" s="26" t="str">
        <f t="shared" si="1234"/>
        <v/>
      </c>
      <c r="AN1847" s="25" t="str">
        <f t="shared" si="1257"/>
        <v/>
      </c>
      <c r="AO1847" s="26" t="str">
        <f t="shared" si="1235"/>
        <v/>
      </c>
      <c r="AP1847" t="str">
        <f t="shared" si="1236"/>
        <v/>
      </c>
      <c r="AQ1847" t="str">
        <f t="shared" si="1237"/>
        <v/>
      </c>
      <c r="AR1847" t="str">
        <f t="shared" si="1249"/>
        <v/>
      </c>
      <c r="AS1847" t="str">
        <f t="shared" si="1238"/>
        <v/>
      </c>
      <c r="AT1847" s="25" t="str">
        <f t="shared" si="1239"/>
        <v/>
      </c>
      <c r="AU1847" s="26" t="str">
        <f t="shared" si="1240"/>
        <v/>
      </c>
      <c r="AV1847" t="str">
        <f t="shared" si="1241"/>
        <v/>
      </c>
      <c r="AW1847" s="25" t="str">
        <f t="shared" si="1242"/>
        <v/>
      </c>
      <c r="AX1847" s="26" t="str">
        <f t="shared" si="1259"/>
        <v/>
      </c>
      <c r="AY1847" s="27" t="str">
        <f>IF(A1847="","",IF(K1847&lt;&gt;0,TEXT(5,"0000"),IF(M1847&lt;&gt;0,TEXT(5,"0000"),IF(Datos!N1847&lt;&gt;0,TEXT(5,"0000"),""))))</f>
        <v/>
      </c>
      <c r="AZ1847" s="25" t="str">
        <f t="shared" si="1243"/>
        <v/>
      </c>
      <c r="BA1847" s="26" t="str">
        <f t="shared" si="1260"/>
        <v/>
      </c>
      <c r="BB1847" s="25" t="str">
        <f t="shared" si="1244"/>
        <v/>
      </c>
      <c r="BC1847" s="26" t="str">
        <f t="shared" si="1261"/>
        <v/>
      </c>
      <c r="BD1847" s="27" t="str">
        <f t="shared" si="1245"/>
        <v/>
      </c>
      <c r="BE1847" s="25" t="str">
        <f t="shared" si="1246"/>
        <v/>
      </c>
      <c r="BF1847" s="26" t="str">
        <f t="shared" si="1262"/>
        <v/>
      </c>
      <c r="BG1847" s="28"/>
      <c r="BH1847" t="str">
        <f t="shared" si="1258"/>
        <v/>
      </c>
      <c r="BJ1847" s="24" t="str">
        <f t="shared" si="1247"/>
        <v/>
      </c>
      <c r="BK1847" s="24" t="str">
        <f t="shared" si="1248"/>
        <v/>
      </c>
    </row>
    <row r="1848" spans="17:63" ht="15.75" thickBot="1">
      <c r="Q1848" t="e">
        <f t="shared" si="1263"/>
        <v>#VALUE!</v>
      </c>
      <c r="R1848" t="str">
        <f t="shared" ref="R1848:R1911" si="1264">IF(A1848="","",TEXT(A1848,$R$3))</f>
        <v/>
      </c>
      <c r="S1848" t="str">
        <f>IF(A1848="","",TEXT(VLOOKUP(C1848,Tablas!$H$3:$I$75,2,0),"000"))</f>
        <v/>
      </c>
      <c r="T1848" t="str">
        <f t="shared" ref="T1848:T1911" si="1265">IF(A1848="","",IF(D1848="","00000",TEXT(RIGHT(D1848,2)*1,"00000")))</f>
        <v/>
      </c>
      <c r="U1848" t="str">
        <f t="shared" ref="U1848:U1911" si="1266">IF(A1848="","",IF(E1848="","00000000000000000000",TEXT(RIGHT(E1848,20)*1,"00000000000000000000")))</f>
        <v/>
      </c>
      <c r="V1848" t="str">
        <f t="shared" si="1250"/>
        <v/>
      </c>
      <c r="W1848" t="str">
        <f>IF(A1848="","",IF(G1848="",99,VLOOKUP(Datos!G1848,Tablas!$AF$2:$AH$38,2,0)))</f>
        <v/>
      </c>
      <c r="X1848" t="str">
        <f t="shared" ref="X1848:X1911" si="1267">IF(A1848="","",TEXT(H1848,"00000000000000000000"))</f>
        <v/>
      </c>
      <c r="Y1848" t="str">
        <f t="shared" ref="Y1848:Y1911" si="1268">IF(A1848="","",IF(LEN(B1848)&gt;30,LEFT(B1848,30),B1848&amp;REPT(" ",30-LEN(B1848))))</f>
        <v/>
      </c>
      <c r="Z1848" s="25" t="str">
        <f t="shared" ref="Z1848:Z1911" si="1269">IF(A1848="","",IF(LEFT(C1848,2)="NC",-I1848,I1848))</f>
        <v/>
      </c>
      <c r="AA1848" s="26" t="str">
        <f t="shared" ref="AA1848:AA1911" si="1270">IF(Z1848&lt;0,SUBSTITUTE(TEXT(Z1848,"000000000000,00"),",",""),SUBSTITUTE(TEXT(Z1848,"0000000000000,00"),",",""))</f>
        <v/>
      </c>
      <c r="AB1848" s="25" t="str">
        <f t="shared" si="1251"/>
        <v/>
      </c>
      <c r="AC1848" s="26" t="str">
        <f t="shared" ref="AC1848:AC1911" si="1271">IF(AB1848&lt;0,SUBSTITUTE(TEXT(AB1848,"000000000000,00"),",",""),SUBSTITUTE(TEXT(AB1848,"0000000000000,00"),",",""))</f>
        <v/>
      </c>
      <c r="AD1848" s="25" t="str">
        <f t="shared" si="1252"/>
        <v/>
      </c>
      <c r="AE1848" s="26" t="str">
        <f t="shared" ref="AE1848:AE1911" si="1272">IF(AD1848&lt;0,SUBSTITUTE(TEXT(AD1848,"000000000000,00"),",",""),SUBSTITUTE(TEXT(AD1848,"0000000000000,00"),",",""))</f>
        <v/>
      </c>
      <c r="AF1848" s="25" t="str">
        <f t="shared" si="1253"/>
        <v/>
      </c>
      <c r="AG1848" s="26" t="str">
        <f t="shared" ref="AG1848:AG1911" si="1273">IF(AF1848&lt;0,SUBSTITUTE(TEXT(AF1848,"000000000000,00"),",",""),SUBSTITUTE(TEXT(AF1848,"0000000000000,00"),",",""))</f>
        <v/>
      </c>
      <c r="AH1848" s="25" t="str">
        <f t="shared" si="1254"/>
        <v/>
      </c>
      <c r="AI1848" s="26" t="str">
        <f t="shared" ref="AI1848:AI1911" si="1274">IF(AH1848&lt;0,SUBSTITUTE(TEXT(AH1848,"000000000000,00"),",",""),SUBSTITUTE(TEXT(AH1848,"0000000000000,00"),",",""))</f>
        <v/>
      </c>
      <c r="AJ1848" s="25" t="str">
        <f t="shared" si="1255"/>
        <v/>
      </c>
      <c r="AK1848" s="26" t="str">
        <f t="shared" ref="AK1848:AK1911" si="1275">IF(AJ1848&lt;0,SUBSTITUTE(TEXT(AJ1848,"000000000000,00"),",",""),SUBSTITUTE(TEXT(AJ1848,"0000000000000,00"),",",""))</f>
        <v/>
      </c>
      <c r="AL1848" s="25" t="str">
        <f t="shared" si="1256"/>
        <v/>
      </c>
      <c r="AM1848" s="26" t="str">
        <f t="shared" ref="AM1848:AM1911" si="1276">IF(AL1848&lt;0,SUBSTITUTE(TEXT(AL1848,"000000000000,00"),",",""),SUBSTITUTE(TEXT(AL1848,"0000000000000,00"),",",""))</f>
        <v/>
      </c>
      <c r="AN1848" s="25" t="str">
        <f t="shared" si="1257"/>
        <v/>
      </c>
      <c r="AO1848" s="26" t="str">
        <f t="shared" ref="AO1848:AO1911" si="1277">IF(AN1848&lt;0,SUBSTITUTE(TEXT(AN1848,"000000000000,00"),",",""),SUBSTITUTE(TEXT(AN1848,"0000000000000,00"),",",""))</f>
        <v/>
      </c>
      <c r="AP1848" t="str">
        <f t="shared" ref="AP1848:AP1911" si="1278">IF(A1848="","","PES")</f>
        <v/>
      </c>
      <c r="AQ1848" t="str">
        <f t="shared" ref="AQ1848:AQ1911" si="1279">IF(A1848="","","0001000000")</f>
        <v/>
      </c>
      <c r="AR1848" t="str">
        <f t="shared" si="1249"/>
        <v/>
      </c>
      <c r="AS1848" t="str">
        <f t="shared" ref="AS1848:AS1911" si="1280">IF(A1848="",""," ")</f>
        <v/>
      </c>
      <c r="AT1848" s="25" t="str">
        <f t="shared" ref="AT1848:AT1911" si="1281">IF(A1848="","",0)</f>
        <v/>
      </c>
      <c r="AU1848" s="26" t="str">
        <f t="shared" ref="AU1848:AU1911" si="1282">IF(AT1848&lt;0,SUBSTITUTE(TEXT(AT1848,"000000000000,00"),",",""),SUBSTITUTE(TEXT(AT1848,"0000000000000,00"),",",""))</f>
        <v/>
      </c>
      <c r="AV1848" t="str">
        <f t="shared" ref="AV1848:AV1911" si="1283">IF(A1848="","",IF(OR(C1848="TK B",C1848="TK"),"00000000",TEXT(A1848+30,$R$3)))</f>
        <v/>
      </c>
      <c r="AW1848" s="25" t="str">
        <f t="shared" ref="AW1848:AW1911" si="1284">IF(A1848="","",IF(AND(K1848=0,M1848=0,N1848=0),"",J1848))</f>
        <v/>
      </c>
      <c r="AX1848" s="26" t="str">
        <f t="shared" si="1259"/>
        <v/>
      </c>
      <c r="AY1848" s="27" t="str">
        <f>IF(A1848="","",IF(K1848&lt;&gt;0,TEXT(5,"0000"),IF(M1848&lt;&gt;0,TEXT(5,"0000"),IF(Datos!N1848&lt;&gt;0,TEXT(5,"0000"),""))))</f>
        <v/>
      </c>
      <c r="AZ1848" s="25" t="str">
        <f t="shared" ref="AZ1848:AZ1911" si="1285">IF(A1848="","",IF(AND(K1848=0,M1848=0,N1848=0),"",IF(K1848&lt;&gt;0,K1848,IF(N1848&lt;&gt;0,N1848,IF(M1848&lt;&gt;0,M1848,0)))))</f>
        <v/>
      </c>
      <c r="BA1848" s="26" t="str">
        <f t="shared" si="1260"/>
        <v/>
      </c>
      <c r="BB1848" s="25" t="str">
        <f t="shared" ref="BB1848:BB1911" si="1286">IF(A1848="","",IF(L1848="","",J1848))</f>
        <v/>
      </c>
      <c r="BC1848" s="26" t="str">
        <f t="shared" si="1261"/>
        <v/>
      </c>
      <c r="BD1848" s="27" t="str">
        <f t="shared" ref="BD1848:BD1911" si="1287">IF(A1848="","",IF(L1848="","",TEXT(4,"0000")))</f>
        <v/>
      </c>
      <c r="BE1848" s="25" t="str">
        <f t="shared" ref="BE1848:BE1911" si="1288">IF(A1848="","",IF(L1848="","",L1848))</f>
        <v/>
      </c>
      <c r="BF1848" s="26" t="str">
        <f t="shared" si="1262"/>
        <v/>
      </c>
      <c r="BG1848" s="28"/>
      <c r="BH1848" t="str">
        <f t="shared" si="1258"/>
        <v/>
      </c>
      <c r="BJ1848" s="24" t="str">
        <f t="shared" ref="BJ1848:BJ1911" si="1289">IF(AX1848="","",S1848&amp;T1848&amp;U1848&amp;AX1848&amp;AY1848&amp;BA1848)</f>
        <v/>
      </c>
      <c r="BK1848" s="24" t="str">
        <f t="shared" ref="BK1848:BK1911" si="1290">IF(BC1848="","",S1848&amp;T1848&amp;U1848&amp;BC1848&amp;BD1848&amp;BF1848)</f>
        <v/>
      </c>
    </row>
    <row r="1849" spans="17:63" ht="15.75" thickBot="1">
      <c r="Q1849" t="e">
        <f t="shared" si="1263"/>
        <v>#VALUE!</v>
      </c>
      <c r="R1849" t="str">
        <f t="shared" si="1264"/>
        <v/>
      </c>
      <c r="S1849" t="str">
        <f>IF(A1849="","",TEXT(VLOOKUP(C1849,Tablas!$H$3:$I$75,2,0),"000"))</f>
        <v/>
      </c>
      <c r="T1849" t="str">
        <f t="shared" si="1265"/>
        <v/>
      </c>
      <c r="U1849" t="str">
        <f t="shared" si="1266"/>
        <v/>
      </c>
      <c r="V1849" t="str">
        <f t="shared" si="1250"/>
        <v/>
      </c>
      <c r="W1849" t="str">
        <f>IF(A1849="","",IF(G1849="",99,VLOOKUP(Datos!G1849,Tablas!$AF$2:$AH$38,2,0)))</f>
        <v/>
      </c>
      <c r="X1849" t="str">
        <f t="shared" si="1267"/>
        <v/>
      </c>
      <c r="Y1849" t="str">
        <f t="shared" si="1268"/>
        <v/>
      </c>
      <c r="Z1849" s="25" t="str">
        <f t="shared" si="1269"/>
        <v/>
      </c>
      <c r="AA1849" s="26" t="str">
        <f t="shared" si="1270"/>
        <v/>
      </c>
      <c r="AB1849" s="25" t="str">
        <f t="shared" si="1251"/>
        <v/>
      </c>
      <c r="AC1849" s="26" t="str">
        <f t="shared" si="1271"/>
        <v/>
      </c>
      <c r="AD1849" s="25" t="str">
        <f t="shared" si="1252"/>
        <v/>
      </c>
      <c r="AE1849" s="26" t="str">
        <f t="shared" si="1272"/>
        <v/>
      </c>
      <c r="AF1849" s="25" t="str">
        <f t="shared" si="1253"/>
        <v/>
      </c>
      <c r="AG1849" s="26" t="str">
        <f t="shared" si="1273"/>
        <v/>
      </c>
      <c r="AH1849" s="25" t="str">
        <f t="shared" si="1254"/>
        <v/>
      </c>
      <c r="AI1849" s="26" t="str">
        <f t="shared" si="1274"/>
        <v/>
      </c>
      <c r="AJ1849" s="25" t="str">
        <f t="shared" si="1255"/>
        <v/>
      </c>
      <c r="AK1849" s="26" t="str">
        <f t="shared" si="1275"/>
        <v/>
      </c>
      <c r="AL1849" s="25" t="str">
        <f t="shared" si="1256"/>
        <v/>
      </c>
      <c r="AM1849" s="26" t="str">
        <f t="shared" si="1276"/>
        <v/>
      </c>
      <c r="AN1849" s="25" t="str">
        <f t="shared" si="1257"/>
        <v/>
      </c>
      <c r="AO1849" s="26" t="str">
        <f t="shared" si="1277"/>
        <v/>
      </c>
      <c r="AP1849" t="str">
        <f t="shared" si="1278"/>
        <v/>
      </c>
      <c r="AQ1849" t="str">
        <f t="shared" si="1279"/>
        <v/>
      </c>
      <c r="AR1849" t="str">
        <f t="shared" si="1249"/>
        <v/>
      </c>
      <c r="AS1849" t="str">
        <f t="shared" si="1280"/>
        <v/>
      </c>
      <c r="AT1849" s="25" t="str">
        <f t="shared" si="1281"/>
        <v/>
      </c>
      <c r="AU1849" s="26" t="str">
        <f t="shared" si="1282"/>
        <v/>
      </c>
      <c r="AV1849" t="str">
        <f t="shared" si="1283"/>
        <v/>
      </c>
      <c r="AW1849" s="25" t="str">
        <f t="shared" si="1284"/>
        <v/>
      </c>
      <c r="AX1849" s="26" t="str">
        <f t="shared" si="1259"/>
        <v/>
      </c>
      <c r="AY1849" s="27" t="str">
        <f>IF(A1849="","",IF(K1849&lt;&gt;0,TEXT(5,"0000"),IF(M1849&lt;&gt;0,TEXT(5,"0000"),IF(Datos!N1849&lt;&gt;0,TEXT(5,"0000"),""))))</f>
        <v/>
      </c>
      <c r="AZ1849" s="25" t="str">
        <f t="shared" si="1285"/>
        <v/>
      </c>
      <c r="BA1849" s="26" t="str">
        <f t="shared" si="1260"/>
        <v/>
      </c>
      <c r="BB1849" s="25" t="str">
        <f t="shared" si="1286"/>
        <v/>
      </c>
      <c r="BC1849" s="26" t="str">
        <f t="shared" si="1261"/>
        <v/>
      </c>
      <c r="BD1849" s="27" t="str">
        <f t="shared" si="1287"/>
        <v/>
      </c>
      <c r="BE1849" s="25" t="str">
        <f t="shared" si="1288"/>
        <v/>
      </c>
      <c r="BF1849" s="26" t="str">
        <f t="shared" si="1262"/>
        <v/>
      </c>
      <c r="BG1849" s="28"/>
      <c r="BH1849" t="str">
        <f t="shared" si="1258"/>
        <v/>
      </c>
      <c r="BJ1849" s="24" t="str">
        <f t="shared" si="1289"/>
        <v/>
      </c>
      <c r="BK1849" s="24" t="str">
        <f t="shared" si="1290"/>
        <v/>
      </c>
    </row>
    <row r="1850" spans="17:63" ht="15.75" thickBot="1">
      <c r="Q1850" t="e">
        <f t="shared" si="1263"/>
        <v>#VALUE!</v>
      </c>
      <c r="R1850" t="str">
        <f t="shared" si="1264"/>
        <v/>
      </c>
      <c r="S1850" t="str">
        <f>IF(A1850="","",TEXT(VLOOKUP(C1850,Tablas!$H$3:$I$75,2,0),"000"))</f>
        <v/>
      </c>
      <c r="T1850" t="str">
        <f t="shared" si="1265"/>
        <v/>
      </c>
      <c r="U1850" t="str">
        <f t="shared" si="1266"/>
        <v/>
      </c>
      <c r="V1850" t="str">
        <f t="shared" si="1250"/>
        <v/>
      </c>
      <c r="W1850" t="str">
        <f>IF(A1850="","",IF(G1850="",99,VLOOKUP(Datos!G1850,Tablas!$AF$2:$AH$38,2,0)))</f>
        <v/>
      </c>
      <c r="X1850" t="str">
        <f t="shared" si="1267"/>
        <v/>
      </c>
      <c r="Y1850" t="str">
        <f t="shared" si="1268"/>
        <v/>
      </c>
      <c r="Z1850" s="25" t="str">
        <f t="shared" si="1269"/>
        <v/>
      </c>
      <c r="AA1850" s="26" t="str">
        <f t="shared" si="1270"/>
        <v/>
      </c>
      <c r="AB1850" s="25" t="str">
        <f t="shared" si="1251"/>
        <v/>
      </c>
      <c r="AC1850" s="26" t="str">
        <f t="shared" si="1271"/>
        <v/>
      </c>
      <c r="AD1850" s="25" t="str">
        <f t="shared" si="1252"/>
        <v/>
      </c>
      <c r="AE1850" s="26" t="str">
        <f t="shared" si="1272"/>
        <v/>
      </c>
      <c r="AF1850" s="25" t="str">
        <f t="shared" si="1253"/>
        <v/>
      </c>
      <c r="AG1850" s="26" t="str">
        <f t="shared" si="1273"/>
        <v/>
      </c>
      <c r="AH1850" s="25" t="str">
        <f t="shared" si="1254"/>
        <v/>
      </c>
      <c r="AI1850" s="26" t="str">
        <f t="shared" si="1274"/>
        <v/>
      </c>
      <c r="AJ1850" s="25" t="str">
        <f t="shared" si="1255"/>
        <v/>
      </c>
      <c r="AK1850" s="26" t="str">
        <f t="shared" si="1275"/>
        <v/>
      </c>
      <c r="AL1850" s="25" t="str">
        <f t="shared" si="1256"/>
        <v/>
      </c>
      <c r="AM1850" s="26" t="str">
        <f t="shared" si="1276"/>
        <v/>
      </c>
      <c r="AN1850" s="25" t="str">
        <f t="shared" si="1257"/>
        <v/>
      </c>
      <c r="AO1850" s="26" t="str">
        <f t="shared" si="1277"/>
        <v/>
      </c>
      <c r="AP1850" t="str">
        <f t="shared" si="1278"/>
        <v/>
      </c>
      <c r="AQ1850" t="str">
        <f t="shared" si="1279"/>
        <v/>
      </c>
      <c r="AR1850" t="str">
        <f t="shared" si="1249"/>
        <v/>
      </c>
      <c r="AS1850" t="str">
        <f t="shared" si="1280"/>
        <v/>
      </c>
      <c r="AT1850" s="25" t="str">
        <f t="shared" si="1281"/>
        <v/>
      </c>
      <c r="AU1850" s="26" t="str">
        <f t="shared" si="1282"/>
        <v/>
      </c>
      <c r="AV1850" t="str">
        <f t="shared" si="1283"/>
        <v/>
      </c>
      <c r="AW1850" s="25" t="str">
        <f t="shared" si="1284"/>
        <v/>
      </c>
      <c r="AX1850" s="26" t="str">
        <f t="shared" si="1259"/>
        <v/>
      </c>
      <c r="AY1850" s="27" t="str">
        <f>IF(A1850="","",IF(K1850&lt;&gt;0,TEXT(5,"0000"),IF(M1850&lt;&gt;0,TEXT(5,"0000"),IF(Datos!N1850&lt;&gt;0,TEXT(5,"0000"),""))))</f>
        <v/>
      </c>
      <c r="AZ1850" s="25" t="str">
        <f t="shared" si="1285"/>
        <v/>
      </c>
      <c r="BA1850" s="26" t="str">
        <f t="shared" si="1260"/>
        <v/>
      </c>
      <c r="BB1850" s="25" t="str">
        <f t="shared" si="1286"/>
        <v/>
      </c>
      <c r="BC1850" s="26" t="str">
        <f t="shared" si="1261"/>
        <v/>
      </c>
      <c r="BD1850" s="27" t="str">
        <f t="shared" si="1287"/>
        <v/>
      </c>
      <c r="BE1850" s="25" t="str">
        <f t="shared" si="1288"/>
        <v/>
      </c>
      <c r="BF1850" s="26" t="str">
        <f t="shared" si="1262"/>
        <v/>
      </c>
      <c r="BG1850" s="28"/>
      <c r="BH1850" t="str">
        <f t="shared" si="1258"/>
        <v/>
      </c>
      <c r="BJ1850" s="24" t="str">
        <f t="shared" si="1289"/>
        <v/>
      </c>
      <c r="BK1850" s="24" t="str">
        <f t="shared" si="1290"/>
        <v/>
      </c>
    </row>
    <row r="1851" spans="17:63" ht="15.75" thickBot="1">
      <c r="Q1851" t="e">
        <f t="shared" si="1263"/>
        <v>#VALUE!</v>
      </c>
      <c r="R1851" t="str">
        <f t="shared" si="1264"/>
        <v/>
      </c>
      <c r="S1851" t="str">
        <f>IF(A1851="","",TEXT(VLOOKUP(C1851,Tablas!$H$3:$I$75,2,0),"000"))</f>
        <v/>
      </c>
      <c r="T1851" t="str">
        <f t="shared" si="1265"/>
        <v/>
      </c>
      <c r="U1851" t="str">
        <f t="shared" si="1266"/>
        <v/>
      </c>
      <c r="V1851" t="str">
        <f t="shared" si="1250"/>
        <v/>
      </c>
      <c r="W1851" t="str">
        <f>IF(A1851="","",IF(G1851="",99,VLOOKUP(Datos!G1851,Tablas!$AF$2:$AH$38,2,0)))</f>
        <v/>
      </c>
      <c r="X1851" t="str">
        <f t="shared" si="1267"/>
        <v/>
      </c>
      <c r="Y1851" t="str">
        <f t="shared" si="1268"/>
        <v/>
      </c>
      <c r="Z1851" s="25" t="str">
        <f t="shared" si="1269"/>
        <v/>
      </c>
      <c r="AA1851" s="26" t="str">
        <f t="shared" si="1270"/>
        <v/>
      </c>
      <c r="AB1851" s="25" t="str">
        <f t="shared" si="1251"/>
        <v/>
      </c>
      <c r="AC1851" s="26" t="str">
        <f t="shared" si="1271"/>
        <v/>
      </c>
      <c r="AD1851" s="25" t="str">
        <f t="shared" si="1252"/>
        <v/>
      </c>
      <c r="AE1851" s="26" t="str">
        <f t="shared" si="1272"/>
        <v/>
      </c>
      <c r="AF1851" s="25" t="str">
        <f t="shared" si="1253"/>
        <v/>
      </c>
      <c r="AG1851" s="26" t="str">
        <f t="shared" si="1273"/>
        <v/>
      </c>
      <c r="AH1851" s="25" t="str">
        <f t="shared" si="1254"/>
        <v/>
      </c>
      <c r="AI1851" s="26" t="str">
        <f t="shared" si="1274"/>
        <v/>
      </c>
      <c r="AJ1851" s="25" t="str">
        <f t="shared" si="1255"/>
        <v/>
      </c>
      <c r="AK1851" s="26" t="str">
        <f t="shared" si="1275"/>
        <v/>
      </c>
      <c r="AL1851" s="25" t="str">
        <f t="shared" si="1256"/>
        <v/>
      </c>
      <c r="AM1851" s="26" t="str">
        <f t="shared" si="1276"/>
        <v/>
      </c>
      <c r="AN1851" s="25" t="str">
        <f t="shared" si="1257"/>
        <v/>
      </c>
      <c r="AO1851" s="26" t="str">
        <f t="shared" si="1277"/>
        <v/>
      </c>
      <c r="AP1851" t="str">
        <f t="shared" si="1278"/>
        <v/>
      </c>
      <c r="AQ1851" t="str">
        <f t="shared" si="1279"/>
        <v/>
      </c>
      <c r="AR1851" t="str">
        <f t="shared" si="1249"/>
        <v/>
      </c>
      <c r="AS1851" t="str">
        <f t="shared" si="1280"/>
        <v/>
      </c>
      <c r="AT1851" s="25" t="str">
        <f t="shared" si="1281"/>
        <v/>
      </c>
      <c r="AU1851" s="26" t="str">
        <f t="shared" si="1282"/>
        <v/>
      </c>
      <c r="AV1851" t="str">
        <f t="shared" si="1283"/>
        <v/>
      </c>
      <c r="AW1851" s="25" t="str">
        <f t="shared" si="1284"/>
        <v/>
      </c>
      <c r="AX1851" s="26" t="str">
        <f t="shared" si="1259"/>
        <v/>
      </c>
      <c r="AY1851" s="27" t="str">
        <f>IF(A1851="","",IF(K1851&lt;&gt;0,TEXT(5,"0000"),IF(M1851&lt;&gt;0,TEXT(5,"0000"),IF(Datos!N1851&lt;&gt;0,TEXT(5,"0000"),""))))</f>
        <v/>
      </c>
      <c r="AZ1851" s="25" t="str">
        <f t="shared" si="1285"/>
        <v/>
      </c>
      <c r="BA1851" s="26" t="str">
        <f t="shared" si="1260"/>
        <v/>
      </c>
      <c r="BB1851" s="25" t="str">
        <f t="shared" si="1286"/>
        <v/>
      </c>
      <c r="BC1851" s="26" t="str">
        <f t="shared" si="1261"/>
        <v/>
      </c>
      <c r="BD1851" s="27" t="str">
        <f t="shared" si="1287"/>
        <v/>
      </c>
      <c r="BE1851" s="25" t="str">
        <f t="shared" si="1288"/>
        <v/>
      </c>
      <c r="BF1851" s="26" t="str">
        <f t="shared" si="1262"/>
        <v/>
      </c>
      <c r="BG1851" s="28"/>
      <c r="BH1851" t="str">
        <f t="shared" si="1258"/>
        <v/>
      </c>
      <c r="BJ1851" s="24" t="str">
        <f t="shared" si="1289"/>
        <v/>
      </c>
      <c r="BK1851" s="24" t="str">
        <f t="shared" si="1290"/>
        <v/>
      </c>
    </row>
    <row r="1852" spans="17:63" ht="15.75" thickBot="1">
      <c r="Q1852" t="e">
        <f t="shared" si="1263"/>
        <v>#VALUE!</v>
      </c>
      <c r="R1852" t="str">
        <f t="shared" si="1264"/>
        <v/>
      </c>
      <c r="S1852" t="str">
        <f>IF(A1852="","",TEXT(VLOOKUP(C1852,Tablas!$H$3:$I$75,2,0),"000"))</f>
        <v/>
      </c>
      <c r="T1852" t="str">
        <f t="shared" si="1265"/>
        <v/>
      </c>
      <c r="U1852" t="str">
        <f t="shared" si="1266"/>
        <v/>
      </c>
      <c r="V1852" t="str">
        <f t="shared" si="1250"/>
        <v/>
      </c>
      <c r="W1852" t="str">
        <f>IF(A1852="","",IF(G1852="",99,VLOOKUP(Datos!G1852,Tablas!$AF$2:$AH$38,2,0)))</f>
        <v/>
      </c>
      <c r="X1852" t="str">
        <f t="shared" si="1267"/>
        <v/>
      </c>
      <c r="Y1852" t="str">
        <f t="shared" si="1268"/>
        <v/>
      </c>
      <c r="Z1852" s="25" t="str">
        <f t="shared" si="1269"/>
        <v/>
      </c>
      <c r="AA1852" s="26" t="str">
        <f t="shared" si="1270"/>
        <v/>
      </c>
      <c r="AB1852" s="25" t="str">
        <f t="shared" si="1251"/>
        <v/>
      </c>
      <c r="AC1852" s="26" t="str">
        <f t="shared" si="1271"/>
        <v/>
      </c>
      <c r="AD1852" s="25" t="str">
        <f t="shared" si="1252"/>
        <v/>
      </c>
      <c r="AE1852" s="26" t="str">
        <f t="shared" si="1272"/>
        <v/>
      </c>
      <c r="AF1852" s="25" t="str">
        <f t="shared" si="1253"/>
        <v/>
      </c>
      <c r="AG1852" s="26" t="str">
        <f t="shared" si="1273"/>
        <v/>
      </c>
      <c r="AH1852" s="25" t="str">
        <f t="shared" si="1254"/>
        <v/>
      </c>
      <c r="AI1852" s="26" t="str">
        <f t="shared" si="1274"/>
        <v/>
      </c>
      <c r="AJ1852" s="25" t="str">
        <f t="shared" si="1255"/>
        <v/>
      </c>
      <c r="AK1852" s="26" t="str">
        <f t="shared" si="1275"/>
        <v/>
      </c>
      <c r="AL1852" s="25" t="str">
        <f t="shared" si="1256"/>
        <v/>
      </c>
      <c r="AM1852" s="26" t="str">
        <f t="shared" si="1276"/>
        <v/>
      </c>
      <c r="AN1852" s="25" t="str">
        <f t="shared" si="1257"/>
        <v/>
      </c>
      <c r="AO1852" s="26" t="str">
        <f t="shared" si="1277"/>
        <v/>
      </c>
      <c r="AP1852" t="str">
        <f t="shared" si="1278"/>
        <v/>
      </c>
      <c r="AQ1852" t="str">
        <f t="shared" si="1279"/>
        <v/>
      </c>
      <c r="AR1852" t="str">
        <f t="shared" si="1249"/>
        <v/>
      </c>
      <c r="AS1852" t="str">
        <f t="shared" si="1280"/>
        <v/>
      </c>
      <c r="AT1852" s="25" t="str">
        <f t="shared" si="1281"/>
        <v/>
      </c>
      <c r="AU1852" s="26" t="str">
        <f t="shared" si="1282"/>
        <v/>
      </c>
      <c r="AV1852" t="str">
        <f t="shared" si="1283"/>
        <v/>
      </c>
      <c r="AW1852" s="25" t="str">
        <f t="shared" si="1284"/>
        <v/>
      </c>
      <c r="AX1852" s="26" t="str">
        <f t="shared" si="1259"/>
        <v/>
      </c>
      <c r="AY1852" s="27" t="str">
        <f>IF(A1852="","",IF(K1852&lt;&gt;0,TEXT(5,"0000"),IF(M1852&lt;&gt;0,TEXT(5,"0000"),IF(Datos!N1852&lt;&gt;0,TEXT(5,"0000"),""))))</f>
        <v/>
      </c>
      <c r="AZ1852" s="25" t="str">
        <f t="shared" si="1285"/>
        <v/>
      </c>
      <c r="BA1852" s="26" t="str">
        <f t="shared" si="1260"/>
        <v/>
      </c>
      <c r="BB1852" s="25" t="str">
        <f t="shared" si="1286"/>
        <v/>
      </c>
      <c r="BC1852" s="26" t="str">
        <f t="shared" si="1261"/>
        <v/>
      </c>
      <c r="BD1852" s="27" t="str">
        <f t="shared" si="1287"/>
        <v/>
      </c>
      <c r="BE1852" s="25" t="str">
        <f t="shared" si="1288"/>
        <v/>
      </c>
      <c r="BF1852" s="26" t="str">
        <f t="shared" si="1262"/>
        <v/>
      </c>
      <c r="BG1852" s="28"/>
      <c r="BH1852" t="str">
        <f t="shared" si="1258"/>
        <v/>
      </c>
      <c r="BJ1852" s="24" t="str">
        <f t="shared" si="1289"/>
        <v/>
      </c>
      <c r="BK1852" s="24" t="str">
        <f t="shared" si="1290"/>
        <v/>
      </c>
    </row>
    <row r="1853" spans="17:63" ht="15.75" thickBot="1">
      <c r="Q1853" t="e">
        <f t="shared" si="1263"/>
        <v>#VALUE!</v>
      </c>
      <c r="R1853" t="str">
        <f t="shared" si="1264"/>
        <v/>
      </c>
      <c r="S1853" t="str">
        <f>IF(A1853="","",TEXT(VLOOKUP(C1853,Tablas!$H$3:$I$75,2,0),"000"))</f>
        <v/>
      </c>
      <c r="T1853" t="str">
        <f t="shared" si="1265"/>
        <v/>
      </c>
      <c r="U1853" t="str">
        <f t="shared" si="1266"/>
        <v/>
      </c>
      <c r="V1853" t="str">
        <f t="shared" si="1250"/>
        <v/>
      </c>
      <c r="W1853" t="str">
        <f>IF(A1853="","",IF(G1853="",99,VLOOKUP(Datos!G1853,Tablas!$AF$2:$AH$38,2,0)))</f>
        <v/>
      </c>
      <c r="X1853" t="str">
        <f t="shared" si="1267"/>
        <v/>
      </c>
      <c r="Y1853" t="str">
        <f t="shared" si="1268"/>
        <v/>
      </c>
      <c r="Z1853" s="25" t="str">
        <f t="shared" si="1269"/>
        <v/>
      </c>
      <c r="AA1853" s="26" t="str">
        <f t="shared" si="1270"/>
        <v/>
      </c>
      <c r="AB1853" s="25" t="str">
        <f t="shared" si="1251"/>
        <v/>
      </c>
      <c r="AC1853" s="26" t="str">
        <f t="shared" si="1271"/>
        <v/>
      </c>
      <c r="AD1853" s="25" t="str">
        <f t="shared" si="1252"/>
        <v/>
      </c>
      <c r="AE1853" s="26" t="str">
        <f t="shared" si="1272"/>
        <v/>
      </c>
      <c r="AF1853" s="25" t="str">
        <f t="shared" si="1253"/>
        <v/>
      </c>
      <c r="AG1853" s="26" t="str">
        <f t="shared" si="1273"/>
        <v/>
      </c>
      <c r="AH1853" s="25" t="str">
        <f t="shared" si="1254"/>
        <v/>
      </c>
      <c r="AI1853" s="26" t="str">
        <f t="shared" si="1274"/>
        <v/>
      </c>
      <c r="AJ1853" s="25" t="str">
        <f t="shared" si="1255"/>
        <v/>
      </c>
      <c r="AK1853" s="26" t="str">
        <f t="shared" si="1275"/>
        <v/>
      </c>
      <c r="AL1853" s="25" t="str">
        <f t="shared" si="1256"/>
        <v/>
      </c>
      <c r="AM1853" s="26" t="str">
        <f t="shared" si="1276"/>
        <v/>
      </c>
      <c r="AN1853" s="25" t="str">
        <f t="shared" si="1257"/>
        <v/>
      </c>
      <c r="AO1853" s="26" t="str">
        <f t="shared" si="1277"/>
        <v/>
      </c>
      <c r="AP1853" t="str">
        <f t="shared" si="1278"/>
        <v/>
      </c>
      <c r="AQ1853" t="str">
        <f t="shared" si="1279"/>
        <v/>
      </c>
      <c r="AR1853" t="str">
        <f t="shared" si="1249"/>
        <v/>
      </c>
      <c r="AS1853" t="str">
        <f t="shared" si="1280"/>
        <v/>
      </c>
      <c r="AT1853" s="25" t="str">
        <f t="shared" si="1281"/>
        <v/>
      </c>
      <c r="AU1853" s="26" t="str">
        <f t="shared" si="1282"/>
        <v/>
      </c>
      <c r="AV1853" t="str">
        <f t="shared" si="1283"/>
        <v/>
      </c>
      <c r="AW1853" s="25" t="str">
        <f t="shared" si="1284"/>
        <v/>
      </c>
      <c r="AX1853" s="26" t="str">
        <f t="shared" si="1259"/>
        <v/>
      </c>
      <c r="AY1853" s="27" t="str">
        <f>IF(A1853="","",IF(K1853&lt;&gt;0,TEXT(5,"0000"),IF(M1853&lt;&gt;0,TEXT(5,"0000"),IF(Datos!N1853&lt;&gt;0,TEXT(5,"0000"),""))))</f>
        <v/>
      </c>
      <c r="AZ1853" s="25" t="str">
        <f t="shared" si="1285"/>
        <v/>
      </c>
      <c r="BA1853" s="26" t="str">
        <f t="shared" si="1260"/>
        <v/>
      </c>
      <c r="BB1853" s="25" t="str">
        <f t="shared" si="1286"/>
        <v/>
      </c>
      <c r="BC1853" s="26" t="str">
        <f t="shared" si="1261"/>
        <v/>
      </c>
      <c r="BD1853" s="27" t="str">
        <f t="shared" si="1287"/>
        <v/>
      </c>
      <c r="BE1853" s="25" t="str">
        <f t="shared" si="1288"/>
        <v/>
      </c>
      <c r="BF1853" s="26" t="str">
        <f t="shared" si="1262"/>
        <v/>
      </c>
      <c r="BG1853" s="28"/>
      <c r="BH1853" t="str">
        <f t="shared" si="1258"/>
        <v/>
      </c>
      <c r="BJ1853" s="24" t="str">
        <f t="shared" si="1289"/>
        <v/>
      </c>
      <c r="BK1853" s="24" t="str">
        <f t="shared" si="1290"/>
        <v/>
      </c>
    </row>
    <row r="1854" spans="17:63" ht="15.75" thickBot="1">
      <c r="Q1854" t="e">
        <f t="shared" si="1263"/>
        <v>#VALUE!</v>
      </c>
      <c r="R1854" t="str">
        <f t="shared" si="1264"/>
        <v/>
      </c>
      <c r="S1854" t="str">
        <f>IF(A1854="","",TEXT(VLOOKUP(C1854,Tablas!$H$3:$I$75,2,0),"000"))</f>
        <v/>
      </c>
      <c r="T1854" t="str">
        <f t="shared" si="1265"/>
        <v/>
      </c>
      <c r="U1854" t="str">
        <f t="shared" si="1266"/>
        <v/>
      </c>
      <c r="V1854" t="str">
        <f t="shared" si="1250"/>
        <v/>
      </c>
      <c r="W1854" t="str">
        <f>IF(A1854="","",IF(G1854="",99,VLOOKUP(Datos!G1854,Tablas!$AF$2:$AH$38,2,0)))</f>
        <v/>
      </c>
      <c r="X1854" t="str">
        <f t="shared" si="1267"/>
        <v/>
      </c>
      <c r="Y1854" t="str">
        <f t="shared" si="1268"/>
        <v/>
      </c>
      <c r="Z1854" s="25" t="str">
        <f t="shared" si="1269"/>
        <v/>
      </c>
      <c r="AA1854" s="26" t="str">
        <f t="shared" si="1270"/>
        <v/>
      </c>
      <c r="AB1854" s="25" t="str">
        <f t="shared" si="1251"/>
        <v/>
      </c>
      <c r="AC1854" s="26" t="str">
        <f t="shared" si="1271"/>
        <v/>
      </c>
      <c r="AD1854" s="25" t="str">
        <f t="shared" si="1252"/>
        <v/>
      </c>
      <c r="AE1854" s="26" t="str">
        <f t="shared" si="1272"/>
        <v/>
      </c>
      <c r="AF1854" s="25" t="str">
        <f t="shared" si="1253"/>
        <v/>
      </c>
      <c r="AG1854" s="26" t="str">
        <f t="shared" si="1273"/>
        <v/>
      </c>
      <c r="AH1854" s="25" t="str">
        <f t="shared" si="1254"/>
        <v/>
      </c>
      <c r="AI1854" s="26" t="str">
        <f t="shared" si="1274"/>
        <v/>
      </c>
      <c r="AJ1854" s="25" t="str">
        <f t="shared" si="1255"/>
        <v/>
      </c>
      <c r="AK1854" s="26" t="str">
        <f t="shared" si="1275"/>
        <v/>
      </c>
      <c r="AL1854" s="25" t="str">
        <f t="shared" si="1256"/>
        <v/>
      </c>
      <c r="AM1854" s="26" t="str">
        <f t="shared" si="1276"/>
        <v/>
      </c>
      <c r="AN1854" s="25" t="str">
        <f t="shared" si="1257"/>
        <v/>
      </c>
      <c r="AO1854" s="26" t="str">
        <f t="shared" si="1277"/>
        <v/>
      </c>
      <c r="AP1854" t="str">
        <f t="shared" si="1278"/>
        <v/>
      </c>
      <c r="AQ1854" t="str">
        <f t="shared" si="1279"/>
        <v/>
      </c>
      <c r="AR1854" t="str">
        <f t="shared" si="1249"/>
        <v/>
      </c>
      <c r="AS1854" t="str">
        <f t="shared" si="1280"/>
        <v/>
      </c>
      <c r="AT1854" s="25" t="str">
        <f t="shared" si="1281"/>
        <v/>
      </c>
      <c r="AU1854" s="26" t="str">
        <f t="shared" si="1282"/>
        <v/>
      </c>
      <c r="AV1854" t="str">
        <f t="shared" si="1283"/>
        <v/>
      </c>
      <c r="AW1854" s="25" t="str">
        <f t="shared" si="1284"/>
        <v/>
      </c>
      <c r="AX1854" s="26" t="str">
        <f t="shared" si="1259"/>
        <v/>
      </c>
      <c r="AY1854" s="27" t="str">
        <f>IF(A1854="","",IF(K1854&lt;&gt;0,TEXT(5,"0000"),IF(M1854&lt;&gt;0,TEXT(5,"0000"),IF(Datos!N1854&lt;&gt;0,TEXT(5,"0000"),""))))</f>
        <v/>
      </c>
      <c r="AZ1854" s="25" t="str">
        <f t="shared" si="1285"/>
        <v/>
      </c>
      <c r="BA1854" s="26" t="str">
        <f t="shared" si="1260"/>
        <v/>
      </c>
      <c r="BB1854" s="25" t="str">
        <f t="shared" si="1286"/>
        <v/>
      </c>
      <c r="BC1854" s="26" t="str">
        <f t="shared" si="1261"/>
        <v/>
      </c>
      <c r="BD1854" s="27" t="str">
        <f t="shared" si="1287"/>
        <v/>
      </c>
      <c r="BE1854" s="25" t="str">
        <f t="shared" si="1288"/>
        <v/>
      </c>
      <c r="BF1854" s="26" t="str">
        <f t="shared" si="1262"/>
        <v/>
      </c>
      <c r="BG1854" s="28"/>
      <c r="BH1854" t="str">
        <f t="shared" si="1258"/>
        <v/>
      </c>
      <c r="BJ1854" s="24" t="str">
        <f t="shared" si="1289"/>
        <v/>
      </c>
      <c r="BK1854" s="24" t="str">
        <f t="shared" si="1290"/>
        <v/>
      </c>
    </row>
    <row r="1855" spans="17:63" ht="15.75" thickBot="1">
      <c r="Q1855" t="e">
        <f t="shared" si="1263"/>
        <v>#VALUE!</v>
      </c>
      <c r="R1855" t="str">
        <f t="shared" si="1264"/>
        <v/>
      </c>
      <c r="S1855" t="str">
        <f>IF(A1855="","",TEXT(VLOOKUP(C1855,Tablas!$H$3:$I$75,2,0),"000"))</f>
        <v/>
      </c>
      <c r="T1855" t="str">
        <f t="shared" si="1265"/>
        <v/>
      </c>
      <c r="U1855" t="str">
        <f t="shared" si="1266"/>
        <v/>
      </c>
      <c r="V1855" t="str">
        <f t="shared" si="1250"/>
        <v/>
      </c>
      <c r="W1855" t="str">
        <f>IF(A1855="","",IF(G1855="",99,VLOOKUP(Datos!G1855,Tablas!$AF$2:$AH$38,2,0)))</f>
        <v/>
      </c>
      <c r="X1855" t="str">
        <f t="shared" si="1267"/>
        <v/>
      </c>
      <c r="Y1855" t="str">
        <f t="shared" si="1268"/>
        <v/>
      </c>
      <c r="Z1855" s="25" t="str">
        <f t="shared" si="1269"/>
        <v/>
      </c>
      <c r="AA1855" s="26" t="str">
        <f t="shared" si="1270"/>
        <v/>
      </c>
      <c r="AB1855" s="25" t="str">
        <f t="shared" si="1251"/>
        <v/>
      </c>
      <c r="AC1855" s="26" t="str">
        <f t="shared" si="1271"/>
        <v/>
      </c>
      <c r="AD1855" s="25" t="str">
        <f t="shared" si="1252"/>
        <v/>
      </c>
      <c r="AE1855" s="26" t="str">
        <f t="shared" si="1272"/>
        <v/>
      </c>
      <c r="AF1855" s="25" t="str">
        <f t="shared" si="1253"/>
        <v/>
      </c>
      <c r="AG1855" s="26" t="str">
        <f t="shared" si="1273"/>
        <v/>
      </c>
      <c r="AH1855" s="25" t="str">
        <f t="shared" si="1254"/>
        <v/>
      </c>
      <c r="AI1855" s="26" t="str">
        <f t="shared" si="1274"/>
        <v/>
      </c>
      <c r="AJ1855" s="25" t="str">
        <f t="shared" si="1255"/>
        <v/>
      </c>
      <c r="AK1855" s="26" t="str">
        <f t="shared" si="1275"/>
        <v/>
      </c>
      <c r="AL1855" s="25" t="str">
        <f t="shared" si="1256"/>
        <v/>
      </c>
      <c r="AM1855" s="26" t="str">
        <f t="shared" si="1276"/>
        <v/>
      </c>
      <c r="AN1855" s="25" t="str">
        <f t="shared" si="1257"/>
        <v/>
      </c>
      <c r="AO1855" s="26" t="str">
        <f t="shared" si="1277"/>
        <v/>
      </c>
      <c r="AP1855" t="str">
        <f t="shared" si="1278"/>
        <v/>
      </c>
      <c r="AQ1855" t="str">
        <f t="shared" si="1279"/>
        <v/>
      </c>
      <c r="AR1855" t="str">
        <f t="shared" si="1249"/>
        <v/>
      </c>
      <c r="AS1855" t="str">
        <f t="shared" si="1280"/>
        <v/>
      </c>
      <c r="AT1855" s="25" t="str">
        <f t="shared" si="1281"/>
        <v/>
      </c>
      <c r="AU1855" s="26" t="str">
        <f t="shared" si="1282"/>
        <v/>
      </c>
      <c r="AV1855" t="str">
        <f t="shared" si="1283"/>
        <v/>
      </c>
      <c r="AW1855" s="25" t="str">
        <f t="shared" si="1284"/>
        <v/>
      </c>
      <c r="AX1855" s="26" t="str">
        <f t="shared" si="1259"/>
        <v/>
      </c>
      <c r="AY1855" s="27" t="str">
        <f>IF(A1855="","",IF(K1855&lt;&gt;0,TEXT(5,"0000"),IF(M1855&lt;&gt;0,TEXT(5,"0000"),IF(Datos!N1855&lt;&gt;0,TEXT(5,"0000"),""))))</f>
        <v/>
      </c>
      <c r="AZ1855" s="25" t="str">
        <f t="shared" si="1285"/>
        <v/>
      </c>
      <c r="BA1855" s="26" t="str">
        <f t="shared" si="1260"/>
        <v/>
      </c>
      <c r="BB1855" s="25" t="str">
        <f t="shared" si="1286"/>
        <v/>
      </c>
      <c r="BC1855" s="26" t="str">
        <f t="shared" si="1261"/>
        <v/>
      </c>
      <c r="BD1855" s="27" t="str">
        <f t="shared" si="1287"/>
        <v/>
      </c>
      <c r="BE1855" s="25" t="str">
        <f t="shared" si="1288"/>
        <v/>
      </c>
      <c r="BF1855" s="26" t="str">
        <f t="shared" si="1262"/>
        <v/>
      </c>
      <c r="BG1855" s="28"/>
      <c r="BH1855" t="str">
        <f t="shared" si="1258"/>
        <v/>
      </c>
      <c r="BJ1855" s="24" t="str">
        <f t="shared" si="1289"/>
        <v/>
      </c>
      <c r="BK1855" s="24" t="str">
        <f t="shared" si="1290"/>
        <v/>
      </c>
    </row>
    <row r="1856" spans="17:63" ht="15.75" thickBot="1">
      <c r="Q1856" t="e">
        <f t="shared" si="1263"/>
        <v>#VALUE!</v>
      </c>
      <c r="R1856" t="str">
        <f t="shared" si="1264"/>
        <v/>
      </c>
      <c r="S1856" t="str">
        <f>IF(A1856="","",TEXT(VLOOKUP(C1856,Tablas!$H$3:$I$75,2,0),"000"))</f>
        <v/>
      </c>
      <c r="T1856" t="str">
        <f t="shared" si="1265"/>
        <v/>
      </c>
      <c r="U1856" t="str">
        <f t="shared" si="1266"/>
        <v/>
      </c>
      <c r="V1856" t="str">
        <f t="shared" si="1250"/>
        <v/>
      </c>
      <c r="W1856" t="str">
        <f>IF(A1856="","",IF(G1856="",99,VLOOKUP(Datos!G1856,Tablas!$AF$2:$AH$38,2,0)))</f>
        <v/>
      </c>
      <c r="X1856" t="str">
        <f t="shared" si="1267"/>
        <v/>
      </c>
      <c r="Y1856" t="str">
        <f t="shared" si="1268"/>
        <v/>
      </c>
      <c r="Z1856" s="25" t="str">
        <f t="shared" si="1269"/>
        <v/>
      </c>
      <c r="AA1856" s="26" t="str">
        <f t="shared" si="1270"/>
        <v/>
      </c>
      <c r="AB1856" s="25" t="str">
        <f t="shared" si="1251"/>
        <v/>
      </c>
      <c r="AC1856" s="26" t="str">
        <f t="shared" si="1271"/>
        <v/>
      </c>
      <c r="AD1856" s="25" t="str">
        <f t="shared" si="1252"/>
        <v/>
      </c>
      <c r="AE1856" s="26" t="str">
        <f t="shared" si="1272"/>
        <v/>
      </c>
      <c r="AF1856" s="25" t="str">
        <f t="shared" si="1253"/>
        <v/>
      </c>
      <c r="AG1856" s="26" t="str">
        <f t="shared" si="1273"/>
        <v/>
      </c>
      <c r="AH1856" s="25" t="str">
        <f t="shared" si="1254"/>
        <v/>
      </c>
      <c r="AI1856" s="26" t="str">
        <f t="shared" si="1274"/>
        <v/>
      </c>
      <c r="AJ1856" s="25" t="str">
        <f t="shared" si="1255"/>
        <v/>
      </c>
      <c r="AK1856" s="26" t="str">
        <f t="shared" si="1275"/>
        <v/>
      </c>
      <c r="AL1856" s="25" t="str">
        <f t="shared" si="1256"/>
        <v/>
      </c>
      <c r="AM1856" s="26" t="str">
        <f t="shared" si="1276"/>
        <v/>
      </c>
      <c r="AN1856" s="25" t="str">
        <f t="shared" si="1257"/>
        <v/>
      </c>
      <c r="AO1856" s="26" t="str">
        <f t="shared" si="1277"/>
        <v/>
      </c>
      <c r="AP1856" t="str">
        <f t="shared" si="1278"/>
        <v/>
      </c>
      <c r="AQ1856" t="str">
        <f t="shared" si="1279"/>
        <v/>
      </c>
      <c r="AR1856" t="str">
        <f t="shared" si="1249"/>
        <v/>
      </c>
      <c r="AS1856" t="str">
        <f t="shared" si="1280"/>
        <v/>
      </c>
      <c r="AT1856" s="25" t="str">
        <f t="shared" si="1281"/>
        <v/>
      </c>
      <c r="AU1856" s="26" t="str">
        <f t="shared" si="1282"/>
        <v/>
      </c>
      <c r="AV1856" t="str">
        <f t="shared" si="1283"/>
        <v/>
      </c>
      <c r="AW1856" s="25" t="str">
        <f t="shared" si="1284"/>
        <v/>
      </c>
      <c r="AX1856" s="26" t="str">
        <f t="shared" si="1259"/>
        <v/>
      </c>
      <c r="AY1856" s="27" t="str">
        <f>IF(A1856="","",IF(K1856&lt;&gt;0,TEXT(5,"0000"),IF(M1856&lt;&gt;0,TEXT(5,"0000"),IF(Datos!N1856&lt;&gt;0,TEXT(5,"0000"),""))))</f>
        <v/>
      </c>
      <c r="AZ1856" s="25" t="str">
        <f t="shared" si="1285"/>
        <v/>
      </c>
      <c r="BA1856" s="26" t="str">
        <f t="shared" si="1260"/>
        <v/>
      </c>
      <c r="BB1856" s="25" t="str">
        <f t="shared" si="1286"/>
        <v/>
      </c>
      <c r="BC1856" s="26" t="str">
        <f t="shared" si="1261"/>
        <v/>
      </c>
      <c r="BD1856" s="27" t="str">
        <f t="shared" si="1287"/>
        <v/>
      </c>
      <c r="BE1856" s="25" t="str">
        <f t="shared" si="1288"/>
        <v/>
      </c>
      <c r="BF1856" s="26" t="str">
        <f t="shared" si="1262"/>
        <v/>
      </c>
      <c r="BG1856" s="28"/>
      <c r="BH1856" t="str">
        <f t="shared" si="1258"/>
        <v/>
      </c>
      <c r="BJ1856" s="24" t="str">
        <f t="shared" si="1289"/>
        <v/>
      </c>
      <c r="BK1856" s="24" t="str">
        <f t="shared" si="1290"/>
        <v/>
      </c>
    </row>
    <row r="1857" spans="17:63" ht="15.75" thickBot="1">
      <c r="Q1857" t="e">
        <f t="shared" si="1263"/>
        <v>#VALUE!</v>
      </c>
      <c r="R1857" t="str">
        <f t="shared" si="1264"/>
        <v/>
      </c>
      <c r="S1857" t="str">
        <f>IF(A1857="","",TEXT(VLOOKUP(C1857,Tablas!$H$3:$I$75,2,0),"000"))</f>
        <v/>
      </c>
      <c r="T1857" t="str">
        <f t="shared" si="1265"/>
        <v/>
      </c>
      <c r="U1857" t="str">
        <f t="shared" si="1266"/>
        <v/>
      </c>
      <c r="V1857" t="str">
        <f t="shared" si="1250"/>
        <v/>
      </c>
      <c r="W1857" t="str">
        <f>IF(A1857="","",IF(G1857="",99,VLOOKUP(Datos!G1857,Tablas!$AF$2:$AH$38,2,0)))</f>
        <v/>
      </c>
      <c r="X1857" t="str">
        <f t="shared" si="1267"/>
        <v/>
      </c>
      <c r="Y1857" t="str">
        <f t="shared" si="1268"/>
        <v/>
      </c>
      <c r="Z1857" s="25" t="str">
        <f t="shared" si="1269"/>
        <v/>
      </c>
      <c r="AA1857" s="26" t="str">
        <f t="shared" si="1270"/>
        <v/>
      </c>
      <c r="AB1857" s="25" t="str">
        <f t="shared" si="1251"/>
        <v/>
      </c>
      <c r="AC1857" s="26" t="str">
        <f t="shared" si="1271"/>
        <v/>
      </c>
      <c r="AD1857" s="25" t="str">
        <f t="shared" si="1252"/>
        <v/>
      </c>
      <c r="AE1857" s="26" t="str">
        <f t="shared" si="1272"/>
        <v/>
      </c>
      <c r="AF1857" s="25" t="str">
        <f t="shared" si="1253"/>
        <v/>
      </c>
      <c r="AG1857" s="26" t="str">
        <f t="shared" si="1273"/>
        <v/>
      </c>
      <c r="AH1857" s="25" t="str">
        <f t="shared" si="1254"/>
        <v/>
      </c>
      <c r="AI1857" s="26" t="str">
        <f t="shared" si="1274"/>
        <v/>
      </c>
      <c r="AJ1857" s="25" t="str">
        <f t="shared" si="1255"/>
        <v/>
      </c>
      <c r="AK1857" s="26" t="str">
        <f t="shared" si="1275"/>
        <v/>
      </c>
      <c r="AL1857" s="25" t="str">
        <f t="shared" si="1256"/>
        <v/>
      </c>
      <c r="AM1857" s="26" t="str">
        <f t="shared" si="1276"/>
        <v/>
      </c>
      <c r="AN1857" s="25" t="str">
        <f t="shared" si="1257"/>
        <v/>
      </c>
      <c r="AO1857" s="26" t="str">
        <f t="shared" si="1277"/>
        <v/>
      </c>
      <c r="AP1857" t="str">
        <f t="shared" si="1278"/>
        <v/>
      </c>
      <c r="AQ1857" t="str">
        <f t="shared" si="1279"/>
        <v/>
      </c>
      <c r="AR1857" t="str">
        <f t="shared" si="1249"/>
        <v/>
      </c>
      <c r="AS1857" t="str">
        <f t="shared" si="1280"/>
        <v/>
      </c>
      <c r="AT1857" s="25" t="str">
        <f t="shared" si="1281"/>
        <v/>
      </c>
      <c r="AU1857" s="26" t="str">
        <f t="shared" si="1282"/>
        <v/>
      </c>
      <c r="AV1857" t="str">
        <f t="shared" si="1283"/>
        <v/>
      </c>
      <c r="AW1857" s="25" t="str">
        <f t="shared" si="1284"/>
        <v/>
      </c>
      <c r="AX1857" s="26" t="str">
        <f t="shared" si="1259"/>
        <v/>
      </c>
      <c r="AY1857" s="27" t="str">
        <f>IF(A1857="","",IF(K1857&lt;&gt;0,TEXT(5,"0000"),IF(M1857&lt;&gt;0,TEXT(5,"0000"),IF(Datos!N1857&lt;&gt;0,TEXT(5,"0000"),""))))</f>
        <v/>
      </c>
      <c r="AZ1857" s="25" t="str">
        <f t="shared" si="1285"/>
        <v/>
      </c>
      <c r="BA1857" s="26" t="str">
        <f t="shared" si="1260"/>
        <v/>
      </c>
      <c r="BB1857" s="25" t="str">
        <f t="shared" si="1286"/>
        <v/>
      </c>
      <c r="BC1857" s="26" t="str">
        <f t="shared" si="1261"/>
        <v/>
      </c>
      <c r="BD1857" s="27" t="str">
        <f t="shared" si="1287"/>
        <v/>
      </c>
      <c r="BE1857" s="25" t="str">
        <f t="shared" si="1288"/>
        <v/>
      </c>
      <c r="BF1857" s="26" t="str">
        <f t="shared" si="1262"/>
        <v/>
      </c>
      <c r="BG1857" s="28"/>
      <c r="BH1857" t="str">
        <f t="shared" si="1258"/>
        <v/>
      </c>
      <c r="BJ1857" s="24" t="str">
        <f t="shared" si="1289"/>
        <v/>
      </c>
      <c r="BK1857" s="24" t="str">
        <f t="shared" si="1290"/>
        <v/>
      </c>
    </row>
    <row r="1858" spans="17:63" ht="15.75" thickBot="1">
      <c r="Q1858" t="e">
        <f t="shared" si="1263"/>
        <v>#VALUE!</v>
      </c>
      <c r="R1858" t="str">
        <f t="shared" si="1264"/>
        <v/>
      </c>
      <c r="S1858" t="str">
        <f>IF(A1858="","",TEXT(VLOOKUP(C1858,Tablas!$H$3:$I$75,2,0),"000"))</f>
        <v/>
      </c>
      <c r="T1858" t="str">
        <f t="shared" si="1265"/>
        <v/>
      </c>
      <c r="U1858" t="str">
        <f t="shared" si="1266"/>
        <v/>
      </c>
      <c r="V1858" t="str">
        <f t="shared" si="1250"/>
        <v/>
      </c>
      <c r="W1858" t="str">
        <f>IF(A1858="","",IF(G1858="",99,VLOOKUP(Datos!G1858,Tablas!$AF$2:$AH$38,2,0)))</f>
        <v/>
      </c>
      <c r="X1858" t="str">
        <f t="shared" si="1267"/>
        <v/>
      </c>
      <c r="Y1858" t="str">
        <f t="shared" si="1268"/>
        <v/>
      </c>
      <c r="Z1858" s="25" t="str">
        <f t="shared" si="1269"/>
        <v/>
      </c>
      <c r="AA1858" s="26" t="str">
        <f t="shared" si="1270"/>
        <v/>
      </c>
      <c r="AB1858" s="25" t="str">
        <f t="shared" si="1251"/>
        <v/>
      </c>
      <c r="AC1858" s="26" t="str">
        <f t="shared" si="1271"/>
        <v/>
      </c>
      <c r="AD1858" s="25" t="str">
        <f t="shared" si="1252"/>
        <v/>
      </c>
      <c r="AE1858" s="26" t="str">
        <f t="shared" si="1272"/>
        <v/>
      </c>
      <c r="AF1858" s="25" t="str">
        <f t="shared" si="1253"/>
        <v/>
      </c>
      <c r="AG1858" s="26" t="str">
        <f t="shared" si="1273"/>
        <v/>
      </c>
      <c r="AH1858" s="25" t="str">
        <f t="shared" si="1254"/>
        <v/>
      </c>
      <c r="AI1858" s="26" t="str">
        <f t="shared" si="1274"/>
        <v/>
      </c>
      <c r="AJ1858" s="25" t="str">
        <f t="shared" si="1255"/>
        <v/>
      </c>
      <c r="AK1858" s="26" t="str">
        <f t="shared" si="1275"/>
        <v/>
      </c>
      <c r="AL1858" s="25" t="str">
        <f t="shared" si="1256"/>
        <v/>
      </c>
      <c r="AM1858" s="26" t="str">
        <f t="shared" si="1276"/>
        <v/>
      </c>
      <c r="AN1858" s="25" t="str">
        <f t="shared" si="1257"/>
        <v/>
      </c>
      <c r="AO1858" s="26" t="str">
        <f t="shared" si="1277"/>
        <v/>
      </c>
      <c r="AP1858" t="str">
        <f t="shared" si="1278"/>
        <v/>
      </c>
      <c r="AQ1858" t="str">
        <f t="shared" si="1279"/>
        <v/>
      </c>
      <c r="AR1858" t="str">
        <f t="shared" si="1249"/>
        <v/>
      </c>
      <c r="AS1858" t="str">
        <f t="shared" si="1280"/>
        <v/>
      </c>
      <c r="AT1858" s="25" t="str">
        <f t="shared" si="1281"/>
        <v/>
      </c>
      <c r="AU1858" s="26" t="str">
        <f t="shared" si="1282"/>
        <v/>
      </c>
      <c r="AV1858" t="str">
        <f t="shared" si="1283"/>
        <v/>
      </c>
      <c r="AW1858" s="25" t="str">
        <f t="shared" si="1284"/>
        <v/>
      </c>
      <c r="AX1858" s="26" t="str">
        <f t="shared" si="1259"/>
        <v/>
      </c>
      <c r="AY1858" s="27" t="str">
        <f>IF(A1858="","",IF(K1858&lt;&gt;0,TEXT(5,"0000"),IF(M1858&lt;&gt;0,TEXT(5,"0000"),IF(Datos!N1858&lt;&gt;0,TEXT(5,"0000"),""))))</f>
        <v/>
      </c>
      <c r="AZ1858" s="25" t="str">
        <f t="shared" si="1285"/>
        <v/>
      </c>
      <c r="BA1858" s="26" t="str">
        <f t="shared" si="1260"/>
        <v/>
      </c>
      <c r="BB1858" s="25" t="str">
        <f t="shared" si="1286"/>
        <v/>
      </c>
      <c r="BC1858" s="26" t="str">
        <f t="shared" si="1261"/>
        <v/>
      </c>
      <c r="BD1858" s="27" t="str">
        <f t="shared" si="1287"/>
        <v/>
      </c>
      <c r="BE1858" s="25" t="str">
        <f t="shared" si="1288"/>
        <v/>
      </c>
      <c r="BF1858" s="26" t="str">
        <f t="shared" si="1262"/>
        <v/>
      </c>
      <c r="BG1858" s="28"/>
      <c r="BH1858" t="str">
        <f t="shared" si="1258"/>
        <v/>
      </c>
      <c r="BJ1858" s="24" t="str">
        <f t="shared" si="1289"/>
        <v/>
      </c>
      <c r="BK1858" s="24" t="str">
        <f t="shared" si="1290"/>
        <v/>
      </c>
    </row>
    <row r="1859" spans="17:63" ht="15.75" thickBot="1">
      <c r="Q1859" t="e">
        <f t="shared" si="1263"/>
        <v>#VALUE!</v>
      </c>
      <c r="R1859" t="str">
        <f t="shared" si="1264"/>
        <v/>
      </c>
      <c r="S1859" t="str">
        <f>IF(A1859="","",TEXT(VLOOKUP(C1859,Tablas!$H$3:$I$75,2,0),"000"))</f>
        <v/>
      </c>
      <c r="T1859" t="str">
        <f t="shared" si="1265"/>
        <v/>
      </c>
      <c r="U1859" t="str">
        <f t="shared" si="1266"/>
        <v/>
      </c>
      <c r="V1859" t="str">
        <f t="shared" si="1250"/>
        <v/>
      </c>
      <c r="W1859" t="str">
        <f>IF(A1859="","",IF(G1859="",99,VLOOKUP(Datos!G1859,Tablas!$AF$2:$AH$38,2,0)))</f>
        <v/>
      </c>
      <c r="X1859" t="str">
        <f t="shared" si="1267"/>
        <v/>
      </c>
      <c r="Y1859" t="str">
        <f t="shared" si="1268"/>
        <v/>
      </c>
      <c r="Z1859" s="25" t="str">
        <f t="shared" si="1269"/>
        <v/>
      </c>
      <c r="AA1859" s="26" t="str">
        <f t="shared" si="1270"/>
        <v/>
      </c>
      <c r="AB1859" s="25" t="str">
        <f t="shared" si="1251"/>
        <v/>
      </c>
      <c r="AC1859" s="26" t="str">
        <f t="shared" si="1271"/>
        <v/>
      </c>
      <c r="AD1859" s="25" t="str">
        <f t="shared" si="1252"/>
        <v/>
      </c>
      <c r="AE1859" s="26" t="str">
        <f t="shared" si="1272"/>
        <v/>
      </c>
      <c r="AF1859" s="25" t="str">
        <f t="shared" si="1253"/>
        <v/>
      </c>
      <c r="AG1859" s="26" t="str">
        <f t="shared" si="1273"/>
        <v/>
      </c>
      <c r="AH1859" s="25" t="str">
        <f t="shared" si="1254"/>
        <v/>
      </c>
      <c r="AI1859" s="26" t="str">
        <f t="shared" si="1274"/>
        <v/>
      </c>
      <c r="AJ1859" s="25" t="str">
        <f t="shared" si="1255"/>
        <v/>
      </c>
      <c r="AK1859" s="26" t="str">
        <f t="shared" si="1275"/>
        <v/>
      </c>
      <c r="AL1859" s="25" t="str">
        <f t="shared" si="1256"/>
        <v/>
      </c>
      <c r="AM1859" s="26" t="str">
        <f t="shared" si="1276"/>
        <v/>
      </c>
      <c r="AN1859" s="25" t="str">
        <f t="shared" si="1257"/>
        <v/>
      </c>
      <c r="AO1859" s="26" t="str">
        <f t="shared" si="1277"/>
        <v/>
      </c>
      <c r="AP1859" t="str">
        <f t="shared" si="1278"/>
        <v/>
      </c>
      <c r="AQ1859" t="str">
        <f t="shared" si="1279"/>
        <v/>
      </c>
      <c r="AR1859" t="str">
        <f t="shared" si="1249"/>
        <v/>
      </c>
      <c r="AS1859" t="str">
        <f t="shared" si="1280"/>
        <v/>
      </c>
      <c r="AT1859" s="25" t="str">
        <f t="shared" si="1281"/>
        <v/>
      </c>
      <c r="AU1859" s="26" t="str">
        <f t="shared" si="1282"/>
        <v/>
      </c>
      <c r="AV1859" t="str">
        <f t="shared" si="1283"/>
        <v/>
      </c>
      <c r="AW1859" s="25" t="str">
        <f t="shared" si="1284"/>
        <v/>
      </c>
      <c r="AX1859" s="26" t="str">
        <f t="shared" si="1259"/>
        <v/>
      </c>
      <c r="AY1859" s="27" t="str">
        <f>IF(A1859="","",IF(K1859&lt;&gt;0,TEXT(5,"0000"),IF(M1859&lt;&gt;0,TEXT(5,"0000"),IF(Datos!N1859&lt;&gt;0,TEXT(5,"0000"),""))))</f>
        <v/>
      </c>
      <c r="AZ1859" s="25" t="str">
        <f t="shared" si="1285"/>
        <v/>
      </c>
      <c r="BA1859" s="26" t="str">
        <f t="shared" si="1260"/>
        <v/>
      </c>
      <c r="BB1859" s="25" t="str">
        <f t="shared" si="1286"/>
        <v/>
      </c>
      <c r="BC1859" s="26" t="str">
        <f t="shared" si="1261"/>
        <v/>
      </c>
      <c r="BD1859" s="27" t="str">
        <f t="shared" si="1287"/>
        <v/>
      </c>
      <c r="BE1859" s="25" t="str">
        <f t="shared" si="1288"/>
        <v/>
      </c>
      <c r="BF1859" s="26" t="str">
        <f t="shared" si="1262"/>
        <v/>
      </c>
      <c r="BG1859" s="28"/>
      <c r="BH1859" t="str">
        <f t="shared" si="1258"/>
        <v/>
      </c>
      <c r="BJ1859" s="24" t="str">
        <f t="shared" si="1289"/>
        <v/>
      </c>
      <c r="BK1859" s="24" t="str">
        <f t="shared" si="1290"/>
        <v/>
      </c>
    </row>
    <row r="1860" spans="17:63" ht="15.75" thickBot="1">
      <c r="Q1860" t="e">
        <f t="shared" si="1263"/>
        <v>#VALUE!</v>
      </c>
      <c r="R1860" t="str">
        <f t="shared" si="1264"/>
        <v/>
      </c>
      <c r="S1860" t="str">
        <f>IF(A1860="","",TEXT(VLOOKUP(C1860,Tablas!$H$3:$I$75,2,0),"000"))</f>
        <v/>
      </c>
      <c r="T1860" t="str">
        <f t="shared" si="1265"/>
        <v/>
      </c>
      <c r="U1860" t="str">
        <f t="shared" si="1266"/>
        <v/>
      </c>
      <c r="V1860" t="str">
        <f t="shared" si="1250"/>
        <v/>
      </c>
      <c r="W1860" t="str">
        <f>IF(A1860="","",IF(G1860="",99,VLOOKUP(Datos!G1860,Tablas!$AF$2:$AH$38,2,0)))</f>
        <v/>
      </c>
      <c r="X1860" t="str">
        <f t="shared" si="1267"/>
        <v/>
      </c>
      <c r="Y1860" t="str">
        <f t="shared" si="1268"/>
        <v/>
      </c>
      <c r="Z1860" s="25" t="str">
        <f t="shared" si="1269"/>
        <v/>
      </c>
      <c r="AA1860" s="26" t="str">
        <f t="shared" si="1270"/>
        <v/>
      </c>
      <c r="AB1860" s="25" t="str">
        <f t="shared" si="1251"/>
        <v/>
      </c>
      <c r="AC1860" s="26" t="str">
        <f t="shared" si="1271"/>
        <v/>
      </c>
      <c r="AD1860" s="25" t="str">
        <f t="shared" si="1252"/>
        <v/>
      </c>
      <c r="AE1860" s="26" t="str">
        <f t="shared" si="1272"/>
        <v/>
      </c>
      <c r="AF1860" s="25" t="str">
        <f t="shared" si="1253"/>
        <v/>
      </c>
      <c r="AG1860" s="26" t="str">
        <f t="shared" si="1273"/>
        <v/>
      </c>
      <c r="AH1860" s="25" t="str">
        <f t="shared" si="1254"/>
        <v/>
      </c>
      <c r="AI1860" s="26" t="str">
        <f t="shared" si="1274"/>
        <v/>
      </c>
      <c r="AJ1860" s="25" t="str">
        <f t="shared" si="1255"/>
        <v/>
      </c>
      <c r="AK1860" s="26" t="str">
        <f t="shared" si="1275"/>
        <v/>
      </c>
      <c r="AL1860" s="25" t="str">
        <f t="shared" si="1256"/>
        <v/>
      </c>
      <c r="AM1860" s="26" t="str">
        <f t="shared" si="1276"/>
        <v/>
      </c>
      <c r="AN1860" s="25" t="str">
        <f t="shared" si="1257"/>
        <v/>
      </c>
      <c r="AO1860" s="26" t="str">
        <f t="shared" si="1277"/>
        <v/>
      </c>
      <c r="AP1860" t="str">
        <f t="shared" si="1278"/>
        <v/>
      </c>
      <c r="AQ1860" t="str">
        <f t="shared" si="1279"/>
        <v/>
      </c>
      <c r="AR1860" t="str">
        <f t="shared" si="1249"/>
        <v/>
      </c>
      <c r="AS1860" t="str">
        <f t="shared" si="1280"/>
        <v/>
      </c>
      <c r="AT1860" s="25" t="str">
        <f t="shared" si="1281"/>
        <v/>
      </c>
      <c r="AU1860" s="26" t="str">
        <f t="shared" si="1282"/>
        <v/>
      </c>
      <c r="AV1860" t="str">
        <f t="shared" si="1283"/>
        <v/>
      </c>
      <c r="AW1860" s="25" t="str">
        <f t="shared" si="1284"/>
        <v/>
      </c>
      <c r="AX1860" s="26" t="str">
        <f t="shared" si="1259"/>
        <v/>
      </c>
      <c r="AY1860" s="27" t="str">
        <f>IF(A1860="","",IF(K1860&lt;&gt;0,TEXT(5,"0000"),IF(M1860&lt;&gt;0,TEXT(5,"0000"),IF(Datos!N1860&lt;&gt;0,TEXT(5,"0000"),""))))</f>
        <v/>
      </c>
      <c r="AZ1860" s="25" t="str">
        <f t="shared" si="1285"/>
        <v/>
      </c>
      <c r="BA1860" s="26" t="str">
        <f t="shared" si="1260"/>
        <v/>
      </c>
      <c r="BB1860" s="25" t="str">
        <f t="shared" si="1286"/>
        <v/>
      </c>
      <c r="BC1860" s="26" t="str">
        <f t="shared" si="1261"/>
        <v/>
      </c>
      <c r="BD1860" s="27" t="str">
        <f t="shared" si="1287"/>
        <v/>
      </c>
      <c r="BE1860" s="25" t="str">
        <f t="shared" si="1288"/>
        <v/>
      </c>
      <c r="BF1860" s="26" t="str">
        <f t="shared" si="1262"/>
        <v/>
      </c>
      <c r="BG1860" s="28"/>
      <c r="BH1860" t="str">
        <f t="shared" si="1258"/>
        <v/>
      </c>
      <c r="BJ1860" s="24" t="str">
        <f t="shared" si="1289"/>
        <v/>
      </c>
      <c r="BK1860" s="24" t="str">
        <f t="shared" si="1290"/>
        <v/>
      </c>
    </row>
    <row r="1861" spans="17:63" ht="15.75" thickBot="1">
      <c r="Q1861" t="e">
        <f t="shared" si="1263"/>
        <v>#VALUE!</v>
      </c>
      <c r="R1861" t="str">
        <f t="shared" si="1264"/>
        <v/>
      </c>
      <c r="S1861" t="str">
        <f>IF(A1861="","",TEXT(VLOOKUP(C1861,Tablas!$H$3:$I$75,2,0),"000"))</f>
        <v/>
      </c>
      <c r="T1861" t="str">
        <f t="shared" si="1265"/>
        <v/>
      </c>
      <c r="U1861" t="str">
        <f t="shared" si="1266"/>
        <v/>
      </c>
      <c r="V1861" t="str">
        <f t="shared" si="1250"/>
        <v/>
      </c>
      <c r="W1861" t="str">
        <f>IF(A1861="","",IF(G1861="",99,VLOOKUP(Datos!G1861,Tablas!$AF$2:$AH$38,2,0)))</f>
        <v/>
      </c>
      <c r="X1861" t="str">
        <f t="shared" si="1267"/>
        <v/>
      </c>
      <c r="Y1861" t="str">
        <f t="shared" si="1268"/>
        <v/>
      </c>
      <c r="Z1861" s="25" t="str">
        <f t="shared" si="1269"/>
        <v/>
      </c>
      <c r="AA1861" s="26" t="str">
        <f t="shared" si="1270"/>
        <v/>
      </c>
      <c r="AB1861" s="25" t="str">
        <f t="shared" si="1251"/>
        <v/>
      </c>
      <c r="AC1861" s="26" t="str">
        <f t="shared" si="1271"/>
        <v/>
      </c>
      <c r="AD1861" s="25" t="str">
        <f t="shared" si="1252"/>
        <v/>
      </c>
      <c r="AE1861" s="26" t="str">
        <f t="shared" si="1272"/>
        <v/>
      </c>
      <c r="AF1861" s="25" t="str">
        <f t="shared" si="1253"/>
        <v/>
      </c>
      <c r="AG1861" s="26" t="str">
        <f t="shared" si="1273"/>
        <v/>
      </c>
      <c r="AH1861" s="25" t="str">
        <f t="shared" si="1254"/>
        <v/>
      </c>
      <c r="AI1861" s="26" t="str">
        <f t="shared" si="1274"/>
        <v/>
      </c>
      <c r="AJ1861" s="25" t="str">
        <f t="shared" si="1255"/>
        <v/>
      </c>
      <c r="AK1861" s="26" t="str">
        <f t="shared" si="1275"/>
        <v/>
      </c>
      <c r="AL1861" s="25" t="str">
        <f t="shared" si="1256"/>
        <v/>
      </c>
      <c r="AM1861" s="26" t="str">
        <f t="shared" si="1276"/>
        <v/>
      </c>
      <c r="AN1861" s="25" t="str">
        <f t="shared" si="1257"/>
        <v/>
      </c>
      <c r="AO1861" s="26" t="str">
        <f t="shared" si="1277"/>
        <v/>
      </c>
      <c r="AP1861" t="str">
        <f t="shared" si="1278"/>
        <v/>
      </c>
      <c r="AQ1861" t="str">
        <f t="shared" si="1279"/>
        <v/>
      </c>
      <c r="AR1861" t="str">
        <f t="shared" si="1249"/>
        <v/>
      </c>
      <c r="AS1861" t="str">
        <f t="shared" si="1280"/>
        <v/>
      </c>
      <c r="AT1861" s="25" t="str">
        <f t="shared" si="1281"/>
        <v/>
      </c>
      <c r="AU1861" s="26" t="str">
        <f t="shared" si="1282"/>
        <v/>
      </c>
      <c r="AV1861" t="str">
        <f t="shared" si="1283"/>
        <v/>
      </c>
      <c r="AW1861" s="25" t="str">
        <f t="shared" si="1284"/>
        <v/>
      </c>
      <c r="AX1861" s="26" t="str">
        <f t="shared" si="1259"/>
        <v/>
      </c>
      <c r="AY1861" s="27" t="str">
        <f>IF(A1861="","",IF(K1861&lt;&gt;0,TEXT(5,"0000"),IF(M1861&lt;&gt;0,TEXT(5,"0000"),IF(Datos!N1861&lt;&gt;0,TEXT(5,"0000"),""))))</f>
        <v/>
      </c>
      <c r="AZ1861" s="25" t="str">
        <f t="shared" si="1285"/>
        <v/>
      </c>
      <c r="BA1861" s="26" t="str">
        <f t="shared" si="1260"/>
        <v/>
      </c>
      <c r="BB1861" s="25" t="str">
        <f t="shared" si="1286"/>
        <v/>
      </c>
      <c r="BC1861" s="26" t="str">
        <f t="shared" si="1261"/>
        <v/>
      </c>
      <c r="BD1861" s="27" t="str">
        <f t="shared" si="1287"/>
        <v/>
      </c>
      <c r="BE1861" s="25" t="str">
        <f t="shared" si="1288"/>
        <v/>
      </c>
      <c r="BF1861" s="26" t="str">
        <f t="shared" si="1262"/>
        <v/>
      </c>
      <c r="BG1861" s="28"/>
      <c r="BH1861" t="str">
        <f t="shared" si="1258"/>
        <v/>
      </c>
      <c r="BJ1861" s="24" t="str">
        <f t="shared" si="1289"/>
        <v/>
      </c>
      <c r="BK1861" s="24" t="str">
        <f t="shared" si="1290"/>
        <v/>
      </c>
    </row>
    <row r="1862" spans="17:63" ht="15.75" thickBot="1">
      <c r="Q1862" t="e">
        <f t="shared" si="1263"/>
        <v>#VALUE!</v>
      </c>
      <c r="R1862" t="str">
        <f t="shared" si="1264"/>
        <v/>
      </c>
      <c r="S1862" t="str">
        <f>IF(A1862="","",TEXT(VLOOKUP(C1862,Tablas!$H$3:$I$75,2,0),"000"))</f>
        <v/>
      </c>
      <c r="T1862" t="str">
        <f t="shared" si="1265"/>
        <v/>
      </c>
      <c r="U1862" t="str">
        <f t="shared" si="1266"/>
        <v/>
      </c>
      <c r="V1862" t="str">
        <f t="shared" si="1250"/>
        <v/>
      </c>
      <c r="W1862" t="str">
        <f>IF(A1862="","",IF(G1862="",99,VLOOKUP(Datos!G1862,Tablas!$AF$2:$AH$38,2,0)))</f>
        <v/>
      </c>
      <c r="X1862" t="str">
        <f t="shared" si="1267"/>
        <v/>
      </c>
      <c r="Y1862" t="str">
        <f t="shared" si="1268"/>
        <v/>
      </c>
      <c r="Z1862" s="25" t="str">
        <f t="shared" si="1269"/>
        <v/>
      </c>
      <c r="AA1862" s="26" t="str">
        <f t="shared" si="1270"/>
        <v/>
      </c>
      <c r="AB1862" s="25" t="str">
        <f t="shared" si="1251"/>
        <v/>
      </c>
      <c r="AC1862" s="26" t="str">
        <f t="shared" si="1271"/>
        <v/>
      </c>
      <c r="AD1862" s="25" t="str">
        <f t="shared" si="1252"/>
        <v/>
      </c>
      <c r="AE1862" s="26" t="str">
        <f t="shared" si="1272"/>
        <v/>
      </c>
      <c r="AF1862" s="25" t="str">
        <f t="shared" si="1253"/>
        <v/>
      </c>
      <c r="AG1862" s="26" t="str">
        <f t="shared" si="1273"/>
        <v/>
      </c>
      <c r="AH1862" s="25" t="str">
        <f t="shared" si="1254"/>
        <v/>
      </c>
      <c r="AI1862" s="26" t="str">
        <f t="shared" si="1274"/>
        <v/>
      </c>
      <c r="AJ1862" s="25" t="str">
        <f t="shared" si="1255"/>
        <v/>
      </c>
      <c r="AK1862" s="26" t="str">
        <f t="shared" si="1275"/>
        <v/>
      </c>
      <c r="AL1862" s="25" t="str">
        <f t="shared" si="1256"/>
        <v/>
      </c>
      <c r="AM1862" s="26" t="str">
        <f t="shared" si="1276"/>
        <v/>
      </c>
      <c r="AN1862" s="25" t="str">
        <f t="shared" si="1257"/>
        <v/>
      </c>
      <c r="AO1862" s="26" t="str">
        <f t="shared" si="1277"/>
        <v/>
      </c>
      <c r="AP1862" t="str">
        <f t="shared" si="1278"/>
        <v/>
      </c>
      <c r="AQ1862" t="str">
        <f t="shared" si="1279"/>
        <v/>
      </c>
      <c r="AR1862" t="str">
        <f t="shared" si="1249"/>
        <v/>
      </c>
      <c r="AS1862" t="str">
        <f t="shared" si="1280"/>
        <v/>
      </c>
      <c r="AT1862" s="25" t="str">
        <f t="shared" si="1281"/>
        <v/>
      </c>
      <c r="AU1862" s="26" t="str">
        <f t="shared" si="1282"/>
        <v/>
      </c>
      <c r="AV1862" t="str">
        <f t="shared" si="1283"/>
        <v/>
      </c>
      <c r="AW1862" s="25" t="str">
        <f t="shared" si="1284"/>
        <v/>
      </c>
      <c r="AX1862" s="26" t="str">
        <f t="shared" si="1259"/>
        <v/>
      </c>
      <c r="AY1862" s="27" t="str">
        <f>IF(A1862="","",IF(K1862&lt;&gt;0,TEXT(5,"0000"),IF(M1862&lt;&gt;0,TEXT(5,"0000"),IF(Datos!N1862&lt;&gt;0,TEXT(5,"0000"),""))))</f>
        <v/>
      </c>
      <c r="AZ1862" s="25" t="str">
        <f t="shared" si="1285"/>
        <v/>
      </c>
      <c r="BA1862" s="26" t="str">
        <f t="shared" si="1260"/>
        <v/>
      </c>
      <c r="BB1862" s="25" t="str">
        <f t="shared" si="1286"/>
        <v/>
      </c>
      <c r="BC1862" s="26" t="str">
        <f t="shared" si="1261"/>
        <v/>
      </c>
      <c r="BD1862" s="27" t="str">
        <f t="shared" si="1287"/>
        <v/>
      </c>
      <c r="BE1862" s="25" t="str">
        <f t="shared" si="1288"/>
        <v/>
      </c>
      <c r="BF1862" s="26" t="str">
        <f t="shared" si="1262"/>
        <v/>
      </c>
      <c r="BG1862" s="28"/>
      <c r="BH1862" t="str">
        <f t="shared" si="1258"/>
        <v/>
      </c>
      <c r="BJ1862" s="24" t="str">
        <f t="shared" si="1289"/>
        <v/>
      </c>
      <c r="BK1862" s="24" t="str">
        <f t="shared" si="1290"/>
        <v/>
      </c>
    </row>
    <row r="1863" spans="17:63" ht="15.75" thickBot="1">
      <c r="Q1863" t="e">
        <f t="shared" si="1263"/>
        <v>#VALUE!</v>
      </c>
      <c r="R1863" t="str">
        <f t="shared" si="1264"/>
        <v/>
      </c>
      <c r="S1863" t="str">
        <f>IF(A1863="","",TEXT(VLOOKUP(C1863,Tablas!$H$3:$I$75,2,0),"000"))</f>
        <v/>
      </c>
      <c r="T1863" t="str">
        <f t="shared" si="1265"/>
        <v/>
      </c>
      <c r="U1863" t="str">
        <f t="shared" si="1266"/>
        <v/>
      </c>
      <c r="V1863" t="str">
        <f t="shared" si="1250"/>
        <v/>
      </c>
      <c r="W1863" t="str">
        <f>IF(A1863="","",IF(G1863="",99,VLOOKUP(Datos!G1863,Tablas!$AF$2:$AH$38,2,0)))</f>
        <v/>
      </c>
      <c r="X1863" t="str">
        <f t="shared" si="1267"/>
        <v/>
      </c>
      <c r="Y1863" t="str">
        <f t="shared" si="1268"/>
        <v/>
      </c>
      <c r="Z1863" s="25" t="str">
        <f t="shared" si="1269"/>
        <v/>
      </c>
      <c r="AA1863" s="26" t="str">
        <f t="shared" si="1270"/>
        <v/>
      </c>
      <c r="AB1863" s="25" t="str">
        <f t="shared" si="1251"/>
        <v/>
      </c>
      <c r="AC1863" s="26" t="str">
        <f t="shared" si="1271"/>
        <v/>
      </c>
      <c r="AD1863" s="25" t="str">
        <f t="shared" si="1252"/>
        <v/>
      </c>
      <c r="AE1863" s="26" t="str">
        <f t="shared" si="1272"/>
        <v/>
      </c>
      <c r="AF1863" s="25" t="str">
        <f t="shared" si="1253"/>
        <v/>
      </c>
      <c r="AG1863" s="26" t="str">
        <f t="shared" si="1273"/>
        <v/>
      </c>
      <c r="AH1863" s="25" t="str">
        <f t="shared" si="1254"/>
        <v/>
      </c>
      <c r="AI1863" s="26" t="str">
        <f t="shared" si="1274"/>
        <v/>
      </c>
      <c r="AJ1863" s="25" t="str">
        <f t="shared" si="1255"/>
        <v/>
      </c>
      <c r="AK1863" s="26" t="str">
        <f t="shared" si="1275"/>
        <v/>
      </c>
      <c r="AL1863" s="25" t="str">
        <f t="shared" si="1256"/>
        <v/>
      </c>
      <c r="AM1863" s="26" t="str">
        <f t="shared" si="1276"/>
        <v/>
      </c>
      <c r="AN1863" s="25" t="str">
        <f t="shared" si="1257"/>
        <v/>
      </c>
      <c r="AO1863" s="26" t="str">
        <f t="shared" si="1277"/>
        <v/>
      </c>
      <c r="AP1863" t="str">
        <f t="shared" si="1278"/>
        <v/>
      </c>
      <c r="AQ1863" t="str">
        <f t="shared" si="1279"/>
        <v/>
      </c>
      <c r="AR1863" t="str">
        <f t="shared" si="1249"/>
        <v/>
      </c>
      <c r="AS1863" t="str">
        <f t="shared" si="1280"/>
        <v/>
      </c>
      <c r="AT1863" s="25" t="str">
        <f t="shared" si="1281"/>
        <v/>
      </c>
      <c r="AU1863" s="26" t="str">
        <f t="shared" si="1282"/>
        <v/>
      </c>
      <c r="AV1863" t="str">
        <f t="shared" si="1283"/>
        <v/>
      </c>
      <c r="AW1863" s="25" t="str">
        <f t="shared" si="1284"/>
        <v/>
      </c>
      <c r="AX1863" s="26" t="str">
        <f t="shared" si="1259"/>
        <v/>
      </c>
      <c r="AY1863" s="27" t="str">
        <f>IF(A1863="","",IF(K1863&lt;&gt;0,TEXT(5,"0000"),IF(M1863&lt;&gt;0,TEXT(5,"0000"),IF(Datos!N1863&lt;&gt;0,TEXT(5,"0000"),""))))</f>
        <v/>
      </c>
      <c r="AZ1863" s="25" t="str">
        <f t="shared" si="1285"/>
        <v/>
      </c>
      <c r="BA1863" s="26" t="str">
        <f t="shared" si="1260"/>
        <v/>
      </c>
      <c r="BB1863" s="25" t="str">
        <f t="shared" si="1286"/>
        <v/>
      </c>
      <c r="BC1863" s="26" t="str">
        <f t="shared" si="1261"/>
        <v/>
      </c>
      <c r="BD1863" s="27" t="str">
        <f t="shared" si="1287"/>
        <v/>
      </c>
      <c r="BE1863" s="25" t="str">
        <f t="shared" si="1288"/>
        <v/>
      </c>
      <c r="BF1863" s="26" t="str">
        <f t="shared" si="1262"/>
        <v/>
      </c>
      <c r="BG1863" s="28"/>
      <c r="BH1863" t="str">
        <f t="shared" si="1258"/>
        <v/>
      </c>
      <c r="BJ1863" s="24" t="str">
        <f t="shared" si="1289"/>
        <v/>
      </c>
      <c r="BK1863" s="24" t="str">
        <f t="shared" si="1290"/>
        <v/>
      </c>
    </row>
    <row r="1864" spans="17:63" ht="15.75" thickBot="1">
      <c r="Q1864" t="e">
        <f t="shared" si="1263"/>
        <v>#VALUE!</v>
      </c>
      <c r="R1864" t="str">
        <f t="shared" si="1264"/>
        <v/>
      </c>
      <c r="S1864" t="str">
        <f>IF(A1864="","",TEXT(VLOOKUP(C1864,Tablas!$H$3:$I$75,2,0),"000"))</f>
        <v/>
      </c>
      <c r="T1864" t="str">
        <f t="shared" si="1265"/>
        <v/>
      </c>
      <c r="U1864" t="str">
        <f t="shared" si="1266"/>
        <v/>
      </c>
      <c r="V1864" t="str">
        <f t="shared" si="1250"/>
        <v/>
      </c>
      <c r="W1864" t="str">
        <f>IF(A1864="","",IF(G1864="",99,VLOOKUP(Datos!G1864,Tablas!$AF$2:$AH$38,2,0)))</f>
        <v/>
      </c>
      <c r="X1864" t="str">
        <f t="shared" si="1267"/>
        <v/>
      </c>
      <c r="Y1864" t="str">
        <f t="shared" si="1268"/>
        <v/>
      </c>
      <c r="Z1864" s="25" t="str">
        <f t="shared" si="1269"/>
        <v/>
      </c>
      <c r="AA1864" s="26" t="str">
        <f t="shared" si="1270"/>
        <v/>
      </c>
      <c r="AB1864" s="25" t="str">
        <f t="shared" si="1251"/>
        <v/>
      </c>
      <c r="AC1864" s="26" t="str">
        <f t="shared" si="1271"/>
        <v/>
      </c>
      <c r="AD1864" s="25" t="str">
        <f t="shared" si="1252"/>
        <v/>
      </c>
      <c r="AE1864" s="26" t="str">
        <f t="shared" si="1272"/>
        <v/>
      </c>
      <c r="AF1864" s="25" t="str">
        <f t="shared" si="1253"/>
        <v/>
      </c>
      <c r="AG1864" s="26" t="str">
        <f t="shared" si="1273"/>
        <v/>
      </c>
      <c r="AH1864" s="25" t="str">
        <f t="shared" si="1254"/>
        <v/>
      </c>
      <c r="AI1864" s="26" t="str">
        <f t="shared" si="1274"/>
        <v/>
      </c>
      <c r="AJ1864" s="25" t="str">
        <f t="shared" si="1255"/>
        <v/>
      </c>
      <c r="AK1864" s="26" t="str">
        <f t="shared" si="1275"/>
        <v/>
      </c>
      <c r="AL1864" s="25" t="str">
        <f t="shared" si="1256"/>
        <v/>
      </c>
      <c r="AM1864" s="26" t="str">
        <f t="shared" si="1276"/>
        <v/>
      </c>
      <c r="AN1864" s="25" t="str">
        <f t="shared" si="1257"/>
        <v/>
      </c>
      <c r="AO1864" s="26" t="str">
        <f t="shared" si="1277"/>
        <v/>
      </c>
      <c r="AP1864" t="str">
        <f t="shared" si="1278"/>
        <v/>
      </c>
      <c r="AQ1864" t="str">
        <f t="shared" si="1279"/>
        <v/>
      </c>
      <c r="AR1864" t="str">
        <f t="shared" si="1249"/>
        <v/>
      </c>
      <c r="AS1864" t="str">
        <f t="shared" si="1280"/>
        <v/>
      </c>
      <c r="AT1864" s="25" t="str">
        <f t="shared" si="1281"/>
        <v/>
      </c>
      <c r="AU1864" s="26" t="str">
        <f t="shared" si="1282"/>
        <v/>
      </c>
      <c r="AV1864" t="str">
        <f t="shared" si="1283"/>
        <v/>
      </c>
      <c r="AW1864" s="25" t="str">
        <f t="shared" si="1284"/>
        <v/>
      </c>
      <c r="AX1864" s="26" t="str">
        <f t="shared" si="1259"/>
        <v/>
      </c>
      <c r="AY1864" s="27" t="str">
        <f>IF(A1864="","",IF(K1864&lt;&gt;0,TEXT(5,"0000"),IF(M1864&lt;&gt;0,TEXT(5,"0000"),IF(Datos!N1864&lt;&gt;0,TEXT(5,"0000"),""))))</f>
        <v/>
      </c>
      <c r="AZ1864" s="25" t="str">
        <f t="shared" si="1285"/>
        <v/>
      </c>
      <c r="BA1864" s="26" t="str">
        <f t="shared" si="1260"/>
        <v/>
      </c>
      <c r="BB1864" s="25" t="str">
        <f t="shared" si="1286"/>
        <v/>
      </c>
      <c r="BC1864" s="26" t="str">
        <f t="shared" si="1261"/>
        <v/>
      </c>
      <c r="BD1864" s="27" t="str">
        <f t="shared" si="1287"/>
        <v/>
      </c>
      <c r="BE1864" s="25" t="str">
        <f t="shared" si="1288"/>
        <v/>
      </c>
      <c r="BF1864" s="26" t="str">
        <f t="shared" si="1262"/>
        <v/>
      </c>
      <c r="BG1864" s="28"/>
      <c r="BH1864" t="str">
        <f t="shared" si="1258"/>
        <v/>
      </c>
      <c r="BJ1864" s="24" t="str">
        <f t="shared" si="1289"/>
        <v/>
      </c>
      <c r="BK1864" s="24" t="str">
        <f t="shared" si="1290"/>
        <v/>
      </c>
    </row>
    <row r="1865" spans="17:63" ht="15.75" thickBot="1">
      <c r="Q1865" t="e">
        <f t="shared" si="1263"/>
        <v>#VALUE!</v>
      </c>
      <c r="R1865" t="str">
        <f t="shared" si="1264"/>
        <v/>
      </c>
      <c r="S1865" t="str">
        <f>IF(A1865="","",TEXT(VLOOKUP(C1865,Tablas!$H$3:$I$75,2,0),"000"))</f>
        <v/>
      </c>
      <c r="T1865" t="str">
        <f t="shared" si="1265"/>
        <v/>
      </c>
      <c r="U1865" t="str">
        <f t="shared" si="1266"/>
        <v/>
      </c>
      <c r="V1865" t="str">
        <f t="shared" si="1250"/>
        <v/>
      </c>
      <c r="W1865" t="str">
        <f>IF(A1865="","",IF(G1865="",99,VLOOKUP(Datos!G1865,Tablas!$AF$2:$AH$38,2,0)))</f>
        <v/>
      </c>
      <c r="X1865" t="str">
        <f t="shared" si="1267"/>
        <v/>
      </c>
      <c r="Y1865" t="str">
        <f t="shared" si="1268"/>
        <v/>
      </c>
      <c r="Z1865" s="25" t="str">
        <f t="shared" si="1269"/>
        <v/>
      </c>
      <c r="AA1865" s="26" t="str">
        <f t="shared" si="1270"/>
        <v/>
      </c>
      <c r="AB1865" s="25" t="str">
        <f t="shared" si="1251"/>
        <v/>
      </c>
      <c r="AC1865" s="26" t="str">
        <f t="shared" si="1271"/>
        <v/>
      </c>
      <c r="AD1865" s="25" t="str">
        <f t="shared" si="1252"/>
        <v/>
      </c>
      <c r="AE1865" s="26" t="str">
        <f t="shared" si="1272"/>
        <v/>
      </c>
      <c r="AF1865" s="25" t="str">
        <f t="shared" si="1253"/>
        <v/>
      </c>
      <c r="AG1865" s="26" t="str">
        <f t="shared" si="1273"/>
        <v/>
      </c>
      <c r="AH1865" s="25" t="str">
        <f t="shared" si="1254"/>
        <v/>
      </c>
      <c r="AI1865" s="26" t="str">
        <f t="shared" si="1274"/>
        <v/>
      </c>
      <c r="AJ1865" s="25" t="str">
        <f t="shared" si="1255"/>
        <v/>
      </c>
      <c r="AK1865" s="26" t="str">
        <f t="shared" si="1275"/>
        <v/>
      </c>
      <c r="AL1865" s="25" t="str">
        <f t="shared" si="1256"/>
        <v/>
      </c>
      <c r="AM1865" s="26" t="str">
        <f t="shared" si="1276"/>
        <v/>
      </c>
      <c r="AN1865" s="25" t="str">
        <f t="shared" si="1257"/>
        <v/>
      </c>
      <c r="AO1865" s="26" t="str">
        <f t="shared" si="1277"/>
        <v/>
      </c>
      <c r="AP1865" t="str">
        <f t="shared" si="1278"/>
        <v/>
      </c>
      <c r="AQ1865" t="str">
        <f t="shared" si="1279"/>
        <v/>
      </c>
      <c r="AR1865" t="str">
        <f t="shared" si="1249"/>
        <v/>
      </c>
      <c r="AS1865" t="str">
        <f t="shared" si="1280"/>
        <v/>
      </c>
      <c r="AT1865" s="25" t="str">
        <f t="shared" si="1281"/>
        <v/>
      </c>
      <c r="AU1865" s="26" t="str">
        <f t="shared" si="1282"/>
        <v/>
      </c>
      <c r="AV1865" t="str">
        <f t="shared" si="1283"/>
        <v/>
      </c>
      <c r="AW1865" s="25" t="str">
        <f t="shared" si="1284"/>
        <v/>
      </c>
      <c r="AX1865" s="26" t="str">
        <f t="shared" si="1259"/>
        <v/>
      </c>
      <c r="AY1865" s="27" t="str">
        <f>IF(A1865="","",IF(K1865&lt;&gt;0,TEXT(5,"0000"),IF(M1865&lt;&gt;0,TEXT(5,"0000"),IF(Datos!N1865&lt;&gt;0,TEXT(5,"0000"),""))))</f>
        <v/>
      </c>
      <c r="AZ1865" s="25" t="str">
        <f t="shared" si="1285"/>
        <v/>
      </c>
      <c r="BA1865" s="26" t="str">
        <f t="shared" si="1260"/>
        <v/>
      </c>
      <c r="BB1865" s="25" t="str">
        <f t="shared" si="1286"/>
        <v/>
      </c>
      <c r="BC1865" s="26" t="str">
        <f t="shared" si="1261"/>
        <v/>
      </c>
      <c r="BD1865" s="27" t="str">
        <f t="shared" si="1287"/>
        <v/>
      </c>
      <c r="BE1865" s="25" t="str">
        <f t="shared" si="1288"/>
        <v/>
      </c>
      <c r="BF1865" s="26" t="str">
        <f t="shared" si="1262"/>
        <v/>
      </c>
      <c r="BG1865" s="28"/>
      <c r="BH1865" t="str">
        <f t="shared" si="1258"/>
        <v/>
      </c>
      <c r="BJ1865" s="24" t="str">
        <f t="shared" si="1289"/>
        <v/>
      </c>
      <c r="BK1865" s="24" t="str">
        <f t="shared" si="1290"/>
        <v/>
      </c>
    </row>
    <row r="1866" spans="17:63" ht="15.75" thickBot="1">
      <c r="Q1866" t="e">
        <f t="shared" si="1263"/>
        <v>#VALUE!</v>
      </c>
      <c r="R1866" t="str">
        <f t="shared" si="1264"/>
        <v/>
      </c>
      <c r="S1866" t="str">
        <f>IF(A1866="","",TEXT(VLOOKUP(C1866,Tablas!$H$3:$I$75,2,0),"000"))</f>
        <v/>
      </c>
      <c r="T1866" t="str">
        <f t="shared" si="1265"/>
        <v/>
      </c>
      <c r="U1866" t="str">
        <f t="shared" si="1266"/>
        <v/>
      </c>
      <c r="V1866" t="str">
        <f t="shared" si="1250"/>
        <v/>
      </c>
      <c r="W1866" t="str">
        <f>IF(A1866="","",IF(G1866="",99,VLOOKUP(Datos!G1866,Tablas!$AF$2:$AH$38,2,0)))</f>
        <v/>
      </c>
      <c r="X1866" t="str">
        <f t="shared" si="1267"/>
        <v/>
      </c>
      <c r="Y1866" t="str">
        <f t="shared" si="1268"/>
        <v/>
      </c>
      <c r="Z1866" s="25" t="str">
        <f t="shared" si="1269"/>
        <v/>
      </c>
      <c r="AA1866" s="26" t="str">
        <f t="shared" si="1270"/>
        <v/>
      </c>
      <c r="AB1866" s="25" t="str">
        <f t="shared" si="1251"/>
        <v/>
      </c>
      <c r="AC1866" s="26" t="str">
        <f t="shared" si="1271"/>
        <v/>
      </c>
      <c r="AD1866" s="25" t="str">
        <f t="shared" si="1252"/>
        <v/>
      </c>
      <c r="AE1866" s="26" t="str">
        <f t="shared" si="1272"/>
        <v/>
      </c>
      <c r="AF1866" s="25" t="str">
        <f t="shared" si="1253"/>
        <v/>
      </c>
      <c r="AG1866" s="26" t="str">
        <f t="shared" si="1273"/>
        <v/>
      </c>
      <c r="AH1866" s="25" t="str">
        <f t="shared" si="1254"/>
        <v/>
      </c>
      <c r="AI1866" s="26" t="str">
        <f t="shared" si="1274"/>
        <v/>
      </c>
      <c r="AJ1866" s="25" t="str">
        <f t="shared" si="1255"/>
        <v/>
      </c>
      <c r="AK1866" s="26" t="str">
        <f t="shared" si="1275"/>
        <v/>
      </c>
      <c r="AL1866" s="25" t="str">
        <f t="shared" si="1256"/>
        <v/>
      </c>
      <c r="AM1866" s="26" t="str">
        <f t="shared" si="1276"/>
        <v/>
      </c>
      <c r="AN1866" s="25" t="str">
        <f t="shared" si="1257"/>
        <v/>
      </c>
      <c r="AO1866" s="26" t="str">
        <f t="shared" si="1277"/>
        <v/>
      </c>
      <c r="AP1866" t="str">
        <f t="shared" si="1278"/>
        <v/>
      </c>
      <c r="AQ1866" t="str">
        <f t="shared" si="1279"/>
        <v/>
      </c>
      <c r="AR1866" t="str">
        <f t="shared" ref="AR1866:AR1929" si="1291">IF(A1866="","",IF(K1866&lt;&gt;0,1,0)+IF(L1866&lt;&gt;0,1,0)+IF(M1866&lt;&gt;0,1,0)+IF(N1866&lt;&gt;0,1,0))</f>
        <v/>
      </c>
      <c r="AS1866" t="str">
        <f t="shared" si="1280"/>
        <v/>
      </c>
      <c r="AT1866" s="25" t="str">
        <f t="shared" si="1281"/>
        <v/>
      </c>
      <c r="AU1866" s="26" t="str">
        <f t="shared" si="1282"/>
        <v/>
      </c>
      <c r="AV1866" t="str">
        <f t="shared" si="1283"/>
        <v/>
      </c>
      <c r="AW1866" s="25" t="str">
        <f t="shared" si="1284"/>
        <v/>
      </c>
      <c r="AX1866" s="26" t="str">
        <f t="shared" si="1259"/>
        <v/>
      </c>
      <c r="AY1866" s="27" t="str">
        <f>IF(A1866="","",IF(K1866&lt;&gt;0,TEXT(5,"0000"),IF(M1866&lt;&gt;0,TEXT(5,"0000"),IF(Datos!N1866&lt;&gt;0,TEXT(5,"0000"),""))))</f>
        <v/>
      </c>
      <c r="AZ1866" s="25" t="str">
        <f t="shared" si="1285"/>
        <v/>
      </c>
      <c r="BA1866" s="26" t="str">
        <f t="shared" si="1260"/>
        <v/>
      </c>
      <c r="BB1866" s="25" t="str">
        <f t="shared" si="1286"/>
        <v/>
      </c>
      <c r="BC1866" s="26" t="str">
        <f t="shared" si="1261"/>
        <v/>
      </c>
      <c r="BD1866" s="27" t="str">
        <f t="shared" si="1287"/>
        <v/>
      </c>
      <c r="BE1866" s="25" t="str">
        <f t="shared" si="1288"/>
        <v/>
      </c>
      <c r="BF1866" s="26" t="str">
        <f t="shared" si="1262"/>
        <v/>
      </c>
      <c r="BG1866" s="28"/>
      <c r="BH1866" t="str">
        <f t="shared" si="1258"/>
        <v/>
      </c>
      <c r="BJ1866" s="24" t="str">
        <f t="shared" si="1289"/>
        <v/>
      </c>
      <c r="BK1866" s="24" t="str">
        <f t="shared" si="1290"/>
        <v/>
      </c>
    </row>
    <row r="1867" spans="17:63" ht="15.75" thickBot="1">
      <c r="Q1867" t="e">
        <f t="shared" si="1263"/>
        <v>#VALUE!</v>
      </c>
      <c r="R1867" t="str">
        <f t="shared" si="1264"/>
        <v/>
      </c>
      <c r="S1867" t="str">
        <f>IF(A1867="","",TEXT(VLOOKUP(C1867,Tablas!$H$3:$I$75,2,0),"000"))</f>
        <v/>
      </c>
      <c r="T1867" t="str">
        <f t="shared" si="1265"/>
        <v/>
      </c>
      <c r="U1867" t="str">
        <f t="shared" si="1266"/>
        <v/>
      </c>
      <c r="V1867" t="str">
        <f t="shared" si="1250"/>
        <v/>
      </c>
      <c r="W1867" t="str">
        <f>IF(A1867="","",IF(G1867="",99,VLOOKUP(Datos!G1867,Tablas!$AF$2:$AH$38,2,0)))</f>
        <v/>
      </c>
      <c r="X1867" t="str">
        <f t="shared" si="1267"/>
        <v/>
      </c>
      <c r="Y1867" t="str">
        <f t="shared" si="1268"/>
        <v/>
      </c>
      <c r="Z1867" s="25" t="str">
        <f t="shared" si="1269"/>
        <v/>
      </c>
      <c r="AA1867" s="26" t="str">
        <f t="shared" si="1270"/>
        <v/>
      </c>
      <c r="AB1867" s="25" t="str">
        <f t="shared" si="1251"/>
        <v/>
      </c>
      <c r="AC1867" s="26" t="str">
        <f t="shared" si="1271"/>
        <v/>
      </c>
      <c r="AD1867" s="25" t="str">
        <f t="shared" si="1252"/>
        <v/>
      </c>
      <c r="AE1867" s="26" t="str">
        <f t="shared" si="1272"/>
        <v/>
      </c>
      <c r="AF1867" s="25" t="str">
        <f t="shared" si="1253"/>
        <v/>
      </c>
      <c r="AG1867" s="26" t="str">
        <f t="shared" si="1273"/>
        <v/>
      </c>
      <c r="AH1867" s="25" t="str">
        <f t="shared" si="1254"/>
        <v/>
      </c>
      <c r="AI1867" s="26" t="str">
        <f t="shared" si="1274"/>
        <v/>
      </c>
      <c r="AJ1867" s="25" t="str">
        <f t="shared" si="1255"/>
        <v/>
      </c>
      <c r="AK1867" s="26" t="str">
        <f t="shared" si="1275"/>
        <v/>
      </c>
      <c r="AL1867" s="25" t="str">
        <f t="shared" si="1256"/>
        <v/>
      </c>
      <c r="AM1867" s="26" t="str">
        <f t="shared" si="1276"/>
        <v/>
      </c>
      <c r="AN1867" s="25" t="str">
        <f t="shared" si="1257"/>
        <v/>
      </c>
      <c r="AO1867" s="26" t="str">
        <f t="shared" si="1277"/>
        <v/>
      </c>
      <c r="AP1867" t="str">
        <f t="shared" si="1278"/>
        <v/>
      </c>
      <c r="AQ1867" t="str">
        <f t="shared" si="1279"/>
        <v/>
      </c>
      <c r="AR1867" t="str">
        <f t="shared" si="1291"/>
        <v/>
      </c>
      <c r="AS1867" t="str">
        <f t="shared" si="1280"/>
        <v/>
      </c>
      <c r="AT1867" s="25" t="str">
        <f t="shared" si="1281"/>
        <v/>
      </c>
      <c r="AU1867" s="26" t="str">
        <f t="shared" si="1282"/>
        <v/>
      </c>
      <c r="AV1867" t="str">
        <f t="shared" si="1283"/>
        <v/>
      </c>
      <c r="AW1867" s="25" t="str">
        <f t="shared" si="1284"/>
        <v/>
      </c>
      <c r="AX1867" s="26" t="str">
        <f t="shared" si="1259"/>
        <v/>
      </c>
      <c r="AY1867" s="27" t="str">
        <f>IF(A1867="","",IF(K1867&lt;&gt;0,TEXT(5,"0000"),IF(M1867&lt;&gt;0,TEXT(5,"0000"),IF(Datos!N1867&lt;&gt;0,TEXT(5,"0000"),""))))</f>
        <v/>
      </c>
      <c r="AZ1867" s="25" t="str">
        <f t="shared" si="1285"/>
        <v/>
      </c>
      <c r="BA1867" s="26" t="str">
        <f t="shared" si="1260"/>
        <v/>
      </c>
      <c r="BB1867" s="25" t="str">
        <f t="shared" si="1286"/>
        <v/>
      </c>
      <c r="BC1867" s="26" t="str">
        <f t="shared" si="1261"/>
        <v/>
      </c>
      <c r="BD1867" s="27" t="str">
        <f t="shared" si="1287"/>
        <v/>
      </c>
      <c r="BE1867" s="25" t="str">
        <f t="shared" si="1288"/>
        <v/>
      </c>
      <c r="BF1867" s="26" t="str">
        <f t="shared" si="1262"/>
        <v/>
      </c>
      <c r="BG1867" s="28"/>
      <c r="BH1867" t="str">
        <f t="shared" si="1258"/>
        <v/>
      </c>
      <c r="BJ1867" s="24" t="str">
        <f t="shared" si="1289"/>
        <v/>
      </c>
      <c r="BK1867" s="24" t="str">
        <f t="shared" si="1290"/>
        <v/>
      </c>
    </row>
    <row r="1868" spans="17:63" ht="15.75" thickBot="1">
      <c r="Q1868" t="e">
        <f t="shared" si="1263"/>
        <v>#VALUE!</v>
      </c>
      <c r="R1868" t="str">
        <f t="shared" si="1264"/>
        <v/>
      </c>
      <c r="S1868" t="str">
        <f>IF(A1868="","",TEXT(VLOOKUP(C1868,Tablas!$H$3:$I$75,2,0),"000"))</f>
        <v/>
      </c>
      <c r="T1868" t="str">
        <f t="shared" si="1265"/>
        <v/>
      </c>
      <c r="U1868" t="str">
        <f t="shared" si="1266"/>
        <v/>
      </c>
      <c r="V1868" t="str">
        <f t="shared" si="1250"/>
        <v/>
      </c>
      <c r="W1868" t="str">
        <f>IF(A1868="","",IF(G1868="",99,VLOOKUP(Datos!G1868,Tablas!$AF$2:$AH$38,2,0)))</f>
        <v/>
      </c>
      <c r="X1868" t="str">
        <f t="shared" si="1267"/>
        <v/>
      </c>
      <c r="Y1868" t="str">
        <f t="shared" si="1268"/>
        <v/>
      </c>
      <c r="Z1868" s="25" t="str">
        <f t="shared" si="1269"/>
        <v/>
      </c>
      <c r="AA1868" s="26" t="str">
        <f t="shared" si="1270"/>
        <v/>
      </c>
      <c r="AB1868" s="25" t="str">
        <f t="shared" si="1251"/>
        <v/>
      </c>
      <c r="AC1868" s="26" t="str">
        <f t="shared" si="1271"/>
        <v/>
      </c>
      <c r="AD1868" s="25" t="str">
        <f t="shared" si="1252"/>
        <v/>
      </c>
      <c r="AE1868" s="26" t="str">
        <f t="shared" si="1272"/>
        <v/>
      </c>
      <c r="AF1868" s="25" t="str">
        <f t="shared" si="1253"/>
        <v/>
      </c>
      <c r="AG1868" s="26" t="str">
        <f t="shared" si="1273"/>
        <v/>
      </c>
      <c r="AH1868" s="25" t="str">
        <f t="shared" si="1254"/>
        <v/>
      </c>
      <c r="AI1868" s="26" t="str">
        <f t="shared" si="1274"/>
        <v/>
      </c>
      <c r="AJ1868" s="25" t="str">
        <f t="shared" si="1255"/>
        <v/>
      </c>
      <c r="AK1868" s="26" t="str">
        <f t="shared" si="1275"/>
        <v/>
      </c>
      <c r="AL1868" s="25" t="str">
        <f t="shared" si="1256"/>
        <v/>
      </c>
      <c r="AM1868" s="26" t="str">
        <f t="shared" si="1276"/>
        <v/>
      </c>
      <c r="AN1868" s="25" t="str">
        <f t="shared" si="1257"/>
        <v/>
      </c>
      <c r="AO1868" s="26" t="str">
        <f t="shared" si="1277"/>
        <v/>
      </c>
      <c r="AP1868" t="str">
        <f t="shared" si="1278"/>
        <v/>
      </c>
      <c r="AQ1868" t="str">
        <f t="shared" si="1279"/>
        <v/>
      </c>
      <c r="AR1868" t="str">
        <f t="shared" si="1291"/>
        <v/>
      </c>
      <c r="AS1868" t="str">
        <f t="shared" si="1280"/>
        <v/>
      </c>
      <c r="AT1868" s="25" t="str">
        <f t="shared" si="1281"/>
        <v/>
      </c>
      <c r="AU1868" s="26" t="str">
        <f t="shared" si="1282"/>
        <v/>
      </c>
      <c r="AV1868" t="str">
        <f t="shared" si="1283"/>
        <v/>
      </c>
      <c r="AW1868" s="25" t="str">
        <f t="shared" si="1284"/>
        <v/>
      </c>
      <c r="AX1868" s="26" t="str">
        <f t="shared" si="1259"/>
        <v/>
      </c>
      <c r="AY1868" s="27" t="str">
        <f>IF(A1868="","",IF(K1868&lt;&gt;0,TEXT(5,"0000"),IF(M1868&lt;&gt;0,TEXT(5,"0000"),IF(Datos!N1868&lt;&gt;0,TEXT(5,"0000"),""))))</f>
        <v/>
      </c>
      <c r="AZ1868" s="25" t="str">
        <f t="shared" si="1285"/>
        <v/>
      </c>
      <c r="BA1868" s="26" t="str">
        <f t="shared" si="1260"/>
        <v/>
      </c>
      <c r="BB1868" s="25" t="str">
        <f t="shared" si="1286"/>
        <v/>
      </c>
      <c r="BC1868" s="26" t="str">
        <f t="shared" si="1261"/>
        <v/>
      </c>
      <c r="BD1868" s="27" t="str">
        <f t="shared" si="1287"/>
        <v/>
      </c>
      <c r="BE1868" s="25" t="str">
        <f t="shared" si="1288"/>
        <v/>
      </c>
      <c r="BF1868" s="26" t="str">
        <f t="shared" si="1262"/>
        <v/>
      </c>
      <c r="BG1868" s="28"/>
      <c r="BH1868" t="str">
        <f t="shared" si="1258"/>
        <v/>
      </c>
      <c r="BJ1868" s="24" t="str">
        <f t="shared" si="1289"/>
        <v/>
      </c>
      <c r="BK1868" s="24" t="str">
        <f t="shared" si="1290"/>
        <v/>
      </c>
    </row>
    <row r="1869" spans="17:63" ht="15.75" thickBot="1">
      <c r="Q1869" t="e">
        <f t="shared" si="1263"/>
        <v>#VALUE!</v>
      </c>
      <c r="R1869" t="str">
        <f t="shared" si="1264"/>
        <v/>
      </c>
      <c r="S1869" t="str">
        <f>IF(A1869="","",TEXT(VLOOKUP(C1869,Tablas!$H$3:$I$75,2,0),"000"))</f>
        <v/>
      </c>
      <c r="T1869" t="str">
        <f t="shared" si="1265"/>
        <v/>
      </c>
      <c r="U1869" t="str">
        <f t="shared" si="1266"/>
        <v/>
      </c>
      <c r="V1869" t="str">
        <f t="shared" si="1250"/>
        <v/>
      </c>
      <c r="W1869" t="str">
        <f>IF(A1869="","",IF(G1869="",99,VLOOKUP(Datos!G1869,Tablas!$AF$2:$AH$38,2,0)))</f>
        <v/>
      </c>
      <c r="X1869" t="str">
        <f t="shared" si="1267"/>
        <v/>
      </c>
      <c r="Y1869" t="str">
        <f t="shared" si="1268"/>
        <v/>
      </c>
      <c r="Z1869" s="25" t="str">
        <f t="shared" si="1269"/>
        <v/>
      </c>
      <c r="AA1869" s="26" t="str">
        <f t="shared" si="1270"/>
        <v/>
      </c>
      <c r="AB1869" s="25" t="str">
        <f t="shared" si="1251"/>
        <v/>
      </c>
      <c r="AC1869" s="26" t="str">
        <f t="shared" si="1271"/>
        <v/>
      </c>
      <c r="AD1869" s="25" t="str">
        <f t="shared" si="1252"/>
        <v/>
      </c>
      <c r="AE1869" s="26" t="str">
        <f t="shared" si="1272"/>
        <v/>
      </c>
      <c r="AF1869" s="25" t="str">
        <f t="shared" si="1253"/>
        <v/>
      </c>
      <c r="AG1869" s="26" t="str">
        <f t="shared" si="1273"/>
        <v/>
      </c>
      <c r="AH1869" s="25" t="str">
        <f t="shared" si="1254"/>
        <v/>
      </c>
      <c r="AI1869" s="26" t="str">
        <f t="shared" si="1274"/>
        <v/>
      </c>
      <c r="AJ1869" s="25" t="str">
        <f t="shared" si="1255"/>
        <v/>
      </c>
      <c r="AK1869" s="26" t="str">
        <f t="shared" si="1275"/>
        <v/>
      </c>
      <c r="AL1869" s="25" t="str">
        <f t="shared" si="1256"/>
        <v/>
      </c>
      <c r="AM1869" s="26" t="str">
        <f t="shared" si="1276"/>
        <v/>
      </c>
      <c r="AN1869" s="25" t="str">
        <f t="shared" si="1257"/>
        <v/>
      </c>
      <c r="AO1869" s="26" t="str">
        <f t="shared" si="1277"/>
        <v/>
      </c>
      <c r="AP1869" t="str">
        <f t="shared" si="1278"/>
        <v/>
      </c>
      <c r="AQ1869" t="str">
        <f t="shared" si="1279"/>
        <v/>
      </c>
      <c r="AR1869" t="str">
        <f t="shared" si="1291"/>
        <v/>
      </c>
      <c r="AS1869" t="str">
        <f t="shared" si="1280"/>
        <v/>
      </c>
      <c r="AT1869" s="25" t="str">
        <f t="shared" si="1281"/>
        <v/>
      </c>
      <c r="AU1869" s="26" t="str">
        <f t="shared" si="1282"/>
        <v/>
      </c>
      <c r="AV1869" t="str">
        <f t="shared" si="1283"/>
        <v/>
      </c>
      <c r="AW1869" s="25" t="str">
        <f t="shared" si="1284"/>
        <v/>
      </c>
      <c r="AX1869" s="26" t="str">
        <f t="shared" si="1259"/>
        <v/>
      </c>
      <c r="AY1869" s="27" t="str">
        <f>IF(A1869="","",IF(K1869&lt;&gt;0,TEXT(5,"0000"),IF(M1869&lt;&gt;0,TEXT(5,"0000"),IF(Datos!N1869&lt;&gt;0,TEXT(5,"0000"),""))))</f>
        <v/>
      </c>
      <c r="AZ1869" s="25" t="str">
        <f t="shared" si="1285"/>
        <v/>
      </c>
      <c r="BA1869" s="26" t="str">
        <f t="shared" si="1260"/>
        <v/>
      </c>
      <c r="BB1869" s="25" t="str">
        <f t="shared" si="1286"/>
        <v/>
      </c>
      <c r="BC1869" s="26" t="str">
        <f t="shared" si="1261"/>
        <v/>
      </c>
      <c r="BD1869" s="27" t="str">
        <f t="shared" si="1287"/>
        <v/>
      </c>
      <c r="BE1869" s="25" t="str">
        <f t="shared" si="1288"/>
        <v/>
      </c>
      <c r="BF1869" s="26" t="str">
        <f t="shared" si="1262"/>
        <v/>
      </c>
      <c r="BG1869" s="28"/>
      <c r="BH1869" t="str">
        <f t="shared" si="1258"/>
        <v/>
      </c>
      <c r="BJ1869" s="24" t="str">
        <f t="shared" si="1289"/>
        <v/>
      </c>
      <c r="BK1869" s="24" t="str">
        <f t="shared" si="1290"/>
        <v/>
      </c>
    </row>
    <row r="1870" spans="17:63" ht="15.75" thickBot="1">
      <c r="Q1870" t="e">
        <f t="shared" si="1263"/>
        <v>#VALUE!</v>
      </c>
      <c r="R1870" t="str">
        <f t="shared" si="1264"/>
        <v/>
      </c>
      <c r="S1870" t="str">
        <f>IF(A1870="","",TEXT(VLOOKUP(C1870,Tablas!$H$3:$I$75,2,0),"000"))</f>
        <v/>
      </c>
      <c r="T1870" t="str">
        <f t="shared" si="1265"/>
        <v/>
      </c>
      <c r="U1870" t="str">
        <f t="shared" si="1266"/>
        <v/>
      </c>
      <c r="V1870" t="str">
        <f t="shared" si="1250"/>
        <v/>
      </c>
      <c r="W1870" t="str">
        <f>IF(A1870="","",IF(G1870="",99,VLOOKUP(Datos!G1870,Tablas!$AF$2:$AH$38,2,0)))</f>
        <v/>
      </c>
      <c r="X1870" t="str">
        <f t="shared" si="1267"/>
        <v/>
      </c>
      <c r="Y1870" t="str">
        <f t="shared" si="1268"/>
        <v/>
      </c>
      <c r="Z1870" s="25" t="str">
        <f t="shared" si="1269"/>
        <v/>
      </c>
      <c r="AA1870" s="26" t="str">
        <f t="shared" si="1270"/>
        <v/>
      </c>
      <c r="AB1870" s="25" t="str">
        <f t="shared" si="1251"/>
        <v/>
      </c>
      <c r="AC1870" s="26" t="str">
        <f t="shared" si="1271"/>
        <v/>
      </c>
      <c r="AD1870" s="25" t="str">
        <f t="shared" si="1252"/>
        <v/>
      </c>
      <c r="AE1870" s="26" t="str">
        <f t="shared" si="1272"/>
        <v/>
      </c>
      <c r="AF1870" s="25" t="str">
        <f t="shared" si="1253"/>
        <v/>
      </c>
      <c r="AG1870" s="26" t="str">
        <f t="shared" si="1273"/>
        <v/>
      </c>
      <c r="AH1870" s="25" t="str">
        <f t="shared" si="1254"/>
        <v/>
      </c>
      <c r="AI1870" s="26" t="str">
        <f t="shared" si="1274"/>
        <v/>
      </c>
      <c r="AJ1870" s="25" t="str">
        <f t="shared" si="1255"/>
        <v/>
      </c>
      <c r="AK1870" s="26" t="str">
        <f t="shared" si="1275"/>
        <v/>
      </c>
      <c r="AL1870" s="25" t="str">
        <f t="shared" si="1256"/>
        <v/>
      </c>
      <c r="AM1870" s="26" t="str">
        <f t="shared" si="1276"/>
        <v/>
      </c>
      <c r="AN1870" s="25" t="str">
        <f t="shared" si="1257"/>
        <v/>
      </c>
      <c r="AO1870" s="26" t="str">
        <f t="shared" si="1277"/>
        <v/>
      </c>
      <c r="AP1870" t="str">
        <f t="shared" si="1278"/>
        <v/>
      </c>
      <c r="AQ1870" t="str">
        <f t="shared" si="1279"/>
        <v/>
      </c>
      <c r="AR1870" t="str">
        <f t="shared" si="1291"/>
        <v/>
      </c>
      <c r="AS1870" t="str">
        <f t="shared" si="1280"/>
        <v/>
      </c>
      <c r="AT1870" s="25" t="str">
        <f t="shared" si="1281"/>
        <v/>
      </c>
      <c r="AU1870" s="26" t="str">
        <f t="shared" si="1282"/>
        <v/>
      </c>
      <c r="AV1870" t="str">
        <f t="shared" si="1283"/>
        <v/>
      </c>
      <c r="AW1870" s="25" t="str">
        <f t="shared" si="1284"/>
        <v/>
      </c>
      <c r="AX1870" s="26" t="str">
        <f t="shared" si="1259"/>
        <v/>
      </c>
      <c r="AY1870" s="27" t="str">
        <f>IF(A1870="","",IF(K1870&lt;&gt;0,TEXT(5,"0000"),IF(M1870&lt;&gt;0,TEXT(5,"0000"),IF(Datos!N1870&lt;&gt;0,TEXT(5,"0000"),""))))</f>
        <v/>
      </c>
      <c r="AZ1870" s="25" t="str">
        <f t="shared" si="1285"/>
        <v/>
      </c>
      <c r="BA1870" s="26" t="str">
        <f t="shared" si="1260"/>
        <v/>
      </c>
      <c r="BB1870" s="25" t="str">
        <f t="shared" si="1286"/>
        <v/>
      </c>
      <c r="BC1870" s="26" t="str">
        <f t="shared" si="1261"/>
        <v/>
      </c>
      <c r="BD1870" s="27" t="str">
        <f t="shared" si="1287"/>
        <v/>
      </c>
      <c r="BE1870" s="25" t="str">
        <f t="shared" si="1288"/>
        <v/>
      </c>
      <c r="BF1870" s="26" t="str">
        <f t="shared" si="1262"/>
        <v/>
      </c>
      <c r="BG1870" s="28"/>
      <c r="BH1870" t="str">
        <f t="shared" si="1258"/>
        <v/>
      </c>
      <c r="BJ1870" s="24" t="str">
        <f t="shared" si="1289"/>
        <v/>
      </c>
      <c r="BK1870" s="24" t="str">
        <f t="shared" si="1290"/>
        <v/>
      </c>
    </row>
    <row r="1871" spans="17:63" ht="15.75" thickBot="1">
      <c r="Q1871" t="e">
        <f t="shared" si="1263"/>
        <v>#VALUE!</v>
      </c>
      <c r="R1871" t="str">
        <f t="shared" si="1264"/>
        <v/>
      </c>
      <c r="S1871" t="str">
        <f>IF(A1871="","",TEXT(VLOOKUP(C1871,Tablas!$H$3:$I$75,2,0),"000"))</f>
        <v/>
      </c>
      <c r="T1871" t="str">
        <f t="shared" si="1265"/>
        <v/>
      </c>
      <c r="U1871" t="str">
        <f t="shared" si="1266"/>
        <v/>
      </c>
      <c r="V1871" t="str">
        <f t="shared" si="1250"/>
        <v/>
      </c>
      <c r="W1871" t="str">
        <f>IF(A1871="","",IF(G1871="",99,VLOOKUP(Datos!G1871,Tablas!$AF$2:$AH$38,2,0)))</f>
        <v/>
      </c>
      <c r="X1871" t="str">
        <f t="shared" si="1267"/>
        <v/>
      </c>
      <c r="Y1871" t="str">
        <f t="shared" si="1268"/>
        <v/>
      </c>
      <c r="Z1871" s="25" t="str">
        <f t="shared" si="1269"/>
        <v/>
      </c>
      <c r="AA1871" s="26" t="str">
        <f t="shared" si="1270"/>
        <v/>
      </c>
      <c r="AB1871" s="25" t="str">
        <f t="shared" si="1251"/>
        <v/>
      </c>
      <c r="AC1871" s="26" t="str">
        <f t="shared" si="1271"/>
        <v/>
      </c>
      <c r="AD1871" s="25" t="str">
        <f t="shared" si="1252"/>
        <v/>
      </c>
      <c r="AE1871" s="26" t="str">
        <f t="shared" si="1272"/>
        <v/>
      </c>
      <c r="AF1871" s="25" t="str">
        <f t="shared" si="1253"/>
        <v/>
      </c>
      <c r="AG1871" s="26" t="str">
        <f t="shared" si="1273"/>
        <v/>
      </c>
      <c r="AH1871" s="25" t="str">
        <f t="shared" si="1254"/>
        <v/>
      </c>
      <c r="AI1871" s="26" t="str">
        <f t="shared" si="1274"/>
        <v/>
      </c>
      <c r="AJ1871" s="25" t="str">
        <f t="shared" si="1255"/>
        <v/>
      </c>
      <c r="AK1871" s="26" t="str">
        <f t="shared" si="1275"/>
        <v/>
      </c>
      <c r="AL1871" s="25" t="str">
        <f t="shared" si="1256"/>
        <v/>
      </c>
      <c r="AM1871" s="26" t="str">
        <f t="shared" si="1276"/>
        <v/>
      </c>
      <c r="AN1871" s="25" t="str">
        <f t="shared" si="1257"/>
        <v/>
      </c>
      <c r="AO1871" s="26" t="str">
        <f t="shared" si="1277"/>
        <v/>
      </c>
      <c r="AP1871" t="str">
        <f t="shared" si="1278"/>
        <v/>
      </c>
      <c r="AQ1871" t="str">
        <f t="shared" si="1279"/>
        <v/>
      </c>
      <c r="AR1871" t="str">
        <f t="shared" si="1291"/>
        <v/>
      </c>
      <c r="AS1871" t="str">
        <f t="shared" si="1280"/>
        <v/>
      </c>
      <c r="AT1871" s="25" t="str">
        <f t="shared" si="1281"/>
        <v/>
      </c>
      <c r="AU1871" s="26" t="str">
        <f t="shared" si="1282"/>
        <v/>
      </c>
      <c r="AV1871" t="str">
        <f t="shared" si="1283"/>
        <v/>
      </c>
      <c r="AW1871" s="25" t="str">
        <f t="shared" si="1284"/>
        <v/>
      </c>
      <c r="AX1871" s="26" t="str">
        <f t="shared" si="1259"/>
        <v/>
      </c>
      <c r="AY1871" s="27" t="str">
        <f>IF(A1871="","",IF(K1871&lt;&gt;0,TEXT(5,"0000"),IF(M1871&lt;&gt;0,TEXT(5,"0000"),IF(Datos!N1871&lt;&gt;0,TEXT(5,"0000"),""))))</f>
        <v/>
      </c>
      <c r="AZ1871" s="25" t="str">
        <f t="shared" si="1285"/>
        <v/>
      </c>
      <c r="BA1871" s="26" t="str">
        <f t="shared" si="1260"/>
        <v/>
      </c>
      <c r="BB1871" s="25" t="str">
        <f t="shared" si="1286"/>
        <v/>
      </c>
      <c r="BC1871" s="26" t="str">
        <f t="shared" si="1261"/>
        <v/>
      </c>
      <c r="BD1871" s="27" t="str">
        <f t="shared" si="1287"/>
        <v/>
      </c>
      <c r="BE1871" s="25" t="str">
        <f t="shared" si="1288"/>
        <v/>
      </c>
      <c r="BF1871" s="26" t="str">
        <f t="shared" si="1262"/>
        <v/>
      </c>
      <c r="BG1871" s="28"/>
      <c r="BH1871" t="str">
        <f t="shared" si="1258"/>
        <v/>
      </c>
      <c r="BJ1871" s="24" t="str">
        <f t="shared" si="1289"/>
        <v/>
      </c>
      <c r="BK1871" s="24" t="str">
        <f t="shared" si="1290"/>
        <v/>
      </c>
    </row>
    <row r="1872" spans="17:63" ht="15.75" thickBot="1">
      <c r="Q1872" t="e">
        <f t="shared" si="1263"/>
        <v>#VALUE!</v>
      </c>
      <c r="R1872" t="str">
        <f t="shared" si="1264"/>
        <v/>
      </c>
      <c r="S1872" t="str">
        <f>IF(A1872="","",TEXT(VLOOKUP(C1872,Tablas!$H$3:$I$75,2,0),"000"))</f>
        <v/>
      </c>
      <c r="T1872" t="str">
        <f t="shared" si="1265"/>
        <v/>
      </c>
      <c r="U1872" t="str">
        <f t="shared" si="1266"/>
        <v/>
      </c>
      <c r="V1872" t="str">
        <f t="shared" si="1250"/>
        <v/>
      </c>
      <c r="W1872" t="str">
        <f>IF(A1872="","",IF(G1872="",99,VLOOKUP(Datos!G1872,Tablas!$AF$2:$AH$38,2,0)))</f>
        <v/>
      </c>
      <c r="X1872" t="str">
        <f t="shared" si="1267"/>
        <v/>
      </c>
      <c r="Y1872" t="str">
        <f t="shared" si="1268"/>
        <v/>
      </c>
      <c r="Z1872" s="25" t="str">
        <f t="shared" si="1269"/>
        <v/>
      </c>
      <c r="AA1872" s="26" t="str">
        <f t="shared" si="1270"/>
        <v/>
      </c>
      <c r="AB1872" s="25" t="str">
        <f t="shared" si="1251"/>
        <v/>
      </c>
      <c r="AC1872" s="26" t="str">
        <f t="shared" si="1271"/>
        <v/>
      </c>
      <c r="AD1872" s="25" t="str">
        <f t="shared" si="1252"/>
        <v/>
      </c>
      <c r="AE1872" s="26" t="str">
        <f t="shared" si="1272"/>
        <v/>
      </c>
      <c r="AF1872" s="25" t="str">
        <f t="shared" si="1253"/>
        <v/>
      </c>
      <c r="AG1872" s="26" t="str">
        <f t="shared" si="1273"/>
        <v/>
      </c>
      <c r="AH1872" s="25" t="str">
        <f t="shared" si="1254"/>
        <v/>
      </c>
      <c r="AI1872" s="26" t="str">
        <f t="shared" si="1274"/>
        <v/>
      </c>
      <c r="AJ1872" s="25" t="str">
        <f t="shared" si="1255"/>
        <v/>
      </c>
      <c r="AK1872" s="26" t="str">
        <f t="shared" si="1275"/>
        <v/>
      </c>
      <c r="AL1872" s="25" t="str">
        <f t="shared" si="1256"/>
        <v/>
      </c>
      <c r="AM1872" s="26" t="str">
        <f t="shared" si="1276"/>
        <v/>
      </c>
      <c r="AN1872" s="25" t="str">
        <f t="shared" si="1257"/>
        <v/>
      </c>
      <c r="AO1872" s="26" t="str">
        <f t="shared" si="1277"/>
        <v/>
      </c>
      <c r="AP1872" t="str">
        <f t="shared" si="1278"/>
        <v/>
      </c>
      <c r="AQ1872" t="str">
        <f t="shared" si="1279"/>
        <v/>
      </c>
      <c r="AR1872" t="str">
        <f t="shared" si="1291"/>
        <v/>
      </c>
      <c r="AS1872" t="str">
        <f t="shared" si="1280"/>
        <v/>
      </c>
      <c r="AT1872" s="25" t="str">
        <f t="shared" si="1281"/>
        <v/>
      </c>
      <c r="AU1872" s="26" t="str">
        <f t="shared" si="1282"/>
        <v/>
      </c>
      <c r="AV1872" t="str">
        <f t="shared" si="1283"/>
        <v/>
      </c>
      <c r="AW1872" s="25" t="str">
        <f t="shared" si="1284"/>
        <v/>
      </c>
      <c r="AX1872" s="26" t="str">
        <f t="shared" si="1259"/>
        <v/>
      </c>
      <c r="AY1872" s="27" t="str">
        <f>IF(A1872="","",IF(K1872&lt;&gt;0,TEXT(5,"0000"),IF(M1872&lt;&gt;0,TEXT(5,"0000"),IF(Datos!N1872&lt;&gt;0,TEXT(5,"0000"),""))))</f>
        <v/>
      </c>
      <c r="AZ1872" s="25" t="str">
        <f t="shared" si="1285"/>
        <v/>
      </c>
      <c r="BA1872" s="26" t="str">
        <f t="shared" si="1260"/>
        <v/>
      </c>
      <c r="BB1872" s="25" t="str">
        <f t="shared" si="1286"/>
        <v/>
      </c>
      <c r="BC1872" s="26" t="str">
        <f t="shared" si="1261"/>
        <v/>
      </c>
      <c r="BD1872" s="27" t="str">
        <f t="shared" si="1287"/>
        <v/>
      </c>
      <c r="BE1872" s="25" t="str">
        <f t="shared" si="1288"/>
        <v/>
      </c>
      <c r="BF1872" s="26" t="str">
        <f t="shared" si="1262"/>
        <v/>
      </c>
      <c r="BG1872" s="28"/>
      <c r="BH1872" t="str">
        <f t="shared" si="1258"/>
        <v/>
      </c>
      <c r="BJ1872" s="24" t="str">
        <f t="shared" si="1289"/>
        <v/>
      </c>
      <c r="BK1872" s="24" t="str">
        <f t="shared" si="1290"/>
        <v/>
      </c>
    </row>
    <row r="1873" spans="17:63" ht="15.75" thickBot="1">
      <c r="Q1873" t="e">
        <f t="shared" si="1263"/>
        <v>#VALUE!</v>
      </c>
      <c r="R1873" t="str">
        <f t="shared" si="1264"/>
        <v/>
      </c>
      <c r="S1873" t="str">
        <f>IF(A1873="","",TEXT(VLOOKUP(C1873,Tablas!$H$3:$I$75,2,0),"000"))</f>
        <v/>
      </c>
      <c r="T1873" t="str">
        <f t="shared" si="1265"/>
        <v/>
      </c>
      <c r="U1873" t="str">
        <f t="shared" si="1266"/>
        <v/>
      </c>
      <c r="V1873" t="str">
        <f t="shared" si="1250"/>
        <v/>
      </c>
      <c r="W1873" t="str">
        <f>IF(A1873="","",IF(G1873="",99,VLOOKUP(Datos!G1873,Tablas!$AF$2:$AH$38,2,0)))</f>
        <v/>
      </c>
      <c r="X1873" t="str">
        <f t="shared" si="1267"/>
        <v/>
      </c>
      <c r="Y1873" t="str">
        <f t="shared" si="1268"/>
        <v/>
      </c>
      <c r="Z1873" s="25" t="str">
        <f t="shared" si="1269"/>
        <v/>
      </c>
      <c r="AA1873" s="26" t="str">
        <f t="shared" si="1270"/>
        <v/>
      </c>
      <c r="AB1873" s="25" t="str">
        <f t="shared" si="1251"/>
        <v/>
      </c>
      <c r="AC1873" s="26" t="str">
        <f t="shared" si="1271"/>
        <v/>
      </c>
      <c r="AD1873" s="25" t="str">
        <f t="shared" si="1252"/>
        <v/>
      </c>
      <c r="AE1873" s="26" t="str">
        <f t="shared" si="1272"/>
        <v/>
      </c>
      <c r="AF1873" s="25" t="str">
        <f t="shared" si="1253"/>
        <v/>
      </c>
      <c r="AG1873" s="26" t="str">
        <f t="shared" si="1273"/>
        <v/>
      </c>
      <c r="AH1873" s="25" t="str">
        <f t="shared" si="1254"/>
        <v/>
      </c>
      <c r="AI1873" s="26" t="str">
        <f t="shared" si="1274"/>
        <v/>
      </c>
      <c r="AJ1873" s="25" t="str">
        <f t="shared" si="1255"/>
        <v/>
      </c>
      <c r="AK1873" s="26" t="str">
        <f t="shared" si="1275"/>
        <v/>
      </c>
      <c r="AL1873" s="25" t="str">
        <f t="shared" si="1256"/>
        <v/>
      </c>
      <c r="AM1873" s="26" t="str">
        <f t="shared" si="1276"/>
        <v/>
      </c>
      <c r="AN1873" s="25" t="str">
        <f t="shared" si="1257"/>
        <v/>
      </c>
      <c r="AO1873" s="26" t="str">
        <f t="shared" si="1277"/>
        <v/>
      </c>
      <c r="AP1873" t="str">
        <f t="shared" si="1278"/>
        <v/>
      </c>
      <c r="AQ1873" t="str">
        <f t="shared" si="1279"/>
        <v/>
      </c>
      <c r="AR1873" t="str">
        <f t="shared" si="1291"/>
        <v/>
      </c>
      <c r="AS1873" t="str">
        <f t="shared" si="1280"/>
        <v/>
      </c>
      <c r="AT1873" s="25" t="str">
        <f t="shared" si="1281"/>
        <v/>
      </c>
      <c r="AU1873" s="26" t="str">
        <f t="shared" si="1282"/>
        <v/>
      </c>
      <c r="AV1873" t="str">
        <f t="shared" si="1283"/>
        <v/>
      </c>
      <c r="AW1873" s="25" t="str">
        <f t="shared" si="1284"/>
        <v/>
      </c>
      <c r="AX1873" s="26" t="str">
        <f t="shared" si="1259"/>
        <v/>
      </c>
      <c r="AY1873" s="27" t="str">
        <f>IF(A1873="","",IF(K1873&lt;&gt;0,TEXT(5,"0000"),IF(M1873&lt;&gt;0,TEXT(5,"0000"),IF(Datos!N1873&lt;&gt;0,TEXT(5,"0000"),""))))</f>
        <v/>
      </c>
      <c r="AZ1873" s="25" t="str">
        <f t="shared" si="1285"/>
        <v/>
      </c>
      <c r="BA1873" s="26" t="str">
        <f t="shared" si="1260"/>
        <v/>
      </c>
      <c r="BB1873" s="25" t="str">
        <f t="shared" si="1286"/>
        <v/>
      </c>
      <c r="BC1873" s="26" t="str">
        <f t="shared" si="1261"/>
        <v/>
      </c>
      <c r="BD1873" s="27" t="str">
        <f t="shared" si="1287"/>
        <v/>
      </c>
      <c r="BE1873" s="25" t="str">
        <f t="shared" si="1288"/>
        <v/>
      </c>
      <c r="BF1873" s="26" t="str">
        <f t="shared" si="1262"/>
        <v/>
      </c>
      <c r="BG1873" s="28"/>
      <c r="BH1873" t="str">
        <f t="shared" si="1258"/>
        <v/>
      </c>
      <c r="BJ1873" s="24" t="str">
        <f t="shared" si="1289"/>
        <v/>
      </c>
      <c r="BK1873" s="24" t="str">
        <f t="shared" si="1290"/>
        <v/>
      </c>
    </row>
    <row r="1874" spans="17:63" ht="15.75" thickBot="1">
      <c r="Q1874" t="e">
        <f t="shared" si="1263"/>
        <v>#VALUE!</v>
      </c>
      <c r="R1874" t="str">
        <f t="shared" si="1264"/>
        <v/>
      </c>
      <c r="S1874" t="str">
        <f>IF(A1874="","",TEXT(VLOOKUP(C1874,Tablas!$H$3:$I$75,2,0),"000"))</f>
        <v/>
      </c>
      <c r="T1874" t="str">
        <f t="shared" si="1265"/>
        <v/>
      </c>
      <c r="U1874" t="str">
        <f t="shared" si="1266"/>
        <v/>
      </c>
      <c r="V1874" t="str">
        <f t="shared" si="1250"/>
        <v/>
      </c>
      <c r="W1874" t="str">
        <f>IF(A1874="","",IF(G1874="",99,VLOOKUP(Datos!G1874,Tablas!$AF$2:$AH$38,2,0)))</f>
        <v/>
      </c>
      <c r="X1874" t="str">
        <f t="shared" si="1267"/>
        <v/>
      </c>
      <c r="Y1874" t="str">
        <f t="shared" si="1268"/>
        <v/>
      </c>
      <c r="Z1874" s="25" t="str">
        <f t="shared" si="1269"/>
        <v/>
      </c>
      <c r="AA1874" s="26" t="str">
        <f t="shared" si="1270"/>
        <v/>
      </c>
      <c r="AB1874" s="25" t="str">
        <f t="shared" si="1251"/>
        <v/>
      </c>
      <c r="AC1874" s="26" t="str">
        <f t="shared" si="1271"/>
        <v/>
      </c>
      <c r="AD1874" s="25" t="str">
        <f t="shared" si="1252"/>
        <v/>
      </c>
      <c r="AE1874" s="26" t="str">
        <f t="shared" si="1272"/>
        <v/>
      </c>
      <c r="AF1874" s="25" t="str">
        <f t="shared" si="1253"/>
        <v/>
      </c>
      <c r="AG1874" s="26" t="str">
        <f t="shared" si="1273"/>
        <v/>
      </c>
      <c r="AH1874" s="25" t="str">
        <f t="shared" si="1254"/>
        <v/>
      </c>
      <c r="AI1874" s="26" t="str">
        <f t="shared" si="1274"/>
        <v/>
      </c>
      <c r="AJ1874" s="25" t="str">
        <f t="shared" si="1255"/>
        <v/>
      </c>
      <c r="AK1874" s="26" t="str">
        <f t="shared" si="1275"/>
        <v/>
      </c>
      <c r="AL1874" s="25" t="str">
        <f t="shared" si="1256"/>
        <v/>
      </c>
      <c r="AM1874" s="26" t="str">
        <f t="shared" si="1276"/>
        <v/>
      </c>
      <c r="AN1874" s="25" t="str">
        <f t="shared" si="1257"/>
        <v/>
      </c>
      <c r="AO1874" s="26" t="str">
        <f t="shared" si="1277"/>
        <v/>
      </c>
      <c r="AP1874" t="str">
        <f t="shared" si="1278"/>
        <v/>
      </c>
      <c r="AQ1874" t="str">
        <f t="shared" si="1279"/>
        <v/>
      </c>
      <c r="AR1874" t="str">
        <f t="shared" si="1291"/>
        <v/>
      </c>
      <c r="AS1874" t="str">
        <f t="shared" si="1280"/>
        <v/>
      </c>
      <c r="AT1874" s="25" t="str">
        <f t="shared" si="1281"/>
        <v/>
      </c>
      <c r="AU1874" s="26" t="str">
        <f t="shared" si="1282"/>
        <v/>
      </c>
      <c r="AV1874" t="str">
        <f t="shared" si="1283"/>
        <v/>
      </c>
      <c r="AW1874" s="25" t="str">
        <f t="shared" si="1284"/>
        <v/>
      </c>
      <c r="AX1874" s="26" t="str">
        <f t="shared" si="1259"/>
        <v/>
      </c>
      <c r="AY1874" s="27" t="str">
        <f>IF(A1874="","",IF(K1874&lt;&gt;0,TEXT(5,"0000"),IF(M1874&lt;&gt;0,TEXT(5,"0000"),IF(Datos!N1874&lt;&gt;0,TEXT(5,"0000"),""))))</f>
        <v/>
      </c>
      <c r="AZ1874" s="25" t="str">
        <f t="shared" si="1285"/>
        <v/>
      </c>
      <c r="BA1874" s="26" t="str">
        <f t="shared" si="1260"/>
        <v/>
      </c>
      <c r="BB1874" s="25" t="str">
        <f t="shared" si="1286"/>
        <v/>
      </c>
      <c r="BC1874" s="26" t="str">
        <f t="shared" si="1261"/>
        <v/>
      </c>
      <c r="BD1874" s="27" t="str">
        <f t="shared" si="1287"/>
        <v/>
      </c>
      <c r="BE1874" s="25" t="str">
        <f t="shared" si="1288"/>
        <v/>
      </c>
      <c r="BF1874" s="26" t="str">
        <f t="shared" si="1262"/>
        <v/>
      </c>
      <c r="BG1874" s="28"/>
      <c r="BH1874" t="str">
        <f t="shared" si="1258"/>
        <v/>
      </c>
      <c r="BJ1874" s="24" t="str">
        <f t="shared" si="1289"/>
        <v/>
      </c>
      <c r="BK1874" s="24" t="str">
        <f t="shared" si="1290"/>
        <v/>
      </c>
    </row>
    <row r="1875" spans="17:63" ht="15.75" thickBot="1">
      <c r="Q1875" t="e">
        <f t="shared" si="1263"/>
        <v>#VALUE!</v>
      </c>
      <c r="R1875" t="str">
        <f t="shared" si="1264"/>
        <v/>
      </c>
      <c r="S1875" t="str">
        <f>IF(A1875="","",TEXT(VLOOKUP(C1875,Tablas!$H$3:$I$75,2,0),"000"))</f>
        <v/>
      </c>
      <c r="T1875" t="str">
        <f t="shared" si="1265"/>
        <v/>
      </c>
      <c r="U1875" t="str">
        <f t="shared" si="1266"/>
        <v/>
      </c>
      <c r="V1875" t="str">
        <f t="shared" si="1250"/>
        <v/>
      </c>
      <c r="W1875" t="str">
        <f>IF(A1875="","",IF(G1875="",99,VLOOKUP(Datos!G1875,Tablas!$AF$2:$AH$38,2,0)))</f>
        <v/>
      </c>
      <c r="X1875" t="str">
        <f t="shared" si="1267"/>
        <v/>
      </c>
      <c r="Y1875" t="str">
        <f t="shared" si="1268"/>
        <v/>
      </c>
      <c r="Z1875" s="25" t="str">
        <f t="shared" si="1269"/>
        <v/>
      </c>
      <c r="AA1875" s="26" t="str">
        <f t="shared" si="1270"/>
        <v/>
      </c>
      <c r="AB1875" s="25" t="str">
        <f t="shared" si="1251"/>
        <v/>
      </c>
      <c r="AC1875" s="26" t="str">
        <f t="shared" si="1271"/>
        <v/>
      </c>
      <c r="AD1875" s="25" t="str">
        <f t="shared" si="1252"/>
        <v/>
      </c>
      <c r="AE1875" s="26" t="str">
        <f t="shared" si="1272"/>
        <v/>
      </c>
      <c r="AF1875" s="25" t="str">
        <f t="shared" si="1253"/>
        <v/>
      </c>
      <c r="AG1875" s="26" t="str">
        <f t="shared" si="1273"/>
        <v/>
      </c>
      <c r="AH1875" s="25" t="str">
        <f t="shared" si="1254"/>
        <v/>
      </c>
      <c r="AI1875" s="26" t="str">
        <f t="shared" si="1274"/>
        <v/>
      </c>
      <c r="AJ1875" s="25" t="str">
        <f t="shared" si="1255"/>
        <v/>
      </c>
      <c r="AK1875" s="26" t="str">
        <f t="shared" si="1275"/>
        <v/>
      </c>
      <c r="AL1875" s="25" t="str">
        <f t="shared" si="1256"/>
        <v/>
      </c>
      <c r="AM1875" s="26" t="str">
        <f t="shared" si="1276"/>
        <v/>
      </c>
      <c r="AN1875" s="25" t="str">
        <f t="shared" si="1257"/>
        <v/>
      </c>
      <c r="AO1875" s="26" t="str">
        <f t="shared" si="1277"/>
        <v/>
      </c>
      <c r="AP1875" t="str">
        <f t="shared" si="1278"/>
        <v/>
      </c>
      <c r="AQ1875" t="str">
        <f t="shared" si="1279"/>
        <v/>
      </c>
      <c r="AR1875" t="str">
        <f t="shared" si="1291"/>
        <v/>
      </c>
      <c r="AS1875" t="str">
        <f t="shared" si="1280"/>
        <v/>
      </c>
      <c r="AT1875" s="25" t="str">
        <f t="shared" si="1281"/>
        <v/>
      </c>
      <c r="AU1875" s="26" t="str">
        <f t="shared" si="1282"/>
        <v/>
      </c>
      <c r="AV1875" t="str">
        <f t="shared" si="1283"/>
        <v/>
      </c>
      <c r="AW1875" s="25" t="str">
        <f t="shared" si="1284"/>
        <v/>
      </c>
      <c r="AX1875" s="26" t="str">
        <f t="shared" si="1259"/>
        <v/>
      </c>
      <c r="AY1875" s="27" t="str">
        <f>IF(A1875="","",IF(K1875&lt;&gt;0,TEXT(5,"0000"),IF(M1875&lt;&gt;0,TEXT(5,"0000"),IF(Datos!N1875&lt;&gt;0,TEXT(5,"0000"),""))))</f>
        <v/>
      </c>
      <c r="AZ1875" s="25" t="str">
        <f t="shared" si="1285"/>
        <v/>
      </c>
      <c r="BA1875" s="26" t="str">
        <f t="shared" si="1260"/>
        <v/>
      </c>
      <c r="BB1875" s="25" t="str">
        <f t="shared" si="1286"/>
        <v/>
      </c>
      <c r="BC1875" s="26" t="str">
        <f t="shared" si="1261"/>
        <v/>
      </c>
      <c r="BD1875" s="27" t="str">
        <f t="shared" si="1287"/>
        <v/>
      </c>
      <c r="BE1875" s="25" t="str">
        <f t="shared" si="1288"/>
        <v/>
      </c>
      <c r="BF1875" s="26" t="str">
        <f t="shared" si="1262"/>
        <v/>
      </c>
      <c r="BG1875" s="28"/>
      <c r="BH1875" t="str">
        <f t="shared" si="1258"/>
        <v/>
      </c>
      <c r="BJ1875" s="24" t="str">
        <f t="shared" si="1289"/>
        <v/>
      </c>
      <c r="BK1875" s="24" t="str">
        <f t="shared" si="1290"/>
        <v/>
      </c>
    </row>
    <row r="1876" spans="17:63" ht="15.75" thickBot="1">
      <c r="Q1876" t="e">
        <f t="shared" si="1263"/>
        <v>#VALUE!</v>
      </c>
      <c r="R1876" t="str">
        <f t="shared" si="1264"/>
        <v/>
      </c>
      <c r="S1876" t="str">
        <f>IF(A1876="","",TEXT(VLOOKUP(C1876,Tablas!$H$3:$I$75,2,0),"000"))</f>
        <v/>
      </c>
      <c r="T1876" t="str">
        <f t="shared" si="1265"/>
        <v/>
      </c>
      <c r="U1876" t="str">
        <f t="shared" si="1266"/>
        <v/>
      </c>
      <c r="V1876" t="str">
        <f t="shared" si="1250"/>
        <v/>
      </c>
      <c r="W1876" t="str">
        <f>IF(A1876="","",IF(G1876="",99,VLOOKUP(Datos!G1876,Tablas!$AF$2:$AH$38,2,0)))</f>
        <v/>
      </c>
      <c r="X1876" t="str">
        <f t="shared" si="1267"/>
        <v/>
      </c>
      <c r="Y1876" t="str">
        <f t="shared" si="1268"/>
        <v/>
      </c>
      <c r="Z1876" s="25" t="str">
        <f t="shared" si="1269"/>
        <v/>
      </c>
      <c r="AA1876" s="26" t="str">
        <f t="shared" si="1270"/>
        <v/>
      </c>
      <c r="AB1876" s="25" t="str">
        <f t="shared" si="1251"/>
        <v/>
      </c>
      <c r="AC1876" s="26" t="str">
        <f t="shared" si="1271"/>
        <v/>
      </c>
      <c r="AD1876" s="25" t="str">
        <f t="shared" si="1252"/>
        <v/>
      </c>
      <c r="AE1876" s="26" t="str">
        <f t="shared" si="1272"/>
        <v/>
      </c>
      <c r="AF1876" s="25" t="str">
        <f t="shared" si="1253"/>
        <v/>
      </c>
      <c r="AG1876" s="26" t="str">
        <f t="shared" si="1273"/>
        <v/>
      </c>
      <c r="AH1876" s="25" t="str">
        <f t="shared" si="1254"/>
        <v/>
      </c>
      <c r="AI1876" s="26" t="str">
        <f t="shared" si="1274"/>
        <v/>
      </c>
      <c r="AJ1876" s="25" t="str">
        <f t="shared" si="1255"/>
        <v/>
      </c>
      <c r="AK1876" s="26" t="str">
        <f t="shared" si="1275"/>
        <v/>
      </c>
      <c r="AL1876" s="25" t="str">
        <f t="shared" si="1256"/>
        <v/>
      </c>
      <c r="AM1876" s="26" t="str">
        <f t="shared" si="1276"/>
        <v/>
      </c>
      <c r="AN1876" s="25" t="str">
        <f t="shared" si="1257"/>
        <v/>
      </c>
      <c r="AO1876" s="26" t="str">
        <f t="shared" si="1277"/>
        <v/>
      </c>
      <c r="AP1876" t="str">
        <f t="shared" si="1278"/>
        <v/>
      </c>
      <c r="AQ1876" t="str">
        <f t="shared" si="1279"/>
        <v/>
      </c>
      <c r="AR1876" t="str">
        <f t="shared" si="1291"/>
        <v/>
      </c>
      <c r="AS1876" t="str">
        <f t="shared" si="1280"/>
        <v/>
      </c>
      <c r="AT1876" s="25" t="str">
        <f t="shared" si="1281"/>
        <v/>
      </c>
      <c r="AU1876" s="26" t="str">
        <f t="shared" si="1282"/>
        <v/>
      </c>
      <c r="AV1876" t="str">
        <f t="shared" si="1283"/>
        <v/>
      </c>
      <c r="AW1876" s="25" t="str">
        <f t="shared" si="1284"/>
        <v/>
      </c>
      <c r="AX1876" s="26" t="str">
        <f t="shared" si="1259"/>
        <v/>
      </c>
      <c r="AY1876" s="27" t="str">
        <f>IF(A1876="","",IF(K1876&lt;&gt;0,TEXT(5,"0000"),IF(M1876&lt;&gt;0,TEXT(5,"0000"),IF(Datos!N1876&lt;&gt;0,TEXT(5,"0000"),""))))</f>
        <v/>
      </c>
      <c r="AZ1876" s="25" t="str">
        <f t="shared" si="1285"/>
        <v/>
      </c>
      <c r="BA1876" s="26" t="str">
        <f t="shared" si="1260"/>
        <v/>
      </c>
      <c r="BB1876" s="25" t="str">
        <f t="shared" si="1286"/>
        <v/>
      </c>
      <c r="BC1876" s="26" t="str">
        <f t="shared" si="1261"/>
        <v/>
      </c>
      <c r="BD1876" s="27" t="str">
        <f t="shared" si="1287"/>
        <v/>
      </c>
      <c r="BE1876" s="25" t="str">
        <f t="shared" si="1288"/>
        <v/>
      </c>
      <c r="BF1876" s="26" t="str">
        <f t="shared" si="1262"/>
        <v/>
      </c>
      <c r="BG1876" s="28"/>
      <c r="BH1876" t="str">
        <f t="shared" si="1258"/>
        <v/>
      </c>
      <c r="BJ1876" s="24" t="str">
        <f t="shared" si="1289"/>
        <v/>
      </c>
      <c r="BK1876" s="24" t="str">
        <f t="shared" si="1290"/>
        <v/>
      </c>
    </row>
    <row r="1877" spans="17:63" ht="15.75" thickBot="1">
      <c r="Q1877" t="e">
        <f t="shared" si="1263"/>
        <v>#VALUE!</v>
      </c>
      <c r="R1877" t="str">
        <f t="shared" si="1264"/>
        <v/>
      </c>
      <c r="S1877" t="str">
        <f>IF(A1877="","",TEXT(VLOOKUP(C1877,Tablas!$H$3:$I$75,2,0),"000"))</f>
        <v/>
      </c>
      <c r="T1877" t="str">
        <f t="shared" si="1265"/>
        <v/>
      </c>
      <c r="U1877" t="str">
        <f t="shared" si="1266"/>
        <v/>
      </c>
      <c r="V1877" t="str">
        <f t="shared" si="1250"/>
        <v/>
      </c>
      <c r="W1877" t="str">
        <f>IF(A1877="","",IF(G1877="",99,VLOOKUP(Datos!G1877,Tablas!$AF$2:$AH$38,2,0)))</f>
        <v/>
      </c>
      <c r="X1877" t="str">
        <f t="shared" si="1267"/>
        <v/>
      </c>
      <c r="Y1877" t="str">
        <f t="shared" si="1268"/>
        <v/>
      </c>
      <c r="Z1877" s="25" t="str">
        <f t="shared" si="1269"/>
        <v/>
      </c>
      <c r="AA1877" s="26" t="str">
        <f t="shared" si="1270"/>
        <v/>
      </c>
      <c r="AB1877" s="25" t="str">
        <f t="shared" si="1251"/>
        <v/>
      </c>
      <c r="AC1877" s="26" t="str">
        <f t="shared" si="1271"/>
        <v/>
      </c>
      <c r="AD1877" s="25" t="str">
        <f t="shared" si="1252"/>
        <v/>
      </c>
      <c r="AE1877" s="26" t="str">
        <f t="shared" si="1272"/>
        <v/>
      </c>
      <c r="AF1877" s="25" t="str">
        <f t="shared" si="1253"/>
        <v/>
      </c>
      <c r="AG1877" s="26" t="str">
        <f t="shared" si="1273"/>
        <v/>
      </c>
      <c r="AH1877" s="25" t="str">
        <f t="shared" si="1254"/>
        <v/>
      </c>
      <c r="AI1877" s="26" t="str">
        <f t="shared" si="1274"/>
        <v/>
      </c>
      <c r="AJ1877" s="25" t="str">
        <f t="shared" si="1255"/>
        <v/>
      </c>
      <c r="AK1877" s="26" t="str">
        <f t="shared" si="1275"/>
        <v/>
      </c>
      <c r="AL1877" s="25" t="str">
        <f t="shared" si="1256"/>
        <v/>
      </c>
      <c r="AM1877" s="26" t="str">
        <f t="shared" si="1276"/>
        <v/>
      </c>
      <c r="AN1877" s="25" t="str">
        <f t="shared" si="1257"/>
        <v/>
      </c>
      <c r="AO1877" s="26" t="str">
        <f t="shared" si="1277"/>
        <v/>
      </c>
      <c r="AP1877" t="str">
        <f t="shared" si="1278"/>
        <v/>
      </c>
      <c r="AQ1877" t="str">
        <f t="shared" si="1279"/>
        <v/>
      </c>
      <c r="AR1877" t="str">
        <f t="shared" si="1291"/>
        <v/>
      </c>
      <c r="AS1877" t="str">
        <f t="shared" si="1280"/>
        <v/>
      </c>
      <c r="AT1877" s="25" t="str">
        <f t="shared" si="1281"/>
        <v/>
      </c>
      <c r="AU1877" s="26" t="str">
        <f t="shared" si="1282"/>
        <v/>
      </c>
      <c r="AV1877" t="str">
        <f t="shared" si="1283"/>
        <v/>
      </c>
      <c r="AW1877" s="25" t="str">
        <f t="shared" si="1284"/>
        <v/>
      </c>
      <c r="AX1877" s="26" t="str">
        <f t="shared" si="1259"/>
        <v/>
      </c>
      <c r="AY1877" s="27" t="str">
        <f>IF(A1877="","",IF(K1877&lt;&gt;0,TEXT(5,"0000"),IF(M1877&lt;&gt;0,TEXT(5,"0000"),IF(Datos!N1877&lt;&gt;0,TEXT(5,"0000"),""))))</f>
        <v/>
      </c>
      <c r="AZ1877" s="25" t="str">
        <f t="shared" si="1285"/>
        <v/>
      </c>
      <c r="BA1877" s="26" t="str">
        <f t="shared" si="1260"/>
        <v/>
      </c>
      <c r="BB1877" s="25" t="str">
        <f t="shared" si="1286"/>
        <v/>
      </c>
      <c r="BC1877" s="26" t="str">
        <f t="shared" si="1261"/>
        <v/>
      </c>
      <c r="BD1877" s="27" t="str">
        <f t="shared" si="1287"/>
        <v/>
      </c>
      <c r="BE1877" s="25" t="str">
        <f t="shared" si="1288"/>
        <v/>
      </c>
      <c r="BF1877" s="26" t="str">
        <f t="shared" si="1262"/>
        <v/>
      </c>
      <c r="BG1877" s="28"/>
      <c r="BH1877" t="str">
        <f t="shared" si="1258"/>
        <v/>
      </c>
      <c r="BJ1877" s="24" t="str">
        <f t="shared" si="1289"/>
        <v/>
      </c>
      <c r="BK1877" s="24" t="str">
        <f t="shared" si="1290"/>
        <v/>
      </c>
    </row>
    <row r="1878" spans="17:63" ht="15.75" thickBot="1">
      <c r="Q1878" t="e">
        <f t="shared" si="1263"/>
        <v>#VALUE!</v>
      </c>
      <c r="R1878" t="str">
        <f t="shared" si="1264"/>
        <v/>
      </c>
      <c r="S1878" t="str">
        <f>IF(A1878="","",TEXT(VLOOKUP(C1878,Tablas!$H$3:$I$75,2,0),"000"))</f>
        <v/>
      </c>
      <c r="T1878" t="str">
        <f t="shared" si="1265"/>
        <v/>
      </c>
      <c r="U1878" t="str">
        <f t="shared" si="1266"/>
        <v/>
      </c>
      <c r="V1878" t="str">
        <f t="shared" si="1250"/>
        <v/>
      </c>
      <c r="W1878" t="str">
        <f>IF(A1878="","",IF(G1878="",99,VLOOKUP(Datos!G1878,Tablas!$AF$2:$AH$38,2,0)))</f>
        <v/>
      </c>
      <c r="X1878" t="str">
        <f t="shared" si="1267"/>
        <v/>
      </c>
      <c r="Y1878" t="str">
        <f t="shared" si="1268"/>
        <v/>
      </c>
      <c r="Z1878" s="25" t="str">
        <f t="shared" si="1269"/>
        <v/>
      </c>
      <c r="AA1878" s="26" t="str">
        <f t="shared" si="1270"/>
        <v/>
      </c>
      <c r="AB1878" s="25" t="str">
        <f t="shared" si="1251"/>
        <v/>
      </c>
      <c r="AC1878" s="26" t="str">
        <f t="shared" si="1271"/>
        <v/>
      </c>
      <c r="AD1878" s="25" t="str">
        <f t="shared" si="1252"/>
        <v/>
      </c>
      <c r="AE1878" s="26" t="str">
        <f t="shared" si="1272"/>
        <v/>
      </c>
      <c r="AF1878" s="25" t="str">
        <f t="shared" si="1253"/>
        <v/>
      </c>
      <c r="AG1878" s="26" t="str">
        <f t="shared" si="1273"/>
        <v/>
      </c>
      <c r="AH1878" s="25" t="str">
        <f t="shared" si="1254"/>
        <v/>
      </c>
      <c r="AI1878" s="26" t="str">
        <f t="shared" si="1274"/>
        <v/>
      </c>
      <c r="AJ1878" s="25" t="str">
        <f t="shared" si="1255"/>
        <v/>
      </c>
      <c r="AK1878" s="26" t="str">
        <f t="shared" si="1275"/>
        <v/>
      </c>
      <c r="AL1878" s="25" t="str">
        <f t="shared" si="1256"/>
        <v/>
      </c>
      <c r="AM1878" s="26" t="str">
        <f t="shared" si="1276"/>
        <v/>
      </c>
      <c r="AN1878" s="25" t="str">
        <f t="shared" si="1257"/>
        <v/>
      </c>
      <c r="AO1878" s="26" t="str">
        <f t="shared" si="1277"/>
        <v/>
      </c>
      <c r="AP1878" t="str">
        <f t="shared" si="1278"/>
        <v/>
      </c>
      <c r="AQ1878" t="str">
        <f t="shared" si="1279"/>
        <v/>
      </c>
      <c r="AR1878" t="str">
        <f t="shared" si="1291"/>
        <v/>
      </c>
      <c r="AS1878" t="str">
        <f t="shared" si="1280"/>
        <v/>
      </c>
      <c r="AT1878" s="25" t="str">
        <f t="shared" si="1281"/>
        <v/>
      </c>
      <c r="AU1878" s="26" t="str">
        <f t="shared" si="1282"/>
        <v/>
      </c>
      <c r="AV1878" t="str">
        <f t="shared" si="1283"/>
        <v/>
      </c>
      <c r="AW1878" s="25" t="str">
        <f t="shared" si="1284"/>
        <v/>
      </c>
      <c r="AX1878" s="26" t="str">
        <f t="shared" si="1259"/>
        <v/>
      </c>
      <c r="AY1878" s="27" t="str">
        <f>IF(A1878="","",IF(K1878&lt;&gt;0,TEXT(5,"0000"),IF(M1878&lt;&gt;0,TEXT(5,"0000"),IF(Datos!N1878&lt;&gt;0,TEXT(5,"0000"),""))))</f>
        <v/>
      </c>
      <c r="AZ1878" s="25" t="str">
        <f t="shared" si="1285"/>
        <v/>
      </c>
      <c r="BA1878" s="26" t="str">
        <f t="shared" si="1260"/>
        <v/>
      </c>
      <c r="BB1878" s="25" t="str">
        <f t="shared" si="1286"/>
        <v/>
      </c>
      <c r="BC1878" s="26" t="str">
        <f t="shared" si="1261"/>
        <v/>
      </c>
      <c r="BD1878" s="27" t="str">
        <f t="shared" si="1287"/>
        <v/>
      </c>
      <c r="BE1878" s="25" t="str">
        <f t="shared" si="1288"/>
        <v/>
      </c>
      <c r="BF1878" s="26" t="str">
        <f t="shared" si="1262"/>
        <v/>
      </c>
      <c r="BG1878" s="28"/>
      <c r="BH1878" t="str">
        <f t="shared" si="1258"/>
        <v/>
      </c>
      <c r="BJ1878" s="24" t="str">
        <f t="shared" si="1289"/>
        <v/>
      </c>
      <c r="BK1878" s="24" t="str">
        <f t="shared" si="1290"/>
        <v/>
      </c>
    </row>
    <row r="1879" spans="17:63" ht="15.75" thickBot="1">
      <c r="Q1879" t="e">
        <f t="shared" si="1263"/>
        <v>#VALUE!</v>
      </c>
      <c r="R1879" t="str">
        <f t="shared" si="1264"/>
        <v/>
      </c>
      <c r="S1879" t="str">
        <f>IF(A1879="","",TEXT(VLOOKUP(C1879,Tablas!$H$3:$I$75,2,0),"000"))</f>
        <v/>
      </c>
      <c r="T1879" t="str">
        <f t="shared" si="1265"/>
        <v/>
      </c>
      <c r="U1879" t="str">
        <f t="shared" si="1266"/>
        <v/>
      </c>
      <c r="V1879" t="str">
        <f t="shared" si="1250"/>
        <v/>
      </c>
      <c r="W1879" t="str">
        <f>IF(A1879="","",IF(G1879="",99,VLOOKUP(Datos!G1879,Tablas!$AF$2:$AH$38,2,0)))</f>
        <v/>
      </c>
      <c r="X1879" t="str">
        <f t="shared" si="1267"/>
        <v/>
      </c>
      <c r="Y1879" t="str">
        <f t="shared" si="1268"/>
        <v/>
      </c>
      <c r="Z1879" s="25" t="str">
        <f t="shared" si="1269"/>
        <v/>
      </c>
      <c r="AA1879" s="26" t="str">
        <f t="shared" si="1270"/>
        <v/>
      </c>
      <c r="AB1879" s="25" t="str">
        <f t="shared" si="1251"/>
        <v/>
      </c>
      <c r="AC1879" s="26" t="str">
        <f t="shared" si="1271"/>
        <v/>
      </c>
      <c r="AD1879" s="25" t="str">
        <f t="shared" si="1252"/>
        <v/>
      </c>
      <c r="AE1879" s="26" t="str">
        <f t="shared" si="1272"/>
        <v/>
      </c>
      <c r="AF1879" s="25" t="str">
        <f t="shared" si="1253"/>
        <v/>
      </c>
      <c r="AG1879" s="26" t="str">
        <f t="shared" si="1273"/>
        <v/>
      </c>
      <c r="AH1879" s="25" t="str">
        <f t="shared" si="1254"/>
        <v/>
      </c>
      <c r="AI1879" s="26" t="str">
        <f t="shared" si="1274"/>
        <v/>
      </c>
      <c r="AJ1879" s="25" t="str">
        <f t="shared" si="1255"/>
        <v/>
      </c>
      <c r="AK1879" s="26" t="str">
        <f t="shared" si="1275"/>
        <v/>
      </c>
      <c r="AL1879" s="25" t="str">
        <f t="shared" si="1256"/>
        <v/>
      </c>
      <c r="AM1879" s="26" t="str">
        <f t="shared" si="1276"/>
        <v/>
      </c>
      <c r="AN1879" s="25" t="str">
        <f t="shared" si="1257"/>
        <v/>
      </c>
      <c r="AO1879" s="26" t="str">
        <f t="shared" si="1277"/>
        <v/>
      </c>
      <c r="AP1879" t="str">
        <f t="shared" si="1278"/>
        <v/>
      </c>
      <c r="AQ1879" t="str">
        <f t="shared" si="1279"/>
        <v/>
      </c>
      <c r="AR1879" t="str">
        <f t="shared" si="1291"/>
        <v/>
      </c>
      <c r="AS1879" t="str">
        <f t="shared" si="1280"/>
        <v/>
      </c>
      <c r="AT1879" s="25" t="str">
        <f t="shared" si="1281"/>
        <v/>
      </c>
      <c r="AU1879" s="26" t="str">
        <f t="shared" si="1282"/>
        <v/>
      </c>
      <c r="AV1879" t="str">
        <f t="shared" si="1283"/>
        <v/>
      </c>
      <c r="AW1879" s="25" t="str">
        <f t="shared" si="1284"/>
        <v/>
      </c>
      <c r="AX1879" s="26" t="str">
        <f t="shared" si="1259"/>
        <v/>
      </c>
      <c r="AY1879" s="27" t="str">
        <f>IF(A1879="","",IF(K1879&lt;&gt;0,TEXT(5,"0000"),IF(M1879&lt;&gt;0,TEXT(5,"0000"),IF(Datos!N1879&lt;&gt;0,TEXT(5,"0000"),""))))</f>
        <v/>
      </c>
      <c r="AZ1879" s="25" t="str">
        <f t="shared" si="1285"/>
        <v/>
      </c>
      <c r="BA1879" s="26" t="str">
        <f t="shared" si="1260"/>
        <v/>
      </c>
      <c r="BB1879" s="25" t="str">
        <f t="shared" si="1286"/>
        <v/>
      </c>
      <c r="BC1879" s="26" t="str">
        <f t="shared" si="1261"/>
        <v/>
      </c>
      <c r="BD1879" s="27" t="str">
        <f t="shared" si="1287"/>
        <v/>
      </c>
      <c r="BE1879" s="25" t="str">
        <f t="shared" si="1288"/>
        <v/>
      </c>
      <c r="BF1879" s="26" t="str">
        <f t="shared" si="1262"/>
        <v/>
      </c>
      <c r="BG1879" s="28"/>
      <c r="BH1879" t="str">
        <f t="shared" si="1258"/>
        <v/>
      </c>
      <c r="BJ1879" s="24" t="str">
        <f t="shared" si="1289"/>
        <v/>
      </c>
      <c r="BK1879" s="24" t="str">
        <f t="shared" si="1290"/>
        <v/>
      </c>
    </row>
    <row r="1880" spans="17:63" ht="15.75" thickBot="1">
      <c r="Q1880" t="e">
        <f t="shared" si="1263"/>
        <v>#VALUE!</v>
      </c>
      <c r="R1880" t="str">
        <f t="shared" si="1264"/>
        <v/>
      </c>
      <c r="S1880" t="str">
        <f>IF(A1880="","",TEXT(VLOOKUP(C1880,Tablas!$H$3:$I$75,2,0),"000"))</f>
        <v/>
      </c>
      <c r="T1880" t="str">
        <f t="shared" si="1265"/>
        <v/>
      </c>
      <c r="U1880" t="str">
        <f t="shared" si="1266"/>
        <v/>
      </c>
      <c r="V1880" t="str">
        <f t="shared" si="1250"/>
        <v/>
      </c>
      <c r="W1880" t="str">
        <f>IF(A1880="","",IF(G1880="",99,VLOOKUP(Datos!G1880,Tablas!$AF$2:$AH$38,2,0)))</f>
        <v/>
      </c>
      <c r="X1880" t="str">
        <f t="shared" si="1267"/>
        <v/>
      </c>
      <c r="Y1880" t="str">
        <f t="shared" si="1268"/>
        <v/>
      </c>
      <c r="Z1880" s="25" t="str">
        <f t="shared" si="1269"/>
        <v/>
      </c>
      <c r="AA1880" s="26" t="str">
        <f t="shared" si="1270"/>
        <v/>
      </c>
      <c r="AB1880" s="25" t="str">
        <f t="shared" si="1251"/>
        <v/>
      </c>
      <c r="AC1880" s="26" t="str">
        <f t="shared" si="1271"/>
        <v/>
      </c>
      <c r="AD1880" s="25" t="str">
        <f t="shared" si="1252"/>
        <v/>
      </c>
      <c r="AE1880" s="26" t="str">
        <f t="shared" si="1272"/>
        <v/>
      </c>
      <c r="AF1880" s="25" t="str">
        <f t="shared" si="1253"/>
        <v/>
      </c>
      <c r="AG1880" s="26" t="str">
        <f t="shared" si="1273"/>
        <v/>
      </c>
      <c r="AH1880" s="25" t="str">
        <f t="shared" si="1254"/>
        <v/>
      </c>
      <c r="AI1880" s="26" t="str">
        <f t="shared" si="1274"/>
        <v/>
      </c>
      <c r="AJ1880" s="25" t="str">
        <f t="shared" si="1255"/>
        <v/>
      </c>
      <c r="AK1880" s="26" t="str">
        <f t="shared" si="1275"/>
        <v/>
      </c>
      <c r="AL1880" s="25" t="str">
        <f t="shared" si="1256"/>
        <v/>
      </c>
      <c r="AM1880" s="26" t="str">
        <f t="shared" si="1276"/>
        <v/>
      </c>
      <c r="AN1880" s="25" t="str">
        <f t="shared" si="1257"/>
        <v/>
      </c>
      <c r="AO1880" s="26" t="str">
        <f t="shared" si="1277"/>
        <v/>
      </c>
      <c r="AP1880" t="str">
        <f t="shared" si="1278"/>
        <v/>
      </c>
      <c r="AQ1880" t="str">
        <f t="shared" si="1279"/>
        <v/>
      </c>
      <c r="AR1880" t="str">
        <f t="shared" si="1291"/>
        <v/>
      </c>
      <c r="AS1880" t="str">
        <f t="shared" si="1280"/>
        <v/>
      </c>
      <c r="AT1880" s="25" t="str">
        <f t="shared" si="1281"/>
        <v/>
      </c>
      <c r="AU1880" s="26" t="str">
        <f t="shared" si="1282"/>
        <v/>
      </c>
      <c r="AV1880" t="str">
        <f t="shared" si="1283"/>
        <v/>
      </c>
      <c r="AW1880" s="25" t="str">
        <f t="shared" si="1284"/>
        <v/>
      </c>
      <c r="AX1880" s="26" t="str">
        <f t="shared" si="1259"/>
        <v/>
      </c>
      <c r="AY1880" s="27" t="str">
        <f>IF(A1880="","",IF(K1880&lt;&gt;0,TEXT(5,"0000"),IF(M1880&lt;&gt;0,TEXT(5,"0000"),IF(Datos!N1880&lt;&gt;0,TEXT(5,"0000"),""))))</f>
        <v/>
      </c>
      <c r="AZ1880" s="25" t="str">
        <f t="shared" si="1285"/>
        <v/>
      </c>
      <c r="BA1880" s="26" t="str">
        <f t="shared" si="1260"/>
        <v/>
      </c>
      <c r="BB1880" s="25" t="str">
        <f t="shared" si="1286"/>
        <v/>
      </c>
      <c r="BC1880" s="26" t="str">
        <f t="shared" si="1261"/>
        <v/>
      </c>
      <c r="BD1880" s="27" t="str">
        <f t="shared" si="1287"/>
        <v/>
      </c>
      <c r="BE1880" s="25" t="str">
        <f t="shared" si="1288"/>
        <v/>
      </c>
      <c r="BF1880" s="26" t="str">
        <f t="shared" si="1262"/>
        <v/>
      </c>
      <c r="BG1880" s="28"/>
      <c r="BH1880" t="str">
        <f t="shared" si="1258"/>
        <v/>
      </c>
      <c r="BJ1880" s="24" t="str">
        <f t="shared" si="1289"/>
        <v/>
      </c>
      <c r="BK1880" s="24" t="str">
        <f t="shared" si="1290"/>
        <v/>
      </c>
    </row>
    <row r="1881" spans="17:63" ht="15.75" thickBot="1">
      <c r="Q1881" t="e">
        <f t="shared" si="1263"/>
        <v>#VALUE!</v>
      </c>
      <c r="R1881" t="str">
        <f t="shared" si="1264"/>
        <v/>
      </c>
      <c r="S1881" t="str">
        <f>IF(A1881="","",TEXT(VLOOKUP(C1881,Tablas!$H$3:$I$75,2,0),"000"))</f>
        <v/>
      </c>
      <c r="T1881" t="str">
        <f t="shared" si="1265"/>
        <v/>
      </c>
      <c r="U1881" t="str">
        <f t="shared" si="1266"/>
        <v/>
      </c>
      <c r="V1881" t="str">
        <f t="shared" si="1250"/>
        <v/>
      </c>
      <c r="W1881" t="str">
        <f>IF(A1881="","",IF(G1881="",99,VLOOKUP(Datos!G1881,Tablas!$AF$2:$AH$38,2,0)))</f>
        <v/>
      </c>
      <c r="X1881" t="str">
        <f t="shared" si="1267"/>
        <v/>
      </c>
      <c r="Y1881" t="str">
        <f t="shared" si="1268"/>
        <v/>
      </c>
      <c r="Z1881" s="25" t="str">
        <f t="shared" si="1269"/>
        <v/>
      </c>
      <c r="AA1881" s="26" t="str">
        <f t="shared" si="1270"/>
        <v/>
      </c>
      <c r="AB1881" s="25" t="str">
        <f t="shared" si="1251"/>
        <v/>
      </c>
      <c r="AC1881" s="26" t="str">
        <f t="shared" si="1271"/>
        <v/>
      </c>
      <c r="AD1881" s="25" t="str">
        <f t="shared" si="1252"/>
        <v/>
      </c>
      <c r="AE1881" s="26" t="str">
        <f t="shared" si="1272"/>
        <v/>
      </c>
      <c r="AF1881" s="25" t="str">
        <f t="shared" si="1253"/>
        <v/>
      </c>
      <c r="AG1881" s="26" t="str">
        <f t="shared" si="1273"/>
        <v/>
      </c>
      <c r="AH1881" s="25" t="str">
        <f t="shared" si="1254"/>
        <v/>
      </c>
      <c r="AI1881" s="26" t="str">
        <f t="shared" si="1274"/>
        <v/>
      </c>
      <c r="AJ1881" s="25" t="str">
        <f t="shared" si="1255"/>
        <v/>
      </c>
      <c r="AK1881" s="26" t="str">
        <f t="shared" si="1275"/>
        <v/>
      </c>
      <c r="AL1881" s="25" t="str">
        <f t="shared" si="1256"/>
        <v/>
      </c>
      <c r="AM1881" s="26" t="str">
        <f t="shared" si="1276"/>
        <v/>
      </c>
      <c r="AN1881" s="25" t="str">
        <f t="shared" si="1257"/>
        <v/>
      </c>
      <c r="AO1881" s="26" t="str">
        <f t="shared" si="1277"/>
        <v/>
      </c>
      <c r="AP1881" t="str">
        <f t="shared" si="1278"/>
        <v/>
      </c>
      <c r="AQ1881" t="str">
        <f t="shared" si="1279"/>
        <v/>
      </c>
      <c r="AR1881" t="str">
        <f t="shared" si="1291"/>
        <v/>
      </c>
      <c r="AS1881" t="str">
        <f t="shared" si="1280"/>
        <v/>
      </c>
      <c r="AT1881" s="25" t="str">
        <f t="shared" si="1281"/>
        <v/>
      </c>
      <c r="AU1881" s="26" t="str">
        <f t="shared" si="1282"/>
        <v/>
      </c>
      <c r="AV1881" t="str">
        <f t="shared" si="1283"/>
        <v/>
      </c>
      <c r="AW1881" s="25" t="str">
        <f t="shared" si="1284"/>
        <v/>
      </c>
      <c r="AX1881" s="26" t="str">
        <f t="shared" si="1259"/>
        <v/>
      </c>
      <c r="AY1881" s="27" t="str">
        <f>IF(A1881="","",IF(K1881&lt;&gt;0,TEXT(5,"0000"),IF(M1881&lt;&gt;0,TEXT(5,"0000"),IF(Datos!N1881&lt;&gt;0,TEXT(5,"0000"),""))))</f>
        <v/>
      </c>
      <c r="AZ1881" s="25" t="str">
        <f t="shared" si="1285"/>
        <v/>
      </c>
      <c r="BA1881" s="26" t="str">
        <f t="shared" si="1260"/>
        <v/>
      </c>
      <c r="BB1881" s="25" t="str">
        <f t="shared" si="1286"/>
        <v/>
      </c>
      <c r="BC1881" s="26" t="str">
        <f t="shared" si="1261"/>
        <v/>
      </c>
      <c r="BD1881" s="27" t="str">
        <f t="shared" si="1287"/>
        <v/>
      </c>
      <c r="BE1881" s="25" t="str">
        <f t="shared" si="1288"/>
        <v/>
      </c>
      <c r="BF1881" s="26" t="str">
        <f t="shared" si="1262"/>
        <v/>
      </c>
      <c r="BG1881" s="28"/>
      <c r="BH1881" t="str">
        <f t="shared" si="1258"/>
        <v/>
      </c>
      <c r="BJ1881" s="24" t="str">
        <f t="shared" si="1289"/>
        <v/>
      </c>
      <c r="BK1881" s="24" t="str">
        <f t="shared" si="1290"/>
        <v/>
      </c>
    </row>
    <row r="1882" spans="17:63" ht="15.75" thickBot="1">
      <c r="Q1882" t="e">
        <f t="shared" si="1263"/>
        <v>#VALUE!</v>
      </c>
      <c r="R1882" t="str">
        <f t="shared" si="1264"/>
        <v/>
      </c>
      <c r="S1882" t="str">
        <f>IF(A1882="","",TEXT(VLOOKUP(C1882,Tablas!$H$3:$I$75,2,0),"000"))</f>
        <v/>
      </c>
      <c r="T1882" t="str">
        <f t="shared" si="1265"/>
        <v/>
      </c>
      <c r="U1882" t="str">
        <f t="shared" si="1266"/>
        <v/>
      </c>
      <c r="V1882" t="str">
        <f t="shared" si="1250"/>
        <v/>
      </c>
      <c r="W1882" t="str">
        <f>IF(A1882="","",IF(G1882="",99,VLOOKUP(Datos!G1882,Tablas!$AF$2:$AH$38,2,0)))</f>
        <v/>
      </c>
      <c r="X1882" t="str">
        <f t="shared" si="1267"/>
        <v/>
      </c>
      <c r="Y1882" t="str">
        <f t="shared" si="1268"/>
        <v/>
      </c>
      <c r="Z1882" s="25" t="str">
        <f t="shared" si="1269"/>
        <v/>
      </c>
      <c r="AA1882" s="26" t="str">
        <f t="shared" si="1270"/>
        <v/>
      </c>
      <c r="AB1882" s="25" t="str">
        <f t="shared" si="1251"/>
        <v/>
      </c>
      <c r="AC1882" s="26" t="str">
        <f t="shared" si="1271"/>
        <v/>
      </c>
      <c r="AD1882" s="25" t="str">
        <f t="shared" si="1252"/>
        <v/>
      </c>
      <c r="AE1882" s="26" t="str">
        <f t="shared" si="1272"/>
        <v/>
      </c>
      <c r="AF1882" s="25" t="str">
        <f t="shared" si="1253"/>
        <v/>
      </c>
      <c r="AG1882" s="26" t="str">
        <f t="shared" si="1273"/>
        <v/>
      </c>
      <c r="AH1882" s="25" t="str">
        <f t="shared" si="1254"/>
        <v/>
      </c>
      <c r="AI1882" s="26" t="str">
        <f t="shared" si="1274"/>
        <v/>
      </c>
      <c r="AJ1882" s="25" t="str">
        <f t="shared" si="1255"/>
        <v/>
      </c>
      <c r="AK1882" s="26" t="str">
        <f t="shared" si="1275"/>
        <v/>
      </c>
      <c r="AL1882" s="25" t="str">
        <f t="shared" si="1256"/>
        <v/>
      </c>
      <c r="AM1882" s="26" t="str">
        <f t="shared" si="1276"/>
        <v/>
      </c>
      <c r="AN1882" s="25" t="str">
        <f t="shared" si="1257"/>
        <v/>
      </c>
      <c r="AO1882" s="26" t="str">
        <f t="shared" si="1277"/>
        <v/>
      </c>
      <c r="AP1882" t="str">
        <f t="shared" si="1278"/>
        <v/>
      </c>
      <c r="AQ1882" t="str">
        <f t="shared" si="1279"/>
        <v/>
      </c>
      <c r="AR1882" t="str">
        <f t="shared" si="1291"/>
        <v/>
      </c>
      <c r="AS1882" t="str">
        <f t="shared" si="1280"/>
        <v/>
      </c>
      <c r="AT1882" s="25" t="str">
        <f t="shared" si="1281"/>
        <v/>
      </c>
      <c r="AU1882" s="26" t="str">
        <f t="shared" si="1282"/>
        <v/>
      </c>
      <c r="AV1882" t="str">
        <f t="shared" si="1283"/>
        <v/>
      </c>
      <c r="AW1882" s="25" t="str">
        <f t="shared" si="1284"/>
        <v/>
      </c>
      <c r="AX1882" s="26" t="str">
        <f t="shared" si="1259"/>
        <v/>
      </c>
      <c r="AY1882" s="27" t="str">
        <f>IF(A1882="","",IF(K1882&lt;&gt;0,TEXT(5,"0000"),IF(M1882&lt;&gt;0,TEXT(5,"0000"),IF(Datos!N1882&lt;&gt;0,TEXT(5,"0000"),""))))</f>
        <v/>
      </c>
      <c r="AZ1882" s="25" t="str">
        <f t="shared" si="1285"/>
        <v/>
      </c>
      <c r="BA1882" s="26" t="str">
        <f t="shared" si="1260"/>
        <v/>
      </c>
      <c r="BB1882" s="25" t="str">
        <f t="shared" si="1286"/>
        <v/>
      </c>
      <c r="BC1882" s="26" t="str">
        <f t="shared" si="1261"/>
        <v/>
      </c>
      <c r="BD1882" s="27" t="str">
        <f t="shared" si="1287"/>
        <v/>
      </c>
      <c r="BE1882" s="25" t="str">
        <f t="shared" si="1288"/>
        <v/>
      </c>
      <c r="BF1882" s="26" t="str">
        <f t="shared" si="1262"/>
        <v/>
      </c>
      <c r="BG1882" s="28"/>
      <c r="BH1882" t="str">
        <f t="shared" si="1258"/>
        <v/>
      </c>
      <c r="BJ1882" s="24" t="str">
        <f t="shared" si="1289"/>
        <v/>
      </c>
      <c r="BK1882" s="24" t="str">
        <f t="shared" si="1290"/>
        <v/>
      </c>
    </row>
    <row r="1883" spans="17:63" ht="15.75" thickBot="1">
      <c r="Q1883" t="e">
        <f t="shared" si="1263"/>
        <v>#VALUE!</v>
      </c>
      <c r="R1883" t="str">
        <f t="shared" si="1264"/>
        <v/>
      </c>
      <c r="S1883" t="str">
        <f>IF(A1883="","",TEXT(VLOOKUP(C1883,Tablas!$H$3:$I$75,2,0),"000"))</f>
        <v/>
      </c>
      <c r="T1883" t="str">
        <f t="shared" si="1265"/>
        <v/>
      </c>
      <c r="U1883" t="str">
        <f t="shared" si="1266"/>
        <v/>
      </c>
      <c r="V1883" t="str">
        <f t="shared" si="1250"/>
        <v/>
      </c>
      <c r="W1883" t="str">
        <f>IF(A1883="","",IF(G1883="",99,VLOOKUP(Datos!G1883,Tablas!$AF$2:$AH$38,2,0)))</f>
        <v/>
      </c>
      <c r="X1883" t="str">
        <f t="shared" si="1267"/>
        <v/>
      </c>
      <c r="Y1883" t="str">
        <f t="shared" si="1268"/>
        <v/>
      </c>
      <c r="Z1883" s="25" t="str">
        <f t="shared" si="1269"/>
        <v/>
      </c>
      <c r="AA1883" s="26" t="str">
        <f t="shared" si="1270"/>
        <v/>
      </c>
      <c r="AB1883" s="25" t="str">
        <f t="shared" si="1251"/>
        <v/>
      </c>
      <c r="AC1883" s="26" t="str">
        <f t="shared" si="1271"/>
        <v/>
      </c>
      <c r="AD1883" s="25" t="str">
        <f t="shared" si="1252"/>
        <v/>
      </c>
      <c r="AE1883" s="26" t="str">
        <f t="shared" si="1272"/>
        <v/>
      </c>
      <c r="AF1883" s="25" t="str">
        <f t="shared" si="1253"/>
        <v/>
      </c>
      <c r="AG1883" s="26" t="str">
        <f t="shared" si="1273"/>
        <v/>
      </c>
      <c r="AH1883" s="25" t="str">
        <f t="shared" si="1254"/>
        <v/>
      </c>
      <c r="AI1883" s="26" t="str">
        <f t="shared" si="1274"/>
        <v/>
      </c>
      <c r="AJ1883" s="25" t="str">
        <f t="shared" si="1255"/>
        <v/>
      </c>
      <c r="AK1883" s="26" t="str">
        <f t="shared" si="1275"/>
        <v/>
      </c>
      <c r="AL1883" s="25" t="str">
        <f t="shared" si="1256"/>
        <v/>
      </c>
      <c r="AM1883" s="26" t="str">
        <f t="shared" si="1276"/>
        <v/>
      </c>
      <c r="AN1883" s="25" t="str">
        <f t="shared" si="1257"/>
        <v/>
      </c>
      <c r="AO1883" s="26" t="str">
        <f t="shared" si="1277"/>
        <v/>
      </c>
      <c r="AP1883" t="str">
        <f t="shared" si="1278"/>
        <v/>
      </c>
      <c r="AQ1883" t="str">
        <f t="shared" si="1279"/>
        <v/>
      </c>
      <c r="AR1883" t="str">
        <f t="shared" si="1291"/>
        <v/>
      </c>
      <c r="AS1883" t="str">
        <f t="shared" si="1280"/>
        <v/>
      </c>
      <c r="AT1883" s="25" t="str">
        <f t="shared" si="1281"/>
        <v/>
      </c>
      <c r="AU1883" s="26" t="str">
        <f t="shared" si="1282"/>
        <v/>
      </c>
      <c r="AV1883" t="str">
        <f t="shared" si="1283"/>
        <v/>
      </c>
      <c r="AW1883" s="25" t="str">
        <f t="shared" si="1284"/>
        <v/>
      </c>
      <c r="AX1883" s="26" t="str">
        <f t="shared" si="1259"/>
        <v/>
      </c>
      <c r="AY1883" s="27" t="str">
        <f>IF(A1883="","",IF(K1883&lt;&gt;0,TEXT(5,"0000"),IF(M1883&lt;&gt;0,TEXT(5,"0000"),IF(Datos!N1883&lt;&gt;0,TEXT(5,"0000"),""))))</f>
        <v/>
      </c>
      <c r="AZ1883" s="25" t="str">
        <f t="shared" si="1285"/>
        <v/>
      </c>
      <c r="BA1883" s="26" t="str">
        <f t="shared" si="1260"/>
        <v/>
      </c>
      <c r="BB1883" s="25" t="str">
        <f t="shared" si="1286"/>
        <v/>
      </c>
      <c r="BC1883" s="26" t="str">
        <f t="shared" si="1261"/>
        <v/>
      </c>
      <c r="BD1883" s="27" t="str">
        <f t="shared" si="1287"/>
        <v/>
      </c>
      <c r="BE1883" s="25" t="str">
        <f t="shared" si="1288"/>
        <v/>
      </c>
      <c r="BF1883" s="26" t="str">
        <f t="shared" si="1262"/>
        <v/>
      </c>
      <c r="BG1883" s="28"/>
      <c r="BH1883" t="str">
        <f t="shared" si="1258"/>
        <v/>
      </c>
      <c r="BJ1883" s="24" t="str">
        <f t="shared" si="1289"/>
        <v/>
      </c>
      <c r="BK1883" s="24" t="str">
        <f t="shared" si="1290"/>
        <v/>
      </c>
    </row>
    <row r="1884" spans="17:63" ht="15.75" thickBot="1">
      <c r="Q1884" t="e">
        <f t="shared" si="1263"/>
        <v>#VALUE!</v>
      </c>
      <c r="R1884" t="str">
        <f t="shared" si="1264"/>
        <v/>
      </c>
      <c r="S1884" t="str">
        <f>IF(A1884="","",TEXT(VLOOKUP(C1884,Tablas!$H$3:$I$75,2,0),"000"))</f>
        <v/>
      </c>
      <c r="T1884" t="str">
        <f t="shared" si="1265"/>
        <v/>
      </c>
      <c r="U1884" t="str">
        <f t="shared" si="1266"/>
        <v/>
      </c>
      <c r="V1884" t="str">
        <f t="shared" si="1250"/>
        <v/>
      </c>
      <c r="W1884" t="str">
        <f>IF(A1884="","",IF(G1884="",99,VLOOKUP(Datos!G1884,Tablas!$AF$2:$AH$38,2,0)))</f>
        <v/>
      </c>
      <c r="X1884" t="str">
        <f t="shared" si="1267"/>
        <v/>
      </c>
      <c r="Y1884" t="str">
        <f t="shared" si="1268"/>
        <v/>
      </c>
      <c r="Z1884" s="25" t="str">
        <f t="shared" si="1269"/>
        <v/>
      </c>
      <c r="AA1884" s="26" t="str">
        <f t="shared" si="1270"/>
        <v/>
      </c>
      <c r="AB1884" s="25" t="str">
        <f t="shared" si="1251"/>
        <v/>
      </c>
      <c r="AC1884" s="26" t="str">
        <f t="shared" si="1271"/>
        <v/>
      </c>
      <c r="AD1884" s="25" t="str">
        <f t="shared" si="1252"/>
        <v/>
      </c>
      <c r="AE1884" s="26" t="str">
        <f t="shared" si="1272"/>
        <v/>
      </c>
      <c r="AF1884" s="25" t="str">
        <f t="shared" si="1253"/>
        <v/>
      </c>
      <c r="AG1884" s="26" t="str">
        <f t="shared" si="1273"/>
        <v/>
      </c>
      <c r="AH1884" s="25" t="str">
        <f t="shared" si="1254"/>
        <v/>
      </c>
      <c r="AI1884" s="26" t="str">
        <f t="shared" si="1274"/>
        <v/>
      </c>
      <c r="AJ1884" s="25" t="str">
        <f t="shared" si="1255"/>
        <v/>
      </c>
      <c r="AK1884" s="26" t="str">
        <f t="shared" si="1275"/>
        <v/>
      </c>
      <c r="AL1884" s="25" t="str">
        <f t="shared" si="1256"/>
        <v/>
      </c>
      <c r="AM1884" s="26" t="str">
        <f t="shared" si="1276"/>
        <v/>
      </c>
      <c r="AN1884" s="25" t="str">
        <f t="shared" si="1257"/>
        <v/>
      </c>
      <c r="AO1884" s="26" t="str">
        <f t="shared" si="1277"/>
        <v/>
      </c>
      <c r="AP1884" t="str">
        <f t="shared" si="1278"/>
        <v/>
      </c>
      <c r="AQ1884" t="str">
        <f t="shared" si="1279"/>
        <v/>
      </c>
      <c r="AR1884" t="str">
        <f t="shared" si="1291"/>
        <v/>
      </c>
      <c r="AS1884" t="str">
        <f t="shared" si="1280"/>
        <v/>
      </c>
      <c r="AT1884" s="25" t="str">
        <f t="shared" si="1281"/>
        <v/>
      </c>
      <c r="AU1884" s="26" t="str">
        <f t="shared" si="1282"/>
        <v/>
      </c>
      <c r="AV1884" t="str">
        <f t="shared" si="1283"/>
        <v/>
      </c>
      <c r="AW1884" s="25" t="str">
        <f t="shared" si="1284"/>
        <v/>
      </c>
      <c r="AX1884" s="26" t="str">
        <f t="shared" si="1259"/>
        <v/>
      </c>
      <c r="AY1884" s="27" t="str">
        <f>IF(A1884="","",IF(K1884&lt;&gt;0,TEXT(5,"0000"),IF(M1884&lt;&gt;0,TEXT(5,"0000"),IF(Datos!N1884&lt;&gt;0,TEXT(5,"0000"),""))))</f>
        <v/>
      </c>
      <c r="AZ1884" s="25" t="str">
        <f t="shared" si="1285"/>
        <v/>
      </c>
      <c r="BA1884" s="26" t="str">
        <f t="shared" si="1260"/>
        <v/>
      </c>
      <c r="BB1884" s="25" t="str">
        <f t="shared" si="1286"/>
        <v/>
      </c>
      <c r="BC1884" s="26" t="str">
        <f t="shared" si="1261"/>
        <v/>
      </c>
      <c r="BD1884" s="27" t="str">
        <f t="shared" si="1287"/>
        <v/>
      </c>
      <c r="BE1884" s="25" t="str">
        <f t="shared" si="1288"/>
        <v/>
      </c>
      <c r="BF1884" s="26" t="str">
        <f t="shared" si="1262"/>
        <v/>
      </c>
      <c r="BG1884" s="28"/>
      <c r="BH1884" t="str">
        <f t="shared" si="1258"/>
        <v/>
      </c>
      <c r="BJ1884" s="24" t="str">
        <f t="shared" si="1289"/>
        <v/>
      </c>
      <c r="BK1884" s="24" t="str">
        <f t="shared" si="1290"/>
        <v/>
      </c>
    </row>
    <row r="1885" spans="17:63" ht="15.75" thickBot="1">
      <c r="Q1885" t="e">
        <f t="shared" si="1263"/>
        <v>#VALUE!</v>
      </c>
      <c r="R1885" t="str">
        <f t="shared" si="1264"/>
        <v/>
      </c>
      <c r="S1885" t="str">
        <f>IF(A1885="","",TEXT(VLOOKUP(C1885,Tablas!$H$3:$I$75,2,0),"000"))</f>
        <v/>
      </c>
      <c r="T1885" t="str">
        <f t="shared" si="1265"/>
        <v/>
      </c>
      <c r="U1885" t="str">
        <f t="shared" si="1266"/>
        <v/>
      </c>
      <c r="V1885" t="str">
        <f t="shared" si="1250"/>
        <v/>
      </c>
      <c r="W1885" t="str">
        <f>IF(A1885="","",IF(G1885="",99,VLOOKUP(Datos!G1885,Tablas!$AF$2:$AH$38,2,0)))</f>
        <v/>
      </c>
      <c r="X1885" t="str">
        <f t="shared" si="1267"/>
        <v/>
      </c>
      <c r="Y1885" t="str">
        <f t="shared" si="1268"/>
        <v/>
      </c>
      <c r="Z1885" s="25" t="str">
        <f t="shared" si="1269"/>
        <v/>
      </c>
      <c r="AA1885" s="26" t="str">
        <f t="shared" si="1270"/>
        <v/>
      </c>
      <c r="AB1885" s="25" t="str">
        <f t="shared" si="1251"/>
        <v/>
      </c>
      <c r="AC1885" s="26" t="str">
        <f t="shared" si="1271"/>
        <v/>
      </c>
      <c r="AD1885" s="25" t="str">
        <f t="shared" si="1252"/>
        <v/>
      </c>
      <c r="AE1885" s="26" t="str">
        <f t="shared" si="1272"/>
        <v/>
      </c>
      <c r="AF1885" s="25" t="str">
        <f t="shared" si="1253"/>
        <v/>
      </c>
      <c r="AG1885" s="26" t="str">
        <f t="shared" si="1273"/>
        <v/>
      </c>
      <c r="AH1885" s="25" t="str">
        <f t="shared" si="1254"/>
        <v/>
      </c>
      <c r="AI1885" s="26" t="str">
        <f t="shared" si="1274"/>
        <v/>
      </c>
      <c r="AJ1885" s="25" t="str">
        <f t="shared" si="1255"/>
        <v/>
      </c>
      <c r="AK1885" s="26" t="str">
        <f t="shared" si="1275"/>
        <v/>
      </c>
      <c r="AL1885" s="25" t="str">
        <f t="shared" si="1256"/>
        <v/>
      </c>
      <c r="AM1885" s="26" t="str">
        <f t="shared" si="1276"/>
        <v/>
      </c>
      <c r="AN1885" s="25" t="str">
        <f t="shared" si="1257"/>
        <v/>
      </c>
      <c r="AO1885" s="26" t="str">
        <f t="shared" si="1277"/>
        <v/>
      </c>
      <c r="AP1885" t="str">
        <f t="shared" si="1278"/>
        <v/>
      </c>
      <c r="AQ1885" t="str">
        <f t="shared" si="1279"/>
        <v/>
      </c>
      <c r="AR1885" t="str">
        <f t="shared" si="1291"/>
        <v/>
      </c>
      <c r="AS1885" t="str">
        <f t="shared" si="1280"/>
        <v/>
      </c>
      <c r="AT1885" s="25" t="str">
        <f t="shared" si="1281"/>
        <v/>
      </c>
      <c r="AU1885" s="26" t="str">
        <f t="shared" si="1282"/>
        <v/>
      </c>
      <c r="AV1885" t="str">
        <f t="shared" si="1283"/>
        <v/>
      </c>
      <c r="AW1885" s="25" t="str">
        <f t="shared" si="1284"/>
        <v/>
      </c>
      <c r="AX1885" s="26" t="str">
        <f t="shared" si="1259"/>
        <v/>
      </c>
      <c r="AY1885" s="27" t="str">
        <f>IF(A1885="","",IF(K1885&lt;&gt;0,TEXT(5,"0000"),IF(M1885&lt;&gt;0,TEXT(5,"0000"),IF(Datos!N1885&lt;&gt;0,TEXT(5,"0000"),""))))</f>
        <v/>
      </c>
      <c r="AZ1885" s="25" t="str">
        <f t="shared" si="1285"/>
        <v/>
      </c>
      <c r="BA1885" s="26" t="str">
        <f t="shared" si="1260"/>
        <v/>
      </c>
      <c r="BB1885" s="25" t="str">
        <f t="shared" si="1286"/>
        <v/>
      </c>
      <c r="BC1885" s="26" t="str">
        <f t="shared" si="1261"/>
        <v/>
      </c>
      <c r="BD1885" s="27" t="str">
        <f t="shared" si="1287"/>
        <v/>
      </c>
      <c r="BE1885" s="25" t="str">
        <f t="shared" si="1288"/>
        <v/>
      </c>
      <c r="BF1885" s="26" t="str">
        <f t="shared" si="1262"/>
        <v/>
      </c>
      <c r="BG1885" s="28"/>
      <c r="BH1885" t="str">
        <f t="shared" si="1258"/>
        <v/>
      </c>
      <c r="BJ1885" s="24" t="str">
        <f t="shared" si="1289"/>
        <v/>
      </c>
      <c r="BK1885" s="24" t="str">
        <f t="shared" si="1290"/>
        <v/>
      </c>
    </row>
    <row r="1886" spans="17:63" ht="15.75" thickBot="1">
      <c r="Q1886" t="e">
        <f t="shared" si="1263"/>
        <v>#VALUE!</v>
      </c>
      <c r="R1886" t="str">
        <f t="shared" si="1264"/>
        <v/>
      </c>
      <c r="S1886" t="str">
        <f>IF(A1886="","",TEXT(VLOOKUP(C1886,Tablas!$H$3:$I$75,2,0),"000"))</f>
        <v/>
      </c>
      <c r="T1886" t="str">
        <f t="shared" si="1265"/>
        <v/>
      </c>
      <c r="U1886" t="str">
        <f t="shared" si="1266"/>
        <v/>
      </c>
      <c r="V1886" t="str">
        <f t="shared" si="1250"/>
        <v/>
      </c>
      <c r="W1886" t="str">
        <f>IF(A1886="","",IF(G1886="",99,VLOOKUP(Datos!G1886,Tablas!$AF$2:$AH$38,2,0)))</f>
        <v/>
      </c>
      <c r="X1886" t="str">
        <f t="shared" si="1267"/>
        <v/>
      </c>
      <c r="Y1886" t="str">
        <f t="shared" si="1268"/>
        <v/>
      </c>
      <c r="Z1886" s="25" t="str">
        <f t="shared" si="1269"/>
        <v/>
      </c>
      <c r="AA1886" s="26" t="str">
        <f t="shared" si="1270"/>
        <v/>
      </c>
      <c r="AB1886" s="25" t="str">
        <f t="shared" si="1251"/>
        <v/>
      </c>
      <c r="AC1886" s="26" t="str">
        <f t="shared" si="1271"/>
        <v/>
      </c>
      <c r="AD1886" s="25" t="str">
        <f t="shared" si="1252"/>
        <v/>
      </c>
      <c r="AE1886" s="26" t="str">
        <f t="shared" si="1272"/>
        <v/>
      </c>
      <c r="AF1886" s="25" t="str">
        <f t="shared" si="1253"/>
        <v/>
      </c>
      <c r="AG1886" s="26" t="str">
        <f t="shared" si="1273"/>
        <v/>
      </c>
      <c r="AH1886" s="25" t="str">
        <f t="shared" si="1254"/>
        <v/>
      </c>
      <c r="AI1886" s="26" t="str">
        <f t="shared" si="1274"/>
        <v/>
      </c>
      <c r="AJ1886" s="25" t="str">
        <f t="shared" si="1255"/>
        <v/>
      </c>
      <c r="AK1886" s="26" t="str">
        <f t="shared" si="1275"/>
        <v/>
      </c>
      <c r="AL1886" s="25" t="str">
        <f t="shared" si="1256"/>
        <v/>
      </c>
      <c r="AM1886" s="26" t="str">
        <f t="shared" si="1276"/>
        <v/>
      </c>
      <c r="AN1886" s="25" t="str">
        <f t="shared" si="1257"/>
        <v/>
      </c>
      <c r="AO1886" s="26" t="str">
        <f t="shared" si="1277"/>
        <v/>
      </c>
      <c r="AP1886" t="str">
        <f t="shared" si="1278"/>
        <v/>
      </c>
      <c r="AQ1886" t="str">
        <f t="shared" si="1279"/>
        <v/>
      </c>
      <c r="AR1886" t="str">
        <f t="shared" si="1291"/>
        <v/>
      </c>
      <c r="AS1886" t="str">
        <f t="shared" si="1280"/>
        <v/>
      </c>
      <c r="AT1886" s="25" t="str">
        <f t="shared" si="1281"/>
        <v/>
      </c>
      <c r="AU1886" s="26" t="str">
        <f t="shared" si="1282"/>
        <v/>
      </c>
      <c r="AV1886" t="str">
        <f t="shared" si="1283"/>
        <v/>
      </c>
      <c r="AW1886" s="25" t="str">
        <f t="shared" si="1284"/>
        <v/>
      </c>
      <c r="AX1886" s="26" t="str">
        <f t="shared" si="1259"/>
        <v/>
      </c>
      <c r="AY1886" s="27" t="str">
        <f>IF(A1886="","",IF(K1886&lt;&gt;0,TEXT(5,"0000"),IF(M1886&lt;&gt;0,TEXT(5,"0000"),IF(Datos!N1886&lt;&gt;0,TEXT(5,"0000"),""))))</f>
        <v/>
      </c>
      <c r="AZ1886" s="25" t="str">
        <f t="shared" si="1285"/>
        <v/>
      </c>
      <c r="BA1886" s="26" t="str">
        <f t="shared" si="1260"/>
        <v/>
      </c>
      <c r="BB1886" s="25" t="str">
        <f t="shared" si="1286"/>
        <v/>
      </c>
      <c r="BC1886" s="26" t="str">
        <f t="shared" si="1261"/>
        <v/>
      </c>
      <c r="BD1886" s="27" t="str">
        <f t="shared" si="1287"/>
        <v/>
      </c>
      <c r="BE1886" s="25" t="str">
        <f t="shared" si="1288"/>
        <v/>
      </c>
      <c r="BF1886" s="26" t="str">
        <f t="shared" si="1262"/>
        <v/>
      </c>
      <c r="BG1886" s="28"/>
      <c r="BH1886" t="str">
        <f t="shared" si="1258"/>
        <v/>
      </c>
      <c r="BJ1886" s="24" t="str">
        <f t="shared" si="1289"/>
        <v/>
      </c>
      <c r="BK1886" s="24" t="str">
        <f t="shared" si="1290"/>
        <v/>
      </c>
    </row>
    <row r="1887" spans="17:63" ht="15.75" thickBot="1">
      <c r="Q1887" t="e">
        <f t="shared" si="1263"/>
        <v>#VALUE!</v>
      </c>
      <c r="R1887" t="str">
        <f t="shared" si="1264"/>
        <v/>
      </c>
      <c r="S1887" t="str">
        <f>IF(A1887="","",TEXT(VLOOKUP(C1887,Tablas!$H$3:$I$75,2,0),"000"))</f>
        <v/>
      </c>
      <c r="T1887" t="str">
        <f t="shared" si="1265"/>
        <v/>
      </c>
      <c r="U1887" t="str">
        <f t="shared" si="1266"/>
        <v/>
      </c>
      <c r="V1887" t="str">
        <f t="shared" si="1250"/>
        <v/>
      </c>
      <c r="W1887" t="str">
        <f>IF(A1887="","",IF(G1887="",99,VLOOKUP(Datos!G1887,Tablas!$AF$2:$AH$38,2,0)))</f>
        <v/>
      </c>
      <c r="X1887" t="str">
        <f t="shared" si="1267"/>
        <v/>
      </c>
      <c r="Y1887" t="str">
        <f t="shared" si="1268"/>
        <v/>
      </c>
      <c r="Z1887" s="25" t="str">
        <f t="shared" si="1269"/>
        <v/>
      </c>
      <c r="AA1887" s="26" t="str">
        <f t="shared" si="1270"/>
        <v/>
      </c>
      <c r="AB1887" s="25" t="str">
        <f t="shared" si="1251"/>
        <v/>
      </c>
      <c r="AC1887" s="26" t="str">
        <f t="shared" si="1271"/>
        <v/>
      </c>
      <c r="AD1887" s="25" t="str">
        <f t="shared" si="1252"/>
        <v/>
      </c>
      <c r="AE1887" s="26" t="str">
        <f t="shared" si="1272"/>
        <v/>
      </c>
      <c r="AF1887" s="25" t="str">
        <f t="shared" si="1253"/>
        <v/>
      </c>
      <c r="AG1887" s="26" t="str">
        <f t="shared" si="1273"/>
        <v/>
      </c>
      <c r="AH1887" s="25" t="str">
        <f t="shared" si="1254"/>
        <v/>
      </c>
      <c r="AI1887" s="26" t="str">
        <f t="shared" si="1274"/>
        <v/>
      </c>
      <c r="AJ1887" s="25" t="str">
        <f t="shared" si="1255"/>
        <v/>
      </c>
      <c r="AK1887" s="26" t="str">
        <f t="shared" si="1275"/>
        <v/>
      </c>
      <c r="AL1887" s="25" t="str">
        <f t="shared" si="1256"/>
        <v/>
      </c>
      <c r="AM1887" s="26" t="str">
        <f t="shared" si="1276"/>
        <v/>
      </c>
      <c r="AN1887" s="25" t="str">
        <f t="shared" si="1257"/>
        <v/>
      </c>
      <c r="AO1887" s="26" t="str">
        <f t="shared" si="1277"/>
        <v/>
      </c>
      <c r="AP1887" t="str">
        <f t="shared" si="1278"/>
        <v/>
      </c>
      <c r="AQ1887" t="str">
        <f t="shared" si="1279"/>
        <v/>
      </c>
      <c r="AR1887" t="str">
        <f t="shared" si="1291"/>
        <v/>
      </c>
      <c r="AS1887" t="str">
        <f t="shared" si="1280"/>
        <v/>
      </c>
      <c r="AT1887" s="25" t="str">
        <f t="shared" si="1281"/>
        <v/>
      </c>
      <c r="AU1887" s="26" t="str">
        <f t="shared" si="1282"/>
        <v/>
      </c>
      <c r="AV1887" t="str">
        <f t="shared" si="1283"/>
        <v/>
      </c>
      <c r="AW1887" s="25" t="str">
        <f t="shared" si="1284"/>
        <v/>
      </c>
      <c r="AX1887" s="26" t="str">
        <f t="shared" si="1259"/>
        <v/>
      </c>
      <c r="AY1887" s="27" t="str">
        <f>IF(A1887="","",IF(K1887&lt;&gt;0,TEXT(5,"0000"),IF(M1887&lt;&gt;0,TEXT(5,"0000"),IF(Datos!N1887&lt;&gt;0,TEXT(5,"0000"),""))))</f>
        <v/>
      </c>
      <c r="AZ1887" s="25" t="str">
        <f t="shared" si="1285"/>
        <v/>
      </c>
      <c r="BA1887" s="26" t="str">
        <f t="shared" si="1260"/>
        <v/>
      </c>
      <c r="BB1887" s="25" t="str">
        <f t="shared" si="1286"/>
        <v/>
      </c>
      <c r="BC1887" s="26" t="str">
        <f t="shared" si="1261"/>
        <v/>
      </c>
      <c r="BD1887" s="27" t="str">
        <f t="shared" si="1287"/>
        <v/>
      </c>
      <c r="BE1887" s="25" t="str">
        <f t="shared" si="1288"/>
        <v/>
      </c>
      <c r="BF1887" s="26" t="str">
        <f t="shared" si="1262"/>
        <v/>
      </c>
      <c r="BG1887" s="28"/>
      <c r="BH1887" t="str">
        <f t="shared" si="1258"/>
        <v/>
      </c>
      <c r="BJ1887" s="24" t="str">
        <f t="shared" si="1289"/>
        <v/>
      </c>
      <c r="BK1887" s="24" t="str">
        <f t="shared" si="1290"/>
        <v/>
      </c>
    </row>
    <row r="1888" spans="17:63" ht="15.75" thickBot="1">
      <c r="Q1888" t="e">
        <f t="shared" si="1263"/>
        <v>#VALUE!</v>
      </c>
      <c r="R1888" t="str">
        <f t="shared" si="1264"/>
        <v/>
      </c>
      <c r="S1888" t="str">
        <f>IF(A1888="","",TEXT(VLOOKUP(C1888,Tablas!$H$3:$I$75,2,0),"000"))</f>
        <v/>
      </c>
      <c r="T1888" t="str">
        <f t="shared" si="1265"/>
        <v/>
      </c>
      <c r="U1888" t="str">
        <f t="shared" si="1266"/>
        <v/>
      </c>
      <c r="V1888" t="str">
        <f t="shared" si="1250"/>
        <v/>
      </c>
      <c r="W1888" t="str">
        <f>IF(A1888="","",IF(G1888="",99,VLOOKUP(Datos!G1888,Tablas!$AF$2:$AH$38,2,0)))</f>
        <v/>
      </c>
      <c r="X1888" t="str">
        <f t="shared" si="1267"/>
        <v/>
      </c>
      <c r="Y1888" t="str">
        <f t="shared" si="1268"/>
        <v/>
      </c>
      <c r="Z1888" s="25" t="str">
        <f t="shared" si="1269"/>
        <v/>
      </c>
      <c r="AA1888" s="26" t="str">
        <f t="shared" si="1270"/>
        <v/>
      </c>
      <c r="AB1888" s="25" t="str">
        <f t="shared" si="1251"/>
        <v/>
      </c>
      <c r="AC1888" s="26" t="str">
        <f t="shared" si="1271"/>
        <v/>
      </c>
      <c r="AD1888" s="25" t="str">
        <f t="shared" si="1252"/>
        <v/>
      </c>
      <c r="AE1888" s="26" t="str">
        <f t="shared" si="1272"/>
        <v/>
      </c>
      <c r="AF1888" s="25" t="str">
        <f t="shared" si="1253"/>
        <v/>
      </c>
      <c r="AG1888" s="26" t="str">
        <f t="shared" si="1273"/>
        <v/>
      </c>
      <c r="AH1888" s="25" t="str">
        <f t="shared" si="1254"/>
        <v/>
      </c>
      <c r="AI1888" s="26" t="str">
        <f t="shared" si="1274"/>
        <v/>
      </c>
      <c r="AJ1888" s="25" t="str">
        <f t="shared" si="1255"/>
        <v/>
      </c>
      <c r="AK1888" s="26" t="str">
        <f t="shared" si="1275"/>
        <v/>
      </c>
      <c r="AL1888" s="25" t="str">
        <f t="shared" si="1256"/>
        <v/>
      </c>
      <c r="AM1888" s="26" t="str">
        <f t="shared" si="1276"/>
        <v/>
      </c>
      <c r="AN1888" s="25" t="str">
        <f t="shared" si="1257"/>
        <v/>
      </c>
      <c r="AO1888" s="26" t="str">
        <f t="shared" si="1277"/>
        <v/>
      </c>
      <c r="AP1888" t="str">
        <f t="shared" si="1278"/>
        <v/>
      </c>
      <c r="AQ1888" t="str">
        <f t="shared" si="1279"/>
        <v/>
      </c>
      <c r="AR1888" t="str">
        <f t="shared" si="1291"/>
        <v/>
      </c>
      <c r="AS1888" t="str">
        <f t="shared" si="1280"/>
        <v/>
      </c>
      <c r="AT1888" s="25" t="str">
        <f t="shared" si="1281"/>
        <v/>
      </c>
      <c r="AU1888" s="26" t="str">
        <f t="shared" si="1282"/>
        <v/>
      </c>
      <c r="AV1888" t="str">
        <f t="shared" si="1283"/>
        <v/>
      </c>
      <c r="AW1888" s="25" t="str">
        <f t="shared" si="1284"/>
        <v/>
      </c>
      <c r="AX1888" s="26" t="str">
        <f t="shared" si="1259"/>
        <v/>
      </c>
      <c r="AY1888" s="27" t="str">
        <f>IF(A1888="","",IF(K1888&lt;&gt;0,TEXT(5,"0000"),IF(M1888&lt;&gt;0,TEXT(5,"0000"),IF(Datos!N1888&lt;&gt;0,TEXT(5,"0000"),""))))</f>
        <v/>
      </c>
      <c r="AZ1888" s="25" t="str">
        <f t="shared" si="1285"/>
        <v/>
      </c>
      <c r="BA1888" s="26" t="str">
        <f t="shared" si="1260"/>
        <v/>
      </c>
      <c r="BB1888" s="25" t="str">
        <f t="shared" si="1286"/>
        <v/>
      </c>
      <c r="BC1888" s="26" t="str">
        <f t="shared" si="1261"/>
        <v/>
      </c>
      <c r="BD1888" s="27" t="str">
        <f t="shared" si="1287"/>
        <v/>
      </c>
      <c r="BE1888" s="25" t="str">
        <f t="shared" si="1288"/>
        <v/>
      </c>
      <c r="BF1888" s="26" t="str">
        <f t="shared" si="1262"/>
        <v/>
      </c>
      <c r="BG1888" s="28"/>
      <c r="BH1888" t="str">
        <f t="shared" si="1258"/>
        <v/>
      </c>
      <c r="BJ1888" s="24" t="str">
        <f t="shared" si="1289"/>
        <v/>
      </c>
      <c r="BK1888" s="24" t="str">
        <f t="shared" si="1290"/>
        <v/>
      </c>
    </row>
    <row r="1889" spans="17:63" ht="15.75" thickBot="1">
      <c r="Q1889" t="e">
        <f t="shared" si="1263"/>
        <v>#VALUE!</v>
      </c>
      <c r="R1889" t="str">
        <f t="shared" si="1264"/>
        <v/>
      </c>
      <c r="S1889" t="str">
        <f>IF(A1889="","",TEXT(VLOOKUP(C1889,Tablas!$H$3:$I$75,2,0),"000"))</f>
        <v/>
      </c>
      <c r="T1889" t="str">
        <f t="shared" si="1265"/>
        <v/>
      </c>
      <c r="U1889" t="str">
        <f t="shared" si="1266"/>
        <v/>
      </c>
      <c r="V1889" t="str">
        <f t="shared" si="1250"/>
        <v/>
      </c>
      <c r="W1889" t="str">
        <f>IF(A1889="","",IF(G1889="",99,VLOOKUP(Datos!G1889,Tablas!$AF$2:$AH$38,2,0)))</f>
        <v/>
      </c>
      <c r="X1889" t="str">
        <f t="shared" si="1267"/>
        <v/>
      </c>
      <c r="Y1889" t="str">
        <f t="shared" si="1268"/>
        <v/>
      </c>
      <c r="Z1889" s="25" t="str">
        <f t="shared" si="1269"/>
        <v/>
      </c>
      <c r="AA1889" s="26" t="str">
        <f t="shared" si="1270"/>
        <v/>
      </c>
      <c r="AB1889" s="25" t="str">
        <f t="shared" si="1251"/>
        <v/>
      </c>
      <c r="AC1889" s="26" t="str">
        <f t="shared" si="1271"/>
        <v/>
      </c>
      <c r="AD1889" s="25" t="str">
        <f t="shared" si="1252"/>
        <v/>
      </c>
      <c r="AE1889" s="26" t="str">
        <f t="shared" si="1272"/>
        <v/>
      </c>
      <c r="AF1889" s="25" t="str">
        <f t="shared" si="1253"/>
        <v/>
      </c>
      <c r="AG1889" s="26" t="str">
        <f t="shared" si="1273"/>
        <v/>
      </c>
      <c r="AH1889" s="25" t="str">
        <f t="shared" si="1254"/>
        <v/>
      </c>
      <c r="AI1889" s="26" t="str">
        <f t="shared" si="1274"/>
        <v/>
      </c>
      <c r="AJ1889" s="25" t="str">
        <f t="shared" si="1255"/>
        <v/>
      </c>
      <c r="AK1889" s="26" t="str">
        <f t="shared" si="1275"/>
        <v/>
      </c>
      <c r="AL1889" s="25" t="str">
        <f t="shared" si="1256"/>
        <v/>
      </c>
      <c r="AM1889" s="26" t="str">
        <f t="shared" si="1276"/>
        <v/>
      </c>
      <c r="AN1889" s="25" t="str">
        <f t="shared" si="1257"/>
        <v/>
      </c>
      <c r="AO1889" s="26" t="str">
        <f t="shared" si="1277"/>
        <v/>
      </c>
      <c r="AP1889" t="str">
        <f t="shared" si="1278"/>
        <v/>
      </c>
      <c r="AQ1889" t="str">
        <f t="shared" si="1279"/>
        <v/>
      </c>
      <c r="AR1889" t="str">
        <f t="shared" si="1291"/>
        <v/>
      </c>
      <c r="AS1889" t="str">
        <f t="shared" si="1280"/>
        <v/>
      </c>
      <c r="AT1889" s="25" t="str">
        <f t="shared" si="1281"/>
        <v/>
      </c>
      <c r="AU1889" s="26" t="str">
        <f t="shared" si="1282"/>
        <v/>
      </c>
      <c r="AV1889" t="str">
        <f t="shared" si="1283"/>
        <v/>
      </c>
      <c r="AW1889" s="25" t="str">
        <f t="shared" si="1284"/>
        <v/>
      </c>
      <c r="AX1889" s="26" t="str">
        <f t="shared" si="1259"/>
        <v/>
      </c>
      <c r="AY1889" s="27" t="str">
        <f>IF(A1889="","",IF(K1889&lt;&gt;0,TEXT(5,"0000"),IF(M1889&lt;&gt;0,TEXT(5,"0000"),IF(Datos!N1889&lt;&gt;0,TEXT(5,"0000"),""))))</f>
        <v/>
      </c>
      <c r="AZ1889" s="25" t="str">
        <f t="shared" si="1285"/>
        <v/>
      </c>
      <c r="BA1889" s="26" t="str">
        <f t="shared" si="1260"/>
        <v/>
      </c>
      <c r="BB1889" s="25" t="str">
        <f t="shared" si="1286"/>
        <v/>
      </c>
      <c r="BC1889" s="26" t="str">
        <f t="shared" si="1261"/>
        <v/>
      </c>
      <c r="BD1889" s="27" t="str">
        <f t="shared" si="1287"/>
        <v/>
      </c>
      <c r="BE1889" s="25" t="str">
        <f t="shared" si="1288"/>
        <v/>
      </c>
      <c r="BF1889" s="26" t="str">
        <f t="shared" si="1262"/>
        <v/>
      </c>
      <c r="BG1889" s="28"/>
      <c r="BH1889" t="str">
        <f t="shared" si="1258"/>
        <v/>
      </c>
      <c r="BJ1889" s="24" t="str">
        <f t="shared" si="1289"/>
        <v/>
      </c>
      <c r="BK1889" s="24" t="str">
        <f t="shared" si="1290"/>
        <v/>
      </c>
    </row>
    <row r="1890" spans="17:63" ht="15.75" thickBot="1">
      <c r="Q1890" t="e">
        <f t="shared" si="1263"/>
        <v>#VALUE!</v>
      </c>
      <c r="R1890" t="str">
        <f t="shared" si="1264"/>
        <v/>
      </c>
      <c r="S1890" t="str">
        <f>IF(A1890="","",TEXT(VLOOKUP(C1890,Tablas!$H$3:$I$75,2,0),"000"))</f>
        <v/>
      </c>
      <c r="T1890" t="str">
        <f t="shared" si="1265"/>
        <v/>
      </c>
      <c r="U1890" t="str">
        <f t="shared" si="1266"/>
        <v/>
      </c>
      <c r="V1890" t="str">
        <f t="shared" ref="V1890:V1953" si="1292">IF(A1890="","",IF(F1890="",U1890,TEXT(RIGHT(F1890,20)*1,"00000000000000000000")))</f>
        <v/>
      </c>
      <c r="W1890" t="str">
        <f>IF(A1890="","",IF(G1890="",99,VLOOKUP(Datos!G1890,Tablas!$AF$2:$AH$38,2,0)))</f>
        <v/>
      </c>
      <c r="X1890" t="str">
        <f t="shared" si="1267"/>
        <v/>
      </c>
      <c r="Y1890" t="str">
        <f t="shared" si="1268"/>
        <v/>
      </c>
      <c r="Z1890" s="25" t="str">
        <f t="shared" si="1269"/>
        <v/>
      </c>
      <c r="AA1890" s="26" t="str">
        <f t="shared" si="1270"/>
        <v/>
      </c>
      <c r="AB1890" s="25" t="str">
        <f t="shared" ref="AB1890:AB1953" si="1293">IF($A1890="","",0)</f>
        <v/>
      </c>
      <c r="AC1890" s="26" t="str">
        <f t="shared" si="1271"/>
        <v/>
      </c>
      <c r="AD1890" s="25" t="str">
        <f t="shared" ref="AD1890:AD1953" si="1294">IF($A1890="","",0)</f>
        <v/>
      </c>
      <c r="AE1890" s="26" t="str">
        <f t="shared" si="1272"/>
        <v/>
      </c>
      <c r="AF1890" s="25" t="str">
        <f t="shared" ref="AF1890:AF1953" si="1295">IF($A1890="","",0)</f>
        <v/>
      </c>
      <c r="AG1890" s="26" t="str">
        <f t="shared" si="1273"/>
        <v/>
      </c>
      <c r="AH1890" s="25" t="str">
        <f t="shared" ref="AH1890:AH1953" si="1296">IF($A1890="","",0)</f>
        <v/>
      </c>
      <c r="AI1890" s="26" t="str">
        <f t="shared" si="1274"/>
        <v/>
      </c>
      <c r="AJ1890" s="25" t="str">
        <f t="shared" ref="AJ1890:AJ1953" si="1297">IF($A1890="","",0)</f>
        <v/>
      </c>
      <c r="AK1890" s="26" t="str">
        <f t="shared" si="1275"/>
        <v/>
      </c>
      <c r="AL1890" s="25" t="str">
        <f t="shared" ref="AL1890:AL1953" si="1298">IF($A1890="","",0)</f>
        <v/>
      </c>
      <c r="AM1890" s="26" t="str">
        <f t="shared" si="1276"/>
        <v/>
      </c>
      <c r="AN1890" s="25" t="str">
        <f t="shared" ref="AN1890:AN1953" si="1299">IF($A1890="","",0)</f>
        <v/>
      </c>
      <c r="AO1890" s="26" t="str">
        <f t="shared" si="1277"/>
        <v/>
      </c>
      <c r="AP1890" t="str">
        <f t="shared" si="1278"/>
        <v/>
      </c>
      <c r="AQ1890" t="str">
        <f t="shared" si="1279"/>
        <v/>
      </c>
      <c r="AR1890" t="str">
        <f t="shared" si="1291"/>
        <v/>
      </c>
      <c r="AS1890" t="str">
        <f t="shared" si="1280"/>
        <v/>
      </c>
      <c r="AT1890" s="25" t="str">
        <f t="shared" si="1281"/>
        <v/>
      </c>
      <c r="AU1890" s="26" t="str">
        <f t="shared" si="1282"/>
        <v/>
      </c>
      <c r="AV1890" t="str">
        <f t="shared" si="1283"/>
        <v/>
      </c>
      <c r="AW1890" s="25" t="str">
        <f t="shared" si="1284"/>
        <v/>
      </c>
      <c r="AX1890" s="26" t="str">
        <f t="shared" si="1259"/>
        <v/>
      </c>
      <c r="AY1890" s="27" t="str">
        <f>IF(A1890="","",IF(K1890&lt;&gt;0,TEXT(5,"0000"),IF(M1890&lt;&gt;0,TEXT(5,"0000"),IF(Datos!N1890&lt;&gt;0,TEXT(5,"0000"),""))))</f>
        <v/>
      </c>
      <c r="AZ1890" s="25" t="str">
        <f t="shared" si="1285"/>
        <v/>
      </c>
      <c r="BA1890" s="26" t="str">
        <f t="shared" si="1260"/>
        <v/>
      </c>
      <c r="BB1890" s="25" t="str">
        <f t="shared" si="1286"/>
        <v/>
      </c>
      <c r="BC1890" s="26" t="str">
        <f t="shared" si="1261"/>
        <v/>
      </c>
      <c r="BD1890" s="27" t="str">
        <f t="shared" si="1287"/>
        <v/>
      </c>
      <c r="BE1890" s="25" t="str">
        <f t="shared" si="1288"/>
        <v/>
      </c>
      <c r="BF1890" s="26" t="str">
        <f t="shared" si="1262"/>
        <v/>
      </c>
      <c r="BG1890" s="28"/>
      <c r="BH1890" t="str">
        <f t="shared" ref="BH1890:BH1953" si="1300">IF(A1890="","",IF(OR(I1890="",I1890=0),"",R1890&amp;S1890&amp;T1890&amp;U1890&amp;V1890&amp;W1890&amp;X1890&amp;Y1890&amp;AA1890&amp;AC1890&amp;AE1890&amp;AG1890&amp;AI1890&amp;AK1890&amp;AM1890&amp;AO1890&amp;AP1890&amp;AQ1890&amp;AR1890&amp;AS1890&amp;AU1890&amp;AV1890))</f>
        <v/>
      </c>
      <c r="BJ1890" s="24" t="str">
        <f t="shared" si="1289"/>
        <v/>
      </c>
      <c r="BK1890" s="24" t="str">
        <f t="shared" si="1290"/>
        <v/>
      </c>
    </row>
    <row r="1891" spans="17:63" ht="15.75" thickBot="1">
      <c r="Q1891" t="e">
        <f t="shared" si="1263"/>
        <v>#VALUE!</v>
      </c>
      <c r="R1891" t="str">
        <f t="shared" si="1264"/>
        <v/>
      </c>
      <c r="S1891" t="str">
        <f>IF(A1891="","",TEXT(VLOOKUP(C1891,Tablas!$H$3:$I$75,2,0),"000"))</f>
        <v/>
      </c>
      <c r="T1891" t="str">
        <f t="shared" si="1265"/>
        <v/>
      </c>
      <c r="U1891" t="str">
        <f t="shared" si="1266"/>
        <v/>
      </c>
      <c r="V1891" t="str">
        <f t="shared" si="1292"/>
        <v/>
      </c>
      <c r="W1891" t="str">
        <f>IF(A1891="","",IF(G1891="",99,VLOOKUP(Datos!G1891,Tablas!$AF$2:$AH$38,2,0)))</f>
        <v/>
      </c>
      <c r="X1891" t="str">
        <f t="shared" si="1267"/>
        <v/>
      </c>
      <c r="Y1891" t="str">
        <f t="shared" si="1268"/>
        <v/>
      </c>
      <c r="Z1891" s="25" t="str">
        <f t="shared" si="1269"/>
        <v/>
      </c>
      <c r="AA1891" s="26" t="str">
        <f t="shared" si="1270"/>
        <v/>
      </c>
      <c r="AB1891" s="25" t="str">
        <f t="shared" si="1293"/>
        <v/>
      </c>
      <c r="AC1891" s="26" t="str">
        <f t="shared" si="1271"/>
        <v/>
      </c>
      <c r="AD1891" s="25" t="str">
        <f t="shared" si="1294"/>
        <v/>
      </c>
      <c r="AE1891" s="26" t="str">
        <f t="shared" si="1272"/>
        <v/>
      </c>
      <c r="AF1891" s="25" t="str">
        <f t="shared" si="1295"/>
        <v/>
      </c>
      <c r="AG1891" s="26" t="str">
        <f t="shared" si="1273"/>
        <v/>
      </c>
      <c r="AH1891" s="25" t="str">
        <f t="shared" si="1296"/>
        <v/>
      </c>
      <c r="AI1891" s="26" t="str">
        <f t="shared" si="1274"/>
        <v/>
      </c>
      <c r="AJ1891" s="25" t="str">
        <f t="shared" si="1297"/>
        <v/>
      </c>
      <c r="AK1891" s="26" t="str">
        <f t="shared" si="1275"/>
        <v/>
      </c>
      <c r="AL1891" s="25" t="str">
        <f t="shared" si="1298"/>
        <v/>
      </c>
      <c r="AM1891" s="26" t="str">
        <f t="shared" si="1276"/>
        <v/>
      </c>
      <c r="AN1891" s="25" t="str">
        <f t="shared" si="1299"/>
        <v/>
      </c>
      <c r="AO1891" s="26" t="str">
        <f t="shared" si="1277"/>
        <v/>
      </c>
      <c r="AP1891" t="str">
        <f t="shared" si="1278"/>
        <v/>
      </c>
      <c r="AQ1891" t="str">
        <f t="shared" si="1279"/>
        <v/>
      </c>
      <c r="AR1891" t="str">
        <f t="shared" si="1291"/>
        <v/>
      </c>
      <c r="AS1891" t="str">
        <f t="shared" si="1280"/>
        <v/>
      </c>
      <c r="AT1891" s="25" t="str">
        <f t="shared" si="1281"/>
        <v/>
      </c>
      <c r="AU1891" s="26" t="str">
        <f t="shared" si="1282"/>
        <v/>
      </c>
      <c r="AV1891" t="str">
        <f t="shared" si="1283"/>
        <v/>
      </c>
      <c r="AW1891" s="25" t="str">
        <f t="shared" si="1284"/>
        <v/>
      </c>
      <c r="AX1891" s="26" t="str">
        <f t="shared" ref="AX1891:AX1954" si="1301">IF(AY1891="","",IF(AW1891&lt;0,SUBSTITUTE(TEXT(-AW1891,"0000000000000,00"),",",""),SUBSTITUTE(TEXT(AW1891,"0000000000000,00"),",","")))</f>
        <v/>
      </c>
      <c r="AY1891" s="27" t="str">
        <f>IF(A1891="","",IF(K1891&lt;&gt;0,TEXT(5,"0000"),IF(M1891&lt;&gt;0,TEXT(5,"0000"),IF(Datos!N1891&lt;&gt;0,TEXT(5,"0000"),""))))</f>
        <v/>
      </c>
      <c r="AZ1891" s="25" t="str">
        <f t="shared" si="1285"/>
        <v/>
      </c>
      <c r="BA1891" s="26" t="str">
        <f t="shared" ref="BA1891:BA1954" si="1302">IF(AY1891="","",IF(AZ1891&lt;0,SUBSTITUTE(TEXT(-AZ1891,"0000000000000,00"),",",""),SUBSTITUTE(TEXT(AZ1891,"0000000000000,00"),",","")))</f>
        <v/>
      </c>
      <c r="BB1891" s="25" t="str">
        <f t="shared" si="1286"/>
        <v/>
      </c>
      <c r="BC1891" s="26" t="str">
        <f t="shared" ref="BC1891:BC1954" si="1303">IF(BB1891="","",IF(BB1891&lt;0,SUBSTITUTE(TEXT(-BB1891,"0000000000000,00"),",",""),SUBSTITUTE(TEXT(BB1891,"0000000000000,00"),",","")))</f>
        <v/>
      </c>
      <c r="BD1891" s="27" t="str">
        <f t="shared" si="1287"/>
        <v/>
      </c>
      <c r="BE1891" s="25" t="str">
        <f t="shared" si="1288"/>
        <v/>
      </c>
      <c r="BF1891" s="26" t="str">
        <f t="shared" ref="BF1891:BF1954" si="1304">IF(BD1891="","",IF(BE1891&lt;0,SUBSTITUTE(TEXT(-BE1891,"0000000000000,00"),",",""),SUBSTITUTE(TEXT(BE1891,"0000000000000,00"),",","")))</f>
        <v/>
      </c>
      <c r="BG1891" s="28"/>
      <c r="BH1891" t="str">
        <f t="shared" si="1300"/>
        <v/>
      </c>
      <c r="BJ1891" s="24" t="str">
        <f t="shared" si="1289"/>
        <v/>
      </c>
      <c r="BK1891" s="24" t="str">
        <f t="shared" si="1290"/>
        <v/>
      </c>
    </row>
    <row r="1892" spans="17:63" ht="15.75" thickBot="1">
      <c r="Q1892" t="e">
        <f t="shared" ref="Q1892:Q1955" si="1305">(AC1892*1+AE1892*1+AG1892*1+AI1892*1+AK1892*1+AM1892*1+AO1892*1+AU1892*1+IF(ISERROR(BC1892*1),0,BC1892*1)+IF(ISERROR(BF1892*1),0,BF1892*1)+IF(ISERROR(BA1892*1),0,BA1892*1)+IF(ISERROR(AX1892*1),0,AX1892*1))/100</f>
        <v>#VALUE!</v>
      </c>
      <c r="R1892" t="str">
        <f t="shared" si="1264"/>
        <v/>
      </c>
      <c r="S1892" t="str">
        <f>IF(A1892="","",TEXT(VLOOKUP(C1892,Tablas!$H$3:$I$75,2,0),"000"))</f>
        <v/>
      </c>
      <c r="T1892" t="str">
        <f t="shared" si="1265"/>
        <v/>
      </c>
      <c r="U1892" t="str">
        <f t="shared" si="1266"/>
        <v/>
      </c>
      <c r="V1892" t="str">
        <f t="shared" si="1292"/>
        <v/>
      </c>
      <c r="W1892" t="str">
        <f>IF(A1892="","",IF(G1892="",99,VLOOKUP(Datos!G1892,Tablas!$AF$2:$AH$38,2,0)))</f>
        <v/>
      </c>
      <c r="X1892" t="str">
        <f t="shared" si="1267"/>
        <v/>
      </c>
      <c r="Y1892" t="str">
        <f t="shared" si="1268"/>
        <v/>
      </c>
      <c r="Z1892" s="25" t="str">
        <f t="shared" si="1269"/>
        <v/>
      </c>
      <c r="AA1892" s="26" t="str">
        <f t="shared" si="1270"/>
        <v/>
      </c>
      <c r="AB1892" s="25" t="str">
        <f t="shared" si="1293"/>
        <v/>
      </c>
      <c r="AC1892" s="26" t="str">
        <f t="shared" si="1271"/>
        <v/>
      </c>
      <c r="AD1892" s="25" t="str">
        <f t="shared" si="1294"/>
        <v/>
      </c>
      <c r="AE1892" s="26" t="str">
        <f t="shared" si="1272"/>
        <v/>
      </c>
      <c r="AF1892" s="25" t="str">
        <f t="shared" si="1295"/>
        <v/>
      </c>
      <c r="AG1892" s="26" t="str">
        <f t="shared" si="1273"/>
        <v/>
      </c>
      <c r="AH1892" s="25" t="str">
        <f t="shared" si="1296"/>
        <v/>
      </c>
      <c r="AI1892" s="26" t="str">
        <f t="shared" si="1274"/>
        <v/>
      </c>
      <c r="AJ1892" s="25" t="str">
        <f t="shared" si="1297"/>
        <v/>
      </c>
      <c r="AK1892" s="26" t="str">
        <f t="shared" si="1275"/>
        <v/>
      </c>
      <c r="AL1892" s="25" t="str">
        <f t="shared" si="1298"/>
        <v/>
      </c>
      <c r="AM1892" s="26" t="str">
        <f t="shared" si="1276"/>
        <v/>
      </c>
      <c r="AN1892" s="25" t="str">
        <f t="shared" si="1299"/>
        <v/>
      </c>
      <c r="AO1892" s="26" t="str">
        <f t="shared" si="1277"/>
        <v/>
      </c>
      <c r="AP1892" t="str">
        <f t="shared" si="1278"/>
        <v/>
      </c>
      <c r="AQ1892" t="str">
        <f t="shared" si="1279"/>
        <v/>
      </c>
      <c r="AR1892" t="str">
        <f t="shared" si="1291"/>
        <v/>
      </c>
      <c r="AS1892" t="str">
        <f t="shared" si="1280"/>
        <v/>
      </c>
      <c r="AT1892" s="25" t="str">
        <f t="shared" si="1281"/>
        <v/>
      </c>
      <c r="AU1892" s="26" t="str">
        <f t="shared" si="1282"/>
        <v/>
      </c>
      <c r="AV1892" t="str">
        <f t="shared" si="1283"/>
        <v/>
      </c>
      <c r="AW1892" s="25" t="str">
        <f t="shared" si="1284"/>
        <v/>
      </c>
      <c r="AX1892" s="26" t="str">
        <f t="shared" si="1301"/>
        <v/>
      </c>
      <c r="AY1892" s="27" t="str">
        <f>IF(A1892="","",IF(K1892&lt;&gt;0,TEXT(5,"0000"),IF(M1892&lt;&gt;0,TEXT(5,"0000"),IF(Datos!N1892&lt;&gt;0,TEXT(5,"0000"),""))))</f>
        <v/>
      </c>
      <c r="AZ1892" s="25" t="str">
        <f t="shared" si="1285"/>
        <v/>
      </c>
      <c r="BA1892" s="26" t="str">
        <f t="shared" si="1302"/>
        <v/>
      </c>
      <c r="BB1892" s="25" t="str">
        <f t="shared" si="1286"/>
        <v/>
      </c>
      <c r="BC1892" s="26" t="str">
        <f t="shared" si="1303"/>
        <v/>
      </c>
      <c r="BD1892" s="27" t="str">
        <f t="shared" si="1287"/>
        <v/>
      </c>
      <c r="BE1892" s="25" t="str">
        <f t="shared" si="1288"/>
        <v/>
      </c>
      <c r="BF1892" s="26" t="str">
        <f t="shared" si="1304"/>
        <v/>
      </c>
      <c r="BG1892" s="28"/>
      <c r="BH1892" t="str">
        <f t="shared" si="1300"/>
        <v/>
      </c>
      <c r="BJ1892" s="24" t="str">
        <f t="shared" si="1289"/>
        <v/>
      </c>
      <c r="BK1892" s="24" t="str">
        <f t="shared" si="1290"/>
        <v/>
      </c>
    </row>
    <row r="1893" spans="17:63" ht="15.75" thickBot="1">
      <c r="Q1893" t="e">
        <f t="shared" si="1305"/>
        <v>#VALUE!</v>
      </c>
      <c r="R1893" t="str">
        <f t="shared" si="1264"/>
        <v/>
      </c>
      <c r="S1893" t="str">
        <f>IF(A1893="","",TEXT(VLOOKUP(C1893,Tablas!$H$3:$I$75,2,0),"000"))</f>
        <v/>
      </c>
      <c r="T1893" t="str">
        <f t="shared" si="1265"/>
        <v/>
      </c>
      <c r="U1893" t="str">
        <f t="shared" si="1266"/>
        <v/>
      </c>
      <c r="V1893" t="str">
        <f t="shared" si="1292"/>
        <v/>
      </c>
      <c r="W1893" t="str">
        <f>IF(A1893="","",IF(G1893="",99,VLOOKUP(Datos!G1893,Tablas!$AF$2:$AH$38,2,0)))</f>
        <v/>
      </c>
      <c r="X1893" t="str">
        <f t="shared" si="1267"/>
        <v/>
      </c>
      <c r="Y1893" t="str">
        <f t="shared" si="1268"/>
        <v/>
      </c>
      <c r="Z1893" s="25" t="str">
        <f t="shared" si="1269"/>
        <v/>
      </c>
      <c r="AA1893" s="26" t="str">
        <f t="shared" si="1270"/>
        <v/>
      </c>
      <c r="AB1893" s="25" t="str">
        <f t="shared" si="1293"/>
        <v/>
      </c>
      <c r="AC1893" s="26" t="str">
        <f t="shared" si="1271"/>
        <v/>
      </c>
      <c r="AD1893" s="25" t="str">
        <f t="shared" si="1294"/>
        <v/>
      </c>
      <c r="AE1893" s="26" t="str">
        <f t="shared" si="1272"/>
        <v/>
      </c>
      <c r="AF1893" s="25" t="str">
        <f t="shared" si="1295"/>
        <v/>
      </c>
      <c r="AG1893" s="26" t="str">
        <f t="shared" si="1273"/>
        <v/>
      </c>
      <c r="AH1893" s="25" t="str">
        <f t="shared" si="1296"/>
        <v/>
      </c>
      <c r="AI1893" s="26" t="str">
        <f t="shared" si="1274"/>
        <v/>
      </c>
      <c r="AJ1893" s="25" t="str">
        <f t="shared" si="1297"/>
        <v/>
      </c>
      <c r="AK1893" s="26" t="str">
        <f t="shared" si="1275"/>
        <v/>
      </c>
      <c r="AL1893" s="25" t="str">
        <f t="shared" si="1298"/>
        <v/>
      </c>
      <c r="AM1893" s="26" t="str">
        <f t="shared" si="1276"/>
        <v/>
      </c>
      <c r="AN1893" s="25" t="str">
        <f t="shared" si="1299"/>
        <v/>
      </c>
      <c r="AO1893" s="26" t="str">
        <f t="shared" si="1277"/>
        <v/>
      </c>
      <c r="AP1893" t="str">
        <f t="shared" si="1278"/>
        <v/>
      </c>
      <c r="AQ1893" t="str">
        <f t="shared" si="1279"/>
        <v/>
      </c>
      <c r="AR1893" t="str">
        <f t="shared" si="1291"/>
        <v/>
      </c>
      <c r="AS1893" t="str">
        <f t="shared" si="1280"/>
        <v/>
      </c>
      <c r="AT1893" s="25" t="str">
        <f t="shared" si="1281"/>
        <v/>
      </c>
      <c r="AU1893" s="26" t="str">
        <f t="shared" si="1282"/>
        <v/>
      </c>
      <c r="AV1893" t="str">
        <f t="shared" si="1283"/>
        <v/>
      </c>
      <c r="AW1893" s="25" t="str">
        <f t="shared" si="1284"/>
        <v/>
      </c>
      <c r="AX1893" s="26" t="str">
        <f t="shared" si="1301"/>
        <v/>
      </c>
      <c r="AY1893" s="27" t="str">
        <f>IF(A1893="","",IF(K1893&lt;&gt;0,TEXT(5,"0000"),IF(M1893&lt;&gt;0,TEXT(5,"0000"),IF(Datos!N1893&lt;&gt;0,TEXT(5,"0000"),""))))</f>
        <v/>
      </c>
      <c r="AZ1893" s="25" t="str">
        <f t="shared" si="1285"/>
        <v/>
      </c>
      <c r="BA1893" s="26" t="str">
        <f t="shared" si="1302"/>
        <v/>
      </c>
      <c r="BB1893" s="25" t="str">
        <f t="shared" si="1286"/>
        <v/>
      </c>
      <c r="BC1893" s="26" t="str">
        <f t="shared" si="1303"/>
        <v/>
      </c>
      <c r="BD1893" s="27" t="str">
        <f t="shared" si="1287"/>
        <v/>
      </c>
      <c r="BE1893" s="25" t="str">
        <f t="shared" si="1288"/>
        <v/>
      </c>
      <c r="BF1893" s="26" t="str">
        <f t="shared" si="1304"/>
        <v/>
      </c>
      <c r="BG1893" s="28"/>
      <c r="BH1893" t="str">
        <f t="shared" si="1300"/>
        <v/>
      </c>
      <c r="BJ1893" s="24" t="str">
        <f t="shared" si="1289"/>
        <v/>
      </c>
      <c r="BK1893" s="24" t="str">
        <f t="shared" si="1290"/>
        <v/>
      </c>
    </row>
    <row r="1894" spans="17:63" ht="15.75" thickBot="1">
      <c r="Q1894" t="e">
        <f t="shared" si="1305"/>
        <v>#VALUE!</v>
      </c>
      <c r="R1894" t="str">
        <f t="shared" si="1264"/>
        <v/>
      </c>
      <c r="S1894" t="str">
        <f>IF(A1894="","",TEXT(VLOOKUP(C1894,Tablas!$H$3:$I$75,2,0),"000"))</f>
        <v/>
      </c>
      <c r="T1894" t="str">
        <f t="shared" si="1265"/>
        <v/>
      </c>
      <c r="U1894" t="str">
        <f t="shared" si="1266"/>
        <v/>
      </c>
      <c r="V1894" t="str">
        <f t="shared" si="1292"/>
        <v/>
      </c>
      <c r="W1894" t="str">
        <f>IF(A1894="","",IF(G1894="",99,VLOOKUP(Datos!G1894,Tablas!$AF$2:$AH$38,2,0)))</f>
        <v/>
      </c>
      <c r="X1894" t="str">
        <f t="shared" si="1267"/>
        <v/>
      </c>
      <c r="Y1894" t="str">
        <f t="shared" si="1268"/>
        <v/>
      </c>
      <c r="Z1894" s="25" t="str">
        <f t="shared" si="1269"/>
        <v/>
      </c>
      <c r="AA1894" s="26" t="str">
        <f t="shared" si="1270"/>
        <v/>
      </c>
      <c r="AB1894" s="25" t="str">
        <f t="shared" si="1293"/>
        <v/>
      </c>
      <c r="AC1894" s="26" t="str">
        <f t="shared" si="1271"/>
        <v/>
      </c>
      <c r="AD1894" s="25" t="str">
        <f t="shared" si="1294"/>
        <v/>
      </c>
      <c r="AE1894" s="26" t="str">
        <f t="shared" si="1272"/>
        <v/>
      </c>
      <c r="AF1894" s="25" t="str">
        <f t="shared" si="1295"/>
        <v/>
      </c>
      <c r="AG1894" s="26" t="str">
        <f t="shared" si="1273"/>
        <v/>
      </c>
      <c r="AH1894" s="25" t="str">
        <f t="shared" si="1296"/>
        <v/>
      </c>
      <c r="AI1894" s="26" t="str">
        <f t="shared" si="1274"/>
        <v/>
      </c>
      <c r="AJ1894" s="25" t="str">
        <f t="shared" si="1297"/>
        <v/>
      </c>
      <c r="AK1894" s="26" t="str">
        <f t="shared" si="1275"/>
        <v/>
      </c>
      <c r="AL1894" s="25" t="str">
        <f t="shared" si="1298"/>
        <v/>
      </c>
      <c r="AM1894" s="26" t="str">
        <f t="shared" si="1276"/>
        <v/>
      </c>
      <c r="AN1894" s="25" t="str">
        <f t="shared" si="1299"/>
        <v/>
      </c>
      <c r="AO1894" s="26" t="str">
        <f t="shared" si="1277"/>
        <v/>
      </c>
      <c r="AP1894" t="str">
        <f t="shared" si="1278"/>
        <v/>
      </c>
      <c r="AQ1894" t="str">
        <f t="shared" si="1279"/>
        <v/>
      </c>
      <c r="AR1894" t="str">
        <f t="shared" si="1291"/>
        <v/>
      </c>
      <c r="AS1894" t="str">
        <f t="shared" si="1280"/>
        <v/>
      </c>
      <c r="AT1894" s="25" t="str">
        <f t="shared" si="1281"/>
        <v/>
      </c>
      <c r="AU1894" s="26" t="str">
        <f t="shared" si="1282"/>
        <v/>
      </c>
      <c r="AV1894" t="str">
        <f t="shared" si="1283"/>
        <v/>
      </c>
      <c r="AW1894" s="25" t="str">
        <f t="shared" si="1284"/>
        <v/>
      </c>
      <c r="AX1894" s="26" t="str">
        <f t="shared" si="1301"/>
        <v/>
      </c>
      <c r="AY1894" s="27" t="str">
        <f>IF(A1894="","",IF(K1894&lt;&gt;0,TEXT(5,"0000"),IF(M1894&lt;&gt;0,TEXT(5,"0000"),IF(Datos!N1894&lt;&gt;0,TEXT(5,"0000"),""))))</f>
        <v/>
      </c>
      <c r="AZ1894" s="25" t="str">
        <f t="shared" si="1285"/>
        <v/>
      </c>
      <c r="BA1894" s="26" t="str">
        <f t="shared" si="1302"/>
        <v/>
      </c>
      <c r="BB1894" s="25" t="str">
        <f t="shared" si="1286"/>
        <v/>
      </c>
      <c r="BC1894" s="26" t="str">
        <f t="shared" si="1303"/>
        <v/>
      </c>
      <c r="BD1894" s="27" t="str">
        <f t="shared" si="1287"/>
        <v/>
      </c>
      <c r="BE1894" s="25" t="str">
        <f t="shared" si="1288"/>
        <v/>
      </c>
      <c r="BF1894" s="26" t="str">
        <f t="shared" si="1304"/>
        <v/>
      </c>
      <c r="BG1894" s="28"/>
      <c r="BH1894" t="str">
        <f t="shared" si="1300"/>
        <v/>
      </c>
      <c r="BJ1894" s="24" t="str">
        <f t="shared" si="1289"/>
        <v/>
      </c>
      <c r="BK1894" s="24" t="str">
        <f t="shared" si="1290"/>
        <v/>
      </c>
    </row>
    <row r="1895" spans="17:63" ht="15.75" thickBot="1">
      <c r="Q1895" t="e">
        <f t="shared" si="1305"/>
        <v>#VALUE!</v>
      </c>
      <c r="R1895" t="str">
        <f t="shared" si="1264"/>
        <v/>
      </c>
      <c r="S1895" t="str">
        <f>IF(A1895="","",TEXT(VLOOKUP(C1895,Tablas!$H$3:$I$75,2,0),"000"))</f>
        <v/>
      </c>
      <c r="T1895" t="str">
        <f t="shared" si="1265"/>
        <v/>
      </c>
      <c r="U1895" t="str">
        <f t="shared" si="1266"/>
        <v/>
      </c>
      <c r="V1895" t="str">
        <f t="shared" si="1292"/>
        <v/>
      </c>
      <c r="W1895" t="str">
        <f>IF(A1895="","",IF(G1895="",99,VLOOKUP(Datos!G1895,Tablas!$AF$2:$AH$38,2,0)))</f>
        <v/>
      </c>
      <c r="X1895" t="str">
        <f t="shared" si="1267"/>
        <v/>
      </c>
      <c r="Y1895" t="str">
        <f t="shared" si="1268"/>
        <v/>
      </c>
      <c r="Z1895" s="25" t="str">
        <f t="shared" si="1269"/>
        <v/>
      </c>
      <c r="AA1895" s="26" t="str">
        <f t="shared" si="1270"/>
        <v/>
      </c>
      <c r="AB1895" s="25" t="str">
        <f t="shared" si="1293"/>
        <v/>
      </c>
      <c r="AC1895" s="26" t="str">
        <f t="shared" si="1271"/>
        <v/>
      </c>
      <c r="AD1895" s="25" t="str">
        <f t="shared" si="1294"/>
        <v/>
      </c>
      <c r="AE1895" s="26" t="str">
        <f t="shared" si="1272"/>
        <v/>
      </c>
      <c r="AF1895" s="25" t="str">
        <f t="shared" si="1295"/>
        <v/>
      </c>
      <c r="AG1895" s="26" t="str">
        <f t="shared" si="1273"/>
        <v/>
      </c>
      <c r="AH1895" s="25" t="str">
        <f t="shared" si="1296"/>
        <v/>
      </c>
      <c r="AI1895" s="26" t="str">
        <f t="shared" si="1274"/>
        <v/>
      </c>
      <c r="AJ1895" s="25" t="str">
        <f t="shared" si="1297"/>
        <v/>
      </c>
      <c r="AK1895" s="26" t="str">
        <f t="shared" si="1275"/>
        <v/>
      </c>
      <c r="AL1895" s="25" t="str">
        <f t="shared" si="1298"/>
        <v/>
      </c>
      <c r="AM1895" s="26" t="str">
        <f t="shared" si="1276"/>
        <v/>
      </c>
      <c r="AN1895" s="25" t="str">
        <f t="shared" si="1299"/>
        <v/>
      </c>
      <c r="AO1895" s="26" t="str">
        <f t="shared" si="1277"/>
        <v/>
      </c>
      <c r="AP1895" t="str">
        <f t="shared" si="1278"/>
        <v/>
      </c>
      <c r="AQ1895" t="str">
        <f t="shared" si="1279"/>
        <v/>
      </c>
      <c r="AR1895" t="str">
        <f t="shared" si="1291"/>
        <v/>
      </c>
      <c r="AS1895" t="str">
        <f t="shared" si="1280"/>
        <v/>
      </c>
      <c r="AT1895" s="25" t="str">
        <f t="shared" si="1281"/>
        <v/>
      </c>
      <c r="AU1895" s="26" t="str">
        <f t="shared" si="1282"/>
        <v/>
      </c>
      <c r="AV1895" t="str">
        <f t="shared" si="1283"/>
        <v/>
      </c>
      <c r="AW1895" s="25" t="str">
        <f t="shared" si="1284"/>
        <v/>
      </c>
      <c r="AX1895" s="26" t="str">
        <f t="shared" si="1301"/>
        <v/>
      </c>
      <c r="AY1895" s="27" t="str">
        <f>IF(A1895="","",IF(K1895&lt;&gt;0,TEXT(5,"0000"),IF(M1895&lt;&gt;0,TEXT(5,"0000"),IF(Datos!N1895&lt;&gt;0,TEXT(5,"0000"),""))))</f>
        <v/>
      </c>
      <c r="AZ1895" s="25" t="str">
        <f t="shared" si="1285"/>
        <v/>
      </c>
      <c r="BA1895" s="26" t="str">
        <f t="shared" si="1302"/>
        <v/>
      </c>
      <c r="BB1895" s="25" t="str">
        <f t="shared" si="1286"/>
        <v/>
      </c>
      <c r="BC1895" s="26" t="str">
        <f t="shared" si="1303"/>
        <v/>
      </c>
      <c r="BD1895" s="27" t="str">
        <f t="shared" si="1287"/>
        <v/>
      </c>
      <c r="BE1895" s="25" t="str">
        <f t="shared" si="1288"/>
        <v/>
      </c>
      <c r="BF1895" s="26" t="str">
        <f t="shared" si="1304"/>
        <v/>
      </c>
      <c r="BG1895" s="28"/>
      <c r="BH1895" t="str">
        <f t="shared" si="1300"/>
        <v/>
      </c>
      <c r="BJ1895" s="24" t="str">
        <f t="shared" si="1289"/>
        <v/>
      </c>
      <c r="BK1895" s="24" t="str">
        <f t="shared" si="1290"/>
        <v/>
      </c>
    </row>
    <row r="1896" spans="17:63" ht="15.75" thickBot="1">
      <c r="Q1896" t="e">
        <f t="shared" si="1305"/>
        <v>#VALUE!</v>
      </c>
      <c r="R1896" t="str">
        <f t="shared" si="1264"/>
        <v/>
      </c>
      <c r="S1896" t="str">
        <f>IF(A1896="","",TEXT(VLOOKUP(C1896,Tablas!$H$3:$I$75,2,0),"000"))</f>
        <v/>
      </c>
      <c r="T1896" t="str">
        <f t="shared" si="1265"/>
        <v/>
      </c>
      <c r="U1896" t="str">
        <f t="shared" si="1266"/>
        <v/>
      </c>
      <c r="V1896" t="str">
        <f t="shared" si="1292"/>
        <v/>
      </c>
      <c r="W1896" t="str">
        <f>IF(A1896="","",IF(G1896="",99,VLOOKUP(Datos!G1896,Tablas!$AF$2:$AH$38,2,0)))</f>
        <v/>
      </c>
      <c r="X1896" t="str">
        <f t="shared" si="1267"/>
        <v/>
      </c>
      <c r="Y1896" t="str">
        <f t="shared" si="1268"/>
        <v/>
      </c>
      <c r="Z1896" s="25" t="str">
        <f t="shared" si="1269"/>
        <v/>
      </c>
      <c r="AA1896" s="26" t="str">
        <f t="shared" si="1270"/>
        <v/>
      </c>
      <c r="AB1896" s="25" t="str">
        <f t="shared" si="1293"/>
        <v/>
      </c>
      <c r="AC1896" s="26" t="str">
        <f t="shared" si="1271"/>
        <v/>
      </c>
      <c r="AD1896" s="25" t="str">
        <f t="shared" si="1294"/>
        <v/>
      </c>
      <c r="AE1896" s="26" t="str">
        <f t="shared" si="1272"/>
        <v/>
      </c>
      <c r="AF1896" s="25" t="str">
        <f t="shared" si="1295"/>
        <v/>
      </c>
      <c r="AG1896" s="26" t="str">
        <f t="shared" si="1273"/>
        <v/>
      </c>
      <c r="AH1896" s="25" t="str">
        <f t="shared" si="1296"/>
        <v/>
      </c>
      <c r="AI1896" s="26" t="str">
        <f t="shared" si="1274"/>
        <v/>
      </c>
      <c r="AJ1896" s="25" t="str">
        <f t="shared" si="1297"/>
        <v/>
      </c>
      <c r="AK1896" s="26" t="str">
        <f t="shared" si="1275"/>
        <v/>
      </c>
      <c r="AL1896" s="25" t="str">
        <f t="shared" si="1298"/>
        <v/>
      </c>
      <c r="AM1896" s="26" t="str">
        <f t="shared" si="1276"/>
        <v/>
      </c>
      <c r="AN1896" s="25" t="str">
        <f t="shared" si="1299"/>
        <v/>
      </c>
      <c r="AO1896" s="26" t="str">
        <f t="shared" si="1277"/>
        <v/>
      </c>
      <c r="AP1896" t="str">
        <f t="shared" si="1278"/>
        <v/>
      </c>
      <c r="AQ1896" t="str">
        <f t="shared" si="1279"/>
        <v/>
      </c>
      <c r="AR1896" t="str">
        <f t="shared" si="1291"/>
        <v/>
      </c>
      <c r="AS1896" t="str">
        <f t="shared" si="1280"/>
        <v/>
      </c>
      <c r="AT1896" s="25" t="str">
        <f t="shared" si="1281"/>
        <v/>
      </c>
      <c r="AU1896" s="26" t="str">
        <f t="shared" si="1282"/>
        <v/>
      </c>
      <c r="AV1896" t="str">
        <f t="shared" si="1283"/>
        <v/>
      </c>
      <c r="AW1896" s="25" t="str">
        <f t="shared" si="1284"/>
        <v/>
      </c>
      <c r="AX1896" s="26" t="str">
        <f t="shared" si="1301"/>
        <v/>
      </c>
      <c r="AY1896" s="27" t="str">
        <f>IF(A1896="","",IF(K1896&lt;&gt;0,TEXT(5,"0000"),IF(M1896&lt;&gt;0,TEXT(5,"0000"),IF(Datos!N1896&lt;&gt;0,TEXT(5,"0000"),""))))</f>
        <v/>
      </c>
      <c r="AZ1896" s="25" t="str">
        <f t="shared" si="1285"/>
        <v/>
      </c>
      <c r="BA1896" s="26" t="str">
        <f t="shared" si="1302"/>
        <v/>
      </c>
      <c r="BB1896" s="25" t="str">
        <f t="shared" si="1286"/>
        <v/>
      </c>
      <c r="BC1896" s="26" t="str">
        <f t="shared" si="1303"/>
        <v/>
      </c>
      <c r="BD1896" s="27" t="str">
        <f t="shared" si="1287"/>
        <v/>
      </c>
      <c r="BE1896" s="25" t="str">
        <f t="shared" si="1288"/>
        <v/>
      </c>
      <c r="BF1896" s="26" t="str">
        <f t="shared" si="1304"/>
        <v/>
      </c>
      <c r="BG1896" s="28"/>
      <c r="BH1896" t="str">
        <f t="shared" si="1300"/>
        <v/>
      </c>
      <c r="BJ1896" s="24" t="str">
        <f t="shared" si="1289"/>
        <v/>
      </c>
      <c r="BK1896" s="24" t="str">
        <f t="shared" si="1290"/>
        <v/>
      </c>
    </row>
    <row r="1897" spans="17:63" ht="15.75" thickBot="1">
      <c r="Q1897" t="e">
        <f t="shared" si="1305"/>
        <v>#VALUE!</v>
      </c>
      <c r="R1897" t="str">
        <f t="shared" si="1264"/>
        <v/>
      </c>
      <c r="S1897" t="str">
        <f>IF(A1897="","",TEXT(VLOOKUP(C1897,Tablas!$H$3:$I$75,2,0),"000"))</f>
        <v/>
      </c>
      <c r="T1897" t="str">
        <f t="shared" si="1265"/>
        <v/>
      </c>
      <c r="U1897" t="str">
        <f t="shared" si="1266"/>
        <v/>
      </c>
      <c r="V1897" t="str">
        <f t="shared" si="1292"/>
        <v/>
      </c>
      <c r="W1897" t="str">
        <f>IF(A1897="","",IF(G1897="",99,VLOOKUP(Datos!G1897,Tablas!$AF$2:$AH$38,2,0)))</f>
        <v/>
      </c>
      <c r="X1897" t="str">
        <f t="shared" si="1267"/>
        <v/>
      </c>
      <c r="Y1897" t="str">
        <f t="shared" si="1268"/>
        <v/>
      </c>
      <c r="Z1897" s="25" t="str">
        <f t="shared" si="1269"/>
        <v/>
      </c>
      <c r="AA1897" s="26" t="str">
        <f t="shared" si="1270"/>
        <v/>
      </c>
      <c r="AB1897" s="25" t="str">
        <f t="shared" si="1293"/>
        <v/>
      </c>
      <c r="AC1897" s="26" t="str">
        <f t="shared" si="1271"/>
        <v/>
      </c>
      <c r="AD1897" s="25" t="str">
        <f t="shared" si="1294"/>
        <v/>
      </c>
      <c r="AE1897" s="26" t="str">
        <f t="shared" si="1272"/>
        <v/>
      </c>
      <c r="AF1897" s="25" t="str">
        <f t="shared" si="1295"/>
        <v/>
      </c>
      <c r="AG1897" s="26" t="str">
        <f t="shared" si="1273"/>
        <v/>
      </c>
      <c r="AH1897" s="25" t="str">
        <f t="shared" si="1296"/>
        <v/>
      </c>
      <c r="AI1897" s="26" t="str">
        <f t="shared" si="1274"/>
        <v/>
      </c>
      <c r="AJ1897" s="25" t="str">
        <f t="shared" si="1297"/>
        <v/>
      </c>
      <c r="AK1897" s="26" t="str">
        <f t="shared" si="1275"/>
        <v/>
      </c>
      <c r="AL1897" s="25" t="str">
        <f t="shared" si="1298"/>
        <v/>
      </c>
      <c r="AM1897" s="26" t="str">
        <f t="shared" si="1276"/>
        <v/>
      </c>
      <c r="AN1897" s="25" t="str">
        <f t="shared" si="1299"/>
        <v/>
      </c>
      <c r="AO1897" s="26" t="str">
        <f t="shared" si="1277"/>
        <v/>
      </c>
      <c r="AP1897" t="str">
        <f t="shared" si="1278"/>
        <v/>
      </c>
      <c r="AQ1897" t="str">
        <f t="shared" si="1279"/>
        <v/>
      </c>
      <c r="AR1897" t="str">
        <f t="shared" si="1291"/>
        <v/>
      </c>
      <c r="AS1897" t="str">
        <f t="shared" si="1280"/>
        <v/>
      </c>
      <c r="AT1897" s="25" t="str">
        <f t="shared" si="1281"/>
        <v/>
      </c>
      <c r="AU1897" s="26" t="str">
        <f t="shared" si="1282"/>
        <v/>
      </c>
      <c r="AV1897" t="str">
        <f t="shared" si="1283"/>
        <v/>
      </c>
      <c r="AW1897" s="25" t="str">
        <f t="shared" si="1284"/>
        <v/>
      </c>
      <c r="AX1897" s="26" t="str">
        <f t="shared" si="1301"/>
        <v/>
      </c>
      <c r="AY1897" s="27" t="str">
        <f>IF(A1897="","",IF(K1897&lt;&gt;0,TEXT(5,"0000"),IF(M1897&lt;&gt;0,TEXT(5,"0000"),IF(Datos!N1897&lt;&gt;0,TEXT(5,"0000"),""))))</f>
        <v/>
      </c>
      <c r="AZ1897" s="25" t="str">
        <f t="shared" si="1285"/>
        <v/>
      </c>
      <c r="BA1897" s="26" t="str">
        <f t="shared" si="1302"/>
        <v/>
      </c>
      <c r="BB1897" s="25" t="str">
        <f t="shared" si="1286"/>
        <v/>
      </c>
      <c r="BC1897" s="26" t="str">
        <f t="shared" si="1303"/>
        <v/>
      </c>
      <c r="BD1897" s="27" t="str">
        <f t="shared" si="1287"/>
        <v/>
      </c>
      <c r="BE1897" s="25" t="str">
        <f t="shared" si="1288"/>
        <v/>
      </c>
      <c r="BF1897" s="26" t="str">
        <f t="shared" si="1304"/>
        <v/>
      </c>
      <c r="BG1897" s="28"/>
      <c r="BH1897" t="str">
        <f t="shared" si="1300"/>
        <v/>
      </c>
      <c r="BJ1897" s="24" t="str">
        <f t="shared" si="1289"/>
        <v/>
      </c>
      <c r="BK1897" s="24" t="str">
        <f t="shared" si="1290"/>
        <v/>
      </c>
    </row>
    <row r="1898" spans="17:63" ht="15.75" thickBot="1">
      <c r="Q1898" t="e">
        <f t="shared" si="1305"/>
        <v>#VALUE!</v>
      </c>
      <c r="R1898" t="str">
        <f t="shared" si="1264"/>
        <v/>
      </c>
      <c r="S1898" t="str">
        <f>IF(A1898="","",TEXT(VLOOKUP(C1898,Tablas!$H$3:$I$75,2,0),"000"))</f>
        <v/>
      </c>
      <c r="T1898" t="str">
        <f t="shared" si="1265"/>
        <v/>
      </c>
      <c r="U1898" t="str">
        <f t="shared" si="1266"/>
        <v/>
      </c>
      <c r="V1898" t="str">
        <f t="shared" si="1292"/>
        <v/>
      </c>
      <c r="W1898" t="str">
        <f>IF(A1898="","",IF(G1898="",99,VLOOKUP(Datos!G1898,Tablas!$AF$2:$AH$38,2,0)))</f>
        <v/>
      </c>
      <c r="X1898" t="str">
        <f t="shared" si="1267"/>
        <v/>
      </c>
      <c r="Y1898" t="str">
        <f t="shared" si="1268"/>
        <v/>
      </c>
      <c r="Z1898" s="25" t="str">
        <f t="shared" si="1269"/>
        <v/>
      </c>
      <c r="AA1898" s="26" t="str">
        <f t="shared" si="1270"/>
        <v/>
      </c>
      <c r="AB1898" s="25" t="str">
        <f t="shared" si="1293"/>
        <v/>
      </c>
      <c r="AC1898" s="26" t="str">
        <f t="shared" si="1271"/>
        <v/>
      </c>
      <c r="AD1898" s="25" t="str">
        <f t="shared" si="1294"/>
        <v/>
      </c>
      <c r="AE1898" s="26" t="str">
        <f t="shared" si="1272"/>
        <v/>
      </c>
      <c r="AF1898" s="25" t="str">
        <f t="shared" si="1295"/>
        <v/>
      </c>
      <c r="AG1898" s="26" t="str">
        <f t="shared" si="1273"/>
        <v/>
      </c>
      <c r="AH1898" s="25" t="str">
        <f t="shared" si="1296"/>
        <v/>
      </c>
      <c r="AI1898" s="26" t="str">
        <f t="shared" si="1274"/>
        <v/>
      </c>
      <c r="AJ1898" s="25" t="str">
        <f t="shared" si="1297"/>
        <v/>
      </c>
      <c r="AK1898" s="26" t="str">
        <f t="shared" si="1275"/>
        <v/>
      </c>
      <c r="AL1898" s="25" t="str">
        <f t="shared" si="1298"/>
        <v/>
      </c>
      <c r="AM1898" s="26" t="str">
        <f t="shared" si="1276"/>
        <v/>
      </c>
      <c r="AN1898" s="25" t="str">
        <f t="shared" si="1299"/>
        <v/>
      </c>
      <c r="AO1898" s="26" t="str">
        <f t="shared" si="1277"/>
        <v/>
      </c>
      <c r="AP1898" t="str">
        <f t="shared" si="1278"/>
        <v/>
      </c>
      <c r="AQ1898" t="str">
        <f t="shared" si="1279"/>
        <v/>
      </c>
      <c r="AR1898" t="str">
        <f t="shared" si="1291"/>
        <v/>
      </c>
      <c r="AS1898" t="str">
        <f t="shared" si="1280"/>
        <v/>
      </c>
      <c r="AT1898" s="25" t="str">
        <f t="shared" si="1281"/>
        <v/>
      </c>
      <c r="AU1898" s="26" t="str">
        <f t="shared" si="1282"/>
        <v/>
      </c>
      <c r="AV1898" t="str">
        <f t="shared" si="1283"/>
        <v/>
      </c>
      <c r="AW1898" s="25" t="str">
        <f t="shared" si="1284"/>
        <v/>
      </c>
      <c r="AX1898" s="26" t="str">
        <f t="shared" si="1301"/>
        <v/>
      </c>
      <c r="AY1898" s="27" t="str">
        <f>IF(A1898="","",IF(K1898&lt;&gt;0,TEXT(5,"0000"),IF(M1898&lt;&gt;0,TEXT(5,"0000"),IF(Datos!N1898&lt;&gt;0,TEXT(5,"0000"),""))))</f>
        <v/>
      </c>
      <c r="AZ1898" s="25" t="str">
        <f t="shared" si="1285"/>
        <v/>
      </c>
      <c r="BA1898" s="26" t="str">
        <f t="shared" si="1302"/>
        <v/>
      </c>
      <c r="BB1898" s="25" t="str">
        <f t="shared" si="1286"/>
        <v/>
      </c>
      <c r="BC1898" s="26" t="str">
        <f t="shared" si="1303"/>
        <v/>
      </c>
      <c r="BD1898" s="27" t="str">
        <f t="shared" si="1287"/>
        <v/>
      </c>
      <c r="BE1898" s="25" t="str">
        <f t="shared" si="1288"/>
        <v/>
      </c>
      <c r="BF1898" s="26" t="str">
        <f t="shared" si="1304"/>
        <v/>
      </c>
      <c r="BG1898" s="28"/>
      <c r="BH1898" t="str">
        <f t="shared" si="1300"/>
        <v/>
      </c>
      <c r="BJ1898" s="24" t="str">
        <f t="shared" si="1289"/>
        <v/>
      </c>
      <c r="BK1898" s="24" t="str">
        <f t="shared" si="1290"/>
        <v/>
      </c>
    </row>
    <row r="1899" spans="17:63" ht="15.75" thickBot="1">
      <c r="Q1899" t="e">
        <f t="shared" si="1305"/>
        <v>#VALUE!</v>
      </c>
      <c r="R1899" t="str">
        <f t="shared" si="1264"/>
        <v/>
      </c>
      <c r="S1899" t="str">
        <f>IF(A1899="","",TEXT(VLOOKUP(C1899,Tablas!$H$3:$I$75,2,0),"000"))</f>
        <v/>
      </c>
      <c r="T1899" t="str">
        <f t="shared" si="1265"/>
        <v/>
      </c>
      <c r="U1899" t="str">
        <f t="shared" si="1266"/>
        <v/>
      </c>
      <c r="V1899" t="str">
        <f t="shared" si="1292"/>
        <v/>
      </c>
      <c r="W1899" t="str">
        <f>IF(A1899="","",IF(G1899="",99,VLOOKUP(Datos!G1899,Tablas!$AF$2:$AH$38,2,0)))</f>
        <v/>
      </c>
      <c r="X1899" t="str">
        <f t="shared" si="1267"/>
        <v/>
      </c>
      <c r="Y1899" t="str">
        <f t="shared" si="1268"/>
        <v/>
      </c>
      <c r="Z1899" s="25" t="str">
        <f t="shared" si="1269"/>
        <v/>
      </c>
      <c r="AA1899" s="26" t="str">
        <f t="shared" si="1270"/>
        <v/>
      </c>
      <c r="AB1899" s="25" t="str">
        <f t="shared" si="1293"/>
        <v/>
      </c>
      <c r="AC1899" s="26" t="str">
        <f t="shared" si="1271"/>
        <v/>
      </c>
      <c r="AD1899" s="25" t="str">
        <f t="shared" si="1294"/>
        <v/>
      </c>
      <c r="AE1899" s="26" t="str">
        <f t="shared" si="1272"/>
        <v/>
      </c>
      <c r="AF1899" s="25" t="str">
        <f t="shared" si="1295"/>
        <v/>
      </c>
      <c r="AG1899" s="26" t="str">
        <f t="shared" si="1273"/>
        <v/>
      </c>
      <c r="AH1899" s="25" t="str">
        <f t="shared" si="1296"/>
        <v/>
      </c>
      <c r="AI1899" s="26" t="str">
        <f t="shared" si="1274"/>
        <v/>
      </c>
      <c r="AJ1899" s="25" t="str">
        <f t="shared" si="1297"/>
        <v/>
      </c>
      <c r="AK1899" s="26" t="str">
        <f t="shared" si="1275"/>
        <v/>
      </c>
      <c r="AL1899" s="25" t="str">
        <f t="shared" si="1298"/>
        <v/>
      </c>
      <c r="AM1899" s="26" t="str">
        <f t="shared" si="1276"/>
        <v/>
      </c>
      <c r="AN1899" s="25" t="str">
        <f t="shared" si="1299"/>
        <v/>
      </c>
      <c r="AO1899" s="26" t="str">
        <f t="shared" si="1277"/>
        <v/>
      </c>
      <c r="AP1899" t="str">
        <f t="shared" si="1278"/>
        <v/>
      </c>
      <c r="AQ1899" t="str">
        <f t="shared" si="1279"/>
        <v/>
      </c>
      <c r="AR1899" t="str">
        <f t="shared" si="1291"/>
        <v/>
      </c>
      <c r="AS1899" t="str">
        <f t="shared" si="1280"/>
        <v/>
      </c>
      <c r="AT1899" s="25" t="str">
        <f t="shared" si="1281"/>
        <v/>
      </c>
      <c r="AU1899" s="26" t="str">
        <f t="shared" si="1282"/>
        <v/>
      </c>
      <c r="AV1899" t="str">
        <f t="shared" si="1283"/>
        <v/>
      </c>
      <c r="AW1899" s="25" t="str">
        <f t="shared" si="1284"/>
        <v/>
      </c>
      <c r="AX1899" s="26" t="str">
        <f t="shared" si="1301"/>
        <v/>
      </c>
      <c r="AY1899" s="27" t="str">
        <f>IF(A1899="","",IF(K1899&lt;&gt;0,TEXT(5,"0000"),IF(M1899&lt;&gt;0,TEXT(5,"0000"),IF(Datos!N1899&lt;&gt;0,TEXT(5,"0000"),""))))</f>
        <v/>
      </c>
      <c r="AZ1899" s="25" t="str">
        <f t="shared" si="1285"/>
        <v/>
      </c>
      <c r="BA1899" s="26" t="str">
        <f t="shared" si="1302"/>
        <v/>
      </c>
      <c r="BB1899" s="25" t="str">
        <f t="shared" si="1286"/>
        <v/>
      </c>
      <c r="BC1899" s="26" t="str">
        <f t="shared" si="1303"/>
        <v/>
      </c>
      <c r="BD1899" s="27" t="str">
        <f t="shared" si="1287"/>
        <v/>
      </c>
      <c r="BE1899" s="25" t="str">
        <f t="shared" si="1288"/>
        <v/>
      </c>
      <c r="BF1899" s="26" t="str">
        <f t="shared" si="1304"/>
        <v/>
      </c>
      <c r="BG1899" s="28"/>
      <c r="BH1899" t="str">
        <f t="shared" si="1300"/>
        <v/>
      </c>
      <c r="BJ1899" s="24" t="str">
        <f t="shared" si="1289"/>
        <v/>
      </c>
      <c r="BK1899" s="24" t="str">
        <f t="shared" si="1290"/>
        <v/>
      </c>
    </row>
    <row r="1900" spans="17:63" ht="15.75" thickBot="1">
      <c r="Q1900" t="e">
        <f t="shared" si="1305"/>
        <v>#VALUE!</v>
      </c>
      <c r="R1900" t="str">
        <f t="shared" si="1264"/>
        <v/>
      </c>
      <c r="S1900" t="str">
        <f>IF(A1900="","",TEXT(VLOOKUP(C1900,Tablas!$H$3:$I$75,2,0),"000"))</f>
        <v/>
      </c>
      <c r="T1900" t="str">
        <f t="shared" si="1265"/>
        <v/>
      </c>
      <c r="U1900" t="str">
        <f t="shared" si="1266"/>
        <v/>
      </c>
      <c r="V1900" t="str">
        <f t="shared" si="1292"/>
        <v/>
      </c>
      <c r="W1900" t="str">
        <f>IF(A1900="","",IF(G1900="",99,VLOOKUP(Datos!G1900,Tablas!$AF$2:$AH$38,2,0)))</f>
        <v/>
      </c>
      <c r="X1900" t="str">
        <f t="shared" si="1267"/>
        <v/>
      </c>
      <c r="Y1900" t="str">
        <f t="shared" si="1268"/>
        <v/>
      </c>
      <c r="Z1900" s="25" t="str">
        <f t="shared" si="1269"/>
        <v/>
      </c>
      <c r="AA1900" s="26" t="str">
        <f t="shared" si="1270"/>
        <v/>
      </c>
      <c r="AB1900" s="25" t="str">
        <f t="shared" si="1293"/>
        <v/>
      </c>
      <c r="AC1900" s="26" t="str">
        <f t="shared" si="1271"/>
        <v/>
      </c>
      <c r="AD1900" s="25" t="str">
        <f t="shared" si="1294"/>
        <v/>
      </c>
      <c r="AE1900" s="26" t="str">
        <f t="shared" si="1272"/>
        <v/>
      </c>
      <c r="AF1900" s="25" t="str">
        <f t="shared" si="1295"/>
        <v/>
      </c>
      <c r="AG1900" s="26" t="str">
        <f t="shared" si="1273"/>
        <v/>
      </c>
      <c r="AH1900" s="25" t="str">
        <f t="shared" si="1296"/>
        <v/>
      </c>
      <c r="AI1900" s="26" t="str">
        <f t="shared" si="1274"/>
        <v/>
      </c>
      <c r="AJ1900" s="25" t="str">
        <f t="shared" si="1297"/>
        <v/>
      </c>
      <c r="AK1900" s="26" t="str">
        <f t="shared" si="1275"/>
        <v/>
      </c>
      <c r="AL1900" s="25" t="str">
        <f t="shared" si="1298"/>
        <v/>
      </c>
      <c r="AM1900" s="26" t="str">
        <f t="shared" si="1276"/>
        <v/>
      </c>
      <c r="AN1900" s="25" t="str">
        <f t="shared" si="1299"/>
        <v/>
      </c>
      <c r="AO1900" s="26" t="str">
        <f t="shared" si="1277"/>
        <v/>
      </c>
      <c r="AP1900" t="str">
        <f t="shared" si="1278"/>
        <v/>
      </c>
      <c r="AQ1900" t="str">
        <f t="shared" si="1279"/>
        <v/>
      </c>
      <c r="AR1900" t="str">
        <f t="shared" si="1291"/>
        <v/>
      </c>
      <c r="AS1900" t="str">
        <f t="shared" si="1280"/>
        <v/>
      </c>
      <c r="AT1900" s="25" t="str">
        <f t="shared" si="1281"/>
        <v/>
      </c>
      <c r="AU1900" s="26" t="str">
        <f t="shared" si="1282"/>
        <v/>
      </c>
      <c r="AV1900" t="str">
        <f t="shared" si="1283"/>
        <v/>
      </c>
      <c r="AW1900" s="25" t="str">
        <f t="shared" si="1284"/>
        <v/>
      </c>
      <c r="AX1900" s="26" t="str">
        <f t="shared" si="1301"/>
        <v/>
      </c>
      <c r="AY1900" s="27" t="str">
        <f>IF(A1900="","",IF(K1900&lt;&gt;0,TEXT(5,"0000"),IF(M1900&lt;&gt;0,TEXT(5,"0000"),IF(Datos!N1900&lt;&gt;0,TEXT(5,"0000"),""))))</f>
        <v/>
      </c>
      <c r="AZ1900" s="25" t="str">
        <f t="shared" si="1285"/>
        <v/>
      </c>
      <c r="BA1900" s="26" t="str">
        <f t="shared" si="1302"/>
        <v/>
      </c>
      <c r="BB1900" s="25" t="str">
        <f t="shared" si="1286"/>
        <v/>
      </c>
      <c r="BC1900" s="26" t="str">
        <f t="shared" si="1303"/>
        <v/>
      </c>
      <c r="BD1900" s="27" t="str">
        <f t="shared" si="1287"/>
        <v/>
      </c>
      <c r="BE1900" s="25" t="str">
        <f t="shared" si="1288"/>
        <v/>
      </c>
      <c r="BF1900" s="26" t="str">
        <f t="shared" si="1304"/>
        <v/>
      </c>
      <c r="BG1900" s="28"/>
      <c r="BH1900" t="str">
        <f t="shared" si="1300"/>
        <v/>
      </c>
      <c r="BJ1900" s="24" t="str">
        <f t="shared" si="1289"/>
        <v/>
      </c>
      <c r="BK1900" s="24" t="str">
        <f t="shared" si="1290"/>
        <v/>
      </c>
    </row>
    <row r="1901" spans="17:63" ht="15.75" thickBot="1">
      <c r="Q1901" t="e">
        <f t="shared" si="1305"/>
        <v>#VALUE!</v>
      </c>
      <c r="R1901" t="str">
        <f t="shared" si="1264"/>
        <v/>
      </c>
      <c r="S1901" t="str">
        <f>IF(A1901="","",TEXT(VLOOKUP(C1901,Tablas!$H$3:$I$75,2,0),"000"))</f>
        <v/>
      </c>
      <c r="T1901" t="str">
        <f t="shared" si="1265"/>
        <v/>
      </c>
      <c r="U1901" t="str">
        <f t="shared" si="1266"/>
        <v/>
      </c>
      <c r="V1901" t="str">
        <f t="shared" si="1292"/>
        <v/>
      </c>
      <c r="W1901" t="str">
        <f>IF(A1901="","",IF(G1901="",99,VLOOKUP(Datos!G1901,Tablas!$AF$2:$AH$38,2,0)))</f>
        <v/>
      </c>
      <c r="X1901" t="str">
        <f t="shared" si="1267"/>
        <v/>
      </c>
      <c r="Y1901" t="str">
        <f t="shared" si="1268"/>
        <v/>
      </c>
      <c r="Z1901" s="25" t="str">
        <f t="shared" si="1269"/>
        <v/>
      </c>
      <c r="AA1901" s="26" t="str">
        <f t="shared" si="1270"/>
        <v/>
      </c>
      <c r="AB1901" s="25" t="str">
        <f t="shared" si="1293"/>
        <v/>
      </c>
      <c r="AC1901" s="26" t="str">
        <f t="shared" si="1271"/>
        <v/>
      </c>
      <c r="AD1901" s="25" t="str">
        <f t="shared" si="1294"/>
        <v/>
      </c>
      <c r="AE1901" s="26" t="str">
        <f t="shared" si="1272"/>
        <v/>
      </c>
      <c r="AF1901" s="25" t="str">
        <f t="shared" si="1295"/>
        <v/>
      </c>
      <c r="AG1901" s="26" t="str">
        <f t="shared" si="1273"/>
        <v/>
      </c>
      <c r="AH1901" s="25" t="str">
        <f t="shared" si="1296"/>
        <v/>
      </c>
      <c r="AI1901" s="26" t="str">
        <f t="shared" si="1274"/>
        <v/>
      </c>
      <c r="AJ1901" s="25" t="str">
        <f t="shared" si="1297"/>
        <v/>
      </c>
      <c r="AK1901" s="26" t="str">
        <f t="shared" si="1275"/>
        <v/>
      </c>
      <c r="AL1901" s="25" t="str">
        <f t="shared" si="1298"/>
        <v/>
      </c>
      <c r="AM1901" s="26" t="str">
        <f t="shared" si="1276"/>
        <v/>
      </c>
      <c r="AN1901" s="25" t="str">
        <f t="shared" si="1299"/>
        <v/>
      </c>
      <c r="AO1901" s="26" t="str">
        <f t="shared" si="1277"/>
        <v/>
      </c>
      <c r="AP1901" t="str">
        <f t="shared" si="1278"/>
        <v/>
      </c>
      <c r="AQ1901" t="str">
        <f t="shared" si="1279"/>
        <v/>
      </c>
      <c r="AR1901" t="str">
        <f t="shared" si="1291"/>
        <v/>
      </c>
      <c r="AS1901" t="str">
        <f t="shared" si="1280"/>
        <v/>
      </c>
      <c r="AT1901" s="25" t="str">
        <f t="shared" si="1281"/>
        <v/>
      </c>
      <c r="AU1901" s="26" t="str">
        <f t="shared" si="1282"/>
        <v/>
      </c>
      <c r="AV1901" t="str">
        <f t="shared" si="1283"/>
        <v/>
      </c>
      <c r="AW1901" s="25" t="str">
        <f t="shared" si="1284"/>
        <v/>
      </c>
      <c r="AX1901" s="26" t="str">
        <f t="shared" si="1301"/>
        <v/>
      </c>
      <c r="AY1901" s="27" t="str">
        <f>IF(A1901="","",IF(K1901&lt;&gt;0,TEXT(5,"0000"),IF(M1901&lt;&gt;0,TEXT(5,"0000"),IF(Datos!N1901&lt;&gt;0,TEXT(5,"0000"),""))))</f>
        <v/>
      </c>
      <c r="AZ1901" s="25" t="str">
        <f t="shared" si="1285"/>
        <v/>
      </c>
      <c r="BA1901" s="26" t="str">
        <f t="shared" si="1302"/>
        <v/>
      </c>
      <c r="BB1901" s="25" t="str">
        <f t="shared" si="1286"/>
        <v/>
      </c>
      <c r="BC1901" s="26" t="str">
        <f t="shared" si="1303"/>
        <v/>
      </c>
      <c r="BD1901" s="27" t="str">
        <f t="shared" si="1287"/>
        <v/>
      </c>
      <c r="BE1901" s="25" t="str">
        <f t="shared" si="1288"/>
        <v/>
      </c>
      <c r="BF1901" s="26" t="str">
        <f t="shared" si="1304"/>
        <v/>
      </c>
      <c r="BG1901" s="28"/>
      <c r="BH1901" t="str">
        <f t="shared" si="1300"/>
        <v/>
      </c>
      <c r="BJ1901" s="24" t="str">
        <f t="shared" si="1289"/>
        <v/>
      </c>
      <c r="BK1901" s="24" t="str">
        <f t="shared" si="1290"/>
        <v/>
      </c>
    </row>
    <row r="1902" spans="17:63" ht="15.75" thickBot="1">
      <c r="Q1902" t="e">
        <f t="shared" si="1305"/>
        <v>#VALUE!</v>
      </c>
      <c r="R1902" t="str">
        <f t="shared" si="1264"/>
        <v/>
      </c>
      <c r="S1902" t="str">
        <f>IF(A1902="","",TEXT(VLOOKUP(C1902,Tablas!$H$3:$I$75,2,0),"000"))</f>
        <v/>
      </c>
      <c r="T1902" t="str">
        <f t="shared" si="1265"/>
        <v/>
      </c>
      <c r="U1902" t="str">
        <f t="shared" si="1266"/>
        <v/>
      </c>
      <c r="V1902" t="str">
        <f t="shared" si="1292"/>
        <v/>
      </c>
      <c r="W1902" t="str">
        <f>IF(A1902="","",IF(G1902="",99,VLOOKUP(Datos!G1902,Tablas!$AF$2:$AH$38,2,0)))</f>
        <v/>
      </c>
      <c r="X1902" t="str">
        <f t="shared" si="1267"/>
        <v/>
      </c>
      <c r="Y1902" t="str">
        <f t="shared" si="1268"/>
        <v/>
      </c>
      <c r="Z1902" s="25" t="str">
        <f t="shared" si="1269"/>
        <v/>
      </c>
      <c r="AA1902" s="26" t="str">
        <f t="shared" si="1270"/>
        <v/>
      </c>
      <c r="AB1902" s="25" t="str">
        <f t="shared" si="1293"/>
        <v/>
      </c>
      <c r="AC1902" s="26" t="str">
        <f t="shared" si="1271"/>
        <v/>
      </c>
      <c r="AD1902" s="25" t="str">
        <f t="shared" si="1294"/>
        <v/>
      </c>
      <c r="AE1902" s="26" t="str">
        <f t="shared" si="1272"/>
        <v/>
      </c>
      <c r="AF1902" s="25" t="str">
        <f t="shared" si="1295"/>
        <v/>
      </c>
      <c r="AG1902" s="26" t="str">
        <f t="shared" si="1273"/>
        <v/>
      </c>
      <c r="AH1902" s="25" t="str">
        <f t="shared" si="1296"/>
        <v/>
      </c>
      <c r="AI1902" s="26" t="str">
        <f t="shared" si="1274"/>
        <v/>
      </c>
      <c r="AJ1902" s="25" t="str">
        <f t="shared" si="1297"/>
        <v/>
      </c>
      <c r="AK1902" s="26" t="str">
        <f t="shared" si="1275"/>
        <v/>
      </c>
      <c r="AL1902" s="25" t="str">
        <f t="shared" si="1298"/>
        <v/>
      </c>
      <c r="AM1902" s="26" t="str">
        <f t="shared" si="1276"/>
        <v/>
      </c>
      <c r="AN1902" s="25" t="str">
        <f t="shared" si="1299"/>
        <v/>
      </c>
      <c r="AO1902" s="26" t="str">
        <f t="shared" si="1277"/>
        <v/>
      </c>
      <c r="AP1902" t="str">
        <f t="shared" si="1278"/>
        <v/>
      </c>
      <c r="AQ1902" t="str">
        <f t="shared" si="1279"/>
        <v/>
      </c>
      <c r="AR1902" t="str">
        <f t="shared" si="1291"/>
        <v/>
      </c>
      <c r="AS1902" t="str">
        <f t="shared" si="1280"/>
        <v/>
      </c>
      <c r="AT1902" s="25" t="str">
        <f t="shared" si="1281"/>
        <v/>
      </c>
      <c r="AU1902" s="26" t="str">
        <f t="shared" si="1282"/>
        <v/>
      </c>
      <c r="AV1902" t="str">
        <f t="shared" si="1283"/>
        <v/>
      </c>
      <c r="AW1902" s="25" t="str">
        <f t="shared" si="1284"/>
        <v/>
      </c>
      <c r="AX1902" s="26" t="str">
        <f t="shared" si="1301"/>
        <v/>
      </c>
      <c r="AY1902" s="27" t="str">
        <f>IF(A1902="","",IF(K1902&lt;&gt;0,TEXT(5,"0000"),IF(M1902&lt;&gt;0,TEXT(5,"0000"),IF(Datos!N1902&lt;&gt;0,TEXT(5,"0000"),""))))</f>
        <v/>
      </c>
      <c r="AZ1902" s="25" t="str">
        <f t="shared" si="1285"/>
        <v/>
      </c>
      <c r="BA1902" s="26" t="str">
        <f t="shared" si="1302"/>
        <v/>
      </c>
      <c r="BB1902" s="25" t="str">
        <f t="shared" si="1286"/>
        <v/>
      </c>
      <c r="BC1902" s="26" t="str">
        <f t="shared" si="1303"/>
        <v/>
      </c>
      <c r="BD1902" s="27" t="str">
        <f t="shared" si="1287"/>
        <v/>
      </c>
      <c r="BE1902" s="25" t="str">
        <f t="shared" si="1288"/>
        <v/>
      </c>
      <c r="BF1902" s="26" t="str">
        <f t="shared" si="1304"/>
        <v/>
      </c>
      <c r="BG1902" s="28"/>
      <c r="BH1902" t="str">
        <f t="shared" si="1300"/>
        <v/>
      </c>
      <c r="BJ1902" s="24" t="str">
        <f t="shared" si="1289"/>
        <v/>
      </c>
      <c r="BK1902" s="24" t="str">
        <f t="shared" si="1290"/>
        <v/>
      </c>
    </row>
    <row r="1903" spans="17:63" ht="15.75" thickBot="1">
      <c r="Q1903" t="e">
        <f t="shared" si="1305"/>
        <v>#VALUE!</v>
      </c>
      <c r="R1903" t="str">
        <f t="shared" si="1264"/>
        <v/>
      </c>
      <c r="S1903" t="str">
        <f>IF(A1903="","",TEXT(VLOOKUP(C1903,Tablas!$H$3:$I$75,2,0),"000"))</f>
        <v/>
      </c>
      <c r="T1903" t="str">
        <f t="shared" si="1265"/>
        <v/>
      </c>
      <c r="U1903" t="str">
        <f t="shared" si="1266"/>
        <v/>
      </c>
      <c r="V1903" t="str">
        <f t="shared" si="1292"/>
        <v/>
      </c>
      <c r="W1903" t="str">
        <f>IF(A1903="","",IF(G1903="",99,VLOOKUP(Datos!G1903,Tablas!$AF$2:$AH$38,2,0)))</f>
        <v/>
      </c>
      <c r="X1903" t="str">
        <f t="shared" si="1267"/>
        <v/>
      </c>
      <c r="Y1903" t="str">
        <f t="shared" si="1268"/>
        <v/>
      </c>
      <c r="Z1903" s="25" t="str">
        <f t="shared" si="1269"/>
        <v/>
      </c>
      <c r="AA1903" s="26" t="str">
        <f t="shared" si="1270"/>
        <v/>
      </c>
      <c r="AB1903" s="25" t="str">
        <f t="shared" si="1293"/>
        <v/>
      </c>
      <c r="AC1903" s="26" t="str">
        <f t="shared" si="1271"/>
        <v/>
      </c>
      <c r="AD1903" s="25" t="str">
        <f t="shared" si="1294"/>
        <v/>
      </c>
      <c r="AE1903" s="26" t="str">
        <f t="shared" si="1272"/>
        <v/>
      </c>
      <c r="AF1903" s="25" t="str">
        <f t="shared" si="1295"/>
        <v/>
      </c>
      <c r="AG1903" s="26" t="str">
        <f t="shared" si="1273"/>
        <v/>
      </c>
      <c r="AH1903" s="25" t="str">
        <f t="shared" si="1296"/>
        <v/>
      </c>
      <c r="AI1903" s="26" t="str">
        <f t="shared" si="1274"/>
        <v/>
      </c>
      <c r="AJ1903" s="25" t="str">
        <f t="shared" si="1297"/>
        <v/>
      </c>
      <c r="AK1903" s="26" t="str">
        <f t="shared" si="1275"/>
        <v/>
      </c>
      <c r="AL1903" s="25" t="str">
        <f t="shared" si="1298"/>
        <v/>
      </c>
      <c r="AM1903" s="26" t="str">
        <f t="shared" si="1276"/>
        <v/>
      </c>
      <c r="AN1903" s="25" t="str">
        <f t="shared" si="1299"/>
        <v/>
      </c>
      <c r="AO1903" s="26" t="str">
        <f t="shared" si="1277"/>
        <v/>
      </c>
      <c r="AP1903" t="str">
        <f t="shared" si="1278"/>
        <v/>
      </c>
      <c r="AQ1903" t="str">
        <f t="shared" si="1279"/>
        <v/>
      </c>
      <c r="AR1903" t="str">
        <f t="shared" si="1291"/>
        <v/>
      </c>
      <c r="AS1903" t="str">
        <f t="shared" si="1280"/>
        <v/>
      </c>
      <c r="AT1903" s="25" t="str">
        <f t="shared" si="1281"/>
        <v/>
      </c>
      <c r="AU1903" s="26" t="str">
        <f t="shared" si="1282"/>
        <v/>
      </c>
      <c r="AV1903" t="str">
        <f t="shared" si="1283"/>
        <v/>
      </c>
      <c r="AW1903" s="25" t="str">
        <f t="shared" si="1284"/>
        <v/>
      </c>
      <c r="AX1903" s="26" t="str">
        <f t="shared" si="1301"/>
        <v/>
      </c>
      <c r="AY1903" s="27" t="str">
        <f>IF(A1903="","",IF(K1903&lt;&gt;0,TEXT(5,"0000"),IF(M1903&lt;&gt;0,TEXT(5,"0000"),IF(Datos!N1903&lt;&gt;0,TEXT(5,"0000"),""))))</f>
        <v/>
      </c>
      <c r="AZ1903" s="25" t="str">
        <f t="shared" si="1285"/>
        <v/>
      </c>
      <c r="BA1903" s="26" t="str">
        <f t="shared" si="1302"/>
        <v/>
      </c>
      <c r="BB1903" s="25" t="str">
        <f t="shared" si="1286"/>
        <v/>
      </c>
      <c r="BC1903" s="26" t="str">
        <f t="shared" si="1303"/>
        <v/>
      </c>
      <c r="BD1903" s="27" t="str">
        <f t="shared" si="1287"/>
        <v/>
      </c>
      <c r="BE1903" s="25" t="str">
        <f t="shared" si="1288"/>
        <v/>
      </c>
      <c r="BF1903" s="26" t="str">
        <f t="shared" si="1304"/>
        <v/>
      </c>
      <c r="BG1903" s="28"/>
      <c r="BH1903" t="str">
        <f t="shared" si="1300"/>
        <v/>
      </c>
      <c r="BJ1903" s="24" t="str">
        <f t="shared" si="1289"/>
        <v/>
      </c>
      <c r="BK1903" s="24" t="str">
        <f t="shared" si="1290"/>
        <v/>
      </c>
    </row>
    <row r="1904" spans="17:63" ht="15.75" thickBot="1">
      <c r="Q1904" t="e">
        <f t="shared" si="1305"/>
        <v>#VALUE!</v>
      </c>
      <c r="R1904" t="str">
        <f t="shared" si="1264"/>
        <v/>
      </c>
      <c r="S1904" t="str">
        <f>IF(A1904="","",TEXT(VLOOKUP(C1904,Tablas!$H$3:$I$75,2,0),"000"))</f>
        <v/>
      </c>
      <c r="T1904" t="str">
        <f t="shared" si="1265"/>
        <v/>
      </c>
      <c r="U1904" t="str">
        <f t="shared" si="1266"/>
        <v/>
      </c>
      <c r="V1904" t="str">
        <f t="shared" si="1292"/>
        <v/>
      </c>
      <c r="W1904" t="str">
        <f>IF(A1904="","",IF(G1904="",99,VLOOKUP(Datos!G1904,Tablas!$AF$2:$AH$38,2,0)))</f>
        <v/>
      </c>
      <c r="X1904" t="str">
        <f t="shared" si="1267"/>
        <v/>
      </c>
      <c r="Y1904" t="str">
        <f t="shared" si="1268"/>
        <v/>
      </c>
      <c r="Z1904" s="25" t="str">
        <f t="shared" si="1269"/>
        <v/>
      </c>
      <c r="AA1904" s="26" t="str">
        <f t="shared" si="1270"/>
        <v/>
      </c>
      <c r="AB1904" s="25" t="str">
        <f t="shared" si="1293"/>
        <v/>
      </c>
      <c r="AC1904" s="26" t="str">
        <f t="shared" si="1271"/>
        <v/>
      </c>
      <c r="AD1904" s="25" t="str">
        <f t="shared" si="1294"/>
        <v/>
      </c>
      <c r="AE1904" s="26" t="str">
        <f t="shared" si="1272"/>
        <v/>
      </c>
      <c r="AF1904" s="25" t="str">
        <f t="shared" si="1295"/>
        <v/>
      </c>
      <c r="AG1904" s="26" t="str">
        <f t="shared" si="1273"/>
        <v/>
      </c>
      <c r="AH1904" s="25" t="str">
        <f t="shared" si="1296"/>
        <v/>
      </c>
      <c r="AI1904" s="26" t="str">
        <f t="shared" si="1274"/>
        <v/>
      </c>
      <c r="AJ1904" s="25" t="str">
        <f t="shared" si="1297"/>
        <v/>
      </c>
      <c r="AK1904" s="26" t="str">
        <f t="shared" si="1275"/>
        <v/>
      </c>
      <c r="AL1904" s="25" t="str">
        <f t="shared" si="1298"/>
        <v/>
      </c>
      <c r="AM1904" s="26" t="str">
        <f t="shared" si="1276"/>
        <v/>
      </c>
      <c r="AN1904" s="25" t="str">
        <f t="shared" si="1299"/>
        <v/>
      </c>
      <c r="AO1904" s="26" t="str">
        <f t="shared" si="1277"/>
        <v/>
      </c>
      <c r="AP1904" t="str">
        <f t="shared" si="1278"/>
        <v/>
      </c>
      <c r="AQ1904" t="str">
        <f t="shared" si="1279"/>
        <v/>
      </c>
      <c r="AR1904" t="str">
        <f t="shared" si="1291"/>
        <v/>
      </c>
      <c r="AS1904" t="str">
        <f t="shared" si="1280"/>
        <v/>
      </c>
      <c r="AT1904" s="25" t="str">
        <f t="shared" si="1281"/>
        <v/>
      </c>
      <c r="AU1904" s="26" t="str">
        <f t="shared" si="1282"/>
        <v/>
      </c>
      <c r="AV1904" t="str">
        <f t="shared" si="1283"/>
        <v/>
      </c>
      <c r="AW1904" s="25" t="str">
        <f t="shared" si="1284"/>
        <v/>
      </c>
      <c r="AX1904" s="26" t="str">
        <f t="shared" si="1301"/>
        <v/>
      </c>
      <c r="AY1904" s="27" t="str">
        <f>IF(A1904="","",IF(K1904&lt;&gt;0,TEXT(5,"0000"),IF(M1904&lt;&gt;0,TEXT(5,"0000"),IF(Datos!N1904&lt;&gt;0,TEXT(5,"0000"),""))))</f>
        <v/>
      </c>
      <c r="AZ1904" s="25" t="str">
        <f t="shared" si="1285"/>
        <v/>
      </c>
      <c r="BA1904" s="26" t="str">
        <f t="shared" si="1302"/>
        <v/>
      </c>
      <c r="BB1904" s="25" t="str">
        <f t="shared" si="1286"/>
        <v/>
      </c>
      <c r="BC1904" s="26" t="str">
        <f t="shared" si="1303"/>
        <v/>
      </c>
      <c r="BD1904" s="27" t="str">
        <f t="shared" si="1287"/>
        <v/>
      </c>
      <c r="BE1904" s="25" t="str">
        <f t="shared" si="1288"/>
        <v/>
      </c>
      <c r="BF1904" s="26" t="str">
        <f t="shared" si="1304"/>
        <v/>
      </c>
      <c r="BG1904" s="28"/>
      <c r="BH1904" t="str">
        <f t="shared" si="1300"/>
        <v/>
      </c>
      <c r="BJ1904" s="24" t="str">
        <f t="shared" si="1289"/>
        <v/>
      </c>
      <c r="BK1904" s="24" t="str">
        <f t="shared" si="1290"/>
        <v/>
      </c>
    </row>
    <row r="1905" spans="17:63" ht="15.75" thickBot="1">
      <c r="Q1905" t="e">
        <f t="shared" si="1305"/>
        <v>#VALUE!</v>
      </c>
      <c r="R1905" t="str">
        <f t="shared" si="1264"/>
        <v/>
      </c>
      <c r="S1905" t="str">
        <f>IF(A1905="","",TEXT(VLOOKUP(C1905,Tablas!$H$3:$I$75,2,0),"000"))</f>
        <v/>
      </c>
      <c r="T1905" t="str">
        <f t="shared" si="1265"/>
        <v/>
      </c>
      <c r="U1905" t="str">
        <f t="shared" si="1266"/>
        <v/>
      </c>
      <c r="V1905" t="str">
        <f t="shared" si="1292"/>
        <v/>
      </c>
      <c r="W1905" t="str">
        <f>IF(A1905="","",IF(G1905="",99,VLOOKUP(Datos!G1905,Tablas!$AF$2:$AH$38,2,0)))</f>
        <v/>
      </c>
      <c r="X1905" t="str">
        <f t="shared" si="1267"/>
        <v/>
      </c>
      <c r="Y1905" t="str">
        <f t="shared" si="1268"/>
        <v/>
      </c>
      <c r="Z1905" s="25" t="str">
        <f t="shared" si="1269"/>
        <v/>
      </c>
      <c r="AA1905" s="26" t="str">
        <f t="shared" si="1270"/>
        <v/>
      </c>
      <c r="AB1905" s="25" t="str">
        <f t="shared" si="1293"/>
        <v/>
      </c>
      <c r="AC1905" s="26" t="str">
        <f t="shared" si="1271"/>
        <v/>
      </c>
      <c r="AD1905" s="25" t="str">
        <f t="shared" si="1294"/>
        <v/>
      </c>
      <c r="AE1905" s="26" t="str">
        <f t="shared" si="1272"/>
        <v/>
      </c>
      <c r="AF1905" s="25" t="str">
        <f t="shared" si="1295"/>
        <v/>
      </c>
      <c r="AG1905" s="26" t="str">
        <f t="shared" si="1273"/>
        <v/>
      </c>
      <c r="AH1905" s="25" t="str">
        <f t="shared" si="1296"/>
        <v/>
      </c>
      <c r="AI1905" s="26" t="str">
        <f t="shared" si="1274"/>
        <v/>
      </c>
      <c r="AJ1905" s="25" t="str">
        <f t="shared" si="1297"/>
        <v/>
      </c>
      <c r="AK1905" s="26" t="str">
        <f t="shared" si="1275"/>
        <v/>
      </c>
      <c r="AL1905" s="25" t="str">
        <f t="shared" si="1298"/>
        <v/>
      </c>
      <c r="AM1905" s="26" t="str">
        <f t="shared" si="1276"/>
        <v/>
      </c>
      <c r="AN1905" s="25" t="str">
        <f t="shared" si="1299"/>
        <v/>
      </c>
      <c r="AO1905" s="26" t="str">
        <f t="shared" si="1277"/>
        <v/>
      </c>
      <c r="AP1905" t="str">
        <f t="shared" si="1278"/>
        <v/>
      </c>
      <c r="AQ1905" t="str">
        <f t="shared" si="1279"/>
        <v/>
      </c>
      <c r="AR1905" t="str">
        <f t="shared" si="1291"/>
        <v/>
      </c>
      <c r="AS1905" t="str">
        <f t="shared" si="1280"/>
        <v/>
      </c>
      <c r="AT1905" s="25" t="str">
        <f t="shared" si="1281"/>
        <v/>
      </c>
      <c r="AU1905" s="26" t="str">
        <f t="shared" si="1282"/>
        <v/>
      </c>
      <c r="AV1905" t="str">
        <f t="shared" si="1283"/>
        <v/>
      </c>
      <c r="AW1905" s="25" t="str">
        <f t="shared" si="1284"/>
        <v/>
      </c>
      <c r="AX1905" s="26" t="str">
        <f t="shared" si="1301"/>
        <v/>
      </c>
      <c r="AY1905" s="27" t="str">
        <f>IF(A1905="","",IF(K1905&lt;&gt;0,TEXT(5,"0000"),IF(M1905&lt;&gt;0,TEXT(5,"0000"),IF(Datos!N1905&lt;&gt;0,TEXT(5,"0000"),""))))</f>
        <v/>
      </c>
      <c r="AZ1905" s="25" t="str">
        <f t="shared" si="1285"/>
        <v/>
      </c>
      <c r="BA1905" s="26" t="str">
        <f t="shared" si="1302"/>
        <v/>
      </c>
      <c r="BB1905" s="25" t="str">
        <f t="shared" si="1286"/>
        <v/>
      </c>
      <c r="BC1905" s="26" t="str">
        <f t="shared" si="1303"/>
        <v/>
      </c>
      <c r="BD1905" s="27" t="str">
        <f t="shared" si="1287"/>
        <v/>
      </c>
      <c r="BE1905" s="25" t="str">
        <f t="shared" si="1288"/>
        <v/>
      </c>
      <c r="BF1905" s="26" t="str">
        <f t="shared" si="1304"/>
        <v/>
      </c>
      <c r="BG1905" s="28"/>
      <c r="BH1905" t="str">
        <f t="shared" si="1300"/>
        <v/>
      </c>
      <c r="BJ1905" s="24" t="str">
        <f t="shared" si="1289"/>
        <v/>
      </c>
      <c r="BK1905" s="24" t="str">
        <f t="shared" si="1290"/>
        <v/>
      </c>
    </row>
    <row r="1906" spans="17:63" ht="15.75" thickBot="1">
      <c r="Q1906" t="e">
        <f t="shared" si="1305"/>
        <v>#VALUE!</v>
      </c>
      <c r="R1906" t="str">
        <f t="shared" si="1264"/>
        <v/>
      </c>
      <c r="S1906" t="str">
        <f>IF(A1906="","",TEXT(VLOOKUP(C1906,Tablas!$H$3:$I$75,2,0),"000"))</f>
        <v/>
      </c>
      <c r="T1906" t="str">
        <f t="shared" si="1265"/>
        <v/>
      </c>
      <c r="U1906" t="str">
        <f t="shared" si="1266"/>
        <v/>
      </c>
      <c r="V1906" t="str">
        <f t="shared" si="1292"/>
        <v/>
      </c>
      <c r="W1906" t="str">
        <f>IF(A1906="","",IF(G1906="",99,VLOOKUP(Datos!G1906,Tablas!$AF$2:$AH$38,2,0)))</f>
        <v/>
      </c>
      <c r="X1906" t="str">
        <f t="shared" si="1267"/>
        <v/>
      </c>
      <c r="Y1906" t="str">
        <f t="shared" si="1268"/>
        <v/>
      </c>
      <c r="Z1906" s="25" t="str">
        <f t="shared" si="1269"/>
        <v/>
      </c>
      <c r="AA1906" s="26" t="str">
        <f t="shared" si="1270"/>
        <v/>
      </c>
      <c r="AB1906" s="25" t="str">
        <f t="shared" si="1293"/>
        <v/>
      </c>
      <c r="AC1906" s="26" t="str">
        <f t="shared" si="1271"/>
        <v/>
      </c>
      <c r="AD1906" s="25" t="str">
        <f t="shared" si="1294"/>
        <v/>
      </c>
      <c r="AE1906" s="26" t="str">
        <f t="shared" si="1272"/>
        <v/>
      </c>
      <c r="AF1906" s="25" t="str">
        <f t="shared" si="1295"/>
        <v/>
      </c>
      <c r="AG1906" s="26" t="str">
        <f t="shared" si="1273"/>
        <v/>
      </c>
      <c r="AH1906" s="25" t="str">
        <f t="shared" si="1296"/>
        <v/>
      </c>
      <c r="AI1906" s="26" t="str">
        <f t="shared" si="1274"/>
        <v/>
      </c>
      <c r="AJ1906" s="25" t="str">
        <f t="shared" si="1297"/>
        <v/>
      </c>
      <c r="AK1906" s="26" t="str">
        <f t="shared" si="1275"/>
        <v/>
      </c>
      <c r="AL1906" s="25" t="str">
        <f t="shared" si="1298"/>
        <v/>
      </c>
      <c r="AM1906" s="26" t="str">
        <f t="shared" si="1276"/>
        <v/>
      </c>
      <c r="AN1906" s="25" t="str">
        <f t="shared" si="1299"/>
        <v/>
      </c>
      <c r="AO1906" s="26" t="str">
        <f t="shared" si="1277"/>
        <v/>
      </c>
      <c r="AP1906" t="str">
        <f t="shared" si="1278"/>
        <v/>
      </c>
      <c r="AQ1906" t="str">
        <f t="shared" si="1279"/>
        <v/>
      </c>
      <c r="AR1906" t="str">
        <f t="shared" si="1291"/>
        <v/>
      </c>
      <c r="AS1906" t="str">
        <f t="shared" si="1280"/>
        <v/>
      </c>
      <c r="AT1906" s="25" t="str">
        <f t="shared" si="1281"/>
        <v/>
      </c>
      <c r="AU1906" s="26" t="str">
        <f t="shared" si="1282"/>
        <v/>
      </c>
      <c r="AV1906" t="str">
        <f t="shared" si="1283"/>
        <v/>
      </c>
      <c r="AW1906" s="25" t="str">
        <f t="shared" si="1284"/>
        <v/>
      </c>
      <c r="AX1906" s="26" t="str">
        <f t="shared" si="1301"/>
        <v/>
      </c>
      <c r="AY1906" s="27" t="str">
        <f>IF(A1906="","",IF(K1906&lt;&gt;0,TEXT(5,"0000"),IF(M1906&lt;&gt;0,TEXT(5,"0000"),IF(Datos!N1906&lt;&gt;0,TEXT(5,"0000"),""))))</f>
        <v/>
      </c>
      <c r="AZ1906" s="25" t="str">
        <f t="shared" si="1285"/>
        <v/>
      </c>
      <c r="BA1906" s="26" t="str">
        <f t="shared" si="1302"/>
        <v/>
      </c>
      <c r="BB1906" s="25" t="str">
        <f t="shared" si="1286"/>
        <v/>
      </c>
      <c r="BC1906" s="26" t="str">
        <f t="shared" si="1303"/>
        <v/>
      </c>
      <c r="BD1906" s="27" t="str">
        <f t="shared" si="1287"/>
        <v/>
      </c>
      <c r="BE1906" s="25" t="str">
        <f t="shared" si="1288"/>
        <v/>
      </c>
      <c r="BF1906" s="26" t="str">
        <f t="shared" si="1304"/>
        <v/>
      </c>
      <c r="BG1906" s="28"/>
      <c r="BH1906" t="str">
        <f t="shared" si="1300"/>
        <v/>
      </c>
      <c r="BJ1906" s="24" t="str">
        <f t="shared" si="1289"/>
        <v/>
      </c>
      <c r="BK1906" s="24" t="str">
        <f t="shared" si="1290"/>
        <v/>
      </c>
    </row>
    <row r="1907" spans="17:63" ht="15.75" thickBot="1">
      <c r="Q1907" t="e">
        <f t="shared" si="1305"/>
        <v>#VALUE!</v>
      </c>
      <c r="R1907" t="str">
        <f t="shared" si="1264"/>
        <v/>
      </c>
      <c r="S1907" t="str">
        <f>IF(A1907="","",TEXT(VLOOKUP(C1907,Tablas!$H$3:$I$75,2,0),"000"))</f>
        <v/>
      </c>
      <c r="T1907" t="str">
        <f t="shared" si="1265"/>
        <v/>
      </c>
      <c r="U1907" t="str">
        <f t="shared" si="1266"/>
        <v/>
      </c>
      <c r="V1907" t="str">
        <f t="shared" si="1292"/>
        <v/>
      </c>
      <c r="W1907" t="str">
        <f>IF(A1907="","",IF(G1907="",99,VLOOKUP(Datos!G1907,Tablas!$AF$2:$AH$38,2,0)))</f>
        <v/>
      </c>
      <c r="X1907" t="str">
        <f t="shared" si="1267"/>
        <v/>
      </c>
      <c r="Y1907" t="str">
        <f t="shared" si="1268"/>
        <v/>
      </c>
      <c r="Z1907" s="25" t="str">
        <f t="shared" si="1269"/>
        <v/>
      </c>
      <c r="AA1907" s="26" t="str">
        <f t="shared" si="1270"/>
        <v/>
      </c>
      <c r="AB1907" s="25" t="str">
        <f t="shared" si="1293"/>
        <v/>
      </c>
      <c r="AC1907" s="26" t="str">
        <f t="shared" si="1271"/>
        <v/>
      </c>
      <c r="AD1907" s="25" t="str">
        <f t="shared" si="1294"/>
        <v/>
      </c>
      <c r="AE1907" s="26" t="str">
        <f t="shared" si="1272"/>
        <v/>
      </c>
      <c r="AF1907" s="25" t="str">
        <f t="shared" si="1295"/>
        <v/>
      </c>
      <c r="AG1907" s="26" t="str">
        <f t="shared" si="1273"/>
        <v/>
      </c>
      <c r="AH1907" s="25" t="str">
        <f t="shared" si="1296"/>
        <v/>
      </c>
      <c r="AI1907" s="26" t="str">
        <f t="shared" si="1274"/>
        <v/>
      </c>
      <c r="AJ1907" s="25" t="str">
        <f t="shared" si="1297"/>
        <v/>
      </c>
      <c r="AK1907" s="26" t="str">
        <f t="shared" si="1275"/>
        <v/>
      </c>
      <c r="AL1907" s="25" t="str">
        <f t="shared" si="1298"/>
        <v/>
      </c>
      <c r="AM1907" s="26" t="str">
        <f t="shared" si="1276"/>
        <v/>
      </c>
      <c r="AN1907" s="25" t="str">
        <f t="shared" si="1299"/>
        <v/>
      </c>
      <c r="AO1907" s="26" t="str">
        <f t="shared" si="1277"/>
        <v/>
      </c>
      <c r="AP1907" t="str">
        <f t="shared" si="1278"/>
        <v/>
      </c>
      <c r="AQ1907" t="str">
        <f t="shared" si="1279"/>
        <v/>
      </c>
      <c r="AR1907" t="str">
        <f t="shared" si="1291"/>
        <v/>
      </c>
      <c r="AS1907" t="str">
        <f t="shared" si="1280"/>
        <v/>
      </c>
      <c r="AT1907" s="25" t="str">
        <f t="shared" si="1281"/>
        <v/>
      </c>
      <c r="AU1907" s="26" t="str">
        <f t="shared" si="1282"/>
        <v/>
      </c>
      <c r="AV1907" t="str">
        <f t="shared" si="1283"/>
        <v/>
      </c>
      <c r="AW1907" s="25" t="str">
        <f t="shared" si="1284"/>
        <v/>
      </c>
      <c r="AX1907" s="26" t="str">
        <f t="shared" si="1301"/>
        <v/>
      </c>
      <c r="AY1907" s="27" t="str">
        <f>IF(A1907="","",IF(K1907&lt;&gt;0,TEXT(5,"0000"),IF(M1907&lt;&gt;0,TEXT(5,"0000"),IF(Datos!N1907&lt;&gt;0,TEXT(5,"0000"),""))))</f>
        <v/>
      </c>
      <c r="AZ1907" s="25" t="str">
        <f t="shared" si="1285"/>
        <v/>
      </c>
      <c r="BA1907" s="26" t="str">
        <f t="shared" si="1302"/>
        <v/>
      </c>
      <c r="BB1907" s="25" t="str">
        <f t="shared" si="1286"/>
        <v/>
      </c>
      <c r="BC1907" s="26" t="str">
        <f t="shared" si="1303"/>
        <v/>
      </c>
      <c r="BD1907" s="27" t="str">
        <f t="shared" si="1287"/>
        <v/>
      </c>
      <c r="BE1907" s="25" t="str">
        <f t="shared" si="1288"/>
        <v/>
      </c>
      <c r="BF1907" s="26" t="str">
        <f t="shared" si="1304"/>
        <v/>
      </c>
      <c r="BG1907" s="28"/>
      <c r="BH1907" t="str">
        <f t="shared" si="1300"/>
        <v/>
      </c>
      <c r="BJ1907" s="24" t="str">
        <f t="shared" si="1289"/>
        <v/>
      </c>
      <c r="BK1907" s="24" t="str">
        <f t="shared" si="1290"/>
        <v/>
      </c>
    </row>
    <row r="1908" spans="17:63" ht="15.75" thickBot="1">
      <c r="Q1908" t="e">
        <f t="shared" si="1305"/>
        <v>#VALUE!</v>
      </c>
      <c r="R1908" t="str">
        <f t="shared" si="1264"/>
        <v/>
      </c>
      <c r="S1908" t="str">
        <f>IF(A1908="","",TEXT(VLOOKUP(C1908,Tablas!$H$3:$I$75,2,0),"000"))</f>
        <v/>
      </c>
      <c r="T1908" t="str">
        <f t="shared" si="1265"/>
        <v/>
      </c>
      <c r="U1908" t="str">
        <f t="shared" si="1266"/>
        <v/>
      </c>
      <c r="V1908" t="str">
        <f t="shared" si="1292"/>
        <v/>
      </c>
      <c r="W1908" t="str">
        <f>IF(A1908="","",IF(G1908="",99,VLOOKUP(Datos!G1908,Tablas!$AF$2:$AH$38,2,0)))</f>
        <v/>
      </c>
      <c r="X1908" t="str">
        <f t="shared" si="1267"/>
        <v/>
      </c>
      <c r="Y1908" t="str">
        <f t="shared" si="1268"/>
        <v/>
      </c>
      <c r="Z1908" s="25" t="str">
        <f t="shared" si="1269"/>
        <v/>
      </c>
      <c r="AA1908" s="26" t="str">
        <f t="shared" si="1270"/>
        <v/>
      </c>
      <c r="AB1908" s="25" t="str">
        <f t="shared" si="1293"/>
        <v/>
      </c>
      <c r="AC1908" s="26" t="str">
        <f t="shared" si="1271"/>
        <v/>
      </c>
      <c r="AD1908" s="25" t="str">
        <f t="shared" si="1294"/>
        <v/>
      </c>
      <c r="AE1908" s="26" t="str">
        <f t="shared" si="1272"/>
        <v/>
      </c>
      <c r="AF1908" s="25" t="str">
        <f t="shared" si="1295"/>
        <v/>
      </c>
      <c r="AG1908" s="26" t="str">
        <f t="shared" si="1273"/>
        <v/>
      </c>
      <c r="AH1908" s="25" t="str">
        <f t="shared" si="1296"/>
        <v/>
      </c>
      <c r="AI1908" s="26" t="str">
        <f t="shared" si="1274"/>
        <v/>
      </c>
      <c r="AJ1908" s="25" t="str">
        <f t="shared" si="1297"/>
        <v/>
      </c>
      <c r="AK1908" s="26" t="str">
        <f t="shared" si="1275"/>
        <v/>
      </c>
      <c r="AL1908" s="25" t="str">
        <f t="shared" si="1298"/>
        <v/>
      </c>
      <c r="AM1908" s="26" t="str">
        <f t="shared" si="1276"/>
        <v/>
      </c>
      <c r="AN1908" s="25" t="str">
        <f t="shared" si="1299"/>
        <v/>
      </c>
      <c r="AO1908" s="26" t="str">
        <f t="shared" si="1277"/>
        <v/>
      </c>
      <c r="AP1908" t="str">
        <f t="shared" si="1278"/>
        <v/>
      </c>
      <c r="AQ1908" t="str">
        <f t="shared" si="1279"/>
        <v/>
      </c>
      <c r="AR1908" t="str">
        <f t="shared" si="1291"/>
        <v/>
      </c>
      <c r="AS1908" t="str">
        <f t="shared" si="1280"/>
        <v/>
      </c>
      <c r="AT1908" s="25" t="str">
        <f t="shared" si="1281"/>
        <v/>
      </c>
      <c r="AU1908" s="26" t="str">
        <f t="shared" si="1282"/>
        <v/>
      </c>
      <c r="AV1908" t="str">
        <f t="shared" si="1283"/>
        <v/>
      </c>
      <c r="AW1908" s="25" t="str">
        <f t="shared" si="1284"/>
        <v/>
      </c>
      <c r="AX1908" s="26" t="str">
        <f t="shared" si="1301"/>
        <v/>
      </c>
      <c r="AY1908" s="27" t="str">
        <f>IF(A1908="","",IF(K1908&lt;&gt;0,TEXT(5,"0000"),IF(M1908&lt;&gt;0,TEXT(5,"0000"),IF(Datos!N1908&lt;&gt;0,TEXT(5,"0000"),""))))</f>
        <v/>
      </c>
      <c r="AZ1908" s="25" t="str">
        <f t="shared" si="1285"/>
        <v/>
      </c>
      <c r="BA1908" s="26" t="str">
        <f t="shared" si="1302"/>
        <v/>
      </c>
      <c r="BB1908" s="25" t="str">
        <f t="shared" si="1286"/>
        <v/>
      </c>
      <c r="BC1908" s="26" t="str">
        <f t="shared" si="1303"/>
        <v/>
      </c>
      <c r="BD1908" s="27" t="str">
        <f t="shared" si="1287"/>
        <v/>
      </c>
      <c r="BE1908" s="25" t="str">
        <f t="shared" si="1288"/>
        <v/>
      </c>
      <c r="BF1908" s="26" t="str">
        <f t="shared" si="1304"/>
        <v/>
      </c>
      <c r="BG1908" s="28"/>
      <c r="BH1908" t="str">
        <f t="shared" si="1300"/>
        <v/>
      </c>
      <c r="BJ1908" s="24" t="str">
        <f t="shared" si="1289"/>
        <v/>
      </c>
      <c r="BK1908" s="24" t="str">
        <f t="shared" si="1290"/>
        <v/>
      </c>
    </row>
    <row r="1909" spans="17:63" ht="15.75" thickBot="1">
      <c r="Q1909" t="e">
        <f t="shared" si="1305"/>
        <v>#VALUE!</v>
      </c>
      <c r="R1909" t="str">
        <f t="shared" si="1264"/>
        <v/>
      </c>
      <c r="S1909" t="str">
        <f>IF(A1909="","",TEXT(VLOOKUP(C1909,Tablas!$H$3:$I$75,2,0),"000"))</f>
        <v/>
      </c>
      <c r="T1909" t="str">
        <f t="shared" si="1265"/>
        <v/>
      </c>
      <c r="U1909" t="str">
        <f t="shared" si="1266"/>
        <v/>
      </c>
      <c r="V1909" t="str">
        <f t="shared" si="1292"/>
        <v/>
      </c>
      <c r="W1909" t="str">
        <f>IF(A1909="","",IF(G1909="",99,VLOOKUP(Datos!G1909,Tablas!$AF$2:$AH$38,2,0)))</f>
        <v/>
      </c>
      <c r="X1909" t="str">
        <f t="shared" si="1267"/>
        <v/>
      </c>
      <c r="Y1909" t="str">
        <f t="shared" si="1268"/>
        <v/>
      </c>
      <c r="Z1909" s="25" t="str">
        <f t="shared" si="1269"/>
        <v/>
      </c>
      <c r="AA1909" s="26" t="str">
        <f t="shared" si="1270"/>
        <v/>
      </c>
      <c r="AB1909" s="25" t="str">
        <f t="shared" si="1293"/>
        <v/>
      </c>
      <c r="AC1909" s="26" t="str">
        <f t="shared" si="1271"/>
        <v/>
      </c>
      <c r="AD1909" s="25" t="str">
        <f t="shared" si="1294"/>
        <v/>
      </c>
      <c r="AE1909" s="26" t="str">
        <f t="shared" si="1272"/>
        <v/>
      </c>
      <c r="AF1909" s="25" t="str">
        <f t="shared" si="1295"/>
        <v/>
      </c>
      <c r="AG1909" s="26" t="str">
        <f t="shared" si="1273"/>
        <v/>
      </c>
      <c r="AH1909" s="25" t="str">
        <f t="shared" si="1296"/>
        <v/>
      </c>
      <c r="AI1909" s="26" t="str">
        <f t="shared" si="1274"/>
        <v/>
      </c>
      <c r="AJ1909" s="25" t="str">
        <f t="shared" si="1297"/>
        <v/>
      </c>
      <c r="AK1909" s="26" t="str">
        <f t="shared" si="1275"/>
        <v/>
      </c>
      <c r="AL1909" s="25" t="str">
        <f t="shared" si="1298"/>
        <v/>
      </c>
      <c r="AM1909" s="26" t="str">
        <f t="shared" si="1276"/>
        <v/>
      </c>
      <c r="AN1909" s="25" t="str">
        <f t="shared" si="1299"/>
        <v/>
      </c>
      <c r="AO1909" s="26" t="str">
        <f t="shared" si="1277"/>
        <v/>
      </c>
      <c r="AP1909" t="str">
        <f t="shared" si="1278"/>
        <v/>
      </c>
      <c r="AQ1909" t="str">
        <f t="shared" si="1279"/>
        <v/>
      </c>
      <c r="AR1909" t="str">
        <f t="shared" si="1291"/>
        <v/>
      </c>
      <c r="AS1909" t="str">
        <f t="shared" si="1280"/>
        <v/>
      </c>
      <c r="AT1909" s="25" t="str">
        <f t="shared" si="1281"/>
        <v/>
      </c>
      <c r="AU1909" s="26" t="str">
        <f t="shared" si="1282"/>
        <v/>
      </c>
      <c r="AV1909" t="str">
        <f t="shared" si="1283"/>
        <v/>
      </c>
      <c r="AW1909" s="25" t="str">
        <f t="shared" si="1284"/>
        <v/>
      </c>
      <c r="AX1909" s="26" t="str">
        <f t="shared" si="1301"/>
        <v/>
      </c>
      <c r="AY1909" s="27" t="str">
        <f>IF(A1909="","",IF(K1909&lt;&gt;0,TEXT(5,"0000"),IF(M1909&lt;&gt;0,TEXT(5,"0000"),IF(Datos!N1909&lt;&gt;0,TEXT(5,"0000"),""))))</f>
        <v/>
      </c>
      <c r="AZ1909" s="25" t="str">
        <f t="shared" si="1285"/>
        <v/>
      </c>
      <c r="BA1909" s="26" t="str">
        <f t="shared" si="1302"/>
        <v/>
      </c>
      <c r="BB1909" s="25" t="str">
        <f t="shared" si="1286"/>
        <v/>
      </c>
      <c r="BC1909" s="26" t="str">
        <f t="shared" si="1303"/>
        <v/>
      </c>
      <c r="BD1909" s="27" t="str">
        <f t="shared" si="1287"/>
        <v/>
      </c>
      <c r="BE1909" s="25" t="str">
        <f t="shared" si="1288"/>
        <v/>
      </c>
      <c r="BF1909" s="26" t="str">
        <f t="shared" si="1304"/>
        <v/>
      </c>
      <c r="BG1909" s="28"/>
      <c r="BH1909" t="str">
        <f t="shared" si="1300"/>
        <v/>
      </c>
      <c r="BJ1909" s="24" t="str">
        <f t="shared" si="1289"/>
        <v/>
      </c>
      <c r="BK1909" s="24" t="str">
        <f t="shared" si="1290"/>
        <v/>
      </c>
    </row>
    <row r="1910" spans="17:63" ht="15.75" thickBot="1">
      <c r="Q1910" t="e">
        <f t="shared" si="1305"/>
        <v>#VALUE!</v>
      </c>
      <c r="R1910" t="str">
        <f t="shared" si="1264"/>
        <v/>
      </c>
      <c r="S1910" t="str">
        <f>IF(A1910="","",TEXT(VLOOKUP(C1910,Tablas!$H$3:$I$75,2,0),"000"))</f>
        <v/>
      </c>
      <c r="T1910" t="str">
        <f t="shared" si="1265"/>
        <v/>
      </c>
      <c r="U1910" t="str">
        <f t="shared" si="1266"/>
        <v/>
      </c>
      <c r="V1910" t="str">
        <f t="shared" si="1292"/>
        <v/>
      </c>
      <c r="W1910" t="str">
        <f>IF(A1910="","",IF(G1910="",99,VLOOKUP(Datos!G1910,Tablas!$AF$2:$AH$38,2,0)))</f>
        <v/>
      </c>
      <c r="X1910" t="str">
        <f t="shared" si="1267"/>
        <v/>
      </c>
      <c r="Y1910" t="str">
        <f t="shared" si="1268"/>
        <v/>
      </c>
      <c r="Z1910" s="25" t="str">
        <f t="shared" si="1269"/>
        <v/>
      </c>
      <c r="AA1910" s="26" t="str">
        <f t="shared" si="1270"/>
        <v/>
      </c>
      <c r="AB1910" s="25" t="str">
        <f t="shared" si="1293"/>
        <v/>
      </c>
      <c r="AC1910" s="26" t="str">
        <f t="shared" si="1271"/>
        <v/>
      </c>
      <c r="AD1910" s="25" t="str">
        <f t="shared" si="1294"/>
        <v/>
      </c>
      <c r="AE1910" s="26" t="str">
        <f t="shared" si="1272"/>
        <v/>
      </c>
      <c r="AF1910" s="25" t="str">
        <f t="shared" si="1295"/>
        <v/>
      </c>
      <c r="AG1910" s="26" t="str">
        <f t="shared" si="1273"/>
        <v/>
      </c>
      <c r="AH1910" s="25" t="str">
        <f t="shared" si="1296"/>
        <v/>
      </c>
      <c r="AI1910" s="26" t="str">
        <f t="shared" si="1274"/>
        <v/>
      </c>
      <c r="AJ1910" s="25" t="str">
        <f t="shared" si="1297"/>
        <v/>
      </c>
      <c r="AK1910" s="26" t="str">
        <f t="shared" si="1275"/>
        <v/>
      </c>
      <c r="AL1910" s="25" t="str">
        <f t="shared" si="1298"/>
        <v/>
      </c>
      <c r="AM1910" s="26" t="str">
        <f t="shared" si="1276"/>
        <v/>
      </c>
      <c r="AN1910" s="25" t="str">
        <f t="shared" si="1299"/>
        <v/>
      </c>
      <c r="AO1910" s="26" t="str">
        <f t="shared" si="1277"/>
        <v/>
      </c>
      <c r="AP1910" t="str">
        <f t="shared" si="1278"/>
        <v/>
      </c>
      <c r="AQ1910" t="str">
        <f t="shared" si="1279"/>
        <v/>
      </c>
      <c r="AR1910" t="str">
        <f t="shared" si="1291"/>
        <v/>
      </c>
      <c r="AS1910" t="str">
        <f t="shared" si="1280"/>
        <v/>
      </c>
      <c r="AT1910" s="25" t="str">
        <f t="shared" si="1281"/>
        <v/>
      </c>
      <c r="AU1910" s="26" t="str">
        <f t="shared" si="1282"/>
        <v/>
      </c>
      <c r="AV1910" t="str">
        <f t="shared" si="1283"/>
        <v/>
      </c>
      <c r="AW1910" s="25" t="str">
        <f t="shared" si="1284"/>
        <v/>
      </c>
      <c r="AX1910" s="26" t="str">
        <f t="shared" si="1301"/>
        <v/>
      </c>
      <c r="AY1910" s="27" t="str">
        <f>IF(A1910="","",IF(K1910&lt;&gt;0,TEXT(5,"0000"),IF(M1910&lt;&gt;0,TEXT(5,"0000"),IF(Datos!N1910&lt;&gt;0,TEXT(5,"0000"),""))))</f>
        <v/>
      </c>
      <c r="AZ1910" s="25" t="str">
        <f t="shared" si="1285"/>
        <v/>
      </c>
      <c r="BA1910" s="26" t="str">
        <f t="shared" si="1302"/>
        <v/>
      </c>
      <c r="BB1910" s="25" t="str">
        <f t="shared" si="1286"/>
        <v/>
      </c>
      <c r="BC1910" s="26" t="str">
        <f t="shared" si="1303"/>
        <v/>
      </c>
      <c r="BD1910" s="27" t="str">
        <f t="shared" si="1287"/>
        <v/>
      </c>
      <c r="BE1910" s="25" t="str">
        <f t="shared" si="1288"/>
        <v/>
      </c>
      <c r="BF1910" s="26" t="str">
        <f t="shared" si="1304"/>
        <v/>
      </c>
      <c r="BG1910" s="28"/>
      <c r="BH1910" t="str">
        <f t="shared" si="1300"/>
        <v/>
      </c>
      <c r="BJ1910" s="24" t="str">
        <f t="shared" si="1289"/>
        <v/>
      </c>
      <c r="BK1910" s="24" t="str">
        <f t="shared" si="1290"/>
        <v/>
      </c>
    </row>
    <row r="1911" spans="17:63" ht="15.75" thickBot="1">
      <c r="Q1911" t="e">
        <f t="shared" si="1305"/>
        <v>#VALUE!</v>
      </c>
      <c r="R1911" t="str">
        <f t="shared" si="1264"/>
        <v/>
      </c>
      <c r="S1911" t="str">
        <f>IF(A1911="","",TEXT(VLOOKUP(C1911,Tablas!$H$3:$I$75,2,0),"000"))</f>
        <v/>
      </c>
      <c r="T1911" t="str">
        <f t="shared" si="1265"/>
        <v/>
      </c>
      <c r="U1911" t="str">
        <f t="shared" si="1266"/>
        <v/>
      </c>
      <c r="V1911" t="str">
        <f t="shared" si="1292"/>
        <v/>
      </c>
      <c r="W1911" t="str">
        <f>IF(A1911="","",IF(G1911="",99,VLOOKUP(Datos!G1911,Tablas!$AF$2:$AH$38,2,0)))</f>
        <v/>
      </c>
      <c r="X1911" t="str">
        <f t="shared" si="1267"/>
        <v/>
      </c>
      <c r="Y1911" t="str">
        <f t="shared" si="1268"/>
        <v/>
      </c>
      <c r="Z1911" s="25" t="str">
        <f t="shared" si="1269"/>
        <v/>
      </c>
      <c r="AA1911" s="26" t="str">
        <f t="shared" si="1270"/>
        <v/>
      </c>
      <c r="AB1911" s="25" t="str">
        <f t="shared" si="1293"/>
        <v/>
      </c>
      <c r="AC1911" s="26" t="str">
        <f t="shared" si="1271"/>
        <v/>
      </c>
      <c r="AD1911" s="25" t="str">
        <f t="shared" si="1294"/>
        <v/>
      </c>
      <c r="AE1911" s="26" t="str">
        <f t="shared" si="1272"/>
        <v/>
      </c>
      <c r="AF1911" s="25" t="str">
        <f t="shared" si="1295"/>
        <v/>
      </c>
      <c r="AG1911" s="26" t="str">
        <f t="shared" si="1273"/>
        <v/>
      </c>
      <c r="AH1911" s="25" t="str">
        <f t="shared" si="1296"/>
        <v/>
      </c>
      <c r="AI1911" s="26" t="str">
        <f t="shared" si="1274"/>
        <v/>
      </c>
      <c r="AJ1911" s="25" t="str">
        <f t="shared" si="1297"/>
        <v/>
      </c>
      <c r="AK1911" s="26" t="str">
        <f t="shared" si="1275"/>
        <v/>
      </c>
      <c r="AL1911" s="25" t="str">
        <f t="shared" si="1298"/>
        <v/>
      </c>
      <c r="AM1911" s="26" t="str">
        <f t="shared" si="1276"/>
        <v/>
      </c>
      <c r="AN1911" s="25" t="str">
        <f t="shared" si="1299"/>
        <v/>
      </c>
      <c r="AO1911" s="26" t="str">
        <f t="shared" si="1277"/>
        <v/>
      </c>
      <c r="AP1911" t="str">
        <f t="shared" si="1278"/>
        <v/>
      </c>
      <c r="AQ1911" t="str">
        <f t="shared" si="1279"/>
        <v/>
      </c>
      <c r="AR1911" t="str">
        <f t="shared" si="1291"/>
        <v/>
      </c>
      <c r="AS1911" t="str">
        <f t="shared" si="1280"/>
        <v/>
      </c>
      <c r="AT1911" s="25" t="str">
        <f t="shared" si="1281"/>
        <v/>
      </c>
      <c r="AU1911" s="26" t="str">
        <f t="shared" si="1282"/>
        <v/>
      </c>
      <c r="AV1911" t="str">
        <f t="shared" si="1283"/>
        <v/>
      </c>
      <c r="AW1911" s="25" t="str">
        <f t="shared" si="1284"/>
        <v/>
      </c>
      <c r="AX1911" s="26" t="str">
        <f t="shared" si="1301"/>
        <v/>
      </c>
      <c r="AY1911" s="27" t="str">
        <f>IF(A1911="","",IF(K1911&lt;&gt;0,TEXT(5,"0000"),IF(M1911&lt;&gt;0,TEXT(5,"0000"),IF(Datos!N1911&lt;&gt;0,TEXT(5,"0000"),""))))</f>
        <v/>
      </c>
      <c r="AZ1911" s="25" t="str">
        <f t="shared" si="1285"/>
        <v/>
      </c>
      <c r="BA1911" s="26" t="str">
        <f t="shared" si="1302"/>
        <v/>
      </c>
      <c r="BB1911" s="25" t="str">
        <f t="shared" si="1286"/>
        <v/>
      </c>
      <c r="BC1911" s="26" t="str">
        <f t="shared" si="1303"/>
        <v/>
      </c>
      <c r="BD1911" s="27" t="str">
        <f t="shared" si="1287"/>
        <v/>
      </c>
      <c r="BE1911" s="25" t="str">
        <f t="shared" si="1288"/>
        <v/>
      </c>
      <c r="BF1911" s="26" t="str">
        <f t="shared" si="1304"/>
        <v/>
      </c>
      <c r="BG1911" s="28"/>
      <c r="BH1911" t="str">
        <f t="shared" si="1300"/>
        <v/>
      </c>
      <c r="BJ1911" s="24" t="str">
        <f t="shared" si="1289"/>
        <v/>
      </c>
      <c r="BK1911" s="24" t="str">
        <f t="shared" si="1290"/>
        <v/>
      </c>
    </row>
    <row r="1912" spans="17:63" ht="15.75" thickBot="1">
      <c r="Q1912" t="e">
        <f t="shared" si="1305"/>
        <v>#VALUE!</v>
      </c>
      <c r="R1912" t="str">
        <f t="shared" ref="R1912:R1975" si="1306">IF(A1912="","",TEXT(A1912,$R$3))</f>
        <v/>
      </c>
      <c r="S1912" t="str">
        <f>IF(A1912="","",TEXT(VLOOKUP(C1912,Tablas!$H$3:$I$75,2,0),"000"))</f>
        <v/>
      </c>
      <c r="T1912" t="str">
        <f t="shared" ref="T1912:T1975" si="1307">IF(A1912="","",IF(D1912="","00000",TEXT(RIGHT(D1912,2)*1,"00000")))</f>
        <v/>
      </c>
      <c r="U1912" t="str">
        <f t="shared" ref="U1912:U1975" si="1308">IF(A1912="","",IF(E1912="","00000000000000000000",TEXT(RIGHT(E1912,20)*1,"00000000000000000000")))</f>
        <v/>
      </c>
      <c r="V1912" t="str">
        <f t="shared" si="1292"/>
        <v/>
      </c>
      <c r="W1912" t="str">
        <f>IF(A1912="","",IF(G1912="",99,VLOOKUP(Datos!G1912,Tablas!$AF$2:$AH$38,2,0)))</f>
        <v/>
      </c>
      <c r="X1912" t="str">
        <f t="shared" ref="X1912:X1975" si="1309">IF(A1912="","",TEXT(H1912,"00000000000000000000"))</f>
        <v/>
      </c>
      <c r="Y1912" t="str">
        <f t="shared" ref="Y1912:Y1975" si="1310">IF(A1912="","",IF(LEN(B1912)&gt;30,LEFT(B1912,30),B1912&amp;REPT(" ",30-LEN(B1912))))</f>
        <v/>
      </c>
      <c r="Z1912" s="25" t="str">
        <f t="shared" ref="Z1912:Z1975" si="1311">IF(A1912="","",IF(LEFT(C1912,2)="NC",-I1912,I1912))</f>
        <v/>
      </c>
      <c r="AA1912" s="26" t="str">
        <f t="shared" ref="AA1912:AA1975" si="1312">IF(Z1912&lt;0,SUBSTITUTE(TEXT(Z1912,"000000000000,00"),",",""),SUBSTITUTE(TEXT(Z1912,"0000000000000,00"),",",""))</f>
        <v/>
      </c>
      <c r="AB1912" s="25" t="str">
        <f t="shared" si="1293"/>
        <v/>
      </c>
      <c r="AC1912" s="26" t="str">
        <f t="shared" ref="AC1912:AC1975" si="1313">IF(AB1912&lt;0,SUBSTITUTE(TEXT(AB1912,"000000000000,00"),",",""),SUBSTITUTE(TEXT(AB1912,"0000000000000,00"),",",""))</f>
        <v/>
      </c>
      <c r="AD1912" s="25" t="str">
        <f t="shared" si="1294"/>
        <v/>
      </c>
      <c r="AE1912" s="26" t="str">
        <f t="shared" ref="AE1912:AE1975" si="1314">IF(AD1912&lt;0,SUBSTITUTE(TEXT(AD1912,"000000000000,00"),",",""),SUBSTITUTE(TEXT(AD1912,"0000000000000,00"),",",""))</f>
        <v/>
      </c>
      <c r="AF1912" s="25" t="str">
        <f t="shared" si="1295"/>
        <v/>
      </c>
      <c r="AG1912" s="26" t="str">
        <f t="shared" ref="AG1912:AG1975" si="1315">IF(AF1912&lt;0,SUBSTITUTE(TEXT(AF1912,"000000000000,00"),",",""),SUBSTITUTE(TEXT(AF1912,"0000000000000,00"),",",""))</f>
        <v/>
      </c>
      <c r="AH1912" s="25" t="str">
        <f t="shared" si="1296"/>
        <v/>
      </c>
      <c r="AI1912" s="26" t="str">
        <f t="shared" ref="AI1912:AI1975" si="1316">IF(AH1912&lt;0,SUBSTITUTE(TEXT(AH1912,"000000000000,00"),",",""),SUBSTITUTE(TEXT(AH1912,"0000000000000,00"),",",""))</f>
        <v/>
      </c>
      <c r="AJ1912" s="25" t="str">
        <f t="shared" si="1297"/>
        <v/>
      </c>
      <c r="AK1912" s="26" t="str">
        <f t="shared" ref="AK1912:AK1975" si="1317">IF(AJ1912&lt;0,SUBSTITUTE(TEXT(AJ1912,"000000000000,00"),",",""),SUBSTITUTE(TEXT(AJ1912,"0000000000000,00"),",",""))</f>
        <v/>
      </c>
      <c r="AL1912" s="25" t="str">
        <f t="shared" si="1298"/>
        <v/>
      </c>
      <c r="AM1912" s="26" t="str">
        <f t="shared" ref="AM1912:AM1975" si="1318">IF(AL1912&lt;0,SUBSTITUTE(TEXT(AL1912,"000000000000,00"),",",""),SUBSTITUTE(TEXT(AL1912,"0000000000000,00"),",",""))</f>
        <v/>
      </c>
      <c r="AN1912" s="25" t="str">
        <f t="shared" si="1299"/>
        <v/>
      </c>
      <c r="AO1912" s="26" t="str">
        <f t="shared" ref="AO1912:AO1975" si="1319">IF(AN1912&lt;0,SUBSTITUTE(TEXT(AN1912,"000000000000,00"),",",""),SUBSTITUTE(TEXT(AN1912,"0000000000000,00"),",",""))</f>
        <v/>
      </c>
      <c r="AP1912" t="str">
        <f t="shared" ref="AP1912:AP1975" si="1320">IF(A1912="","","PES")</f>
        <v/>
      </c>
      <c r="AQ1912" t="str">
        <f t="shared" ref="AQ1912:AQ1975" si="1321">IF(A1912="","","0001000000")</f>
        <v/>
      </c>
      <c r="AR1912" t="str">
        <f t="shared" si="1291"/>
        <v/>
      </c>
      <c r="AS1912" t="str">
        <f t="shared" ref="AS1912:AS1975" si="1322">IF(A1912="",""," ")</f>
        <v/>
      </c>
      <c r="AT1912" s="25" t="str">
        <f t="shared" ref="AT1912:AT1975" si="1323">IF(A1912="","",0)</f>
        <v/>
      </c>
      <c r="AU1912" s="26" t="str">
        <f t="shared" ref="AU1912:AU1975" si="1324">IF(AT1912&lt;0,SUBSTITUTE(TEXT(AT1912,"000000000000,00"),",",""),SUBSTITUTE(TEXT(AT1912,"0000000000000,00"),",",""))</f>
        <v/>
      </c>
      <c r="AV1912" t="str">
        <f t="shared" ref="AV1912:AV1975" si="1325">IF(A1912="","",IF(OR(C1912="TK B",C1912="TK"),"00000000",TEXT(A1912+30,$R$3)))</f>
        <v/>
      </c>
      <c r="AW1912" s="25" t="str">
        <f t="shared" ref="AW1912:AW1975" si="1326">IF(A1912="","",IF(AND(K1912=0,M1912=0,N1912=0),"",J1912))</f>
        <v/>
      </c>
      <c r="AX1912" s="26" t="str">
        <f t="shared" si="1301"/>
        <v/>
      </c>
      <c r="AY1912" s="27" t="str">
        <f>IF(A1912="","",IF(K1912&lt;&gt;0,TEXT(5,"0000"),IF(M1912&lt;&gt;0,TEXT(5,"0000"),IF(Datos!N1912&lt;&gt;0,TEXT(5,"0000"),""))))</f>
        <v/>
      </c>
      <c r="AZ1912" s="25" t="str">
        <f t="shared" ref="AZ1912:AZ1975" si="1327">IF(A1912="","",IF(AND(K1912=0,M1912=0,N1912=0),"",IF(K1912&lt;&gt;0,K1912,IF(N1912&lt;&gt;0,N1912,IF(M1912&lt;&gt;0,M1912,0)))))</f>
        <v/>
      </c>
      <c r="BA1912" s="26" t="str">
        <f t="shared" si="1302"/>
        <v/>
      </c>
      <c r="BB1912" s="25" t="str">
        <f t="shared" ref="BB1912:BB1975" si="1328">IF(A1912="","",IF(L1912="","",J1912))</f>
        <v/>
      </c>
      <c r="BC1912" s="26" t="str">
        <f t="shared" si="1303"/>
        <v/>
      </c>
      <c r="BD1912" s="27" t="str">
        <f t="shared" ref="BD1912:BD1975" si="1329">IF(A1912="","",IF(L1912="","",TEXT(4,"0000")))</f>
        <v/>
      </c>
      <c r="BE1912" s="25" t="str">
        <f t="shared" ref="BE1912:BE1975" si="1330">IF(A1912="","",IF(L1912="","",L1912))</f>
        <v/>
      </c>
      <c r="BF1912" s="26" t="str">
        <f t="shared" si="1304"/>
        <v/>
      </c>
      <c r="BG1912" s="28"/>
      <c r="BH1912" t="str">
        <f t="shared" si="1300"/>
        <v/>
      </c>
      <c r="BJ1912" s="24" t="str">
        <f t="shared" ref="BJ1912:BJ1975" si="1331">IF(AX1912="","",S1912&amp;T1912&amp;U1912&amp;AX1912&amp;AY1912&amp;BA1912)</f>
        <v/>
      </c>
      <c r="BK1912" s="24" t="str">
        <f t="shared" ref="BK1912:BK1975" si="1332">IF(BC1912="","",S1912&amp;T1912&amp;U1912&amp;BC1912&amp;BD1912&amp;BF1912)</f>
        <v/>
      </c>
    </row>
    <row r="1913" spans="17:63" ht="15.75" thickBot="1">
      <c r="Q1913" t="e">
        <f t="shared" si="1305"/>
        <v>#VALUE!</v>
      </c>
      <c r="R1913" t="str">
        <f t="shared" si="1306"/>
        <v/>
      </c>
      <c r="S1913" t="str">
        <f>IF(A1913="","",TEXT(VLOOKUP(C1913,Tablas!$H$3:$I$75,2,0),"000"))</f>
        <v/>
      </c>
      <c r="T1913" t="str">
        <f t="shared" si="1307"/>
        <v/>
      </c>
      <c r="U1913" t="str">
        <f t="shared" si="1308"/>
        <v/>
      </c>
      <c r="V1913" t="str">
        <f t="shared" si="1292"/>
        <v/>
      </c>
      <c r="W1913" t="str">
        <f>IF(A1913="","",IF(G1913="",99,VLOOKUP(Datos!G1913,Tablas!$AF$2:$AH$38,2,0)))</f>
        <v/>
      </c>
      <c r="X1913" t="str">
        <f t="shared" si="1309"/>
        <v/>
      </c>
      <c r="Y1913" t="str">
        <f t="shared" si="1310"/>
        <v/>
      </c>
      <c r="Z1913" s="25" t="str">
        <f t="shared" si="1311"/>
        <v/>
      </c>
      <c r="AA1913" s="26" t="str">
        <f t="shared" si="1312"/>
        <v/>
      </c>
      <c r="AB1913" s="25" t="str">
        <f t="shared" si="1293"/>
        <v/>
      </c>
      <c r="AC1913" s="26" t="str">
        <f t="shared" si="1313"/>
        <v/>
      </c>
      <c r="AD1913" s="25" t="str">
        <f t="shared" si="1294"/>
        <v/>
      </c>
      <c r="AE1913" s="26" t="str">
        <f t="shared" si="1314"/>
        <v/>
      </c>
      <c r="AF1913" s="25" t="str">
        <f t="shared" si="1295"/>
        <v/>
      </c>
      <c r="AG1913" s="26" t="str">
        <f t="shared" si="1315"/>
        <v/>
      </c>
      <c r="AH1913" s="25" t="str">
        <f t="shared" si="1296"/>
        <v/>
      </c>
      <c r="AI1913" s="26" t="str">
        <f t="shared" si="1316"/>
        <v/>
      </c>
      <c r="AJ1913" s="25" t="str">
        <f t="shared" si="1297"/>
        <v/>
      </c>
      <c r="AK1913" s="26" t="str">
        <f t="shared" si="1317"/>
        <v/>
      </c>
      <c r="AL1913" s="25" t="str">
        <f t="shared" si="1298"/>
        <v/>
      </c>
      <c r="AM1913" s="26" t="str">
        <f t="shared" si="1318"/>
        <v/>
      </c>
      <c r="AN1913" s="25" t="str">
        <f t="shared" si="1299"/>
        <v/>
      </c>
      <c r="AO1913" s="26" t="str">
        <f t="shared" si="1319"/>
        <v/>
      </c>
      <c r="AP1913" t="str">
        <f t="shared" si="1320"/>
        <v/>
      </c>
      <c r="AQ1913" t="str">
        <f t="shared" si="1321"/>
        <v/>
      </c>
      <c r="AR1913" t="str">
        <f t="shared" si="1291"/>
        <v/>
      </c>
      <c r="AS1913" t="str">
        <f t="shared" si="1322"/>
        <v/>
      </c>
      <c r="AT1913" s="25" t="str">
        <f t="shared" si="1323"/>
        <v/>
      </c>
      <c r="AU1913" s="26" t="str">
        <f t="shared" si="1324"/>
        <v/>
      </c>
      <c r="AV1913" t="str">
        <f t="shared" si="1325"/>
        <v/>
      </c>
      <c r="AW1913" s="25" t="str">
        <f t="shared" si="1326"/>
        <v/>
      </c>
      <c r="AX1913" s="26" t="str">
        <f t="shared" si="1301"/>
        <v/>
      </c>
      <c r="AY1913" s="27" t="str">
        <f>IF(A1913="","",IF(K1913&lt;&gt;0,TEXT(5,"0000"),IF(M1913&lt;&gt;0,TEXT(5,"0000"),IF(Datos!N1913&lt;&gt;0,TEXT(5,"0000"),""))))</f>
        <v/>
      </c>
      <c r="AZ1913" s="25" t="str">
        <f t="shared" si="1327"/>
        <v/>
      </c>
      <c r="BA1913" s="26" t="str">
        <f t="shared" si="1302"/>
        <v/>
      </c>
      <c r="BB1913" s="25" t="str">
        <f t="shared" si="1328"/>
        <v/>
      </c>
      <c r="BC1913" s="26" t="str">
        <f t="shared" si="1303"/>
        <v/>
      </c>
      <c r="BD1913" s="27" t="str">
        <f t="shared" si="1329"/>
        <v/>
      </c>
      <c r="BE1913" s="25" t="str">
        <f t="shared" si="1330"/>
        <v/>
      </c>
      <c r="BF1913" s="26" t="str">
        <f t="shared" si="1304"/>
        <v/>
      </c>
      <c r="BG1913" s="28"/>
      <c r="BH1913" t="str">
        <f t="shared" si="1300"/>
        <v/>
      </c>
      <c r="BJ1913" s="24" t="str">
        <f t="shared" si="1331"/>
        <v/>
      </c>
      <c r="BK1913" s="24" t="str">
        <f t="shared" si="1332"/>
        <v/>
      </c>
    </row>
    <row r="1914" spans="17:63" ht="15.75" thickBot="1">
      <c r="Q1914" t="e">
        <f t="shared" si="1305"/>
        <v>#VALUE!</v>
      </c>
      <c r="R1914" t="str">
        <f t="shared" si="1306"/>
        <v/>
      </c>
      <c r="S1914" t="str">
        <f>IF(A1914="","",TEXT(VLOOKUP(C1914,Tablas!$H$3:$I$75,2,0),"000"))</f>
        <v/>
      </c>
      <c r="T1914" t="str">
        <f t="shared" si="1307"/>
        <v/>
      </c>
      <c r="U1914" t="str">
        <f t="shared" si="1308"/>
        <v/>
      </c>
      <c r="V1914" t="str">
        <f t="shared" si="1292"/>
        <v/>
      </c>
      <c r="W1914" t="str">
        <f>IF(A1914="","",IF(G1914="",99,VLOOKUP(Datos!G1914,Tablas!$AF$2:$AH$38,2,0)))</f>
        <v/>
      </c>
      <c r="X1914" t="str">
        <f t="shared" si="1309"/>
        <v/>
      </c>
      <c r="Y1914" t="str">
        <f t="shared" si="1310"/>
        <v/>
      </c>
      <c r="Z1914" s="25" t="str">
        <f t="shared" si="1311"/>
        <v/>
      </c>
      <c r="AA1914" s="26" t="str">
        <f t="shared" si="1312"/>
        <v/>
      </c>
      <c r="AB1914" s="25" t="str">
        <f t="shared" si="1293"/>
        <v/>
      </c>
      <c r="AC1914" s="26" t="str">
        <f t="shared" si="1313"/>
        <v/>
      </c>
      <c r="AD1914" s="25" t="str">
        <f t="shared" si="1294"/>
        <v/>
      </c>
      <c r="AE1914" s="26" t="str">
        <f t="shared" si="1314"/>
        <v/>
      </c>
      <c r="AF1914" s="25" t="str">
        <f t="shared" si="1295"/>
        <v/>
      </c>
      <c r="AG1914" s="26" t="str">
        <f t="shared" si="1315"/>
        <v/>
      </c>
      <c r="AH1914" s="25" t="str">
        <f t="shared" si="1296"/>
        <v/>
      </c>
      <c r="AI1914" s="26" t="str">
        <f t="shared" si="1316"/>
        <v/>
      </c>
      <c r="AJ1914" s="25" t="str">
        <f t="shared" si="1297"/>
        <v/>
      </c>
      <c r="AK1914" s="26" t="str">
        <f t="shared" si="1317"/>
        <v/>
      </c>
      <c r="AL1914" s="25" t="str">
        <f t="shared" si="1298"/>
        <v/>
      </c>
      <c r="AM1914" s="26" t="str">
        <f t="shared" si="1318"/>
        <v/>
      </c>
      <c r="AN1914" s="25" t="str">
        <f t="shared" si="1299"/>
        <v/>
      </c>
      <c r="AO1914" s="26" t="str">
        <f t="shared" si="1319"/>
        <v/>
      </c>
      <c r="AP1914" t="str">
        <f t="shared" si="1320"/>
        <v/>
      </c>
      <c r="AQ1914" t="str">
        <f t="shared" si="1321"/>
        <v/>
      </c>
      <c r="AR1914" t="str">
        <f t="shared" si="1291"/>
        <v/>
      </c>
      <c r="AS1914" t="str">
        <f t="shared" si="1322"/>
        <v/>
      </c>
      <c r="AT1914" s="25" t="str">
        <f t="shared" si="1323"/>
        <v/>
      </c>
      <c r="AU1914" s="26" t="str">
        <f t="shared" si="1324"/>
        <v/>
      </c>
      <c r="AV1914" t="str">
        <f t="shared" si="1325"/>
        <v/>
      </c>
      <c r="AW1914" s="25" t="str">
        <f t="shared" si="1326"/>
        <v/>
      </c>
      <c r="AX1914" s="26" t="str">
        <f t="shared" si="1301"/>
        <v/>
      </c>
      <c r="AY1914" s="27" t="str">
        <f>IF(A1914="","",IF(K1914&lt;&gt;0,TEXT(5,"0000"),IF(M1914&lt;&gt;0,TEXT(5,"0000"),IF(Datos!N1914&lt;&gt;0,TEXT(5,"0000"),""))))</f>
        <v/>
      </c>
      <c r="AZ1914" s="25" t="str">
        <f t="shared" si="1327"/>
        <v/>
      </c>
      <c r="BA1914" s="26" t="str">
        <f t="shared" si="1302"/>
        <v/>
      </c>
      <c r="BB1914" s="25" t="str">
        <f t="shared" si="1328"/>
        <v/>
      </c>
      <c r="BC1914" s="26" t="str">
        <f t="shared" si="1303"/>
        <v/>
      </c>
      <c r="BD1914" s="27" t="str">
        <f t="shared" si="1329"/>
        <v/>
      </c>
      <c r="BE1914" s="25" t="str">
        <f t="shared" si="1330"/>
        <v/>
      </c>
      <c r="BF1914" s="26" t="str">
        <f t="shared" si="1304"/>
        <v/>
      </c>
      <c r="BG1914" s="28"/>
      <c r="BH1914" t="str">
        <f t="shared" si="1300"/>
        <v/>
      </c>
      <c r="BJ1914" s="24" t="str">
        <f t="shared" si="1331"/>
        <v/>
      </c>
      <c r="BK1914" s="24" t="str">
        <f t="shared" si="1332"/>
        <v/>
      </c>
    </row>
    <row r="1915" spans="17:63" ht="15.75" thickBot="1">
      <c r="Q1915" t="e">
        <f t="shared" si="1305"/>
        <v>#VALUE!</v>
      </c>
      <c r="R1915" t="str">
        <f t="shared" si="1306"/>
        <v/>
      </c>
      <c r="S1915" t="str">
        <f>IF(A1915="","",TEXT(VLOOKUP(C1915,Tablas!$H$3:$I$75,2,0),"000"))</f>
        <v/>
      </c>
      <c r="T1915" t="str">
        <f t="shared" si="1307"/>
        <v/>
      </c>
      <c r="U1915" t="str">
        <f t="shared" si="1308"/>
        <v/>
      </c>
      <c r="V1915" t="str">
        <f t="shared" si="1292"/>
        <v/>
      </c>
      <c r="W1915" t="str">
        <f>IF(A1915="","",IF(G1915="",99,VLOOKUP(Datos!G1915,Tablas!$AF$2:$AH$38,2,0)))</f>
        <v/>
      </c>
      <c r="X1915" t="str">
        <f t="shared" si="1309"/>
        <v/>
      </c>
      <c r="Y1915" t="str">
        <f t="shared" si="1310"/>
        <v/>
      </c>
      <c r="Z1915" s="25" t="str">
        <f t="shared" si="1311"/>
        <v/>
      </c>
      <c r="AA1915" s="26" t="str">
        <f t="shared" si="1312"/>
        <v/>
      </c>
      <c r="AB1915" s="25" t="str">
        <f t="shared" si="1293"/>
        <v/>
      </c>
      <c r="AC1915" s="26" t="str">
        <f t="shared" si="1313"/>
        <v/>
      </c>
      <c r="AD1915" s="25" t="str">
        <f t="shared" si="1294"/>
        <v/>
      </c>
      <c r="AE1915" s="26" t="str">
        <f t="shared" si="1314"/>
        <v/>
      </c>
      <c r="AF1915" s="25" t="str">
        <f t="shared" si="1295"/>
        <v/>
      </c>
      <c r="AG1915" s="26" t="str">
        <f t="shared" si="1315"/>
        <v/>
      </c>
      <c r="AH1915" s="25" t="str">
        <f t="shared" si="1296"/>
        <v/>
      </c>
      <c r="AI1915" s="26" t="str">
        <f t="shared" si="1316"/>
        <v/>
      </c>
      <c r="AJ1915" s="25" t="str">
        <f t="shared" si="1297"/>
        <v/>
      </c>
      <c r="AK1915" s="26" t="str">
        <f t="shared" si="1317"/>
        <v/>
      </c>
      <c r="AL1915" s="25" t="str">
        <f t="shared" si="1298"/>
        <v/>
      </c>
      <c r="AM1915" s="26" t="str">
        <f t="shared" si="1318"/>
        <v/>
      </c>
      <c r="AN1915" s="25" t="str">
        <f t="shared" si="1299"/>
        <v/>
      </c>
      <c r="AO1915" s="26" t="str">
        <f t="shared" si="1319"/>
        <v/>
      </c>
      <c r="AP1915" t="str">
        <f t="shared" si="1320"/>
        <v/>
      </c>
      <c r="AQ1915" t="str">
        <f t="shared" si="1321"/>
        <v/>
      </c>
      <c r="AR1915" t="str">
        <f t="shared" si="1291"/>
        <v/>
      </c>
      <c r="AS1915" t="str">
        <f t="shared" si="1322"/>
        <v/>
      </c>
      <c r="AT1915" s="25" t="str">
        <f t="shared" si="1323"/>
        <v/>
      </c>
      <c r="AU1915" s="26" t="str">
        <f t="shared" si="1324"/>
        <v/>
      </c>
      <c r="AV1915" t="str">
        <f t="shared" si="1325"/>
        <v/>
      </c>
      <c r="AW1915" s="25" t="str">
        <f t="shared" si="1326"/>
        <v/>
      </c>
      <c r="AX1915" s="26" t="str">
        <f t="shared" si="1301"/>
        <v/>
      </c>
      <c r="AY1915" s="27" t="str">
        <f>IF(A1915="","",IF(K1915&lt;&gt;0,TEXT(5,"0000"),IF(M1915&lt;&gt;0,TEXT(5,"0000"),IF(Datos!N1915&lt;&gt;0,TEXT(5,"0000"),""))))</f>
        <v/>
      </c>
      <c r="AZ1915" s="25" t="str">
        <f t="shared" si="1327"/>
        <v/>
      </c>
      <c r="BA1915" s="26" t="str">
        <f t="shared" si="1302"/>
        <v/>
      </c>
      <c r="BB1915" s="25" t="str">
        <f t="shared" si="1328"/>
        <v/>
      </c>
      <c r="BC1915" s="26" t="str">
        <f t="shared" si="1303"/>
        <v/>
      </c>
      <c r="BD1915" s="27" t="str">
        <f t="shared" si="1329"/>
        <v/>
      </c>
      <c r="BE1915" s="25" t="str">
        <f t="shared" si="1330"/>
        <v/>
      </c>
      <c r="BF1915" s="26" t="str">
        <f t="shared" si="1304"/>
        <v/>
      </c>
      <c r="BG1915" s="28"/>
      <c r="BH1915" t="str">
        <f t="shared" si="1300"/>
        <v/>
      </c>
      <c r="BJ1915" s="24" t="str">
        <f t="shared" si="1331"/>
        <v/>
      </c>
      <c r="BK1915" s="24" t="str">
        <f t="shared" si="1332"/>
        <v/>
      </c>
    </row>
    <row r="1916" spans="17:63" ht="15.75" thickBot="1">
      <c r="Q1916" t="e">
        <f t="shared" si="1305"/>
        <v>#VALUE!</v>
      </c>
      <c r="R1916" t="str">
        <f t="shared" si="1306"/>
        <v/>
      </c>
      <c r="S1916" t="str">
        <f>IF(A1916="","",TEXT(VLOOKUP(C1916,Tablas!$H$3:$I$75,2,0),"000"))</f>
        <v/>
      </c>
      <c r="T1916" t="str">
        <f t="shared" si="1307"/>
        <v/>
      </c>
      <c r="U1916" t="str">
        <f t="shared" si="1308"/>
        <v/>
      </c>
      <c r="V1916" t="str">
        <f t="shared" si="1292"/>
        <v/>
      </c>
      <c r="W1916" t="str">
        <f>IF(A1916="","",IF(G1916="",99,VLOOKUP(Datos!G1916,Tablas!$AF$2:$AH$38,2,0)))</f>
        <v/>
      </c>
      <c r="X1916" t="str">
        <f t="shared" si="1309"/>
        <v/>
      </c>
      <c r="Y1916" t="str">
        <f t="shared" si="1310"/>
        <v/>
      </c>
      <c r="Z1916" s="25" t="str">
        <f t="shared" si="1311"/>
        <v/>
      </c>
      <c r="AA1916" s="26" t="str">
        <f t="shared" si="1312"/>
        <v/>
      </c>
      <c r="AB1916" s="25" t="str">
        <f t="shared" si="1293"/>
        <v/>
      </c>
      <c r="AC1916" s="26" t="str">
        <f t="shared" si="1313"/>
        <v/>
      </c>
      <c r="AD1916" s="25" t="str">
        <f t="shared" si="1294"/>
        <v/>
      </c>
      <c r="AE1916" s="26" t="str">
        <f t="shared" si="1314"/>
        <v/>
      </c>
      <c r="AF1916" s="25" t="str">
        <f t="shared" si="1295"/>
        <v/>
      </c>
      <c r="AG1916" s="26" t="str">
        <f t="shared" si="1315"/>
        <v/>
      </c>
      <c r="AH1916" s="25" t="str">
        <f t="shared" si="1296"/>
        <v/>
      </c>
      <c r="AI1916" s="26" t="str">
        <f t="shared" si="1316"/>
        <v/>
      </c>
      <c r="AJ1916" s="25" t="str">
        <f t="shared" si="1297"/>
        <v/>
      </c>
      <c r="AK1916" s="26" t="str">
        <f t="shared" si="1317"/>
        <v/>
      </c>
      <c r="AL1916" s="25" t="str">
        <f t="shared" si="1298"/>
        <v/>
      </c>
      <c r="AM1916" s="26" t="str">
        <f t="shared" si="1318"/>
        <v/>
      </c>
      <c r="AN1916" s="25" t="str">
        <f t="shared" si="1299"/>
        <v/>
      </c>
      <c r="AO1916" s="26" t="str">
        <f t="shared" si="1319"/>
        <v/>
      </c>
      <c r="AP1916" t="str">
        <f t="shared" si="1320"/>
        <v/>
      </c>
      <c r="AQ1916" t="str">
        <f t="shared" si="1321"/>
        <v/>
      </c>
      <c r="AR1916" t="str">
        <f t="shared" si="1291"/>
        <v/>
      </c>
      <c r="AS1916" t="str">
        <f t="shared" si="1322"/>
        <v/>
      </c>
      <c r="AT1916" s="25" t="str">
        <f t="shared" si="1323"/>
        <v/>
      </c>
      <c r="AU1916" s="26" t="str">
        <f t="shared" si="1324"/>
        <v/>
      </c>
      <c r="AV1916" t="str">
        <f t="shared" si="1325"/>
        <v/>
      </c>
      <c r="AW1916" s="25" t="str">
        <f t="shared" si="1326"/>
        <v/>
      </c>
      <c r="AX1916" s="26" t="str">
        <f t="shared" si="1301"/>
        <v/>
      </c>
      <c r="AY1916" s="27" t="str">
        <f>IF(A1916="","",IF(K1916&lt;&gt;0,TEXT(5,"0000"),IF(M1916&lt;&gt;0,TEXT(5,"0000"),IF(Datos!N1916&lt;&gt;0,TEXT(5,"0000"),""))))</f>
        <v/>
      </c>
      <c r="AZ1916" s="25" t="str">
        <f t="shared" si="1327"/>
        <v/>
      </c>
      <c r="BA1916" s="26" t="str">
        <f t="shared" si="1302"/>
        <v/>
      </c>
      <c r="BB1916" s="25" t="str">
        <f t="shared" si="1328"/>
        <v/>
      </c>
      <c r="BC1916" s="26" t="str">
        <f t="shared" si="1303"/>
        <v/>
      </c>
      <c r="BD1916" s="27" t="str">
        <f t="shared" si="1329"/>
        <v/>
      </c>
      <c r="BE1916" s="25" t="str">
        <f t="shared" si="1330"/>
        <v/>
      </c>
      <c r="BF1916" s="26" t="str">
        <f t="shared" si="1304"/>
        <v/>
      </c>
      <c r="BG1916" s="28"/>
      <c r="BH1916" t="str">
        <f t="shared" si="1300"/>
        <v/>
      </c>
      <c r="BJ1916" s="24" t="str">
        <f t="shared" si="1331"/>
        <v/>
      </c>
      <c r="BK1916" s="24" t="str">
        <f t="shared" si="1332"/>
        <v/>
      </c>
    </row>
    <row r="1917" spans="17:63" ht="15.75" thickBot="1">
      <c r="Q1917" t="e">
        <f t="shared" si="1305"/>
        <v>#VALUE!</v>
      </c>
      <c r="R1917" t="str">
        <f t="shared" si="1306"/>
        <v/>
      </c>
      <c r="S1917" t="str">
        <f>IF(A1917="","",TEXT(VLOOKUP(C1917,Tablas!$H$3:$I$75,2,0),"000"))</f>
        <v/>
      </c>
      <c r="T1917" t="str">
        <f t="shared" si="1307"/>
        <v/>
      </c>
      <c r="U1917" t="str">
        <f t="shared" si="1308"/>
        <v/>
      </c>
      <c r="V1917" t="str">
        <f t="shared" si="1292"/>
        <v/>
      </c>
      <c r="W1917" t="str">
        <f>IF(A1917="","",IF(G1917="",99,VLOOKUP(Datos!G1917,Tablas!$AF$2:$AH$38,2,0)))</f>
        <v/>
      </c>
      <c r="X1917" t="str">
        <f t="shared" si="1309"/>
        <v/>
      </c>
      <c r="Y1917" t="str">
        <f t="shared" si="1310"/>
        <v/>
      </c>
      <c r="Z1917" s="25" t="str">
        <f t="shared" si="1311"/>
        <v/>
      </c>
      <c r="AA1917" s="26" t="str">
        <f t="shared" si="1312"/>
        <v/>
      </c>
      <c r="AB1917" s="25" t="str">
        <f t="shared" si="1293"/>
        <v/>
      </c>
      <c r="AC1917" s="26" t="str">
        <f t="shared" si="1313"/>
        <v/>
      </c>
      <c r="AD1917" s="25" t="str">
        <f t="shared" si="1294"/>
        <v/>
      </c>
      <c r="AE1917" s="26" t="str">
        <f t="shared" si="1314"/>
        <v/>
      </c>
      <c r="AF1917" s="25" t="str">
        <f t="shared" si="1295"/>
        <v/>
      </c>
      <c r="AG1917" s="26" t="str">
        <f t="shared" si="1315"/>
        <v/>
      </c>
      <c r="AH1917" s="25" t="str">
        <f t="shared" si="1296"/>
        <v/>
      </c>
      <c r="AI1917" s="26" t="str">
        <f t="shared" si="1316"/>
        <v/>
      </c>
      <c r="AJ1917" s="25" t="str">
        <f t="shared" si="1297"/>
        <v/>
      </c>
      <c r="AK1917" s="26" t="str">
        <f t="shared" si="1317"/>
        <v/>
      </c>
      <c r="AL1917" s="25" t="str">
        <f t="shared" si="1298"/>
        <v/>
      </c>
      <c r="AM1917" s="26" t="str">
        <f t="shared" si="1318"/>
        <v/>
      </c>
      <c r="AN1917" s="25" t="str">
        <f t="shared" si="1299"/>
        <v/>
      </c>
      <c r="AO1917" s="26" t="str">
        <f t="shared" si="1319"/>
        <v/>
      </c>
      <c r="AP1917" t="str">
        <f t="shared" si="1320"/>
        <v/>
      </c>
      <c r="AQ1917" t="str">
        <f t="shared" si="1321"/>
        <v/>
      </c>
      <c r="AR1917" t="str">
        <f t="shared" si="1291"/>
        <v/>
      </c>
      <c r="AS1917" t="str">
        <f t="shared" si="1322"/>
        <v/>
      </c>
      <c r="AT1917" s="25" t="str">
        <f t="shared" si="1323"/>
        <v/>
      </c>
      <c r="AU1917" s="26" t="str">
        <f t="shared" si="1324"/>
        <v/>
      </c>
      <c r="AV1917" t="str">
        <f t="shared" si="1325"/>
        <v/>
      </c>
      <c r="AW1917" s="25" t="str">
        <f t="shared" si="1326"/>
        <v/>
      </c>
      <c r="AX1917" s="26" t="str">
        <f t="shared" si="1301"/>
        <v/>
      </c>
      <c r="AY1917" s="27" t="str">
        <f>IF(A1917="","",IF(K1917&lt;&gt;0,TEXT(5,"0000"),IF(M1917&lt;&gt;0,TEXT(5,"0000"),IF(Datos!N1917&lt;&gt;0,TEXT(5,"0000"),""))))</f>
        <v/>
      </c>
      <c r="AZ1917" s="25" t="str">
        <f t="shared" si="1327"/>
        <v/>
      </c>
      <c r="BA1917" s="26" t="str">
        <f t="shared" si="1302"/>
        <v/>
      </c>
      <c r="BB1917" s="25" t="str">
        <f t="shared" si="1328"/>
        <v/>
      </c>
      <c r="BC1917" s="26" t="str">
        <f t="shared" si="1303"/>
        <v/>
      </c>
      <c r="BD1917" s="27" t="str">
        <f t="shared" si="1329"/>
        <v/>
      </c>
      <c r="BE1917" s="25" t="str">
        <f t="shared" si="1330"/>
        <v/>
      </c>
      <c r="BF1917" s="26" t="str">
        <f t="shared" si="1304"/>
        <v/>
      </c>
      <c r="BG1917" s="28"/>
      <c r="BH1917" t="str">
        <f t="shared" si="1300"/>
        <v/>
      </c>
      <c r="BJ1917" s="24" t="str">
        <f t="shared" si="1331"/>
        <v/>
      </c>
      <c r="BK1917" s="24" t="str">
        <f t="shared" si="1332"/>
        <v/>
      </c>
    </row>
    <row r="1918" spans="17:63" ht="15.75" thickBot="1">
      <c r="Q1918" t="e">
        <f t="shared" si="1305"/>
        <v>#VALUE!</v>
      </c>
      <c r="R1918" t="str">
        <f t="shared" si="1306"/>
        <v/>
      </c>
      <c r="S1918" t="str">
        <f>IF(A1918="","",TEXT(VLOOKUP(C1918,Tablas!$H$3:$I$75,2,0),"000"))</f>
        <v/>
      </c>
      <c r="T1918" t="str">
        <f t="shared" si="1307"/>
        <v/>
      </c>
      <c r="U1918" t="str">
        <f t="shared" si="1308"/>
        <v/>
      </c>
      <c r="V1918" t="str">
        <f t="shared" si="1292"/>
        <v/>
      </c>
      <c r="W1918" t="str">
        <f>IF(A1918="","",IF(G1918="",99,VLOOKUP(Datos!G1918,Tablas!$AF$2:$AH$38,2,0)))</f>
        <v/>
      </c>
      <c r="X1918" t="str">
        <f t="shared" si="1309"/>
        <v/>
      </c>
      <c r="Y1918" t="str">
        <f t="shared" si="1310"/>
        <v/>
      </c>
      <c r="Z1918" s="25" t="str">
        <f t="shared" si="1311"/>
        <v/>
      </c>
      <c r="AA1918" s="26" t="str">
        <f t="shared" si="1312"/>
        <v/>
      </c>
      <c r="AB1918" s="25" t="str">
        <f t="shared" si="1293"/>
        <v/>
      </c>
      <c r="AC1918" s="26" t="str">
        <f t="shared" si="1313"/>
        <v/>
      </c>
      <c r="AD1918" s="25" t="str">
        <f t="shared" si="1294"/>
        <v/>
      </c>
      <c r="AE1918" s="26" t="str">
        <f t="shared" si="1314"/>
        <v/>
      </c>
      <c r="AF1918" s="25" t="str">
        <f t="shared" si="1295"/>
        <v/>
      </c>
      <c r="AG1918" s="26" t="str">
        <f t="shared" si="1315"/>
        <v/>
      </c>
      <c r="AH1918" s="25" t="str">
        <f t="shared" si="1296"/>
        <v/>
      </c>
      <c r="AI1918" s="26" t="str">
        <f t="shared" si="1316"/>
        <v/>
      </c>
      <c r="AJ1918" s="25" t="str">
        <f t="shared" si="1297"/>
        <v/>
      </c>
      <c r="AK1918" s="26" t="str">
        <f t="shared" si="1317"/>
        <v/>
      </c>
      <c r="AL1918" s="25" t="str">
        <f t="shared" si="1298"/>
        <v/>
      </c>
      <c r="AM1918" s="26" t="str">
        <f t="shared" si="1318"/>
        <v/>
      </c>
      <c r="AN1918" s="25" t="str">
        <f t="shared" si="1299"/>
        <v/>
      </c>
      <c r="AO1918" s="26" t="str">
        <f t="shared" si="1319"/>
        <v/>
      </c>
      <c r="AP1918" t="str">
        <f t="shared" si="1320"/>
        <v/>
      </c>
      <c r="AQ1918" t="str">
        <f t="shared" si="1321"/>
        <v/>
      </c>
      <c r="AR1918" t="str">
        <f t="shared" si="1291"/>
        <v/>
      </c>
      <c r="AS1918" t="str">
        <f t="shared" si="1322"/>
        <v/>
      </c>
      <c r="AT1918" s="25" t="str">
        <f t="shared" si="1323"/>
        <v/>
      </c>
      <c r="AU1918" s="26" t="str">
        <f t="shared" si="1324"/>
        <v/>
      </c>
      <c r="AV1918" t="str">
        <f t="shared" si="1325"/>
        <v/>
      </c>
      <c r="AW1918" s="25" t="str">
        <f t="shared" si="1326"/>
        <v/>
      </c>
      <c r="AX1918" s="26" t="str">
        <f t="shared" si="1301"/>
        <v/>
      </c>
      <c r="AY1918" s="27" t="str">
        <f>IF(A1918="","",IF(K1918&lt;&gt;0,TEXT(5,"0000"),IF(M1918&lt;&gt;0,TEXT(5,"0000"),IF(Datos!N1918&lt;&gt;0,TEXT(5,"0000"),""))))</f>
        <v/>
      </c>
      <c r="AZ1918" s="25" t="str">
        <f t="shared" si="1327"/>
        <v/>
      </c>
      <c r="BA1918" s="26" t="str">
        <f t="shared" si="1302"/>
        <v/>
      </c>
      <c r="BB1918" s="25" t="str">
        <f t="shared" si="1328"/>
        <v/>
      </c>
      <c r="BC1918" s="26" t="str">
        <f t="shared" si="1303"/>
        <v/>
      </c>
      <c r="BD1918" s="27" t="str">
        <f t="shared" si="1329"/>
        <v/>
      </c>
      <c r="BE1918" s="25" t="str">
        <f t="shared" si="1330"/>
        <v/>
      </c>
      <c r="BF1918" s="26" t="str">
        <f t="shared" si="1304"/>
        <v/>
      </c>
      <c r="BG1918" s="28"/>
      <c r="BH1918" t="str">
        <f t="shared" si="1300"/>
        <v/>
      </c>
      <c r="BJ1918" s="24" t="str">
        <f t="shared" si="1331"/>
        <v/>
      </c>
      <c r="BK1918" s="24" t="str">
        <f t="shared" si="1332"/>
        <v/>
      </c>
    </row>
    <row r="1919" spans="17:63" ht="15.75" thickBot="1">
      <c r="Q1919" t="e">
        <f t="shared" si="1305"/>
        <v>#VALUE!</v>
      </c>
      <c r="R1919" t="str">
        <f t="shared" si="1306"/>
        <v/>
      </c>
      <c r="S1919" t="str">
        <f>IF(A1919="","",TEXT(VLOOKUP(C1919,Tablas!$H$3:$I$75,2,0),"000"))</f>
        <v/>
      </c>
      <c r="T1919" t="str">
        <f t="shared" si="1307"/>
        <v/>
      </c>
      <c r="U1919" t="str">
        <f t="shared" si="1308"/>
        <v/>
      </c>
      <c r="V1919" t="str">
        <f t="shared" si="1292"/>
        <v/>
      </c>
      <c r="W1919" t="str">
        <f>IF(A1919="","",IF(G1919="",99,VLOOKUP(Datos!G1919,Tablas!$AF$2:$AH$38,2,0)))</f>
        <v/>
      </c>
      <c r="X1919" t="str">
        <f t="shared" si="1309"/>
        <v/>
      </c>
      <c r="Y1919" t="str">
        <f t="shared" si="1310"/>
        <v/>
      </c>
      <c r="Z1919" s="25" t="str">
        <f t="shared" si="1311"/>
        <v/>
      </c>
      <c r="AA1919" s="26" t="str">
        <f t="shared" si="1312"/>
        <v/>
      </c>
      <c r="AB1919" s="25" t="str">
        <f t="shared" si="1293"/>
        <v/>
      </c>
      <c r="AC1919" s="26" t="str">
        <f t="shared" si="1313"/>
        <v/>
      </c>
      <c r="AD1919" s="25" t="str">
        <f t="shared" si="1294"/>
        <v/>
      </c>
      <c r="AE1919" s="26" t="str">
        <f t="shared" si="1314"/>
        <v/>
      </c>
      <c r="AF1919" s="25" t="str">
        <f t="shared" si="1295"/>
        <v/>
      </c>
      <c r="AG1919" s="26" t="str">
        <f t="shared" si="1315"/>
        <v/>
      </c>
      <c r="AH1919" s="25" t="str">
        <f t="shared" si="1296"/>
        <v/>
      </c>
      <c r="AI1919" s="26" t="str">
        <f t="shared" si="1316"/>
        <v/>
      </c>
      <c r="AJ1919" s="25" t="str">
        <f t="shared" si="1297"/>
        <v/>
      </c>
      <c r="AK1919" s="26" t="str">
        <f t="shared" si="1317"/>
        <v/>
      </c>
      <c r="AL1919" s="25" t="str">
        <f t="shared" si="1298"/>
        <v/>
      </c>
      <c r="AM1919" s="26" t="str">
        <f t="shared" si="1318"/>
        <v/>
      </c>
      <c r="AN1919" s="25" t="str">
        <f t="shared" si="1299"/>
        <v/>
      </c>
      <c r="AO1919" s="26" t="str">
        <f t="shared" si="1319"/>
        <v/>
      </c>
      <c r="AP1919" t="str">
        <f t="shared" si="1320"/>
        <v/>
      </c>
      <c r="AQ1919" t="str">
        <f t="shared" si="1321"/>
        <v/>
      </c>
      <c r="AR1919" t="str">
        <f t="shared" si="1291"/>
        <v/>
      </c>
      <c r="AS1919" t="str">
        <f t="shared" si="1322"/>
        <v/>
      </c>
      <c r="AT1919" s="25" t="str">
        <f t="shared" si="1323"/>
        <v/>
      </c>
      <c r="AU1919" s="26" t="str">
        <f t="shared" si="1324"/>
        <v/>
      </c>
      <c r="AV1919" t="str">
        <f t="shared" si="1325"/>
        <v/>
      </c>
      <c r="AW1919" s="25" t="str">
        <f t="shared" si="1326"/>
        <v/>
      </c>
      <c r="AX1919" s="26" t="str">
        <f t="shared" si="1301"/>
        <v/>
      </c>
      <c r="AY1919" s="27" t="str">
        <f>IF(A1919="","",IF(K1919&lt;&gt;0,TEXT(5,"0000"),IF(M1919&lt;&gt;0,TEXT(5,"0000"),IF(Datos!N1919&lt;&gt;0,TEXT(5,"0000"),""))))</f>
        <v/>
      </c>
      <c r="AZ1919" s="25" t="str">
        <f t="shared" si="1327"/>
        <v/>
      </c>
      <c r="BA1919" s="26" t="str">
        <f t="shared" si="1302"/>
        <v/>
      </c>
      <c r="BB1919" s="25" t="str">
        <f t="shared" si="1328"/>
        <v/>
      </c>
      <c r="BC1919" s="26" t="str">
        <f t="shared" si="1303"/>
        <v/>
      </c>
      <c r="BD1919" s="27" t="str">
        <f t="shared" si="1329"/>
        <v/>
      </c>
      <c r="BE1919" s="25" t="str">
        <f t="shared" si="1330"/>
        <v/>
      </c>
      <c r="BF1919" s="26" t="str">
        <f t="shared" si="1304"/>
        <v/>
      </c>
      <c r="BG1919" s="28"/>
      <c r="BH1919" t="str">
        <f t="shared" si="1300"/>
        <v/>
      </c>
      <c r="BJ1919" s="24" t="str">
        <f t="shared" si="1331"/>
        <v/>
      </c>
      <c r="BK1919" s="24" t="str">
        <f t="shared" si="1332"/>
        <v/>
      </c>
    </row>
    <row r="1920" spans="17:63" ht="15.75" thickBot="1">
      <c r="Q1920" t="e">
        <f t="shared" si="1305"/>
        <v>#VALUE!</v>
      </c>
      <c r="R1920" t="str">
        <f t="shared" si="1306"/>
        <v/>
      </c>
      <c r="S1920" t="str">
        <f>IF(A1920="","",TEXT(VLOOKUP(C1920,Tablas!$H$3:$I$75,2,0),"000"))</f>
        <v/>
      </c>
      <c r="T1920" t="str">
        <f t="shared" si="1307"/>
        <v/>
      </c>
      <c r="U1920" t="str">
        <f t="shared" si="1308"/>
        <v/>
      </c>
      <c r="V1920" t="str">
        <f t="shared" si="1292"/>
        <v/>
      </c>
      <c r="W1920" t="str">
        <f>IF(A1920="","",IF(G1920="",99,VLOOKUP(Datos!G1920,Tablas!$AF$2:$AH$38,2,0)))</f>
        <v/>
      </c>
      <c r="X1920" t="str">
        <f t="shared" si="1309"/>
        <v/>
      </c>
      <c r="Y1920" t="str">
        <f t="shared" si="1310"/>
        <v/>
      </c>
      <c r="Z1920" s="25" t="str">
        <f t="shared" si="1311"/>
        <v/>
      </c>
      <c r="AA1920" s="26" t="str">
        <f t="shared" si="1312"/>
        <v/>
      </c>
      <c r="AB1920" s="25" t="str">
        <f t="shared" si="1293"/>
        <v/>
      </c>
      <c r="AC1920" s="26" t="str">
        <f t="shared" si="1313"/>
        <v/>
      </c>
      <c r="AD1920" s="25" t="str">
        <f t="shared" si="1294"/>
        <v/>
      </c>
      <c r="AE1920" s="26" t="str">
        <f t="shared" si="1314"/>
        <v/>
      </c>
      <c r="AF1920" s="25" t="str">
        <f t="shared" si="1295"/>
        <v/>
      </c>
      <c r="AG1920" s="26" t="str">
        <f t="shared" si="1315"/>
        <v/>
      </c>
      <c r="AH1920" s="25" t="str">
        <f t="shared" si="1296"/>
        <v/>
      </c>
      <c r="AI1920" s="26" t="str">
        <f t="shared" si="1316"/>
        <v/>
      </c>
      <c r="AJ1920" s="25" t="str">
        <f t="shared" si="1297"/>
        <v/>
      </c>
      <c r="AK1920" s="26" t="str">
        <f t="shared" si="1317"/>
        <v/>
      </c>
      <c r="AL1920" s="25" t="str">
        <f t="shared" si="1298"/>
        <v/>
      </c>
      <c r="AM1920" s="26" t="str">
        <f t="shared" si="1318"/>
        <v/>
      </c>
      <c r="AN1920" s="25" t="str">
        <f t="shared" si="1299"/>
        <v/>
      </c>
      <c r="AO1920" s="26" t="str">
        <f t="shared" si="1319"/>
        <v/>
      </c>
      <c r="AP1920" t="str">
        <f t="shared" si="1320"/>
        <v/>
      </c>
      <c r="AQ1920" t="str">
        <f t="shared" si="1321"/>
        <v/>
      </c>
      <c r="AR1920" t="str">
        <f t="shared" si="1291"/>
        <v/>
      </c>
      <c r="AS1920" t="str">
        <f t="shared" si="1322"/>
        <v/>
      </c>
      <c r="AT1920" s="25" t="str">
        <f t="shared" si="1323"/>
        <v/>
      </c>
      <c r="AU1920" s="26" t="str">
        <f t="shared" si="1324"/>
        <v/>
      </c>
      <c r="AV1920" t="str">
        <f t="shared" si="1325"/>
        <v/>
      </c>
      <c r="AW1920" s="25" t="str">
        <f t="shared" si="1326"/>
        <v/>
      </c>
      <c r="AX1920" s="26" t="str">
        <f t="shared" si="1301"/>
        <v/>
      </c>
      <c r="AY1920" s="27" t="str">
        <f>IF(A1920="","",IF(K1920&lt;&gt;0,TEXT(5,"0000"),IF(M1920&lt;&gt;0,TEXT(5,"0000"),IF(Datos!N1920&lt;&gt;0,TEXT(5,"0000"),""))))</f>
        <v/>
      </c>
      <c r="AZ1920" s="25" t="str">
        <f t="shared" si="1327"/>
        <v/>
      </c>
      <c r="BA1920" s="26" t="str">
        <f t="shared" si="1302"/>
        <v/>
      </c>
      <c r="BB1920" s="25" t="str">
        <f t="shared" si="1328"/>
        <v/>
      </c>
      <c r="BC1920" s="26" t="str">
        <f t="shared" si="1303"/>
        <v/>
      </c>
      <c r="BD1920" s="27" t="str">
        <f t="shared" si="1329"/>
        <v/>
      </c>
      <c r="BE1920" s="25" t="str">
        <f t="shared" si="1330"/>
        <v/>
      </c>
      <c r="BF1920" s="26" t="str">
        <f t="shared" si="1304"/>
        <v/>
      </c>
      <c r="BG1920" s="28"/>
      <c r="BH1920" t="str">
        <f t="shared" si="1300"/>
        <v/>
      </c>
      <c r="BJ1920" s="24" t="str">
        <f t="shared" si="1331"/>
        <v/>
      </c>
      <c r="BK1920" s="24" t="str">
        <f t="shared" si="1332"/>
        <v/>
      </c>
    </row>
    <row r="1921" spans="17:63" ht="15.75" thickBot="1">
      <c r="Q1921" t="e">
        <f t="shared" si="1305"/>
        <v>#VALUE!</v>
      </c>
      <c r="R1921" t="str">
        <f t="shared" si="1306"/>
        <v/>
      </c>
      <c r="S1921" t="str">
        <f>IF(A1921="","",TEXT(VLOOKUP(C1921,Tablas!$H$3:$I$75,2,0),"000"))</f>
        <v/>
      </c>
      <c r="T1921" t="str">
        <f t="shared" si="1307"/>
        <v/>
      </c>
      <c r="U1921" t="str">
        <f t="shared" si="1308"/>
        <v/>
      </c>
      <c r="V1921" t="str">
        <f t="shared" si="1292"/>
        <v/>
      </c>
      <c r="W1921" t="str">
        <f>IF(A1921="","",IF(G1921="",99,VLOOKUP(Datos!G1921,Tablas!$AF$2:$AH$38,2,0)))</f>
        <v/>
      </c>
      <c r="X1921" t="str">
        <f t="shared" si="1309"/>
        <v/>
      </c>
      <c r="Y1921" t="str">
        <f t="shared" si="1310"/>
        <v/>
      </c>
      <c r="Z1921" s="25" t="str">
        <f t="shared" si="1311"/>
        <v/>
      </c>
      <c r="AA1921" s="26" t="str">
        <f t="shared" si="1312"/>
        <v/>
      </c>
      <c r="AB1921" s="25" t="str">
        <f t="shared" si="1293"/>
        <v/>
      </c>
      <c r="AC1921" s="26" t="str">
        <f t="shared" si="1313"/>
        <v/>
      </c>
      <c r="AD1921" s="25" t="str">
        <f t="shared" si="1294"/>
        <v/>
      </c>
      <c r="AE1921" s="26" t="str">
        <f t="shared" si="1314"/>
        <v/>
      </c>
      <c r="AF1921" s="25" t="str">
        <f t="shared" si="1295"/>
        <v/>
      </c>
      <c r="AG1921" s="26" t="str">
        <f t="shared" si="1315"/>
        <v/>
      </c>
      <c r="AH1921" s="25" t="str">
        <f t="shared" si="1296"/>
        <v/>
      </c>
      <c r="AI1921" s="26" t="str">
        <f t="shared" si="1316"/>
        <v/>
      </c>
      <c r="AJ1921" s="25" t="str">
        <f t="shared" si="1297"/>
        <v/>
      </c>
      <c r="AK1921" s="26" t="str">
        <f t="shared" si="1317"/>
        <v/>
      </c>
      <c r="AL1921" s="25" t="str">
        <f t="shared" si="1298"/>
        <v/>
      </c>
      <c r="AM1921" s="26" t="str">
        <f t="shared" si="1318"/>
        <v/>
      </c>
      <c r="AN1921" s="25" t="str">
        <f t="shared" si="1299"/>
        <v/>
      </c>
      <c r="AO1921" s="26" t="str">
        <f t="shared" si="1319"/>
        <v/>
      </c>
      <c r="AP1921" t="str">
        <f t="shared" si="1320"/>
        <v/>
      </c>
      <c r="AQ1921" t="str">
        <f t="shared" si="1321"/>
        <v/>
      </c>
      <c r="AR1921" t="str">
        <f t="shared" si="1291"/>
        <v/>
      </c>
      <c r="AS1921" t="str">
        <f t="shared" si="1322"/>
        <v/>
      </c>
      <c r="AT1921" s="25" t="str">
        <f t="shared" si="1323"/>
        <v/>
      </c>
      <c r="AU1921" s="26" t="str">
        <f t="shared" si="1324"/>
        <v/>
      </c>
      <c r="AV1921" t="str">
        <f t="shared" si="1325"/>
        <v/>
      </c>
      <c r="AW1921" s="25" t="str">
        <f t="shared" si="1326"/>
        <v/>
      </c>
      <c r="AX1921" s="26" t="str">
        <f t="shared" si="1301"/>
        <v/>
      </c>
      <c r="AY1921" s="27" t="str">
        <f>IF(A1921="","",IF(K1921&lt;&gt;0,TEXT(5,"0000"),IF(M1921&lt;&gt;0,TEXT(5,"0000"),IF(Datos!N1921&lt;&gt;0,TEXT(5,"0000"),""))))</f>
        <v/>
      </c>
      <c r="AZ1921" s="25" t="str">
        <f t="shared" si="1327"/>
        <v/>
      </c>
      <c r="BA1921" s="26" t="str">
        <f t="shared" si="1302"/>
        <v/>
      </c>
      <c r="BB1921" s="25" t="str">
        <f t="shared" si="1328"/>
        <v/>
      </c>
      <c r="BC1921" s="26" t="str">
        <f t="shared" si="1303"/>
        <v/>
      </c>
      <c r="BD1921" s="27" t="str">
        <f t="shared" si="1329"/>
        <v/>
      </c>
      <c r="BE1921" s="25" t="str">
        <f t="shared" si="1330"/>
        <v/>
      </c>
      <c r="BF1921" s="26" t="str">
        <f t="shared" si="1304"/>
        <v/>
      </c>
      <c r="BG1921" s="28"/>
      <c r="BH1921" t="str">
        <f t="shared" si="1300"/>
        <v/>
      </c>
      <c r="BJ1921" s="24" t="str">
        <f t="shared" si="1331"/>
        <v/>
      </c>
      <c r="BK1921" s="24" t="str">
        <f t="shared" si="1332"/>
        <v/>
      </c>
    </row>
    <row r="1922" spans="17:63" ht="15.75" thickBot="1">
      <c r="Q1922" t="e">
        <f t="shared" si="1305"/>
        <v>#VALUE!</v>
      </c>
      <c r="R1922" t="str">
        <f t="shared" si="1306"/>
        <v/>
      </c>
      <c r="S1922" t="str">
        <f>IF(A1922="","",TEXT(VLOOKUP(C1922,Tablas!$H$3:$I$75,2,0),"000"))</f>
        <v/>
      </c>
      <c r="T1922" t="str">
        <f t="shared" si="1307"/>
        <v/>
      </c>
      <c r="U1922" t="str">
        <f t="shared" si="1308"/>
        <v/>
      </c>
      <c r="V1922" t="str">
        <f t="shared" si="1292"/>
        <v/>
      </c>
      <c r="W1922" t="str">
        <f>IF(A1922="","",IF(G1922="",99,VLOOKUP(Datos!G1922,Tablas!$AF$2:$AH$38,2,0)))</f>
        <v/>
      </c>
      <c r="X1922" t="str">
        <f t="shared" si="1309"/>
        <v/>
      </c>
      <c r="Y1922" t="str">
        <f t="shared" si="1310"/>
        <v/>
      </c>
      <c r="Z1922" s="25" t="str">
        <f t="shared" si="1311"/>
        <v/>
      </c>
      <c r="AA1922" s="26" t="str">
        <f t="shared" si="1312"/>
        <v/>
      </c>
      <c r="AB1922" s="25" t="str">
        <f t="shared" si="1293"/>
        <v/>
      </c>
      <c r="AC1922" s="26" t="str">
        <f t="shared" si="1313"/>
        <v/>
      </c>
      <c r="AD1922" s="25" t="str">
        <f t="shared" si="1294"/>
        <v/>
      </c>
      <c r="AE1922" s="26" t="str">
        <f t="shared" si="1314"/>
        <v/>
      </c>
      <c r="AF1922" s="25" t="str">
        <f t="shared" si="1295"/>
        <v/>
      </c>
      <c r="AG1922" s="26" t="str">
        <f t="shared" si="1315"/>
        <v/>
      </c>
      <c r="AH1922" s="25" t="str">
        <f t="shared" si="1296"/>
        <v/>
      </c>
      <c r="AI1922" s="26" t="str">
        <f t="shared" si="1316"/>
        <v/>
      </c>
      <c r="AJ1922" s="25" t="str">
        <f t="shared" si="1297"/>
        <v/>
      </c>
      <c r="AK1922" s="26" t="str">
        <f t="shared" si="1317"/>
        <v/>
      </c>
      <c r="AL1922" s="25" t="str">
        <f t="shared" si="1298"/>
        <v/>
      </c>
      <c r="AM1922" s="26" t="str">
        <f t="shared" si="1318"/>
        <v/>
      </c>
      <c r="AN1922" s="25" t="str">
        <f t="shared" si="1299"/>
        <v/>
      </c>
      <c r="AO1922" s="26" t="str">
        <f t="shared" si="1319"/>
        <v/>
      </c>
      <c r="AP1922" t="str">
        <f t="shared" si="1320"/>
        <v/>
      </c>
      <c r="AQ1922" t="str">
        <f t="shared" si="1321"/>
        <v/>
      </c>
      <c r="AR1922" t="str">
        <f t="shared" si="1291"/>
        <v/>
      </c>
      <c r="AS1922" t="str">
        <f t="shared" si="1322"/>
        <v/>
      </c>
      <c r="AT1922" s="25" t="str">
        <f t="shared" si="1323"/>
        <v/>
      </c>
      <c r="AU1922" s="26" t="str">
        <f t="shared" si="1324"/>
        <v/>
      </c>
      <c r="AV1922" t="str">
        <f t="shared" si="1325"/>
        <v/>
      </c>
      <c r="AW1922" s="25" t="str">
        <f t="shared" si="1326"/>
        <v/>
      </c>
      <c r="AX1922" s="26" t="str">
        <f t="shared" si="1301"/>
        <v/>
      </c>
      <c r="AY1922" s="27" t="str">
        <f>IF(A1922="","",IF(K1922&lt;&gt;0,TEXT(5,"0000"),IF(M1922&lt;&gt;0,TEXT(5,"0000"),IF(Datos!N1922&lt;&gt;0,TEXT(5,"0000"),""))))</f>
        <v/>
      </c>
      <c r="AZ1922" s="25" t="str">
        <f t="shared" si="1327"/>
        <v/>
      </c>
      <c r="BA1922" s="26" t="str">
        <f t="shared" si="1302"/>
        <v/>
      </c>
      <c r="BB1922" s="25" t="str">
        <f t="shared" si="1328"/>
        <v/>
      </c>
      <c r="BC1922" s="26" t="str">
        <f t="shared" si="1303"/>
        <v/>
      </c>
      <c r="BD1922" s="27" t="str">
        <f t="shared" si="1329"/>
        <v/>
      </c>
      <c r="BE1922" s="25" t="str">
        <f t="shared" si="1330"/>
        <v/>
      </c>
      <c r="BF1922" s="26" t="str">
        <f t="shared" si="1304"/>
        <v/>
      </c>
      <c r="BG1922" s="28"/>
      <c r="BH1922" t="str">
        <f t="shared" si="1300"/>
        <v/>
      </c>
      <c r="BJ1922" s="24" t="str">
        <f t="shared" si="1331"/>
        <v/>
      </c>
      <c r="BK1922" s="24" t="str">
        <f t="shared" si="1332"/>
        <v/>
      </c>
    </row>
    <row r="1923" spans="17:63" ht="15.75" thickBot="1">
      <c r="Q1923" t="e">
        <f t="shared" si="1305"/>
        <v>#VALUE!</v>
      </c>
      <c r="R1923" t="str">
        <f t="shared" si="1306"/>
        <v/>
      </c>
      <c r="S1923" t="str">
        <f>IF(A1923="","",TEXT(VLOOKUP(C1923,Tablas!$H$3:$I$75,2,0),"000"))</f>
        <v/>
      </c>
      <c r="T1923" t="str">
        <f t="shared" si="1307"/>
        <v/>
      </c>
      <c r="U1923" t="str">
        <f t="shared" si="1308"/>
        <v/>
      </c>
      <c r="V1923" t="str">
        <f t="shared" si="1292"/>
        <v/>
      </c>
      <c r="W1923" t="str">
        <f>IF(A1923="","",IF(G1923="",99,VLOOKUP(Datos!G1923,Tablas!$AF$2:$AH$38,2,0)))</f>
        <v/>
      </c>
      <c r="X1923" t="str">
        <f t="shared" si="1309"/>
        <v/>
      </c>
      <c r="Y1923" t="str">
        <f t="shared" si="1310"/>
        <v/>
      </c>
      <c r="Z1923" s="25" t="str">
        <f t="shared" si="1311"/>
        <v/>
      </c>
      <c r="AA1923" s="26" t="str">
        <f t="shared" si="1312"/>
        <v/>
      </c>
      <c r="AB1923" s="25" t="str">
        <f t="shared" si="1293"/>
        <v/>
      </c>
      <c r="AC1923" s="26" t="str">
        <f t="shared" si="1313"/>
        <v/>
      </c>
      <c r="AD1923" s="25" t="str">
        <f t="shared" si="1294"/>
        <v/>
      </c>
      <c r="AE1923" s="26" t="str">
        <f t="shared" si="1314"/>
        <v/>
      </c>
      <c r="AF1923" s="25" t="str">
        <f t="shared" si="1295"/>
        <v/>
      </c>
      <c r="AG1923" s="26" t="str">
        <f t="shared" si="1315"/>
        <v/>
      </c>
      <c r="AH1923" s="25" t="str">
        <f t="shared" si="1296"/>
        <v/>
      </c>
      <c r="AI1923" s="26" t="str">
        <f t="shared" si="1316"/>
        <v/>
      </c>
      <c r="AJ1923" s="25" t="str">
        <f t="shared" si="1297"/>
        <v/>
      </c>
      <c r="AK1923" s="26" t="str">
        <f t="shared" si="1317"/>
        <v/>
      </c>
      <c r="AL1923" s="25" t="str">
        <f t="shared" si="1298"/>
        <v/>
      </c>
      <c r="AM1923" s="26" t="str">
        <f t="shared" si="1318"/>
        <v/>
      </c>
      <c r="AN1923" s="25" t="str">
        <f t="shared" si="1299"/>
        <v/>
      </c>
      <c r="AO1923" s="26" t="str">
        <f t="shared" si="1319"/>
        <v/>
      </c>
      <c r="AP1923" t="str">
        <f t="shared" si="1320"/>
        <v/>
      </c>
      <c r="AQ1923" t="str">
        <f t="shared" si="1321"/>
        <v/>
      </c>
      <c r="AR1923" t="str">
        <f t="shared" si="1291"/>
        <v/>
      </c>
      <c r="AS1923" t="str">
        <f t="shared" si="1322"/>
        <v/>
      </c>
      <c r="AT1923" s="25" t="str">
        <f t="shared" si="1323"/>
        <v/>
      </c>
      <c r="AU1923" s="26" t="str">
        <f t="shared" si="1324"/>
        <v/>
      </c>
      <c r="AV1923" t="str">
        <f t="shared" si="1325"/>
        <v/>
      </c>
      <c r="AW1923" s="25" t="str">
        <f t="shared" si="1326"/>
        <v/>
      </c>
      <c r="AX1923" s="26" t="str">
        <f t="shared" si="1301"/>
        <v/>
      </c>
      <c r="AY1923" s="27" t="str">
        <f>IF(A1923="","",IF(K1923&lt;&gt;0,TEXT(5,"0000"),IF(M1923&lt;&gt;0,TEXT(5,"0000"),IF(Datos!N1923&lt;&gt;0,TEXT(5,"0000"),""))))</f>
        <v/>
      </c>
      <c r="AZ1923" s="25" t="str">
        <f t="shared" si="1327"/>
        <v/>
      </c>
      <c r="BA1923" s="26" t="str">
        <f t="shared" si="1302"/>
        <v/>
      </c>
      <c r="BB1923" s="25" t="str">
        <f t="shared" si="1328"/>
        <v/>
      </c>
      <c r="BC1923" s="26" t="str">
        <f t="shared" si="1303"/>
        <v/>
      </c>
      <c r="BD1923" s="27" t="str">
        <f t="shared" si="1329"/>
        <v/>
      </c>
      <c r="BE1923" s="25" t="str">
        <f t="shared" si="1330"/>
        <v/>
      </c>
      <c r="BF1923" s="26" t="str">
        <f t="shared" si="1304"/>
        <v/>
      </c>
      <c r="BG1923" s="28"/>
      <c r="BH1923" t="str">
        <f t="shared" si="1300"/>
        <v/>
      </c>
      <c r="BJ1923" s="24" t="str">
        <f t="shared" si="1331"/>
        <v/>
      </c>
      <c r="BK1923" s="24" t="str">
        <f t="shared" si="1332"/>
        <v/>
      </c>
    </row>
    <row r="1924" spans="17:63" ht="15.75" thickBot="1">
      <c r="Q1924" t="e">
        <f t="shared" si="1305"/>
        <v>#VALUE!</v>
      </c>
      <c r="R1924" t="str">
        <f t="shared" si="1306"/>
        <v/>
      </c>
      <c r="S1924" t="str">
        <f>IF(A1924="","",TEXT(VLOOKUP(C1924,Tablas!$H$3:$I$75,2,0),"000"))</f>
        <v/>
      </c>
      <c r="T1924" t="str">
        <f t="shared" si="1307"/>
        <v/>
      </c>
      <c r="U1924" t="str">
        <f t="shared" si="1308"/>
        <v/>
      </c>
      <c r="V1924" t="str">
        <f t="shared" si="1292"/>
        <v/>
      </c>
      <c r="W1924" t="str">
        <f>IF(A1924="","",IF(G1924="",99,VLOOKUP(Datos!G1924,Tablas!$AF$2:$AH$38,2,0)))</f>
        <v/>
      </c>
      <c r="X1924" t="str">
        <f t="shared" si="1309"/>
        <v/>
      </c>
      <c r="Y1924" t="str">
        <f t="shared" si="1310"/>
        <v/>
      </c>
      <c r="Z1924" s="25" t="str">
        <f t="shared" si="1311"/>
        <v/>
      </c>
      <c r="AA1924" s="26" t="str">
        <f t="shared" si="1312"/>
        <v/>
      </c>
      <c r="AB1924" s="25" t="str">
        <f t="shared" si="1293"/>
        <v/>
      </c>
      <c r="AC1924" s="26" t="str">
        <f t="shared" si="1313"/>
        <v/>
      </c>
      <c r="AD1924" s="25" t="str">
        <f t="shared" si="1294"/>
        <v/>
      </c>
      <c r="AE1924" s="26" t="str">
        <f t="shared" si="1314"/>
        <v/>
      </c>
      <c r="AF1924" s="25" t="str">
        <f t="shared" si="1295"/>
        <v/>
      </c>
      <c r="AG1924" s="26" t="str">
        <f t="shared" si="1315"/>
        <v/>
      </c>
      <c r="AH1924" s="25" t="str">
        <f t="shared" si="1296"/>
        <v/>
      </c>
      <c r="AI1924" s="26" t="str">
        <f t="shared" si="1316"/>
        <v/>
      </c>
      <c r="AJ1924" s="25" t="str">
        <f t="shared" si="1297"/>
        <v/>
      </c>
      <c r="AK1924" s="26" t="str">
        <f t="shared" si="1317"/>
        <v/>
      </c>
      <c r="AL1924" s="25" t="str">
        <f t="shared" si="1298"/>
        <v/>
      </c>
      <c r="AM1924" s="26" t="str">
        <f t="shared" si="1318"/>
        <v/>
      </c>
      <c r="AN1924" s="25" t="str">
        <f t="shared" si="1299"/>
        <v/>
      </c>
      <c r="AO1924" s="26" t="str">
        <f t="shared" si="1319"/>
        <v/>
      </c>
      <c r="AP1924" t="str">
        <f t="shared" si="1320"/>
        <v/>
      </c>
      <c r="AQ1924" t="str">
        <f t="shared" si="1321"/>
        <v/>
      </c>
      <c r="AR1924" t="str">
        <f t="shared" si="1291"/>
        <v/>
      </c>
      <c r="AS1924" t="str">
        <f t="shared" si="1322"/>
        <v/>
      </c>
      <c r="AT1924" s="25" t="str">
        <f t="shared" si="1323"/>
        <v/>
      </c>
      <c r="AU1924" s="26" t="str">
        <f t="shared" si="1324"/>
        <v/>
      </c>
      <c r="AV1924" t="str">
        <f t="shared" si="1325"/>
        <v/>
      </c>
      <c r="AW1924" s="25" t="str">
        <f t="shared" si="1326"/>
        <v/>
      </c>
      <c r="AX1924" s="26" t="str">
        <f t="shared" si="1301"/>
        <v/>
      </c>
      <c r="AY1924" s="27" t="str">
        <f>IF(A1924="","",IF(K1924&lt;&gt;0,TEXT(5,"0000"),IF(M1924&lt;&gt;0,TEXT(5,"0000"),IF(Datos!N1924&lt;&gt;0,TEXT(5,"0000"),""))))</f>
        <v/>
      </c>
      <c r="AZ1924" s="25" t="str">
        <f t="shared" si="1327"/>
        <v/>
      </c>
      <c r="BA1924" s="26" t="str">
        <f t="shared" si="1302"/>
        <v/>
      </c>
      <c r="BB1924" s="25" t="str">
        <f t="shared" si="1328"/>
        <v/>
      </c>
      <c r="BC1924" s="26" t="str">
        <f t="shared" si="1303"/>
        <v/>
      </c>
      <c r="BD1924" s="27" t="str">
        <f t="shared" si="1329"/>
        <v/>
      </c>
      <c r="BE1924" s="25" t="str">
        <f t="shared" si="1330"/>
        <v/>
      </c>
      <c r="BF1924" s="26" t="str">
        <f t="shared" si="1304"/>
        <v/>
      </c>
      <c r="BG1924" s="28"/>
      <c r="BH1924" t="str">
        <f t="shared" si="1300"/>
        <v/>
      </c>
      <c r="BJ1924" s="24" t="str">
        <f t="shared" si="1331"/>
        <v/>
      </c>
      <c r="BK1924" s="24" t="str">
        <f t="shared" si="1332"/>
        <v/>
      </c>
    </row>
    <row r="1925" spans="17:63" ht="15.75" thickBot="1">
      <c r="Q1925" t="e">
        <f t="shared" si="1305"/>
        <v>#VALUE!</v>
      </c>
      <c r="R1925" t="str">
        <f t="shared" si="1306"/>
        <v/>
      </c>
      <c r="S1925" t="str">
        <f>IF(A1925="","",TEXT(VLOOKUP(C1925,Tablas!$H$3:$I$75,2,0),"000"))</f>
        <v/>
      </c>
      <c r="T1925" t="str">
        <f t="shared" si="1307"/>
        <v/>
      </c>
      <c r="U1925" t="str">
        <f t="shared" si="1308"/>
        <v/>
      </c>
      <c r="V1925" t="str">
        <f t="shared" si="1292"/>
        <v/>
      </c>
      <c r="W1925" t="str">
        <f>IF(A1925="","",IF(G1925="",99,VLOOKUP(Datos!G1925,Tablas!$AF$2:$AH$38,2,0)))</f>
        <v/>
      </c>
      <c r="X1925" t="str">
        <f t="shared" si="1309"/>
        <v/>
      </c>
      <c r="Y1925" t="str">
        <f t="shared" si="1310"/>
        <v/>
      </c>
      <c r="Z1925" s="25" t="str">
        <f t="shared" si="1311"/>
        <v/>
      </c>
      <c r="AA1925" s="26" t="str">
        <f t="shared" si="1312"/>
        <v/>
      </c>
      <c r="AB1925" s="25" t="str">
        <f t="shared" si="1293"/>
        <v/>
      </c>
      <c r="AC1925" s="26" t="str">
        <f t="shared" si="1313"/>
        <v/>
      </c>
      <c r="AD1925" s="25" t="str">
        <f t="shared" si="1294"/>
        <v/>
      </c>
      <c r="AE1925" s="26" t="str">
        <f t="shared" si="1314"/>
        <v/>
      </c>
      <c r="AF1925" s="25" t="str">
        <f t="shared" si="1295"/>
        <v/>
      </c>
      <c r="AG1925" s="26" t="str">
        <f t="shared" si="1315"/>
        <v/>
      </c>
      <c r="AH1925" s="25" t="str">
        <f t="shared" si="1296"/>
        <v/>
      </c>
      <c r="AI1925" s="26" t="str">
        <f t="shared" si="1316"/>
        <v/>
      </c>
      <c r="AJ1925" s="25" t="str">
        <f t="shared" si="1297"/>
        <v/>
      </c>
      <c r="AK1925" s="26" t="str">
        <f t="shared" si="1317"/>
        <v/>
      </c>
      <c r="AL1925" s="25" t="str">
        <f t="shared" si="1298"/>
        <v/>
      </c>
      <c r="AM1925" s="26" t="str">
        <f t="shared" si="1318"/>
        <v/>
      </c>
      <c r="AN1925" s="25" t="str">
        <f t="shared" si="1299"/>
        <v/>
      </c>
      <c r="AO1925" s="26" t="str">
        <f t="shared" si="1319"/>
        <v/>
      </c>
      <c r="AP1925" t="str">
        <f t="shared" si="1320"/>
        <v/>
      </c>
      <c r="AQ1925" t="str">
        <f t="shared" si="1321"/>
        <v/>
      </c>
      <c r="AR1925" t="str">
        <f t="shared" si="1291"/>
        <v/>
      </c>
      <c r="AS1925" t="str">
        <f t="shared" si="1322"/>
        <v/>
      </c>
      <c r="AT1925" s="25" t="str">
        <f t="shared" si="1323"/>
        <v/>
      </c>
      <c r="AU1925" s="26" t="str">
        <f t="shared" si="1324"/>
        <v/>
      </c>
      <c r="AV1925" t="str">
        <f t="shared" si="1325"/>
        <v/>
      </c>
      <c r="AW1925" s="25" t="str">
        <f t="shared" si="1326"/>
        <v/>
      </c>
      <c r="AX1925" s="26" t="str">
        <f t="shared" si="1301"/>
        <v/>
      </c>
      <c r="AY1925" s="27" t="str">
        <f>IF(A1925="","",IF(K1925&lt;&gt;0,TEXT(5,"0000"),IF(M1925&lt;&gt;0,TEXT(5,"0000"),IF(Datos!N1925&lt;&gt;0,TEXT(5,"0000"),""))))</f>
        <v/>
      </c>
      <c r="AZ1925" s="25" t="str">
        <f t="shared" si="1327"/>
        <v/>
      </c>
      <c r="BA1925" s="26" t="str">
        <f t="shared" si="1302"/>
        <v/>
      </c>
      <c r="BB1925" s="25" t="str">
        <f t="shared" si="1328"/>
        <v/>
      </c>
      <c r="BC1925" s="26" t="str">
        <f t="shared" si="1303"/>
        <v/>
      </c>
      <c r="BD1925" s="27" t="str">
        <f t="shared" si="1329"/>
        <v/>
      </c>
      <c r="BE1925" s="25" t="str">
        <f t="shared" si="1330"/>
        <v/>
      </c>
      <c r="BF1925" s="26" t="str">
        <f t="shared" si="1304"/>
        <v/>
      </c>
      <c r="BG1925" s="28"/>
      <c r="BH1925" t="str">
        <f t="shared" si="1300"/>
        <v/>
      </c>
      <c r="BJ1925" s="24" t="str">
        <f t="shared" si="1331"/>
        <v/>
      </c>
      <c r="BK1925" s="24" t="str">
        <f t="shared" si="1332"/>
        <v/>
      </c>
    </row>
    <row r="1926" spans="17:63" ht="15.75" thickBot="1">
      <c r="Q1926" t="e">
        <f t="shared" si="1305"/>
        <v>#VALUE!</v>
      </c>
      <c r="R1926" t="str">
        <f t="shared" si="1306"/>
        <v/>
      </c>
      <c r="S1926" t="str">
        <f>IF(A1926="","",TEXT(VLOOKUP(C1926,Tablas!$H$3:$I$75,2,0),"000"))</f>
        <v/>
      </c>
      <c r="T1926" t="str">
        <f t="shared" si="1307"/>
        <v/>
      </c>
      <c r="U1926" t="str">
        <f t="shared" si="1308"/>
        <v/>
      </c>
      <c r="V1926" t="str">
        <f t="shared" si="1292"/>
        <v/>
      </c>
      <c r="W1926" t="str">
        <f>IF(A1926="","",IF(G1926="",99,VLOOKUP(Datos!G1926,Tablas!$AF$2:$AH$38,2,0)))</f>
        <v/>
      </c>
      <c r="X1926" t="str">
        <f t="shared" si="1309"/>
        <v/>
      </c>
      <c r="Y1926" t="str">
        <f t="shared" si="1310"/>
        <v/>
      </c>
      <c r="Z1926" s="25" t="str">
        <f t="shared" si="1311"/>
        <v/>
      </c>
      <c r="AA1926" s="26" t="str">
        <f t="shared" si="1312"/>
        <v/>
      </c>
      <c r="AB1926" s="25" t="str">
        <f t="shared" si="1293"/>
        <v/>
      </c>
      <c r="AC1926" s="26" t="str">
        <f t="shared" si="1313"/>
        <v/>
      </c>
      <c r="AD1926" s="25" t="str">
        <f t="shared" si="1294"/>
        <v/>
      </c>
      <c r="AE1926" s="26" t="str">
        <f t="shared" si="1314"/>
        <v/>
      </c>
      <c r="AF1926" s="25" t="str">
        <f t="shared" si="1295"/>
        <v/>
      </c>
      <c r="AG1926" s="26" t="str">
        <f t="shared" si="1315"/>
        <v/>
      </c>
      <c r="AH1926" s="25" t="str">
        <f t="shared" si="1296"/>
        <v/>
      </c>
      <c r="AI1926" s="26" t="str">
        <f t="shared" si="1316"/>
        <v/>
      </c>
      <c r="AJ1926" s="25" t="str">
        <f t="shared" si="1297"/>
        <v/>
      </c>
      <c r="AK1926" s="26" t="str">
        <f t="shared" si="1317"/>
        <v/>
      </c>
      <c r="AL1926" s="25" t="str">
        <f t="shared" si="1298"/>
        <v/>
      </c>
      <c r="AM1926" s="26" t="str">
        <f t="shared" si="1318"/>
        <v/>
      </c>
      <c r="AN1926" s="25" t="str">
        <f t="shared" si="1299"/>
        <v/>
      </c>
      <c r="AO1926" s="26" t="str">
        <f t="shared" si="1319"/>
        <v/>
      </c>
      <c r="AP1926" t="str">
        <f t="shared" si="1320"/>
        <v/>
      </c>
      <c r="AQ1926" t="str">
        <f t="shared" si="1321"/>
        <v/>
      </c>
      <c r="AR1926" t="str">
        <f t="shared" si="1291"/>
        <v/>
      </c>
      <c r="AS1926" t="str">
        <f t="shared" si="1322"/>
        <v/>
      </c>
      <c r="AT1926" s="25" t="str">
        <f t="shared" si="1323"/>
        <v/>
      </c>
      <c r="AU1926" s="26" t="str">
        <f t="shared" si="1324"/>
        <v/>
      </c>
      <c r="AV1926" t="str">
        <f t="shared" si="1325"/>
        <v/>
      </c>
      <c r="AW1926" s="25" t="str">
        <f t="shared" si="1326"/>
        <v/>
      </c>
      <c r="AX1926" s="26" t="str">
        <f t="shared" si="1301"/>
        <v/>
      </c>
      <c r="AY1926" s="27" t="str">
        <f>IF(A1926="","",IF(K1926&lt;&gt;0,TEXT(5,"0000"),IF(M1926&lt;&gt;0,TEXT(5,"0000"),IF(Datos!N1926&lt;&gt;0,TEXT(5,"0000"),""))))</f>
        <v/>
      </c>
      <c r="AZ1926" s="25" t="str">
        <f t="shared" si="1327"/>
        <v/>
      </c>
      <c r="BA1926" s="26" t="str">
        <f t="shared" si="1302"/>
        <v/>
      </c>
      <c r="BB1926" s="25" t="str">
        <f t="shared" si="1328"/>
        <v/>
      </c>
      <c r="BC1926" s="26" t="str">
        <f t="shared" si="1303"/>
        <v/>
      </c>
      <c r="BD1926" s="27" t="str">
        <f t="shared" si="1329"/>
        <v/>
      </c>
      <c r="BE1926" s="25" t="str">
        <f t="shared" si="1330"/>
        <v/>
      </c>
      <c r="BF1926" s="26" t="str">
        <f t="shared" si="1304"/>
        <v/>
      </c>
      <c r="BG1926" s="28"/>
      <c r="BH1926" t="str">
        <f t="shared" si="1300"/>
        <v/>
      </c>
      <c r="BJ1926" s="24" t="str">
        <f t="shared" si="1331"/>
        <v/>
      </c>
      <c r="BK1926" s="24" t="str">
        <f t="shared" si="1332"/>
        <v/>
      </c>
    </row>
    <row r="1927" spans="17:63" ht="15.75" thickBot="1">
      <c r="Q1927" t="e">
        <f t="shared" si="1305"/>
        <v>#VALUE!</v>
      </c>
      <c r="R1927" t="str">
        <f t="shared" si="1306"/>
        <v/>
      </c>
      <c r="S1927" t="str">
        <f>IF(A1927="","",TEXT(VLOOKUP(C1927,Tablas!$H$3:$I$75,2,0),"000"))</f>
        <v/>
      </c>
      <c r="T1927" t="str">
        <f t="shared" si="1307"/>
        <v/>
      </c>
      <c r="U1927" t="str">
        <f t="shared" si="1308"/>
        <v/>
      </c>
      <c r="V1927" t="str">
        <f t="shared" si="1292"/>
        <v/>
      </c>
      <c r="W1927" t="str">
        <f>IF(A1927="","",IF(G1927="",99,VLOOKUP(Datos!G1927,Tablas!$AF$2:$AH$38,2,0)))</f>
        <v/>
      </c>
      <c r="X1927" t="str">
        <f t="shared" si="1309"/>
        <v/>
      </c>
      <c r="Y1927" t="str">
        <f t="shared" si="1310"/>
        <v/>
      </c>
      <c r="Z1927" s="25" t="str">
        <f t="shared" si="1311"/>
        <v/>
      </c>
      <c r="AA1927" s="26" t="str">
        <f t="shared" si="1312"/>
        <v/>
      </c>
      <c r="AB1927" s="25" t="str">
        <f t="shared" si="1293"/>
        <v/>
      </c>
      <c r="AC1927" s="26" t="str">
        <f t="shared" si="1313"/>
        <v/>
      </c>
      <c r="AD1927" s="25" t="str">
        <f t="shared" si="1294"/>
        <v/>
      </c>
      <c r="AE1927" s="26" t="str">
        <f t="shared" si="1314"/>
        <v/>
      </c>
      <c r="AF1927" s="25" t="str">
        <f t="shared" si="1295"/>
        <v/>
      </c>
      <c r="AG1927" s="26" t="str">
        <f t="shared" si="1315"/>
        <v/>
      </c>
      <c r="AH1927" s="25" t="str">
        <f t="shared" si="1296"/>
        <v/>
      </c>
      <c r="AI1927" s="26" t="str">
        <f t="shared" si="1316"/>
        <v/>
      </c>
      <c r="AJ1927" s="25" t="str">
        <f t="shared" si="1297"/>
        <v/>
      </c>
      <c r="AK1927" s="26" t="str">
        <f t="shared" si="1317"/>
        <v/>
      </c>
      <c r="AL1927" s="25" t="str">
        <f t="shared" si="1298"/>
        <v/>
      </c>
      <c r="AM1927" s="26" t="str">
        <f t="shared" si="1318"/>
        <v/>
      </c>
      <c r="AN1927" s="25" t="str">
        <f t="shared" si="1299"/>
        <v/>
      </c>
      <c r="AO1927" s="26" t="str">
        <f t="shared" si="1319"/>
        <v/>
      </c>
      <c r="AP1927" t="str">
        <f t="shared" si="1320"/>
        <v/>
      </c>
      <c r="AQ1927" t="str">
        <f t="shared" si="1321"/>
        <v/>
      </c>
      <c r="AR1927" t="str">
        <f t="shared" si="1291"/>
        <v/>
      </c>
      <c r="AS1927" t="str">
        <f t="shared" si="1322"/>
        <v/>
      </c>
      <c r="AT1927" s="25" t="str">
        <f t="shared" si="1323"/>
        <v/>
      </c>
      <c r="AU1927" s="26" t="str">
        <f t="shared" si="1324"/>
        <v/>
      </c>
      <c r="AV1927" t="str">
        <f t="shared" si="1325"/>
        <v/>
      </c>
      <c r="AW1927" s="25" t="str">
        <f t="shared" si="1326"/>
        <v/>
      </c>
      <c r="AX1927" s="26" t="str">
        <f t="shared" si="1301"/>
        <v/>
      </c>
      <c r="AY1927" s="27" t="str">
        <f>IF(A1927="","",IF(K1927&lt;&gt;0,TEXT(5,"0000"),IF(M1927&lt;&gt;0,TEXT(5,"0000"),IF(Datos!N1927&lt;&gt;0,TEXT(5,"0000"),""))))</f>
        <v/>
      </c>
      <c r="AZ1927" s="25" t="str">
        <f t="shared" si="1327"/>
        <v/>
      </c>
      <c r="BA1927" s="26" t="str">
        <f t="shared" si="1302"/>
        <v/>
      </c>
      <c r="BB1927" s="25" t="str">
        <f t="shared" si="1328"/>
        <v/>
      </c>
      <c r="BC1927" s="26" t="str">
        <f t="shared" si="1303"/>
        <v/>
      </c>
      <c r="BD1927" s="27" t="str">
        <f t="shared" si="1329"/>
        <v/>
      </c>
      <c r="BE1927" s="25" t="str">
        <f t="shared" si="1330"/>
        <v/>
      </c>
      <c r="BF1927" s="26" t="str">
        <f t="shared" si="1304"/>
        <v/>
      </c>
      <c r="BG1927" s="28"/>
      <c r="BH1927" t="str">
        <f t="shared" si="1300"/>
        <v/>
      </c>
      <c r="BJ1927" s="24" t="str">
        <f t="shared" si="1331"/>
        <v/>
      </c>
      <c r="BK1927" s="24" t="str">
        <f t="shared" si="1332"/>
        <v/>
      </c>
    </row>
    <row r="1928" spans="17:63" ht="15.75" thickBot="1">
      <c r="Q1928" t="e">
        <f t="shared" si="1305"/>
        <v>#VALUE!</v>
      </c>
      <c r="R1928" t="str">
        <f t="shared" si="1306"/>
        <v/>
      </c>
      <c r="S1928" t="str">
        <f>IF(A1928="","",TEXT(VLOOKUP(C1928,Tablas!$H$3:$I$75,2,0),"000"))</f>
        <v/>
      </c>
      <c r="T1928" t="str">
        <f t="shared" si="1307"/>
        <v/>
      </c>
      <c r="U1928" t="str">
        <f t="shared" si="1308"/>
        <v/>
      </c>
      <c r="V1928" t="str">
        <f t="shared" si="1292"/>
        <v/>
      </c>
      <c r="W1928" t="str">
        <f>IF(A1928="","",IF(G1928="",99,VLOOKUP(Datos!G1928,Tablas!$AF$2:$AH$38,2,0)))</f>
        <v/>
      </c>
      <c r="X1928" t="str">
        <f t="shared" si="1309"/>
        <v/>
      </c>
      <c r="Y1928" t="str">
        <f t="shared" si="1310"/>
        <v/>
      </c>
      <c r="Z1928" s="25" t="str">
        <f t="shared" si="1311"/>
        <v/>
      </c>
      <c r="AA1928" s="26" t="str">
        <f t="shared" si="1312"/>
        <v/>
      </c>
      <c r="AB1928" s="25" t="str">
        <f t="shared" si="1293"/>
        <v/>
      </c>
      <c r="AC1928" s="26" t="str">
        <f t="shared" si="1313"/>
        <v/>
      </c>
      <c r="AD1928" s="25" t="str">
        <f t="shared" si="1294"/>
        <v/>
      </c>
      <c r="AE1928" s="26" t="str">
        <f t="shared" si="1314"/>
        <v/>
      </c>
      <c r="AF1928" s="25" t="str">
        <f t="shared" si="1295"/>
        <v/>
      </c>
      <c r="AG1928" s="26" t="str">
        <f t="shared" si="1315"/>
        <v/>
      </c>
      <c r="AH1928" s="25" t="str">
        <f t="shared" si="1296"/>
        <v/>
      </c>
      <c r="AI1928" s="26" t="str">
        <f t="shared" si="1316"/>
        <v/>
      </c>
      <c r="AJ1928" s="25" t="str">
        <f t="shared" si="1297"/>
        <v/>
      </c>
      <c r="AK1928" s="26" t="str">
        <f t="shared" si="1317"/>
        <v/>
      </c>
      <c r="AL1928" s="25" t="str">
        <f t="shared" si="1298"/>
        <v/>
      </c>
      <c r="AM1928" s="26" t="str">
        <f t="shared" si="1318"/>
        <v/>
      </c>
      <c r="AN1928" s="25" t="str">
        <f t="shared" si="1299"/>
        <v/>
      </c>
      <c r="AO1928" s="26" t="str">
        <f t="shared" si="1319"/>
        <v/>
      </c>
      <c r="AP1928" t="str">
        <f t="shared" si="1320"/>
        <v/>
      </c>
      <c r="AQ1928" t="str">
        <f t="shared" si="1321"/>
        <v/>
      </c>
      <c r="AR1928" t="str">
        <f t="shared" si="1291"/>
        <v/>
      </c>
      <c r="AS1928" t="str">
        <f t="shared" si="1322"/>
        <v/>
      </c>
      <c r="AT1928" s="25" t="str">
        <f t="shared" si="1323"/>
        <v/>
      </c>
      <c r="AU1928" s="26" t="str">
        <f t="shared" si="1324"/>
        <v/>
      </c>
      <c r="AV1928" t="str">
        <f t="shared" si="1325"/>
        <v/>
      </c>
      <c r="AW1928" s="25" t="str">
        <f t="shared" si="1326"/>
        <v/>
      </c>
      <c r="AX1928" s="26" t="str">
        <f t="shared" si="1301"/>
        <v/>
      </c>
      <c r="AY1928" s="27" t="str">
        <f>IF(A1928="","",IF(K1928&lt;&gt;0,TEXT(5,"0000"),IF(M1928&lt;&gt;0,TEXT(5,"0000"),IF(Datos!N1928&lt;&gt;0,TEXT(5,"0000"),""))))</f>
        <v/>
      </c>
      <c r="AZ1928" s="25" t="str">
        <f t="shared" si="1327"/>
        <v/>
      </c>
      <c r="BA1928" s="26" t="str">
        <f t="shared" si="1302"/>
        <v/>
      </c>
      <c r="BB1928" s="25" t="str">
        <f t="shared" si="1328"/>
        <v/>
      </c>
      <c r="BC1928" s="26" t="str">
        <f t="shared" si="1303"/>
        <v/>
      </c>
      <c r="BD1928" s="27" t="str">
        <f t="shared" si="1329"/>
        <v/>
      </c>
      <c r="BE1928" s="25" t="str">
        <f t="shared" si="1330"/>
        <v/>
      </c>
      <c r="BF1928" s="26" t="str">
        <f t="shared" si="1304"/>
        <v/>
      </c>
      <c r="BG1928" s="28"/>
      <c r="BH1928" t="str">
        <f t="shared" si="1300"/>
        <v/>
      </c>
      <c r="BJ1928" s="24" t="str">
        <f t="shared" si="1331"/>
        <v/>
      </c>
      <c r="BK1928" s="24" t="str">
        <f t="shared" si="1332"/>
        <v/>
      </c>
    </row>
    <row r="1929" spans="17:63" ht="15.75" thickBot="1">
      <c r="Q1929" t="e">
        <f t="shared" si="1305"/>
        <v>#VALUE!</v>
      </c>
      <c r="R1929" t="str">
        <f t="shared" si="1306"/>
        <v/>
      </c>
      <c r="S1929" t="str">
        <f>IF(A1929="","",TEXT(VLOOKUP(C1929,Tablas!$H$3:$I$75,2,0),"000"))</f>
        <v/>
      </c>
      <c r="T1929" t="str">
        <f t="shared" si="1307"/>
        <v/>
      </c>
      <c r="U1929" t="str">
        <f t="shared" si="1308"/>
        <v/>
      </c>
      <c r="V1929" t="str">
        <f t="shared" si="1292"/>
        <v/>
      </c>
      <c r="W1929" t="str">
        <f>IF(A1929="","",IF(G1929="",99,VLOOKUP(Datos!G1929,Tablas!$AF$2:$AH$38,2,0)))</f>
        <v/>
      </c>
      <c r="X1929" t="str">
        <f t="shared" si="1309"/>
        <v/>
      </c>
      <c r="Y1929" t="str">
        <f t="shared" si="1310"/>
        <v/>
      </c>
      <c r="Z1929" s="25" t="str">
        <f t="shared" si="1311"/>
        <v/>
      </c>
      <c r="AA1929" s="26" t="str">
        <f t="shared" si="1312"/>
        <v/>
      </c>
      <c r="AB1929" s="25" t="str">
        <f t="shared" si="1293"/>
        <v/>
      </c>
      <c r="AC1929" s="26" t="str">
        <f t="shared" si="1313"/>
        <v/>
      </c>
      <c r="AD1929" s="25" t="str">
        <f t="shared" si="1294"/>
        <v/>
      </c>
      <c r="AE1929" s="26" t="str">
        <f t="shared" si="1314"/>
        <v/>
      </c>
      <c r="AF1929" s="25" t="str">
        <f t="shared" si="1295"/>
        <v/>
      </c>
      <c r="AG1929" s="26" t="str">
        <f t="shared" si="1315"/>
        <v/>
      </c>
      <c r="AH1929" s="25" t="str">
        <f t="shared" si="1296"/>
        <v/>
      </c>
      <c r="AI1929" s="26" t="str">
        <f t="shared" si="1316"/>
        <v/>
      </c>
      <c r="AJ1929" s="25" t="str">
        <f t="shared" si="1297"/>
        <v/>
      </c>
      <c r="AK1929" s="26" t="str">
        <f t="shared" si="1317"/>
        <v/>
      </c>
      <c r="AL1929" s="25" t="str">
        <f t="shared" si="1298"/>
        <v/>
      </c>
      <c r="AM1929" s="26" t="str">
        <f t="shared" si="1318"/>
        <v/>
      </c>
      <c r="AN1929" s="25" t="str">
        <f t="shared" si="1299"/>
        <v/>
      </c>
      <c r="AO1929" s="26" t="str">
        <f t="shared" si="1319"/>
        <v/>
      </c>
      <c r="AP1929" t="str">
        <f t="shared" si="1320"/>
        <v/>
      </c>
      <c r="AQ1929" t="str">
        <f t="shared" si="1321"/>
        <v/>
      </c>
      <c r="AR1929" t="str">
        <f t="shared" si="1291"/>
        <v/>
      </c>
      <c r="AS1929" t="str">
        <f t="shared" si="1322"/>
        <v/>
      </c>
      <c r="AT1929" s="25" t="str">
        <f t="shared" si="1323"/>
        <v/>
      </c>
      <c r="AU1929" s="26" t="str">
        <f t="shared" si="1324"/>
        <v/>
      </c>
      <c r="AV1929" t="str">
        <f t="shared" si="1325"/>
        <v/>
      </c>
      <c r="AW1929" s="25" t="str">
        <f t="shared" si="1326"/>
        <v/>
      </c>
      <c r="AX1929" s="26" t="str">
        <f t="shared" si="1301"/>
        <v/>
      </c>
      <c r="AY1929" s="27" t="str">
        <f>IF(A1929="","",IF(K1929&lt;&gt;0,TEXT(5,"0000"),IF(M1929&lt;&gt;0,TEXT(5,"0000"),IF(Datos!N1929&lt;&gt;0,TEXT(5,"0000"),""))))</f>
        <v/>
      </c>
      <c r="AZ1929" s="25" t="str">
        <f t="shared" si="1327"/>
        <v/>
      </c>
      <c r="BA1929" s="26" t="str">
        <f t="shared" si="1302"/>
        <v/>
      </c>
      <c r="BB1929" s="25" t="str">
        <f t="shared" si="1328"/>
        <v/>
      </c>
      <c r="BC1929" s="26" t="str">
        <f t="shared" si="1303"/>
        <v/>
      </c>
      <c r="BD1929" s="27" t="str">
        <f t="shared" si="1329"/>
        <v/>
      </c>
      <c r="BE1929" s="25" t="str">
        <f t="shared" si="1330"/>
        <v/>
      </c>
      <c r="BF1929" s="26" t="str">
        <f t="shared" si="1304"/>
        <v/>
      </c>
      <c r="BG1929" s="28"/>
      <c r="BH1929" t="str">
        <f t="shared" si="1300"/>
        <v/>
      </c>
      <c r="BJ1929" s="24" t="str">
        <f t="shared" si="1331"/>
        <v/>
      </c>
      <c r="BK1929" s="24" t="str">
        <f t="shared" si="1332"/>
        <v/>
      </c>
    </row>
    <row r="1930" spans="17:63" ht="15.75" thickBot="1">
      <c r="Q1930" t="e">
        <f t="shared" si="1305"/>
        <v>#VALUE!</v>
      </c>
      <c r="R1930" t="str">
        <f t="shared" si="1306"/>
        <v/>
      </c>
      <c r="S1930" t="str">
        <f>IF(A1930="","",TEXT(VLOOKUP(C1930,Tablas!$H$3:$I$75,2,0),"000"))</f>
        <v/>
      </c>
      <c r="T1930" t="str">
        <f t="shared" si="1307"/>
        <v/>
      </c>
      <c r="U1930" t="str">
        <f t="shared" si="1308"/>
        <v/>
      </c>
      <c r="V1930" t="str">
        <f t="shared" si="1292"/>
        <v/>
      </c>
      <c r="W1930" t="str">
        <f>IF(A1930="","",IF(G1930="",99,VLOOKUP(Datos!G1930,Tablas!$AF$2:$AH$38,2,0)))</f>
        <v/>
      </c>
      <c r="X1930" t="str">
        <f t="shared" si="1309"/>
        <v/>
      </c>
      <c r="Y1930" t="str">
        <f t="shared" si="1310"/>
        <v/>
      </c>
      <c r="Z1930" s="25" t="str">
        <f t="shared" si="1311"/>
        <v/>
      </c>
      <c r="AA1930" s="26" t="str">
        <f t="shared" si="1312"/>
        <v/>
      </c>
      <c r="AB1930" s="25" t="str">
        <f t="shared" si="1293"/>
        <v/>
      </c>
      <c r="AC1930" s="26" t="str">
        <f t="shared" si="1313"/>
        <v/>
      </c>
      <c r="AD1930" s="25" t="str">
        <f t="shared" si="1294"/>
        <v/>
      </c>
      <c r="AE1930" s="26" t="str">
        <f t="shared" si="1314"/>
        <v/>
      </c>
      <c r="AF1930" s="25" t="str">
        <f t="shared" si="1295"/>
        <v/>
      </c>
      <c r="AG1930" s="26" t="str">
        <f t="shared" si="1315"/>
        <v/>
      </c>
      <c r="AH1930" s="25" t="str">
        <f t="shared" si="1296"/>
        <v/>
      </c>
      <c r="AI1930" s="26" t="str">
        <f t="shared" si="1316"/>
        <v/>
      </c>
      <c r="AJ1930" s="25" t="str">
        <f t="shared" si="1297"/>
        <v/>
      </c>
      <c r="AK1930" s="26" t="str">
        <f t="shared" si="1317"/>
        <v/>
      </c>
      <c r="AL1930" s="25" t="str">
        <f t="shared" si="1298"/>
        <v/>
      </c>
      <c r="AM1930" s="26" t="str">
        <f t="shared" si="1318"/>
        <v/>
      </c>
      <c r="AN1930" s="25" t="str">
        <f t="shared" si="1299"/>
        <v/>
      </c>
      <c r="AO1930" s="26" t="str">
        <f t="shared" si="1319"/>
        <v/>
      </c>
      <c r="AP1930" t="str">
        <f t="shared" si="1320"/>
        <v/>
      </c>
      <c r="AQ1930" t="str">
        <f t="shared" si="1321"/>
        <v/>
      </c>
      <c r="AR1930" t="str">
        <f t="shared" ref="AR1930:AR1993" si="1333">IF(A1930="","",IF(K1930&lt;&gt;0,1,0)+IF(L1930&lt;&gt;0,1,0)+IF(M1930&lt;&gt;0,1,0)+IF(N1930&lt;&gt;0,1,0))</f>
        <v/>
      </c>
      <c r="AS1930" t="str">
        <f t="shared" si="1322"/>
        <v/>
      </c>
      <c r="AT1930" s="25" t="str">
        <f t="shared" si="1323"/>
        <v/>
      </c>
      <c r="AU1930" s="26" t="str">
        <f t="shared" si="1324"/>
        <v/>
      </c>
      <c r="AV1930" t="str">
        <f t="shared" si="1325"/>
        <v/>
      </c>
      <c r="AW1930" s="25" t="str">
        <f t="shared" si="1326"/>
        <v/>
      </c>
      <c r="AX1930" s="26" t="str">
        <f t="shared" si="1301"/>
        <v/>
      </c>
      <c r="AY1930" s="27" t="str">
        <f>IF(A1930="","",IF(K1930&lt;&gt;0,TEXT(5,"0000"),IF(M1930&lt;&gt;0,TEXT(5,"0000"),IF(Datos!N1930&lt;&gt;0,TEXT(5,"0000"),""))))</f>
        <v/>
      </c>
      <c r="AZ1930" s="25" t="str">
        <f t="shared" si="1327"/>
        <v/>
      </c>
      <c r="BA1930" s="26" t="str">
        <f t="shared" si="1302"/>
        <v/>
      </c>
      <c r="BB1930" s="25" t="str">
        <f t="shared" si="1328"/>
        <v/>
      </c>
      <c r="BC1930" s="26" t="str">
        <f t="shared" si="1303"/>
        <v/>
      </c>
      <c r="BD1930" s="27" t="str">
        <f t="shared" si="1329"/>
        <v/>
      </c>
      <c r="BE1930" s="25" t="str">
        <f t="shared" si="1330"/>
        <v/>
      </c>
      <c r="BF1930" s="26" t="str">
        <f t="shared" si="1304"/>
        <v/>
      </c>
      <c r="BG1930" s="28"/>
      <c r="BH1930" t="str">
        <f t="shared" si="1300"/>
        <v/>
      </c>
      <c r="BJ1930" s="24" t="str">
        <f t="shared" si="1331"/>
        <v/>
      </c>
      <c r="BK1930" s="24" t="str">
        <f t="shared" si="1332"/>
        <v/>
      </c>
    </row>
    <row r="1931" spans="17:63" ht="15.75" thickBot="1">
      <c r="Q1931" t="e">
        <f t="shared" si="1305"/>
        <v>#VALUE!</v>
      </c>
      <c r="R1931" t="str">
        <f t="shared" si="1306"/>
        <v/>
      </c>
      <c r="S1931" t="str">
        <f>IF(A1931="","",TEXT(VLOOKUP(C1931,Tablas!$H$3:$I$75,2,0),"000"))</f>
        <v/>
      </c>
      <c r="T1931" t="str">
        <f t="shared" si="1307"/>
        <v/>
      </c>
      <c r="U1931" t="str">
        <f t="shared" si="1308"/>
        <v/>
      </c>
      <c r="V1931" t="str">
        <f t="shared" si="1292"/>
        <v/>
      </c>
      <c r="W1931" t="str">
        <f>IF(A1931="","",IF(G1931="",99,VLOOKUP(Datos!G1931,Tablas!$AF$2:$AH$38,2,0)))</f>
        <v/>
      </c>
      <c r="X1931" t="str">
        <f t="shared" si="1309"/>
        <v/>
      </c>
      <c r="Y1931" t="str">
        <f t="shared" si="1310"/>
        <v/>
      </c>
      <c r="Z1931" s="25" t="str">
        <f t="shared" si="1311"/>
        <v/>
      </c>
      <c r="AA1931" s="26" t="str">
        <f t="shared" si="1312"/>
        <v/>
      </c>
      <c r="AB1931" s="25" t="str">
        <f t="shared" si="1293"/>
        <v/>
      </c>
      <c r="AC1931" s="26" t="str">
        <f t="shared" si="1313"/>
        <v/>
      </c>
      <c r="AD1931" s="25" t="str">
        <f t="shared" si="1294"/>
        <v/>
      </c>
      <c r="AE1931" s="26" t="str">
        <f t="shared" si="1314"/>
        <v/>
      </c>
      <c r="AF1931" s="25" t="str">
        <f t="shared" si="1295"/>
        <v/>
      </c>
      <c r="AG1931" s="26" t="str">
        <f t="shared" si="1315"/>
        <v/>
      </c>
      <c r="AH1931" s="25" t="str">
        <f t="shared" si="1296"/>
        <v/>
      </c>
      <c r="AI1931" s="26" t="str">
        <f t="shared" si="1316"/>
        <v/>
      </c>
      <c r="AJ1931" s="25" t="str">
        <f t="shared" si="1297"/>
        <v/>
      </c>
      <c r="AK1931" s="26" t="str">
        <f t="shared" si="1317"/>
        <v/>
      </c>
      <c r="AL1931" s="25" t="str">
        <f t="shared" si="1298"/>
        <v/>
      </c>
      <c r="AM1931" s="26" t="str">
        <f t="shared" si="1318"/>
        <v/>
      </c>
      <c r="AN1931" s="25" t="str">
        <f t="shared" si="1299"/>
        <v/>
      </c>
      <c r="AO1931" s="26" t="str">
        <f t="shared" si="1319"/>
        <v/>
      </c>
      <c r="AP1931" t="str">
        <f t="shared" si="1320"/>
        <v/>
      </c>
      <c r="AQ1931" t="str">
        <f t="shared" si="1321"/>
        <v/>
      </c>
      <c r="AR1931" t="str">
        <f t="shared" si="1333"/>
        <v/>
      </c>
      <c r="AS1931" t="str">
        <f t="shared" si="1322"/>
        <v/>
      </c>
      <c r="AT1931" s="25" t="str">
        <f t="shared" si="1323"/>
        <v/>
      </c>
      <c r="AU1931" s="26" t="str">
        <f t="shared" si="1324"/>
        <v/>
      </c>
      <c r="AV1931" t="str">
        <f t="shared" si="1325"/>
        <v/>
      </c>
      <c r="AW1931" s="25" t="str">
        <f t="shared" si="1326"/>
        <v/>
      </c>
      <c r="AX1931" s="26" t="str">
        <f t="shared" si="1301"/>
        <v/>
      </c>
      <c r="AY1931" s="27" t="str">
        <f>IF(A1931="","",IF(K1931&lt;&gt;0,TEXT(5,"0000"),IF(M1931&lt;&gt;0,TEXT(5,"0000"),IF(Datos!N1931&lt;&gt;0,TEXT(5,"0000"),""))))</f>
        <v/>
      </c>
      <c r="AZ1931" s="25" t="str">
        <f t="shared" si="1327"/>
        <v/>
      </c>
      <c r="BA1931" s="26" t="str">
        <f t="shared" si="1302"/>
        <v/>
      </c>
      <c r="BB1931" s="25" t="str">
        <f t="shared" si="1328"/>
        <v/>
      </c>
      <c r="BC1931" s="26" t="str">
        <f t="shared" si="1303"/>
        <v/>
      </c>
      <c r="BD1931" s="27" t="str">
        <f t="shared" si="1329"/>
        <v/>
      </c>
      <c r="BE1931" s="25" t="str">
        <f t="shared" si="1330"/>
        <v/>
      </c>
      <c r="BF1931" s="26" t="str">
        <f t="shared" si="1304"/>
        <v/>
      </c>
      <c r="BG1931" s="28"/>
      <c r="BH1931" t="str">
        <f t="shared" si="1300"/>
        <v/>
      </c>
      <c r="BJ1931" s="24" t="str">
        <f t="shared" si="1331"/>
        <v/>
      </c>
      <c r="BK1931" s="24" t="str">
        <f t="shared" si="1332"/>
        <v/>
      </c>
    </row>
    <row r="1932" spans="17:63" ht="15.75" thickBot="1">
      <c r="Q1932" t="e">
        <f t="shared" si="1305"/>
        <v>#VALUE!</v>
      </c>
      <c r="R1932" t="str">
        <f t="shared" si="1306"/>
        <v/>
      </c>
      <c r="S1932" t="str">
        <f>IF(A1932="","",TEXT(VLOOKUP(C1932,Tablas!$H$3:$I$75,2,0),"000"))</f>
        <v/>
      </c>
      <c r="T1932" t="str">
        <f t="shared" si="1307"/>
        <v/>
      </c>
      <c r="U1932" t="str">
        <f t="shared" si="1308"/>
        <v/>
      </c>
      <c r="V1932" t="str">
        <f t="shared" si="1292"/>
        <v/>
      </c>
      <c r="W1932" t="str">
        <f>IF(A1932="","",IF(G1932="",99,VLOOKUP(Datos!G1932,Tablas!$AF$2:$AH$38,2,0)))</f>
        <v/>
      </c>
      <c r="X1932" t="str">
        <f t="shared" si="1309"/>
        <v/>
      </c>
      <c r="Y1932" t="str">
        <f t="shared" si="1310"/>
        <v/>
      </c>
      <c r="Z1932" s="25" t="str">
        <f t="shared" si="1311"/>
        <v/>
      </c>
      <c r="AA1932" s="26" t="str">
        <f t="shared" si="1312"/>
        <v/>
      </c>
      <c r="AB1932" s="25" t="str">
        <f t="shared" si="1293"/>
        <v/>
      </c>
      <c r="AC1932" s="26" t="str">
        <f t="shared" si="1313"/>
        <v/>
      </c>
      <c r="AD1932" s="25" t="str">
        <f t="shared" si="1294"/>
        <v/>
      </c>
      <c r="AE1932" s="26" t="str">
        <f t="shared" si="1314"/>
        <v/>
      </c>
      <c r="AF1932" s="25" t="str">
        <f t="shared" si="1295"/>
        <v/>
      </c>
      <c r="AG1932" s="26" t="str">
        <f t="shared" si="1315"/>
        <v/>
      </c>
      <c r="AH1932" s="25" t="str">
        <f t="shared" si="1296"/>
        <v/>
      </c>
      <c r="AI1932" s="26" t="str">
        <f t="shared" si="1316"/>
        <v/>
      </c>
      <c r="AJ1932" s="25" t="str">
        <f t="shared" si="1297"/>
        <v/>
      </c>
      <c r="AK1932" s="26" t="str">
        <f t="shared" si="1317"/>
        <v/>
      </c>
      <c r="AL1932" s="25" t="str">
        <f t="shared" si="1298"/>
        <v/>
      </c>
      <c r="AM1932" s="26" t="str">
        <f t="shared" si="1318"/>
        <v/>
      </c>
      <c r="AN1932" s="25" t="str">
        <f t="shared" si="1299"/>
        <v/>
      </c>
      <c r="AO1932" s="26" t="str">
        <f t="shared" si="1319"/>
        <v/>
      </c>
      <c r="AP1932" t="str">
        <f t="shared" si="1320"/>
        <v/>
      </c>
      <c r="AQ1932" t="str">
        <f t="shared" si="1321"/>
        <v/>
      </c>
      <c r="AR1932" t="str">
        <f t="shared" si="1333"/>
        <v/>
      </c>
      <c r="AS1932" t="str">
        <f t="shared" si="1322"/>
        <v/>
      </c>
      <c r="AT1932" s="25" t="str">
        <f t="shared" si="1323"/>
        <v/>
      </c>
      <c r="AU1932" s="26" t="str">
        <f t="shared" si="1324"/>
        <v/>
      </c>
      <c r="AV1932" t="str">
        <f t="shared" si="1325"/>
        <v/>
      </c>
      <c r="AW1932" s="25" t="str">
        <f t="shared" si="1326"/>
        <v/>
      </c>
      <c r="AX1932" s="26" t="str">
        <f t="shared" si="1301"/>
        <v/>
      </c>
      <c r="AY1932" s="27" t="str">
        <f>IF(A1932="","",IF(K1932&lt;&gt;0,TEXT(5,"0000"),IF(M1932&lt;&gt;0,TEXT(5,"0000"),IF(Datos!N1932&lt;&gt;0,TEXT(5,"0000"),""))))</f>
        <v/>
      </c>
      <c r="AZ1932" s="25" t="str">
        <f t="shared" si="1327"/>
        <v/>
      </c>
      <c r="BA1932" s="26" t="str">
        <f t="shared" si="1302"/>
        <v/>
      </c>
      <c r="BB1932" s="25" t="str">
        <f t="shared" si="1328"/>
        <v/>
      </c>
      <c r="BC1932" s="26" t="str">
        <f t="shared" si="1303"/>
        <v/>
      </c>
      <c r="BD1932" s="27" t="str">
        <f t="shared" si="1329"/>
        <v/>
      </c>
      <c r="BE1932" s="25" t="str">
        <f t="shared" si="1330"/>
        <v/>
      </c>
      <c r="BF1932" s="26" t="str">
        <f t="shared" si="1304"/>
        <v/>
      </c>
      <c r="BG1932" s="28"/>
      <c r="BH1932" t="str">
        <f t="shared" si="1300"/>
        <v/>
      </c>
      <c r="BJ1932" s="24" t="str">
        <f t="shared" si="1331"/>
        <v/>
      </c>
      <c r="BK1932" s="24" t="str">
        <f t="shared" si="1332"/>
        <v/>
      </c>
    </row>
    <row r="1933" spans="17:63" ht="15.75" thickBot="1">
      <c r="Q1933" t="e">
        <f t="shared" si="1305"/>
        <v>#VALUE!</v>
      </c>
      <c r="R1933" t="str">
        <f t="shared" si="1306"/>
        <v/>
      </c>
      <c r="S1933" t="str">
        <f>IF(A1933="","",TEXT(VLOOKUP(C1933,Tablas!$H$3:$I$75,2,0),"000"))</f>
        <v/>
      </c>
      <c r="T1933" t="str">
        <f t="shared" si="1307"/>
        <v/>
      </c>
      <c r="U1933" t="str">
        <f t="shared" si="1308"/>
        <v/>
      </c>
      <c r="V1933" t="str">
        <f t="shared" si="1292"/>
        <v/>
      </c>
      <c r="W1933" t="str">
        <f>IF(A1933="","",IF(G1933="",99,VLOOKUP(Datos!G1933,Tablas!$AF$2:$AH$38,2,0)))</f>
        <v/>
      </c>
      <c r="X1933" t="str">
        <f t="shared" si="1309"/>
        <v/>
      </c>
      <c r="Y1933" t="str">
        <f t="shared" si="1310"/>
        <v/>
      </c>
      <c r="Z1933" s="25" t="str">
        <f t="shared" si="1311"/>
        <v/>
      </c>
      <c r="AA1933" s="26" t="str">
        <f t="shared" si="1312"/>
        <v/>
      </c>
      <c r="AB1933" s="25" t="str">
        <f t="shared" si="1293"/>
        <v/>
      </c>
      <c r="AC1933" s="26" t="str">
        <f t="shared" si="1313"/>
        <v/>
      </c>
      <c r="AD1933" s="25" t="str">
        <f t="shared" si="1294"/>
        <v/>
      </c>
      <c r="AE1933" s="26" t="str">
        <f t="shared" si="1314"/>
        <v/>
      </c>
      <c r="AF1933" s="25" t="str">
        <f t="shared" si="1295"/>
        <v/>
      </c>
      <c r="AG1933" s="26" t="str">
        <f t="shared" si="1315"/>
        <v/>
      </c>
      <c r="AH1933" s="25" t="str">
        <f t="shared" si="1296"/>
        <v/>
      </c>
      <c r="AI1933" s="26" t="str">
        <f t="shared" si="1316"/>
        <v/>
      </c>
      <c r="AJ1933" s="25" t="str">
        <f t="shared" si="1297"/>
        <v/>
      </c>
      <c r="AK1933" s="26" t="str">
        <f t="shared" si="1317"/>
        <v/>
      </c>
      <c r="AL1933" s="25" t="str">
        <f t="shared" si="1298"/>
        <v/>
      </c>
      <c r="AM1933" s="26" t="str">
        <f t="shared" si="1318"/>
        <v/>
      </c>
      <c r="AN1933" s="25" t="str">
        <f t="shared" si="1299"/>
        <v/>
      </c>
      <c r="AO1933" s="26" t="str">
        <f t="shared" si="1319"/>
        <v/>
      </c>
      <c r="AP1933" t="str">
        <f t="shared" si="1320"/>
        <v/>
      </c>
      <c r="AQ1933" t="str">
        <f t="shared" si="1321"/>
        <v/>
      </c>
      <c r="AR1933" t="str">
        <f t="shared" si="1333"/>
        <v/>
      </c>
      <c r="AS1933" t="str">
        <f t="shared" si="1322"/>
        <v/>
      </c>
      <c r="AT1933" s="25" t="str">
        <f t="shared" si="1323"/>
        <v/>
      </c>
      <c r="AU1933" s="26" t="str">
        <f t="shared" si="1324"/>
        <v/>
      </c>
      <c r="AV1933" t="str">
        <f t="shared" si="1325"/>
        <v/>
      </c>
      <c r="AW1933" s="25" t="str">
        <f t="shared" si="1326"/>
        <v/>
      </c>
      <c r="AX1933" s="26" t="str">
        <f t="shared" si="1301"/>
        <v/>
      </c>
      <c r="AY1933" s="27" t="str">
        <f>IF(A1933="","",IF(K1933&lt;&gt;0,TEXT(5,"0000"),IF(M1933&lt;&gt;0,TEXT(5,"0000"),IF(Datos!N1933&lt;&gt;0,TEXT(5,"0000"),""))))</f>
        <v/>
      </c>
      <c r="AZ1933" s="25" t="str">
        <f t="shared" si="1327"/>
        <v/>
      </c>
      <c r="BA1933" s="26" t="str">
        <f t="shared" si="1302"/>
        <v/>
      </c>
      <c r="BB1933" s="25" t="str">
        <f t="shared" si="1328"/>
        <v/>
      </c>
      <c r="BC1933" s="26" t="str">
        <f t="shared" si="1303"/>
        <v/>
      </c>
      <c r="BD1933" s="27" t="str">
        <f t="shared" si="1329"/>
        <v/>
      </c>
      <c r="BE1933" s="25" t="str">
        <f t="shared" si="1330"/>
        <v/>
      </c>
      <c r="BF1933" s="26" t="str">
        <f t="shared" si="1304"/>
        <v/>
      </c>
      <c r="BG1933" s="28"/>
      <c r="BH1933" t="str">
        <f t="shared" si="1300"/>
        <v/>
      </c>
      <c r="BJ1933" s="24" t="str">
        <f t="shared" si="1331"/>
        <v/>
      </c>
      <c r="BK1933" s="24" t="str">
        <f t="shared" si="1332"/>
        <v/>
      </c>
    </row>
    <row r="1934" spans="17:63" ht="15.75" thickBot="1">
      <c r="Q1934" t="e">
        <f t="shared" si="1305"/>
        <v>#VALUE!</v>
      </c>
      <c r="R1934" t="str">
        <f t="shared" si="1306"/>
        <v/>
      </c>
      <c r="S1934" t="str">
        <f>IF(A1934="","",TEXT(VLOOKUP(C1934,Tablas!$H$3:$I$75,2,0),"000"))</f>
        <v/>
      </c>
      <c r="T1934" t="str">
        <f t="shared" si="1307"/>
        <v/>
      </c>
      <c r="U1934" t="str">
        <f t="shared" si="1308"/>
        <v/>
      </c>
      <c r="V1934" t="str">
        <f t="shared" si="1292"/>
        <v/>
      </c>
      <c r="W1934" t="str">
        <f>IF(A1934="","",IF(G1934="",99,VLOOKUP(Datos!G1934,Tablas!$AF$2:$AH$38,2,0)))</f>
        <v/>
      </c>
      <c r="X1934" t="str">
        <f t="shared" si="1309"/>
        <v/>
      </c>
      <c r="Y1934" t="str">
        <f t="shared" si="1310"/>
        <v/>
      </c>
      <c r="Z1934" s="25" t="str">
        <f t="shared" si="1311"/>
        <v/>
      </c>
      <c r="AA1934" s="26" t="str">
        <f t="shared" si="1312"/>
        <v/>
      </c>
      <c r="AB1934" s="25" t="str">
        <f t="shared" si="1293"/>
        <v/>
      </c>
      <c r="AC1934" s="26" t="str">
        <f t="shared" si="1313"/>
        <v/>
      </c>
      <c r="AD1934" s="25" t="str">
        <f t="shared" si="1294"/>
        <v/>
      </c>
      <c r="AE1934" s="26" t="str">
        <f t="shared" si="1314"/>
        <v/>
      </c>
      <c r="AF1934" s="25" t="str">
        <f t="shared" si="1295"/>
        <v/>
      </c>
      <c r="AG1934" s="26" t="str">
        <f t="shared" si="1315"/>
        <v/>
      </c>
      <c r="AH1934" s="25" t="str">
        <f t="shared" si="1296"/>
        <v/>
      </c>
      <c r="AI1934" s="26" t="str">
        <f t="shared" si="1316"/>
        <v/>
      </c>
      <c r="AJ1934" s="25" t="str">
        <f t="shared" si="1297"/>
        <v/>
      </c>
      <c r="AK1934" s="26" t="str">
        <f t="shared" si="1317"/>
        <v/>
      </c>
      <c r="AL1934" s="25" t="str">
        <f t="shared" si="1298"/>
        <v/>
      </c>
      <c r="AM1934" s="26" t="str">
        <f t="shared" si="1318"/>
        <v/>
      </c>
      <c r="AN1934" s="25" t="str">
        <f t="shared" si="1299"/>
        <v/>
      </c>
      <c r="AO1934" s="26" t="str">
        <f t="shared" si="1319"/>
        <v/>
      </c>
      <c r="AP1934" t="str">
        <f t="shared" si="1320"/>
        <v/>
      </c>
      <c r="AQ1934" t="str">
        <f t="shared" si="1321"/>
        <v/>
      </c>
      <c r="AR1934" t="str">
        <f t="shared" si="1333"/>
        <v/>
      </c>
      <c r="AS1934" t="str">
        <f t="shared" si="1322"/>
        <v/>
      </c>
      <c r="AT1934" s="25" t="str">
        <f t="shared" si="1323"/>
        <v/>
      </c>
      <c r="AU1934" s="26" t="str">
        <f t="shared" si="1324"/>
        <v/>
      </c>
      <c r="AV1934" t="str">
        <f t="shared" si="1325"/>
        <v/>
      </c>
      <c r="AW1934" s="25" t="str">
        <f t="shared" si="1326"/>
        <v/>
      </c>
      <c r="AX1934" s="26" t="str">
        <f t="shared" si="1301"/>
        <v/>
      </c>
      <c r="AY1934" s="27" t="str">
        <f>IF(A1934="","",IF(K1934&lt;&gt;0,TEXT(5,"0000"),IF(M1934&lt;&gt;0,TEXT(5,"0000"),IF(Datos!N1934&lt;&gt;0,TEXT(5,"0000"),""))))</f>
        <v/>
      </c>
      <c r="AZ1934" s="25" t="str">
        <f t="shared" si="1327"/>
        <v/>
      </c>
      <c r="BA1934" s="26" t="str">
        <f t="shared" si="1302"/>
        <v/>
      </c>
      <c r="BB1934" s="25" t="str">
        <f t="shared" si="1328"/>
        <v/>
      </c>
      <c r="BC1934" s="26" t="str">
        <f t="shared" si="1303"/>
        <v/>
      </c>
      <c r="BD1934" s="27" t="str">
        <f t="shared" si="1329"/>
        <v/>
      </c>
      <c r="BE1934" s="25" t="str">
        <f t="shared" si="1330"/>
        <v/>
      </c>
      <c r="BF1934" s="26" t="str">
        <f t="shared" si="1304"/>
        <v/>
      </c>
      <c r="BG1934" s="28"/>
      <c r="BH1934" t="str">
        <f t="shared" si="1300"/>
        <v/>
      </c>
      <c r="BJ1934" s="24" t="str">
        <f t="shared" si="1331"/>
        <v/>
      </c>
      <c r="BK1934" s="24" t="str">
        <f t="shared" si="1332"/>
        <v/>
      </c>
    </row>
    <row r="1935" spans="17:63" ht="15.75" thickBot="1">
      <c r="Q1935" t="e">
        <f t="shared" si="1305"/>
        <v>#VALUE!</v>
      </c>
      <c r="R1935" t="str">
        <f t="shared" si="1306"/>
        <v/>
      </c>
      <c r="S1935" t="str">
        <f>IF(A1935="","",TEXT(VLOOKUP(C1935,Tablas!$H$3:$I$75,2,0),"000"))</f>
        <v/>
      </c>
      <c r="T1935" t="str">
        <f t="shared" si="1307"/>
        <v/>
      </c>
      <c r="U1935" t="str">
        <f t="shared" si="1308"/>
        <v/>
      </c>
      <c r="V1935" t="str">
        <f t="shared" si="1292"/>
        <v/>
      </c>
      <c r="W1935" t="str">
        <f>IF(A1935="","",IF(G1935="",99,VLOOKUP(Datos!G1935,Tablas!$AF$2:$AH$38,2,0)))</f>
        <v/>
      </c>
      <c r="X1935" t="str">
        <f t="shared" si="1309"/>
        <v/>
      </c>
      <c r="Y1935" t="str">
        <f t="shared" si="1310"/>
        <v/>
      </c>
      <c r="Z1935" s="25" t="str">
        <f t="shared" si="1311"/>
        <v/>
      </c>
      <c r="AA1935" s="26" t="str">
        <f t="shared" si="1312"/>
        <v/>
      </c>
      <c r="AB1935" s="25" t="str">
        <f t="shared" si="1293"/>
        <v/>
      </c>
      <c r="AC1935" s="26" t="str">
        <f t="shared" si="1313"/>
        <v/>
      </c>
      <c r="AD1935" s="25" t="str">
        <f t="shared" si="1294"/>
        <v/>
      </c>
      <c r="AE1935" s="26" t="str">
        <f t="shared" si="1314"/>
        <v/>
      </c>
      <c r="AF1935" s="25" t="str">
        <f t="shared" si="1295"/>
        <v/>
      </c>
      <c r="AG1935" s="26" t="str">
        <f t="shared" si="1315"/>
        <v/>
      </c>
      <c r="AH1935" s="25" t="str">
        <f t="shared" si="1296"/>
        <v/>
      </c>
      <c r="AI1935" s="26" t="str">
        <f t="shared" si="1316"/>
        <v/>
      </c>
      <c r="AJ1935" s="25" t="str">
        <f t="shared" si="1297"/>
        <v/>
      </c>
      <c r="AK1935" s="26" t="str">
        <f t="shared" si="1317"/>
        <v/>
      </c>
      <c r="AL1935" s="25" t="str">
        <f t="shared" si="1298"/>
        <v/>
      </c>
      <c r="AM1935" s="26" t="str">
        <f t="shared" si="1318"/>
        <v/>
      </c>
      <c r="AN1935" s="25" t="str">
        <f t="shared" si="1299"/>
        <v/>
      </c>
      <c r="AO1935" s="26" t="str">
        <f t="shared" si="1319"/>
        <v/>
      </c>
      <c r="AP1935" t="str">
        <f t="shared" si="1320"/>
        <v/>
      </c>
      <c r="AQ1935" t="str">
        <f t="shared" si="1321"/>
        <v/>
      </c>
      <c r="AR1935" t="str">
        <f t="shared" si="1333"/>
        <v/>
      </c>
      <c r="AS1935" t="str">
        <f t="shared" si="1322"/>
        <v/>
      </c>
      <c r="AT1935" s="25" t="str">
        <f t="shared" si="1323"/>
        <v/>
      </c>
      <c r="AU1935" s="26" t="str">
        <f t="shared" si="1324"/>
        <v/>
      </c>
      <c r="AV1935" t="str">
        <f t="shared" si="1325"/>
        <v/>
      </c>
      <c r="AW1935" s="25" t="str">
        <f t="shared" si="1326"/>
        <v/>
      </c>
      <c r="AX1935" s="26" t="str">
        <f t="shared" si="1301"/>
        <v/>
      </c>
      <c r="AY1935" s="27" t="str">
        <f>IF(A1935="","",IF(K1935&lt;&gt;0,TEXT(5,"0000"),IF(M1935&lt;&gt;0,TEXT(5,"0000"),IF(Datos!N1935&lt;&gt;0,TEXT(5,"0000"),""))))</f>
        <v/>
      </c>
      <c r="AZ1935" s="25" t="str">
        <f t="shared" si="1327"/>
        <v/>
      </c>
      <c r="BA1935" s="26" t="str">
        <f t="shared" si="1302"/>
        <v/>
      </c>
      <c r="BB1935" s="25" t="str">
        <f t="shared" si="1328"/>
        <v/>
      </c>
      <c r="BC1935" s="26" t="str">
        <f t="shared" si="1303"/>
        <v/>
      </c>
      <c r="BD1935" s="27" t="str">
        <f t="shared" si="1329"/>
        <v/>
      </c>
      <c r="BE1935" s="25" t="str">
        <f t="shared" si="1330"/>
        <v/>
      </c>
      <c r="BF1935" s="26" t="str">
        <f t="shared" si="1304"/>
        <v/>
      </c>
      <c r="BG1935" s="28"/>
      <c r="BH1935" t="str">
        <f t="shared" si="1300"/>
        <v/>
      </c>
      <c r="BJ1935" s="24" t="str">
        <f t="shared" si="1331"/>
        <v/>
      </c>
      <c r="BK1935" s="24" t="str">
        <f t="shared" si="1332"/>
        <v/>
      </c>
    </row>
    <row r="1936" spans="17:63" ht="15.75" thickBot="1">
      <c r="Q1936" t="e">
        <f t="shared" si="1305"/>
        <v>#VALUE!</v>
      </c>
      <c r="R1936" t="str">
        <f t="shared" si="1306"/>
        <v/>
      </c>
      <c r="S1936" t="str">
        <f>IF(A1936="","",TEXT(VLOOKUP(C1936,Tablas!$H$3:$I$75,2,0),"000"))</f>
        <v/>
      </c>
      <c r="T1936" t="str">
        <f t="shared" si="1307"/>
        <v/>
      </c>
      <c r="U1936" t="str">
        <f t="shared" si="1308"/>
        <v/>
      </c>
      <c r="V1936" t="str">
        <f t="shared" si="1292"/>
        <v/>
      </c>
      <c r="W1936" t="str">
        <f>IF(A1936="","",IF(G1936="",99,VLOOKUP(Datos!G1936,Tablas!$AF$2:$AH$38,2,0)))</f>
        <v/>
      </c>
      <c r="X1936" t="str">
        <f t="shared" si="1309"/>
        <v/>
      </c>
      <c r="Y1936" t="str">
        <f t="shared" si="1310"/>
        <v/>
      </c>
      <c r="Z1936" s="25" t="str">
        <f t="shared" si="1311"/>
        <v/>
      </c>
      <c r="AA1936" s="26" t="str">
        <f t="shared" si="1312"/>
        <v/>
      </c>
      <c r="AB1936" s="25" t="str">
        <f t="shared" si="1293"/>
        <v/>
      </c>
      <c r="AC1936" s="26" t="str">
        <f t="shared" si="1313"/>
        <v/>
      </c>
      <c r="AD1936" s="25" t="str">
        <f t="shared" si="1294"/>
        <v/>
      </c>
      <c r="AE1936" s="26" t="str">
        <f t="shared" si="1314"/>
        <v/>
      </c>
      <c r="AF1936" s="25" t="str">
        <f t="shared" si="1295"/>
        <v/>
      </c>
      <c r="AG1936" s="26" t="str">
        <f t="shared" si="1315"/>
        <v/>
      </c>
      <c r="AH1936" s="25" t="str">
        <f t="shared" si="1296"/>
        <v/>
      </c>
      <c r="AI1936" s="26" t="str">
        <f t="shared" si="1316"/>
        <v/>
      </c>
      <c r="AJ1936" s="25" t="str">
        <f t="shared" si="1297"/>
        <v/>
      </c>
      <c r="AK1936" s="26" t="str">
        <f t="shared" si="1317"/>
        <v/>
      </c>
      <c r="AL1936" s="25" t="str">
        <f t="shared" si="1298"/>
        <v/>
      </c>
      <c r="AM1936" s="26" t="str">
        <f t="shared" si="1318"/>
        <v/>
      </c>
      <c r="AN1936" s="25" t="str">
        <f t="shared" si="1299"/>
        <v/>
      </c>
      <c r="AO1936" s="26" t="str">
        <f t="shared" si="1319"/>
        <v/>
      </c>
      <c r="AP1936" t="str">
        <f t="shared" si="1320"/>
        <v/>
      </c>
      <c r="AQ1936" t="str">
        <f t="shared" si="1321"/>
        <v/>
      </c>
      <c r="AR1936" t="str">
        <f t="shared" si="1333"/>
        <v/>
      </c>
      <c r="AS1936" t="str">
        <f t="shared" si="1322"/>
        <v/>
      </c>
      <c r="AT1936" s="25" t="str">
        <f t="shared" si="1323"/>
        <v/>
      </c>
      <c r="AU1936" s="26" t="str">
        <f t="shared" si="1324"/>
        <v/>
      </c>
      <c r="AV1936" t="str">
        <f t="shared" si="1325"/>
        <v/>
      </c>
      <c r="AW1936" s="25" t="str">
        <f t="shared" si="1326"/>
        <v/>
      </c>
      <c r="AX1936" s="26" t="str">
        <f t="shared" si="1301"/>
        <v/>
      </c>
      <c r="AY1936" s="27" t="str">
        <f>IF(A1936="","",IF(K1936&lt;&gt;0,TEXT(5,"0000"),IF(M1936&lt;&gt;0,TEXT(5,"0000"),IF(Datos!N1936&lt;&gt;0,TEXT(5,"0000"),""))))</f>
        <v/>
      </c>
      <c r="AZ1936" s="25" t="str">
        <f t="shared" si="1327"/>
        <v/>
      </c>
      <c r="BA1936" s="26" t="str">
        <f t="shared" si="1302"/>
        <v/>
      </c>
      <c r="BB1936" s="25" t="str">
        <f t="shared" si="1328"/>
        <v/>
      </c>
      <c r="BC1936" s="26" t="str">
        <f t="shared" si="1303"/>
        <v/>
      </c>
      <c r="BD1936" s="27" t="str">
        <f t="shared" si="1329"/>
        <v/>
      </c>
      <c r="BE1936" s="25" t="str">
        <f t="shared" si="1330"/>
        <v/>
      </c>
      <c r="BF1936" s="26" t="str">
        <f t="shared" si="1304"/>
        <v/>
      </c>
      <c r="BG1936" s="28"/>
      <c r="BH1936" t="str">
        <f t="shared" si="1300"/>
        <v/>
      </c>
      <c r="BJ1936" s="24" t="str">
        <f t="shared" si="1331"/>
        <v/>
      </c>
      <c r="BK1936" s="24" t="str">
        <f t="shared" si="1332"/>
        <v/>
      </c>
    </row>
    <row r="1937" spans="17:63" ht="15.75" thickBot="1">
      <c r="Q1937" t="e">
        <f t="shared" si="1305"/>
        <v>#VALUE!</v>
      </c>
      <c r="R1937" t="str">
        <f t="shared" si="1306"/>
        <v/>
      </c>
      <c r="S1937" t="str">
        <f>IF(A1937="","",TEXT(VLOOKUP(C1937,Tablas!$H$3:$I$75,2,0),"000"))</f>
        <v/>
      </c>
      <c r="T1937" t="str">
        <f t="shared" si="1307"/>
        <v/>
      </c>
      <c r="U1937" t="str">
        <f t="shared" si="1308"/>
        <v/>
      </c>
      <c r="V1937" t="str">
        <f t="shared" si="1292"/>
        <v/>
      </c>
      <c r="W1937" t="str">
        <f>IF(A1937="","",IF(G1937="",99,VLOOKUP(Datos!G1937,Tablas!$AF$2:$AH$38,2,0)))</f>
        <v/>
      </c>
      <c r="X1937" t="str">
        <f t="shared" si="1309"/>
        <v/>
      </c>
      <c r="Y1937" t="str">
        <f t="shared" si="1310"/>
        <v/>
      </c>
      <c r="Z1937" s="25" t="str">
        <f t="shared" si="1311"/>
        <v/>
      </c>
      <c r="AA1937" s="26" t="str">
        <f t="shared" si="1312"/>
        <v/>
      </c>
      <c r="AB1937" s="25" t="str">
        <f t="shared" si="1293"/>
        <v/>
      </c>
      <c r="AC1937" s="26" t="str">
        <f t="shared" si="1313"/>
        <v/>
      </c>
      <c r="AD1937" s="25" t="str">
        <f t="shared" si="1294"/>
        <v/>
      </c>
      <c r="AE1937" s="26" t="str">
        <f t="shared" si="1314"/>
        <v/>
      </c>
      <c r="AF1937" s="25" t="str">
        <f t="shared" si="1295"/>
        <v/>
      </c>
      <c r="AG1937" s="26" t="str">
        <f t="shared" si="1315"/>
        <v/>
      </c>
      <c r="AH1937" s="25" t="str">
        <f t="shared" si="1296"/>
        <v/>
      </c>
      <c r="AI1937" s="26" t="str">
        <f t="shared" si="1316"/>
        <v/>
      </c>
      <c r="AJ1937" s="25" t="str">
        <f t="shared" si="1297"/>
        <v/>
      </c>
      <c r="AK1937" s="26" t="str">
        <f t="shared" si="1317"/>
        <v/>
      </c>
      <c r="AL1937" s="25" t="str">
        <f t="shared" si="1298"/>
        <v/>
      </c>
      <c r="AM1937" s="26" t="str">
        <f t="shared" si="1318"/>
        <v/>
      </c>
      <c r="AN1937" s="25" t="str">
        <f t="shared" si="1299"/>
        <v/>
      </c>
      <c r="AO1937" s="26" t="str">
        <f t="shared" si="1319"/>
        <v/>
      </c>
      <c r="AP1937" t="str">
        <f t="shared" si="1320"/>
        <v/>
      </c>
      <c r="AQ1937" t="str">
        <f t="shared" si="1321"/>
        <v/>
      </c>
      <c r="AR1937" t="str">
        <f t="shared" si="1333"/>
        <v/>
      </c>
      <c r="AS1937" t="str">
        <f t="shared" si="1322"/>
        <v/>
      </c>
      <c r="AT1937" s="25" t="str">
        <f t="shared" si="1323"/>
        <v/>
      </c>
      <c r="AU1937" s="26" t="str">
        <f t="shared" si="1324"/>
        <v/>
      </c>
      <c r="AV1937" t="str">
        <f t="shared" si="1325"/>
        <v/>
      </c>
      <c r="AW1937" s="25" t="str">
        <f t="shared" si="1326"/>
        <v/>
      </c>
      <c r="AX1937" s="26" t="str">
        <f t="shared" si="1301"/>
        <v/>
      </c>
      <c r="AY1937" s="27" t="str">
        <f>IF(A1937="","",IF(K1937&lt;&gt;0,TEXT(5,"0000"),IF(M1937&lt;&gt;0,TEXT(5,"0000"),IF(Datos!N1937&lt;&gt;0,TEXT(5,"0000"),""))))</f>
        <v/>
      </c>
      <c r="AZ1937" s="25" t="str">
        <f t="shared" si="1327"/>
        <v/>
      </c>
      <c r="BA1937" s="26" t="str">
        <f t="shared" si="1302"/>
        <v/>
      </c>
      <c r="BB1937" s="25" t="str">
        <f t="shared" si="1328"/>
        <v/>
      </c>
      <c r="BC1937" s="26" t="str">
        <f t="shared" si="1303"/>
        <v/>
      </c>
      <c r="BD1937" s="27" t="str">
        <f t="shared" si="1329"/>
        <v/>
      </c>
      <c r="BE1937" s="25" t="str">
        <f t="shared" si="1330"/>
        <v/>
      </c>
      <c r="BF1937" s="26" t="str">
        <f t="shared" si="1304"/>
        <v/>
      </c>
      <c r="BG1937" s="28"/>
      <c r="BH1937" t="str">
        <f t="shared" si="1300"/>
        <v/>
      </c>
      <c r="BJ1937" s="24" t="str">
        <f t="shared" si="1331"/>
        <v/>
      </c>
      <c r="BK1937" s="24" t="str">
        <f t="shared" si="1332"/>
        <v/>
      </c>
    </row>
    <row r="1938" spans="17:63" ht="15.75" thickBot="1">
      <c r="Q1938" t="e">
        <f t="shared" si="1305"/>
        <v>#VALUE!</v>
      </c>
      <c r="R1938" t="str">
        <f t="shared" si="1306"/>
        <v/>
      </c>
      <c r="S1938" t="str">
        <f>IF(A1938="","",TEXT(VLOOKUP(C1938,Tablas!$H$3:$I$75,2,0),"000"))</f>
        <v/>
      </c>
      <c r="T1938" t="str">
        <f t="shared" si="1307"/>
        <v/>
      </c>
      <c r="U1938" t="str">
        <f t="shared" si="1308"/>
        <v/>
      </c>
      <c r="V1938" t="str">
        <f t="shared" si="1292"/>
        <v/>
      </c>
      <c r="W1938" t="str">
        <f>IF(A1938="","",IF(G1938="",99,VLOOKUP(Datos!G1938,Tablas!$AF$2:$AH$38,2,0)))</f>
        <v/>
      </c>
      <c r="X1938" t="str">
        <f t="shared" si="1309"/>
        <v/>
      </c>
      <c r="Y1938" t="str">
        <f t="shared" si="1310"/>
        <v/>
      </c>
      <c r="Z1938" s="25" t="str">
        <f t="shared" si="1311"/>
        <v/>
      </c>
      <c r="AA1938" s="26" t="str">
        <f t="shared" si="1312"/>
        <v/>
      </c>
      <c r="AB1938" s="25" t="str">
        <f t="shared" si="1293"/>
        <v/>
      </c>
      <c r="AC1938" s="26" t="str">
        <f t="shared" si="1313"/>
        <v/>
      </c>
      <c r="AD1938" s="25" t="str">
        <f t="shared" si="1294"/>
        <v/>
      </c>
      <c r="AE1938" s="26" t="str">
        <f t="shared" si="1314"/>
        <v/>
      </c>
      <c r="AF1938" s="25" t="str">
        <f t="shared" si="1295"/>
        <v/>
      </c>
      <c r="AG1938" s="26" t="str">
        <f t="shared" si="1315"/>
        <v/>
      </c>
      <c r="AH1938" s="25" t="str">
        <f t="shared" si="1296"/>
        <v/>
      </c>
      <c r="AI1938" s="26" t="str">
        <f t="shared" si="1316"/>
        <v/>
      </c>
      <c r="AJ1938" s="25" t="str">
        <f t="shared" si="1297"/>
        <v/>
      </c>
      <c r="AK1938" s="26" t="str">
        <f t="shared" si="1317"/>
        <v/>
      </c>
      <c r="AL1938" s="25" t="str">
        <f t="shared" si="1298"/>
        <v/>
      </c>
      <c r="AM1938" s="26" t="str">
        <f t="shared" si="1318"/>
        <v/>
      </c>
      <c r="AN1938" s="25" t="str">
        <f t="shared" si="1299"/>
        <v/>
      </c>
      <c r="AO1938" s="26" t="str">
        <f t="shared" si="1319"/>
        <v/>
      </c>
      <c r="AP1938" t="str">
        <f t="shared" si="1320"/>
        <v/>
      </c>
      <c r="AQ1938" t="str">
        <f t="shared" si="1321"/>
        <v/>
      </c>
      <c r="AR1938" t="str">
        <f t="shared" si="1333"/>
        <v/>
      </c>
      <c r="AS1938" t="str">
        <f t="shared" si="1322"/>
        <v/>
      </c>
      <c r="AT1938" s="25" t="str">
        <f t="shared" si="1323"/>
        <v/>
      </c>
      <c r="AU1938" s="26" t="str">
        <f t="shared" si="1324"/>
        <v/>
      </c>
      <c r="AV1938" t="str">
        <f t="shared" si="1325"/>
        <v/>
      </c>
      <c r="AW1938" s="25" t="str">
        <f t="shared" si="1326"/>
        <v/>
      </c>
      <c r="AX1938" s="26" t="str">
        <f t="shared" si="1301"/>
        <v/>
      </c>
      <c r="AY1938" s="27" t="str">
        <f>IF(A1938="","",IF(K1938&lt;&gt;0,TEXT(5,"0000"),IF(M1938&lt;&gt;0,TEXT(5,"0000"),IF(Datos!N1938&lt;&gt;0,TEXT(5,"0000"),""))))</f>
        <v/>
      </c>
      <c r="AZ1938" s="25" t="str">
        <f t="shared" si="1327"/>
        <v/>
      </c>
      <c r="BA1938" s="26" t="str">
        <f t="shared" si="1302"/>
        <v/>
      </c>
      <c r="BB1938" s="25" t="str">
        <f t="shared" si="1328"/>
        <v/>
      </c>
      <c r="BC1938" s="26" t="str">
        <f t="shared" si="1303"/>
        <v/>
      </c>
      <c r="BD1938" s="27" t="str">
        <f t="shared" si="1329"/>
        <v/>
      </c>
      <c r="BE1938" s="25" t="str">
        <f t="shared" si="1330"/>
        <v/>
      </c>
      <c r="BF1938" s="26" t="str">
        <f t="shared" si="1304"/>
        <v/>
      </c>
      <c r="BG1938" s="28"/>
      <c r="BH1938" t="str">
        <f t="shared" si="1300"/>
        <v/>
      </c>
      <c r="BJ1938" s="24" t="str">
        <f t="shared" si="1331"/>
        <v/>
      </c>
      <c r="BK1938" s="24" t="str">
        <f t="shared" si="1332"/>
        <v/>
      </c>
    </row>
    <row r="1939" spans="17:63" ht="15.75" thickBot="1">
      <c r="Q1939" t="e">
        <f t="shared" si="1305"/>
        <v>#VALUE!</v>
      </c>
      <c r="R1939" t="str">
        <f t="shared" si="1306"/>
        <v/>
      </c>
      <c r="S1939" t="str">
        <f>IF(A1939="","",TEXT(VLOOKUP(C1939,Tablas!$H$3:$I$75,2,0),"000"))</f>
        <v/>
      </c>
      <c r="T1939" t="str">
        <f t="shared" si="1307"/>
        <v/>
      </c>
      <c r="U1939" t="str">
        <f t="shared" si="1308"/>
        <v/>
      </c>
      <c r="V1939" t="str">
        <f t="shared" si="1292"/>
        <v/>
      </c>
      <c r="W1939" t="str">
        <f>IF(A1939="","",IF(G1939="",99,VLOOKUP(Datos!G1939,Tablas!$AF$2:$AH$38,2,0)))</f>
        <v/>
      </c>
      <c r="X1939" t="str">
        <f t="shared" si="1309"/>
        <v/>
      </c>
      <c r="Y1939" t="str">
        <f t="shared" si="1310"/>
        <v/>
      </c>
      <c r="Z1939" s="25" t="str">
        <f t="shared" si="1311"/>
        <v/>
      </c>
      <c r="AA1939" s="26" t="str">
        <f t="shared" si="1312"/>
        <v/>
      </c>
      <c r="AB1939" s="25" t="str">
        <f t="shared" si="1293"/>
        <v/>
      </c>
      <c r="AC1939" s="26" t="str">
        <f t="shared" si="1313"/>
        <v/>
      </c>
      <c r="AD1939" s="25" t="str">
        <f t="shared" si="1294"/>
        <v/>
      </c>
      <c r="AE1939" s="26" t="str">
        <f t="shared" si="1314"/>
        <v/>
      </c>
      <c r="AF1939" s="25" t="str">
        <f t="shared" si="1295"/>
        <v/>
      </c>
      <c r="AG1939" s="26" t="str">
        <f t="shared" si="1315"/>
        <v/>
      </c>
      <c r="AH1939" s="25" t="str">
        <f t="shared" si="1296"/>
        <v/>
      </c>
      <c r="AI1939" s="26" t="str">
        <f t="shared" si="1316"/>
        <v/>
      </c>
      <c r="AJ1939" s="25" t="str">
        <f t="shared" si="1297"/>
        <v/>
      </c>
      <c r="AK1939" s="26" t="str">
        <f t="shared" si="1317"/>
        <v/>
      </c>
      <c r="AL1939" s="25" t="str">
        <f t="shared" si="1298"/>
        <v/>
      </c>
      <c r="AM1939" s="26" t="str">
        <f t="shared" si="1318"/>
        <v/>
      </c>
      <c r="AN1939" s="25" t="str">
        <f t="shared" si="1299"/>
        <v/>
      </c>
      <c r="AO1939" s="26" t="str">
        <f t="shared" si="1319"/>
        <v/>
      </c>
      <c r="AP1939" t="str">
        <f t="shared" si="1320"/>
        <v/>
      </c>
      <c r="AQ1939" t="str">
        <f t="shared" si="1321"/>
        <v/>
      </c>
      <c r="AR1939" t="str">
        <f t="shared" si="1333"/>
        <v/>
      </c>
      <c r="AS1939" t="str">
        <f t="shared" si="1322"/>
        <v/>
      </c>
      <c r="AT1939" s="25" t="str">
        <f t="shared" si="1323"/>
        <v/>
      </c>
      <c r="AU1939" s="26" t="str">
        <f t="shared" si="1324"/>
        <v/>
      </c>
      <c r="AV1939" t="str">
        <f t="shared" si="1325"/>
        <v/>
      </c>
      <c r="AW1939" s="25" t="str">
        <f t="shared" si="1326"/>
        <v/>
      </c>
      <c r="AX1939" s="26" t="str">
        <f t="shared" si="1301"/>
        <v/>
      </c>
      <c r="AY1939" s="27" t="str">
        <f>IF(A1939="","",IF(K1939&lt;&gt;0,TEXT(5,"0000"),IF(M1939&lt;&gt;0,TEXT(5,"0000"),IF(Datos!N1939&lt;&gt;0,TEXT(5,"0000"),""))))</f>
        <v/>
      </c>
      <c r="AZ1939" s="25" t="str">
        <f t="shared" si="1327"/>
        <v/>
      </c>
      <c r="BA1939" s="26" t="str">
        <f t="shared" si="1302"/>
        <v/>
      </c>
      <c r="BB1939" s="25" t="str">
        <f t="shared" si="1328"/>
        <v/>
      </c>
      <c r="BC1939" s="26" t="str">
        <f t="shared" si="1303"/>
        <v/>
      </c>
      <c r="BD1939" s="27" t="str">
        <f t="shared" si="1329"/>
        <v/>
      </c>
      <c r="BE1939" s="25" t="str">
        <f t="shared" si="1330"/>
        <v/>
      </c>
      <c r="BF1939" s="26" t="str">
        <f t="shared" si="1304"/>
        <v/>
      </c>
      <c r="BG1939" s="28"/>
      <c r="BH1939" t="str">
        <f t="shared" si="1300"/>
        <v/>
      </c>
      <c r="BJ1939" s="24" t="str">
        <f t="shared" si="1331"/>
        <v/>
      </c>
      <c r="BK1939" s="24" t="str">
        <f t="shared" si="1332"/>
        <v/>
      </c>
    </row>
    <row r="1940" spans="17:63" ht="15.75" thickBot="1">
      <c r="Q1940" t="e">
        <f t="shared" si="1305"/>
        <v>#VALUE!</v>
      </c>
      <c r="R1940" t="str">
        <f t="shared" si="1306"/>
        <v/>
      </c>
      <c r="S1940" t="str">
        <f>IF(A1940="","",TEXT(VLOOKUP(C1940,Tablas!$H$3:$I$75,2,0),"000"))</f>
        <v/>
      </c>
      <c r="T1940" t="str">
        <f t="shared" si="1307"/>
        <v/>
      </c>
      <c r="U1940" t="str">
        <f t="shared" si="1308"/>
        <v/>
      </c>
      <c r="V1940" t="str">
        <f t="shared" si="1292"/>
        <v/>
      </c>
      <c r="W1940" t="str">
        <f>IF(A1940="","",IF(G1940="",99,VLOOKUP(Datos!G1940,Tablas!$AF$2:$AH$38,2,0)))</f>
        <v/>
      </c>
      <c r="X1940" t="str">
        <f t="shared" si="1309"/>
        <v/>
      </c>
      <c r="Y1940" t="str">
        <f t="shared" si="1310"/>
        <v/>
      </c>
      <c r="Z1940" s="25" t="str">
        <f t="shared" si="1311"/>
        <v/>
      </c>
      <c r="AA1940" s="26" t="str">
        <f t="shared" si="1312"/>
        <v/>
      </c>
      <c r="AB1940" s="25" t="str">
        <f t="shared" si="1293"/>
        <v/>
      </c>
      <c r="AC1940" s="26" t="str">
        <f t="shared" si="1313"/>
        <v/>
      </c>
      <c r="AD1940" s="25" t="str">
        <f t="shared" si="1294"/>
        <v/>
      </c>
      <c r="AE1940" s="26" t="str">
        <f t="shared" si="1314"/>
        <v/>
      </c>
      <c r="AF1940" s="25" t="str">
        <f t="shared" si="1295"/>
        <v/>
      </c>
      <c r="AG1940" s="26" t="str">
        <f t="shared" si="1315"/>
        <v/>
      </c>
      <c r="AH1940" s="25" t="str">
        <f t="shared" si="1296"/>
        <v/>
      </c>
      <c r="AI1940" s="26" t="str">
        <f t="shared" si="1316"/>
        <v/>
      </c>
      <c r="AJ1940" s="25" t="str">
        <f t="shared" si="1297"/>
        <v/>
      </c>
      <c r="AK1940" s="26" t="str">
        <f t="shared" si="1317"/>
        <v/>
      </c>
      <c r="AL1940" s="25" t="str">
        <f t="shared" si="1298"/>
        <v/>
      </c>
      <c r="AM1940" s="26" t="str">
        <f t="shared" si="1318"/>
        <v/>
      </c>
      <c r="AN1940" s="25" t="str">
        <f t="shared" si="1299"/>
        <v/>
      </c>
      <c r="AO1940" s="26" t="str">
        <f t="shared" si="1319"/>
        <v/>
      </c>
      <c r="AP1940" t="str">
        <f t="shared" si="1320"/>
        <v/>
      </c>
      <c r="AQ1940" t="str">
        <f t="shared" si="1321"/>
        <v/>
      </c>
      <c r="AR1940" t="str">
        <f t="shared" si="1333"/>
        <v/>
      </c>
      <c r="AS1940" t="str">
        <f t="shared" si="1322"/>
        <v/>
      </c>
      <c r="AT1940" s="25" t="str">
        <f t="shared" si="1323"/>
        <v/>
      </c>
      <c r="AU1940" s="26" t="str">
        <f t="shared" si="1324"/>
        <v/>
      </c>
      <c r="AV1940" t="str">
        <f t="shared" si="1325"/>
        <v/>
      </c>
      <c r="AW1940" s="25" t="str">
        <f t="shared" si="1326"/>
        <v/>
      </c>
      <c r="AX1940" s="26" t="str">
        <f t="shared" si="1301"/>
        <v/>
      </c>
      <c r="AY1940" s="27" t="str">
        <f>IF(A1940="","",IF(K1940&lt;&gt;0,TEXT(5,"0000"),IF(M1940&lt;&gt;0,TEXT(5,"0000"),IF(Datos!N1940&lt;&gt;0,TEXT(5,"0000"),""))))</f>
        <v/>
      </c>
      <c r="AZ1940" s="25" t="str">
        <f t="shared" si="1327"/>
        <v/>
      </c>
      <c r="BA1940" s="26" t="str">
        <f t="shared" si="1302"/>
        <v/>
      </c>
      <c r="BB1940" s="25" t="str">
        <f t="shared" si="1328"/>
        <v/>
      </c>
      <c r="BC1940" s="26" t="str">
        <f t="shared" si="1303"/>
        <v/>
      </c>
      <c r="BD1940" s="27" t="str">
        <f t="shared" si="1329"/>
        <v/>
      </c>
      <c r="BE1940" s="25" t="str">
        <f t="shared" si="1330"/>
        <v/>
      </c>
      <c r="BF1940" s="26" t="str">
        <f t="shared" si="1304"/>
        <v/>
      </c>
      <c r="BG1940" s="28"/>
      <c r="BH1940" t="str">
        <f t="shared" si="1300"/>
        <v/>
      </c>
      <c r="BJ1940" s="24" t="str">
        <f t="shared" si="1331"/>
        <v/>
      </c>
      <c r="BK1940" s="24" t="str">
        <f t="shared" si="1332"/>
        <v/>
      </c>
    </row>
    <row r="1941" spans="17:63" ht="15.75" thickBot="1">
      <c r="Q1941" t="e">
        <f t="shared" si="1305"/>
        <v>#VALUE!</v>
      </c>
      <c r="R1941" t="str">
        <f t="shared" si="1306"/>
        <v/>
      </c>
      <c r="S1941" t="str">
        <f>IF(A1941="","",TEXT(VLOOKUP(C1941,Tablas!$H$3:$I$75,2,0),"000"))</f>
        <v/>
      </c>
      <c r="T1941" t="str">
        <f t="shared" si="1307"/>
        <v/>
      </c>
      <c r="U1941" t="str">
        <f t="shared" si="1308"/>
        <v/>
      </c>
      <c r="V1941" t="str">
        <f t="shared" si="1292"/>
        <v/>
      </c>
      <c r="W1941" t="str">
        <f>IF(A1941="","",IF(G1941="",99,VLOOKUP(Datos!G1941,Tablas!$AF$2:$AH$38,2,0)))</f>
        <v/>
      </c>
      <c r="X1941" t="str">
        <f t="shared" si="1309"/>
        <v/>
      </c>
      <c r="Y1941" t="str">
        <f t="shared" si="1310"/>
        <v/>
      </c>
      <c r="Z1941" s="25" t="str">
        <f t="shared" si="1311"/>
        <v/>
      </c>
      <c r="AA1941" s="26" t="str">
        <f t="shared" si="1312"/>
        <v/>
      </c>
      <c r="AB1941" s="25" t="str">
        <f t="shared" si="1293"/>
        <v/>
      </c>
      <c r="AC1941" s="26" t="str">
        <f t="shared" si="1313"/>
        <v/>
      </c>
      <c r="AD1941" s="25" t="str">
        <f t="shared" si="1294"/>
        <v/>
      </c>
      <c r="AE1941" s="26" t="str">
        <f t="shared" si="1314"/>
        <v/>
      </c>
      <c r="AF1941" s="25" t="str">
        <f t="shared" si="1295"/>
        <v/>
      </c>
      <c r="AG1941" s="26" t="str">
        <f t="shared" si="1315"/>
        <v/>
      </c>
      <c r="AH1941" s="25" t="str">
        <f t="shared" si="1296"/>
        <v/>
      </c>
      <c r="AI1941" s="26" t="str">
        <f t="shared" si="1316"/>
        <v/>
      </c>
      <c r="AJ1941" s="25" t="str">
        <f t="shared" si="1297"/>
        <v/>
      </c>
      <c r="AK1941" s="26" t="str">
        <f t="shared" si="1317"/>
        <v/>
      </c>
      <c r="AL1941" s="25" t="str">
        <f t="shared" si="1298"/>
        <v/>
      </c>
      <c r="AM1941" s="26" t="str">
        <f t="shared" si="1318"/>
        <v/>
      </c>
      <c r="AN1941" s="25" t="str">
        <f t="shared" si="1299"/>
        <v/>
      </c>
      <c r="AO1941" s="26" t="str">
        <f t="shared" si="1319"/>
        <v/>
      </c>
      <c r="AP1941" t="str">
        <f t="shared" si="1320"/>
        <v/>
      </c>
      <c r="AQ1941" t="str">
        <f t="shared" si="1321"/>
        <v/>
      </c>
      <c r="AR1941" t="str">
        <f t="shared" si="1333"/>
        <v/>
      </c>
      <c r="AS1941" t="str">
        <f t="shared" si="1322"/>
        <v/>
      </c>
      <c r="AT1941" s="25" t="str">
        <f t="shared" si="1323"/>
        <v/>
      </c>
      <c r="AU1941" s="26" t="str">
        <f t="shared" si="1324"/>
        <v/>
      </c>
      <c r="AV1941" t="str">
        <f t="shared" si="1325"/>
        <v/>
      </c>
      <c r="AW1941" s="25" t="str">
        <f t="shared" si="1326"/>
        <v/>
      </c>
      <c r="AX1941" s="26" t="str">
        <f t="shared" si="1301"/>
        <v/>
      </c>
      <c r="AY1941" s="27" t="str">
        <f>IF(A1941="","",IF(K1941&lt;&gt;0,TEXT(5,"0000"),IF(M1941&lt;&gt;0,TEXT(5,"0000"),IF(Datos!N1941&lt;&gt;0,TEXT(5,"0000"),""))))</f>
        <v/>
      </c>
      <c r="AZ1941" s="25" t="str">
        <f t="shared" si="1327"/>
        <v/>
      </c>
      <c r="BA1941" s="26" t="str">
        <f t="shared" si="1302"/>
        <v/>
      </c>
      <c r="BB1941" s="25" t="str">
        <f t="shared" si="1328"/>
        <v/>
      </c>
      <c r="BC1941" s="26" t="str">
        <f t="shared" si="1303"/>
        <v/>
      </c>
      <c r="BD1941" s="27" t="str">
        <f t="shared" si="1329"/>
        <v/>
      </c>
      <c r="BE1941" s="25" t="str">
        <f t="shared" si="1330"/>
        <v/>
      </c>
      <c r="BF1941" s="26" t="str">
        <f t="shared" si="1304"/>
        <v/>
      </c>
      <c r="BG1941" s="28"/>
      <c r="BH1941" t="str">
        <f t="shared" si="1300"/>
        <v/>
      </c>
      <c r="BJ1941" s="24" t="str">
        <f t="shared" si="1331"/>
        <v/>
      </c>
      <c r="BK1941" s="24" t="str">
        <f t="shared" si="1332"/>
        <v/>
      </c>
    </row>
    <row r="1942" spans="17:63" ht="15.75" thickBot="1">
      <c r="Q1942" t="e">
        <f t="shared" si="1305"/>
        <v>#VALUE!</v>
      </c>
      <c r="R1942" t="str">
        <f t="shared" si="1306"/>
        <v/>
      </c>
      <c r="S1942" t="str">
        <f>IF(A1942="","",TEXT(VLOOKUP(C1942,Tablas!$H$3:$I$75,2,0),"000"))</f>
        <v/>
      </c>
      <c r="T1942" t="str">
        <f t="shared" si="1307"/>
        <v/>
      </c>
      <c r="U1942" t="str">
        <f t="shared" si="1308"/>
        <v/>
      </c>
      <c r="V1942" t="str">
        <f t="shared" si="1292"/>
        <v/>
      </c>
      <c r="W1942" t="str">
        <f>IF(A1942="","",IF(G1942="",99,VLOOKUP(Datos!G1942,Tablas!$AF$2:$AH$38,2,0)))</f>
        <v/>
      </c>
      <c r="X1942" t="str">
        <f t="shared" si="1309"/>
        <v/>
      </c>
      <c r="Y1942" t="str">
        <f t="shared" si="1310"/>
        <v/>
      </c>
      <c r="Z1942" s="25" t="str">
        <f t="shared" si="1311"/>
        <v/>
      </c>
      <c r="AA1942" s="26" t="str">
        <f t="shared" si="1312"/>
        <v/>
      </c>
      <c r="AB1942" s="25" t="str">
        <f t="shared" si="1293"/>
        <v/>
      </c>
      <c r="AC1942" s="26" t="str">
        <f t="shared" si="1313"/>
        <v/>
      </c>
      <c r="AD1942" s="25" t="str">
        <f t="shared" si="1294"/>
        <v/>
      </c>
      <c r="AE1942" s="26" t="str">
        <f t="shared" si="1314"/>
        <v/>
      </c>
      <c r="AF1942" s="25" t="str">
        <f t="shared" si="1295"/>
        <v/>
      </c>
      <c r="AG1942" s="26" t="str">
        <f t="shared" si="1315"/>
        <v/>
      </c>
      <c r="AH1942" s="25" t="str">
        <f t="shared" si="1296"/>
        <v/>
      </c>
      <c r="AI1942" s="26" t="str">
        <f t="shared" si="1316"/>
        <v/>
      </c>
      <c r="AJ1942" s="25" t="str">
        <f t="shared" si="1297"/>
        <v/>
      </c>
      <c r="AK1942" s="26" t="str">
        <f t="shared" si="1317"/>
        <v/>
      </c>
      <c r="AL1942" s="25" t="str">
        <f t="shared" si="1298"/>
        <v/>
      </c>
      <c r="AM1942" s="26" t="str">
        <f t="shared" si="1318"/>
        <v/>
      </c>
      <c r="AN1942" s="25" t="str">
        <f t="shared" si="1299"/>
        <v/>
      </c>
      <c r="AO1942" s="26" t="str">
        <f t="shared" si="1319"/>
        <v/>
      </c>
      <c r="AP1942" t="str">
        <f t="shared" si="1320"/>
        <v/>
      </c>
      <c r="AQ1942" t="str">
        <f t="shared" si="1321"/>
        <v/>
      </c>
      <c r="AR1942" t="str">
        <f t="shared" si="1333"/>
        <v/>
      </c>
      <c r="AS1942" t="str">
        <f t="shared" si="1322"/>
        <v/>
      </c>
      <c r="AT1942" s="25" t="str">
        <f t="shared" si="1323"/>
        <v/>
      </c>
      <c r="AU1942" s="26" t="str">
        <f t="shared" si="1324"/>
        <v/>
      </c>
      <c r="AV1942" t="str">
        <f t="shared" si="1325"/>
        <v/>
      </c>
      <c r="AW1942" s="25" t="str">
        <f t="shared" si="1326"/>
        <v/>
      </c>
      <c r="AX1942" s="26" t="str">
        <f t="shared" si="1301"/>
        <v/>
      </c>
      <c r="AY1942" s="27" t="str">
        <f>IF(A1942="","",IF(K1942&lt;&gt;0,TEXT(5,"0000"),IF(M1942&lt;&gt;0,TEXT(5,"0000"),IF(Datos!N1942&lt;&gt;0,TEXT(5,"0000"),""))))</f>
        <v/>
      </c>
      <c r="AZ1942" s="25" t="str">
        <f t="shared" si="1327"/>
        <v/>
      </c>
      <c r="BA1942" s="26" t="str">
        <f t="shared" si="1302"/>
        <v/>
      </c>
      <c r="BB1942" s="25" t="str">
        <f t="shared" si="1328"/>
        <v/>
      </c>
      <c r="BC1942" s="26" t="str">
        <f t="shared" si="1303"/>
        <v/>
      </c>
      <c r="BD1942" s="27" t="str">
        <f t="shared" si="1329"/>
        <v/>
      </c>
      <c r="BE1942" s="25" t="str">
        <f t="shared" si="1330"/>
        <v/>
      </c>
      <c r="BF1942" s="26" t="str">
        <f t="shared" si="1304"/>
        <v/>
      </c>
      <c r="BG1942" s="28"/>
      <c r="BH1942" t="str">
        <f t="shared" si="1300"/>
        <v/>
      </c>
      <c r="BJ1942" s="24" t="str">
        <f t="shared" si="1331"/>
        <v/>
      </c>
      <c r="BK1942" s="24" t="str">
        <f t="shared" si="1332"/>
        <v/>
      </c>
    </row>
    <row r="1943" spans="17:63" ht="15.75" thickBot="1">
      <c r="Q1943" t="e">
        <f t="shared" si="1305"/>
        <v>#VALUE!</v>
      </c>
      <c r="R1943" t="str">
        <f t="shared" si="1306"/>
        <v/>
      </c>
      <c r="S1943" t="str">
        <f>IF(A1943="","",TEXT(VLOOKUP(C1943,Tablas!$H$3:$I$75,2,0),"000"))</f>
        <v/>
      </c>
      <c r="T1943" t="str">
        <f t="shared" si="1307"/>
        <v/>
      </c>
      <c r="U1943" t="str">
        <f t="shared" si="1308"/>
        <v/>
      </c>
      <c r="V1943" t="str">
        <f t="shared" si="1292"/>
        <v/>
      </c>
      <c r="W1943" t="str">
        <f>IF(A1943="","",IF(G1943="",99,VLOOKUP(Datos!G1943,Tablas!$AF$2:$AH$38,2,0)))</f>
        <v/>
      </c>
      <c r="X1943" t="str">
        <f t="shared" si="1309"/>
        <v/>
      </c>
      <c r="Y1943" t="str">
        <f t="shared" si="1310"/>
        <v/>
      </c>
      <c r="Z1943" s="25" t="str">
        <f t="shared" si="1311"/>
        <v/>
      </c>
      <c r="AA1943" s="26" t="str">
        <f t="shared" si="1312"/>
        <v/>
      </c>
      <c r="AB1943" s="25" t="str">
        <f t="shared" si="1293"/>
        <v/>
      </c>
      <c r="AC1943" s="26" t="str">
        <f t="shared" si="1313"/>
        <v/>
      </c>
      <c r="AD1943" s="25" t="str">
        <f t="shared" si="1294"/>
        <v/>
      </c>
      <c r="AE1943" s="26" t="str">
        <f t="shared" si="1314"/>
        <v/>
      </c>
      <c r="AF1943" s="25" t="str">
        <f t="shared" si="1295"/>
        <v/>
      </c>
      <c r="AG1943" s="26" t="str">
        <f t="shared" si="1315"/>
        <v/>
      </c>
      <c r="AH1943" s="25" t="str">
        <f t="shared" si="1296"/>
        <v/>
      </c>
      <c r="AI1943" s="26" t="str">
        <f t="shared" si="1316"/>
        <v/>
      </c>
      <c r="AJ1943" s="25" t="str">
        <f t="shared" si="1297"/>
        <v/>
      </c>
      <c r="AK1943" s="26" t="str">
        <f t="shared" si="1317"/>
        <v/>
      </c>
      <c r="AL1943" s="25" t="str">
        <f t="shared" si="1298"/>
        <v/>
      </c>
      <c r="AM1943" s="26" t="str">
        <f t="shared" si="1318"/>
        <v/>
      </c>
      <c r="AN1943" s="25" t="str">
        <f t="shared" si="1299"/>
        <v/>
      </c>
      <c r="AO1943" s="26" t="str">
        <f t="shared" si="1319"/>
        <v/>
      </c>
      <c r="AP1943" t="str">
        <f t="shared" si="1320"/>
        <v/>
      </c>
      <c r="AQ1943" t="str">
        <f t="shared" si="1321"/>
        <v/>
      </c>
      <c r="AR1943" t="str">
        <f t="shared" si="1333"/>
        <v/>
      </c>
      <c r="AS1943" t="str">
        <f t="shared" si="1322"/>
        <v/>
      </c>
      <c r="AT1943" s="25" t="str">
        <f t="shared" si="1323"/>
        <v/>
      </c>
      <c r="AU1943" s="26" t="str">
        <f t="shared" si="1324"/>
        <v/>
      </c>
      <c r="AV1943" t="str">
        <f t="shared" si="1325"/>
        <v/>
      </c>
      <c r="AW1943" s="25" t="str">
        <f t="shared" si="1326"/>
        <v/>
      </c>
      <c r="AX1943" s="26" t="str">
        <f t="shared" si="1301"/>
        <v/>
      </c>
      <c r="AY1943" s="27" t="str">
        <f>IF(A1943="","",IF(K1943&lt;&gt;0,TEXT(5,"0000"),IF(M1943&lt;&gt;0,TEXT(5,"0000"),IF(Datos!N1943&lt;&gt;0,TEXT(5,"0000"),""))))</f>
        <v/>
      </c>
      <c r="AZ1943" s="25" t="str">
        <f t="shared" si="1327"/>
        <v/>
      </c>
      <c r="BA1943" s="26" t="str">
        <f t="shared" si="1302"/>
        <v/>
      </c>
      <c r="BB1943" s="25" t="str">
        <f t="shared" si="1328"/>
        <v/>
      </c>
      <c r="BC1943" s="26" t="str">
        <f t="shared" si="1303"/>
        <v/>
      </c>
      <c r="BD1943" s="27" t="str">
        <f t="shared" si="1329"/>
        <v/>
      </c>
      <c r="BE1943" s="25" t="str">
        <f t="shared" si="1330"/>
        <v/>
      </c>
      <c r="BF1943" s="26" t="str">
        <f t="shared" si="1304"/>
        <v/>
      </c>
      <c r="BG1943" s="28"/>
      <c r="BH1943" t="str">
        <f t="shared" si="1300"/>
        <v/>
      </c>
      <c r="BJ1943" s="24" t="str">
        <f t="shared" si="1331"/>
        <v/>
      </c>
      <c r="BK1943" s="24" t="str">
        <f t="shared" si="1332"/>
        <v/>
      </c>
    </row>
    <row r="1944" spans="17:63" ht="15.75" thickBot="1">
      <c r="Q1944" t="e">
        <f t="shared" si="1305"/>
        <v>#VALUE!</v>
      </c>
      <c r="R1944" t="str">
        <f t="shared" si="1306"/>
        <v/>
      </c>
      <c r="S1944" t="str">
        <f>IF(A1944="","",TEXT(VLOOKUP(C1944,Tablas!$H$3:$I$75,2,0),"000"))</f>
        <v/>
      </c>
      <c r="T1944" t="str">
        <f t="shared" si="1307"/>
        <v/>
      </c>
      <c r="U1944" t="str">
        <f t="shared" si="1308"/>
        <v/>
      </c>
      <c r="V1944" t="str">
        <f t="shared" si="1292"/>
        <v/>
      </c>
      <c r="W1944" t="str">
        <f>IF(A1944="","",IF(G1944="",99,VLOOKUP(Datos!G1944,Tablas!$AF$2:$AH$38,2,0)))</f>
        <v/>
      </c>
      <c r="X1944" t="str">
        <f t="shared" si="1309"/>
        <v/>
      </c>
      <c r="Y1944" t="str">
        <f t="shared" si="1310"/>
        <v/>
      </c>
      <c r="Z1944" s="25" t="str">
        <f t="shared" si="1311"/>
        <v/>
      </c>
      <c r="AA1944" s="26" t="str">
        <f t="shared" si="1312"/>
        <v/>
      </c>
      <c r="AB1944" s="25" t="str">
        <f t="shared" si="1293"/>
        <v/>
      </c>
      <c r="AC1944" s="26" t="str">
        <f t="shared" si="1313"/>
        <v/>
      </c>
      <c r="AD1944" s="25" t="str">
        <f t="shared" si="1294"/>
        <v/>
      </c>
      <c r="AE1944" s="26" t="str">
        <f t="shared" si="1314"/>
        <v/>
      </c>
      <c r="AF1944" s="25" t="str">
        <f t="shared" si="1295"/>
        <v/>
      </c>
      <c r="AG1944" s="26" t="str">
        <f t="shared" si="1315"/>
        <v/>
      </c>
      <c r="AH1944" s="25" t="str">
        <f t="shared" si="1296"/>
        <v/>
      </c>
      <c r="AI1944" s="26" t="str">
        <f t="shared" si="1316"/>
        <v/>
      </c>
      <c r="AJ1944" s="25" t="str">
        <f t="shared" si="1297"/>
        <v/>
      </c>
      <c r="AK1944" s="26" t="str">
        <f t="shared" si="1317"/>
        <v/>
      </c>
      <c r="AL1944" s="25" t="str">
        <f t="shared" si="1298"/>
        <v/>
      </c>
      <c r="AM1944" s="26" t="str">
        <f t="shared" si="1318"/>
        <v/>
      </c>
      <c r="AN1944" s="25" t="str">
        <f t="shared" si="1299"/>
        <v/>
      </c>
      <c r="AO1944" s="26" t="str">
        <f t="shared" si="1319"/>
        <v/>
      </c>
      <c r="AP1944" t="str">
        <f t="shared" si="1320"/>
        <v/>
      </c>
      <c r="AQ1944" t="str">
        <f t="shared" si="1321"/>
        <v/>
      </c>
      <c r="AR1944" t="str">
        <f t="shared" si="1333"/>
        <v/>
      </c>
      <c r="AS1944" t="str">
        <f t="shared" si="1322"/>
        <v/>
      </c>
      <c r="AT1944" s="25" t="str">
        <f t="shared" si="1323"/>
        <v/>
      </c>
      <c r="AU1944" s="26" t="str">
        <f t="shared" si="1324"/>
        <v/>
      </c>
      <c r="AV1944" t="str">
        <f t="shared" si="1325"/>
        <v/>
      </c>
      <c r="AW1944" s="25" t="str">
        <f t="shared" si="1326"/>
        <v/>
      </c>
      <c r="AX1944" s="26" t="str">
        <f t="shared" si="1301"/>
        <v/>
      </c>
      <c r="AY1944" s="27" t="str">
        <f>IF(A1944="","",IF(K1944&lt;&gt;0,TEXT(5,"0000"),IF(M1944&lt;&gt;0,TEXT(5,"0000"),IF(Datos!N1944&lt;&gt;0,TEXT(5,"0000"),""))))</f>
        <v/>
      </c>
      <c r="AZ1944" s="25" t="str">
        <f t="shared" si="1327"/>
        <v/>
      </c>
      <c r="BA1944" s="26" t="str">
        <f t="shared" si="1302"/>
        <v/>
      </c>
      <c r="BB1944" s="25" t="str">
        <f t="shared" si="1328"/>
        <v/>
      </c>
      <c r="BC1944" s="26" t="str">
        <f t="shared" si="1303"/>
        <v/>
      </c>
      <c r="BD1944" s="27" t="str">
        <f t="shared" si="1329"/>
        <v/>
      </c>
      <c r="BE1944" s="25" t="str">
        <f t="shared" si="1330"/>
        <v/>
      </c>
      <c r="BF1944" s="26" t="str">
        <f t="shared" si="1304"/>
        <v/>
      </c>
      <c r="BG1944" s="28"/>
      <c r="BH1944" t="str">
        <f t="shared" si="1300"/>
        <v/>
      </c>
      <c r="BJ1944" s="24" t="str">
        <f t="shared" si="1331"/>
        <v/>
      </c>
      <c r="BK1944" s="24" t="str">
        <f t="shared" si="1332"/>
        <v/>
      </c>
    </row>
    <row r="1945" spans="17:63" ht="15.75" thickBot="1">
      <c r="Q1945" t="e">
        <f t="shared" si="1305"/>
        <v>#VALUE!</v>
      </c>
      <c r="R1945" t="str">
        <f t="shared" si="1306"/>
        <v/>
      </c>
      <c r="S1945" t="str">
        <f>IF(A1945="","",TEXT(VLOOKUP(C1945,Tablas!$H$3:$I$75,2,0),"000"))</f>
        <v/>
      </c>
      <c r="T1945" t="str">
        <f t="shared" si="1307"/>
        <v/>
      </c>
      <c r="U1945" t="str">
        <f t="shared" si="1308"/>
        <v/>
      </c>
      <c r="V1945" t="str">
        <f t="shared" si="1292"/>
        <v/>
      </c>
      <c r="W1945" t="str">
        <f>IF(A1945="","",IF(G1945="",99,VLOOKUP(Datos!G1945,Tablas!$AF$2:$AH$38,2,0)))</f>
        <v/>
      </c>
      <c r="X1945" t="str">
        <f t="shared" si="1309"/>
        <v/>
      </c>
      <c r="Y1945" t="str">
        <f t="shared" si="1310"/>
        <v/>
      </c>
      <c r="Z1945" s="25" t="str">
        <f t="shared" si="1311"/>
        <v/>
      </c>
      <c r="AA1945" s="26" t="str">
        <f t="shared" si="1312"/>
        <v/>
      </c>
      <c r="AB1945" s="25" t="str">
        <f t="shared" si="1293"/>
        <v/>
      </c>
      <c r="AC1945" s="26" t="str">
        <f t="shared" si="1313"/>
        <v/>
      </c>
      <c r="AD1945" s="25" t="str">
        <f t="shared" si="1294"/>
        <v/>
      </c>
      <c r="AE1945" s="26" t="str">
        <f t="shared" si="1314"/>
        <v/>
      </c>
      <c r="AF1945" s="25" t="str">
        <f t="shared" si="1295"/>
        <v/>
      </c>
      <c r="AG1945" s="26" t="str">
        <f t="shared" si="1315"/>
        <v/>
      </c>
      <c r="AH1945" s="25" t="str">
        <f t="shared" si="1296"/>
        <v/>
      </c>
      <c r="AI1945" s="26" t="str">
        <f t="shared" si="1316"/>
        <v/>
      </c>
      <c r="AJ1945" s="25" t="str">
        <f t="shared" si="1297"/>
        <v/>
      </c>
      <c r="AK1945" s="26" t="str">
        <f t="shared" si="1317"/>
        <v/>
      </c>
      <c r="AL1945" s="25" t="str">
        <f t="shared" si="1298"/>
        <v/>
      </c>
      <c r="AM1945" s="26" t="str">
        <f t="shared" si="1318"/>
        <v/>
      </c>
      <c r="AN1945" s="25" t="str">
        <f t="shared" si="1299"/>
        <v/>
      </c>
      <c r="AO1945" s="26" t="str">
        <f t="shared" si="1319"/>
        <v/>
      </c>
      <c r="AP1945" t="str">
        <f t="shared" si="1320"/>
        <v/>
      </c>
      <c r="AQ1945" t="str">
        <f t="shared" si="1321"/>
        <v/>
      </c>
      <c r="AR1945" t="str">
        <f t="shared" si="1333"/>
        <v/>
      </c>
      <c r="AS1945" t="str">
        <f t="shared" si="1322"/>
        <v/>
      </c>
      <c r="AT1945" s="25" t="str">
        <f t="shared" si="1323"/>
        <v/>
      </c>
      <c r="AU1945" s="26" t="str">
        <f t="shared" si="1324"/>
        <v/>
      </c>
      <c r="AV1945" t="str">
        <f t="shared" si="1325"/>
        <v/>
      </c>
      <c r="AW1945" s="25" t="str">
        <f t="shared" si="1326"/>
        <v/>
      </c>
      <c r="AX1945" s="26" t="str">
        <f t="shared" si="1301"/>
        <v/>
      </c>
      <c r="AY1945" s="27" t="str">
        <f>IF(A1945="","",IF(K1945&lt;&gt;0,TEXT(5,"0000"),IF(M1945&lt;&gt;0,TEXT(5,"0000"),IF(Datos!N1945&lt;&gt;0,TEXT(5,"0000"),""))))</f>
        <v/>
      </c>
      <c r="AZ1945" s="25" t="str">
        <f t="shared" si="1327"/>
        <v/>
      </c>
      <c r="BA1945" s="26" t="str">
        <f t="shared" si="1302"/>
        <v/>
      </c>
      <c r="BB1945" s="25" t="str">
        <f t="shared" si="1328"/>
        <v/>
      </c>
      <c r="BC1945" s="26" t="str">
        <f t="shared" si="1303"/>
        <v/>
      </c>
      <c r="BD1945" s="27" t="str">
        <f t="shared" si="1329"/>
        <v/>
      </c>
      <c r="BE1945" s="25" t="str">
        <f t="shared" si="1330"/>
        <v/>
      </c>
      <c r="BF1945" s="26" t="str">
        <f t="shared" si="1304"/>
        <v/>
      </c>
      <c r="BG1945" s="28"/>
      <c r="BH1945" t="str">
        <f t="shared" si="1300"/>
        <v/>
      </c>
      <c r="BJ1945" s="24" t="str">
        <f t="shared" si="1331"/>
        <v/>
      </c>
      <c r="BK1945" s="24" t="str">
        <f t="shared" si="1332"/>
        <v/>
      </c>
    </row>
    <row r="1946" spans="17:63" ht="15.75" thickBot="1">
      <c r="Q1946" t="e">
        <f t="shared" si="1305"/>
        <v>#VALUE!</v>
      </c>
      <c r="R1946" t="str">
        <f t="shared" si="1306"/>
        <v/>
      </c>
      <c r="S1946" t="str">
        <f>IF(A1946="","",TEXT(VLOOKUP(C1946,Tablas!$H$3:$I$75,2,0),"000"))</f>
        <v/>
      </c>
      <c r="T1946" t="str">
        <f t="shared" si="1307"/>
        <v/>
      </c>
      <c r="U1946" t="str">
        <f t="shared" si="1308"/>
        <v/>
      </c>
      <c r="V1946" t="str">
        <f t="shared" si="1292"/>
        <v/>
      </c>
      <c r="W1946" t="str">
        <f>IF(A1946="","",IF(G1946="",99,VLOOKUP(Datos!G1946,Tablas!$AF$2:$AH$38,2,0)))</f>
        <v/>
      </c>
      <c r="X1946" t="str">
        <f t="shared" si="1309"/>
        <v/>
      </c>
      <c r="Y1946" t="str">
        <f t="shared" si="1310"/>
        <v/>
      </c>
      <c r="Z1946" s="25" t="str">
        <f t="shared" si="1311"/>
        <v/>
      </c>
      <c r="AA1946" s="26" t="str">
        <f t="shared" si="1312"/>
        <v/>
      </c>
      <c r="AB1946" s="25" t="str">
        <f t="shared" si="1293"/>
        <v/>
      </c>
      <c r="AC1946" s="26" t="str">
        <f t="shared" si="1313"/>
        <v/>
      </c>
      <c r="AD1946" s="25" t="str">
        <f t="shared" si="1294"/>
        <v/>
      </c>
      <c r="AE1946" s="26" t="str">
        <f t="shared" si="1314"/>
        <v/>
      </c>
      <c r="AF1946" s="25" t="str">
        <f t="shared" si="1295"/>
        <v/>
      </c>
      <c r="AG1946" s="26" t="str">
        <f t="shared" si="1315"/>
        <v/>
      </c>
      <c r="AH1946" s="25" t="str">
        <f t="shared" si="1296"/>
        <v/>
      </c>
      <c r="AI1946" s="26" t="str">
        <f t="shared" si="1316"/>
        <v/>
      </c>
      <c r="AJ1946" s="25" t="str">
        <f t="shared" si="1297"/>
        <v/>
      </c>
      <c r="AK1946" s="26" t="str">
        <f t="shared" si="1317"/>
        <v/>
      </c>
      <c r="AL1946" s="25" t="str">
        <f t="shared" si="1298"/>
        <v/>
      </c>
      <c r="AM1946" s="26" t="str">
        <f t="shared" si="1318"/>
        <v/>
      </c>
      <c r="AN1946" s="25" t="str">
        <f t="shared" si="1299"/>
        <v/>
      </c>
      <c r="AO1946" s="26" t="str">
        <f t="shared" si="1319"/>
        <v/>
      </c>
      <c r="AP1946" t="str">
        <f t="shared" si="1320"/>
        <v/>
      </c>
      <c r="AQ1946" t="str">
        <f t="shared" si="1321"/>
        <v/>
      </c>
      <c r="AR1946" t="str">
        <f t="shared" si="1333"/>
        <v/>
      </c>
      <c r="AS1946" t="str">
        <f t="shared" si="1322"/>
        <v/>
      </c>
      <c r="AT1946" s="25" t="str">
        <f t="shared" si="1323"/>
        <v/>
      </c>
      <c r="AU1946" s="26" t="str">
        <f t="shared" si="1324"/>
        <v/>
      </c>
      <c r="AV1946" t="str">
        <f t="shared" si="1325"/>
        <v/>
      </c>
      <c r="AW1946" s="25" t="str">
        <f t="shared" si="1326"/>
        <v/>
      </c>
      <c r="AX1946" s="26" t="str">
        <f t="shared" si="1301"/>
        <v/>
      </c>
      <c r="AY1946" s="27" t="str">
        <f>IF(A1946="","",IF(K1946&lt;&gt;0,TEXT(5,"0000"),IF(M1946&lt;&gt;0,TEXT(5,"0000"),IF(Datos!N1946&lt;&gt;0,TEXT(5,"0000"),""))))</f>
        <v/>
      </c>
      <c r="AZ1946" s="25" t="str">
        <f t="shared" si="1327"/>
        <v/>
      </c>
      <c r="BA1946" s="26" t="str">
        <f t="shared" si="1302"/>
        <v/>
      </c>
      <c r="BB1946" s="25" t="str">
        <f t="shared" si="1328"/>
        <v/>
      </c>
      <c r="BC1946" s="26" t="str">
        <f t="shared" si="1303"/>
        <v/>
      </c>
      <c r="BD1946" s="27" t="str">
        <f t="shared" si="1329"/>
        <v/>
      </c>
      <c r="BE1946" s="25" t="str">
        <f t="shared" si="1330"/>
        <v/>
      </c>
      <c r="BF1946" s="26" t="str">
        <f t="shared" si="1304"/>
        <v/>
      </c>
      <c r="BG1946" s="28"/>
      <c r="BH1946" t="str">
        <f t="shared" si="1300"/>
        <v/>
      </c>
      <c r="BJ1946" s="24" t="str">
        <f t="shared" si="1331"/>
        <v/>
      </c>
      <c r="BK1946" s="24" t="str">
        <f t="shared" si="1332"/>
        <v/>
      </c>
    </row>
    <row r="1947" spans="17:63" ht="15.75" thickBot="1">
      <c r="Q1947" t="e">
        <f t="shared" si="1305"/>
        <v>#VALUE!</v>
      </c>
      <c r="R1947" t="str">
        <f t="shared" si="1306"/>
        <v/>
      </c>
      <c r="S1947" t="str">
        <f>IF(A1947="","",TEXT(VLOOKUP(C1947,Tablas!$H$3:$I$75,2,0),"000"))</f>
        <v/>
      </c>
      <c r="T1947" t="str">
        <f t="shared" si="1307"/>
        <v/>
      </c>
      <c r="U1947" t="str">
        <f t="shared" si="1308"/>
        <v/>
      </c>
      <c r="V1947" t="str">
        <f t="shared" si="1292"/>
        <v/>
      </c>
      <c r="W1947" t="str">
        <f>IF(A1947="","",IF(G1947="",99,VLOOKUP(Datos!G1947,Tablas!$AF$2:$AH$38,2,0)))</f>
        <v/>
      </c>
      <c r="X1947" t="str">
        <f t="shared" si="1309"/>
        <v/>
      </c>
      <c r="Y1947" t="str">
        <f t="shared" si="1310"/>
        <v/>
      </c>
      <c r="Z1947" s="25" t="str">
        <f t="shared" si="1311"/>
        <v/>
      </c>
      <c r="AA1947" s="26" t="str">
        <f t="shared" si="1312"/>
        <v/>
      </c>
      <c r="AB1947" s="25" t="str">
        <f t="shared" si="1293"/>
        <v/>
      </c>
      <c r="AC1947" s="26" t="str">
        <f t="shared" si="1313"/>
        <v/>
      </c>
      <c r="AD1947" s="25" t="str">
        <f t="shared" si="1294"/>
        <v/>
      </c>
      <c r="AE1947" s="26" t="str">
        <f t="shared" si="1314"/>
        <v/>
      </c>
      <c r="AF1947" s="25" t="str">
        <f t="shared" si="1295"/>
        <v/>
      </c>
      <c r="AG1947" s="26" t="str">
        <f t="shared" si="1315"/>
        <v/>
      </c>
      <c r="AH1947" s="25" t="str">
        <f t="shared" si="1296"/>
        <v/>
      </c>
      <c r="AI1947" s="26" t="str">
        <f t="shared" si="1316"/>
        <v/>
      </c>
      <c r="AJ1947" s="25" t="str">
        <f t="shared" si="1297"/>
        <v/>
      </c>
      <c r="AK1947" s="26" t="str">
        <f t="shared" si="1317"/>
        <v/>
      </c>
      <c r="AL1947" s="25" t="str">
        <f t="shared" si="1298"/>
        <v/>
      </c>
      <c r="AM1947" s="26" t="str">
        <f t="shared" si="1318"/>
        <v/>
      </c>
      <c r="AN1947" s="25" t="str">
        <f t="shared" si="1299"/>
        <v/>
      </c>
      <c r="AO1947" s="26" t="str">
        <f t="shared" si="1319"/>
        <v/>
      </c>
      <c r="AP1947" t="str">
        <f t="shared" si="1320"/>
        <v/>
      </c>
      <c r="AQ1947" t="str">
        <f t="shared" si="1321"/>
        <v/>
      </c>
      <c r="AR1947" t="str">
        <f t="shared" si="1333"/>
        <v/>
      </c>
      <c r="AS1947" t="str">
        <f t="shared" si="1322"/>
        <v/>
      </c>
      <c r="AT1947" s="25" t="str">
        <f t="shared" si="1323"/>
        <v/>
      </c>
      <c r="AU1947" s="26" t="str">
        <f t="shared" si="1324"/>
        <v/>
      </c>
      <c r="AV1947" t="str">
        <f t="shared" si="1325"/>
        <v/>
      </c>
      <c r="AW1947" s="25" t="str">
        <f t="shared" si="1326"/>
        <v/>
      </c>
      <c r="AX1947" s="26" t="str">
        <f t="shared" si="1301"/>
        <v/>
      </c>
      <c r="AY1947" s="27" t="str">
        <f>IF(A1947="","",IF(K1947&lt;&gt;0,TEXT(5,"0000"),IF(M1947&lt;&gt;0,TEXT(5,"0000"),IF(Datos!N1947&lt;&gt;0,TEXT(5,"0000"),""))))</f>
        <v/>
      </c>
      <c r="AZ1947" s="25" t="str">
        <f t="shared" si="1327"/>
        <v/>
      </c>
      <c r="BA1947" s="26" t="str">
        <f t="shared" si="1302"/>
        <v/>
      </c>
      <c r="BB1947" s="25" t="str">
        <f t="shared" si="1328"/>
        <v/>
      </c>
      <c r="BC1947" s="26" t="str">
        <f t="shared" si="1303"/>
        <v/>
      </c>
      <c r="BD1947" s="27" t="str">
        <f t="shared" si="1329"/>
        <v/>
      </c>
      <c r="BE1947" s="25" t="str">
        <f t="shared" si="1330"/>
        <v/>
      </c>
      <c r="BF1947" s="26" t="str">
        <f t="shared" si="1304"/>
        <v/>
      </c>
      <c r="BG1947" s="28"/>
      <c r="BH1947" t="str">
        <f t="shared" si="1300"/>
        <v/>
      </c>
      <c r="BJ1947" s="24" t="str">
        <f t="shared" si="1331"/>
        <v/>
      </c>
      <c r="BK1947" s="24" t="str">
        <f t="shared" si="1332"/>
        <v/>
      </c>
    </row>
    <row r="1948" spans="17:63" ht="15.75" thickBot="1">
      <c r="Q1948" t="e">
        <f t="shared" si="1305"/>
        <v>#VALUE!</v>
      </c>
      <c r="R1948" t="str">
        <f t="shared" si="1306"/>
        <v/>
      </c>
      <c r="S1948" t="str">
        <f>IF(A1948="","",TEXT(VLOOKUP(C1948,Tablas!$H$3:$I$75,2,0),"000"))</f>
        <v/>
      </c>
      <c r="T1948" t="str">
        <f t="shared" si="1307"/>
        <v/>
      </c>
      <c r="U1948" t="str">
        <f t="shared" si="1308"/>
        <v/>
      </c>
      <c r="V1948" t="str">
        <f t="shared" si="1292"/>
        <v/>
      </c>
      <c r="W1948" t="str">
        <f>IF(A1948="","",IF(G1948="",99,VLOOKUP(Datos!G1948,Tablas!$AF$2:$AH$38,2,0)))</f>
        <v/>
      </c>
      <c r="X1948" t="str">
        <f t="shared" si="1309"/>
        <v/>
      </c>
      <c r="Y1948" t="str">
        <f t="shared" si="1310"/>
        <v/>
      </c>
      <c r="Z1948" s="25" t="str">
        <f t="shared" si="1311"/>
        <v/>
      </c>
      <c r="AA1948" s="26" t="str">
        <f t="shared" si="1312"/>
        <v/>
      </c>
      <c r="AB1948" s="25" t="str">
        <f t="shared" si="1293"/>
        <v/>
      </c>
      <c r="AC1948" s="26" t="str">
        <f t="shared" si="1313"/>
        <v/>
      </c>
      <c r="AD1948" s="25" t="str">
        <f t="shared" si="1294"/>
        <v/>
      </c>
      <c r="AE1948" s="26" t="str">
        <f t="shared" si="1314"/>
        <v/>
      </c>
      <c r="AF1948" s="25" t="str">
        <f t="shared" si="1295"/>
        <v/>
      </c>
      <c r="AG1948" s="26" t="str">
        <f t="shared" si="1315"/>
        <v/>
      </c>
      <c r="AH1948" s="25" t="str">
        <f t="shared" si="1296"/>
        <v/>
      </c>
      <c r="AI1948" s="26" t="str">
        <f t="shared" si="1316"/>
        <v/>
      </c>
      <c r="AJ1948" s="25" t="str">
        <f t="shared" si="1297"/>
        <v/>
      </c>
      <c r="AK1948" s="26" t="str">
        <f t="shared" si="1317"/>
        <v/>
      </c>
      <c r="AL1948" s="25" t="str">
        <f t="shared" si="1298"/>
        <v/>
      </c>
      <c r="AM1948" s="26" t="str">
        <f t="shared" si="1318"/>
        <v/>
      </c>
      <c r="AN1948" s="25" t="str">
        <f t="shared" si="1299"/>
        <v/>
      </c>
      <c r="AO1948" s="26" t="str">
        <f t="shared" si="1319"/>
        <v/>
      </c>
      <c r="AP1948" t="str">
        <f t="shared" si="1320"/>
        <v/>
      </c>
      <c r="AQ1948" t="str">
        <f t="shared" si="1321"/>
        <v/>
      </c>
      <c r="AR1948" t="str">
        <f t="shared" si="1333"/>
        <v/>
      </c>
      <c r="AS1948" t="str">
        <f t="shared" si="1322"/>
        <v/>
      </c>
      <c r="AT1948" s="25" t="str">
        <f t="shared" si="1323"/>
        <v/>
      </c>
      <c r="AU1948" s="26" t="str">
        <f t="shared" si="1324"/>
        <v/>
      </c>
      <c r="AV1948" t="str">
        <f t="shared" si="1325"/>
        <v/>
      </c>
      <c r="AW1948" s="25" t="str">
        <f t="shared" si="1326"/>
        <v/>
      </c>
      <c r="AX1948" s="26" t="str">
        <f t="shared" si="1301"/>
        <v/>
      </c>
      <c r="AY1948" s="27" t="str">
        <f>IF(A1948="","",IF(K1948&lt;&gt;0,TEXT(5,"0000"),IF(M1948&lt;&gt;0,TEXT(5,"0000"),IF(Datos!N1948&lt;&gt;0,TEXT(5,"0000"),""))))</f>
        <v/>
      </c>
      <c r="AZ1948" s="25" t="str">
        <f t="shared" si="1327"/>
        <v/>
      </c>
      <c r="BA1948" s="26" t="str">
        <f t="shared" si="1302"/>
        <v/>
      </c>
      <c r="BB1948" s="25" t="str">
        <f t="shared" si="1328"/>
        <v/>
      </c>
      <c r="BC1948" s="26" t="str">
        <f t="shared" si="1303"/>
        <v/>
      </c>
      <c r="BD1948" s="27" t="str">
        <f t="shared" si="1329"/>
        <v/>
      </c>
      <c r="BE1948" s="25" t="str">
        <f t="shared" si="1330"/>
        <v/>
      </c>
      <c r="BF1948" s="26" t="str">
        <f t="shared" si="1304"/>
        <v/>
      </c>
      <c r="BG1948" s="28"/>
      <c r="BH1948" t="str">
        <f t="shared" si="1300"/>
        <v/>
      </c>
      <c r="BJ1948" s="24" t="str">
        <f t="shared" si="1331"/>
        <v/>
      </c>
      <c r="BK1948" s="24" t="str">
        <f t="shared" si="1332"/>
        <v/>
      </c>
    </row>
    <row r="1949" spans="17:63" ht="15.75" thickBot="1">
      <c r="Q1949" t="e">
        <f t="shared" si="1305"/>
        <v>#VALUE!</v>
      </c>
      <c r="R1949" t="str">
        <f t="shared" si="1306"/>
        <v/>
      </c>
      <c r="S1949" t="str">
        <f>IF(A1949="","",TEXT(VLOOKUP(C1949,Tablas!$H$3:$I$75,2,0),"000"))</f>
        <v/>
      </c>
      <c r="T1949" t="str">
        <f t="shared" si="1307"/>
        <v/>
      </c>
      <c r="U1949" t="str">
        <f t="shared" si="1308"/>
        <v/>
      </c>
      <c r="V1949" t="str">
        <f t="shared" si="1292"/>
        <v/>
      </c>
      <c r="W1949" t="str">
        <f>IF(A1949="","",IF(G1949="",99,VLOOKUP(Datos!G1949,Tablas!$AF$2:$AH$38,2,0)))</f>
        <v/>
      </c>
      <c r="X1949" t="str">
        <f t="shared" si="1309"/>
        <v/>
      </c>
      <c r="Y1949" t="str">
        <f t="shared" si="1310"/>
        <v/>
      </c>
      <c r="Z1949" s="25" t="str">
        <f t="shared" si="1311"/>
        <v/>
      </c>
      <c r="AA1949" s="26" t="str">
        <f t="shared" si="1312"/>
        <v/>
      </c>
      <c r="AB1949" s="25" t="str">
        <f t="shared" si="1293"/>
        <v/>
      </c>
      <c r="AC1949" s="26" t="str">
        <f t="shared" si="1313"/>
        <v/>
      </c>
      <c r="AD1949" s="25" t="str">
        <f t="shared" si="1294"/>
        <v/>
      </c>
      <c r="AE1949" s="26" t="str">
        <f t="shared" si="1314"/>
        <v/>
      </c>
      <c r="AF1949" s="25" t="str">
        <f t="shared" si="1295"/>
        <v/>
      </c>
      <c r="AG1949" s="26" t="str">
        <f t="shared" si="1315"/>
        <v/>
      </c>
      <c r="AH1949" s="25" t="str">
        <f t="shared" si="1296"/>
        <v/>
      </c>
      <c r="AI1949" s="26" t="str">
        <f t="shared" si="1316"/>
        <v/>
      </c>
      <c r="AJ1949" s="25" t="str">
        <f t="shared" si="1297"/>
        <v/>
      </c>
      <c r="AK1949" s="26" t="str">
        <f t="shared" si="1317"/>
        <v/>
      </c>
      <c r="AL1949" s="25" t="str">
        <f t="shared" si="1298"/>
        <v/>
      </c>
      <c r="AM1949" s="26" t="str">
        <f t="shared" si="1318"/>
        <v/>
      </c>
      <c r="AN1949" s="25" t="str">
        <f t="shared" si="1299"/>
        <v/>
      </c>
      <c r="AO1949" s="26" t="str">
        <f t="shared" si="1319"/>
        <v/>
      </c>
      <c r="AP1949" t="str">
        <f t="shared" si="1320"/>
        <v/>
      </c>
      <c r="AQ1949" t="str">
        <f t="shared" si="1321"/>
        <v/>
      </c>
      <c r="AR1949" t="str">
        <f t="shared" si="1333"/>
        <v/>
      </c>
      <c r="AS1949" t="str">
        <f t="shared" si="1322"/>
        <v/>
      </c>
      <c r="AT1949" s="25" t="str">
        <f t="shared" si="1323"/>
        <v/>
      </c>
      <c r="AU1949" s="26" t="str">
        <f t="shared" si="1324"/>
        <v/>
      </c>
      <c r="AV1949" t="str">
        <f t="shared" si="1325"/>
        <v/>
      </c>
      <c r="AW1949" s="25" t="str">
        <f t="shared" si="1326"/>
        <v/>
      </c>
      <c r="AX1949" s="26" t="str">
        <f t="shared" si="1301"/>
        <v/>
      </c>
      <c r="AY1949" s="27" t="str">
        <f>IF(A1949="","",IF(K1949&lt;&gt;0,TEXT(5,"0000"),IF(M1949&lt;&gt;0,TEXT(5,"0000"),IF(Datos!N1949&lt;&gt;0,TEXT(5,"0000"),""))))</f>
        <v/>
      </c>
      <c r="AZ1949" s="25" t="str">
        <f t="shared" si="1327"/>
        <v/>
      </c>
      <c r="BA1949" s="26" t="str">
        <f t="shared" si="1302"/>
        <v/>
      </c>
      <c r="BB1949" s="25" t="str">
        <f t="shared" si="1328"/>
        <v/>
      </c>
      <c r="BC1949" s="26" t="str">
        <f t="shared" si="1303"/>
        <v/>
      </c>
      <c r="BD1949" s="27" t="str">
        <f t="shared" si="1329"/>
        <v/>
      </c>
      <c r="BE1949" s="25" t="str">
        <f t="shared" si="1330"/>
        <v/>
      </c>
      <c r="BF1949" s="26" t="str">
        <f t="shared" si="1304"/>
        <v/>
      </c>
      <c r="BG1949" s="28"/>
      <c r="BH1949" t="str">
        <f t="shared" si="1300"/>
        <v/>
      </c>
      <c r="BJ1949" s="24" t="str">
        <f t="shared" si="1331"/>
        <v/>
      </c>
      <c r="BK1949" s="24" t="str">
        <f t="shared" si="1332"/>
        <v/>
      </c>
    </row>
    <row r="1950" spans="17:63" ht="15.75" thickBot="1">
      <c r="Q1950" t="e">
        <f t="shared" si="1305"/>
        <v>#VALUE!</v>
      </c>
      <c r="R1950" t="str">
        <f t="shared" si="1306"/>
        <v/>
      </c>
      <c r="S1950" t="str">
        <f>IF(A1950="","",TEXT(VLOOKUP(C1950,Tablas!$H$3:$I$75,2,0),"000"))</f>
        <v/>
      </c>
      <c r="T1950" t="str">
        <f t="shared" si="1307"/>
        <v/>
      </c>
      <c r="U1950" t="str">
        <f t="shared" si="1308"/>
        <v/>
      </c>
      <c r="V1950" t="str">
        <f t="shared" si="1292"/>
        <v/>
      </c>
      <c r="W1950" t="str">
        <f>IF(A1950="","",IF(G1950="",99,VLOOKUP(Datos!G1950,Tablas!$AF$2:$AH$38,2,0)))</f>
        <v/>
      </c>
      <c r="X1950" t="str">
        <f t="shared" si="1309"/>
        <v/>
      </c>
      <c r="Y1950" t="str">
        <f t="shared" si="1310"/>
        <v/>
      </c>
      <c r="Z1950" s="25" t="str">
        <f t="shared" si="1311"/>
        <v/>
      </c>
      <c r="AA1950" s="26" t="str">
        <f t="shared" si="1312"/>
        <v/>
      </c>
      <c r="AB1950" s="25" t="str">
        <f t="shared" si="1293"/>
        <v/>
      </c>
      <c r="AC1950" s="26" t="str">
        <f t="shared" si="1313"/>
        <v/>
      </c>
      <c r="AD1950" s="25" t="str">
        <f t="shared" si="1294"/>
        <v/>
      </c>
      <c r="AE1950" s="26" t="str">
        <f t="shared" si="1314"/>
        <v/>
      </c>
      <c r="AF1950" s="25" t="str">
        <f t="shared" si="1295"/>
        <v/>
      </c>
      <c r="AG1950" s="26" t="str">
        <f t="shared" si="1315"/>
        <v/>
      </c>
      <c r="AH1950" s="25" t="str">
        <f t="shared" si="1296"/>
        <v/>
      </c>
      <c r="AI1950" s="26" t="str">
        <f t="shared" si="1316"/>
        <v/>
      </c>
      <c r="AJ1950" s="25" t="str">
        <f t="shared" si="1297"/>
        <v/>
      </c>
      <c r="AK1950" s="26" t="str">
        <f t="shared" si="1317"/>
        <v/>
      </c>
      <c r="AL1950" s="25" t="str">
        <f t="shared" si="1298"/>
        <v/>
      </c>
      <c r="AM1950" s="26" t="str">
        <f t="shared" si="1318"/>
        <v/>
      </c>
      <c r="AN1950" s="25" t="str">
        <f t="shared" si="1299"/>
        <v/>
      </c>
      <c r="AO1950" s="26" t="str">
        <f t="shared" si="1319"/>
        <v/>
      </c>
      <c r="AP1950" t="str">
        <f t="shared" si="1320"/>
        <v/>
      </c>
      <c r="AQ1950" t="str">
        <f t="shared" si="1321"/>
        <v/>
      </c>
      <c r="AR1950" t="str">
        <f t="shared" si="1333"/>
        <v/>
      </c>
      <c r="AS1950" t="str">
        <f t="shared" si="1322"/>
        <v/>
      </c>
      <c r="AT1950" s="25" t="str">
        <f t="shared" si="1323"/>
        <v/>
      </c>
      <c r="AU1950" s="26" t="str">
        <f t="shared" si="1324"/>
        <v/>
      </c>
      <c r="AV1950" t="str">
        <f t="shared" si="1325"/>
        <v/>
      </c>
      <c r="AW1950" s="25" t="str">
        <f t="shared" si="1326"/>
        <v/>
      </c>
      <c r="AX1950" s="26" t="str">
        <f t="shared" si="1301"/>
        <v/>
      </c>
      <c r="AY1950" s="27" t="str">
        <f>IF(A1950="","",IF(K1950&lt;&gt;0,TEXT(5,"0000"),IF(M1950&lt;&gt;0,TEXT(5,"0000"),IF(Datos!N1950&lt;&gt;0,TEXT(5,"0000"),""))))</f>
        <v/>
      </c>
      <c r="AZ1950" s="25" t="str">
        <f t="shared" si="1327"/>
        <v/>
      </c>
      <c r="BA1950" s="26" t="str">
        <f t="shared" si="1302"/>
        <v/>
      </c>
      <c r="BB1950" s="25" t="str">
        <f t="shared" si="1328"/>
        <v/>
      </c>
      <c r="BC1950" s="26" t="str">
        <f t="shared" si="1303"/>
        <v/>
      </c>
      <c r="BD1950" s="27" t="str">
        <f t="shared" si="1329"/>
        <v/>
      </c>
      <c r="BE1950" s="25" t="str">
        <f t="shared" si="1330"/>
        <v/>
      </c>
      <c r="BF1950" s="26" t="str">
        <f t="shared" si="1304"/>
        <v/>
      </c>
      <c r="BG1950" s="28"/>
      <c r="BH1950" t="str">
        <f t="shared" si="1300"/>
        <v/>
      </c>
      <c r="BJ1950" s="24" t="str">
        <f t="shared" si="1331"/>
        <v/>
      </c>
      <c r="BK1950" s="24" t="str">
        <f t="shared" si="1332"/>
        <v/>
      </c>
    </row>
    <row r="1951" spans="17:63" ht="15.75" thickBot="1">
      <c r="Q1951" t="e">
        <f t="shared" si="1305"/>
        <v>#VALUE!</v>
      </c>
      <c r="R1951" t="str">
        <f t="shared" si="1306"/>
        <v/>
      </c>
      <c r="S1951" t="str">
        <f>IF(A1951="","",TEXT(VLOOKUP(C1951,Tablas!$H$3:$I$75,2,0),"000"))</f>
        <v/>
      </c>
      <c r="T1951" t="str">
        <f t="shared" si="1307"/>
        <v/>
      </c>
      <c r="U1951" t="str">
        <f t="shared" si="1308"/>
        <v/>
      </c>
      <c r="V1951" t="str">
        <f t="shared" si="1292"/>
        <v/>
      </c>
      <c r="W1951" t="str">
        <f>IF(A1951="","",IF(G1951="",99,VLOOKUP(Datos!G1951,Tablas!$AF$2:$AH$38,2,0)))</f>
        <v/>
      </c>
      <c r="X1951" t="str">
        <f t="shared" si="1309"/>
        <v/>
      </c>
      <c r="Y1951" t="str">
        <f t="shared" si="1310"/>
        <v/>
      </c>
      <c r="Z1951" s="25" t="str">
        <f t="shared" si="1311"/>
        <v/>
      </c>
      <c r="AA1951" s="26" t="str">
        <f t="shared" si="1312"/>
        <v/>
      </c>
      <c r="AB1951" s="25" t="str">
        <f t="shared" si="1293"/>
        <v/>
      </c>
      <c r="AC1951" s="26" t="str">
        <f t="shared" si="1313"/>
        <v/>
      </c>
      <c r="AD1951" s="25" t="str">
        <f t="shared" si="1294"/>
        <v/>
      </c>
      <c r="AE1951" s="26" t="str">
        <f t="shared" si="1314"/>
        <v/>
      </c>
      <c r="AF1951" s="25" t="str">
        <f t="shared" si="1295"/>
        <v/>
      </c>
      <c r="AG1951" s="26" t="str">
        <f t="shared" si="1315"/>
        <v/>
      </c>
      <c r="AH1951" s="25" t="str">
        <f t="shared" si="1296"/>
        <v/>
      </c>
      <c r="AI1951" s="26" t="str">
        <f t="shared" si="1316"/>
        <v/>
      </c>
      <c r="AJ1951" s="25" t="str">
        <f t="shared" si="1297"/>
        <v/>
      </c>
      <c r="AK1951" s="26" t="str">
        <f t="shared" si="1317"/>
        <v/>
      </c>
      <c r="AL1951" s="25" t="str">
        <f t="shared" si="1298"/>
        <v/>
      </c>
      <c r="AM1951" s="26" t="str">
        <f t="shared" si="1318"/>
        <v/>
      </c>
      <c r="AN1951" s="25" t="str">
        <f t="shared" si="1299"/>
        <v/>
      </c>
      <c r="AO1951" s="26" t="str">
        <f t="shared" si="1319"/>
        <v/>
      </c>
      <c r="AP1951" t="str">
        <f t="shared" si="1320"/>
        <v/>
      </c>
      <c r="AQ1951" t="str">
        <f t="shared" si="1321"/>
        <v/>
      </c>
      <c r="AR1951" t="str">
        <f t="shared" si="1333"/>
        <v/>
      </c>
      <c r="AS1951" t="str">
        <f t="shared" si="1322"/>
        <v/>
      </c>
      <c r="AT1951" s="25" t="str">
        <f t="shared" si="1323"/>
        <v/>
      </c>
      <c r="AU1951" s="26" t="str">
        <f t="shared" si="1324"/>
        <v/>
      </c>
      <c r="AV1951" t="str">
        <f t="shared" si="1325"/>
        <v/>
      </c>
      <c r="AW1951" s="25" t="str">
        <f t="shared" si="1326"/>
        <v/>
      </c>
      <c r="AX1951" s="26" t="str">
        <f t="shared" si="1301"/>
        <v/>
      </c>
      <c r="AY1951" s="27" t="str">
        <f>IF(A1951="","",IF(K1951&lt;&gt;0,TEXT(5,"0000"),IF(M1951&lt;&gt;0,TEXT(5,"0000"),IF(Datos!N1951&lt;&gt;0,TEXT(5,"0000"),""))))</f>
        <v/>
      </c>
      <c r="AZ1951" s="25" t="str">
        <f t="shared" si="1327"/>
        <v/>
      </c>
      <c r="BA1951" s="26" t="str">
        <f t="shared" si="1302"/>
        <v/>
      </c>
      <c r="BB1951" s="25" t="str">
        <f t="shared" si="1328"/>
        <v/>
      </c>
      <c r="BC1951" s="26" t="str">
        <f t="shared" si="1303"/>
        <v/>
      </c>
      <c r="BD1951" s="27" t="str">
        <f t="shared" si="1329"/>
        <v/>
      </c>
      <c r="BE1951" s="25" t="str">
        <f t="shared" si="1330"/>
        <v/>
      </c>
      <c r="BF1951" s="26" t="str">
        <f t="shared" si="1304"/>
        <v/>
      </c>
      <c r="BG1951" s="28"/>
      <c r="BH1951" t="str">
        <f t="shared" si="1300"/>
        <v/>
      </c>
      <c r="BJ1951" s="24" t="str">
        <f t="shared" si="1331"/>
        <v/>
      </c>
      <c r="BK1951" s="24" t="str">
        <f t="shared" si="1332"/>
        <v/>
      </c>
    </row>
    <row r="1952" spans="17:63" ht="15.75" thickBot="1">
      <c r="Q1952" t="e">
        <f t="shared" si="1305"/>
        <v>#VALUE!</v>
      </c>
      <c r="R1952" t="str">
        <f t="shared" si="1306"/>
        <v/>
      </c>
      <c r="S1952" t="str">
        <f>IF(A1952="","",TEXT(VLOOKUP(C1952,Tablas!$H$3:$I$75,2,0),"000"))</f>
        <v/>
      </c>
      <c r="T1952" t="str">
        <f t="shared" si="1307"/>
        <v/>
      </c>
      <c r="U1952" t="str">
        <f t="shared" si="1308"/>
        <v/>
      </c>
      <c r="V1952" t="str">
        <f t="shared" si="1292"/>
        <v/>
      </c>
      <c r="W1952" t="str">
        <f>IF(A1952="","",IF(G1952="",99,VLOOKUP(Datos!G1952,Tablas!$AF$2:$AH$38,2,0)))</f>
        <v/>
      </c>
      <c r="X1952" t="str">
        <f t="shared" si="1309"/>
        <v/>
      </c>
      <c r="Y1952" t="str">
        <f t="shared" si="1310"/>
        <v/>
      </c>
      <c r="Z1952" s="25" t="str">
        <f t="shared" si="1311"/>
        <v/>
      </c>
      <c r="AA1952" s="26" t="str">
        <f t="shared" si="1312"/>
        <v/>
      </c>
      <c r="AB1952" s="25" t="str">
        <f t="shared" si="1293"/>
        <v/>
      </c>
      <c r="AC1952" s="26" t="str">
        <f t="shared" si="1313"/>
        <v/>
      </c>
      <c r="AD1952" s="25" t="str">
        <f t="shared" si="1294"/>
        <v/>
      </c>
      <c r="AE1952" s="26" t="str">
        <f t="shared" si="1314"/>
        <v/>
      </c>
      <c r="AF1952" s="25" t="str">
        <f t="shared" si="1295"/>
        <v/>
      </c>
      <c r="AG1952" s="26" t="str">
        <f t="shared" si="1315"/>
        <v/>
      </c>
      <c r="AH1952" s="25" t="str">
        <f t="shared" si="1296"/>
        <v/>
      </c>
      <c r="AI1952" s="26" t="str">
        <f t="shared" si="1316"/>
        <v/>
      </c>
      <c r="AJ1952" s="25" t="str">
        <f t="shared" si="1297"/>
        <v/>
      </c>
      <c r="AK1952" s="26" t="str">
        <f t="shared" si="1317"/>
        <v/>
      </c>
      <c r="AL1952" s="25" t="str">
        <f t="shared" si="1298"/>
        <v/>
      </c>
      <c r="AM1952" s="26" t="str">
        <f t="shared" si="1318"/>
        <v/>
      </c>
      <c r="AN1952" s="25" t="str">
        <f t="shared" si="1299"/>
        <v/>
      </c>
      <c r="AO1952" s="26" t="str">
        <f t="shared" si="1319"/>
        <v/>
      </c>
      <c r="AP1952" t="str">
        <f t="shared" si="1320"/>
        <v/>
      </c>
      <c r="AQ1952" t="str">
        <f t="shared" si="1321"/>
        <v/>
      </c>
      <c r="AR1952" t="str">
        <f t="shared" si="1333"/>
        <v/>
      </c>
      <c r="AS1952" t="str">
        <f t="shared" si="1322"/>
        <v/>
      </c>
      <c r="AT1952" s="25" t="str">
        <f t="shared" si="1323"/>
        <v/>
      </c>
      <c r="AU1952" s="26" t="str">
        <f t="shared" si="1324"/>
        <v/>
      </c>
      <c r="AV1952" t="str">
        <f t="shared" si="1325"/>
        <v/>
      </c>
      <c r="AW1952" s="25" t="str">
        <f t="shared" si="1326"/>
        <v/>
      </c>
      <c r="AX1952" s="26" t="str">
        <f t="shared" si="1301"/>
        <v/>
      </c>
      <c r="AY1952" s="27" t="str">
        <f>IF(A1952="","",IF(K1952&lt;&gt;0,TEXT(5,"0000"),IF(M1952&lt;&gt;0,TEXT(5,"0000"),IF(Datos!N1952&lt;&gt;0,TEXT(5,"0000"),""))))</f>
        <v/>
      </c>
      <c r="AZ1952" s="25" t="str">
        <f t="shared" si="1327"/>
        <v/>
      </c>
      <c r="BA1952" s="26" t="str">
        <f t="shared" si="1302"/>
        <v/>
      </c>
      <c r="BB1952" s="25" t="str">
        <f t="shared" si="1328"/>
        <v/>
      </c>
      <c r="BC1952" s="26" t="str">
        <f t="shared" si="1303"/>
        <v/>
      </c>
      <c r="BD1952" s="27" t="str">
        <f t="shared" si="1329"/>
        <v/>
      </c>
      <c r="BE1952" s="25" t="str">
        <f t="shared" si="1330"/>
        <v/>
      </c>
      <c r="BF1952" s="26" t="str">
        <f t="shared" si="1304"/>
        <v/>
      </c>
      <c r="BG1952" s="28"/>
      <c r="BH1952" t="str">
        <f t="shared" si="1300"/>
        <v/>
      </c>
      <c r="BJ1952" s="24" t="str">
        <f t="shared" si="1331"/>
        <v/>
      </c>
      <c r="BK1952" s="24" t="str">
        <f t="shared" si="1332"/>
        <v/>
      </c>
    </row>
    <row r="1953" spans="17:63" ht="15.75" thickBot="1">
      <c r="Q1953" t="e">
        <f t="shared" si="1305"/>
        <v>#VALUE!</v>
      </c>
      <c r="R1953" t="str">
        <f t="shared" si="1306"/>
        <v/>
      </c>
      <c r="S1953" t="str">
        <f>IF(A1953="","",TEXT(VLOOKUP(C1953,Tablas!$H$3:$I$75,2,0),"000"))</f>
        <v/>
      </c>
      <c r="T1953" t="str">
        <f t="shared" si="1307"/>
        <v/>
      </c>
      <c r="U1953" t="str">
        <f t="shared" si="1308"/>
        <v/>
      </c>
      <c r="V1953" t="str">
        <f t="shared" si="1292"/>
        <v/>
      </c>
      <c r="W1953" t="str">
        <f>IF(A1953="","",IF(G1953="",99,VLOOKUP(Datos!G1953,Tablas!$AF$2:$AH$38,2,0)))</f>
        <v/>
      </c>
      <c r="X1953" t="str">
        <f t="shared" si="1309"/>
        <v/>
      </c>
      <c r="Y1953" t="str">
        <f t="shared" si="1310"/>
        <v/>
      </c>
      <c r="Z1953" s="25" t="str">
        <f t="shared" si="1311"/>
        <v/>
      </c>
      <c r="AA1953" s="26" t="str">
        <f t="shared" si="1312"/>
        <v/>
      </c>
      <c r="AB1953" s="25" t="str">
        <f t="shared" si="1293"/>
        <v/>
      </c>
      <c r="AC1953" s="26" t="str">
        <f t="shared" si="1313"/>
        <v/>
      </c>
      <c r="AD1953" s="25" t="str">
        <f t="shared" si="1294"/>
        <v/>
      </c>
      <c r="AE1953" s="26" t="str">
        <f t="shared" si="1314"/>
        <v/>
      </c>
      <c r="AF1953" s="25" t="str">
        <f t="shared" si="1295"/>
        <v/>
      </c>
      <c r="AG1953" s="26" t="str">
        <f t="shared" si="1315"/>
        <v/>
      </c>
      <c r="AH1953" s="25" t="str">
        <f t="shared" si="1296"/>
        <v/>
      </c>
      <c r="AI1953" s="26" t="str">
        <f t="shared" si="1316"/>
        <v/>
      </c>
      <c r="AJ1953" s="25" t="str">
        <f t="shared" si="1297"/>
        <v/>
      </c>
      <c r="AK1953" s="26" t="str">
        <f t="shared" si="1317"/>
        <v/>
      </c>
      <c r="AL1953" s="25" t="str">
        <f t="shared" si="1298"/>
        <v/>
      </c>
      <c r="AM1953" s="26" t="str">
        <f t="shared" si="1318"/>
        <v/>
      </c>
      <c r="AN1953" s="25" t="str">
        <f t="shared" si="1299"/>
        <v/>
      </c>
      <c r="AO1953" s="26" t="str">
        <f t="shared" si="1319"/>
        <v/>
      </c>
      <c r="AP1953" t="str">
        <f t="shared" si="1320"/>
        <v/>
      </c>
      <c r="AQ1953" t="str">
        <f t="shared" si="1321"/>
        <v/>
      </c>
      <c r="AR1953" t="str">
        <f t="shared" si="1333"/>
        <v/>
      </c>
      <c r="AS1953" t="str">
        <f t="shared" si="1322"/>
        <v/>
      </c>
      <c r="AT1953" s="25" t="str">
        <f t="shared" si="1323"/>
        <v/>
      </c>
      <c r="AU1953" s="26" t="str">
        <f t="shared" si="1324"/>
        <v/>
      </c>
      <c r="AV1953" t="str">
        <f t="shared" si="1325"/>
        <v/>
      </c>
      <c r="AW1953" s="25" t="str">
        <f t="shared" si="1326"/>
        <v/>
      </c>
      <c r="AX1953" s="26" t="str">
        <f t="shared" si="1301"/>
        <v/>
      </c>
      <c r="AY1953" s="27" t="str">
        <f>IF(A1953="","",IF(K1953&lt;&gt;0,TEXT(5,"0000"),IF(M1953&lt;&gt;0,TEXT(5,"0000"),IF(Datos!N1953&lt;&gt;0,TEXT(5,"0000"),""))))</f>
        <v/>
      </c>
      <c r="AZ1953" s="25" t="str">
        <f t="shared" si="1327"/>
        <v/>
      </c>
      <c r="BA1953" s="26" t="str">
        <f t="shared" si="1302"/>
        <v/>
      </c>
      <c r="BB1953" s="25" t="str">
        <f t="shared" si="1328"/>
        <v/>
      </c>
      <c r="BC1953" s="26" t="str">
        <f t="shared" si="1303"/>
        <v/>
      </c>
      <c r="BD1953" s="27" t="str">
        <f t="shared" si="1329"/>
        <v/>
      </c>
      <c r="BE1953" s="25" t="str">
        <f t="shared" si="1330"/>
        <v/>
      </c>
      <c r="BF1953" s="26" t="str">
        <f t="shared" si="1304"/>
        <v/>
      </c>
      <c r="BG1953" s="28"/>
      <c r="BH1953" t="str">
        <f t="shared" si="1300"/>
        <v/>
      </c>
      <c r="BJ1953" s="24" t="str">
        <f t="shared" si="1331"/>
        <v/>
      </c>
      <c r="BK1953" s="24" t="str">
        <f t="shared" si="1332"/>
        <v/>
      </c>
    </row>
    <row r="1954" spans="17:63" ht="15.75" thickBot="1">
      <c r="Q1954" t="e">
        <f t="shared" si="1305"/>
        <v>#VALUE!</v>
      </c>
      <c r="R1954" t="str">
        <f t="shared" si="1306"/>
        <v/>
      </c>
      <c r="S1954" t="str">
        <f>IF(A1954="","",TEXT(VLOOKUP(C1954,Tablas!$H$3:$I$75,2,0),"000"))</f>
        <v/>
      </c>
      <c r="T1954" t="str">
        <f t="shared" si="1307"/>
        <v/>
      </c>
      <c r="U1954" t="str">
        <f t="shared" si="1308"/>
        <v/>
      </c>
      <c r="V1954" t="str">
        <f t="shared" ref="V1954:V2017" si="1334">IF(A1954="","",IF(F1954="",U1954,TEXT(RIGHT(F1954,20)*1,"00000000000000000000")))</f>
        <v/>
      </c>
      <c r="W1954" t="str">
        <f>IF(A1954="","",IF(G1954="",99,VLOOKUP(Datos!G1954,Tablas!$AF$2:$AH$38,2,0)))</f>
        <v/>
      </c>
      <c r="X1954" t="str">
        <f t="shared" si="1309"/>
        <v/>
      </c>
      <c r="Y1954" t="str">
        <f t="shared" si="1310"/>
        <v/>
      </c>
      <c r="Z1954" s="25" t="str">
        <f t="shared" si="1311"/>
        <v/>
      </c>
      <c r="AA1954" s="26" t="str">
        <f t="shared" si="1312"/>
        <v/>
      </c>
      <c r="AB1954" s="25" t="str">
        <f t="shared" ref="AB1954:AB2017" si="1335">IF($A1954="","",0)</f>
        <v/>
      </c>
      <c r="AC1954" s="26" t="str">
        <f t="shared" si="1313"/>
        <v/>
      </c>
      <c r="AD1954" s="25" t="str">
        <f t="shared" ref="AD1954:AD2017" si="1336">IF($A1954="","",0)</f>
        <v/>
      </c>
      <c r="AE1954" s="26" t="str">
        <f t="shared" si="1314"/>
        <v/>
      </c>
      <c r="AF1954" s="25" t="str">
        <f t="shared" ref="AF1954:AF2017" si="1337">IF($A1954="","",0)</f>
        <v/>
      </c>
      <c r="AG1954" s="26" t="str">
        <f t="shared" si="1315"/>
        <v/>
      </c>
      <c r="AH1954" s="25" t="str">
        <f t="shared" ref="AH1954:AH2017" si="1338">IF($A1954="","",0)</f>
        <v/>
      </c>
      <c r="AI1954" s="26" t="str">
        <f t="shared" si="1316"/>
        <v/>
      </c>
      <c r="AJ1954" s="25" t="str">
        <f t="shared" ref="AJ1954:AJ2017" si="1339">IF($A1954="","",0)</f>
        <v/>
      </c>
      <c r="AK1954" s="26" t="str">
        <f t="shared" si="1317"/>
        <v/>
      </c>
      <c r="AL1954" s="25" t="str">
        <f t="shared" ref="AL1954:AL2017" si="1340">IF($A1954="","",0)</f>
        <v/>
      </c>
      <c r="AM1954" s="26" t="str">
        <f t="shared" si="1318"/>
        <v/>
      </c>
      <c r="AN1954" s="25" t="str">
        <f t="shared" ref="AN1954:AN2017" si="1341">IF($A1954="","",0)</f>
        <v/>
      </c>
      <c r="AO1954" s="26" t="str">
        <f t="shared" si="1319"/>
        <v/>
      </c>
      <c r="AP1954" t="str">
        <f t="shared" si="1320"/>
        <v/>
      </c>
      <c r="AQ1954" t="str">
        <f t="shared" si="1321"/>
        <v/>
      </c>
      <c r="AR1954" t="str">
        <f t="shared" si="1333"/>
        <v/>
      </c>
      <c r="AS1954" t="str">
        <f t="shared" si="1322"/>
        <v/>
      </c>
      <c r="AT1954" s="25" t="str">
        <f t="shared" si="1323"/>
        <v/>
      </c>
      <c r="AU1954" s="26" t="str">
        <f t="shared" si="1324"/>
        <v/>
      </c>
      <c r="AV1954" t="str">
        <f t="shared" si="1325"/>
        <v/>
      </c>
      <c r="AW1954" s="25" t="str">
        <f t="shared" si="1326"/>
        <v/>
      </c>
      <c r="AX1954" s="26" t="str">
        <f t="shared" si="1301"/>
        <v/>
      </c>
      <c r="AY1954" s="27" t="str">
        <f>IF(A1954="","",IF(K1954&lt;&gt;0,TEXT(5,"0000"),IF(M1954&lt;&gt;0,TEXT(5,"0000"),IF(Datos!N1954&lt;&gt;0,TEXT(5,"0000"),""))))</f>
        <v/>
      </c>
      <c r="AZ1954" s="25" t="str">
        <f t="shared" si="1327"/>
        <v/>
      </c>
      <c r="BA1954" s="26" t="str">
        <f t="shared" si="1302"/>
        <v/>
      </c>
      <c r="BB1954" s="25" t="str">
        <f t="shared" si="1328"/>
        <v/>
      </c>
      <c r="BC1954" s="26" t="str">
        <f t="shared" si="1303"/>
        <v/>
      </c>
      <c r="BD1954" s="27" t="str">
        <f t="shared" si="1329"/>
        <v/>
      </c>
      <c r="BE1954" s="25" t="str">
        <f t="shared" si="1330"/>
        <v/>
      </c>
      <c r="BF1954" s="26" t="str">
        <f t="shared" si="1304"/>
        <v/>
      </c>
      <c r="BG1954" s="28"/>
      <c r="BH1954" t="str">
        <f t="shared" ref="BH1954:BH2017" si="1342">IF(A1954="","",IF(OR(I1954="",I1954=0),"",R1954&amp;S1954&amp;T1954&amp;U1954&amp;V1954&amp;W1954&amp;X1954&amp;Y1954&amp;AA1954&amp;AC1954&amp;AE1954&amp;AG1954&amp;AI1954&amp;AK1954&amp;AM1954&amp;AO1954&amp;AP1954&amp;AQ1954&amp;AR1954&amp;AS1954&amp;AU1954&amp;AV1954))</f>
        <v/>
      </c>
      <c r="BJ1954" s="24" t="str">
        <f t="shared" si="1331"/>
        <v/>
      </c>
      <c r="BK1954" s="24" t="str">
        <f t="shared" si="1332"/>
        <v/>
      </c>
    </row>
    <row r="1955" spans="17:63" ht="15.75" thickBot="1">
      <c r="Q1955" t="e">
        <f t="shared" si="1305"/>
        <v>#VALUE!</v>
      </c>
      <c r="R1955" t="str">
        <f t="shared" si="1306"/>
        <v/>
      </c>
      <c r="S1955" t="str">
        <f>IF(A1955="","",TEXT(VLOOKUP(C1955,Tablas!$H$3:$I$75,2,0),"000"))</f>
        <v/>
      </c>
      <c r="T1955" t="str">
        <f t="shared" si="1307"/>
        <v/>
      </c>
      <c r="U1955" t="str">
        <f t="shared" si="1308"/>
        <v/>
      </c>
      <c r="V1955" t="str">
        <f t="shared" si="1334"/>
        <v/>
      </c>
      <c r="W1955" t="str">
        <f>IF(A1955="","",IF(G1955="",99,VLOOKUP(Datos!G1955,Tablas!$AF$2:$AH$38,2,0)))</f>
        <v/>
      </c>
      <c r="X1955" t="str">
        <f t="shared" si="1309"/>
        <v/>
      </c>
      <c r="Y1955" t="str">
        <f t="shared" si="1310"/>
        <v/>
      </c>
      <c r="Z1955" s="25" t="str">
        <f t="shared" si="1311"/>
        <v/>
      </c>
      <c r="AA1955" s="26" t="str">
        <f t="shared" si="1312"/>
        <v/>
      </c>
      <c r="AB1955" s="25" t="str">
        <f t="shared" si="1335"/>
        <v/>
      </c>
      <c r="AC1955" s="26" t="str">
        <f t="shared" si="1313"/>
        <v/>
      </c>
      <c r="AD1955" s="25" t="str">
        <f t="shared" si="1336"/>
        <v/>
      </c>
      <c r="AE1955" s="26" t="str">
        <f t="shared" si="1314"/>
        <v/>
      </c>
      <c r="AF1955" s="25" t="str">
        <f t="shared" si="1337"/>
        <v/>
      </c>
      <c r="AG1955" s="26" t="str">
        <f t="shared" si="1315"/>
        <v/>
      </c>
      <c r="AH1955" s="25" t="str">
        <f t="shared" si="1338"/>
        <v/>
      </c>
      <c r="AI1955" s="26" t="str">
        <f t="shared" si="1316"/>
        <v/>
      </c>
      <c r="AJ1955" s="25" t="str">
        <f t="shared" si="1339"/>
        <v/>
      </c>
      <c r="AK1955" s="26" t="str">
        <f t="shared" si="1317"/>
        <v/>
      </c>
      <c r="AL1955" s="25" t="str">
        <f t="shared" si="1340"/>
        <v/>
      </c>
      <c r="AM1955" s="26" t="str">
        <f t="shared" si="1318"/>
        <v/>
      </c>
      <c r="AN1955" s="25" t="str">
        <f t="shared" si="1341"/>
        <v/>
      </c>
      <c r="AO1955" s="26" t="str">
        <f t="shared" si="1319"/>
        <v/>
      </c>
      <c r="AP1955" t="str">
        <f t="shared" si="1320"/>
        <v/>
      </c>
      <c r="AQ1955" t="str">
        <f t="shared" si="1321"/>
        <v/>
      </c>
      <c r="AR1955" t="str">
        <f t="shared" si="1333"/>
        <v/>
      </c>
      <c r="AS1955" t="str">
        <f t="shared" si="1322"/>
        <v/>
      </c>
      <c r="AT1955" s="25" t="str">
        <f t="shared" si="1323"/>
        <v/>
      </c>
      <c r="AU1955" s="26" t="str">
        <f t="shared" si="1324"/>
        <v/>
      </c>
      <c r="AV1955" t="str">
        <f t="shared" si="1325"/>
        <v/>
      </c>
      <c r="AW1955" s="25" t="str">
        <f t="shared" si="1326"/>
        <v/>
      </c>
      <c r="AX1955" s="26" t="str">
        <f t="shared" ref="AX1955:AX2018" si="1343">IF(AY1955="","",IF(AW1955&lt;0,SUBSTITUTE(TEXT(-AW1955,"0000000000000,00"),",",""),SUBSTITUTE(TEXT(AW1955,"0000000000000,00"),",","")))</f>
        <v/>
      </c>
      <c r="AY1955" s="27" t="str">
        <f>IF(A1955="","",IF(K1955&lt;&gt;0,TEXT(5,"0000"),IF(M1955&lt;&gt;0,TEXT(5,"0000"),IF(Datos!N1955&lt;&gt;0,TEXT(5,"0000"),""))))</f>
        <v/>
      </c>
      <c r="AZ1955" s="25" t="str">
        <f t="shared" si="1327"/>
        <v/>
      </c>
      <c r="BA1955" s="26" t="str">
        <f t="shared" ref="BA1955:BA2018" si="1344">IF(AY1955="","",IF(AZ1955&lt;0,SUBSTITUTE(TEXT(-AZ1955,"0000000000000,00"),",",""),SUBSTITUTE(TEXT(AZ1955,"0000000000000,00"),",","")))</f>
        <v/>
      </c>
      <c r="BB1955" s="25" t="str">
        <f t="shared" si="1328"/>
        <v/>
      </c>
      <c r="BC1955" s="26" t="str">
        <f t="shared" ref="BC1955:BC2018" si="1345">IF(BB1955="","",IF(BB1955&lt;0,SUBSTITUTE(TEXT(-BB1955,"0000000000000,00"),",",""),SUBSTITUTE(TEXT(BB1955,"0000000000000,00"),",","")))</f>
        <v/>
      </c>
      <c r="BD1955" s="27" t="str">
        <f t="shared" si="1329"/>
        <v/>
      </c>
      <c r="BE1955" s="25" t="str">
        <f t="shared" si="1330"/>
        <v/>
      </c>
      <c r="BF1955" s="26" t="str">
        <f t="shared" ref="BF1955:BF2018" si="1346">IF(BD1955="","",IF(BE1955&lt;0,SUBSTITUTE(TEXT(-BE1955,"0000000000000,00"),",",""),SUBSTITUTE(TEXT(BE1955,"0000000000000,00"),",","")))</f>
        <v/>
      </c>
      <c r="BG1955" s="28"/>
      <c r="BH1955" t="str">
        <f t="shared" si="1342"/>
        <v/>
      </c>
      <c r="BJ1955" s="24" t="str">
        <f t="shared" si="1331"/>
        <v/>
      </c>
      <c r="BK1955" s="24" t="str">
        <f t="shared" si="1332"/>
        <v/>
      </c>
    </row>
    <row r="1956" spans="17:63" ht="15.75" thickBot="1">
      <c r="Q1956" t="e">
        <f t="shared" ref="Q1956:Q2019" si="1347">(AC1956*1+AE1956*1+AG1956*1+AI1956*1+AK1956*1+AM1956*1+AO1956*1+AU1956*1+IF(ISERROR(BC1956*1),0,BC1956*1)+IF(ISERROR(BF1956*1),0,BF1956*1)+IF(ISERROR(BA1956*1),0,BA1956*1)+IF(ISERROR(AX1956*1),0,AX1956*1))/100</f>
        <v>#VALUE!</v>
      </c>
      <c r="R1956" t="str">
        <f t="shared" si="1306"/>
        <v/>
      </c>
      <c r="S1956" t="str">
        <f>IF(A1956="","",TEXT(VLOOKUP(C1956,Tablas!$H$3:$I$75,2,0),"000"))</f>
        <v/>
      </c>
      <c r="T1956" t="str">
        <f t="shared" si="1307"/>
        <v/>
      </c>
      <c r="U1956" t="str">
        <f t="shared" si="1308"/>
        <v/>
      </c>
      <c r="V1956" t="str">
        <f t="shared" si="1334"/>
        <v/>
      </c>
      <c r="W1956" t="str">
        <f>IF(A1956="","",IF(G1956="",99,VLOOKUP(Datos!G1956,Tablas!$AF$2:$AH$38,2,0)))</f>
        <v/>
      </c>
      <c r="X1956" t="str">
        <f t="shared" si="1309"/>
        <v/>
      </c>
      <c r="Y1956" t="str">
        <f t="shared" si="1310"/>
        <v/>
      </c>
      <c r="Z1956" s="25" t="str">
        <f t="shared" si="1311"/>
        <v/>
      </c>
      <c r="AA1956" s="26" t="str">
        <f t="shared" si="1312"/>
        <v/>
      </c>
      <c r="AB1956" s="25" t="str">
        <f t="shared" si="1335"/>
        <v/>
      </c>
      <c r="AC1956" s="26" t="str">
        <f t="shared" si="1313"/>
        <v/>
      </c>
      <c r="AD1956" s="25" t="str">
        <f t="shared" si="1336"/>
        <v/>
      </c>
      <c r="AE1956" s="26" t="str">
        <f t="shared" si="1314"/>
        <v/>
      </c>
      <c r="AF1956" s="25" t="str">
        <f t="shared" si="1337"/>
        <v/>
      </c>
      <c r="AG1956" s="26" t="str">
        <f t="shared" si="1315"/>
        <v/>
      </c>
      <c r="AH1956" s="25" t="str">
        <f t="shared" si="1338"/>
        <v/>
      </c>
      <c r="AI1956" s="26" t="str">
        <f t="shared" si="1316"/>
        <v/>
      </c>
      <c r="AJ1956" s="25" t="str">
        <f t="shared" si="1339"/>
        <v/>
      </c>
      <c r="AK1956" s="26" t="str">
        <f t="shared" si="1317"/>
        <v/>
      </c>
      <c r="AL1956" s="25" t="str">
        <f t="shared" si="1340"/>
        <v/>
      </c>
      <c r="AM1956" s="26" t="str">
        <f t="shared" si="1318"/>
        <v/>
      </c>
      <c r="AN1956" s="25" t="str">
        <f t="shared" si="1341"/>
        <v/>
      </c>
      <c r="AO1956" s="26" t="str">
        <f t="shared" si="1319"/>
        <v/>
      </c>
      <c r="AP1956" t="str">
        <f t="shared" si="1320"/>
        <v/>
      </c>
      <c r="AQ1956" t="str">
        <f t="shared" si="1321"/>
        <v/>
      </c>
      <c r="AR1956" t="str">
        <f t="shared" si="1333"/>
        <v/>
      </c>
      <c r="AS1956" t="str">
        <f t="shared" si="1322"/>
        <v/>
      </c>
      <c r="AT1956" s="25" t="str">
        <f t="shared" si="1323"/>
        <v/>
      </c>
      <c r="AU1956" s="26" t="str">
        <f t="shared" si="1324"/>
        <v/>
      </c>
      <c r="AV1956" t="str">
        <f t="shared" si="1325"/>
        <v/>
      </c>
      <c r="AW1956" s="25" t="str">
        <f t="shared" si="1326"/>
        <v/>
      </c>
      <c r="AX1956" s="26" t="str">
        <f t="shared" si="1343"/>
        <v/>
      </c>
      <c r="AY1956" s="27" t="str">
        <f>IF(A1956="","",IF(K1956&lt;&gt;0,TEXT(5,"0000"),IF(M1956&lt;&gt;0,TEXT(5,"0000"),IF(Datos!N1956&lt;&gt;0,TEXT(5,"0000"),""))))</f>
        <v/>
      </c>
      <c r="AZ1956" s="25" t="str">
        <f t="shared" si="1327"/>
        <v/>
      </c>
      <c r="BA1956" s="26" t="str">
        <f t="shared" si="1344"/>
        <v/>
      </c>
      <c r="BB1956" s="25" t="str">
        <f t="shared" si="1328"/>
        <v/>
      </c>
      <c r="BC1956" s="26" t="str">
        <f t="shared" si="1345"/>
        <v/>
      </c>
      <c r="BD1956" s="27" t="str">
        <f t="shared" si="1329"/>
        <v/>
      </c>
      <c r="BE1956" s="25" t="str">
        <f t="shared" si="1330"/>
        <v/>
      </c>
      <c r="BF1956" s="26" t="str">
        <f t="shared" si="1346"/>
        <v/>
      </c>
      <c r="BG1956" s="28"/>
      <c r="BH1956" t="str">
        <f t="shared" si="1342"/>
        <v/>
      </c>
      <c r="BJ1956" s="24" t="str">
        <f t="shared" si="1331"/>
        <v/>
      </c>
      <c r="BK1956" s="24" t="str">
        <f t="shared" si="1332"/>
        <v/>
      </c>
    </row>
    <row r="1957" spans="17:63" ht="15.75" thickBot="1">
      <c r="Q1957" t="e">
        <f t="shared" si="1347"/>
        <v>#VALUE!</v>
      </c>
      <c r="R1957" t="str">
        <f t="shared" si="1306"/>
        <v/>
      </c>
      <c r="S1957" t="str">
        <f>IF(A1957="","",TEXT(VLOOKUP(C1957,Tablas!$H$3:$I$75,2,0),"000"))</f>
        <v/>
      </c>
      <c r="T1957" t="str">
        <f t="shared" si="1307"/>
        <v/>
      </c>
      <c r="U1957" t="str">
        <f t="shared" si="1308"/>
        <v/>
      </c>
      <c r="V1957" t="str">
        <f t="shared" si="1334"/>
        <v/>
      </c>
      <c r="W1957" t="str">
        <f>IF(A1957="","",IF(G1957="",99,VLOOKUP(Datos!G1957,Tablas!$AF$2:$AH$38,2,0)))</f>
        <v/>
      </c>
      <c r="X1957" t="str">
        <f t="shared" si="1309"/>
        <v/>
      </c>
      <c r="Y1957" t="str">
        <f t="shared" si="1310"/>
        <v/>
      </c>
      <c r="Z1957" s="25" t="str">
        <f t="shared" si="1311"/>
        <v/>
      </c>
      <c r="AA1957" s="26" t="str">
        <f t="shared" si="1312"/>
        <v/>
      </c>
      <c r="AB1957" s="25" t="str">
        <f t="shared" si="1335"/>
        <v/>
      </c>
      <c r="AC1957" s="26" t="str">
        <f t="shared" si="1313"/>
        <v/>
      </c>
      <c r="AD1957" s="25" t="str">
        <f t="shared" si="1336"/>
        <v/>
      </c>
      <c r="AE1957" s="26" t="str">
        <f t="shared" si="1314"/>
        <v/>
      </c>
      <c r="AF1957" s="25" t="str">
        <f t="shared" si="1337"/>
        <v/>
      </c>
      <c r="AG1957" s="26" t="str">
        <f t="shared" si="1315"/>
        <v/>
      </c>
      <c r="AH1957" s="25" t="str">
        <f t="shared" si="1338"/>
        <v/>
      </c>
      <c r="AI1957" s="26" t="str">
        <f t="shared" si="1316"/>
        <v/>
      </c>
      <c r="AJ1957" s="25" t="str">
        <f t="shared" si="1339"/>
        <v/>
      </c>
      <c r="AK1957" s="26" t="str">
        <f t="shared" si="1317"/>
        <v/>
      </c>
      <c r="AL1957" s="25" t="str">
        <f t="shared" si="1340"/>
        <v/>
      </c>
      <c r="AM1957" s="26" t="str">
        <f t="shared" si="1318"/>
        <v/>
      </c>
      <c r="AN1957" s="25" t="str">
        <f t="shared" si="1341"/>
        <v/>
      </c>
      <c r="AO1957" s="26" t="str">
        <f t="shared" si="1319"/>
        <v/>
      </c>
      <c r="AP1957" t="str">
        <f t="shared" si="1320"/>
        <v/>
      </c>
      <c r="AQ1957" t="str">
        <f t="shared" si="1321"/>
        <v/>
      </c>
      <c r="AR1957" t="str">
        <f t="shared" si="1333"/>
        <v/>
      </c>
      <c r="AS1957" t="str">
        <f t="shared" si="1322"/>
        <v/>
      </c>
      <c r="AT1957" s="25" t="str">
        <f t="shared" si="1323"/>
        <v/>
      </c>
      <c r="AU1957" s="26" t="str">
        <f t="shared" si="1324"/>
        <v/>
      </c>
      <c r="AV1957" t="str">
        <f t="shared" si="1325"/>
        <v/>
      </c>
      <c r="AW1957" s="25" t="str">
        <f t="shared" si="1326"/>
        <v/>
      </c>
      <c r="AX1957" s="26" t="str">
        <f t="shared" si="1343"/>
        <v/>
      </c>
      <c r="AY1957" s="27" t="str">
        <f>IF(A1957="","",IF(K1957&lt;&gt;0,TEXT(5,"0000"),IF(M1957&lt;&gt;0,TEXT(5,"0000"),IF(Datos!N1957&lt;&gt;0,TEXT(5,"0000"),""))))</f>
        <v/>
      </c>
      <c r="AZ1957" s="25" t="str">
        <f t="shared" si="1327"/>
        <v/>
      </c>
      <c r="BA1957" s="26" t="str">
        <f t="shared" si="1344"/>
        <v/>
      </c>
      <c r="BB1957" s="25" t="str">
        <f t="shared" si="1328"/>
        <v/>
      </c>
      <c r="BC1957" s="26" t="str">
        <f t="shared" si="1345"/>
        <v/>
      </c>
      <c r="BD1957" s="27" t="str">
        <f t="shared" si="1329"/>
        <v/>
      </c>
      <c r="BE1957" s="25" t="str">
        <f t="shared" si="1330"/>
        <v/>
      </c>
      <c r="BF1957" s="26" t="str">
        <f t="shared" si="1346"/>
        <v/>
      </c>
      <c r="BG1957" s="28"/>
      <c r="BH1957" t="str">
        <f t="shared" si="1342"/>
        <v/>
      </c>
      <c r="BJ1957" s="24" t="str">
        <f t="shared" si="1331"/>
        <v/>
      </c>
      <c r="BK1957" s="24" t="str">
        <f t="shared" si="1332"/>
        <v/>
      </c>
    </row>
    <row r="1958" spans="17:63" ht="15.75" thickBot="1">
      <c r="Q1958" t="e">
        <f t="shared" si="1347"/>
        <v>#VALUE!</v>
      </c>
      <c r="R1958" t="str">
        <f t="shared" si="1306"/>
        <v/>
      </c>
      <c r="S1958" t="str">
        <f>IF(A1958="","",TEXT(VLOOKUP(C1958,Tablas!$H$3:$I$75,2,0),"000"))</f>
        <v/>
      </c>
      <c r="T1958" t="str">
        <f t="shared" si="1307"/>
        <v/>
      </c>
      <c r="U1958" t="str">
        <f t="shared" si="1308"/>
        <v/>
      </c>
      <c r="V1958" t="str">
        <f t="shared" si="1334"/>
        <v/>
      </c>
      <c r="W1958" t="str">
        <f>IF(A1958="","",IF(G1958="",99,VLOOKUP(Datos!G1958,Tablas!$AF$2:$AH$38,2,0)))</f>
        <v/>
      </c>
      <c r="X1958" t="str">
        <f t="shared" si="1309"/>
        <v/>
      </c>
      <c r="Y1958" t="str">
        <f t="shared" si="1310"/>
        <v/>
      </c>
      <c r="Z1958" s="25" t="str">
        <f t="shared" si="1311"/>
        <v/>
      </c>
      <c r="AA1958" s="26" t="str">
        <f t="shared" si="1312"/>
        <v/>
      </c>
      <c r="AB1958" s="25" t="str">
        <f t="shared" si="1335"/>
        <v/>
      </c>
      <c r="AC1958" s="26" t="str">
        <f t="shared" si="1313"/>
        <v/>
      </c>
      <c r="AD1958" s="25" t="str">
        <f t="shared" si="1336"/>
        <v/>
      </c>
      <c r="AE1958" s="26" t="str">
        <f t="shared" si="1314"/>
        <v/>
      </c>
      <c r="AF1958" s="25" t="str">
        <f t="shared" si="1337"/>
        <v/>
      </c>
      <c r="AG1958" s="26" t="str">
        <f t="shared" si="1315"/>
        <v/>
      </c>
      <c r="AH1958" s="25" t="str">
        <f t="shared" si="1338"/>
        <v/>
      </c>
      <c r="AI1958" s="26" t="str">
        <f t="shared" si="1316"/>
        <v/>
      </c>
      <c r="AJ1958" s="25" t="str">
        <f t="shared" si="1339"/>
        <v/>
      </c>
      <c r="AK1958" s="26" t="str">
        <f t="shared" si="1317"/>
        <v/>
      </c>
      <c r="AL1958" s="25" t="str">
        <f t="shared" si="1340"/>
        <v/>
      </c>
      <c r="AM1958" s="26" t="str">
        <f t="shared" si="1318"/>
        <v/>
      </c>
      <c r="AN1958" s="25" t="str">
        <f t="shared" si="1341"/>
        <v/>
      </c>
      <c r="AO1958" s="26" t="str">
        <f t="shared" si="1319"/>
        <v/>
      </c>
      <c r="AP1958" t="str">
        <f t="shared" si="1320"/>
        <v/>
      </c>
      <c r="AQ1958" t="str">
        <f t="shared" si="1321"/>
        <v/>
      </c>
      <c r="AR1958" t="str">
        <f t="shared" si="1333"/>
        <v/>
      </c>
      <c r="AS1958" t="str">
        <f t="shared" si="1322"/>
        <v/>
      </c>
      <c r="AT1958" s="25" t="str">
        <f t="shared" si="1323"/>
        <v/>
      </c>
      <c r="AU1958" s="26" t="str">
        <f t="shared" si="1324"/>
        <v/>
      </c>
      <c r="AV1958" t="str">
        <f t="shared" si="1325"/>
        <v/>
      </c>
      <c r="AW1958" s="25" t="str">
        <f t="shared" si="1326"/>
        <v/>
      </c>
      <c r="AX1958" s="26" t="str">
        <f t="shared" si="1343"/>
        <v/>
      </c>
      <c r="AY1958" s="27" t="str">
        <f>IF(A1958="","",IF(K1958&lt;&gt;0,TEXT(5,"0000"),IF(M1958&lt;&gt;0,TEXT(5,"0000"),IF(Datos!N1958&lt;&gt;0,TEXT(5,"0000"),""))))</f>
        <v/>
      </c>
      <c r="AZ1958" s="25" t="str">
        <f t="shared" si="1327"/>
        <v/>
      </c>
      <c r="BA1958" s="26" t="str">
        <f t="shared" si="1344"/>
        <v/>
      </c>
      <c r="BB1958" s="25" t="str">
        <f t="shared" si="1328"/>
        <v/>
      </c>
      <c r="BC1958" s="26" t="str">
        <f t="shared" si="1345"/>
        <v/>
      </c>
      <c r="BD1958" s="27" t="str">
        <f t="shared" si="1329"/>
        <v/>
      </c>
      <c r="BE1958" s="25" t="str">
        <f t="shared" si="1330"/>
        <v/>
      </c>
      <c r="BF1958" s="26" t="str">
        <f t="shared" si="1346"/>
        <v/>
      </c>
      <c r="BG1958" s="28"/>
      <c r="BH1958" t="str">
        <f t="shared" si="1342"/>
        <v/>
      </c>
      <c r="BJ1958" s="24" t="str">
        <f t="shared" si="1331"/>
        <v/>
      </c>
      <c r="BK1958" s="24" t="str">
        <f t="shared" si="1332"/>
        <v/>
      </c>
    </row>
    <row r="1959" spans="17:63" ht="15.75" thickBot="1">
      <c r="Q1959" t="e">
        <f t="shared" si="1347"/>
        <v>#VALUE!</v>
      </c>
      <c r="R1959" t="str">
        <f t="shared" si="1306"/>
        <v/>
      </c>
      <c r="S1959" t="str">
        <f>IF(A1959="","",TEXT(VLOOKUP(C1959,Tablas!$H$3:$I$75,2,0),"000"))</f>
        <v/>
      </c>
      <c r="T1959" t="str">
        <f t="shared" si="1307"/>
        <v/>
      </c>
      <c r="U1959" t="str">
        <f t="shared" si="1308"/>
        <v/>
      </c>
      <c r="V1959" t="str">
        <f t="shared" si="1334"/>
        <v/>
      </c>
      <c r="W1959" t="str">
        <f>IF(A1959="","",IF(G1959="",99,VLOOKUP(Datos!G1959,Tablas!$AF$2:$AH$38,2,0)))</f>
        <v/>
      </c>
      <c r="X1959" t="str">
        <f t="shared" si="1309"/>
        <v/>
      </c>
      <c r="Y1959" t="str">
        <f t="shared" si="1310"/>
        <v/>
      </c>
      <c r="Z1959" s="25" t="str">
        <f t="shared" si="1311"/>
        <v/>
      </c>
      <c r="AA1959" s="26" t="str">
        <f t="shared" si="1312"/>
        <v/>
      </c>
      <c r="AB1959" s="25" t="str">
        <f t="shared" si="1335"/>
        <v/>
      </c>
      <c r="AC1959" s="26" t="str">
        <f t="shared" si="1313"/>
        <v/>
      </c>
      <c r="AD1959" s="25" t="str">
        <f t="shared" si="1336"/>
        <v/>
      </c>
      <c r="AE1959" s="26" t="str">
        <f t="shared" si="1314"/>
        <v/>
      </c>
      <c r="AF1959" s="25" t="str">
        <f t="shared" si="1337"/>
        <v/>
      </c>
      <c r="AG1959" s="26" t="str">
        <f t="shared" si="1315"/>
        <v/>
      </c>
      <c r="AH1959" s="25" t="str">
        <f t="shared" si="1338"/>
        <v/>
      </c>
      <c r="AI1959" s="26" t="str">
        <f t="shared" si="1316"/>
        <v/>
      </c>
      <c r="AJ1959" s="25" t="str">
        <f t="shared" si="1339"/>
        <v/>
      </c>
      <c r="AK1959" s="26" t="str">
        <f t="shared" si="1317"/>
        <v/>
      </c>
      <c r="AL1959" s="25" t="str">
        <f t="shared" si="1340"/>
        <v/>
      </c>
      <c r="AM1959" s="26" t="str">
        <f t="shared" si="1318"/>
        <v/>
      </c>
      <c r="AN1959" s="25" t="str">
        <f t="shared" si="1341"/>
        <v/>
      </c>
      <c r="AO1959" s="26" t="str">
        <f t="shared" si="1319"/>
        <v/>
      </c>
      <c r="AP1959" t="str">
        <f t="shared" si="1320"/>
        <v/>
      </c>
      <c r="AQ1959" t="str">
        <f t="shared" si="1321"/>
        <v/>
      </c>
      <c r="AR1959" t="str">
        <f t="shared" si="1333"/>
        <v/>
      </c>
      <c r="AS1959" t="str">
        <f t="shared" si="1322"/>
        <v/>
      </c>
      <c r="AT1959" s="25" t="str">
        <f t="shared" si="1323"/>
        <v/>
      </c>
      <c r="AU1959" s="26" t="str">
        <f t="shared" si="1324"/>
        <v/>
      </c>
      <c r="AV1959" t="str">
        <f t="shared" si="1325"/>
        <v/>
      </c>
      <c r="AW1959" s="25" t="str">
        <f t="shared" si="1326"/>
        <v/>
      </c>
      <c r="AX1959" s="26" t="str">
        <f t="shared" si="1343"/>
        <v/>
      </c>
      <c r="AY1959" s="27" t="str">
        <f>IF(A1959="","",IF(K1959&lt;&gt;0,TEXT(5,"0000"),IF(M1959&lt;&gt;0,TEXT(5,"0000"),IF(Datos!N1959&lt;&gt;0,TEXT(5,"0000"),""))))</f>
        <v/>
      </c>
      <c r="AZ1959" s="25" t="str">
        <f t="shared" si="1327"/>
        <v/>
      </c>
      <c r="BA1959" s="26" t="str">
        <f t="shared" si="1344"/>
        <v/>
      </c>
      <c r="BB1959" s="25" t="str">
        <f t="shared" si="1328"/>
        <v/>
      </c>
      <c r="BC1959" s="26" t="str">
        <f t="shared" si="1345"/>
        <v/>
      </c>
      <c r="BD1959" s="27" t="str">
        <f t="shared" si="1329"/>
        <v/>
      </c>
      <c r="BE1959" s="25" t="str">
        <f t="shared" si="1330"/>
        <v/>
      </c>
      <c r="BF1959" s="26" t="str">
        <f t="shared" si="1346"/>
        <v/>
      </c>
      <c r="BG1959" s="28"/>
      <c r="BH1959" t="str">
        <f t="shared" si="1342"/>
        <v/>
      </c>
      <c r="BJ1959" s="24" t="str">
        <f t="shared" si="1331"/>
        <v/>
      </c>
      <c r="BK1959" s="24" t="str">
        <f t="shared" si="1332"/>
        <v/>
      </c>
    </row>
    <row r="1960" spans="17:63" ht="15.75" thickBot="1">
      <c r="Q1960" t="e">
        <f t="shared" si="1347"/>
        <v>#VALUE!</v>
      </c>
      <c r="R1960" t="str">
        <f t="shared" si="1306"/>
        <v/>
      </c>
      <c r="S1960" t="str">
        <f>IF(A1960="","",TEXT(VLOOKUP(C1960,Tablas!$H$3:$I$75,2,0),"000"))</f>
        <v/>
      </c>
      <c r="T1960" t="str">
        <f t="shared" si="1307"/>
        <v/>
      </c>
      <c r="U1960" t="str">
        <f t="shared" si="1308"/>
        <v/>
      </c>
      <c r="V1960" t="str">
        <f t="shared" si="1334"/>
        <v/>
      </c>
      <c r="W1960" t="str">
        <f>IF(A1960="","",IF(G1960="",99,VLOOKUP(Datos!G1960,Tablas!$AF$2:$AH$38,2,0)))</f>
        <v/>
      </c>
      <c r="X1960" t="str">
        <f t="shared" si="1309"/>
        <v/>
      </c>
      <c r="Y1960" t="str">
        <f t="shared" si="1310"/>
        <v/>
      </c>
      <c r="Z1960" s="25" t="str">
        <f t="shared" si="1311"/>
        <v/>
      </c>
      <c r="AA1960" s="26" t="str">
        <f t="shared" si="1312"/>
        <v/>
      </c>
      <c r="AB1960" s="25" t="str">
        <f t="shared" si="1335"/>
        <v/>
      </c>
      <c r="AC1960" s="26" t="str">
        <f t="shared" si="1313"/>
        <v/>
      </c>
      <c r="AD1960" s="25" t="str">
        <f t="shared" si="1336"/>
        <v/>
      </c>
      <c r="AE1960" s="26" t="str">
        <f t="shared" si="1314"/>
        <v/>
      </c>
      <c r="AF1960" s="25" t="str">
        <f t="shared" si="1337"/>
        <v/>
      </c>
      <c r="AG1960" s="26" t="str">
        <f t="shared" si="1315"/>
        <v/>
      </c>
      <c r="AH1960" s="25" t="str">
        <f t="shared" si="1338"/>
        <v/>
      </c>
      <c r="AI1960" s="26" t="str">
        <f t="shared" si="1316"/>
        <v/>
      </c>
      <c r="AJ1960" s="25" t="str">
        <f t="shared" si="1339"/>
        <v/>
      </c>
      <c r="AK1960" s="26" t="str">
        <f t="shared" si="1317"/>
        <v/>
      </c>
      <c r="AL1960" s="25" t="str">
        <f t="shared" si="1340"/>
        <v/>
      </c>
      <c r="AM1960" s="26" t="str">
        <f t="shared" si="1318"/>
        <v/>
      </c>
      <c r="AN1960" s="25" t="str">
        <f t="shared" si="1341"/>
        <v/>
      </c>
      <c r="AO1960" s="26" t="str">
        <f t="shared" si="1319"/>
        <v/>
      </c>
      <c r="AP1960" t="str">
        <f t="shared" si="1320"/>
        <v/>
      </c>
      <c r="AQ1960" t="str">
        <f t="shared" si="1321"/>
        <v/>
      </c>
      <c r="AR1960" t="str">
        <f t="shared" si="1333"/>
        <v/>
      </c>
      <c r="AS1960" t="str">
        <f t="shared" si="1322"/>
        <v/>
      </c>
      <c r="AT1960" s="25" t="str">
        <f t="shared" si="1323"/>
        <v/>
      </c>
      <c r="AU1960" s="26" t="str">
        <f t="shared" si="1324"/>
        <v/>
      </c>
      <c r="AV1960" t="str">
        <f t="shared" si="1325"/>
        <v/>
      </c>
      <c r="AW1960" s="25" t="str">
        <f t="shared" si="1326"/>
        <v/>
      </c>
      <c r="AX1960" s="26" t="str">
        <f t="shared" si="1343"/>
        <v/>
      </c>
      <c r="AY1960" s="27" t="str">
        <f>IF(A1960="","",IF(K1960&lt;&gt;0,TEXT(5,"0000"),IF(M1960&lt;&gt;0,TEXT(5,"0000"),IF(Datos!N1960&lt;&gt;0,TEXT(5,"0000"),""))))</f>
        <v/>
      </c>
      <c r="AZ1960" s="25" t="str">
        <f t="shared" si="1327"/>
        <v/>
      </c>
      <c r="BA1960" s="26" t="str">
        <f t="shared" si="1344"/>
        <v/>
      </c>
      <c r="BB1960" s="25" t="str">
        <f t="shared" si="1328"/>
        <v/>
      </c>
      <c r="BC1960" s="26" t="str">
        <f t="shared" si="1345"/>
        <v/>
      </c>
      <c r="BD1960" s="27" t="str">
        <f t="shared" si="1329"/>
        <v/>
      </c>
      <c r="BE1960" s="25" t="str">
        <f t="shared" si="1330"/>
        <v/>
      </c>
      <c r="BF1960" s="26" t="str">
        <f t="shared" si="1346"/>
        <v/>
      </c>
      <c r="BG1960" s="28"/>
      <c r="BH1960" t="str">
        <f t="shared" si="1342"/>
        <v/>
      </c>
      <c r="BJ1960" s="24" t="str">
        <f t="shared" si="1331"/>
        <v/>
      </c>
      <c r="BK1960" s="24" t="str">
        <f t="shared" si="1332"/>
        <v/>
      </c>
    </row>
    <row r="1961" spans="17:63" ht="15.75" thickBot="1">
      <c r="Q1961" t="e">
        <f t="shared" si="1347"/>
        <v>#VALUE!</v>
      </c>
      <c r="R1961" t="str">
        <f t="shared" si="1306"/>
        <v/>
      </c>
      <c r="S1961" t="str">
        <f>IF(A1961="","",TEXT(VLOOKUP(C1961,Tablas!$H$3:$I$75,2,0),"000"))</f>
        <v/>
      </c>
      <c r="T1961" t="str">
        <f t="shared" si="1307"/>
        <v/>
      </c>
      <c r="U1961" t="str">
        <f t="shared" si="1308"/>
        <v/>
      </c>
      <c r="V1961" t="str">
        <f t="shared" si="1334"/>
        <v/>
      </c>
      <c r="W1961" t="str">
        <f>IF(A1961="","",IF(G1961="",99,VLOOKUP(Datos!G1961,Tablas!$AF$2:$AH$38,2,0)))</f>
        <v/>
      </c>
      <c r="X1961" t="str">
        <f t="shared" si="1309"/>
        <v/>
      </c>
      <c r="Y1961" t="str">
        <f t="shared" si="1310"/>
        <v/>
      </c>
      <c r="Z1961" s="25" t="str">
        <f t="shared" si="1311"/>
        <v/>
      </c>
      <c r="AA1961" s="26" t="str">
        <f t="shared" si="1312"/>
        <v/>
      </c>
      <c r="AB1961" s="25" t="str">
        <f t="shared" si="1335"/>
        <v/>
      </c>
      <c r="AC1961" s="26" t="str">
        <f t="shared" si="1313"/>
        <v/>
      </c>
      <c r="AD1961" s="25" t="str">
        <f t="shared" si="1336"/>
        <v/>
      </c>
      <c r="AE1961" s="26" t="str">
        <f t="shared" si="1314"/>
        <v/>
      </c>
      <c r="AF1961" s="25" t="str">
        <f t="shared" si="1337"/>
        <v/>
      </c>
      <c r="AG1961" s="26" t="str">
        <f t="shared" si="1315"/>
        <v/>
      </c>
      <c r="AH1961" s="25" t="str">
        <f t="shared" si="1338"/>
        <v/>
      </c>
      <c r="AI1961" s="26" t="str">
        <f t="shared" si="1316"/>
        <v/>
      </c>
      <c r="AJ1961" s="25" t="str">
        <f t="shared" si="1339"/>
        <v/>
      </c>
      <c r="AK1961" s="26" t="str">
        <f t="shared" si="1317"/>
        <v/>
      </c>
      <c r="AL1961" s="25" t="str">
        <f t="shared" si="1340"/>
        <v/>
      </c>
      <c r="AM1961" s="26" t="str">
        <f t="shared" si="1318"/>
        <v/>
      </c>
      <c r="AN1961" s="25" t="str">
        <f t="shared" si="1341"/>
        <v/>
      </c>
      <c r="AO1961" s="26" t="str">
        <f t="shared" si="1319"/>
        <v/>
      </c>
      <c r="AP1961" t="str">
        <f t="shared" si="1320"/>
        <v/>
      </c>
      <c r="AQ1961" t="str">
        <f t="shared" si="1321"/>
        <v/>
      </c>
      <c r="AR1961" t="str">
        <f t="shared" si="1333"/>
        <v/>
      </c>
      <c r="AS1961" t="str">
        <f t="shared" si="1322"/>
        <v/>
      </c>
      <c r="AT1961" s="25" t="str">
        <f t="shared" si="1323"/>
        <v/>
      </c>
      <c r="AU1961" s="26" t="str">
        <f t="shared" si="1324"/>
        <v/>
      </c>
      <c r="AV1961" t="str">
        <f t="shared" si="1325"/>
        <v/>
      </c>
      <c r="AW1961" s="25" t="str">
        <f t="shared" si="1326"/>
        <v/>
      </c>
      <c r="AX1961" s="26" t="str">
        <f t="shared" si="1343"/>
        <v/>
      </c>
      <c r="AY1961" s="27" t="str">
        <f>IF(A1961="","",IF(K1961&lt;&gt;0,TEXT(5,"0000"),IF(M1961&lt;&gt;0,TEXT(5,"0000"),IF(Datos!N1961&lt;&gt;0,TEXT(5,"0000"),""))))</f>
        <v/>
      </c>
      <c r="AZ1961" s="25" t="str">
        <f t="shared" si="1327"/>
        <v/>
      </c>
      <c r="BA1961" s="26" t="str">
        <f t="shared" si="1344"/>
        <v/>
      </c>
      <c r="BB1961" s="25" t="str">
        <f t="shared" si="1328"/>
        <v/>
      </c>
      <c r="BC1961" s="26" t="str">
        <f t="shared" si="1345"/>
        <v/>
      </c>
      <c r="BD1961" s="27" t="str">
        <f t="shared" si="1329"/>
        <v/>
      </c>
      <c r="BE1961" s="25" t="str">
        <f t="shared" si="1330"/>
        <v/>
      </c>
      <c r="BF1961" s="26" t="str">
        <f t="shared" si="1346"/>
        <v/>
      </c>
      <c r="BG1961" s="28"/>
      <c r="BH1961" t="str">
        <f t="shared" si="1342"/>
        <v/>
      </c>
      <c r="BJ1961" s="24" t="str">
        <f t="shared" si="1331"/>
        <v/>
      </c>
      <c r="BK1961" s="24" t="str">
        <f t="shared" si="1332"/>
        <v/>
      </c>
    </row>
    <row r="1962" spans="17:63" ht="15.75" thickBot="1">
      <c r="Q1962" t="e">
        <f t="shared" si="1347"/>
        <v>#VALUE!</v>
      </c>
      <c r="R1962" t="str">
        <f t="shared" si="1306"/>
        <v/>
      </c>
      <c r="S1962" t="str">
        <f>IF(A1962="","",TEXT(VLOOKUP(C1962,Tablas!$H$3:$I$75,2,0),"000"))</f>
        <v/>
      </c>
      <c r="T1962" t="str">
        <f t="shared" si="1307"/>
        <v/>
      </c>
      <c r="U1962" t="str">
        <f t="shared" si="1308"/>
        <v/>
      </c>
      <c r="V1962" t="str">
        <f t="shared" si="1334"/>
        <v/>
      </c>
      <c r="W1962" t="str">
        <f>IF(A1962="","",IF(G1962="",99,VLOOKUP(Datos!G1962,Tablas!$AF$2:$AH$38,2,0)))</f>
        <v/>
      </c>
      <c r="X1962" t="str">
        <f t="shared" si="1309"/>
        <v/>
      </c>
      <c r="Y1962" t="str">
        <f t="shared" si="1310"/>
        <v/>
      </c>
      <c r="Z1962" s="25" t="str">
        <f t="shared" si="1311"/>
        <v/>
      </c>
      <c r="AA1962" s="26" t="str">
        <f t="shared" si="1312"/>
        <v/>
      </c>
      <c r="AB1962" s="25" t="str">
        <f t="shared" si="1335"/>
        <v/>
      </c>
      <c r="AC1962" s="26" t="str">
        <f t="shared" si="1313"/>
        <v/>
      </c>
      <c r="AD1962" s="25" t="str">
        <f t="shared" si="1336"/>
        <v/>
      </c>
      <c r="AE1962" s="26" t="str">
        <f t="shared" si="1314"/>
        <v/>
      </c>
      <c r="AF1962" s="25" t="str">
        <f t="shared" si="1337"/>
        <v/>
      </c>
      <c r="AG1962" s="26" t="str">
        <f t="shared" si="1315"/>
        <v/>
      </c>
      <c r="AH1962" s="25" t="str">
        <f t="shared" si="1338"/>
        <v/>
      </c>
      <c r="AI1962" s="26" t="str">
        <f t="shared" si="1316"/>
        <v/>
      </c>
      <c r="AJ1962" s="25" t="str">
        <f t="shared" si="1339"/>
        <v/>
      </c>
      <c r="AK1962" s="26" t="str">
        <f t="shared" si="1317"/>
        <v/>
      </c>
      <c r="AL1962" s="25" t="str">
        <f t="shared" si="1340"/>
        <v/>
      </c>
      <c r="AM1962" s="26" t="str">
        <f t="shared" si="1318"/>
        <v/>
      </c>
      <c r="AN1962" s="25" t="str">
        <f t="shared" si="1341"/>
        <v/>
      </c>
      <c r="AO1962" s="26" t="str">
        <f t="shared" si="1319"/>
        <v/>
      </c>
      <c r="AP1962" t="str">
        <f t="shared" si="1320"/>
        <v/>
      </c>
      <c r="AQ1962" t="str">
        <f t="shared" si="1321"/>
        <v/>
      </c>
      <c r="AR1962" t="str">
        <f t="shared" si="1333"/>
        <v/>
      </c>
      <c r="AS1962" t="str">
        <f t="shared" si="1322"/>
        <v/>
      </c>
      <c r="AT1962" s="25" t="str">
        <f t="shared" si="1323"/>
        <v/>
      </c>
      <c r="AU1962" s="26" t="str">
        <f t="shared" si="1324"/>
        <v/>
      </c>
      <c r="AV1962" t="str">
        <f t="shared" si="1325"/>
        <v/>
      </c>
      <c r="AW1962" s="25" t="str">
        <f t="shared" si="1326"/>
        <v/>
      </c>
      <c r="AX1962" s="26" t="str">
        <f t="shared" si="1343"/>
        <v/>
      </c>
      <c r="AY1962" s="27" t="str">
        <f>IF(A1962="","",IF(K1962&lt;&gt;0,TEXT(5,"0000"),IF(M1962&lt;&gt;0,TEXT(5,"0000"),IF(Datos!N1962&lt;&gt;0,TEXT(5,"0000"),""))))</f>
        <v/>
      </c>
      <c r="AZ1962" s="25" t="str">
        <f t="shared" si="1327"/>
        <v/>
      </c>
      <c r="BA1962" s="26" t="str">
        <f t="shared" si="1344"/>
        <v/>
      </c>
      <c r="BB1962" s="25" t="str">
        <f t="shared" si="1328"/>
        <v/>
      </c>
      <c r="BC1962" s="26" t="str">
        <f t="shared" si="1345"/>
        <v/>
      </c>
      <c r="BD1962" s="27" t="str">
        <f t="shared" si="1329"/>
        <v/>
      </c>
      <c r="BE1962" s="25" t="str">
        <f t="shared" si="1330"/>
        <v/>
      </c>
      <c r="BF1962" s="26" t="str">
        <f t="shared" si="1346"/>
        <v/>
      </c>
      <c r="BG1962" s="28"/>
      <c r="BH1962" t="str">
        <f t="shared" si="1342"/>
        <v/>
      </c>
      <c r="BJ1962" s="24" t="str">
        <f t="shared" si="1331"/>
        <v/>
      </c>
      <c r="BK1962" s="24" t="str">
        <f t="shared" si="1332"/>
        <v/>
      </c>
    </row>
    <row r="1963" spans="17:63" ht="15.75" thickBot="1">
      <c r="Q1963" t="e">
        <f t="shared" si="1347"/>
        <v>#VALUE!</v>
      </c>
      <c r="R1963" t="str">
        <f t="shared" si="1306"/>
        <v/>
      </c>
      <c r="S1963" t="str">
        <f>IF(A1963="","",TEXT(VLOOKUP(C1963,Tablas!$H$3:$I$75,2,0),"000"))</f>
        <v/>
      </c>
      <c r="T1963" t="str">
        <f t="shared" si="1307"/>
        <v/>
      </c>
      <c r="U1963" t="str">
        <f t="shared" si="1308"/>
        <v/>
      </c>
      <c r="V1963" t="str">
        <f t="shared" si="1334"/>
        <v/>
      </c>
      <c r="W1963" t="str">
        <f>IF(A1963="","",IF(G1963="",99,VLOOKUP(Datos!G1963,Tablas!$AF$2:$AH$38,2,0)))</f>
        <v/>
      </c>
      <c r="X1963" t="str">
        <f t="shared" si="1309"/>
        <v/>
      </c>
      <c r="Y1963" t="str">
        <f t="shared" si="1310"/>
        <v/>
      </c>
      <c r="Z1963" s="25" t="str">
        <f t="shared" si="1311"/>
        <v/>
      </c>
      <c r="AA1963" s="26" t="str">
        <f t="shared" si="1312"/>
        <v/>
      </c>
      <c r="AB1963" s="25" t="str">
        <f t="shared" si="1335"/>
        <v/>
      </c>
      <c r="AC1963" s="26" t="str">
        <f t="shared" si="1313"/>
        <v/>
      </c>
      <c r="AD1963" s="25" t="str">
        <f t="shared" si="1336"/>
        <v/>
      </c>
      <c r="AE1963" s="26" t="str">
        <f t="shared" si="1314"/>
        <v/>
      </c>
      <c r="AF1963" s="25" t="str">
        <f t="shared" si="1337"/>
        <v/>
      </c>
      <c r="AG1963" s="26" t="str">
        <f t="shared" si="1315"/>
        <v/>
      </c>
      <c r="AH1963" s="25" t="str">
        <f t="shared" si="1338"/>
        <v/>
      </c>
      <c r="AI1963" s="26" t="str">
        <f t="shared" si="1316"/>
        <v/>
      </c>
      <c r="AJ1963" s="25" t="str">
        <f t="shared" si="1339"/>
        <v/>
      </c>
      <c r="AK1963" s="26" t="str">
        <f t="shared" si="1317"/>
        <v/>
      </c>
      <c r="AL1963" s="25" t="str">
        <f t="shared" si="1340"/>
        <v/>
      </c>
      <c r="AM1963" s="26" t="str">
        <f t="shared" si="1318"/>
        <v/>
      </c>
      <c r="AN1963" s="25" t="str">
        <f t="shared" si="1341"/>
        <v/>
      </c>
      <c r="AO1963" s="26" t="str">
        <f t="shared" si="1319"/>
        <v/>
      </c>
      <c r="AP1963" t="str">
        <f t="shared" si="1320"/>
        <v/>
      </c>
      <c r="AQ1963" t="str">
        <f t="shared" si="1321"/>
        <v/>
      </c>
      <c r="AR1963" t="str">
        <f t="shared" si="1333"/>
        <v/>
      </c>
      <c r="AS1963" t="str">
        <f t="shared" si="1322"/>
        <v/>
      </c>
      <c r="AT1963" s="25" t="str">
        <f t="shared" si="1323"/>
        <v/>
      </c>
      <c r="AU1963" s="26" t="str">
        <f t="shared" si="1324"/>
        <v/>
      </c>
      <c r="AV1963" t="str">
        <f t="shared" si="1325"/>
        <v/>
      </c>
      <c r="AW1963" s="25" t="str">
        <f t="shared" si="1326"/>
        <v/>
      </c>
      <c r="AX1963" s="26" t="str">
        <f t="shared" si="1343"/>
        <v/>
      </c>
      <c r="AY1963" s="27" t="str">
        <f>IF(A1963="","",IF(K1963&lt;&gt;0,TEXT(5,"0000"),IF(M1963&lt;&gt;0,TEXT(5,"0000"),IF(Datos!N1963&lt;&gt;0,TEXT(5,"0000"),""))))</f>
        <v/>
      </c>
      <c r="AZ1963" s="25" t="str">
        <f t="shared" si="1327"/>
        <v/>
      </c>
      <c r="BA1963" s="26" t="str">
        <f t="shared" si="1344"/>
        <v/>
      </c>
      <c r="BB1963" s="25" t="str">
        <f t="shared" si="1328"/>
        <v/>
      </c>
      <c r="BC1963" s="26" t="str">
        <f t="shared" si="1345"/>
        <v/>
      </c>
      <c r="BD1963" s="27" t="str">
        <f t="shared" si="1329"/>
        <v/>
      </c>
      <c r="BE1963" s="25" t="str">
        <f t="shared" si="1330"/>
        <v/>
      </c>
      <c r="BF1963" s="26" t="str">
        <f t="shared" si="1346"/>
        <v/>
      </c>
      <c r="BG1963" s="28"/>
      <c r="BH1963" t="str">
        <f t="shared" si="1342"/>
        <v/>
      </c>
      <c r="BJ1963" s="24" t="str">
        <f t="shared" si="1331"/>
        <v/>
      </c>
      <c r="BK1963" s="24" t="str">
        <f t="shared" si="1332"/>
        <v/>
      </c>
    </row>
    <row r="1964" spans="17:63" ht="15.75" thickBot="1">
      <c r="Q1964" t="e">
        <f t="shared" si="1347"/>
        <v>#VALUE!</v>
      </c>
      <c r="R1964" t="str">
        <f t="shared" si="1306"/>
        <v/>
      </c>
      <c r="S1964" t="str">
        <f>IF(A1964="","",TEXT(VLOOKUP(C1964,Tablas!$H$3:$I$75,2,0),"000"))</f>
        <v/>
      </c>
      <c r="T1964" t="str">
        <f t="shared" si="1307"/>
        <v/>
      </c>
      <c r="U1964" t="str">
        <f t="shared" si="1308"/>
        <v/>
      </c>
      <c r="V1964" t="str">
        <f t="shared" si="1334"/>
        <v/>
      </c>
      <c r="W1964" t="str">
        <f>IF(A1964="","",IF(G1964="",99,VLOOKUP(Datos!G1964,Tablas!$AF$2:$AH$38,2,0)))</f>
        <v/>
      </c>
      <c r="X1964" t="str">
        <f t="shared" si="1309"/>
        <v/>
      </c>
      <c r="Y1964" t="str">
        <f t="shared" si="1310"/>
        <v/>
      </c>
      <c r="Z1964" s="25" t="str">
        <f t="shared" si="1311"/>
        <v/>
      </c>
      <c r="AA1964" s="26" t="str">
        <f t="shared" si="1312"/>
        <v/>
      </c>
      <c r="AB1964" s="25" t="str">
        <f t="shared" si="1335"/>
        <v/>
      </c>
      <c r="AC1964" s="26" t="str">
        <f t="shared" si="1313"/>
        <v/>
      </c>
      <c r="AD1964" s="25" t="str">
        <f t="shared" si="1336"/>
        <v/>
      </c>
      <c r="AE1964" s="26" t="str">
        <f t="shared" si="1314"/>
        <v/>
      </c>
      <c r="AF1964" s="25" t="str">
        <f t="shared" si="1337"/>
        <v/>
      </c>
      <c r="AG1964" s="26" t="str">
        <f t="shared" si="1315"/>
        <v/>
      </c>
      <c r="AH1964" s="25" t="str">
        <f t="shared" si="1338"/>
        <v/>
      </c>
      <c r="AI1964" s="26" t="str">
        <f t="shared" si="1316"/>
        <v/>
      </c>
      <c r="AJ1964" s="25" t="str">
        <f t="shared" si="1339"/>
        <v/>
      </c>
      <c r="AK1964" s="26" t="str">
        <f t="shared" si="1317"/>
        <v/>
      </c>
      <c r="AL1964" s="25" t="str">
        <f t="shared" si="1340"/>
        <v/>
      </c>
      <c r="AM1964" s="26" t="str">
        <f t="shared" si="1318"/>
        <v/>
      </c>
      <c r="AN1964" s="25" t="str">
        <f t="shared" si="1341"/>
        <v/>
      </c>
      <c r="AO1964" s="26" t="str">
        <f t="shared" si="1319"/>
        <v/>
      </c>
      <c r="AP1964" t="str">
        <f t="shared" si="1320"/>
        <v/>
      </c>
      <c r="AQ1964" t="str">
        <f t="shared" si="1321"/>
        <v/>
      </c>
      <c r="AR1964" t="str">
        <f t="shared" si="1333"/>
        <v/>
      </c>
      <c r="AS1964" t="str">
        <f t="shared" si="1322"/>
        <v/>
      </c>
      <c r="AT1964" s="25" t="str">
        <f t="shared" si="1323"/>
        <v/>
      </c>
      <c r="AU1964" s="26" t="str">
        <f t="shared" si="1324"/>
        <v/>
      </c>
      <c r="AV1964" t="str">
        <f t="shared" si="1325"/>
        <v/>
      </c>
      <c r="AW1964" s="25" t="str">
        <f t="shared" si="1326"/>
        <v/>
      </c>
      <c r="AX1964" s="26" t="str">
        <f t="shared" si="1343"/>
        <v/>
      </c>
      <c r="AY1964" s="27" t="str">
        <f>IF(A1964="","",IF(K1964&lt;&gt;0,TEXT(5,"0000"),IF(M1964&lt;&gt;0,TEXT(5,"0000"),IF(Datos!N1964&lt;&gt;0,TEXT(5,"0000"),""))))</f>
        <v/>
      </c>
      <c r="AZ1964" s="25" t="str">
        <f t="shared" si="1327"/>
        <v/>
      </c>
      <c r="BA1964" s="26" t="str">
        <f t="shared" si="1344"/>
        <v/>
      </c>
      <c r="BB1964" s="25" t="str">
        <f t="shared" si="1328"/>
        <v/>
      </c>
      <c r="BC1964" s="26" t="str">
        <f t="shared" si="1345"/>
        <v/>
      </c>
      <c r="BD1964" s="27" t="str">
        <f t="shared" si="1329"/>
        <v/>
      </c>
      <c r="BE1964" s="25" t="str">
        <f t="shared" si="1330"/>
        <v/>
      </c>
      <c r="BF1964" s="26" t="str">
        <f t="shared" si="1346"/>
        <v/>
      </c>
      <c r="BG1964" s="28"/>
      <c r="BH1964" t="str">
        <f t="shared" si="1342"/>
        <v/>
      </c>
      <c r="BJ1964" s="24" t="str">
        <f t="shared" si="1331"/>
        <v/>
      </c>
      <c r="BK1964" s="24" t="str">
        <f t="shared" si="1332"/>
        <v/>
      </c>
    </row>
    <row r="1965" spans="17:63" ht="15.75" thickBot="1">
      <c r="Q1965" t="e">
        <f t="shared" si="1347"/>
        <v>#VALUE!</v>
      </c>
      <c r="R1965" t="str">
        <f t="shared" si="1306"/>
        <v/>
      </c>
      <c r="S1965" t="str">
        <f>IF(A1965="","",TEXT(VLOOKUP(C1965,Tablas!$H$3:$I$75,2,0),"000"))</f>
        <v/>
      </c>
      <c r="T1965" t="str">
        <f t="shared" si="1307"/>
        <v/>
      </c>
      <c r="U1965" t="str">
        <f t="shared" si="1308"/>
        <v/>
      </c>
      <c r="V1965" t="str">
        <f t="shared" si="1334"/>
        <v/>
      </c>
      <c r="W1965" t="str">
        <f>IF(A1965="","",IF(G1965="",99,VLOOKUP(Datos!G1965,Tablas!$AF$2:$AH$38,2,0)))</f>
        <v/>
      </c>
      <c r="X1965" t="str">
        <f t="shared" si="1309"/>
        <v/>
      </c>
      <c r="Y1965" t="str">
        <f t="shared" si="1310"/>
        <v/>
      </c>
      <c r="Z1965" s="25" t="str">
        <f t="shared" si="1311"/>
        <v/>
      </c>
      <c r="AA1965" s="26" t="str">
        <f t="shared" si="1312"/>
        <v/>
      </c>
      <c r="AB1965" s="25" t="str">
        <f t="shared" si="1335"/>
        <v/>
      </c>
      <c r="AC1965" s="26" t="str">
        <f t="shared" si="1313"/>
        <v/>
      </c>
      <c r="AD1965" s="25" t="str">
        <f t="shared" si="1336"/>
        <v/>
      </c>
      <c r="AE1965" s="26" t="str">
        <f t="shared" si="1314"/>
        <v/>
      </c>
      <c r="AF1965" s="25" t="str">
        <f t="shared" si="1337"/>
        <v/>
      </c>
      <c r="AG1965" s="26" t="str">
        <f t="shared" si="1315"/>
        <v/>
      </c>
      <c r="AH1965" s="25" t="str">
        <f t="shared" si="1338"/>
        <v/>
      </c>
      <c r="AI1965" s="26" t="str">
        <f t="shared" si="1316"/>
        <v/>
      </c>
      <c r="AJ1965" s="25" t="str">
        <f t="shared" si="1339"/>
        <v/>
      </c>
      <c r="AK1965" s="26" t="str">
        <f t="shared" si="1317"/>
        <v/>
      </c>
      <c r="AL1965" s="25" t="str">
        <f t="shared" si="1340"/>
        <v/>
      </c>
      <c r="AM1965" s="26" t="str">
        <f t="shared" si="1318"/>
        <v/>
      </c>
      <c r="AN1965" s="25" t="str">
        <f t="shared" si="1341"/>
        <v/>
      </c>
      <c r="AO1965" s="26" t="str">
        <f t="shared" si="1319"/>
        <v/>
      </c>
      <c r="AP1965" t="str">
        <f t="shared" si="1320"/>
        <v/>
      </c>
      <c r="AQ1965" t="str">
        <f t="shared" si="1321"/>
        <v/>
      </c>
      <c r="AR1965" t="str">
        <f t="shared" si="1333"/>
        <v/>
      </c>
      <c r="AS1965" t="str">
        <f t="shared" si="1322"/>
        <v/>
      </c>
      <c r="AT1965" s="25" t="str">
        <f t="shared" si="1323"/>
        <v/>
      </c>
      <c r="AU1965" s="26" t="str">
        <f t="shared" si="1324"/>
        <v/>
      </c>
      <c r="AV1965" t="str">
        <f t="shared" si="1325"/>
        <v/>
      </c>
      <c r="AW1965" s="25" t="str">
        <f t="shared" si="1326"/>
        <v/>
      </c>
      <c r="AX1965" s="26" t="str">
        <f t="shared" si="1343"/>
        <v/>
      </c>
      <c r="AY1965" s="27" t="str">
        <f>IF(A1965="","",IF(K1965&lt;&gt;0,TEXT(5,"0000"),IF(M1965&lt;&gt;0,TEXT(5,"0000"),IF(Datos!N1965&lt;&gt;0,TEXT(5,"0000"),""))))</f>
        <v/>
      </c>
      <c r="AZ1965" s="25" t="str">
        <f t="shared" si="1327"/>
        <v/>
      </c>
      <c r="BA1965" s="26" t="str">
        <f t="shared" si="1344"/>
        <v/>
      </c>
      <c r="BB1965" s="25" t="str">
        <f t="shared" si="1328"/>
        <v/>
      </c>
      <c r="BC1965" s="26" t="str">
        <f t="shared" si="1345"/>
        <v/>
      </c>
      <c r="BD1965" s="27" t="str">
        <f t="shared" si="1329"/>
        <v/>
      </c>
      <c r="BE1965" s="25" t="str">
        <f t="shared" si="1330"/>
        <v/>
      </c>
      <c r="BF1965" s="26" t="str">
        <f t="shared" si="1346"/>
        <v/>
      </c>
      <c r="BG1965" s="28"/>
      <c r="BH1965" t="str">
        <f t="shared" si="1342"/>
        <v/>
      </c>
      <c r="BJ1965" s="24" t="str">
        <f t="shared" si="1331"/>
        <v/>
      </c>
      <c r="BK1965" s="24" t="str">
        <f t="shared" si="1332"/>
        <v/>
      </c>
    </row>
    <row r="1966" spans="17:63" ht="15.75" thickBot="1">
      <c r="Q1966" t="e">
        <f t="shared" si="1347"/>
        <v>#VALUE!</v>
      </c>
      <c r="R1966" t="str">
        <f t="shared" si="1306"/>
        <v/>
      </c>
      <c r="S1966" t="str">
        <f>IF(A1966="","",TEXT(VLOOKUP(C1966,Tablas!$H$3:$I$75,2,0),"000"))</f>
        <v/>
      </c>
      <c r="T1966" t="str">
        <f t="shared" si="1307"/>
        <v/>
      </c>
      <c r="U1966" t="str">
        <f t="shared" si="1308"/>
        <v/>
      </c>
      <c r="V1966" t="str">
        <f t="shared" si="1334"/>
        <v/>
      </c>
      <c r="W1966" t="str">
        <f>IF(A1966="","",IF(G1966="",99,VLOOKUP(Datos!G1966,Tablas!$AF$2:$AH$38,2,0)))</f>
        <v/>
      </c>
      <c r="X1966" t="str">
        <f t="shared" si="1309"/>
        <v/>
      </c>
      <c r="Y1966" t="str">
        <f t="shared" si="1310"/>
        <v/>
      </c>
      <c r="Z1966" s="25" t="str">
        <f t="shared" si="1311"/>
        <v/>
      </c>
      <c r="AA1966" s="26" t="str">
        <f t="shared" si="1312"/>
        <v/>
      </c>
      <c r="AB1966" s="25" t="str">
        <f t="shared" si="1335"/>
        <v/>
      </c>
      <c r="AC1966" s="26" t="str">
        <f t="shared" si="1313"/>
        <v/>
      </c>
      <c r="AD1966" s="25" t="str">
        <f t="shared" si="1336"/>
        <v/>
      </c>
      <c r="AE1966" s="26" t="str">
        <f t="shared" si="1314"/>
        <v/>
      </c>
      <c r="AF1966" s="25" t="str">
        <f t="shared" si="1337"/>
        <v/>
      </c>
      <c r="AG1966" s="26" t="str">
        <f t="shared" si="1315"/>
        <v/>
      </c>
      <c r="AH1966" s="25" t="str">
        <f t="shared" si="1338"/>
        <v/>
      </c>
      <c r="AI1966" s="26" t="str">
        <f t="shared" si="1316"/>
        <v/>
      </c>
      <c r="AJ1966" s="25" t="str">
        <f t="shared" si="1339"/>
        <v/>
      </c>
      <c r="AK1966" s="26" t="str">
        <f t="shared" si="1317"/>
        <v/>
      </c>
      <c r="AL1966" s="25" t="str">
        <f t="shared" si="1340"/>
        <v/>
      </c>
      <c r="AM1966" s="26" t="str">
        <f t="shared" si="1318"/>
        <v/>
      </c>
      <c r="AN1966" s="25" t="str">
        <f t="shared" si="1341"/>
        <v/>
      </c>
      <c r="AO1966" s="26" t="str">
        <f t="shared" si="1319"/>
        <v/>
      </c>
      <c r="AP1966" t="str">
        <f t="shared" si="1320"/>
        <v/>
      </c>
      <c r="AQ1966" t="str">
        <f t="shared" si="1321"/>
        <v/>
      </c>
      <c r="AR1966" t="str">
        <f t="shared" si="1333"/>
        <v/>
      </c>
      <c r="AS1966" t="str">
        <f t="shared" si="1322"/>
        <v/>
      </c>
      <c r="AT1966" s="25" t="str">
        <f t="shared" si="1323"/>
        <v/>
      </c>
      <c r="AU1966" s="26" t="str">
        <f t="shared" si="1324"/>
        <v/>
      </c>
      <c r="AV1966" t="str">
        <f t="shared" si="1325"/>
        <v/>
      </c>
      <c r="AW1966" s="25" t="str">
        <f t="shared" si="1326"/>
        <v/>
      </c>
      <c r="AX1966" s="26" t="str">
        <f t="shared" si="1343"/>
        <v/>
      </c>
      <c r="AY1966" s="27" t="str">
        <f>IF(A1966="","",IF(K1966&lt;&gt;0,TEXT(5,"0000"),IF(M1966&lt;&gt;0,TEXT(5,"0000"),IF(Datos!N1966&lt;&gt;0,TEXT(5,"0000"),""))))</f>
        <v/>
      </c>
      <c r="AZ1966" s="25" t="str">
        <f t="shared" si="1327"/>
        <v/>
      </c>
      <c r="BA1966" s="26" t="str">
        <f t="shared" si="1344"/>
        <v/>
      </c>
      <c r="BB1966" s="25" t="str">
        <f t="shared" si="1328"/>
        <v/>
      </c>
      <c r="BC1966" s="26" t="str">
        <f t="shared" si="1345"/>
        <v/>
      </c>
      <c r="BD1966" s="27" t="str">
        <f t="shared" si="1329"/>
        <v/>
      </c>
      <c r="BE1966" s="25" t="str">
        <f t="shared" si="1330"/>
        <v/>
      </c>
      <c r="BF1966" s="26" t="str">
        <f t="shared" si="1346"/>
        <v/>
      </c>
      <c r="BG1966" s="28"/>
      <c r="BH1966" t="str">
        <f t="shared" si="1342"/>
        <v/>
      </c>
      <c r="BJ1966" s="24" t="str">
        <f t="shared" si="1331"/>
        <v/>
      </c>
      <c r="BK1966" s="24" t="str">
        <f t="shared" si="1332"/>
        <v/>
      </c>
    </row>
    <row r="1967" spans="17:63" ht="15.75" thickBot="1">
      <c r="Q1967" t="e">
        <f t="shared" si="1347"/>
        <v>#VALUE!</v>
      </c>
      <c r="R1967" t="str">
        <f t="shared" si="1306"/>
        <v/>
      </c>
      <c r="S1967" t="str">
        <f>IF(A1967="","",TEXT(VLOOKUP(C1967,Tablas!$H$3:$I$75,2,0),"000"))</f>
        <v/>
      </c>
      <c r="T1967" t="str">
        <f t="shared" si="1307"/>
        <v/>
      </c>
      <c r="U1967" t="str">
        <f t="shared" si="1308"/>
        <v/>
      </c>
      <c r="V1967" t="str">
        <f t="shared" si="1334"/>
        <v/>
      </c>
      <c r="W1967" t="str">
        <f>IF(A1967="","",IF(G1967="",99,VLOOKUP(Datos!G1967,Tablas!$AF$2:$AH$38,2,0)))</f>
        <v/>
      </c>
      <c r="X1967" t="str">
        <f t="shared" si="1309"/>
        <v/>
      </c>
      <c r="Y1967" t="str">
        <f t="shared" si="1310"/>
        <v/>
      </c>
      <c r="Z1967" s="25" t="str">
        <f t="shared" si="1311"/>
        <v/>
      </c>
      <c r="AA1967" s="26" t="str">
        <f t="shared" si="1312"/>
        <v/>
      </c>
      <c r="AB1967" s="25" t="str">
        <f t="shared" si="1335"/>
        <v/>
      </c>
      <c r="AC1967" s="26" t="str">
        <f t="shared" si="1313"/>
        <v/>
      </c>
      <c r="AD1967" s="25" t="str">
        <f t="shared" si="1336"/>
        <v/>
      </c>
      <c r="AE1967" s="26" t="str">
        <f t="shared" si="1314"/>
        <v/>
      </c>
      <c r="AF1967" s="25" t="str">
        <f t="shared" si="1337"/>
        <v/>
      </c>
      <c r="AG1967" s="26" t="str">
        <f t="shared" si="1315"/>
        <v/>
      </c>
      <c r="AH1967" s="25" t="str">
        <f t="shared" si="1338"/>
        <v/>
      </c>
      <c r="AI1967" s="26" t="str">
        <f t="shared" si="1316"/>
        <v/>
      </c>
      <c r="AJ1967" s="25" t="str">
        <f t="shared" si="1339"/>
        <v/>
      </c>
      <c r="AK1967" s="26" t="str">
        <f t="shared" si="1317"/>
        <v/>
      </c>
      <c r="AL1967" s="25" t="str">
        <f t="shared" si="1340"/>
        <v/>
      </c>
      <c r="AM1967" s="26" t="str">
        <f t="shared" si="1318"/>
        <v/>
      </c>
      <c r="AN1967" s="25" t="str">
        <f t="shared" si="1341"/>
        <v/>
      </c>
      <c r="AO1967" s="26" t="str">
        <f t="shared" si="1319"/>
        <v/>
      </c>
      <c r="AP1967" t="str">
        <f t="shared" si="1320"/>
        <v/>
      </c>
      <c r="AQ1967" t="str">
        <f t="shared" si="1321"/>
        <v/>
      </c>
      <c r="AR1967" t="str">
        <f t="shared" si="1333"/>
        <v/>
      </c>
      <c r="AS1967" t="str">
        <f t="shared" si="1322"/>
        <v/>
      </c>
      <c r="AT1967" s="25" t="str">
        <f t="shared" si="1323"/>
        <v/>
      </c>
      <c r="AU1967" s="26" t="str">
        <f t="shared" si="1324"/>
        <v/>
      </c>
      <c r="AV1967" t="str">
        <f t="shared" si="1325"/>
        <v/>
      </c>
      <c r="AW1967" s="25" t="str">
        <f t="shared" si="1326"/>
        <v/>
      </c>
      <c r="AX1967" s="26" t="str">
        <f t="shared" si="1343"/>
        <v/>
      </c>
      <c r="AY1967" s="27" t="str">
        <f>IF(A1967="","",IF(K1967&lt;&gt;0,TEXT(5,"0000"),IF(M1967&lt;&gt;0,TEXT(5,"0000"),IF(Datos!N1967&lt;&gt;0,TEXT(5,"0000"),""))))</f>
        <v/>
      </c>
      <c r="AZ1967" s="25" t="str">
        <f t="shared" si="1327"/>
        <v/>
      </c>
      <c r="BA1967" s="26" t="str">
        <f t="shared" si="1344"/>
        <v/>
      </c>
      <c r="BB1967" s="25" t="str">
        <f t="shared" si="1328"/>
        <v/>
      </c>
      <c r="BC1967" s="26" t="str">
        <f t="shared" si="1345"/>
        <v/>
      </c>
      <c r="BD1967" s="27" t="str">
        <f t="shared" si="1329"/>
        <v/>
      </c>
      <c r="BE1967" s="25" t="str">
        <f t="shared" si="1330"/>
        <v/>
      </c>
      <c r="BF1967" s="26" t="str">
        <f t="shared" si="1346"/>
        <v/>
      </c>
      <c r="BG1967" s="28"/>
      <c r="BH1967" t="str">
        <f t="shared" si="1342"/>
        <v/>
      </c>
      <c r="BJ1967" s="24" t="str">
        <f t="shared" si="1331"/>
        <v/>
      </c>
      <c r="BK1967" s="24" t="str">
        <f t="shared" si="1332"/>
        <v/>
      </c>
    </row>
    <row r="1968" spans="17:63" ht="15.75" thickBot="1">
      <c r="Q1968" t="e">
        <f t="shared" si="1347"/>
        <v>#VALUE!</v>
      </c>
      <c r="R1968" t="str">
        <f t="shared" si="1306"/>
        <v/>
      </c>
      <c r="S1968" t="str">
        <f>IF(A1968="","",TEXT(VLOOKUP(C1968,Tablas!$H$3:$I$75,2,0),"000"))</f>
        <v/>
      </c>
      <c r="T1968" t="str">
        <f t="shared" si="1307"/>
        <v/>
      </c>
      <c r="U1968" t="str">
        <f t="shared" si="1308"/>
        <v/>
      </c>
      <c r="V1968" t="str">
        <f t="shared" si="1334"/>
        <v/>
      </c>
      <c r="W1968" t="str">
        <f>IF(A1968="","",IF(G1968="",99,VLOOKUP(Datos!G1968,Tablas!$AF$2:$AH$38,2,0)))</f>
        <v/>
      </c>
      <c r="X1968" t="str">
        <f t="shared" si="1309"/>
        <v/>
      </c>
      <c r="Y1968" t="str">
        <f t="shared" si="1310"/>
        <v/>
      </c>
      <c r="Z1968" s="25" t="str">
        <f t="shared" si="1311"/>
        <v/>
      </c>
      <c r="AA1968" s="26" t="str">
        <f t="shared" si="1312"/>
        <v/>
      </c>
      <c r="AB1968" s="25" t="str">
        <f t="shared" si="1335"/>
        <v/>
      </c>
      <c r="AC1968" s="26" t="str">
        <f t="shared" si="1313"/>
        <v/>
      </c>
      <c r="AD1968" s="25" t="str">
        <f t="shared" si="1336"/>
        <v/>
      </c>
      <c r="AE1968" s="26" t="str">
        <f t="shared" si="1314"/>
        <v/>
      </c>
      <c r="AF1968" s="25" t="str">
        <f t="shared" si="1337"/>
        <v/>
      </c>
      <c r="AG1968" s="26" t="str">
        <f t="shared" si="1315"/>
        <v/>
      </c>
      <c r="AH1968" s="25" t="str">
        <f t="shared" si="1338"/>
        <v/>
      </c>
      <c r="AI1968" s="26" t="str">
        <f t="shared" si="1316"/>
        <v/>
      </c>
      <c r="AJ1968" s="25" t="str">
        <f t="shared" si="1339"/>
        <v/>
      </c>
      <c r="AK1968" s="26" t="str">
        <f t="shared" si="1317"/>
        <v/>
      </c>
      <c r="AL1968" s="25" t="str">
        <f t="shared" si="1340"/>
        <v/>
      </c>
      <c r="AM1968" s="26" t="str">
        <f t="shared" si="1318"/>
        <v/>
      </c>
      <c r="AN1968" s="25" t="str">
        <f t="shared" si="1341"/>
        <v/>
      </c>
      <c r="AO1968" s="26" t="str">
        <f t="shared" si="1319"/>
        <v/>
      </c>
      <c r="AP1968" t="str">
        <f t="shared" si="1320"/>
        <v/>
      </c>
      <c r="AQ1968" t="str">
        <f t="shared" si="1321"/>
        <v/>
      </c>
      <c r="AR1968" t="str">
        <f t="shared" si="1333"/>
        <v/>
      </c>
      <c r="AS1968" t="str">
        <f t="shared" si="1322"/>
        <v/>
      </c>
      <c r="AT1968" s="25" t="str">
        <f t="shared" si="1323"/>
        <v/>
      </c>
      <c r="AU1968" s="26" t="str">
        <f t="shared" si="1324"/>
        <v/>
      </c>
      <c r="AV1968" t="str">
        <f t="shared" si="1325"/>
        <v/>
      </c>
      <c r="AW1968" s="25" t="str">
        <f t="shared" si="1326"/>
        <v/>
      </c>
      <c r="AX1968" s="26" t="str">
        <f t="shared" si="1343"/>
        <v/>
      </c>
      <c r="AY1968" s="27" t="str">
        <f>IF(A1968="","",IF(K1968&lt;&gt;0,TEXT(5,"0000"),IF(M1968&lt;&gt;0,TEXT(5,"0000"),IF(Datos!N1968&lt;&gt;0,TEXT(5,"0000"),""))))</f>
        <v/>
      </c>
      <c r="AZ1968" s="25" t="str">
        <f t="shared" si="1327"/>
        <v/>
      </c>
      <c r="BA1968" s="26" t="str">
        <f t="shared" si="1344"/>
        <v/>
      </c>
      <c r="BB1968" s="25" t="str">
        <f t="shared" si="1328"/>
        <v/>
      </c>
      <c r="BC1968" s="26" t="str">
        <f t="shared" si="1345"/>
        <v/>
      </c>
      <c r="BD1968" s="27" t="str">
        <f t="shared" si="1329"/>
        <v/>
      </c>
      <c r="BE1968" s="25" t="str">
        <f t="shared" si="1330"/>
        <v/>
      </c>
      <c r="BF1968" s="26" t="str">
        <f t="shared" si="1346"/>
        <v/>
      </c>
      <c r="BG1968" s="28"/>
      <c r="BH1968" t="str">
        <f t="shared" si="1342"/>
        <v/>
      </c>
      <c r="BJ1968" s="24" t="str">
        <f t="shared" si="1331"/>
        <v/>
      </c>
      <c r="BK1968" s="24" t="str">
        <f t="shared" si="1332"/>
        <v/>
      </c>
    </row>
    <row r="1969" spans="17:63" ht="15.75" thickBot="1">
      <c r="Q1969" t="e">
        <f t="shared" si="1347"/>
        <v>#VALUE!</v>
      </c>
      <c r="R1969" t="str">
        <f t="shared" si="1306"/>
        <v/>
      </c>
      <c r="S1969" t="str">
        <f>IF(A1969="","",TEXT(VLOOKUP(C1969,Tablas!$H$3:$I$75,2,0),"000"))</f>
        <v/>
      </c>
      <c r="T1969" t="str">
        <f t="shared" si="1307"/>
        <v/>
      </c>
      <c r="U1969" t="str">
        <f t="shared" si="1308"/>
        <v/>
      </c>
      <c r="V1969" t="str">
        <f t="shared" si="1334"/>
        <v/>
      </c>
      <c r="W1969" t="str">
        <f>IF(A1969="","",IF(G1969="",99,VLOOKUP(Datos!G1969,Tablas!$AF$2:$AH$38,2,0)))</f>
        <v/>
      </c>
      <c r="X1969" t="str">
        <f t="shared" si="1309"/>
        <v/>
      </c>
      <c r="Y1969" t="str">
        <f t="shared" si="1310"/>
        <v/>
      </c>
      <c r="Z1969" s="25" t="str">
        <f t="shared" si="1311"/>
        <v/>
      </c>
      <c r="AA1969" s="26" t="str">
        <f t="shared" si="1312"/>
        <v/>
      </c>
      <c r="AB1969" s="25" t="str">
        <f t="shared" si="1335"/>
        <v/>
      </c>
      <c r="AC1969" s="26" t="str">
        <f t="shared" si="1313"/>
        <v/>
      </c>
      <c r="AD1969" s="25" t="str">
        <f t="shared" si="1336"/>
        <v/>
      </c>
      <c r="AE1969" s="26" t="str">
        <f t="shared" si="1314"/>
        <v/>
      </c>
      <c r="AF1969" s="25" t="str">
        <f t="shared" si="1337"/>
        <v/>
      </c>
      <c r="AG1969" s="26" t="str">
        <f t="shared" si="1315"/>
        <v/>
      </c>
      <c r="AH1969" s="25" t="str">
        <f t="shared" si="1338"/>
        <v/>
      </c>
      <c r="AI1969" s="26" t="str">
        <f t="shared" si="1316"/>
        <v/>
      </c>
      <c r="AJ1969" s="25" t="str">
        <f t="shared" si="1339"/>
        <v/>
      </c>
      <c r="AK1969" s="26" t="str">
        <f t="shared" si="1317"/>
        <v/>
      </c>
      <c r="AL1969" s="25" t="str">
        <f t="shared" si="1340"/>
        <v/>
      </c>
      <c r="AM1969" s="26" t="str">
        <f t="shared" si="1318"/>
        <v/>
      </c>
      <c r="AN1969" s="25" t="str">
        <f t="shared" si="1341"/>
        <v/>
      </c>
      <c r="AO1969" s="26" t="str">
        <f t="shared" si="1319"/>
        <v/>
      </c>
      <c r="AP1969" t="str">
        <f t="shared" si="1320"/>
        <v/>
      </c>
      <c r="AQ1969" t="str">
        <f t="shared" si="1321"/>
        <v/>
      </c>
      <c r="AR1969" t="str">
        <f t="shared" si="1333"/>
        <v/>
      </c>
      <c r="AS1969" t="str">
        <f t="shared" si="1322"/>
        <v/>
      </c>
      <c r="AT1969" s="25" t="str">
        <f t="shared" si="1323"/>
        <v/>
      </c>
      <c r="AU1969" s="26" t="str">
        <f t="shared" si="1324"/>
        <v/>
      </c>
      <c r="AV1969" t="str">
        <f t="shared" si="1325"/>
        <v/>
      </c>
      <c r="AW1969" s="25" t="str">
        <f t="shared" si="1326"/>
        <v/>
      </c>
      <c r="AX1969" s="26" t="str">
        <f t="shared" si="1343"/>
        <v/>
      </c>
      <c r="AY1969" s="27" t="str">
        <f>IF(A1969="","",IF(K1969&lt;&gt;0,TEXT(5,"0000"),IF(M1969&lt;&gt;0,TEXT(5,"0000"),IF(Datos!N1969&lt;&gt;0,TEXT(5,"0000"),""))))</f>
        <v/>
      </c>
      <c r="AZ1969" s="25" t="str">
        <f t="shared" si="1327"/>
        <v/>
      </c>
      <c r="BA1969" s="26" t="str">
        <f t="shared" si="1344"/>
        <v/>
      </c>
      <c r="BB1969" s="25" t="str">
        <f t="shared" si="1328"/>
        <v/>
      </c>
      <c r="BC1969" s="26" t="str">
        <f t="shared" si="1345"/>
        <v/>
      </c>
      <c r="BD1969" s="27" t="str">
        <f t="shared" si="1329"/>
        <v/>
      </c>
      <c r="BE1969" s="25" t="str">
        <f t="shared" si="1330"/>
        <v/>
      </c>
      <c r="BF1969" s="26" t="str">
        <f t="shared" si="1346"/>
        <v/>
      </c>
      <c r="BG1969" s="28"/>
      <c r="BH1969" t="str">
        <f t="shared" si="1342"/>
        <v/>
      </c>
      <c r="BJ1969" s="24" t="str">
        <f t="shared" si="1331"/>
        <v/>
      </c>
      <c r="BK1969" s="24" t="str">
        <f t="shared" si="1332"/>
        <v/>
      </c>
    </row>
    <row r="1970" spans="17:63" ht="15.75" thickBot="1">
      <c r="Q1970" t="e">
        <f t="shared" si="1347"/>
        <v>#VALUE!</v>
      </c>
      <c r="R1970" t="str">
        <f t="shared" si="1306"/>
        <v/>
      </c>
      <c r="S1970" t="str">
        <f>IF(A1970="","",TEXT(VLOOKUP(C1970,Tablas!$H$3:$I$75,2,0),"000"))</f>
        <v/>
      </c>
      <c r="T1970" t="str">
        <f t="shared" si="1307"/>
        <v/>
      </c>
      <c r="U1970" t="str">
        <f t="shared" si="1308"/>
        <v/>
      </c>
      <c r="V1970" t="str">
        <f t="shared" si="1334"/>
        <v/>
      </c>
      <c r="W1970" t="str">
        <f>IF(A1970="","",IF(G1970="",99,VLOOKUP(Datos!G1970,Tablas!$AF$2:$AH$38,2,0)))</f>
        <v/>
      </c>
      <c r="X1970" t="str">
        <f t="shared" si="1309"/>
        <v/>
      </c>
      <c r="Y1970" t="str">
        <f t="shared" si="1310"/>
        <v/>
      </c>
      <c r="Z1970" s="25" t="str">
        <f t="shared" si="1311"/>
        <v/>
      </c>
      <c r="AA1970" s="26" t="str">
        <f t="shared" si="1312"/>
        <v/>
      </c>
      <c r="AB1970" s="25" t="str">
        <f t="shared" si="1335"/>
        <v/>
      </c>
      <c r="AC1970" s="26" t="str">
        <f t="shared" si="1313"/>
        <v/>
      </c>
      <c r="AD1970" s="25" t="str">
        <f t="shared" si="1336"/>
        <v/>
      </c>
      <c r="AE1970" s="26" t="str">
        <f t="shared" si="1314"/>
        <v/>
      </c>
      <c r="AF1970" s="25" t="str">
        <f t="shared" si="1337"/>
        <v/>
      </c>
      <c r="AG1970" s="26" t="str">
        <f t="shared" si="1315"/>
        <v/>
      </c>
      <c r="AH1970" s="25" t="str">
        <f t="shared" si="1338"/>
        <v/>
      </c>
      <c r="AI1970" s="26" t="str">
        <f t="shared" si="1316"/>
        <v/>
      </c>
      <c r="AJ1970" s="25" t="str">
        <f t="shared" si="1339"/>
        <v/>
      </c>
      <c r="AK1970" s="26" t="str">
        <f t="shared" si="1317"/>
        <v/>
      </c>
      <c r="AL1970" s="25" t="str">
        <f t="shared" si="1340"/>
        <v/>
      </c>
      <c r="AM1970" s="26" t="str">
        <f t="shared" si="1318"/>
        <v/>
      </c>
      <c r="AN1970" s="25" t="str">
        <f t="shared" si="1341"/>
        <v/>
      </c>
      <c r="AO1970" s="26" t="str">
        <f t="shared" si="1319"/>
        <v/>
      </c>
      <c r="AP1970" t="str">
        <f t="shared" si="1320"/>
        <v/>
      </c>
      <c r="AQ1970" t="str">
        <f t="shared" si="1321"/>
        <v/>
      </c>
      <c r="AR1970" t="str">
        <f t="shared" si="1333"/>
        <v/>
      </c>
      <c r="AS1970" t="str">
        <f t="shared" si="1322"/>
        <v/>
      </c>
      <c r="AT1970" s="25" t="str">
        <f t="shared" si="1323"/>
        <v/>
      </c>
      <c r="AU1970" s="26" t="str">
        <f t="shared" si="1324"/>
        <v/>
      </c>
      <c r="AV1970" t="str">
        <f t="shared" si="1325"/>
        <v/>
      </c>
      <c r="AW1970" s="25" t="str">
        <f t="shared" si="1326"/>
        <v/>
      </c>
      <c r="AX1970" s="26" t="str">
        <f t="shared" si="1343"/>
        <v/>
      </c>
      <c r="AY1970" s="27" t="str">
        <f>IF(A1970="","",IF(K1970&lt;&gt;0,TEXT(5,"0000"),IF(M1970&lt;&gt;0,TEXT(5,"0000"),IF(Datos!N1970&lt;&gt;0,TEXT(5,"0000"),""))))</f>
        <v/>
      </c>
      <c r="AZ1970" s="25" t="str">
        <f t="shared" si="1327"/>
        <v/>
      </c>
      <c r="BA1970" s="26" t="str">
        <f t="shared" si="1344"/>
        <v/>
      </c>
      <c r="BB1970" s="25" t="str">
        <f t="shared" si="1328"/>
        <v/>
      </c>
      <c r="BC1970" s="26" t="str">
        <f t="shared" si="1345"/>
        <v/>
      </c>
      <c r="BD1970" s="27" t="str">
        <f t="shared" si="1329"/>
        <v/>
      </c>
      <c r="BE1970" s="25" t="str">
        <f t="shared" si="1330"/>
        <v/>
      </c>
      <c r="BF1970" s="26" t="str">
        <f t="shared" si="1346"/>
        <v/>
      </c>
      <c r="BG1970" s="28"/>
      <c r="BH1970" t="str">
        <f t="shared" si="1342"/>
        <v/>
      </c>
      <c r="BJ1970" s="24" t="str">
        <f t="shared" si="1331"/>
        <v/>
      </c>
      <c r="BK1970" s="24" t="str">
        <f t="shared" si="1332"/>
        <v/>
      </c>
    </row>
    <row r="1971" spans="17:63" ht="15.75" thickBot="1">
      <c r="Q1971" t="e">
        <f t="shared" si="1347"/>
        <v>#VALUE!</v>
      </c>
      <c r="R1971" t="str">
        <f t="shared" si="1306"/>
        <v/>
      </c>
      <c r="S1971" t="str">
        <f>IF(A1971="","",TEXT(VLOOKUP(C1971,Tablas!$H$3:$I$75,2,0),"000"))</f>
        <v/>
      </c>
      <c r="T1971" t="str">
        <f t="shared" si="1307"/>
        <v/>
      </c>
      <c r="U1971" t="str">
        <f t="shared" si="1308"/>
        <v/>
      </c>
      <c r="V1971" t="str">
        <f t="shared" si="1334"/>
        <v/>
      </c>
      <c r="W1971" t="str">
        <f>IF(A1971="","",IF(G1971="",99,VLOOKUP(Datos!G1971,Tablas!$AF$2:$AH$38,2,0)))</f>
        <v/>
      </c>
      <c r="X1971" t="str">
        <f t="shared" si="1309"/>
        <v/>
      </c>
      <c r="Y1971" t="str">
        <f t="shared" si="1310"/>
        <v/>
      </c>
      <c r="Z1971" s="25" t="str">
        <f t="shared" si="1311"/>
        <v/>
      </c>
      <c r="AA1971" s="26" t="str">
        <f t="shared" si="1312"/>
        <v/>
      </c>
      <c r="AB1971" s="25" t="str">
        <f t="shared" si="1335"/>
        <v/>
      </c>
      <c r="AC1971" s="26" t="str">
        <f t="shared" si="1313"/>
        <v/>
      </c>
      <c r="AD1971" s="25" t="str">
        <f t="shared" si="1336"/>
        <v/>
      </c>
      <c r="AE1971" s="26" t="str">
        <f t="shared" si="1314"/>
        <v/>
      </c>
      <c r="AF1971" s="25" t="str">
        <f t="shared" si="1337"/>
        <v/>
      </c>
      <c r="AG1971" s="26" t="str">
        <f t="shared" si="1315"/>
        <v/>
      </c>
      <c r="AH1971" s="25" t="str">
        <f t="shared" si="1338"/>
        <v/>
      </c>
      <c r="AI1971" s="26" t="str">
        <f t="shared" si="1316"/>
        <v/>
      </c>
      <c r="AJ1971" s="25" t="str">
        <f t="shared" si="1339"/>
        <v/>
      </c>
      <c r="AK1971" s="26" t="str">
        <f t="shared" si="1317"/>
        <v/>
      </c>
      <c r="AL1971" s="25" t="str">
        <f t="shared" si="1340"/>
        <v/>
      </c>
      <c r="AM1971" s="26" t="str">
        <f t="shared" si="1318"/>
        <v/>
      </c>
      <c r="AN1971" s="25" t="str">
        <f t="shared" si="1341"/>
        <v/>
      </c>
      <c r="AO1971" s="26" t="str">
        <f t="shared" si="1319"/>
        <v/>
      </c>
      <c r="AP1971" t="str">
        <f t="shared" si="1320"/>
        <v/>
      </c>
      <c r="AQ1971" t="str">
        <f t="shared" si="1321"/>
        <v/>
      </c>
      <c r="AR1971" t="str">
        <f t="shared" si="1333"/>
        <v/>
      </c>
      <c r="AS1971" t="str">
        <f t="shared" si="1322"/>
        <v/>
      </c>
      <c r="AT1971" s="25" t="str">
        <f t="shared" si="1323"/>
        <v/>
      </c>
      <c r="AU1971" s="26" t="str">
        <f t="shared" si="1324"/>
        <v/>
      </c>
      <c r="AV1971" t="str">
        <f t="shared" si="1325"/>
        <v/>
      </c>
      <c r="AW1971" s="25" t="str">
        <f t="shared" si="1326"/>
        <v/>
      </c>
      <c r="AX1971" s="26" t="str">
        <f t="shared" si="1343"/>
        <v/>
      </c>
      <c r="AY1971" s="27" t="str">
        <f>IF(A1971="","",IF(K1971&lt;&gt;0,TEXT(5,"0000"),IF(M1971&lt;&gt;0,TEXT(5,"0000"),IF(Datos!N1971&lt;&gt;0,TEXT(5,"0000"),""))))</f>
        <v/>
      </c>
      <c r="AZ1971" s="25" t="str">
        <f t="shared" si="1327"/>
        <v/>
      </c>
      <c r="BA1971" s="26" t="str">
        <f t="shared" si="1344"/>
        <v/>
      </c>
      <c r="BB1971" s="25" t="str">
        <f t="shared" si="1328"/>
        <v/>
      </c>
      <c r="BC1971" s="26" t="str">
        <f t="shared" si="1345"/>
        <v/>
      </c>
      <c r="BD1971" s="27" t="str">
        <f t="shared" si="1329"/>
        <v/>
      </c>
      <c r="BE1971" s="25" t="str">
        <f t="shared" si="1330"/>
        <v/>
      </c>
      <c r="BF1971" s="26" t="str">
        <f t="shared" si="1346"/>
        <v/>
      </c>
      <c r="BG1971" s="28"/>
      <c r="BH1971" t="str">
        <f t="shared" si="1342"/>
        <v/>
      </c>
      <c r="BJ1971" s="24" t="str">
        <f t="shared" si="1331"/>
        <v/>
      </c>
      <c r="BK1971" s="24" t="str">
        <f t="shared" si="1332"/>
        <v/>
      </c>
    </row>
    <row r="1972" spans="17:63" ht="15.75" thickBot="1">
      <c r="Q1972" t="e">
        <f t="shared" si="1347"/>
        <v>#VALUE!</v>
      </c>
      <c r="R1972" t="str">
        <f t="shared" si="1306"/>
        <v/>
      </c>
      <c r="S1972" t="str">
        <f>IF(A1972="","",TEXT(VLOOKUP(C1972,Tablas!$H$3:$I$75,2,0),"000"))</f>
        <v/>
      </c>
      <c r="T1972" t="str">
        <f t="shared" si="1307"/>
        <v/>
      </c>
      <c r="U1972" t="str">
        <f t="shared" si="1308"/>
        <v/>
      </c>
      <c r="V1972" t="str">
        <f t="shared" si="1334"/>
        <v/>
      </c>
      <c r="W1972" t="str">
        <f>IF(A1972="","",IF(G1972="",99,VLOOKUP(Datos!G1972,Tablas!$AF$2:$AH$38,2,0)))</f>
        <v/>
      </c>
      <c r="X1972" t="str">
        <f t="shared" si="1309"/>
        <v/>
      </c>
      <c r="Y1972" t="str">
        <f t="shared" si="1310"/>
        <v/>
      </c>
      <c r="Z1972" s="25" t="str">
        <f t="shared" si="1311"/>
        <v/>
      </c>
      <c r="AA1972" s="26" t="str">
        <f t="shared" si="1312"/>
        <v/>
      </c>
      <c r="AB1972" s="25" t="str">
        <f t="shared" si="1335"/>
        <v/>
      </c>
      <c r="AC1972" s="26" t="str">
        <f t="shared" si="1313"/>
        <v/>
      </c>
      <c r="AD1972" s="25" t="str">
        <f t="shared" si="1336"/>
        <v/>
      </c>
      <c r="AE1972" s="26" t="str">
        <f t="shared" si="1314"/>
        <v/>
      </c>
      <c r="AF1972" s="25" t="str">
        <f t="shared" si="1337"/>
        <v/>
      </c>
      <c r="AG1972" s="26" t="str">
        <f t="shared" si="1315"/>
        <v/>
      </c>
      <c r="AH1972" s="25" t="str">
        <f t="shared" si="1338"/>
        <v/>
      </c>
      <c r="AI1972" s="26" t="str">
        <f t="shared" si="1316"/>
        <v/>
      </c>
      <c r="AJ1972" s="25" t="str">
        <f t="shared" si="1339"/>
        <v/>
      </c>
      <c r="AK1972" s="26" t="str">
        <f t="shared" si="1317"/>
        <v/>
      </c>
      <c r="AL1972" s="25" t="str">
        <f t="shared" si="1340"/>
        <v/>
      </c>
      <c r="AM1972" s="26" t="str">
        <f t="shared" si="1318"/>
        <v/>
      </c>
      <c r="AN1972" s="25" t="str">
        <f t="shared" si="1341"/>
        <v/>
      </c>
      <c r="AO1972" s="26" t="str">
        <f t="shared" si="1319"/>
        <v/>
      </c>
      <c r="AP1972" t="str">
        <f t="shared" si="1320"/>
        <v/>
      </c>
      <c r="AQ1972" t="str">
        <f t="shared" si="1321"/>
        <v/>
      </c>
      <c r="AR1972" t="str">
        <f t="shared" si="1333"/>
        <v/>
      </c>
      <c r="AS1972" t="str">
        <f t="shared" si="1322"/>
        <v/>
      </c>
      <c r="AT1972" s="25" t="str">
        <f t="shared" si="1323"/>
        <v/>
      </c>
      <c r="AU1972" s="26" t="str">
        <f t="shared" si="1324"/>
        <v/>
      </c>
      <c r="AV1972" t="str">
        <f t="shared" si="1325"/>
        <v/>
      </c>
      <c r="AW1972" s="25" t="str">
        <f t="shared" si="1326"/>
        <v/>
      </c>
      <c r="AX1972" s="26" t="str">
        <f t="shared" si="1343"/>
        <v/>
      </c>
      <c r="AY1972" s="27" t="str">
        <f>IF(A1972="","",IF(K1972&lt;&gt;0,TEXT(5,"0000"),IF(M1972&lt;&gt;0,TEXT(5,"0000"),IF(Datos!N1972&lt;&gt;0,TEXT(5,"0000"),""))))</f>
        <v/>
      </c>
      <c r="AZ1972" s="25" t="str">
        <f t="shared" si="1327"/>
        <v/>
      </c>
      <c r="BA1972" s="26" t="str">
        <f t="shared" si="1344"/>
        <v/>
      </c>
      <c r="BB1972" s="25" t="str">
        <f t="shared" si="1328"/>
        <v/>
      </c>
      <c r="BC1972" s="26" t="str">
        <f t="shared" si="1345"/>
        <v/>
      </c>
      <c r="BD1972" s="27" t="str">
        <f t="shared" si="1329"/>
        <v/>
      </c>
      <c r="BE1972" s="25" t="str">
        <f t="shared" si="1330"/>
        <v/>
      </c>
      <c r="BF1972" s="26" t="str">
        <f t="shared" si="1346"/>
        <v/>
      </c>
      <c r="BG1972" s="28"/>
      <c r="BH1972" t="str">
        <f t="shared" si="1342"/>
        <v/>
      </c>
      <c r="BJ1972" s="24" t="str">
        <f t="shared" si="1331"/>
        <v/>
      </c>
      <c r="BK1972" s="24" t="str">
        <f t="shared" si="1332"/>
        <v/>
      </c>
    </row>
    <row r="1973" spans="17:63" ht="15.75" thickBot="1">
      <c r="Q1973" t="e">
        <f t="shared" si="1347"/>
        <v>#VALUE!</v>
      </c>
      <c r="R1973" t="str">
        <f t="shared" si="1306"/>
        <v/>
      </c>
      <c r="S1973" t="str">
        <f>IF(A1973="","",TEXT(VLOOKUP(C1973,Tablas!$H$3:$I$75,2,0),"000"))</f>
        <v/>
      </c>
      <c r="T1973" t="str">
        <f t="shared" si="1307"/>
        <v/>
      </c>
      <c r="U1973" t="str">
        <f t="shared" si="1308"/>
        <v/>
      </c>
      <c r="V1973" t="str">
        <f t="shared" si="1334"/>
        <v/>
      </c>
      <c r="W1973" t="str">
        <f>IF(A1973="","",IF(G1973="",99,VLOOKUP(Datos!G1973,Tablas!$AF$2:$AH$38,2,0)))</f>
        <v/>
      </c>
      <c r="X1973" t="str">
        <f t="shared" si="1309"/>
        <v/>
      </c>
      <c r="Y1973" t="str">
        <f t="shared" si="1310"/>
        <v/>
      </c>
      <c r="Z1973" s="25" t="str">
        <f t="shared" si="1311"/>
        <v/>
      </c>
      <c r="AA1973" s="26" t="str">
        <f t="shared" si="1312"/>
        <v/>
      </c>
      <c r="AB1973" s="25" t="str">
        <f t="shared" si="1335"/>
        <v/>
      </c>
      <c r="AC1973" s="26" t="str">
        <f t="shared" si="1313"/>
        <v/>
      </c>
      <c r="AD1973" s="25" t="str">
        <f t="shared" si="1336"/>
        <v/>
      </c>
      <c r="AE1973" s="26" t="str">
        <f t="shared" si="1314"/>
        <v/>
      </c>
      <c r="AF1973" s="25" t="str">
        <f t="shared" si="1337"/>
        <v/>
      </c>
      <c r="AG1973" s="26" t="str">
        <f t="shared" si="1315"/>
        <v/>
      </c>
      <c r="AH1973" s="25" t="str">
        <f t="shared" si="1338"/>
        <v/>
      </c>
      <c r="AI1973" s="26" t="str">
        <f t="shared" si="1316"/>
        <v/>
      </c>
      <c r="AJ1973" s="25" t="str">
        <f t="shared" si="1339"/>
        <v/>
      </c>
      <c r="AK1973" s="26" t="str">
        <f t="shared" si="1317"/>
        <v/>
      </c>
      <c r="AL1973" s="25" t="str">
        <f t="shared" si="1340"/>
        <v/>
      </c>
      <c r="AM1973" s="26" t="str">
        <f t="shared" si="1318"/>
        <v/>
      </c>
      <c r="AN1973" s="25" t="str">
        <f t="shared" si="1341"/>
        <v/>
      </c>
      <c r="AO1973" s="26" t="str">
        <f t="shared" si="1319"/>
        <v/>
      </c>
      <c r="AP1973" t="str">
        <f t="shared" si="1320"/>
        <v/>
      </c>
      <c r="AQ1973" t="str">
        <f t="shared" si="1321"/>
        <v/>
      </c>
      <c r="AR1973" t="str">
        <f t="shared" si="1333"/>
        <v/>
      </c>
      <c r="AS1973" t="str">
        <f t="shared" si="1322"/>
        <v/>
      </c>
      <c r="AT1973" s="25" t="str">
        <f t="shared" si="1323"/>
        <v/>
      </c>
      <c r="AU1973" s="26" t="str">
        <f t="shared" si="1324"/>
        <v/>
      </c>
      <c r="AV1973" t="str">
        <f t="shared" si="1325"/>
        <v/>
      </c>
      <c r="AW1973" s="25" t="str">
        <f t="shared" si="1326"/>
        <v/>
      </c>
      <c r="AX1973" s="26" t="str">
        <f t="shared" si="1343"/>
        <v/>
      </c>
      <c r="AY1973" s="27" t="str">
        <f>IF(A1973="","",IF(K1973&lt;&gt;0,TEXT(5,"0000"),IF(M1973&lt;&gt;0,TEXT(5,"0000"),IF(Datos!N1973&lt;&gt;0,TEXT(5,"0000"),""))))</f>
        <v/>
      </c>
      <c r="AZ1973" s="25" t="str">
        <f t="shared" si="1327"/>
        <v/>
      </c>
      <c r="BA1973" s="26" t="str">
        <f t="shared" si="1344"/>
        <v/>
      </c>
      <c r="BB1973" s="25" t="str">
        <f t="shared" si="1328"/>
        <v/>
      </c>
      <c r="BC1973" s="26" t="str">
        <f t="shared" si="1345"/>
        <v/>
      </c>
      <c r="BD1973" s="27" t="str">
        <f t="shared" si="1329"/>
        <v/>
      </c>
      <c r="BE1973" s="25" t="str">
        <f t="shared" si="1330"/>
        <v/>
      </c>
      <c r="BF1973" s="26" t="str">
        <f t="shared" si="1346"/>
        <v/>
      </c>
      <c r="BG1973" s="28"/>
      <c r="BH1973" t="str">
        <f t="shared" si="1342"/>
        <v/>
      </c>
      <c r="BJ1973" s="24" t="str">
        <f t="shared" si="1331"/>
        <v/>
      </c>
      <c r="BK1973" s="24" t="str">
        <f t="shared" si="1332"/>
        <v/>
      </c>
    </row>
    <row r="1974" spans="17:63" ht="15.75" thickBot="1">
      <c r="Q1974" t="e">
        <f t="shared" si="1347"/>
        <v>#VALUE!</v>
      </c>
      <c r="R1974" t="str">
        <f t="shared" si="1306"/>
        <v/>
      </c>
      <c r="S1974" t="str">
        <f>IF(A1974="","",TEXT(VLOOKUP(C1974,Tablas!$H$3:$I$75,2,0),"000"))</f>
        <v/>
      </c>
      <c r="T1974" t="str">
        <f t="shared" si="1307"/>
        <v/>
      </c>
      <c r="U1974" t="str">
        <f t="shared" si="1308"/>
        <v/>
      </c>
      <c r="V1974" t="str">
        <f t="shared" si="1334"/>
        <v/>
      </c>
      <c r="W1974" t="str">
        <f>IF(A1974="","",IF(G1974="",99,VLOOKUP(Datos!G1974,Tablas!$AF$2:$AH$38,2,0)))</f>
        <v/>
      </c>
      <c r="X1974" t="str">
        <f t="shared" si="1309"/>
        <v/>
      </c>
      <c r="Y1974" t="str">
        <f t="shared" si="1310"/>
        <v/>
      </c>
      <c r="Z1974" s="25" t="str">
        <f t="shared" si="1311"/>
        <v/>
      </c>
      <c r="AA1974" s="26" t="str">
        <f t="shared" si="1312"/>
        <v/>
      </c>
      <c r="AB1974" s="25" t="str">
        <f t="shared" si="1335"/>
        <v/>
      </c>
      <c r="AC1974" s="26" t="str">
        <f t="shared" si="1313"/>
        <v/>
      </c>
      <c r="AD1974" s="25" t="str">
        <f t="shared" si="1336"/>
        <v/>
      </c>
      <c r="AE1974" s="26" t="str">
        <f t="shared" si="1314"/>
        <v/>
      </c>
      <c r="AF1974" s="25" t="str">
        <f t="shared" si="1337"/>
        <v/>
      </c>
      <c r="AG1974" s="26" t="str">
        <f t="shared" si="1315"/>
        <v/>
      </c>
      <c r="AH1974" s="25" t="str">
        <f t="shared" si="1338"/>
        <v/>
      </c>
      <c r="AI1974" s="26" t="str">
        <f t="shared" si="1316"/>
        <v/>
      </c>
      <c r="AJ1974" s="25" t="str">
        <f t="shared" si="1339"/>
        <v/>
      </c>
      <c r="AK1974" s="26" t="str">
        <f t="shared" si="1317"/>
        <v/>
      </c>
      <c r="AL1974" s="25" t="str">
        <f t="shared" si="1340"/>
        <v/>
      </c>
      <c r="AM1974" s="26" t="str">
        <f t="shared" si="1318"/>
        <v/>
      </c>
      <c r="AN1974" s="25" t="str">
        <f t="shared" si="1341"/>
        <v/>
      </c>
      <c r="AO1974" s="26" t="str">
        <f t="shared" si="1319"/>
        <v/>
      </c>
      <c r="AP1974" t="str">
        <f t="shared" si="1320"/>
        <v/>
      </c>
      <c r="AQ1974" t="str">
        <f t="shared" si="1321"/>
        <v/>
      </c>
      <c r="AR1974" t="str">
        <f t="shared" si="1333"/>
        <v/>
      </c>
      <c r="AS1974" t="str">
        <f t="shared" si="1322"/>
        <v/>
      </c>
      <c r="AT1974" s="25" t="str">
        <f t="shared" si="1323"/>
        <v/>
      </c>
      <c r="AU1974" s="26" t="str">
        <f t="shared" si="1324"/>
        <v/>
      </c>
      <c r="AV1974" t="str">
        <f t="shared" si="1325"/>
        <v/>
      </c>
      <c r="AW1974" s="25" t="str">
        <f t="shared" si="1326"/>
        <v/>
      </c>
      <c r="AX1974" s="26" t="str">
        <f t="shared" si="1343"/>
        <v/>
      </c>
      <c r="AY1974" s="27" t="str">
        <f>IF(A1974="","",IF(K1974&lt;&gt;0,TEXT(5,"0000"),IF(M1974&lt;&gt;0,TEXT(5,"0000"),IF(Datos!N1974&lt;&gt;0,TEXT(5,"0000"),""))))</f>
        <v/>
      </c>
      <c r="AZ1974" s="25" t="str">
        <f t="shared" si="1327"/>
        <v/>
      </c>
      <c r="BA1974" s="26" t="str">
        <f t="shared" si="1344"/>
        <v/>
      </c>
      <c r="BB1974" s="25" t="str">
        <f t="shared" si="1328"/>
        <v/>
      </c>
      <c r="BC1974" s="26" t="str">
        <f t="shared" si="1345"/>
        <v/>
      </c>
      <c r="BD1974" s="27" t="str">
        <f t="shared" si="1329"/>
        <v/>
      </c>
      <c r="BE1974" s="25" t="str">
        <f t="shared" si="1330"/>
        <v/>
      </c>
      <c r="BF1974" s="26" t="str">
        <f t="shared" si="1346"/>
        <v/>
      </c>
      <c r="BG1974" s="28"/>
      <c r="BH1974" t="str">
        <f t="shared" si="1342"/>
        <v/>
      </c>
      <c r="BJ1974" s="24" t="str">
        <f t="shared" si="1331"/>
        <v/>
      </c>
      <c r="BK1974" s="24" t="str">
        <f t="shared" si="1332"/>
        <v/>
      </c>
    </row>
    <row r="1975" spans="17:63" ht="15.75" thickBot="1">
      <c r="Q1975" t="e">
        <f t="shared" si="1347"/>
        <v>#VALUE!</v>
      </c>
      <c r="R1975" t="str">
        <f t="shared" si="1306"/>
        <v/>
      </c>
      <c r="S1975" t="str">
        <f>IF(A1975="","",TEXT(VLOOKUP(C1975,Tablas!$H$3:$I$75,2,0),"000"))</f>
        <v/>
      </c>
      <c r="T1975" t="str">
        <f t="shared" si="1307"/>
        <v/>
      </c>
      <c r="U1975" t="str">
        <f t="shared" si="1308"/>
        <v/>
      </c>
      <c r="V1975" t="str">
        <f t="shared" si="1334"/>
        <v/>
      </c>
      <c r="W1975" t="str">
        <f>IF(A1975="","",IF(G1975="",99,VLOOKUP(Datos!G1975,Tablas!$AF$2:$AH$38,2,0)))</f>
        <v/>
      </c>
      <c r="X1975" t="str">
        <f t="shared" si="1309"/>
        <v/>
      </c>
      <c r="Y1975" t="str">
        <f t="shared" si="1310"/>
        <v/>
      </c>
      <c r="Z1975" s="25" t="str">
        <f t="shared" si="1311"/>
        <v/>
      </c>
      <c r="AA1975" s="26" t="str">
        <f t="shared" si="1312"/>
        <v/>
      </c>
      <c r="AB1975" s="25" t="str">
        <f t="shared" si="1335"/>
        <v/>
      </c>
      <c r="AC1975" s="26" t="str">
        <f t="shared" si="1313"/>
        <v/>
      </c>
      <c r="AD1975" s="25" t="str">
        <f t="shared" si="1336"/>
        <v/>
      </c>
      <c r="AE1975" s="26" t="str">
        <f t="shared" si="1314"/>
        <v/>
      </c>
      <c r="AF1975" s="25" t="str">
        <f t="shared" si="1337"/>
        <v/>
      </c>
      <c r="AG1975" s="26" t="str">
        <f t="shared" si="1315"/>
        <v/>
      </c>
      <c r="AH1975" s="25" t="str">
        <f t="shared" si="1338"/>
        <v/>
      </c>
      <c r="AI1975" s="26" t="str">
        <f t="shared" si="1316"/>
        <v/>
      </c>
      <c r="AJ1975" s="25" t="str">
        <f t="shared" si="1339"/>
        <v/>
      </c>
      <c r="AK1975" s="26" t="str">
        <f t="shared" si="1317"/>
        <v/>
      </c>
      <c r="AL1975" s="25" t="str">
        <f t="shared" si="1340"/>
        <v/>
      </c>
      <c r="AM1975" s="26" t="str">
        <f t="shared" si="1318"/>
        <v/>
      </c>
      <c r="AN1975" s="25" t="str">
        <f t="shared" si="1341"/>
        <v/>
      </c>
      <c r="AO1975" s="26" t="str">
        <f t="shared" si="1319"/>
        <v/>
      </c>
      <c r="AP1975" t="str">
        <f t="shared" si="1320"/>
        <v/>
      </c>
      <c r="AQ1975" t="str">
        <f t="shared" si="1321"/>
        <v/>
      </c>
      <c r="AR1975" t="str">
        <f t="shared" si="1333"/>
        <v/>
      </c>
      <c r="AS1975" t="str">
        <f t="shared" si="1322"/>
        <v/>
      </c>
      <c r="AT1975" s="25" t="str">
        <f t="shared" si="1323"/>
        <v/>
      </c>
      <c r="AU1975" s="26" t="str">
        <f t="shared" si="1324"/>
        <v/>
      </c>
      <c r="AV1975" t="str">
        <f t="shared" si="1325"/>
        <v/>
      </c>
      <c r="AW1975" s="25" t="str">
        <f t="shared" si="1326"/>
        <v/>
      </c>
      <c r="AX1975" s="26" t="str">
        <f t="shared" si="1343"/>
        <v/>
      </c>
      <c r="AY1975" s="27" t="str">
        <f>IF(A1975="","",IF(K1975&lt;&gt;0,TEXT(5,"0000"),IF(M1975&lt;&gt;0,TEXT(5,"0000"),IF(Datos!N1975&lt;&gt;0,TEXT(5,"0000"),""))))</f>
        <v/>
      </c>
      <c r="AZ1975" s="25" t="str">
        <f t="shared" si="1327"/>
        <v/>
      </c>
      <c r="BA1975" s="26" t="str">
        <f t="shared" si="1344"/>
        <v/>
      </c>
      <c r="BB1975" s="25" t="str">
        <f t="shared" si="1328"/>
        <v/>
      </c>
      <c r="BC1975" s="26" t="str">
        <f t="shared" si="1345"/>
        <v/>
      </c>
      <c r="BD1975" s="27" t="str">
        <f t="shared" si="1329"/>
        <v/>
      </c>
      <c r="BE1975" s="25" t="str">
        <f t="shared" si="1330"/>
        <v/>
      </c>
      <c r="BF1975" s="26" t="str">
        <f t="shared" si="1346"/>
        <v/>
      </c>
      <c r="BG1975" s="28"/>
      <c r="BH1975" t="str">
        <f t="shared" si="1342"/>
        <v/>
      </c>
      <c r="BJ1975" s="24" t="str">
        <f t="shared" si="1331"/>
        <v/>
      </c>
      <c r="BK1975" s="24" t="str">
        <f t="shared" si="1332"/>
        <v/>
      </c>
    </row>
    <row r="1976" spans="17:63" ht="15.75" thickBot="1">
      <c r="Q1976" t="e">
        <f t="shared" si="1347"/>
        <v>#VALUE!</v>
      </c>
      <c r="R1976" t="str">
        <f t="shared" ref="R1976:R2039" si="1348">IF(A1976="","",TEXT(A1976,$R$3))</f>
        <v/>
      </c>
      <c r="S1976" t="str">
        <f>IF(A1976="","",TEXT(VLOOKUP(C1976,Tablas!$H$3:$I$75,2,0),"000"))</f>
        <v/>
      </c>
      <c r="T1976" t="str">
        <f t="shared" ref="T1976:T2039" si="1349">IF(A1976="","",IF(D1976="","00000",TEXT(RIGHT(D1976,2)*1,"00000")))</f>
        <v/>
      </c>
      <c r="U1976" t="str">
        <f t="shared" ref="U1976:U2039" si="1350">IF(A1976="","",IF(E1976="","00000000000000000000",TEXT(RIGHT(E1976,20)*1,"00000000000000000000")))</f>
        <v/>
      </c>
      <c r="V1976" t="str">
        <f t="shared" si="1334"/>
        <v/>
      </c>
      <c r="W1976" t="str">
        <f>IF(A1976="","",IF(G1976="",99,VLOOKUP(Datos!G1976,Tablas!$AF$2:$AH$38,2,0)))</f>
        <v/>
      </c>
      <c r="X1976" t="str">
        <f t="shared" ref="X1976:X2039" si="1351">IF(A1976="","",TEXT(H1976,"00000000000000000000"))</f>
        <v/>
      </c>
      <c r="Y1976" t="str">
        <f t="shared" ref="Y1976:Y2039" si="1352">IF(A1976="","",IF(LEN(B1976)&gt;30,LEFT(B1976,30),B1976&amp;REPT(" ",30-LEN(B1976))))</f>
        <v/>
      </c>
      <c r="Z1976" s="25" t="str">
        <f t="shared" ref="Z1976:Z2039" si="1353">IF(A1976="","",IF(LEFT(C1976,2)="NC",-I1976,I1976))</f>
        <v/>
      </c>
      <c r="AA1976" s="26" t="str">
        <f t="shared" ref="AA1976:AA2039" si="1354">IF(Z1976&lt;0,SUBSTITUTE(TEXT(Z1976,"000000000000,00"),",",""),SUBSTITUTE(TEXT(Z1976,"0000000000000,00"),",",""))</f>
        <v/>
      </c>
      <c r="AB1976" s="25" t="str">
        <f t="shared" si="1335"/>
        <v/>
      </c>
      <c r="AC1976" s="26" t="str">
        <f t="shared" ref="AC1976:AC2039" si="1355">IF(AB1976&lt;0,SUBSTITUTE(TEXT(AB1976,"000000000000,00"),",",""),SUBSTITUTE(TEXT(AB1976,"0000000000000,00"),",",""))</f>
        <v/>
      </c>
      <c r="AD1976" s="25" t="str">
        <f t="shared" si="1336"/>
        <v/>
      </c>
      <c r="AE1976" s="26" t="str">
        <f t="shared" ref="AE1976:AE2039" si="1356">IF(AD1976&lt;0,SUBSTITUTE(TEXT(AD1976,"000000000000,00"),",",""),SUBSTITUTE(TEXT(AD1976,"0000000000000,00"),",",""))</f>
        <v/>
      </c>
      <c r="AF1976" s="25" t="str">
        <f t="shared" si="1337"/>
        <v/>
      </c>
      <c r="AG1976" s="26" t="str">
        <f t="shared" ref="AG1976:AG2039" si="1357">IF(AF1976&lt;0,SUBSTITUTE(TEXT(AF1976,"000000000000,00"),",",""),SUBSTITUTE(TEXT(AF1976,"0000000000000,00"),",",""))</f>
        <v/>
      </c>
      <c r="AH1976" s="25" t="str">
        <f t="shared" si="1338"/>
        <v/>
      </c>
      <c r="AI1976" s="26" t="str">
        <f t="shared" ref="AI1976:AI2039" si="1358">IF(AH1976&lt;0,SUBSTITUTE(TEXT(AH1976,"000000000000,00"),",",""),SUBSTITUTE(TEXT(AH1976,"0000000000000,00"),",",""))</f>
        <v/>
      </c>
      <c r="AJ1976" s="25" t="str">
        <f t="shared" si="1339"/>
        <v/>
      </c>
      <c r="AK1976" s="26" t="str">
        <f t="shared" ref="AK1976:AK2039" si="1359">IF(AJ1976&lt;0,SUBSTITUTE(TEXT(AJ1976,"000000000000,00"),",",""),SUBSTITUTE(TEXT(AJ1976,"0000000000000,00"),",",""))</f>
        <v/>
      </c>
      <c r="AL1976" s="25" t="str">
        <f t="shared" si="1340"/>
        <v/>
      </c>
      <c r="AM1976" s="26" t="str">
        <f t="shared" ref="AM1976:AM2039" si="1360">IF(AL1976&lt;0,SUBSTITUTE(TEXT(AL1976,"000000000000,00"),",",""),SUBSTITUTE(TEXT(AL1976,"0000000000000,00"),",",""))</f>
        <v/>
      </c>
      <c r="AN1976" s="25" t="str">
        <f t="shared" si="1341"/>
        <v/>
      </c>
      <c r="AO1976" s="26" t="str">
        <f t="shared" ref="AO1976:AO2039" si="1361">IF(AN1976&lt;0,SUBSTITUTE(TEXT(AN1976,"000000000000,00"),",",""),SUBSTITUTE(TEXT(AN1976,"0000000000000,00"),",",""))</f>
        <v/>
      </c>
      <c r="AP1976" t="str">
        <f t="shared" ref="AP1976:AP2039" si="1362">IF(A1976="","","PES")</f>
        <v/>
      </c>
      <c r="AQ1976" t="str">
        <f t="shared" ref="AQ1976:AQ2039" si="1363">IF(A1976="","","0001000000")</f>
        <v/>
      </c>
      <c r="AR1976" t="str">
        <f t="shared" si="1333"/>
        <v/>
      </c>
      <c r="AS1976" t="str">
        <f t="shared" ref="AS1976:AS2039" si="1364">IF(A1976="",""," ")</f>
        <v/>
      </c>
      <c r="AT1976" s="25" t="str">
        <f t="shared" ref="AT1976:AT2039" si="1365">IF(A1976="","",0)</f>
        <v/>
      </c>
      <c r="AU1976" s="26" t="str">
        <f t="shared" ref="AU1976:AU2039" si="1366">IF(AT1976&lt;0,SUBSTITUTE(TEXT(AT1976,"000000000000,00"),",",""),SUBSTITUTE(TEXT(AT1976,"0000000000000,00"),",",""))</f>
        <v/>
      </c>
      <c r="AV1976" t="str">
        <f t="shared" ref="AV1976:AV2039" si="1367">IF(A1976="","",IF(OR(C1976="TK B",C1976="TK"),"00000000",TEXT(A1976+30,$R$3)))</f>
        <v/>
      </c>
      <c r="AW1976" s="25" t="str">
        <f t="shared" ref="AW1976:AW2039" si="1368">IF(A1976="","",IF(AND(K1976=0,M1976=0,N1976=0),"",J1976))</f>
        <v/>
      </c>
      <c r="AX1976" s="26" t="str">
        <f t="shared" si="1343"/>
        <v/>
      </c>
      <c r="AY1976" s="27" t="str">
        <f>IF(A1976="","",IF(K1976&lt;&gt;0,TEXT(5,"0000"),IF(M1976&lt;&gt;0,TEXT(5,"0000"),IF(Datos!N1976&lt;&gt;0,TEXT(5,"0000"),""))))</f>
        <v/>
      </c>
      <c r="AZ1976" s="25" t="str">
        <f t="shared" ref="AZ1976:AZ2039" si="1369">IF(A1976="","",IF(AND(K1976=0,M1976=0,N1976=0),"",IF(K1976&lt;&gt;0,K1976,IF(N1976&lt;&gt;0,N1976,IF(M1976&lt;&gt;0,M1976,0)))))</f>
        <v/>
      </c>
      <c r="BA1976" s="26" t="str">
        <f t="shared" si="1344"/>
        <v/>
      </c>
      <c r="BB1976" s="25" t="str">
        <f t="shared" ref="BB1976:BB2039" si="1370">IF(A1976="","",IF(L1976="","",J1976))</f>
        <v/>
      </c>
      <c r="BC1976" s="26" t="str">
        <f t="shared" si="1345"/>
        <v/>
      </c>
      <c r="BD1976" s="27" t="str">
        <f t="shared" ref="BD1976:BD2039" si="1371">IF(A1976="","",IF(L1976="","",TEXT(4,"0000")))</f>
        <v/>
      </c>
      <c r="BE1976" s="25" t="str">
        <f t="shared" ref="BE1976:BE2039" si="1372">IF(A1976="","",IF(L1976="","",L1976))</f>
        <v/>
      </c>
      <c r="BF1976" s="26" t="str">
        <f t="shared" si="1346"/>
        <v/>
      </c>
      <c r="BG1976" s="28"/>
      <c r="BH1976" t="str">
        <f t="shared" si="1342"/>
        <v/>
      </c>
      <c r="BJ1976" s="24" t="str">
        <f t="shared" ref="BJ1976:BJ2039" si="1373">IF(AX1976="","",S1976&amp;T1976&amp;U1976&amp;AX1976&amp;AY1976&amp;BA1976)</f>
        <v/>
      </c>
      <c r="BK1976" s="24" t="str">
        <f t="shared" ref="BK1976:BK2039" si="1374">IF(BC1976="","",S1976&amp;T1976&amp;U1976&amp;BC1976&amp;BD1976&amp;BF1976)</f>
        <v/>
      </c>
    </row>
    <row r="1977" spans="17:63" ht="15.75" thickBot="1">
      <c r="Q1977" t="e">
        <f t="shared" si="1347"/>
        <v>#VALUE!</v>
      </c>
      <c r="R1977" t="str">
        <f t="shared" si="1348"/>
        <v/>
      </c>
      <c r="S1977" t="str">
        <f>IF(A1977="","",TEXT(VLOOKUP(C1977,Tablas!$H$3:$I$75,2,0),"000"))</f>
        <v/>
      </c>
      <c r="T1977" t="str">
        <f t="shared" si="1349"/>
        <v/>
      </c>
      <c r="U1977" t="str">
        <f t="shared" si="1350"/>
        <v/>
      </c>
      <c r="V1977" t="str">
        <f t="shared" si="1334"/>
        <v/>
      </c>
      <c r="W1977" t="str">
        <f>IF(A1977="","",IF(G1977="",99,VLOOKUP(Datos!G1977,Tablas!$AF$2:$AH$38,2,0)))</f>
        <v/>
      </c>
      <c r="X1977" t="str">
        <f t="shared" si="1351"/>
        <v/>
      </c>
      <c r="Y1977" t="str">
        <f t="shared" si="1352"/>
        <v/>
      </c>
      <c r="Z1977" s="25" t="str">
        <f t="shared" si="1353"/>
        <v/>
      </c>
      <c r="AA1977" s="26" t="str">
        <f t="shared" si="1354"/>
        <v/>
      </c>
      <c r="AB1977" s="25" t="str">
        <f t="shared" si="1335"/>
        <v/>
      </c>
      <c r="AC1977" s="26" t="str">
        <f t="shared" si="1355"/>
        <v/>
      </c>
      <c r="AD1977" s="25" t="str">
        <f t="shared" si="1336"/>
        <v/>
      </c>
      <c r="AE1977" s="26" t="str">
        <f t="shared" si="1356"/>
        <v/>
      </c>
      <c r="AF1977" s="25" t="str">
        <f t="shared" si="1337"/>
        <v/>
      </c>
      <c r="AG1977" s="26" t="str">
        <f t="shared" si="1357"/>
        <v/>
      </c>
      <c r="AH1977" s="25" t="str">
        <f t="shared" si="1338"/>
        <v/>
      </c>
      <c r="AI1977" s="26" t="str">
        <f t="shared" si="1358"/>
        <v/>
      </c>
      <c r="AJ1977" s="25" t="str">
        <f t="shared" si="1339"/>
        <v/>
      </c>
      <c r="AK1977" s="26" t="str">
        <f t="shared" si="1359"/>
        <v/>
      </c>
      <c r="AL1977" s="25" t="str">
        <f t="shared" si="1340"/>
        <v/>
      </c>
      <c r="AM1977" s="26" t="str">
        <f t="shared" si="1360"/>
        <v/>
      </c>
      <c r="AN1977" s="25" t="str">
        <f t="shared" si="1341"/>
        <v/>
      </c>
      <c r="AO1977" s="26" t="str">
        <f t="shared" si="1361"/>
        <v/>
      </c>
      <c r="AP1977" t="str">
        <f t="shared" si="1362"/>
        <v/>
      </c>
      <c r="AQ1977" t="str">
        <f t="shared" si="1363"/>
        <v/>
      </c>
      <c r="AR1977" t="str">
        <f t="shared" si="1333"/>
        <v/>
      </c>
      <c r="AS1977" t="str">
        <f t="shared" si="1364"/>
        <v/>
      </c>
      <c r="AT1977" s="25" t="str">
        <f t="shared" si="1365"/>
        <v/>
      </c>
      <c r="AU1977" s="26" t="str">
        <f t="shared" si="1366"/>
        <v/>
      </c>
      <c r="AV1977" t="str">
        <f t="shared" si="1367"/>
        <v/>
      </c>
      <c r="AW1977" s="25" t="str">
        <f t="shared" si="1368"/>
        <v/>
      </c>
      <c r="AX1977" s="26" t="str">
        <f t="shared" si="1343"/>
        <v/>
      </c>
      <c r="AY1977" s="27" t="str">
        <f>IF(A1977="","",IF(K1977&lt;&gt;0,TEXT(5,"0000"),IF(M1977&lt;&gt;0,TEXT(5,"0000"),IF(Datos!N1977&lt;&gt;0,TEXT(5,"0000"),""))))</f>
        <v/>
      </c>
      <c r="AZ1977" s="25" t="str">
        <f t="shared" si="1369"/>
        <v/>
      </c>
      <c r="BA1977" s="26" t="str">
        <f t="shared" si="1344"/>
        <v/>
      </c>
      <c r="BB1977" s="25" t="str">
        <f t="shared" si="1370"/>
        <v/>
      </c>
      <c r="BC1977" s="26" t="str">
        <f t="shared" si="1345"/>
        <v/>
      </c>
      <c r="BD1977" s="27" t="str">
        <f t="shared" si="1371"/>
        <v/>
      </c>
      <c r="BE1977" s="25" t="str">
        <f t="shared" si="1372"/>
        <v/>
      </c>
      <c r="BF1977" s="26" t="str">
        <f t="shared" si="1346"/>
        <v/>
      </c>
      <c r="BG1977" s="28"/>
      <c r="BH1977" t="str">
        <f t="shared" si="1342"/>
        <v/>
      </c>
      <c r="BJ1977" s="24" t="str">
        <f t="shared" si="1373"/>
        <v/>
      </c>
      <c r="BK1977" s="24" t="str">
        <f t="shared" si="1374"/>
        <v/>
      </c>
    </row>
    <row r="1978" spans="17:63" ht="15.75" thickBot="1">
      <c r="Q1978" t="e">
        <f t="shared" si="1347"/>
        <v>#VALUE!</v>
      </c>
      <c r="R1978" t="str">
        <f t="shared" si="1348"/>
        <v/>
      </c>
      <c r="S1978" t="str">
        <f>IF(A1978="","",TEXT(VLOOKUP(C1978,Tablas!$H$3:$I$75,2,0),"000"))</f>
        <v/>
      </c>
      <c r="T1978" t="str">
        <f t="shared" si="1349"/>
        <v/>
      </c>
      <c r="U1978" t="str">
        <f t="shared" si="1350"/>
        <v/>
      </c>
      <c r="V1978" t="str">
        <f t="shared" si="1334"/>
        <v/>
      </c>
      <c r="W1978" t="str">
        <f>IF(A1978="","",IF(G1978="",99,VLOOKUP(Datos!G1978,Tablas!$AF$2:$AH$38,2,0)))</f>
        <v/>
      </c>
      <c r="X1978" t="str">
        <f t="shared" si="1351"/>
        <v/>
      </c>
      <c r="Y1978" t="str">
        <f t="shared" si="1352"/>
        <v/>
      </c>
      <c r="Z1978" s="25" t="str">
        <f t="shared" si="1353"/>
        <v/>
      </c>
      <c r="AA1978" s="26" t="str">
        <f t="shared" si="1354"/>
        <v/>
      </c>
      <c r="AB1978" s="25" t="str">
        <f t="shared" si="1335"/>
        <v/>
      </c>
      <c r="AC1978" s="26" t="str">
        <f t="shared" si="1355"/>
        <v/>
      </c>
      <c r="AD1978" s="25" t="str">
        <f t="shared" si="1336"/>
        <v/>
      </c>
      <c r="AE1978" s="26" t="str">
        <f t="shared" si="1356"/>
        <v/>
      </c>
      <c r="AF1978" s="25" t="str">
        <f t="shared" si="1337"/>
        <v/>
      </c>
      <c r="AG1978" s="26" t="str">
        <f t="shared" si="1357"/>
        <v/>
      </c>
      <c r="AH1978" s="25" t="str">
        <f t="shared" si="1338"/>
        <v/>
      </c>
      <c r="AI1978" s="26" t="str">
        <f t="shared" si="1358"/>
        <v/>
      </c>
      <c r="AJ1978" s="25" t="str">
        <f t="shared" si="1339"/>
        <v/>
      </c>
      <c r="AK1978" s="26" t="str">
        <f t="shared" si="1359"/>
        <v/>
      </c>
      <c r="AL1978" s="25" t="str">
        <f t="shared" si="1340"/>
        <v/>
      </c>
      <c r="AM1978" s="26" t="str">
        <f t="shared" si="1360"/>
        <v/>
      </c>
      <c r="AN1978" s="25" t="str">
        <f t="shared" si="1341"/>
        <v/>
      </c>
      <c r="AO1978" s="26" t="str">
        <f t="shared" si="1361"/>
        <v/>
      </c>
      <c r="AP1978" t="str">
        <f t="shared" si="1362"/>
        <v/>
      </c>
      <c r="AQ1978" t="str">
        <f t="shared" si="1363"/>
        <v/>
      </c>
      <c r="AR1978" t="str">
        <f t="shared" si="1333"/>
        <v/>
      </c>
      <c r="AS1978" t="str">
        <f t="shared" si="1364"/>
        <v/>
      </c>
      <c r="AT1978" s="25" t="str">
        <f t="shared" si="1365"/>
        <v/>
      </c>
      <c r="AU1978" s="26" t="str">
        <f t="shared" si="1366"/>
        <v/>
      </c>
      <c r="AV1978" t="str">
        <f t="shared" si="1367"/>
        <v/>
      </c>
      <c r="AW1978" s="25" t="str">
        <f t="shared" si="1368"/>
        <v/>
      </c>
      <c r="AX1978" s="26" t="str">
        <f t="shared" si="1343"/>
        <v/>
      </c>
      <c r="AY1978" s="27" t="str">
        <f>IF(A1978="","",IF(K1978&lt;&gt;0,TEXT(5,"0000"),IF(M1978&lt;&gt;0,TEXT(5,"0000"),IF(Datos!N1978&lt;&gt;0,TEXT(5,"0000"),""))))</f>
        <v/>
      </c>
      <c r="AZ1978" s="25" t="str">
        <f t="shared" si="1369"/>
        <v/>
      </c>
      <c r="BA1978" s="26" t="str">
        <f t="shared" si="1344"/>
        <v/>
      </c>
      <c r="BB1978" s="25" t="str">
        <f t="shared" si="1370"/>
        <v/>
      </c>
      <c r="BC1978" s="26" t="str">
        <f t="shared" si="1345"/>
        <v/>
      </c>
      <c r="BD1978" s="27" t="str">
        <f t="shared" si="1371"/>
        <v/>
      </c>
      <c r="BE1978" s="25" t="str">
        <f t="shared" si="1372"/>
        <v/>
      </c>
      <c r="BF1978" s="26" t="str">
        <f t="shared" si="1346"/>
        <v/>
      </c>
      <c r="BG1978" s="28"/>
      <c r="BH1978" t="str">
        <f t="shared" si="1342"/>
        <v/>
      </c>
      <c r="BJ1978" s="24" t="str">
        <f t="shared" si="1373"/>
        <v/>
      </c>
      <c r="BK1978" s="24" t="str">
        <f t="shared" si="1374"/>
        <v/>
      </c>
    </row>
    <row r="1979" spans="17:63" ht="15.75" thickBot="1">
      <c r="Q1979" t="e">
        <f t="shared" si="1347"/>
        <v>#VALUE!</v>
      </c>
      <c r="R1979" t="str">
        <f t="shared" si="1348"/>
        <v/>
      </c>
      <c r="S1979" t="str">
        <f>IF(A1979="","",TEXT(VLOOKUP(C1979,Tablas!$H$3:$I$75,2,0),"000"))</f>
        <v/>
      </c>
      <c r="T1979" t="str">
        <f t="shared" si="1349"/>
        <v/>
      </c>
      <c r="U1979" t="str">
        <f t="shared" si="1350"/>
        <v/>
      </c>
      <c r="V1979" t="str">
        <f t="shared" si="1334"/>
        <v/>
      </c>
      <c r="W1979" t="str">
        <f>IF(A1979="","",IF(G1979="",99,VLOOKUP(Datos!G1979,Tablas!$AF$2:$AH$38,2,0)))</f>
        <v/>
      </c>
      <c r="X1979" t="str">
        <f t="shared" si="1351"/>
        <v/>
      </c>
      <c r="Y1979" t="str">
        <f t="shared" si="1352"/>
        <v/>
      </c>
      <c r="Z1979" s="25" t="str">
        <f t="shared" si="1353"/>
        <v/>
      </c>
      <c r="AA1979" s="26" t="str">
        <f t="shared" si="1354"/>
        <v/>
      </c>
      <c r="AB1979" s="25" t="str">
        <f t="shared" si="1335"/>
        <v/>
      </c>
      <c r="AC1979" s="26" t="str">
        <f t="shared" si="1355"/>
        <v/>
      </c>
      <c r="AD1979" s="25" t="str">
        <f t="shared" si="1336"/>
        <v/>
      </c>
      <c r="AE1979" s="26" t="str">
        <f t="shared" si="1356"/>
        <v/>
      </c>
      <c r="AF1979" s="25" t="str">
        <f t="shared" si="1337"/>
        <v/>
      </c>
      <c r="AG1979" s="26" t="str">
        <f t="shared" si="1357"/>
        <v/>
      </c>
      <c r="AH1979" s="25" t="str">
        <f t="shared" si="1338"/>
        <v/>
      </c>
      <c r="AI1979" s="26" t="str">
        <f t="shared" si="1358"/>
        <v/>
      </c>
      <c r="AJ1979" s="25" t="str">
        <f t="shared" si="1339"/>
        <v/>
      </c>
      <c r="AK1979" s="26" t="str">
        <f t="shared" si="1359"/>
        <v/>
      </c>
      <c r="AL1979" s="25" t="str">
        <f t="shared" si="1340"/>
        <v/>
      </c>
      <c r="AM1979" s="26" t="str">
        <f t="shared" si="1360"/>
        <v/>
      </c>
      <c r="AN1979" s="25" t="str">
        <f t="shared" si="1341"/>
        <v/>
      </c>
      <c r="AO1979" s="26" t="str">
        <f t="shared" si="1361"/>
        <v/>
      </c>
      <c r="AP1979" t="str">
        <f t="shared" si="1362"/>
        <v/>
      </c>
      <c r="AQ1979" t="str">
        <f t="shared" si="1363"/>
        <v/>
      </c>
      <c r="AR1979" t="str">
        <f t="shared" si="1333"/>
        <v/>
      </c>
      <c r="AS1979" t="str">
        <f t="shared" si="1364"/>
        <v/>
      </c>
      <c r="AT1979" s="25" t="str">
        <f t="shared" si="1365"/>
        <v/>
      </c>
      <c r="AU1979" s="26" t="str">
        <f t="shared" si="1366"/>
        <v/>
      </c>
      <c r="AV1979" t="str">
        <f t="shared" si="1367"/>
        <v/>
      </c>
      <c r="AW1979" s="25" t="str">
        <f t="shared" si="1368"/>
        <v/>
      </c>
      <c r="AX1979" s="26" t="str">
        <f t="shared" si="1343"/>
        <v/>
      </c>
      <c r="AY1979" s="27" t="str">
        <f>IF(A1979="","",IF(K1979&lt;&gt;0,TEXT(5,"0000"),IF(M1979&lt;&gt;0,TEXT(5,"0000"),IF(Datos!N1979&lt;&gt;0,TEXT(5,"0000"),""))))</f>
        <v/>
      </c>
      <c r="AZ1979" s="25" t="str">
        <f t="shared" si="1369"/>
        <v/>
      </c>
      <c r="BA1979" s="26" t="str">
        <f t="shared" si="1344"/>
        <v/>
      </c>
      <c r="BB1979" s="25" t="str">
        <f t="shared" si="1370"/>
        <v/>
      </c>
      <c r="BC1979" s="26" t="str">
        <f t="shared" si="1345"/>
        <v/>
      </c>
      <c r="BD1979" s="27" t="str">
        <f t="shared" si="1371"/>
        <v/>
      </c>
      <c r="BE1979" s="25" t="str">
        <f t="shared" si="1372"/>
        <v/>
      </c>
      <c r="BF1979" s="26" t="str">
        <f t="shared" si="1346"/>
        <v/>
      </c>
      <c r="BG1979" s="28"/>
      <c r="BH1979" t="str">
        <f t="shared" si="1342"/>
        <v/>
      </c>
      <c r="BJ1979" s="24" t="str">
        <f t="shared" si="1373"/>
        <v/>
      </c>
      <c r="BK1979" s="24" t="str">
        <f t="shared" si="1374"/>
        <v/>
      </c>
    </row>
    <row r="1980" spans="17:63" ht="15.75" thickBot="1">
      <c r="Q1980" t="e">
        <f t="shared" si="1347"/>
        <v>#VALUE!</v>
      </c>
      <c r="R1980" t="str">
        <f t="shared" si="1348"/>
        <v/>
      </c>
      <c r="S1980" t="str">
        <f>IF(A1980="","",TEXT(VLOOKUP(C1980,Tablas!$H$3:$I$75,2,0),"000"))</f>
        <v/>
      </c>
      <c r="T1980" t="str">
        <f t="shared" si="1349"/>
        <v/>
      </c>
      <c r="U1980" t="str">
        <f t="shared" si="1350"/>
        <v/>
      </c>
      <c r="V1980" t="str">
        <f t="shared" si="1334"/>
        <v/>
      </c>
      <c r="W1980" t="str">
        <f>IF(A1980="","",IF(G1980="",99,VLOOKUP(Datos!G1980,Tablas!$AF$2:$AH$38,2,0)))</f>
        <v/>
      </c>
      <c r="X1980" t="str">
        <f t="shared" si="1351"/>
        <v/>
      </c>
      <c r="Y1980" t="str">
        <f t="shared" si="1352"/>
        <v/>
      </c>
      <c r="Z1980" s="25" t="str">
        <f t="shared" si="1353"/>
        <v/>
      </c>
      <c r="AA1980" s="26" t="str">
        <f t="shared" si="1354"/>
        <v/>
      </c>
      <c r="AB1980" s="25" t="str">
        <f t="shared" si="1335"/>
        <v/>
      </c>
      <c r="AC1980" s="26" t="str">
        <f t="shared" si="1355"/>
        <v/>
      </c>
      <c r="AD1980" s="25" t="str">
        <f t="shared" si="1336"/>
        <v/>
      </c>
      <c r="AE1980" s="26" t="str">
        <f t="shared" si="1356"/>
        <v/>
      </c>
      <c r="AF1980" s="25" t="str">
        <f t="shared" si="1337"/>
        <v/>
      </c>
      <c r="AG1980" s="26" t="str">
        <f t="shared" si="1357"/>
        <v/>
      </c>
      <c r="AH1980" s="25" t="str">
        <f t="shared" si="1338"/>
        <v/>
      </c>
      <c r="AI1980" s="26" t="str">
        <f t="shared" si="1358"/>
        <v/>
      </c>
      <c r="AJ1980" s="25" t="str">
        <f t="shared" si="1339"/>
        <v/>
      </c>
      <c r="AK1980" s="26" t="str">
        <f t="shared" si="1359"/>
        <v/>
      </c>
      <c r="AL1980" s="25" t="str">
        <f t="shared" si="1340"/>
        <v/>
      </c>
      <c r="AM1980" s="26" t="str">
        <f t="shared" si="1360"/>
        <v/>
      </c>
      <c r="AN1980" s="25" t="str">
        <f t="shared" si="1341"/>
        <v/>
      </c>
      <c r="AO1980" s="26" t="str">
        <f t="shared" si="1361"/>
        <v/>
      </c>
      <c r="AP1980" t="str">
        <f t="shared" si="1362"/>
        <v/>
      </c>
      <c r="AQ1980" t="str">
        <f t="shared" si="1363"/>
        <v/>
      </c>
      <c r="AR1980" t="str">
        <f t="shared" si="1333"/>
        <v/>
      </c>
      <c r="AS1980" t="str">
        <f t="shared" si="1364"/>
        <v/>
      </c>
      <c r="AT1980" s="25" t="str">
        <f t="shared" si="1365"/>
        <v/>
      </c>
      <c r="AU1980" s="26" t="str">
        <f t="shared" si="1366"/>
        <v/>
      </c>
      <c r="AV1980" t="str">
        <f t="shared" si="1367"/>
        <v/>
      </c>
      <c r="AW1980" s="25" t="str">
        <f t="shared" si="1368"/>
        <v/>
      </c>
      <c r="AX1980" s="26" t="str">
        <f t="shared" si="1343"/>
        <v/>
      </c>
      <c r="AY1980" s="27" t="str">
        <f>IF(A1980="","",IF(K1980&lt;&gt;0,TEXT(5,"0000"),IF(M1980&lt;&gt;0,TEXT(5,"0000"),IF(Datos!N1980&lt;&gt;0,TEXT(5,"0000"),""))))</f>
        <v/>
      </c>
      <c r="AZ1980" s="25" t="str">
        <f t="shared" si="1369"/>
        <v/>
      </c>
      <c r="BA1980" s="26" t="str">
        <f t="shared" si="1344"/>
        <v/>
      </c>
      <c r="BB1980" s="25" t="str">
        <f t="shared" si="1370"/>
        <v/>
      </c>
      <c r="BC1980" s="26" t="str">
        <f t="shared" si="1345"/>
        <v/>
      </c>
      <c r="BD1980" s="27" t="str">
        <f t="shared" si="1371"/>
        <v/>
      </c>
      <c r="BE1980" s="25" t="str">
        <f t="shared" si="1372"/>
        <v/>
      </c>
      <c r="BF1980" s="26" t="str">
        <f t="shared" si="1346"/>
        <v/>
      </c>
      <c r="BG1980" s="28"/>
      <c r="BH1980" t="str">
        <f t="shared" si="1342"/>
        <v/>
      </c>
      <c r="BJ1980" s="24" t="str">
        <f t="shared" si="1373"/>
        <v/>
      </c>
      <c r="BK1980" s="24" t="str">
        <f t="shared" si="1374"/>
        <v/>
      </c>
    </row>
    <row r="1981" spans="17:63" ht="15.75" thickBot="1">
      <c r="Q1981" t="e">
        <f t="shared" si="1347"/>
        <v>#VALUE!</v>
      </c>
      <c r="R1981" t="str">
        <f t="shared" si="1348"/>
        <v/>
      </c>
      <c r="S1981" t="str">
        <f>IF(A1981="","",TEXT(VLOOKUP(C1981,Tablas!$H$3:$I$75,2,0),"000"))</f>
        <v/>
      </c>
      <c r="T1981" t="str">
        <f t="shared" si="1349"/>
        <v/>
      </c>
      <c r="U1981" t="str">
        <f t="shared" si="1350"/>
        <v/>
      </c>
      <c r="V1981" t="str">
        <f t="shared" si="1334"/>
        <v/>
      </c>
      <c r="W1981" t="str">
        <f>IF(A1981="","",IF(G1981="",99,VLOOKUP(Datos!G1981,Tablas!$AF$2:$AH$38,2,0)))</f>
        <v/>
      </c>
      <c r="X1981" t="str">
        <f t="shared" si="1351"/>
        <v/>
      </c>
      <c r="Y1981" t="str">
        <f t="shared" si="1352"/>
        <v/>
      </c>
      <c r="Z1981" s="25" t="str">
        <f t="shared" si="1353"/>
        <v/>
      </c>
      <c r="AA1981" s="26" t="str">
        <f t="shared" si="1354"/>
        <v/>
      </c>
      <c r="AB1981" s="25" t="str">
        <f t="shared" si="1335"/>
        <v/>
      </c>
      <c r="AC1981" s="26" t="str">
        <f t="shared" si="1355"/>
        <v/>
      </c>
      <c r="AD1981" s="25" t="str">
        <f t="shared" si="1336"/>
        <v/>
      </c>
      <c r="AE1981" s="26" t="str">
        <f t="shared" si="1356"/>
        <v/>
      </c>
      <c r="AF1981" s="25" t="str">
        <f t="shared" si="1337"/>
        <v/>
      </c>
      <c r="AG1981" s="26" t="str">
        <f t="shared" si="1357"/>
        <v/>
      </c>
      <c r="AH1981" s="25" t="str">
        <f t="shared" si="1338"/>
        <v/>
      </c>
      <c r="AI1981" s="26" t="str">
        <f t="shared" si="1358"/>
        <v/>
      </c>
      <c r="AJ1981" s="25" t="str">
        <f t="shared" si="1339"/>
        <v/>
      </c>
      <c r="AK1981" s="26" t="str">
        <f t="shared" si="1359"/>
        <v/>
      </c>
      <c r="AL1981" s="25" t="str">
        <f t="shared" si="1340"/>
        <v/>
      </c>
      <c r="AM1981" s="26" t="str">
        <f t="shared" si="1360"/>
        <v/>
      </c>
      <c r="AN1981" s="25" t="str">
        <f t="shared" si="1341"/>
        <v/>
      </c>
      <c r="AO1981" s="26" t="str">
        <f t="shared" si="1361"/>
        <v/>
      </c>
      <c r="AP1981" t="str">
        <f t="shared" si="1362"/>
        <v/>
      </c>
      <c r="AQ1981" t="str">
        <f t="shared" si="1363"/>
        <v/>
      </c>
      <c r="AR1981" t="str">
        <f t="shared" si="1333"/>
        <v/>
      </c>
      <c r="AS1981" t="str">
        <f t="shared" si="1364"/>
        <v/>
      </c>
      <c r="AT1981" s="25" t="str">
        <f t="shared" si="1365"/>
        <v/>
      </c>
      <c r="AU1981" s="26" t="str">
        <f t="shared" si="1366"/>
        <v/>
      </c>
      <c r="AV1981" t="str">
        <f t="shared" si="1367"/>
        <v/>
      </c>
      <c r="AW1981" s="25" t="str">
        <f t="shared" si="1368"/>
        <v/>
      </c>
      <c r="AX1981" s="26" t="str">
        <f t="shared" si="1343"/>
        <v/>
      </c>
      <c r="AY1981" s="27" t="str">
        <f>IF(A1981="","",IF(K1981&lt;&gt;0,TEXT(5,"0000"),IF(M1981&lt;&gt;0,TEXT(5,"0000"),IF(Datos!N1981&lt;&gt;0,TEXT(5,"0000"),""))))</f>
        <v/>
      </c>
      <c r="AZ1981" s="25" t="str">
        <f t="shared" si="1369"/>
        <v/>
      </c>
      <c r="BA1981" s="26" t="str">
        <f t="shared" si="1344"/>
        <v/>
      </c>
      <c r="BB1981" s="25" t="str">
        <f t="shared" si="1370"/>
        <v/>
      </c>
      <c r="BC1981" s="26" t="str">
        <f t="shared" si="1345"/>
        <v/>
      </c>
      <c r="BD1981" s="27" t="str">
        <f t="shared" si="1371"/>
        <v/>
      </c>
      <c r="BE1981" s="25" t="str">
        <f t="shared" si="1372"/>
        <v/>
      </c>
      <c r="BF1981" s="26" t="str">
        <f t="shared" si="1346"/>
        <v/>
      </c>
      <c r="BG1981" s="28"/>
      <c r="BH1981" t="str">
        <f t="shared" si="1342"/>
        <v/>
      </c>
      <c r="BJ1981" s="24" t="str">
        <f t="shared" si="1373"/>
        <v/>
      </c>
      <c r="BK1981" s="24" t="str">
        <f t="shared" si="1374"/>
        <v/>
      </c>
    </row>
    <row r="1982" spans="17:63" ht="15.75" thickBot="1">
      <c r="Q1982" t="e">
        <f t="shared" si="1347"/>
        <v>#VALUE!</v>
      </c>
      <c r="R1982" t="str">
        <f t="shared" si="1348"/>
        <v/>
      </c>
      <c r="S1982" t="str">
        <f>IF(A1982="","",TEXT(VLOOKUP(C1982,Tablas!$H$3:$I$75,2,0),"000"))</f>
        <v/>
      </c>
      <c r="T1982" t="str">
        <f t="shared" si="1349"/>
        <v/>
      </c>
      <c r="U1982" t="str">
        <f t="shared" si="1350"/>
        <v/>
      </c>
      <c r="V1982" t="str">
        <f t="shared" si="1334"/>
        <v/>
      </c>
      <c r="W1982" t="str">
        <f>IF(A1982="","",IF(G1982="",99,VLOOKUP(Datos!G1982,Tablas!$AF$2:$AH$38,2,0)))</f>
        <v/>
      </c>
      <c r="X1982" t="str">
        <f t="shared" si="1351"/>
        <v/>
      </c>
      <c r="Y1982" t="str">
        <f t="shared" si="1352"/>
        <v/>
      </c>
      <c r="Z1982" s="25" t="str">
        <f t="shared" si="1353"/>
        <v/>
      </c>
      <c r="AA1982" s="26" t="str">
        <f t="shared" si="1354"/>
        <v/>
      </c>
      <c r="AB1982" s="25" t="str">
        <f t="shared" si="1335"/>
        <v/>
      </c>
      <c r="AC1982" s="26" t="str">
        <f t="shared" si="1355"/>
        <v/>
      </c>
      <c r="AD1982" s="25" t="str">
        <f t="shared" si="1336"/>
        <v/>
      </c>
      <c r="AE1982" s="26" t="str">
        <f t="shared" si="1356"/>
        <v/>
      </c>
      <c r="AF1982" s="25" t="str">
        <f t="shared" si="1337"/>
        <v/>
      </c>
      <c r="AG1982" s="26" t="str">
        <f t="shared" si="1357"/>
        <v/>
      </c>
      <c r="AH1982" s="25" t="str">
        <f t="shared" si="1338"/>
        <v/>
      </c>
      <c r="AI1982" s="26" t="str">
        <f t="shared" si="1358"/>
        <v/>
      </c>
      <c r="AJ1982" s="25" t="str">
        <f t="shared" si="1339"/>
        <v/>
      </c>
      <c r="AK1982" s="26" t="str">
        <f t="shared" si="1359"/>
        <v/>
      </c>
      <c r="AL1982" s="25" t="str">
        <f t="shared" si="1340"/>
        <v/>
      </c>
      <c r="AM1982" s="26" t="str">
        <f t="shared" si="1360"/>
        <v/>
      </c>
      <c r="AN1982" s="25" t="str">
        <f t="shared" si="1341"/>
        <v/>
      </c>
      <c r="AO1982" s="26" t="str">
        <f t="shared" si="1361"/>
        <v/>
      </c>
      <c r="AP1982" t="str">
        <f t="shared" si="1362"/>
        <v/>
      </c>
      <c r="AQ1982" t="str">
        <f t="shared" si="1363"/>
        <v/>
      </c>
      <c r="AR1982" t="str">
        <f t="shared" si="1333"/>
        <v/>
      </c>
      <c r="AS1982" t="str">
        <f t="shared" si="1364"/>
        <v/>
      </c>
      <c r="AT1982" s="25" t="str">
        <f t="shared" si="1365"/>
        <v/>
      </c>
      <c r="AU1982" s="26" t="str">
        <f t="shared" si="1366"/>
        <v/>
      </c>
      <c r="AV1982" t="str">
        <f t="shared" si="1367"/>
        <v/>
      </c>
      <c r="AW1982" s="25" t="str">
        <f t="shared" si="1368"/>
        <v/>
      </c>
      <c r="AX1982" s="26" t="str">
        <f t="shared" si="1343"/>
        <v/>
      </c>
      <c r="AY1982" s="27" t="str">
        <f>IF(A1982="","",IF(K1982&lt;&gt;0,TEXT(5,"0000"),IF(M1982&lt;&gt;0,TEXT(5,"0000"),IF(Datos!N1982&lt;&gt;0,TEXT(5,"0000"),""))))</f>
        <v/>
      </c>
      <c r="AZ1982" s="25" t="str">
        <f t="shared" si="1369"/>
        <v/>
      </c>
      <c r="BA1982" s="26" t="str">
        <f t="shared" si="1344"/>
        <v/>
      </c>
      <c r="BB1982" s="25" t="str">
        <f t="shared" si="1370"/>
        <v/>
      </c>
      <c r="BC1982" s="26" t="str">
        <f t="shared" si="1345"/>
        <v/>
      </c>
      <c r="BD1982" s="27" t="str">
        <f t="shared" si="1371"/>
        <v/>
      </c>
      <c r="BE1982" s="25" t="str">
        <f t="shared" si="1372"/>
        <v/>
      </c>
      <c r="BF1982" s="26" t="str">
        <f t="shared" si="1346"/>
        <v/>
      </c>
      <c r="BG1982" s="28"/>
      <c r="BH1982" t="str">
        <f t="shared" si="1342"/>
        <v/>
      </c>
      <c r="BJ1982" s="24" t="str">
        <f t="shared" si="1373"/>
        <v/>
      </c>
      <c r="BK1982" s="24" t="str">
        <f t="shared" si="1374"/>
        <v/>
      </c>
    </row>
    <row r="1983" spans="17:63" ht="15.75" thickBot="1">
      <c r="Q1983" t="e">
        <f t="shared" si="1347"/>
        <v>#VALUE!</v>
      </c>
      <c r="R1983" t="str">
        <f t="shared" si="1348"/>
        <v/>
      </c>
      <c r="S1983" t="str">
        <f>IF(A1983="","",TEXT(VLOOKUP(C1983,Tablas!$H$3:$I$75,2,0),"000"))</f>
        <v/>
      </c>
      <c r="T1983" t="str">
        <f t="shared" si="1349"/>
        <v/>
      </c>
      <c r="U1983" t="str">
        <f t="shared" si="1350"/>
        <v/>
      </c>
      <c r="V1983" t="str">
        <f t="shared" si="1334"/>
        <v/>
      </c>
      <c r="W1983" t="str">
        <f>IF(A1983="","",IF(G1983="",99,VLOOKUP(Datos!G1983,Tablas!$AF$2:$AH$38,2,0)))</f>
        <v/>
      </c>
      <c r="X1983" t="str">
        <f t="shared" si="1351"/>
        <v/>
      </c>
      <c r="Y1983" t="str">
        <f t="shared" si="1352"/>
        <v/>
      </c>
      <c r="Z1983" s="25" t="str">
        <f t="shared" si="1353"/>
        <v/>
      </c>
      <c r="AA1983" s="26" t="str">
        <f t="shared" si="1354"/>
        <v/>
      </c>
      <c r="AB1983" s="25" t="str">
        <f t="shared" si="1335"/>
        <v/>
      </c>
      <c r="AC1983" s="26" t="str">
        <f t="shared" si="1355"/>
        <v/>
      </c>
      <c r="AD1983" s="25" t="str">
        <f t="shared" si="1336"/>
        <v/>
      </c>
      <c r="AE1983" s="26" t="str">
        <f t="shared" si="1356"/>
        <v/>
      </c>
      <c r="AF1983" s="25" t="str">
        <f t="shared" si="1337"/>
        <v/>
      </c>
      <c r="AG1983" s="26" t="str">
        <f t="shared" si="1357"/>
        <v/>
      </c>
      <c r="AH1983" s="25" t="str">
        <f t="shared" si="1338"/>
        <v/>
      </c>
      <c r="AI1983" s="26" t="str">
        <f t="shared" si="1358"/>
        <v/>
      </c>
      <c r="AJ1983" s="25" t="str">
        <f t="shared" si="1339"/>
        <v/>
      </c>
      <c r="AK1983" s="26" t="str">
        <f t="shared" si="1359"/>
        <v/>
      </c>
      <c r="AL1983" s="25" t="str">
        <f t="shared" si="1340"/>
        <v/>
      </c>
      <c r="AM1983" s="26" t="str">
        <f t="shared" si="1360"/>
        <v/>
      </c>
      <c r="AN1983" s="25" t="str">
        <f t="shared" si="1341"/>
        <v/>
      </c>
      <c r="AO1983" s="26" t="str">
        <f t="shared" si="1361"/>
        <v/>
      </c>
      <c r="AP1983" t="str">
        <f t="shared" si="1362"/>
        <v/>
      </c>
      <c r="AQ1983" t="str">
        <f t="shared" si="1363"/>
        <v/>
      </c>
      <c r="AR1983" t="str">
        <f t="shared" si="1333"/>
        <v/>
      </c>
      <c r="AS1983" t="str">
        <f t="shared" si="1364"/>
        <v/>
      </c>
      <c r="AT1983" s="25" t="str">
        <f t="shared" si="1365"/>
        <v/>
      </c>
      <c r="AU1983" s="26" t="str">
        <f t="shared" si="1366"/>
        <v/>
      </c>
      <c r="AV1983" t="str">
        <f t="shared" si="1367"/>
        <v/>
      </c>
      <c r="AW1983" s="25" t="str">
        <f t="shared" si="1368"/>
        <v/>
      </c>
      <c r="AX1983" s="26" t="str">
        <f t="shared" si="1343"/>
        <v/>
      </c>
      <c r="AY1983" s="27" t="str">
        <f>IF(A1983="","",IF(K1983&lt;&gt;0,TEXT(5,"0000"),IF(M1983&lt;&gt;0,TEXT(5,"0000"),IF(Datos!N1983&lt;&gt;0,TEXT(5,"0000"),""))))</f>
        <v/>
      </c>
      <c r="AZ1983" s="25" t="str">
        <f t="shared" si="1369"/>
        <v/>
      </c>
      <c r="BA1983" s="26" t="str">
        <f t="shared" si="1344"/>
        <v/>
      </c>
      <c r="BB1983" s="25" t="str">
        <f t="shared" si="1370"/>
        <v/>
      </c>
      <c r="BC1983" s="26" t="str">
        <f t="shared" si="1345"/>
        <v/>
      </c>
      <c r="BD1983" s="27" t="str">
        <f t="shared" si="1371"/>
        <v/>
      </c>
      <c r="BE1983" s="25" t="str">
        <f t="shared" si="1372"/>
        <v/>
      </c>
      <c r="BF1983" s="26" t="str">
        <f t="shared" si="1346"/>
        <v/>
      </c>
      <c r="BG1983" s="28"/>
      <c r="BH1983" t="str">
        <f t="shared" si="1342"/>
        <v/>
      </c>
      <c r="BJ1983" s="24" t="str">
        <f t="shared" si="1373"/>
        <v/>
      </c>
      <c r="BK1983" s="24" t="str">
        <f t="shared" si="1374"/>
        <v/>
      </c>
    </row>
    <row r="1984" spans="17:63" ht="15.75" thickBot="1">
      <c r="Q1984" t="e">
        <f t="shared" si="1347"/>
        <v>#VALUE!</v>
      </c>
      <c r="R1984" t="str">
        <f t="shared" si="1348"/>
        <v/>
      </c>
      <c r="S1984" t="str">
        <f>IF(A1984="","",TEXT(VLOOKUP(C1984,Tablas!$H$3:$I$75,2,0),"000"))</f>
        <v/>
      </c>
      <c r="T1984" t="str">
        <f t="shared" si="1349"/>
        <v/>
      </c>
      <c r="U1984" t="str">
        <f t="shared" si="1350"/>
        <v/>
      </c>
      <c r="V1984" t="str">
        <f t="shared" si="1334"/>
        <v/>
      </c>
      <c r="W1984" t="str">
        <f>IF(A1984="","",IF(G1984="",99,VLOOKUP(Datos!G1984,Tablas!$AF$2:$AH$38,2,0)))</f>
        <v/>
      </c>
      <c r="X1984" t="str">
        <f t="shared" si="1351"/>
        <v/>
      </c>
      <c r="Y1984" t="str">
        <f t="shared" si="1352"/>
        <v/>
      </c>
      <c r="Z1984" s="25" t="str">
        <f t="shared" si="1353"/>
        <v/>
      </c>
      <c r="AA1984" s="26" t="str">
        <f t="shared" si="1354"/>
        <v/>
      </c>
      <c r="AB1984" s="25" t="str">
        <f t="shared" si="1335"/>
        <v/>
      </c>
      <c r="AC1984" s="26" t="str">
        <f t="shared" si="1355"/>
        <v/>
      </c>
      <c r="AD1984" s="25" t="str">
        <f t="shared" si="1336"/>
        <v/>
      </c>
      <c r="AE1984" s="26" t="str">
        <f t="shared" si="1356"/>
        <v/>
      </c>
      <c r="AF1984" s="25" t="str">
        <f t="shared" si="1337"/>
        <v/>
      </c>
      <c r="AG1984" s="26" t="str">
        <f t="shared" si="1357"/>
        <v/>
      </c>
      <c r="AH1984" s="25" t="str">
        <f t="shared" si="1338"/>
        <v/>
      </c>
      <c r="AI1984" s="26" t="str">
        <f t="shared" si="1358"/>
        <v/>
      </c>
      <c r="AJ1984" s="25" t="str">
        <f t="shared" si="1339"/>
        <v/>
      </c>
      <c r="AK1984" s="26" t="str">
        <f t="shared" si="1359"/>
        <v/>
      </c>
      <c r="AL1984" s="25" t="str">
        <f t="shared" si="1340"/>
        <v/>
      </c>
      <c r="AM1984" s="26" t="str">
        <f t="shared" si="1360"/>
        <v/>
      </c>
      <c r="AN1984" s="25" t="str">
        <f t="shared" si="1341"/>
        <v/>
      </c>
      <c r="AO1984" s="26" t="str">
        <f t="shared" si="1361"/>
        <v/>
      </c>
      <c r="AP1984" t="str">
        <f t="shared" si="1362"/>
        <v/>
      </c>
      <c r="AQ1984" t="str">
        <f t="shared" si="1363"/>
        <v/>
      </c>
      <c r="AR1984" t="str">
        <f t="shared" si="1333"/>
        <v/>
      </c>
      <c r="AS1984" t="str">
        <f t="shared" si="1364"/>
        <v/>
      </c>
      <c r="AT1984" s="25" t="str">
        <f t="shared" si="1365"/>
        <v/>
      </c>
      <c r="AU1984" s="26" t="str">
        <f t="shared" si="1366"/>
        <v/>
      </c>
      <c r="AV1984" t="str">
        <f t="shared" si="1367"/>
        <v/>
      </c>
      <c r="AW1984" s="25" t="str">
        <f t="shared" si="1368"/>
        <v/>
      </c>
      <c r="AX1984" s="26" t="str">
        <f t="shared" si="1343"/>
        <v/>
      </c>
      <c r="AY1984" s="27" t="str">
        <f>IF(A1984="","",IF(K1984&lt;&gt;0,TEXT(5,"0000"),IF(M1984&lt;&gt;0,TEXT(5,"0000"),IF(Datos!N1984&lt;&gt;0,TEXT(5,"0000"),""))))</f>
        <v/>
      </c>
      <c r="AZ1984" s="25" t="str">
        <f t="shared" si="1369"/>
        <v/>
      </c>
      <c r="BA1984" s="26" t="str">
        <f t="shared" si="1344"/>
        <v/>
      </c>
      <c r="BB1984" s="25" t="str">
        <f t="shared" si="1370"/>
        <v/>
      </c>
      <c r="BC1984" s="26" t="str">
        <f t="shared" si="1345"/>
        <v/>
      </c>
      <c r="BD1984" s="27" t="str">
        <f t="shared" si="1371"/>
        <v/>
      </c>
      <c r="BE1984" s="25" t="str">
        <f t="shared" si="1372"/>
        <v/>
      </c>
      <c r="BF1984" s="26" t="str">
        <f t="shared" si="1346"/>
        <v/>
      </c>
      <c r="BG1984" s="28"/>
      <c r="BH1984" t="str">
        <f t="shared" si="1342"/>
        <v/>
      </c>
      <c r="BJ1984" s="24" t="str">
        <f t="shared" si="1373"/>
        <v/>
      </c>
      <c r="BK1984" s="24" t="str">
        <f t="shared" si="1374"/>
        <v/>
      </c>
    </row>
    <row r="1985" spans="17:63" ht="15.75" thickBot="1">
      <c r="Q1985" t="e">
        <f t="shared" si="1347"/>
        <v>#VALUE!</v>
      </c>
      <c r="R1985" t="str">
        <f t="shared" si="1348"/>
        <v/>
      </c>
      <c r="S1985" t="str">
        <f>IF(A1985="","",TEXT(VLOOKUP(C1985,Tablas!$H$3:$I$75,2,0),"000"))</f>
        <v/>
      </c>
      <c r="T1985" t="str">
        <f t="shared" si="1349"/>
        <v/>
      </c>
      <c r="U1985" t="str">
        <f t="shared" si="1350"/>
        <v/>
      </c>
      <c r="V1985" t="str">
        <f t="shared" si="1334"/>
        <v/>
      </c>
      <c r="W1985" t="str">
        <f>IF(A1985="","",IF(G1985="",99,VLOOKUP(Datos!G1985,Tablas!$AF$2:$AH$38,2,0)))</f>
        <v/>
      </c>
      <c r="X1985" t="str">
        <f t="shared" si="1351"/>
        <v/>
      </c>
      <c r="Y1985" t="str">
        <f t="shared" si="1352"/>
        <v/>
      </c>
      <c r="Z1985" s="25" t="str">
        <f t="shared" si="1353"/>
        <v/>
      </c>
      <c r="AA1985" s="26" t="str">
        <f t="shared" si="1354"/>
        <v/>
      </c>
      <c r="AB1985" s="25" t="str">
        <f t="shared" si="1335"/>
        <v/>
      </c>
      <c r="AC1985" s="26" t="str">
        <f t="shared" si="1355"/>
        <v/>
      </c>
      <c r="AD1985" s="25" t="str">
        <f t="shared" si="1336"/>
        <v/>
      </c>
      <c r="AE1985" s="26" t="str">
        <f t="shared" si="1356"/>
        <v/>
      </c>
      <c r="AF1985" s="25" t="str">
        <f t="shared" si="1337"/>
        <v/>
      </c>
      <c r="AG1985" s="26" t="str">
        <f t="shared" si="1357"/>
        <v/>
      </c>
      <c r="AH1985" s="25" t="str">
        <f t="shared" si="1338"/>
        <v/>
      </c>
      <c r="AI1985" s="26" t="str">
        <f t="shared" si="1358"/>
        <v/>
      </c>
      <c r="AJ1985" s="25" t="str">
        <f t="shared" si="1339"/>
        <v/>
      </c>
      <c r="AK1985" s="26" t="str">
        <f t="shared" si="1359"/>
        <v/>
      </c>
      <c r="AL1985" s="25" t="str">
        <f t="shared" si="1340"/>
        <v/>
      </c>
      <c r="AM1985" s="26" t="str">
        <f t="shared" si="1360"/>
        <v/>
      </c>
      <c r="AN1985" s="25" t="str">
        <f t="shared" si="1341"/>
        <v/>
      </c>
      <c r="AO1985" s="26" t="str">
        <f t="shared" si="1361"/>
        <v/>
      </c>
      <c r="AP1985" t="str">
        <f t="shared" si="1362"/>
        <v/>
      </c>
      <c r="AQ1985" t="str">
        <f t="shared" si="1363"/>
        <v/>
      </c>
      <c r="AR1985" t="str">
        <f t="shared" si="1333"/>
        <v/>
      </c>
      <c r="AS1985" t="str">
        <f t="shared" si="1364"/>
        <v/>
      </c>
      <c r="AT1985" s="25" t="str">
        <f t="shared" si="1365"/>
        <v/>
      </c>
      <c r="AU1985" s="26" t="str">
        <f t="shared" si="1366"/>
        <v/>
      </c>
      <c r="AV1985" t="str">
        <f t="shared" si="1367"/>
        <v/>
      </c>
      <c r="AW1985" s="25" t="str">
        <f t="shared" si="1368"/>
        <v/>
      </c>
      <c r="AX1985" s="26" t="str">
        <f t="shared" si="1343"/>
        <v/>
      </c>
      <c r="AY1985" s="27" t="str">
        <f>IF(A1985="","",IF(K1985&lt;&gt;0,TEXT(5,"0000"),IF(M1985&lt;&gt;0,TEXT(5,"0000"),IF(Datos!N1985&lt;&gt;0,TEXT(5,"0000"),""))))</f>
        <v/>
      </c>
      <c r="AZ1985" s="25" t="str">
        <f t="shared" si="1369"/>
        <v/>
      </c>
      <c r="BA1985" s="26" t="str">
        <f t="shared" si="1344"/>
        <v/>
      </c>
      <c r="BB1985" s="25" t="str">
        <f t="shared" si="1370"/>
        <v/>
      </c>
      <c r="BC1985" s="26" t="str">
        <f t="shared" si="1345"/>
        <v/>
      </c>
      <c r="BD1985" s="27" t="str">
        <f t="shared" si="1371"/>
        <v/>
      </c>
      <c r="BE1985" s="25" t="str">
        <f t="shared" si="1372"/>
        <v/>
      </c>
      <c r="BF1985" s="26" t="str">
        <f t="shared" si="1346"/>
        <v/>
      </c>
      <c r="BG1985" s="28"/>
      <c r="BH1985" t="str">
        <f t="shared" si="1342"/>
        <v/>
      </c>
      <c r="BJ1985" s="24" t="str">
        <f t="shared" si="1373"/>
        <v/>
      </c>
      <c r="BK1985" s="24" t="str">
        <f t="shared" si="1374"/>
        <v/>
      </c>
    </row>
    <row r="1986" spans="17:63" ht="15.75" thickBot="1">
      <c r="Q1986" t="e">
        <f t="shared" si="1347"/>
        <v>#VALUE!</v>
      </c>
      <c r="R1986" t="str">
        <f t="shared" si="1348"/>
        <v/>
      </c>
      <c r="S1986" t="str">
        <f>IF(A1986="","",TEXT(VLOOKUP(C1986,Tablas!$H$3:$I$75,2,0),"000"))</f>
        <v/>
      </c>
      <c r="T1986" t="str">
        <f t="shared" si="1349"/>
        <v/>
      </c>
      <c r="U1986" t="str">
        <f t="shared" si="1350"/>
        <v/>
      </c>
      <c r="V1986" t="str">
        <f t="shared" si="1334"/>
        <v/>
      </c>
      <c r="W1986" t="str">
        <f>IF(A1986="","",IF(G1986="",99,VLOOKUP(Datos!G1986,Tablas!$AF$2:$AH$38,2,0)))</f>
        <v/>
      </c>
      <c r="X1986" t="str">
        <f t="shared" si="1351"/>
        <v/>
      </c>
      <c r="Y1986" t="str">
        <f t="shared" si="1352"/>
        <v/>
      </c>
      <c r="Z1986" s="25" t="str">
        <f t="shared" si="1353"/>
        <v/>
      </c>
      <c r="AA1986" s="26" t="str">
        <f t="shared" si="1354"/>
        <v/>
      </c>
      <c r="AB1986" s="25" t="str">
        <f t="shared" si="1335"/>
        <v/>
      </c>
      <c r="AC1986" s="26" t="str">
        <f t="shared" si="1355"/>
        <v/>
      </c>
      <c r="AD1986" s="25" t="str">
        <f t="shared" si="1336"/>
        <v/>
      </c>
      <c r="AE1986" s="26" t="str">
        <f t="shared" si="1356"/>
        <v/>
      </c>
      <c r="AF1986" s="25" t="str">
        <f t="shared" si="1337"/>
        <v/>
      </c>
      <c r="AG1986" s="26" t="str">
        <f t="shared" si="1357"/>
        <v/>
      </c>
      <c r="AH1986" s="25" t="str">
        <f t="shared" si="1338"/>
        <v/>
      </c>
      <c r="AI1986" s="26" t="str">
        <f t="shared" si="1358"/>
        <v/>
      </c>
      <c r="AJ1986" s="25" t="str">
        <f t="shared" si="1339"/>
        <v/>
      </c>
      <c r="AK1986" s="26" t="str">
        <f t="shared" si="1359"/>
        <v/>
      </c>
      <c r="AL1986" s="25" t="str">
        <f t="shared" si="1340"/>
        <v/>
      </c>
      <c r="AM1986" s="26" t="str">
        <f t="shared" si="1360"/>
        <v/>
      </c>
      <c r="AN1986" s="25" t="str">
        <f t="shared" si="1341"/>
        <v/>
      </c>
      <c r="AO1986" s="26" t="str">
        <f t="shared" si="1361"/>
        <v/>
      </c>
      <c r="AP1986" t="str">
        <f t="shared" si="1362"/>
        <v/>
      </c>
      <c r="AQ1986" t="str">
        <f t="shared" si="1363"/>
        <v/>
      </c>
      <c r="AR1986" t="str">
        <f t="shared" si="1333"/>
        <v/>
      </c>
      <c r="AS1986" t="str">
        <f t="shared" si="1364"/>
        <v/>
      </c>
      <c r="AT1986" s="25" t="str">
        <f t="shared" si="1365"/>
        <v/>
      </c>
      <c r="AU1986" s="26" t="str">
        <f t="shared" si="1366"/>
        <v/>
      </c>
      <c r="AV1986" t="str">
        <f t="shared" si="1367"/>
        <v/>
      </c>
      <c r="AW1986" s="25" t="str">
        <f t="shared" si="1368"/>
        <v/>
      </c>
      <c r="AX1986" s="26" t="str">
        <f t="shared" si="1343"/>
        <v/>
      </c>
      <c r="AY1986" s="27" t="str">
        <f>IF(A1986="","",IF(K1986&lt;&gt;0,TEXT(5,"0000"),IF(M1986&lt;&gt;0,TEXT(5,"0000"),IF(Datos!N1986&lt;&gt;0,TEXT(5,"0000"),""))))</f>
        <v/>
      </c>
      <c r="AZ1986" s="25" t="str">
        <f t="shared" si="1369"/>
        <v/>
      </c>
      <c r="BA1986" s="26" t="str">
        <f t="shared" si="1344"/>
        <v/>
      </c>
      <c r="BB1986" s="25" t="str">
        <f t="shared" si="1370"/>
        <v/>
      </c>
      <c r="BC1986" s="26" t="str">
        <f t="shared" si="1345"/>
        <v/>
      </c>
      <c r="BD1986" s="27" t="str">
        <f t="shared" si="1371"/>
        <v/>
      </c>
      <c r="BE1986" s="25" t="str">
        <f t="shared" si="1372"/>
        <v/>
      </c>
      <c r="BF1986" s="26" t="str">
        <f t="shared" si="1346"/>
        <v/>
      </c>
      <c r="BG1986" s="28"/>
      <c r="BH1986" t="str">
        <f t="shared" si="1342"/>
        <v/>
      </c>
      <c r="BJ1986" s="24" t="str">
        <f t="shared" si="1373"/>
        <v/>
      </c>
      <c r="BK1986" s="24" t="str">
        <f t="shared" si="1374"/>
        <v/>
      </c>
    </row>
    <row r="1987" spans="17:63" ht="15.75" thickBot="1">
      <c r="Q1987" t="e">
        <f t="shared" si="1347"/>
        <v>#VALUE!</v>
      </c>
      <c r="R1987" t="str">
        <f t="shared" si="1348"/>
        <v/>
      </c>
      <c r="S1987" t="str">
        <f>IF(A1987="","",TEXT(VLOOKUP(C1987,Tablas!$H$3:$I$75,2,0),"000"))</f>
        <v/>
      </c>
      <c r="T1987" t="str">
        <f t="shared" si="1349"/>
        <v/>
      </c>
      <c r="U1987" t="str">
        <f t="shared" si="1350"/>
        <v/>
      </c>
      <c r="V1987" t="str">
        <f t="shared" si="1334"/>
        <v/>
      </c>
      <c r="W1987" t="str">
        <f>IF(A1987="","",IF(G1987="",99,VLOOKUP(Datos!G1987,Tablas!$AF$2:$AH$38,2,0)))</f>
        <v/>
      </c>
      <c r="X1987" t="str">
        <f t="shared" si="1351"/>
        <v/>
      </c>
      <c r="Y1987" t="str">
        <f t="shared" si="1352"/>
        <v/>
      </c>
      <c r="Z1987" s="25" t="str">
        <f t="shared" si="1353"/>
        <v/>
      </c>
      <c r="AA1987" s="26" t="str">
        <f t="shared" si="1354"/>
        <v/>
      </c>
      <c r="AB1987" s="25" t="str">
        <f t="shared" si="1335"/>
        <v/>
      </c>
      <c r="AC1987" s="26" t="str">
        <f t="shared" si="1355"/>
        <v/>
      </c>
      <c r="AD1987" s="25" t="str">
        <f t="shared" si="1336"/>
        <v/>
      </c>
      <c r="AE1987" s="26" t="str">
        <f t="shared" si="1356"/>
        <v/>
      </c>
      <c r="AF1987" s="25" t="str">
        <f t="shared" si="1337"/>
        <v/>
      </c>
      <c r="AG1987" s="26" t="str">
        <f t="shared" si="1357"/>
        <v/>
      </c>
      <c r="AH1987" s="25" t="str">
        <f t="shared" si="1338"/>
        <v/>
      </c>
      <c r="AI1987" s="26" t="str">
        <f t="shared" si="1358"/>
        <v/>
      </c>
      <c r="AJ1987" s="25" t="str">
        <f t="shared" si="1339"/>
        <v/>
      </c>
      <c r="AK1987" s="26" t="str">
        <f t="shared" si="1359"/>
        <v/>
      </c>
      <c r="AL1987" s="25" t="str">
        <f t="shared" si="1340"/>
        <v/>
      </c>
      <c r="AM1987" s="26" t="str">
        <f t="shared" si="1360"/>
        <v/>
      </c>
      <c r="AN1987" s="25" t="str">
        <f t="shared" si="1341"/>
        <v/>
      </c>
      <c r="AO1987" s="26" t="str">
        <f t="shared" si="1361"/>
        <v/>
      </c>
      <c r="AP1987" t="str">
        <f t="shared" si="1362"/>
        <v/>
      </c>
      <c r="AQ1987" t="str">
        <f t="shared" si="1363"/>
        <v/>
      </c>
      <c r="AR1987" t="str">
        <f t="shared" si="1333"/>
        <v/>
      </c>
      <c r="AS1987" t="str">
        <f t="shared" si="1364"/>
        <v/>
      </c>
      <c r="AT1987" s="25" t="str">
        <f t="shared" si="1365"/>
        <v/>
      </c>
      <c r="AU1987" s="26" t="str">
        <f t="shared" si="1366"/>
        <v/>
      </c>
      <c r="AV1987" t="str">
        <f t="shared" si="1367"/>
        <v/>
      </c>
      <c r="AW1987" s="25" t="str">
        <f t="shared" si="1368"/>
        <v/>
      </c>
      <c r="AX1987" s="26" t="str">
        <f t="shared" si="1343"/>
        <v/>
      </c>
      <c r="AY1987" s="27" t="str">
        <f>IF(A1987="","",IF(K1987&lt;&gt;0,TEXT(5,"0000"),IF(M1987&lt;&gt;0,TEXT(5,"0000"),IF(Datos!N1987&lt;&gt;0,TEXT(5,"0000"),""))))</f>
        <v/>
      </c>
      <c r="AZ1987" s="25" t="str">
        <f t="shared" si="1369"/>
        <v/>
      </c>
      <c r="BA1987" s="26" t="str">
        <f t="shared" si="1344"/>
        <v/>
      </c>
      <c r="BB1987" s="25" t="str">
        <f t="shared" si="1370"/>
        <v/>
      </c>
      <c r="BC1987" s="26" t="str">
        <f t="shared" si="1345"/>
        <v/>
      </c>
      <c r="BD1987" s="27" t="str">
        <f t="shared" si="1371"/>
        <v/>
      </c>
      <c r="BE1987" s="25" t="str">
        <f t="shared" si="1372"/>
        <v/>
      </c>
      <c r="BF1987" s="26" t="str">
        <f t="shared" si="1346"/>
        <v/>
      </c>
      <c r="BG1987" s="28"/>
      <c r="BH1987" t="str">
        <f t="shared" si="1342"/>
        <v/>
      </c>
      <c r="BJ1987" s="24" t="str">
        <f t="shared" si="1373"/>
        <v/>
      </c>
      <c r="BK1987" s="24" t="str">
        <f t="shared" si="1374"/>
        <v/>
      </c>
    </row>
    <row r="1988" spans="17:63" ht="15.75" thickBot="1">
      <c r="Q1988" t="e">
        <f t="shared" si="1347"/>
        <v>#VALUE!</v>
      </c>
      <c r="R1988" t="str">
        <f t="shared" si="1348"/>
        <v/>
      </c>
      <c r="S1988" t="str">
        <f>IF(A1988="","",TEXT(VLOOKUP(C1988,Tablas!$H$3:$I$75,2,0),"000"))</f>
        <v/>
      </c>
      <c r="T1988" t="str">
        <f t="shared" si="1349"/>
        <v/>
      </c>
      <c r="U1988" t="str">
        <f t="shared" si="1350"/>
        <v/>
      </c>
      <c r="V1988" t="str">
        <f t="shared" si="1334"/>
        <v/>
      </c>
      <c r="W1988" t="str">
        <f>IF(A1988="","",IF(G1988="",99,VLOOKUP(Datos!G1988,Tablas!$AF$2:$AH$38,2,0)))</f>
        <v/>
      </c>
      <c r="X1988" t="str">
        <f t="shared" si="1351"/>
        <v/>
      </c>
      <c r="Y1988" t="str">
        <f t="shared" si="1352"/>
        <v/>
      </c>
      <c r="Z1988" s="25" t="str">
        <f t="shared" si="1353"/>
        <v/>
      </c>
      <c r="AA1988" s="26" t="str">
        <f t="shared" si="1354"/>
        <v/>
      </c>
      <c r="AB1988" s="25" t="str">
        <f t="shared" si="1335"/>
        <v/>
      </c>
      <c r="AC1988" s="26" t="str">
        <f t="shared" si="1355"/>
        <v/>
      </c>
      <c r="AD1988" s="25" t="str">
        <f t="shared" si="1336"/>
        <v/>
      </c>
      <c r="AE1988" s="26" t="str">
        <f t="shared" si="1356"/>
        <v/>
      </c>
      <c r="AF1988" s="25" t="str">
        <f t="shared" si="1337"/>
        <v/>
      </c>
      <c r="AG1988" s="26" t="str">
        <f t="shared" si="1357"/>
        <v/>
      </c>
      <c r="AH1988" s="25" t="str">
        <f t="shared" si="1338"/>
        <v/>
      </c>
      <c r="AI1988" s="26" t="str">
        <f t="shared" si="1358"/>
        <v/>
      </c>
      <c r="AJ1988" s="25" t="str">
        <f t="shared" si="1339"/>
        <v/>
      </c>
      <c r="AK1988" s="26" t="str">
        <f t="shared" si="1359"/>
        <v/>
      </c>
      <c r="AL1988" s="25" t="str">
        <f t="shared" si="1340"/>
        <v/>
      </c>
      <c r="AM1988" s="26" t="str">
        <f t="shared" si="1360"/>
        <v/>
      </c>
      <c r="AN1988" s="25" t="str">
        <f t="shared" si="1341"/>
        <v/>
      </c>
      <c r="AO1988" s="26" t="str">
        <f t="shared" si="1361"/>
        <v/>
      </c>
      <c r="AP1988" t="str">
        <f t="shared" si="1362"/>
        <v/>
      </c>
      <c r="AQ1988" t="str">
        <f t="shared" si="1363"/>
        <v/>
      </c>
      <c r="AR1988" t="str">
        <f t="shared" si="1333"/>
        <v/>
      </c>
      <c r="AS1988" t="str">
        <f t="shared" si="1364"/>
        <v/>
      </c>
      <c r="AT1988" s="25" t="str">
        <f t="shared" si="1365"/>
        <v/>
      </c>
      <c r="AU1988" s="26" t="str">
        <f t="shared" si="1366"/>
        <v/>
      </c>
      <c r="AV1988" t="str">
        <f t="shared" si="1367"/>
        <v/>
      </c>
      <c r="AW1988" s="25" t="str">
        <f t="shared" si="1368"/>
        <v/>
      </c>
      <c r="AX1988" s="26" t="str">
        <f t="shared" si="1343"/>
        <v/>
      </c>
      <c r="AY1988" s="27" t="str">
        <f>IF(A1988="","",IF(K1988&lt;&gt;0,TEXT(5,"0000"),IF(M1988&lt;&gt;0,TEXT(5,"0000"),IF(Datos!N1988&lt;&gt;0,TEXT(5,"0000"),""))))</f>
        <v/>
      </c>
      <c r="AZ1988" s="25" t="str">
        <f t="shared" si="1369"/>
        <v/>
      </c>
      <c r="BA1988" s="26" t="str">
        <f t="shared" si="1344"/>
        <v/>
      </c>
      <c r="BB1988" s="25" t="str">
        <f t="shared" si="1370"/>
        <v/>
      </c>
      <c r="BC1988" s="26" t="str">
        <f t="shared" si="1345"/>
        <v/>
      </c>
      <c r="BD1988" s="27" t="str">
        <f t="shared" si="1371"/>
        <v/>
      </c>
      <c r="BE1988" s="25" t="str">
        <f t="shared" si="1372"/>
        <v/>
      </c>
      <c r="BF1988" s="26" t="str">
        <f t="shared" si="1346"/>
        <v/>
      </c>
      <c r="BG1988" s="28"/>
      <c r="BH1988" t="str">
        <f t="shared" si="1342"/>
        <v/>
      </c>
      <c r="BJ1988" s="24" t="str">
        <f t="shared" si="1373"/>
        <v/>
      </c>
      <c r="BK1988" s="24" t="str">
        <f t="shared" si="1374"/>
        <v/>
      </c>
    </row>
    <row r="1989" spans="17:63" ht="15.75" thickBot="1">
      <c r="Q1989" t="e">
        <f t="shared" si="1347"/>
        <v>#VALUE!</v>
      </c>
      <c r="R1989" t="str">
        <f t="shared" si="1348"/>
        <v/>
      </c>
      <c r="S1989" t="str">
        <f>IF(A1989="","",TEXT(VLOOKUP(C1989,Tablas!$H$3:$I$75,2,0),"000"))</f>
        <v/>
      </c>
      <c r="T1989" t="str">
        <f t="shared" si="1349"/>
        <v/>
      </c>
      <c r="U1989" t="str">
        <f t="shared" si="1350"/>
        <v/>
      </c>
      <c r="V1989" t="str">
        <f t="shared" si="1334"/>
        <v/>
      </c>
      <c r="W1989" t="str">
        <f>IF(A1989="","",IF(G1989="",99,VLOOKUP(Datos!G1989,Tablas!$AF$2:$AH$38,2,0)))</f>
        <v/>
      </c>
      <c r="X1989" t="str">
        <f t="shared" si="1351"/>
        <v/>
      </c>
      <c r="Y1989" t="str">
        <f t="shared" si="1352"/>
        <v/>
      </c>
      <c r="Z1989" s="25" t="str">
        <f t="shared" si="1353"/>
        <v/>
      </c>
      <c r="AA1989" s="26" t="str">
        <f t="shared" si="1354"/>
        <v/>
      </c>
      <c r="AB1989" s="25" t="str">
        <f t="shared" si="1335"/>
        <v/>
      </c>
      <c r="AC1989" s="26" t="str">
        <f t="shared" si="1355"/>
        <v/>
      </c>
      <c r="AD1989" s="25" t="str">
        <f t="shared" si="1336"/>
        <v/>
      </c>
      <c r="AE1989" s="26" t="str">
        <f t="shared" si="1356"/>
        <v/>
      </c>
      <c r="AF1989" s="25" t="str">
        <f t="shared" si="1337"/>
        <v/>
      </c>
      <c r="AG1989" s="26" t="str">
        <f t="shared" si="1357"/>
        <v/>
      </c>
      <c r="AH1989" s="25" t="str">
        <f t="shared" si="1338"/>
        <v/>
      </c>
      <c r="AI1989" s="26" t="str">
        <f t="shared" si="1358"/>
        <v/>
      </c>
      <c r="AJ1989" s="25" t="str">
        <f t="shared" si="1339"/>
        <v/>
      </c>
      <c r="AK1989" s="26" t="str">
        <f t="shared" si="1359"/>
        <v/>
      </c>
      <c r="AL1989" s="25" t="str">
        <f t="shared" si="1340"/>
        <v/>
      </c>
      <c r="AM1989" s="26" t="str">
        <f t="shared" si="1360"/>
        <v/>
      </c>
      <c r="AN1989" s="25" t="str">
        <f t="shared" si="1341"/>
        <v/>
      </c>
      <c r="AO1989" s="26" t="str">
        <f t="shared" si="1361"/>
        <v/>
      </c>
      <c r="AP1989" t="str">
        <f t="shared" si="1362"/>
        <v/>
      </c>
      <c r="AQ1989" t="str">
        <f t="shared" si="1363"/>
        <v/>
      </c>
      <c r="AR1989" t="str">
        <f t="shared" si="1333"/>
        <v/>
      </c>
      <c r="AS1989" t="str">
        <f t="shared" si="1364"/>
        <v/>
      </c>
      <c r="AT1989" s="25" t="str">
        <f t="shared" si="1365"/>
        <v/>
      </c>
      <c r="AU1989" s="26" t="str">
        <f t="shared" si="1366"/>
        <v/>
      </c>
      <c r="AV1989" t="str">
        <f t="shared" si="1367"/>
        <v/>
      </c>
      <c r="AW1989" s="25" t="str">
        <f t="shared" si="1368"/>
        <v/>
      </c>
      <c r="AX1989" s="26" t="str">
        <f t="shared" si="1343"/>
        <v/>
      </c>
      <c r="AY1989" s="27" t="str">
        <f>IF(A1989="","",IF(K1989&lt;&gt;0,TEXT(5,"0000"),IF(M1989&lt;&gt;0,TEXT(5,"0000"),IF(Datos!N1989&lt;&gt;0,TEXT(5,"0000"),""))))</f>
        <v/>
      </c>
      <c r="AZ1989" s="25" t="str">
        <f t="shared" si="1369"/>
        <v/>
      </c>
      <c r="BA1989" s="26" t="str">
        <f t="shared" si="1344"/>
        <v/>
      </c>
      <c r="BB1989" s="25" t="str">
        <f t="shared" si="1370"/>
        <v/>
      </c>
      <c r="BC1989" s="26" t="str">
        <f t="shared" si="1345"/>
        <v/>
      </c>
      <c r="BD1989" s="27" t="str">
        <f t="shared" si="1371"/>
        <v/>
      </c>
      <c r="BE1989" s="25" t="str">
        <f t="shared" si="1372"/>
        <v/>
      </c>
      <c r="BF1989" s="26" t="str">
        <f t="shared" si="1346"/>
        <v/>
      </c>
      <c r="BG1989" s="28"/>
      <c r="BH1989" t="str">
        <f t="shared" si="1342"/>
        <v/>
      </c>
      <c r="BJ1989" s="24" t="str">
        <f t="shared" si="1373"/>
        <v/>
      </c>
      <c r="BK1989" s="24" t="str">
        <f t="shared" si="1374"/>
        <v/>
      </c>
    </row>
    <row r="1990" spans="17:63" ht="15.75" thickBot="1">
      <c r="Q1990" t="e">
        <f t="shared" si="1347"/>
        <v>#VALUE!</v>
      </c>
      <c r="R1990" t="str">
        <f t="shared" si="1348"/>
        <v/>
      </c>
      <c r="S1990" t="str">
        <f>IF(A1990="","",TEXT(VLOOKUP(C1990,Tablas!$H$3:$I$75,2,0),"000"))</f>
        <v/>
      </c>
      <c r="T1990" t="str">
        <f t="shared" si="1349"/>
        <v/>
      </c>
      <c r="U1990" t="str">
        <f t="shared" si="1350"/>
        <v/>
      </c>
      <c r="V1990" t="str">
        <f t="shared" si="1334"/>
        <v/>
      </c>
      <c r="W1990" t="str">
        <f>IF(A1990="","",IF(G1990="",99,VLOOKUP(Datos!G1990,Tablas!$AF$2:$AH$38,2,0)))</f>
        <v/>
      </c>
      <c r="X1990" t="str">
        <f t="shared" si="1351"/>
        <v/>
      </c>
      <c r="Y1990" t="str">
        <f t="shared" si="1352"/>
        <v/>
      </c>
      <c r="Z1990" s="25" t="str">
        <f t="shared" si="1353"/>
        <v/>
      </c>
      <c r="AA1990" s="26" t="str">
        <f t="shared" si="1354"/>
        <v/>
      </c>
      <c r="AB1990" s="25" t="str">
        <f t="shared" si="1335"/>
        <v/>
      </c>
      <c r="AC1990" s="26" t="str">
        <f t="shared" si="1355"/>
        <v/>
      </c>
      <c r="AD1990" s="25" t="str">
        <f t="shared" si="1336"/>
        <v/>
      </c>
      <c r="AE1990" s="26" t="str">
        <f t="shared" si="1356"/>
        <v/>
      </c>
      <c r="AF1990" s="25" t="str">
        <f t="shared" si="1337"/>
        <v/>
      </c>
      <c r="AG1990" s="26" t="str">
        <f t="shared" si="1357"/>
        <v/>
      </c>
      <c r="AH1990" s="25" t="str">
        <f t="shared" si="1338"/>
        <v/>
      </c>
      <c r="AI1990" s="26" t="str">
        <f t="shared" si="1358"/>
        <v/>
      </c>
      <c r="AJ1990" s="25" t="str">
        <f t="shared" si="1339"/>
        <v/>
      </c>
      <c r="AK1990" s="26" t="str">
        <f t="shared" si="1359"/>
        <v/>
      </c>
      <c r="AL1990" s="25" t="str">
        <f t="shared" si="1340"/>
        <v/>
      </c>
      <c r="AM1990" s="26" t="str">
        <f t="shared" si="1360"/>
        <v/>
      </c>
      <c r="AN1990" s="25" t="str">
        <f t="shared" si="1341"/>
        <v/>
      </c>
      <c r="AO1990" s="26" t="str">
        <f t="shared" si="1361"/>
        <v/>
      </c>
      <c r="AP1990" t="str">
        <f t="shared" si="1362"/>
        <v/>
      </c>
      <c r="AQ1990" t="str">
        <f t="shared" si="1363"/>
        <v/>
      </c>
      <c r="AR1990" t="str">
        <f t="shared" si="1333"/>
        <v/>
      </c>
      <c r="AS1990" t="str">
        <f t="shared" si="1364"/>
        <v/>
      </c>
      <c r="AT1990" s="25" t="str">
        <f t="shared" si="1365"/>
        <v/>
      </c>
      <c r="AU1990" s="26" t="str">
        <f t="shared" si="1366"/>
        <v/>
      </c>
      <c r="AV1990" t="str">
        <f t="shared" si="1367"/>
        <v/>
      </c>
      <c r="AW1990" s="25" t="str">
        <f t="shared" si="1368"/>
        <v/>
      </c>
      <c r="AX1990" s="26" t="str">
        <f t="shared" si="1343"/>
        <v/>
      </c>
      <c r="AY1990" s="27" t="str">
        <f>IF(A1990="","",IF(K1990&lt;&gt;0,TEXT(5,"0000"),IF(M1990&lt;&gt;0,TEXT(5,"0000"),IF(Datos!N1990&lt;&gt;0,TEXT(5,"0000"),""))))</f>
        <v/>
      </c>
      <c r="AZ1990" s="25" t="str">
        <f t="shared" si="1369"/>
        <v/>
      </c>
      <c r="BA1990" s="26" t="str">
        <f t="shared" si="1344"/>
        <v/>
      </c>
      <c r="BB1990" s="25" t="str">
        <f t="shared" si="1370"/>
        <v/>
      </c>
      <c r="BC1990" s="26" t="str">
        <f t="shared" si="1345"/>
        <v/>
      </c>
      <c r="BD1990" s="27" t="str">
        <f t="shared" si="1371"/>
        <v/>
      </c>
      <c r="BE1990" s="25" t="str">
        <f t="shared" si="1372"/>
        <v/>
      </c>
      <c r="BF1990" s="26" t="str">
        <f t="shared" si="1346"/>
        <v/>
      </c>
      <c r="BG1990" s="28"/>
      <c r="BH1990" t="str">
        <f t="shared" si="1342"/>
        <v/>
      </c>
      <c r="BJ1990" s="24" t="str">
        <f t="shared" si="1373"/>
        <v/>
      </c>
      <c r="BK1990" s="24" t="str">
        <f t="shared" si="1374"/>
        <v/>
      </c>
    </row>
    <row r="1991" spans="17:63" ht="15.75" thickBot="1">
      <c r="Q1991" t="e">
        <f t="shared" si="1347"/>
        <v>#VALUE!</v>
      </c>
      <c r="R1991" t="str">
        <f t="shared" si="1348"/>
        <v/>
      </c>
      <c r="S1991" t="str">
        <f>IF(A1991="","",TEXT(VLOOKUP(C1991,Tablas!$H$3:$I$75,2,0),"000"))</f>
        <v/>
      </c>
      <c r="T1991" t="str">
        <f t="shared" si="1349"/>
        <v/>
      </c>
      <c r="U1991" t="str">
        <f t="shared" si="1350"/>
        <v/>
      </c>
      <c r="V1991" t="str">
        <f t="shared" si="1334"/>
        <v/>
      </c>
      <c r="W1991" t="str">
        <f>IF(A1991="","",IF(G1991="",99,VLOOKUP(Datos!G1991,Tablas!$AF$2:$AH$38,2,0)))</f>
        <v/>
      </c>
      <c r="X1991" t="str">
        <f t="shared" si="1351"/>
        <v/>
      </c>
      <c r="Y1991" t="str">
        <f t="shared" si="1352"/>
        <v/>
      </c>
      <c r="Z1991" s="25" t="str">
        <f t="shared" si="1353"/>
        <v/>
      </c>
      <c r="AA1991" s="26" t="str">
        <f t="shared" si="1354"/>
        <v/>
      </c>
      <c r="AB1991" s="25" t="str">
        <f t="shared" si="1335"/>
        <v/>
      </c>
      <c r="AC1991" s="26" t="str">
        <f t="shared" si="1355"/>
        <v/>
      </c>
      <c r="AD1991" s="25" t="str">
        <f t="shared" si="1336"/>
        <v/>
      </c>
      <c r="AE1991" s="26" t="str">
        <f t="shared" si="1356"/>
        <v/>
      </c>
      <c r="AF1991" s="25" t="str">
        <f t="shared" si="1337"/>
        <v/>
      </c>
      <c r="AG1991" s="26" t="str">
        <f t="shared" si="1357"/>
        <v/>
      </c>
      <c r="AH1991" s="25" t="str">
        <f t="shared" si="1338"/>
        <v/>
      </c>
      <c r="AI1991" s="26" t="str">
        <f t="shared" si="1358"/>
        <v/>
      </c>
      <c r="AJ1991" s="25" t="str">
        <f t="shared" si="1339"/>
        <v/>
      </c>
      <c r="AK1991" s="26" t="str">
        <f t="shared" si="1359"/>
        <v/>
      </c>
      <c r="AL1991" s="25" t="str">
        <f t="shared" si="1340"/>
        <v/>
      </c>
      <c r="AM1991" s="26" t="str">
        <f t="shared" si="1360"/>
        <v/>
      </c>
      <c r="AN1991" s="25" t="str">
        <f t="shared" si="1341"/>
        <v/>
      </c>
      <c r="AO1991" s="26" t="str">
        <f t="shared" si="1361"/>
        <v/>
      </c>
      <c r="AP1991" t="str">
        <f t="shared" si="1362"/>
        <v/>
      </c>
      <c r="AQ1991" t="str">
        <f t="shared" si="1363"/>
        <v/>
      </c>
      <c r="AR1991" t="str">
        <f t="shared" si="1333"/>
        <v/>
      </c>
      <c r="AS1991" t="str">
        <f t="shared" si="1364"/>
        <v/>
      </c>
      <c r="AT1991" s="25" t="str">
        <f t="shared" si="1365"/>
        <v/>
      </c>
      <c r="AU1991" s="26" t="str">
        <f t="shared" si="1366"/>
        <v/>
      </c>
      <c r="AV1991" t="str">
        <f t="shared" si="1367"/>
        <v/>
      </c>
      <c r="AW1991" s="25" t="str">
        <f t="shared" si="1368"/>
        <v/>
      </c>
      <c r="AX1991" s="26" t="str">
        <f t="shared" si="1343"/>
        <v/>
      </c>
      <c r="AY1991" s="27" t="str">
        <f>IF(A1991="","",IF(K1991&lt;&gt;0,TEXT(5,"0000"),IF(M1991&lt;&gt;0,TEXT(5,"0000"),IF(Datos!N1991&lt;&gt;0,TEXT(5,"0000"),""))))</f>
        <v/>
      </c>
      <c r="AZ1991" s="25" t="str">
        <f t="shared" si="1369"/>
        <v/>
      </c>
      <c r="BA1991" s="26" t="str">
        <f t="shared" si="1344"/>
        <v/>
      </c>
      <c r="BB1991" s="25" t="str">
        <f t="shared" si="1370"/>
        <v/>
      </c>
      <c r="BC1991" s="26" t="str">
        <f t="shared" si="1345"/>
        <v/>
      </c>
      <c r="BD1991" s="27" t="str">
        <f t="shared" si="1371"/>
        <v/>
      </c>
      <c r="BE1991" s="25" t="str">
        <f t="shared" si="1372"/>
        <v/>
      </c>
      <c r="BF1991" s="26" t="str">
        <f t="shared" si="1346"/>
        <v/>
      </c>
      <c r="BG1991" s="28"/>
      <c r="BH1991" t="str">
        <f t="shared" si="1342"/>
        <v/>
      </c>
      <c r="BJ1991" s="24" t="str">
        <f t="shared" si="1373"/>
        <v/>
      </c>
      <c r="BK1991" s="24" t="str">
        <f t="shared" si="1374"/>
        <v/>
      </c>
    </row>
    <row r="1992" spans="17:63" ht="15.75" thickBot="1">
      <c r="Q1992" t="e">
        <f t="shared" si="1347"/>
        <v>#VALUE!</v>
      </c>
      <c r="R1992" t="str">
        <f t="shared" si="1348"/>
        <v/>
      </c>
      <c r="S1992" t="str">
        <f>IF(A1992="","",TEXT(VLOOKUP(C1992,Tablas!$H$3:$I$75,2,0),"000"))</f>
        <v/>
      </c>
      <c r="T1992" t="str">
        <f t="shared" si="1349"/>
        <v/>
      </c>
      <c r="U1992" t="str">
        <f t="shared" si="1350"/>
        <v/>
      </c>
      <c r="V1992" t="str">
        <f t="shared" si="1334"/>
        <v/>
      </c>
      <c r="W1992" t="str">
        <f>IF(A1992="","",IF(G1992="",99,VLOOKUP(Datos!G1992,Tablas!$AF$2:$AH$38,2,0)))</f>
        <v/>
      </c>
      <c r="X1992" t="str">
        <f t="shared" si="1351"/>
        <v/>
      </c>
      <c r="Y1992" t="str">
        <f t="shared" si="1352"/>
        <v/>
      </c>
      <c r="Z1992" s="25" t="str">
        <f t="shared" si="1353"/>
        <v/>
      </c>
      <c r="AA1992" s="26" t="str">
        <f t="shared" si="1354"/>
        <v/>
      </c>
      <c r="AB1992" s="25" t="str">
        <f t="shared" si="1335"/>
        <v/>
      </c>
      <c r="AC1992" s="26" t="str">
        <f t="shared" si="1355"/>
        <v/>
      </c>
      <c r="AD1992" s="25" t="str">
        <f t="shared" si="1336"/>
        <v/>
      </c>
      <c r="AE1992" s="26" t="str">
        <f t="shared" si="1356"/>
        <v/>
      </c>
      <c r="AF1992" s="25" t="str">
        <f t="shared" si="1337"/>
        <v/>
      </c>
      <c r="AG1992" s="26" t="str">
        <f t="shared" si="1357"/>
        <v/>
      </c>
      <c r="AH1992" s="25" t="str">
        <f t="shared" si="1338"/>
        <v/>
      </c>
      <c r="AI1992" s="26" t="str">
        <f t="shared" si="1358"/>
        <v/>
      </c>
      <c r="AJ1992" s="25" t="str">
        <f t="shared" si="1339"/>
        <v/>
      </c>
      <c r="AK1992" s="26" t="str">
        <f t="shared" si="1359"/>
        <v/>
      </c>
      <c r="AL1992" s="25" t="str">
        <f t="shared" si="1340"/>
        <v/>
      </c>
      <c r="AM1992" s="26" t="str">
        <f t="shared" si="1360"/>
        <v/>
      </c>
      <c r="AN1992" s="25" t="str">
        <f t="shared" si="1341"/>
        <v/>
      </c>
      <c r="AO1992" s="26" t="str">
        <f t="shared" si="1361"/>
        <v/>
      </c>
      <c r="AP1992" t="str">
        <f t="shared" si="1362"/>
        <v/>
      </c>
      <c r="AQ1992" t="str">
        <f t="shared" si="1363"/>
        <v/>
      </c>
      <c r="AR1992" t="str">
        <f t="shared" si="1333"/>
        <v/>
      </c>
      <c r="AS1992" t="str">
        <f t="shared" si="1364"/>
        <v/>
      </c>
      <c r="AT1992" s="25" t="str">
        <f t="shared" si="1365"/>
        <v/>
      </c>
      <c r="AU1992" s="26" t="str">
        <f t="shared" si="1366"/>
        <v/>
      </c>
      <c r="AV1992" t="str">
        <f t="shared" si="1367"/>
        <v/>
      </c>
      <c r="AW1992" s="25" t="str">
        <f t="shared" si="1368"/>
        <v/>
      </c>
      <c r="AX1992" s="26" t="str">
        <f t="shared" si="1343"/>
        <v/>
      </c>
      <c r="AY1992" s="27" t="str">
        <f>IF(A1992="","",IF(K1992&lt;&gt;0,TEXT(5,"0000"),IF(M1992&lt;&gt;0,TEXT(5,"0000"),IF(Datos!N1992&lt;&gt;0,TEXT(5,"0000"),""))))</f>
        <v/>
      </c>
      <c r="AZ1992" s="25" t="str">
        <f t="shared" si="1369"/>
        <v/>
      </c>
      <c r="BA1992" s="26" t="str">
        <f t="shared" si="1344"/>
        <v/>
      </c>
      <c r="BB1992" s="25" t="str">
        <f t="shared" si="1370"/>
        <v/>
      </c>
      <c r="BC1992" s="26" t="str">
        <f t="shared" si="1345"/>
        <v/>
      </c>
      <c r="BD1992" s="27" t="str">
        <f t="shared" si="1371"/>
        <v/>
      </c>
      <c r="BE1992" s="25" t="str">
        <f t="shared" si="1372"/>
        <v/>
      </c>
      <c r="BF1992" s="26" t="str">
        <f t="shared" si="1346"/>
        <v/>
      </c>
      <c r="BG1992" s="28"/>
      <c r="BH1992" t="str">
        <f t="shared" si="1342"/>
        <v/>
      </c>
      <c r="BJ1992" s="24" t="str">
        <f t="shared" si="1373"/>
        <v/>
      </c>
      <c r="BK1992" s="24" t="str">
        <f t="shared" si="1374"/>
        <v/>
      </c>
    </row>
    <row r="1993" spans="17:63" ht="15.75" thickBot="1">
      <c r="Q1993" t="e">
        <f t="shared" si="1347"/>
        <v>#VALUE!</v>
      </c>
      <c r="R1993" t="str">
        <f t="shared" si="1348"/>
        <v/>
      </c>
      <c r="S1993" t="str">
        <f>IF(A1993="","",TEXT(VLOOKUP(C1993,Tablas!$H$3:$I$75,2,0),"000"))</f>
        <v/>
      </c>
      <c r="T1993" t="str">
        <f t="shared" si="1349"/>
        <v/>
      </c>
      <c r="U1993" t="str">
        <f t="shared" si="1350"/>
        <v/>
      </c>
      <c r="V1993" t="str">
        <f t="shared" si="1334"/>
        <v/>
      </c>
      <c r="W1993" t="str">
        <f>IF(A1993="","",IF(G1993="",99,VLOOKUP(Datos!G1993,Tablas!$AF$2:$AH$38,2,0)))</f>
        <v/>
      </c>
      <c r="X1993" t="str">
        <f t="shared" si="1351"/>
        <v/>
      </c>
      <c r="Y1993" t="str">
        <f t="shared" si="1352"/>
        <v/>
      </c>
      <c r="Z1993" s="25" t="str">
        <f t="shared" si="1353"/>
        <v/>
      </c>
      <c r="AA1993" s="26" t="str">
        <f t="shared" si="1354"/>
        <v/>
      </c>
      <c r="AB1993" s="25" t="str">
        <f t="shared" si="1335"/>
        <v/>
      </c>
      <c r="AC1993" s="26" t="str">
        <f t="shared" si="1355"/>
        <v/>
      </c>
      <c r="AD1993" s="25" t="str">
        <f t="shared" si="1336"/>
        <v/>
      </c>
      <c r="AE1993" s="26" t="str">
        <f t="shared" si="1356"/>
        <v/>
      </c>
      <c r="AF1993" s="25" t="str">
        <f t="shared" si="1337"/>
        <v/>
      </c>
      <c r="AG1993" s="26" t="str">
        <f t="shared" si="1357"/>
        <v/>
      </c>
      <c r="AH1993" s="25" t="str">
        <f t="shared" si="1338"/>
        <v/>
      </c>
      <c r="AI1993" s="26" t="str">
        <f t="shared" si="1358"/>
        <v/>
      </c>
      <c r="AJ1993" s="25" t="str">
        <f t="shared" si="1339"/>
        <v/>
      </c>
      <c r="AK1993" s="26" t="str">
        <f t="shared" si="1359"/>
        <v/>
      </c>
      <c r="AL1993" s="25" t="str">
        <f t="shared" si="1340"/>
        <v/>
      </c>
      <c r="AM1993" s="26" t="str">
        <f t="shared" si="1360"/>
        <v/>
      </c>
      <c r="AN1993" s="25" t="str">
        <f t="shared" si="1341"/>
        <v/>
      </c>
      <c r="AO1993" s="26" t="str">
        <f t="shared" si="1361"/>
        <v/>
      </c>
      <c r="AP1993" t="str">
        <f t="shared" si="1362"/>
        <v/>
      </c>
      <c r="AQ1993" t="str">
        <f t="shared" si="1363"/>
        <v/>
      </c>
      <c r="AR1993" t="str">
        <f t="shared" si="1333"/>
        <v/>
      </c>
      <c r="AS1993" t="str">
        <f t="shared" si="1364"/>
        <v/>
      </c>
      <c r="AT1993" s="25" t="str">
        <f t="shared" si="1365"/>
        <v/>
      </c>
      <c r="AU1993" s="26" t="str">
        <f t="shared" si="1366"/>
        <v/>
      </c>
      <c r="AV1993" t="str">
        <f t="shared" si="1367"/>
        <v/>
      </c>
      <c r="AW1993" s="25" t="str">
        <f t="shared" si="1368"/>
        <v/>
      </c>
      <c r="AX1993" s="26" t="str">
        <f t="shared" si="1343"/>
        <v/>
      </c>
      <c r="AY1993" s="27" t="str">
        <f>IF(A1993="","",IF(K1993&lt;&gt;0,TEXT(5,"0000"),IF(M1993&lt;&gt;0,TEXT(5,"0000"),IF(Datos!N1993&lt;&gt;0,TEXT(5,"0000"),""))))</f>
        <v/>
      </c>
      <c r="AZ1993" s="25" t="str">
        <f t="shared" si="1369"/>
        <v/>
      </c>
      <c r="BA1993" s="26" t="str">
        <f t="shared" si="1344"/>
        <v/>
      </c>
      <c r="BB1993" s="25" t="str">
        <f t="shared" si="1370"/>
        <v/>
      </c>
      <c r="BC1993" s="26" t="str">
        <f t="shared" si="1345"/>
        <v/>
      </c>
      <c r="BD1993" s="27" t="str">
        <f t="shared" si="1371"/>
        <v/>
      </c>
      <c r="BE1993" s="25" t="str">
        <f t="shared" si="1372"/>
        <v/>
      </c>
      <c r="BF1993" s="26" t="str">
        <f t="shared" si="1346"/>
        <v/>
      </c>
      <c r="BG1993" s="28"/>
      <c r="BH1993" t="str">
        <f t="shared" si="1342"/>
        <v/>
      </c>
      <c r="BJ1993" s="24" t="str">
        <f t="shared" si="1373"/>
        <v/>
      </c>
      <c r="BK1993" s="24" t="str">
        <f t="shared" si="1374"/>
        <v/>
      </c>
    </row>
    <row r="1994" spans="17:63" ht="15.75" thickBot="1">
      <c r="Q1994" t="e">
        <f t="shared" si="1347"/>
        <v>#VALUE!</v>
      </c>
      <c r="R1994" t="str">
        <f t="shared" si="1348"/>
        <v/>
      </c>
      <c r="S1994" t="str">
        <f>IF(A1994="","",TEXT(VLOOKUP(C1994,Tablas!$H$3:$I$75,2,0),"000"))</f>
        <v/>
      </c>
      <c r="T1994" t="str">
        <f t="shared" si="1349"/>
        <v/>
      </c>
      <c r="U1994" t="str">
        <f t="shared" si="1350"/>
        <v/>
      </c>
      <c r="V1994" t="str">
        <f t="shared" si="1334"/>
        <v/>
      </c>
      <c r="W1994" t="str">
        <f>IF(A1994="","",IF(G1994="",99,VLOOKUP(Datos!G1994,Tablas!$AF$2:$AH$38,2,0)))</f>
        <v/>
      </c>
      <c r="X1994" t="str">
        <f t="shared" si="1351"/>
        <v/>
      </c>
      <c r="Y1994" t="str">
        <f t="shared" si="1352"/>
        <v/>
      </c>
      <c r="Z1994" s="25" t="str">
        <f t="shared" si="1353"/>
        <v/>
      </c>
      <c r="AA1994" s="26" t="str">
        <f t="shared" si="1354"/>
        <v/>
      </c>
      <c r="AB1994" s="25" t="str">
        <f t="shared" si="1335"/>
        <v/>
      </c>
      <c r="AC1994" s="26" t="str">
        <f t="shared" si="1355"/>
        <v/>
      </c>
      <c r="AD1994" s="25" t="str">
        <f t="shared" si="1336"/>
        <v/>
      </c>
      <c r="AE1994" s="26" t="str">
        <f t="shared" si="1356"/>
        <v/>
      </c>
      <c r="AF1994" s="25" t="str">
        <f t="shared" si="1337"/>
        <v/>
      </c>
      <c r="AG1994" s="26" t="str">
        <f t="shared" si="1357"/>
        <v/>
      </c>
      <c r="AH1994" s="25" t="str">
        <f t="shared" si="1338"/>
        <v/>
      </c>
      <c r="AI1994" s="26" t="str">
        <f t="shared" si="1358"/>
        <v/>
      </c>
      <c r="AJ1994" s="25" t="str">
        <f t="shared" si="1339"/>
        <v/>
      </c>
      <c r="AK1994" s="26" t="str">
        <f t="shared" si="1359"/>
        <v/>
      </c>
      <c r="AL1994" s="25" t="str">
        <f t="shared" si="1340"/>
        <v/>
      </c>
      <c r="AM1994" s="26" t="str">
        <f t="shared" si="1360"/>
        <v/>
      </c>
      <c r="AN1994" s="25" t="str">
        <f t="shared" si="1341"/>
        <v/>
      </c>
      <c r="AO1994" s="26" t="str">
        <f t="shared" si="1361"/>
        <v/>
      </c>
      <c r="AP1994" t="str">
        <f t="shared" si="1362"/>
        <v/>
      </c>
      <c r="AQ1994" t="str">
        <f t="shared" si="1363"/>
        <v/>
      </c>
      <c r="AR1994" t="str">
        <f t="shared" ref="AR1994:AR2057" si="1375">IF(A1994="","",IF(K1994&lt;&gt;0,1,0)+IF(L1994&lt;&gt;0,1,0)+IF(M1994&lt;&gt;0,1,0)+IF(N1994&lt;&gt;0,1,0))</f>
        <v/>
      </c>
      <c r="AS1994" t="str">
        <f t="shared" si="1364"/>
        <v/>
      </c>
      <c r="AT1994" s="25" t="str">
        <f t="shared" si="1365"/>
        <v/>
      </c>
      <c r="AU1994" s="26" t="str">
        <f t="shared" si="1366"/>
        <v/>
      </c>
      <c r="AV1994" t="str">
        <f t="shared" si="1367"/>
        <v/>
      </c>
      <c r="AW1994" s="25" t="str">
        <f t="shared" si="1368"/>
        <v/>
      </c>
      <c r="AX1994" s="26" t="str">
        <f t="shared" si="1343"/>
        <v/>
      </c>
      <c r="AY1994" s="27" t="str">
        <f>IF(A1994="","",IF(K1994&lt;&gt;0,TEXT(5,"0000"),IF(M1994&lt;&gt;0,TEXT(5,"0000"),IF(Datos!N1994&lt;&gt;0,TEXT(5,"0000"),""))))</f>
        <v/>
      </c>
      <c r="AZ1994" s="25" t="str">
        <f t="shared" si="1369"/>
        <v/>
      </c>
      <c r="BA1994" s="26" t="str">
        <f t="shared" si="1344"/>
        <v/>
      </c>
      <c r="BB1994" s="25" t="str">
        <f t="shared" si="1370"/>
        <v/>
      </c>
      <c r="BC1994" s="26" t="str">
        <f t="shared" si="1345"/>
        <v/>
      </c>
      <c r="BD1994" s="27" t="str">
        <f t="shared" si="1371"/>
        <v/>
      </c>
      <c r="BE1994" s="25" t="str">
        <f t="shared" si="1372"/>
        <v/>
      </c>
      <c r="BF1994" s="26" t="str">
        <f t="shared" si="1346"/>
        <v/>
      </c>
      <c r="BG1994" s="28"/>
      <c r="BH1994" t="str">
        <f t="shared" si="1342"/>
        <v/>
      </c>
      <c r="BJ1994" s="24" t="str">
        <f t="shared" si="1373"/>
        <v/>
      </c>
      <c r="BK1994" s="24" t="str">
        <f t="shared" si="1374"/>
        <v/>
      </c>
    </row>
    <row r="1995" spans="17:63" ht="15.75" thickBot="1">
      <c r="Q1995" t="e">
        <f t="shared" si="1347"/>
        <v>#VALUE!</v>
      </c>
      <c r="R1995" t="str">
        <f t="shared" si="1348"/>
        <v/>
      </c>
      <c r="S1995" t="str">
        <f>IF(A1995="","",TEXT(VLOOKUP(C1995,Tablas!$H$3:$I$75,2,0),"000"))</f>
        <v/>
      </c>
      <c r="T1995" t="str">
        <f t="shared" si="1349"/>
        <v/>
      </c>
      <c r="U1995" t="str">
        <f t="shared" si="1350"/>
        <v/>
      </c>
      <c r="V1995" t="str">
        <f t="shared" si="1334"/>
        <v/>
      </c>
      <c r="W1995" t="str">
        <f>IF(A1995="","",IF(G1995="",99,VLOOKUP(Datos!G1995,Tablas!$AF$2:$AH$38,2,0)))</f>
        <v/>
      </c>
      <c r="X1995" t="str">
        <f t="shared" si="1351"/>
        <v/>
      </c>
      <c r="Y1995" t="str">
        <f t="shared" si="1352"/>
        <v/>
      </c>
      <c r="Z1995" s="25" t="str">
        <f t="shared" si="1353"/>
        <v/>
      </c>
      <c r="AA1995" s="26" t="str">
        <f t="shared" si="1354"/>
        <v/>
      </c>
      <c r="AB1995" s="25" t="str">
        <f t="shared" si="1335"/>
        <v/>
      </c>
      <c r="AC1995" s="26" t="str">
        <f t="shared" si="1355"/>
        <v/>
      </c>
      <c r="AD1995" s="25" t="str">
        <f t="shared" si="1336"/>
        <v/>
      </c>
      <c r="AE1995" s="26" t="str">
        <f t="shared" si="1356"/>
        <v/>
      </c>
      <c r="AF1995" s="25" t="str">
        <f t="shared" si="1337"/>
        <v/>
      </c>
      <c r="AG1995" s="26" t="str">
        <f t="shared" si="1357"/>
        <v/>
      </c>
      <c r="AH1995" s="25" t="str">
        <f t="shared" si="1338"/>
        <v/>
      </c>
      <c r="AI1995" s="26" t="str">
        <f t="shared" si="1358"/>
        <v/>
      </c>
      <c r="AJ1995" s="25" t="str">
        <f t="shared" si="1339"/>
        <v/>
      </c>
      <c r="AK1995" s="26" t="str">
        <f t="shared" si="1359"/>
        <v/>
      </c>
      <c r="AL1995" s="25" t="str">
        <f t="shared" si="1340"/>
        <v/>
      </c>
      <c r="AM1995" s="26" t="str">
        <f t="shared" si="1360"/>
        <v/>
      </c>
      <c r="AN1995" s="25" t="str">
        <f t="shared" si="1341"/>
        <v/>
      </c>
      <c r="AO1995" s="26" t="str">
        <f t="shared" si="1361"/>
        <v/>
      </c>
      <c r="AP1995" t="str">
        <f t="shared" si="1362"/>
        <v/>
      </c>
      <c r="AQ1995" t="str">
        <f t="shared" si="1363"/>
        <v/>
      </c>
      <c r="AR1995" t="str">
        <f t="shared" si="1375"/>
        <v/>
      </c>
      <c r="AS1995" t="str">
        <f t="shared" si="1364"/>
        <v/>
      </c>
      <c r="AT1995" s="25" t="str">
        <f t="shared" si="1365"/>
        <v/>
      </c>
      <c r="AU1995" s="26" t="str">
        <f t="shared" si="1366"/>
        <v/>
      </c>
      <c r="AV1995" t="str">
        <f t="shared" si="1367"/>
        <v/>
      </c>
      <c r="AW1995" s="25" t="str">
        <f t="shared" si="1368"/>
        <v/>
      </c>
      <c r="AX1995" s="26" t="str">
        <f t="shared" si="1343"/>
        <v/>
      </c>
      <c r="AY1995" s="27" t="str">
        <f>IF(A1995="","",IF(K1995&lt;&gt;0,TEXT(5,"0000"),IF(M1995&lt;&gt;0,TEXT(5,"0000"),IF(Datos!N1995&lt;&gt;0,TEXT(5,"0000"),""))))</f>
        <v/>
      </c>
      <c r="AZ1995" s="25" t="str">
        <f t="shared" si="1369"/>
        <v/>
      </c>
      <c r="BA1995" s="26" t="str">
        <f t="shared" si="1344"/>
        <v/>
      </c>
      <c r="BB1995" s="25" t="str">
        <f t="shared" si="1370"/>
        <v/>
      </c>
      <c r="BC1995" s="26" t="str">
        <f t="shared" si="1345"/>
        <v/>
      </c>
      <c r="BD1995" s="27" t="str">
        <f t="shared" si="1371"/>
        <v/>
      </c>
      <c r="BE1995" s="25" t="str">
        <f t="shared" si="1372"/>
        <v/>
      </c>
      <c r="BF1995" s="26" t="str">
        <f t="shared" si="1346"/>
        <v/>
      </c>
      <c r="BG1995" s="28"/>
      <c r="BH1995" t="str">
        <f t="shared" si="1342"/>
        <v/>
      </c>
      <c r="BJ1995" s="24" t="str">
        <f t="shared" si="1373"/>
        <v/>
      </c>
      <c r="BK1995" s="24" t="str">
        <f t="shared" si="1374"/>
        <v/>
      </c>
    </row>
    <row r="1996" spans="17:63" ht="15.75" thickBot="1">
      <c r="Q1996" t="e">
        <f t="shared" si="1347"/>
        <v>#VALUE!</v>
      </c>
      <c r="R1996" t="str">
        <f t="shared" si="1348"/>
        <v/>
      </c>
      <c r="S1996" t="str">
        <f>IF(A1996="","",TEXT(VLOOKUP(C1996,Tablas!$H$3:$I$75,2,0),"000"))</f>
        <v/>
      </c>
      <c r="T1996" t="str">
        <f t="shared" si="1349"/>
        <v/>
      </c>
      <c r="U1996" t="str">
        <f t="shared" si="1350"/>
        <v/>
      </c>
      <c r="V1996" t="str">
        <f t="shared" si="1334"/>
        <v/>
      </c>
      <c r="W1996" t="str">
        <f>IF(A1996="","",IF(G1996="",99,VLOOKUP(Datos!G1996,Tablas!$AF$2:$AH$38,2,0)))</f>
        <v/>
      </c>
      <c r="X1996" t="str">
        <f t="shared" si="1351"/>
        <v/>
      </c>
      <c r="Y1996" t="str">
        <f t="shared" si="1352"/>
        <v/>
      </c>
      <c r="Z1996" s="25" t="str">
        <f t="shared" si="1353"/>
        <v/>
      </c>
      <c r="AA1996" s="26" t="str">
        <f t="shared" si="1354"/>
        <v/>
      </c>
      <c r="AB1996" s="25" t="str">
        <f t="shared" si="1335"/>
        <v/>
      </c>
      <c r="AC1996" s="26" t="str">
        <f t="shared" si="1355"/>
        <v/>
      </c>
      <c r="AD1996" s="25" t="str">
        <f t="shared" si="1336"/>
        <v/>
      </c>
      <c r="AE1996" s="26" t="str">
        <f t="shared" si="1356"/>
        <v/>
      </c>
      <c r="AF1996" s="25" t="str">
        <f t="shared" si="1337"/>
        <v/>
      </c>
      <c r="AG1996" s="26" t="str">
        <f t="shared" si="1357"/>
        <v/>
      </c>
      <c r="AH1996" s="25" t="str">
        <f t="shared" si="1338"/>
        <v/>
      </c>
      <c r="AI1996" s="26" t="str">
        <f t="shared" si="1358"/>
        <v/>
      </c>
      <c r="AJ1996" s="25" t="str">
        <f t="shared" si="1339"/>
        <v/>
      </c>
      <c r="AK1996" s="26" t="str">
        <f t="shared" si="1359"/>
        <v/>
      </c>
      <c r="AL1996" s="25" t="str">
        <f t="shared" si="1340"/>
        <v/>
      </c>
      <c r="AM1996" s="26" t="str">
        <f t="shared" si="1360"/>
        <v/>
      </c>
      <c r="AN1996" s="25" t="str">
        <f t="shared" si="1341"/>
        <v/>
      </c>
      <c r="AO1996" s="26" t="str">
        <f t="shared" si="1361"/>
        <v/>
      </c>
      <c r="AP1996" t="str">
        <f t="shared" si="1362"/>
        <v/>
      </c>
      <c r="AQ1996" t="str">
        <f t="shared" si="1363"/>
        <v/>
      </c>
      <c r="AR1996" t="str">
        <f t="shared" si="1375"/>
        <v/>
      </c>
      <c r="AS1996" t="str">
        <f t="shared" si="1364"/>
        <v/>
      </c>
      <c r="AT1996" s="25" t="str">
        <f t="shared" si="1365"/>
        <v/>
      </c>
      <c r="AU1996" s="26" t="str">
        <f t="shared" si="1366"/>
        <v/>
      </c>
      <c r="AV1996" t="str">
        <f t="shared" si="1367"/>
        <v/>
      </c>
      <c r="AW1996" s="25" t="str">
        <f t="shared" si="1368"/>
        <v/>
      </c>
      <c r="AX1996" s="26" t="str">
        <f t="shared" si="1343"/>
        <v/>
      </c>
      <c r="AY1996" s="27" t="str">
        <f>IF(A1996="","",IF(K1996&lt;&gt;0,TEXT(5,"0000"),IF(M1996&lt;&gt;0,TEXT(5,"0000"),IF(Datos!N1996&lt;&gt;0,TEXT(5,"0000"),""))))</f>
        <v/>
      </c>
      <c r="AZ1996" s="25" t="str">
        <f t="shared" si="1369"/>
        <v/>
      </c>
      <c r="BA1996" s="26" t="str">
        <f t="shared" si="1344"/>
        <v/>
      </c>
      <c r="BB1996" s="25" t="str">
        <f t="shared" si="1370"/>
        <v/>
      </c>
      <c r="BC1996" s="26" t="str">
        <f t="shared" si="1345"/>
        <v/>
      </c>
      <c r="BD1996" s="27" t="str">
        <f t="shared" si="1371"/>
        <v/>
      </c>
      <c r="BE1996" s="25" t="str">
        <f t="shared" si="1372"/>
        <v/>
      </c>
      <c r="BF1996" s="26" t="str">
        <f t="shared" si="1346"/>
        <v/>
      </c>
      <c r="BG1996" s="28"/>
      <c r="BH1996" t="str">
        <f t="shared" si="1342"/>
        <v/>
      </c>
      <c r="BJ1996" s="24" t="str">
        <f t="shared" si="1373"/>
        <v/>
      </c>
      <c r="BK1996" s="24" t="str">
        <f t="shared" si="1374"/>
        <v/>
      </c>
    </row>
    <row r="1997" spans="17:63" ht="15.75" thickBot="1">
      <c r="Q1997" t="e">
        <f t="shared" si="1347"/>
        <v>#VALUE!</v>
      </c>
      <c r="R1997" t="str">
        <f t="shared" si="1348"/>
        <v/>
      </c>
      <c r="S1997" t="str">
        <f>IF(A1997="","",TEXT(VLOOKUP(C1997,Tablas!$H$3:$I$75,2,0),"000"))</f>
        <v/>
      </c>
      <c r="T1997" t="str">
        <f t="shared" si="1349"/>
        <v/>
      </c>
      <c r="U1997" t="str">
        <f t="shared" si="1350"/>
        <v/>
      </c>
      <c r="V1997" t="str">
        <f t="shared" si="1334"/>
        <v/>
      </c>
      <c r="W1997" t="str">
        <f>IF(A1997="","",IF(G1997="",99,VLOOKUP(Datos!G1997,Tablas!$AF$2:$AH$38,2,0)))</f>
        <v/>
      </c>
      <c r="X1997" t="str">
        <f t="shared" si="1351"/>
        <v/>
      </c>
      <c r="Y1997" t="str">
        <f t="shared" si="1352"/>
        <v/>
      </c>
      <c r="Z1997" s="25" t="str">
        <f t="shared" si="1353"/>
        <v/>
      </c>
      <c r="AA1997" s="26" t="str">
        <f t="shared" si="1354"/>
        <v/>
      </c>
      <c r="AB1997" s="25" t="str">
        <f t="shared" si="1335"/>
        <v/>
      </c>
      <c r="AC1997" s="26" t="str">
        <f t="shared" si="1355"/>
        <v/>
      </c>
      <c r="AD1997" s="25" t="str">
        <f t="shared" si="1336"/>
        <v/>
      </c>
      <c r="AE1997" s="26" t="str">
        <f t="shared" si="1356"/>
        <v/>
      </c>
      <c r="AF1997" s="25" t="str">
        <f t="shared" si="1337"/>
        <v/>
      </c>
      <c r="AG1997" s="26" t="str">
        <f t="shared" si="1357"/>
        <v/>
      </c>
      <c r="AH1997" s="25" t="str">
        <f t="shared" si="1338"/>
        <v/>
      </c>
      <c r="AI1997" s="26" t="str">
        <f t="shared" si="1358"/>
        <v/>
      </c>
      <c r="AJ1997" s="25" t="str">
        <f t="shared" si="1339"/>
        <v/>
      </c>
      <c r="AK1997" s="26" t="str">
        <f t="shared" si="1359"/>
        <v/>
      </c>
      <c r="AL1997" s="25" t="str">
        <f t="shared" si="1340"/>
        <v/>
      </c>
      <c r="AM1997" s="26" t="str">
        <f t="shared" si="1360"/>
        <v/>
      </c>
      <c r="AN1997" s="25" t="str">
        <f t="shared" si="1341"/>
        <v/>
      </c>
      <c r="AO1997" s="26" t="str">
        <f t="shared" si="1361"/>
        <v/>
      </c>
      <c r="AP1997" t="str">
        <f t="shared" si="1362"/>
        <v/>
      </c>
      <c r="AQ1997" t="str">
        <f t="shared" si="1363"/>
        <v/>
      </c>
      <c r="AR1997" t="str">
        <f t="shared" si="1375"/>
        <v/>
      </c>
      <c r="AS1997" t="str">
        <f t="shared" si="1364"/>
        <v/>
      </c>
      <c r="AT1997" s="25" t="str">
        <f t="shared" si="1365"/>
        <v/>
      </c>
      <c r="AU1997" s="26" t="str">
        <f t="shared" si="1366"/>
        <v/>
      </c>
      <c r="AV1997" t="str">
        <f t="shared" si="1367"/>
        <v/>
      </c>
      <c r="AW1997" s="25" t="str">
        <f t="shared" si="1368"/>
        <v/>
      </c>
      <c r="AX1997" s="26" t="str">
        <f t="shared" si="1343"/>
        <v/>
      </c>
      <c r="AY1997" s="27" t="str">
        <f>IF(A1997="","",IF(K1997&lt;&gt;0,TEXT(5,"0000"),IF(M1997&lt;&gt;0,TEXT(5,"0000"),IF(Datos!N1997&lt;&gt;0,TEXT(5,"0000"),""))))</f>
        <v/>
      </c>
      <c r="AZ1997" s="25" t="str">
        <f t="shared" si="1369"/>
        <v/>
      </c>
      <c r="BA1997" s="26" t="str">
        <f t="shared" si="1344"/>
        <v/>
      </c>
      <c r="BB1997" s="25" t="str">
        <f t="shared" si="1370"/>
        <v/>
      </c>
      <c r="BC1997" s="26" t="str">
        <f t="shared" si="1345"/>
        <v/>
      </c>
      <c r="BD1997" s="27" t="str">
        <f t="shared" si="1371"/>
        <v/>
      </c>
      <c r="BE1997" s="25" t="str">
        <f t="shared" si="1372"/>
        <v/>
      </c>
      <c r="BF1997" s="26" t="str">
        <f t="shared" si="1346"/>
        <v/>
      </c>
      <c r="BG1997" s="28"/>
      <c r="BH1997" t="str">
        <f t="shared" si="1342"/>
        <v/>
      </c>
      <c r="BJ1997" s="24" t="str">
        <f t="shared" si="1373"/>
        <v/>
      </c>
      <c r="BK1997" s="24" t="str">
        <f t="shared" si="1374"/>
        <v/>
      </c>
    </row>
    <row r="1998" spans="17:63" ht="15.75" thickBot="1">
      <c r="Q1998" t="e">
        <f t="shared" si="1347"/>
        <v>#VALUE!</v>
      </c>
      <c r="R1998" t="str">
        <f t="shared" si="1348"/>
        <v/>
      </c>
      <c r="S1998" t="str">
        <f>IF(A1998="","",TEXT(VLOOKUP(C1998,Tablas!$H$3:$I$75,2,0),"000"))</f>
        <v/>
      </c>
      <c r="T1998" t="str">
        <f t="shared" si="1349"/>
        <v/>
      </c>
      <c r="U1998" t="str">
        <f t="shared" si="1350"/>
        <v/>
      </c>
      <c r="V1998" t="str">
        <f t="shared" si="1334"/>
        <v/>
      </c>
      <c r="W1998" t="str">
        <f>IF(A1998="","",IF(G1998="",99,VLOOKUP(Datos!G1998,Tablas!$AF$2:$AH$38,2,0)))</f>
        <v/>
      </c>
      <c r="X1998" t="str">
        <f t="shared" si="1351"/>
        <v/>
      </c>
      <c r="Y1998" t="str">
        <f t="shared" si="1352"/>
        <v/>
      </c>
      <c r="Z1998" s="25" t="str">
        <f t="shared" si="1353"/>
        <v/>
      </c>
      <c r="AA1998" s="26" t="str">
        <f t="shared" si="1354"/>
        <v/>
      </c>
      <c r="AB1998" s="25" t="str">
        <f t="shared" si="1335"/>
        <v/>
      </c>
      <c r="AC1998" s="26" t="str">
        <f t="shared" si="1355"/>
        <v/>
      </c>
      <c r="AD1998" s="25" t="str">
        <f t="shared" si="1336"/>
        <v/>
      </c>
      <c r="AE1998" s="26" t="str">
        <f t="shared" si="1356"/>
        <v/>
      </c>
      <c r="AF1998" s="25" t="str">
        <f t="shared" si="1337"/>
        <v/>
      </c>
      <c r="AG1998" s="26" t="str">
        <f t="shared" si="1357"/>
        <v/>
      </c>
      <c r="AH1998" s="25" t="str">
        <f t="shared" si="1338"/>
        <v/>
      </c>
      <c r="AI1998" s="26" t="str">
        <f t="shared" si="1358"/>
        <v/>
      </c>
      <c r="AJ1998" s="25" t="str">
        <f t="shared" si="1339"/>
        <v/>
      </c>
      <c r="AK1998" s="26" t="str">
        <f t="shared" si="1359"/>
        <v/>
      </c>
      <c r="AL1998" s="25" t="str">
        <f t="shared" si="1340"/>
        <v/>
      </c>
      <c r="AM1998" s="26" t="str">
        <f t="shared" si="1360"/>
        <v/>
      </c>
      <c r="AN1998" s="25" t="str">
        <f t="shared" si="1341"/>
        <v/>
      </c>
      <c r="AO1998" s="26" t="str">
        <f t="shared" si="1361"/>
        <v/>
      </c>
      <c r="AP1998" t="str">
        <f t="shared" si="1362"/>
        <v/>
      </c>
      <c r="AQ1998" t="str">
        <f t="shared" si="1363"/>
        <v/>
      </c>
      <c r="AR1998" t="str">
        <f t="shared" si="1375"/>
        <v/>
      </c>
      <c r="AS1998" t="str">
        <f t="shared" si="1364"/>
        <v/>
      </c>
      <c r="AT1998" s="25" t="str">
        <f t="shared" si="1365"/>
        <v/>
      </c>
      <c r="AU1998" s="26" t="str">
        <f t="shared" si="1366"/>
        <v/>
      </c>
      <c r="AV1998" t="str">
        <f t="shared" si="1367"/>
        <v/>
      </c>
      <c r="AW1998" s="25" t="str">
        <f t="shared" si="1368"/>
        <v/>
      </c>
      <c r="AX1998" s="26" t="str">
        <f t="shared" si="1343"/>
        <v/>
      </c>
      <c r="AY1998" s="27" t="str">
        <f>IF(A1998="","",IF(K1998&lt;&gt;0,TEXT(5,"0000"),IF(M1998&lt;&gt;0,TEXT(5,"0000"),IF(Datos!N1998&lt;&gt;0,TEXT(5,"0000"),""))))</f>
        <v/>
      </c>
      <c r="AZ1998" s="25" t="str">
        <f t="shared" si="1369"/>
        <v/>
      </c>
      <c r="BA1998" s="26" t="str">
        <f t="shared" si="1344"/>
        <v/>
      </c>
      <c r="BB1998" s="25" t="str">
        <f t="shared" si="1370"/>
        <v/>
      </c>
      <c r="BC1998" s="26" t="str">
        <f t="shared" si="1345"/>
        <v/>
      </c>
      <c r="BD1998" s="27" t="str">
        <f t="shared" si="1371"/>
        <v/>
      </c>
      <c r="BE1998" s="25" t="str">
        <f t="shared" si="1372"/>
        <v/>
      </c>
      <c r="BF1998" s="26" t="str">
        <f t="shared" si="1346"/>
        <v/>
      </c>
      <c r="BG1998" s="28"/>
      <c r="BH1998" t="str">
        <f t="shared" si="1342"/>
        <v/>
      </c>
      <c r="BJ1998" s="24" t="str">
        <f t="shared" si="1373"/>
        <v/>
      </c>
      <c r="BK1998" s="24" t="str">
        <f t="shared" si="1374"/>
        <v/>
      </c>
    </row>
    <row r="1999" spans="17:63" ht="15.75" thickBot="1">
      <c r="Q1999" t="e">
        <f t="shared" si="1347"/>
        <v>#VALUE!</v>
      </c>
      <c r="R1999" t="str">
        <f t="shared" si="1348"/>
        <v/>
      </c>
      <c r="S1999" t="str">
        <f>IF(A1999="","",TEXT(VLOOKUP(C1999,Tablas!$H$3:$I$75,2,0),"000"))</f>
        <v/>
      </c>
      <c r="T1999" t="str">
        <f t="shared" si="1349"/>
        <v/>
      </c>
      <c r="U1999" t="str">
        <f t="shared" si="1350"/>
        <v/>
      </c>
      <c r="V1999" t="str">
        <f t="shared" si="1334"/>
        <v/>
      </c>
      <c r="W1999" t="str">
        <f>IF(A1999="","",IF(G1999="",99,VLOOKUP(Datos!G1999,Tablas!$AF$2:$AH$38,2,0)))</f>
        <v/>
      </c>
      <c r="X1999" t="str">
        <f t="shared" si="1351"/>
        <v/>
      </c>
      <c r="Y1999" t="str">
        <f t="shared" si="1352"/>
        <v/>
      </c>
      <c r="Z1999" s="25" t="str">
        <f t="shared" si="1353"/>
        <v/>
      </c>
      <c r="AA1999" s="26" t="str">
        <f t="shared" si="1354"/>
        <v/>
      </c>
      <c r="AB1999" s="25" t="str">
        <f t="shared" si="1335"/>
        <v/>
      </c>
      <c r="AC1999" s="26" t="str">
        <f t="shared" si="1355"/>
        <v/>
      </c>
      <c r="AD1999" s="25" t="str">
        <f t="shared" si="1336"/>
        <v/>
      </c>
      <c r="AE1999" s="26" t="str">
        <f t="shared" si="1356"/>
        <v/>
      </c>
      <c r="AF1999" s="25" t="str">
        <f t="shared" si="1337"/>
        <v/>
      </c>
      <c r="AG1999" s="26" t="str">
        <f t="shared" si="1357"/>
        <v/>
      </c>
      <c r="AH1999" s="25" t="str">
        <f t="shared" si="1338"/>
        <v/>
      </c>
      <c r="AI1999" s="26" t="str">
        <f t="shared" si="1358"/>
        <v/>
      </c>
      <c r="AJ1999" s="25" t="str">
        <f t="shared" si="1339"/>
        <v/>
      </c>
      <c r="AK1999" s="26" t="str">
        <f t="shared" si="1359"/>
        <v/>
      </c>
      <c r="AL1999" s="25" t="str">
        <f t="shared" si="1340"/>
        <v/>
      </c>
      <c r="AM1999" s="26" t="str">
        <f t="shared" si="1360"/>
        <v/>
      </c>
      <c r="AN1999" s="25" t="str">
        <f t="shared" si="1341"/>
        <v/>
      </c>
      <c r="AO1999" s="26" t="str">
        <f t="shared" si="1361"/>
        <v/>
      </c>
      <c r="AP1999" t="str">
        <f t="shared" si="1362"/>
        <v/>
      </c>
      <c r="AQ1999" t="str">
        <f t="shared" si="1363"/>
        <v/>
      </c>
      <c r="AR1999" t="str">
        <f t="shared" si="1375"/>
        <v/>
      </c>
      <c r="AS1999" t="str">
        <f t="shared" si="1364"/>
        <v/>
      </c>
      <c r="AT1999" s="25" t="str">
        <f t="shared" si="1365"/>
        <v/>
      </c>
      <c r="AU1999" s="26" t="str">
        <f t="shared" si="1366"/>
        <v/>
      </c>
      <c r="AV1999" t="str">
        <f t="shared" si="1367"/>
        <v/>
      </c>
      <c r="AW1999" s="25" t="str">
        <f t="shared" si="1368"/>
        <v/>
      </c>
      <c r="AX1999" s="26" t="str">
        <f t="shared" si="1343"/>
        <v/>
      </c>
      <c r="AY1999" s="27" t="str">
        <f>IF(A1999="","",IF(K1999&lt;&gt;0,TEXT(5,"0000"),IF(M1999&lt;&gt;0,TEXT(5,"0000"),IF(Datos!N1999&lt;&gt;0,TEXT(5,"0000"),""))))</f>
        <v/>
      </c>
      <c r="AZ1999" s="25" t="str">
        <f t="shared" si="1369"/>
        <v/>
      </c>
      <c r="BA1999" s="26" t="str">
        <f t="shared" si="1344"/>
        <v/>
      </c>
      <c r="BB1999" s="25" t="str">
        <f t="shared" si="1370"/>
        <v/>
      </c>
      <c r="BC1999" s="26" t="str">
        <f t="shared" si="1345"/>
        <v/>
      </c>
      <c r="BD1999" s="27" t="str">
        <f t="shared" si="1371"/>
        <v/>
      </c>
      <c r="BE1999" s="25" t="str">
        <f t="shared" si="1372"/>
        <v/>
      </c>
      <c r="BF1999" s="26" t="str">
        <f t="shared" si="1346"/>
        <v/>
      </c>
      <c r="BG1999" s="28"/>
      <c r="BH1999" t="str">
        <f t="shared" si="1342"/>
        <v/>
      </c>
      <c r="BJ1999" s="24" t="str">
        <f t="shared" si="1373"/>
        <v/>
      </c>
      <c r="BK1999" s="24" t="str">
        <f t="shared" si="1374"/>
        <v/>
      </c>
    </row>
    <row r="2000" spans="17:63" ht="15.75" thickBot="1">
      <c r="Q2000" t="e">
        <f t="shared" si="1347"/>
        <v>#VALUE!</v>
      </c>
      <c r="R2000" t="str">
        <f t="shared" si="1348"/>
        <v/>
      </c>
      <c r="S2000" t="str">
        <f>IF(A2000="","",TEXT(VLOOKUP(C2000,Tablas!$H$3:$I$75,2,0),"000"))</f>
        <v/>
      </c>
      <c r="T2000" t="str">
        <f t="shared" si="1349"/>
        <v/>
      </c>
      <c r="U2000" t="str">
        <f t="shared" si="1350"/>
        <v/>
      </c>
      <c r="V2000" t="str">
        <f t="shared" si="1334"/>
        <v/>
      </c>
      <c r="W2000" t="str">
        <f>IF(A2000="","",IF(G2000="",99,VLOOKUP(Datos!G2000,Tablas!$AF$2:$AH$38,2,0)))</f>
        <v/>
      </c>
      <c r="X2000" t="str">
        <f t="shared" si="1351"/>
        <v/>
      </c>
      <c r="Y2000" t="str">
        <f t="shared" si="1352"/>
        <v/>
      </c>
      <c r="Z2000" s="25" t="str">
        <f t="shared" si="1353"/>
        <v/>
      </c>
      <c r="AA2000" s="26" t="str">
        <f t="shared" si="1354"/>
        <v/>
      </c>
      <c r="AB2000" s="25" t="str">
        <f t="shared" si="1335"/>
        <v/>
      </c>
      <c r="AC2000" s="26" t="str">
        <f t="shared" si="1355"/>
        <v/>
      </c>
      <c r="AD2000" s="25" t="str">
        <f t="shared" si="1336"/>
        <v/>
      </c>
      <c r="AE2000" s="26" t="str">
        <f t="shared" si="1356"/>
        <v/>
      </c>
      <c r="AF2000" s="25" t="str">
        <f t="shared" si="1337"/>
        <v/>
      </c>
      <c r="AG2000" s="26" t="str">
        <f t="shared" si="1357"/>
        <v/>
      </c>
      <c r="AH2000" s="25" t="str">
        <f t="shared" si="1338"/>
        <v/>
      </c>
      <c r="AI2000" s="26" t="str">
        <f t="shared" si="1358"/>
        <v/>
      </c>
      <c r="AJ2000" s="25" t="str">
        <f t="shared" si="1339"/>
        <v/>
      </c>
      <c r="AK2000" s="26" t="str">
        <f t="shared" si="1359"/>
        <v/>
      </c>
      <c r="AL2000" s="25" t="str">
        <f t="shared" si="1340"/>
        <v/>
      </c>
      <c r="AM2000" s="26" t="str">
        <f t="shared" si="1360"/>
        <v/>
      </c>
      <c r="AN2000" s="25" t="str">
        <f t="shared" si="1341"/>
        <v/>
      </c>
      <c r="AO2000" s="26" t="str">
        <f t="shared" si="1361"/>
        <v/>
      </c>
      <c r="AP2000" t="str">
        <f t="shared" si="1362"/>
        <v/>
      </c>
      <c r="AQ2000" t="str">
        <f t="shared" si="1363"/>
        <v/>
      </c>
      <c r="AR2000" t="str">
        <f t="shared" si="1375"/>
        <v/>
      </c>
      <c r="AS2000" t="str">
        <f t="shared" si="1364"/>
        <v/>
      </c>
      <c r="AT2000" s="25" t="str">
        <f t="shared" si="1365"/>
        <v/>
      </c>
      <c r="AU2000" s="26" t="str">
        <f t="shared" si="1366"/>
        <v/>
      </c>
      <c r="AV2000" t="str">
        <f t="shared" si="1367"/>
        <v/>
      </c>
      <c r="AW2000" s="25" t="str">
        <f t="shared" si="1368"/>
        <v/>
      </c>
      <c r="AX2000" s="26" t="str">
        <f t="shared" si="1343"/>
        <v/>
      </c>
      <c r="AY2000" s="27" t="str">
        <f>IF(A2000="","",IF(K2000&lt;&gt;0,TEXT(5,"0000"),IF(M2000&lt;&gt;0,TEXT(5,"0000"),IF(Datos!N2000&lt;&gt;0,TEXT(5,"0000"),""))))</f>
        <v/>
      </c>
      <c r="AZ2000" s="25" t="str">
        <f t="shared" si="1369"/>
        <v/>
      </c>
      <c r="BA2000" s="26" t="str">
        <f t="shared" si="1344"/>
        <v/>
      </c>
      <c r="BB2000" s="25" t="str">
        <f t="shared" si="1370"/>
        <v/>
      </c>
      <c r="BC2000" s="26" t="str">
        <f t="shared" si="1345"/>
        <v/>
      </c>
      <c r="BD2000" s="27" t="str">
        <f t="shared" si="1371"/>
        <v/>
      </c>
      <c r="BE2000" s="25" t="str">
        <f t="shared" si="1372"/>
        <v/>
      </c>
      <c r="BF2000" s="26" t="str">
        <f t="shared" si="1346"/>
        <v/>
      </c>
      <c r="BG2000" s="28"/>
      <c r="BH2000" t="str">
        <f t="shared" si="1342"/>
        <v/>
      </c>
      <c r="BJ2000" s="24" t="str">
        <f t="shared" si="1373"/>
        <v/>
      </c>
      <c r="BK2000" s="24" t="str">
        <f t="shared" si="1374"/>
        <v/>
      </c>
    </row>
    <row r="2001" spans="17:63" ht="15.75" thickBot="1">
      <c r="Q2001" t="e">
        <f t="shared" si="1347"/>
        <v>#VALUE!</v>
      </c>
      <c r="R2001" t="str">
        <f t="shared" si="1348"/>
        <v/>
      </c>
      <c r="S2001" t="str">
        <f>IF(A2001="","",TEXT(VLOOKUP(C2001,Tablas!$H$3:$I$75,2,0),"000"))</f>
        <v/>
      </c>
      <c r="T2001" t="str">
        <f t="shared" si="1349"/>
        <v/>
      </c>
      <c r="U2001" t="str">
        <f t="shared" si="1350"/>
        <v/>
      </c>
      <c r="V2001" t="str">
        <f t="shared" si="1334"/>
        <v/>
      </c>
      <c r="W2001" t="str">
        <f>IF(A2001="","",IF(G2001="",99,VLOOKUP(Datos!G2001,Tablas!$AF$2:$AH$38,2,0)))</f>
        <v/>
      </c>
      <c r="X2001" t="str">
        <f t="shared" si="1351"/>
        <v/>
      </c>
      <c r="Y2001" t="str">
        <f t="shared" si="1352"/>
        <v/>
      </c>
      <c r="Z2001" s="25" t="str">
        <f t="shared" si="1353"/>
        <v/>
      </c>
      <c r="AA2001" s="26" t="str">
        <f t="shared" si="1354"/>
        <v/>
      </c>
      <c r="AB2001" s="25" t="str">
        <f t="shared" si="1335"/>
        <v/>
      </c>
      <c r="AC2001" s="26" t="str">
        <f t="shared" si="1355"/>
        <v/>
      </c>
      <c r="AD2001" s="25" t="str">
        <f t="shared" si="1336"/>
        <v/>
      </c>
      <c r="AE2001" s="26" t="str">
        <f t="shared" si="1356"/>
        <v/>
      </c>
      <c r="AF2001" s="25" t="str">
        <f t="shared" si="1337"/>
        <v/>
      </c>
      <c r="AG2001" s="26" t="str">
        <f t="shared" si="1357"/>
        <v/>
      </c>
      <c r="AH2001" s="25" t="str">
        <f t="shared" si="1338"/>
        <v/>
      </c>
      <c r="AI2001" s="26" t="str">
        <f t="shared" si="1358"/>
        <v/>
      </c>
      <c r="AJ2001" s="25" t="str">
        <f t="shared" si="1339"/>
        <v/>
      </c>
      <c r="AK2001" s="26" t="str">
        <f t="shared" si="1359"/>
        <v/>
      </c>
      <c r="AL2001" s="25" t="str">
        <f t="shared" si="1340"/>
        <v/>
      </c>
      <c r="AM2001" s="26" t="str">
        <f t="shared" si="1360"/>
        <v/>
      </c>
      <c r="AN2001" s="25" t="str">
        <f t="shared" si="1341"/>
        <v/>
      </c>
      <c r="AO2001" s="26" t="str">
        <f t="shared" si="1361"/>
        <v/>
      </c>
      <c r="AP2001" t="str">
        <f t="shared" si="1362"/>
        <v/>
      </c>
      <c r="AQ2001" t="str">
        <f t="shared" si="1363"/>
        <v/>
      </c>
      <c r="AR2001" t="str">
        <f t="shared" si="1375"/>
        <v/>
      </c>
      <c r="AS2001" t="str">
        <f t="shared" si="1364"/>
        <v/>
      </c>
      <c r="AT2001" s="25" t="str">
        <f t="shared" si="1365"/>
        <v/>
      </c>
      <c r="AU2001" s="26" t="str">
        <f t="shared" si="1366"/>
        <v/>
      </c>
      <c r="AV2001" t="str">
        <f t="shared" si="1367"/>
        <v/>
      </c>
      <c r="AW2001" s="25" t="str">
        <f t="shared" si="1368"/>
        <v/>
      </c>
      <c r="AX2001" s="26" t="str">
        <f t="shared" si="1343"/>
        <v/>
      </c>
      <c r="AY2001" s="27" t="str">
        <f>IF(A2001="","",IF(K2001&lt;&gt;0,TEXT(5,"0000"),IF(M2001&lt;&gt;0,TEXT(5,"0000"),IF(Datos!N2001&lt;&gt;0,TEXT(5,"0000"),""))))</f>
        <v/>
      </c>
      <c r="AZ2001" s="25" t="str">
        <f t="shared" si="1369"/>
        <v/>
      </c>
      <c r="BA2001" s="26" t="str">
        <f t="shared" si="1344"/>
        <v/>
      </c>
      <c r="BB2001" s="25" t="str">
        <f t="shared" si="1370"/>
        <v/>
      </c>
      <c r="BC2001" s="26" t="str">
        <f t="shared" si="1345"/>
        <v/>
      </c>
      <c r="BD2001" s="27" t="str">
        <f t="shared" si="1371"/>
        <v/>
      </c>
      <c r="BE2001" s="25" t="str">
        <f t="shared" si="1372"/>
        <v/>
      </c>
      <c r="BF2001" s="26" t="str">
        <f t="shared" si="1346"/>
        <v/>
      </c>
      <c r="BG2001" s="28"/>
      <c r="BH2001" t="str">
        <f t="shared" si="1342"/>
        <v/>
      </c>
      <c r="BJ2001" s="24" t="str">
        <f t="shared" si="1373"/>
        <v/>
      </c>
      <c r="BK2001" s="24" t="str">
        <f t="shared" si="1374"/>
        <v/>
      </c>
    </row>
    <row r="2002" spans="17:63" ht="15.75" thickBot="1">
      <c r="Q2002" t="e">
        <f t="shared" si="1347"/>
        <v>#VALUE!</v>
      </c>
      <c r="R2002" t="str">
        <f t="shared" si="1348"/>
        <v/>
      </c>
      <c r="S2002" t="str">
        <f>IF(A2002="","",TEXT(VLOOKUP(C2002,Tablas!$H$3:$I$75,2,0),"000"))</f>
        <v/>
      </c>
      <c r="T2002" t="str">
        <f t="shared" si="1349"/>
        <v/>
      </c>
      <c r="U2002" t="str">
        <f t="shared" si="1350"/>
        <v/>
      </c>
      <c r="V2002" t="str">
        <f t="shared" si="1334"/>
        <v/>
      </c>
      <c r="W2002" t="str">
        <f>IF(A2002="","",IF(G2002="",99,VLOOKUP(Datos!G2002,Tablas!$AF$2:$AH$38,2,0)))</f>
        <v/>
      </c>
      <c r="X2002" t="str">
        <f t="shared" si="1351"/>
        <v/>
      </c>
      <c r="Y2002" t="str">
        <f t="shared" si="1352"/>
        <v/>
      </c>
      <c r="Z2002" s="25" t="str">
        <f t="shared" si="1353"/>
        <v/>
      </c>
      <c r="AA2002" s="26" t="str">
        <f t="shared" si="1354"/>
        <v/>
      </c>
      <c r="AB2002" s="25" t="str">
        <f t="shared" si="1335"/>
        <v/>
      </c>
      <c r="AC2002" s="26" t="str">
        <f t="shared" si="1355"/>
        <v/>
      </c>
      <c r="AD2002" s="25" t="str">
        <f t="shared" si="1336"/>
        <v/>
      </c>
      <c r="AE2002" s="26" t="str">
        <f t="shared" si="1356"/>
        <v/>
      </c>
      <c r="AF2002" s="25" t="str">
        <f t="shared" si="1337"/>
        <v/>
      </c>
      <c r="AG2002" s="26" t="str">
        <f t="shared" si="1357"/>
        <v/>
      </c>
      <c r="AH2002" s="25" t="str">
        <f t="shared" si="1338"/>
        <v/>
      </c>
      <c r="AI2002" s="26" t="str">
        <f t="shared" si="1358"/>
        <v/>
      </c>
      <c r="AJ2002" s="25" t="str">
        <f t="shared" si="1339"/>
        <v/>
      </c>
      <c r="AK2002" s="26" t="str">
        <f t="shared" si="1359"/>
        <v/>
      </c>
      <c r="AL2002" s="25" t="str">
        <f t="shared" si="1340"/>
        <v/>
      </c>
      <c r="AM2002" s="26" t="str">
        <f t="shared" si="1360"/>
        <v/>
      </c>
      <c r="AN2002" s="25" t="str">
        <f t="shared" si="1341"/>
        <v/>
      </c>
      <c r="AO2002" s="26" t="str">
        <f t="shared" si="1361"/>
        <v/>
      </c>
      <c r="AP2002" t="str">
        <f t="shared" si="1362"/>
        <v/>
      </c>
      <c r="AQ2002" t="str">
        <f t="shared" si="1363"/>
        <v/>
      </c>
      <c r="AR2002" t="str">
        <f t="shared" si="1375"/>
        <v/>
      </c>
      <c r="AS2002" t="str">
        <f t="shared" si="1364"/>
        <v/>
      </c>
      <c r="AT2002" s="25" t="str">
        <f t="shared" si="1365"/>
        <v/>
      </c>
      <c r="AU2002" s="26" t="str">
        <f t="shared" si="1366"/>
        <v/>
      </c>
      <c r="AV2002" t="str">
        <f t="shared" si="1367"/>
        <v/>
      </c>
      <c r="AW2002" s="25" t="str">
        <f t="shared" si="1368"/>
        <v/>
      </c>
      <c r="AX2002" s="26" t="str">
        <f t="shared" si="1343"/>
        <v/>
      </c>
      <c r="AY2002" s="27" t="str">
        <f>IF(A2002="","",IF(K2002&lt;&gt;0,TEXT(5,"0000"),IF(M2002&lt;&gt;0,TEXT(5,"0000"),IF(Datos!N2002&lt;&gt;0,TEXT(5,"0000"),""))))</f>
        <v/>
      </c>
      <c r="AZ2002" s="25" t="str">
        <f t="shared" si="1369"/>
        <v/>
      </c>
      <c r="BA2002" s="26" t="str">
        <f t="shared" si="1344"/>
        <v/>
      </c>
      <c r="BB2002" s="25" t="str">
        <f t="shared" si="1370"/>
        <v/>
      </c>
      <c r="BC2002" s="26" t="str">
        <f t="shared" si="1345"/>
        <v/>
      </c>
      <c r="BD2002" s="27" t="str">
        <f t="shared" si="1371"/>
        <v/>
      </c>
      <c r="BE2002" s="25" t="str">
        <f t="shared" si="1372"/>
        <v/>
      </c>
      <c r="BF2002" s="26" t="str">
        <f t="shared" si="1346"/>
        <v/>
      </c>
      <c r="BG2002" s="28"/>
      <c r="BH2002" t="str">
        <f t="shared" si="1342"/>
        <v/>
      </c>
      <c r="BJ2002" s="24" t="str">
        <f t="shared" si="1373"/>
        <v/>
      </c>
      <c r="BK2002" s="24" t="str">
        <f t="shared" si="1374"/>
        <v/>
      </c>
    </row>
    <row r="2003" spans="17:63" ht="15.75" thickBot="1">
      <c r="Q2003" t="e">
        <f t="shared" si="1347"/>
        <v>#VALUE!</v>
      </c>
      <c r="R2003" t="str">
        <f t="shared" si="1348"/>
        <v/>
      </c>
      <c r="S2003" t="str">
        <f>IF(A2003="","",TEXT(VLOOKUP(C2003,Tablas!$H$3:$I$75,2,0),"000"))</f>
        <v/>
      </c>
      <c r="T2003" t="str">
        <f t="shared" si="1349"/>
        <v/>
      </c>
      <c r="U2003" t="str">
        <f t="shared" si="1350"/>
        <v/>
      </c>
      <c r="V2003" t="str">
        <f t="shared" si="1334"/>
        <v/>
      </c>
      <c r="W2003" t="str">
        <f>IF(A2003="","",IF(G2003="",99,VLOOKUP(Datos!G2003,Tablas!$AF$2:$AH$38,2,0)))</f>
        <v/>
      </c>
      <c r="X2003" t="str">
        <f t="shared" si="1351"/>
        <v/>
      </c>
      <c r="Y2003" t="str">
        <f t="shared" si="1352"/>
        <v/>
      </c>
      <c r="Z2003" s="25" t="str">
        <f t="shared" si="1353"/>
        <v/>
      </c>
      <c r="AA2003" s="26" t="str">
        <f t="shared" si="1354"/>
        <v/>
      </c>
      <c r="AB2003" s="25" t="str">
        <f t="shared" si="1335"/>
        <v/>
      </c>
      <c r="AC2003" s="26" t="str">
        <f t="shared" si="1355"/>
        <v/>
      </c>
      <c r="AD2003" s="25" t="str">
        <f t="shared" si="1336"/>
        <v/>
      </c>
      <c r="AE2003" s="26" t="str">
        <f t="shared" si="1356"/>
        <v/>
      </c>
      <c r="AF2003" s="25" t="str">
        <f t="shared" si="1337"/>
        <v/>
      </c>
      <c r="AG2003" s="26" t="str">
        <f t="shared" si="1357"/>
        <v/>
      </c>
      <c r="AH2003" s="25" t="str">
        <f t="shared" si="1338"/>
        <v/>
      </c>
      <c r="AI2003" s="26" t="str">
        <f t="shared" si="1358"/>
        <v/>
      </c>
      <c r="AJ2003" s="25" t="str">
        <f t="shared" si="1339"/>
        <v/>
      </c>
      <c r="AK2003" s="26" t="str">
        <f t="shared" si="1359"/>
        <v/>
      </c>
      <c r="AL2003" s="25" t="str">
        <f t="shared" si="1340"/>
        <v/>
      </c>
      <c r="AM2003" s="26" t="str">
        <f t="shared" si="1360"/>
        <v/>
      </c>
      <c r="AN2003" s="25" t="str">
        <f t="shared" si="1341"/>
        <v/>
      </c>
      <c r="AO2003" s="26" t="str">
        <f t="shared" si="1361"/>
        <v/>
      </c>
      <c r="AP2003" t="str">
        <f t="shared" si="1362"/>
        <v/>
      </c>
      <c r="AQ2003" t="str">
        <f t="shared" si="1363"/>
        <v/>
      </c>
      <c r="AR2003" t="str">
        <f t="shared" si="1375"/>
        <v/>
      </c>
      <c r="AS2003" t="str">
        <f t="shared" si="1364"/>
        <v/>
      </c>
      <c r="AT2003" s="25" t="str">
        <f t="shared" si="1365"/>
        <v/>
      </c>
      <c r="AU2003" s="26" t="str">
        <f t="shared" si="1366"/>
        <v/>
      </c>
      <c r="AV2003" t="str">
        <f t="shared" si="1367"/>
        <v/>
      </c>
      <c r="AW2003" s="25" t="str">
        <f t="shared" si="1368"/>
        <v/>
      </c>
      <c r="AX2003" s="26" t="str">
        <f t="shared" si="1343"/>
        <v/>
      </c>
      <c r="AY2003" s="27" t="str">
        <f>IF(A2003="","",IF(K2003&lt;&gt;0,TEXT(5,"0000"),IF(M2003&lt;&gt;0,TEXT(5,"0000"),IF(Datos!N2003&lt;&gt;0,TEXT(5,"0000"),""))))</f>
        <v/>
      </c>
      <c r="AZ2003" s="25" t="str">
        <f t="shared" si="1369"/>
        <v/>
      </c>
      <c r="BA2003" s="26" t="str">
        <f t="shared" si="1344"/>
        <v/>
      </c>
      <c r="BB2003" s="25" t="str">
        <f t="shared" si="1370"/>
        <v/>
      </c>
      <c r="BC2003" s="26" t="str">
        <f t="shared" si="1345"/>
        <v/>
      </c>
      <c r="BD2003" s="27" t="str">
        <f t="shared" si="1371"/>
        <v/>
      </c>
      <c r="BE2003" s="25" t="str">
        <f t="shared" si="1372"/>
        <v/>
      </c>
      <c r="BF2003" s="26" t="str">
        <f t="shared" si="1346"/>
        <v/>
      </c>
      <c r="BG2003" s="28"/>
      <c r="BH2003" t="str">
        <f t="shared" si="1342"/>
        <v/>
      </c>
      <c r="BJ2003" s="24" t="str">
        <f t="shared" si="1373"/>
        <v/>
      </c>
      <c r="BK2003" s="24" t="str">
        <f t="shared" si="1374"/>
        <v/>
      </c>
    </row>
    <row r="2004" spans="17:63" ht="15.75" thickBot="1">
      <c r="Q2004" t="e">
        <f t="shared" si="1347"/>
        <v>#VALUE!</v>
      </c>
      <c r="R2004" t="str">
        <f t="shared" si="1348"/>
        <v/>
      </c>
      <c r="S2004" t="str">
        <f>IF(A2004="","",TEXT(VLOOKUP(C2004,Tablas!$H$3:$I$75,2,0),"000"))</f>
        <v/>
      </c>
      <c r="T2004" t="str">
        <f t="shared" si="1349"/>
        <v/>
      </c>
      <c r="U2004" t="str">
        <f t="shared" si="1350"/>
        <v/>
      </c>
      <c r="V2004" t="str">
        <f t="shared" si="1334"/>
        <v/>
      </c>
      <c r="W2004" t="str">
        <f>IF(A2004="","",IF(G2004="",99,VLOOKUP(Datos!G2004,Tablas!$AF$2:$AH$38,2,0)))</f>
        <v/>
      </c>
      <c r="X2004" t="str">
        <f t="shared" si="1351"/>
        <v/>
      </c>
      <c r="Y2004" t="str">
        <f t="shared" si="1352"/>
        <v/>
      </c>
      <c r="Z2004" s="25" t="str">
        <f t="shared" si="1353"/>
        <v/>
      </c>
      <c r="AA2004" s="26" t="str">
        <f t="shared" si="1354"/>
        <v/>
      </c>
      <c r="AB2004" s="25" t="str">
        <f t="shared" si="1335"/>
        <v/>
      </c>
      <c r="AC2004" s="26" t="str">
        <f t="shared" si="1355"/>
        <v/>
      </c>
      <c r="AD2004" s="25" t="str">
        <f t="shared" si="1336"/>
        <v/>
      </c>
      <c r="AE2004" s="26" t="str">
        <f t="shared" si="1356"/>
        <v/>
      </c>
      <c r="AF2004" s="25" t="str">
        <f t="shared" si="1337"/>
        <v/>
      </c>
      <c r="AG2004" s="26" t="str">
        <f t="shared" si="1357"/>
        <v/>
      </c>
      <c r="AH2004" s="25" t="str">
        <f t="shared" si="1338"/>
        <v/>
      </c>
      <c r="AI2004" s="26" t="str">
        <f t="shared" si="1358"/>
        <v/>
      </c>
      <c r="AJ2004" s="25" t="str">
        <f t="shared" si="1339"/>
        <v/>
      </c>
      <c r="AK2004" s="26" t="str">
        <f t="shared" si="1359"/>
        <v/>
      </c>
      <c r="AL2004" s="25" t="str">
        <f t="shared" si="1340"/>
        <v/>
      </c>
      <c r="AM2004" s="26" t="str">
        <f t="shared" si="1360"/>
        <v/>
      </c>
      <c r="AN2004" s="25" t="str">
        <f t="shared" si="1341"/>
        <v/>
      </c>
      <c r="AO2004" s="26" t="str">
        <f t="shared" si="1361"/>
        <v/>
      </c>
      <c r="AP2004" t="str">
        <f t="shared" si="1362"/>
        <v/>
      </c>
      <c r="AQ2004" t="str">
        <f t="shared" si="1363"/>
        <v/>
      </c>
      <c r="AR2004" t="str">
        <f t="shared" si="1375"/>
        <v/>
      </c>
      <c r="AS2004" t="str">
        <f t="shared" si="1364"/>
        <v/>
      </c>
      <c r="AT2004" s="25" t="str">
        <f t="shared" si="1365"/>
        <v/>
      </c>
      <c r="AU2004" s="26" t="str">
        <f t="shared" si="1366"/>
        <v/>
      </c>
      <c r="AV2004" t="str">
        <f t="shared" si="1367"/>
        <v/>
      </c>
      <c r="AW2004" s="25" t="str">
        <f t="shared" si="1368"/>
        <v/>
      </c>
      <c r="AX2004" s="26" t="str">
        <f t="shared" si="1343"/>
        <v/>
      </c>
      <c r="AY2004" s="27" t="str">
        <f>IF(A2004="","",IF(K2004&lt;&gt;0,TEXT(5,"0000"),IF(M2004&lt;&gt;0,TEXT(5,"0000"),IF(Datos!N2004&lt;&gt;0,TEXT(5,"0000"),""))))</f>
        <v/>
      </c>
      <c r="AZ2004" s="25" t="str">
        <f t="shared" si="1369"/>
        <v/>
      </c>
      <c r="BA2004" s="26" t="str">
        <f t="shared" si="1344"/>
        <v/>
      </c>
      <c r="BB2004" s="25" t="str">
        <f t="shared" si="1370"/>
        <v/>
      </c>
      <c r="BC2004" s="26" t="str">
        <f t="shared" si="1345"/>
        <v/>
      </c>
      <c r="BD2004" s="27" t="str">
        <f t="shared" si="1371"/>
        <v/>
      </c>
      <c r="BE2004" s="25" t="str">
        <f t="shared" si="1372"/>
        <v/>
      </c>
      <c r="BF2004" s="26" t="str">
        <f t="shared" si="1346"/>
        <v/>
      </c>
      <c r="BG2004" s="28"/>
      <c r="BH2004" t="str">
        <f t="shared" si="1342"/>
        <v/>
      </c>
      <c r="BJ2004" s="24" t="str">
        <f t="shared" si="1373"/>
        <v/>
      </c>
      <c r="BK2004" s="24" t="str">
        <f t="shared" si="1374"/>
        <v/>
      </c>
    </row>
    <row r="2005" spans="17:63" ht="15.75" thickBot="1">
      <c r="Q2005" t="e">
        <f t="shared" si="1347"/>
        <v>#VALUE!</v>
      </c>
      <c r="R2005" t="str">
        <f t="shared" si="1348"/>
        <v/>
      </c>
      <c r="S2005" t="str">
        <f>IF(A2005="","",TEXT(VLOOKUP(C2005,Tablas!$H$3:$I$75,2,0),"000"))</f>
        <v/>
      </c>
      <c r="T2005" t="str">
        <f t="shared" si="1349"/>
        <v/>
      </c>
      <c r="U2005" t="str">
        <f t="shared" si="1350"/>
        <v/>
      </c>
      <c r="V2005" t="str">
        <f t="shared" si="1334"/>
        <v/>
      </c>
      <c r="W2005" t="str">
        <f>IF(A2005="","",IF(G2005="",99,VLOOKUP(Datos!G2005,Tablas!$AF$2:$AH$38,2,0)))</f>
        <v/>
      </c>
      <c r="X2005" t="str">
        <f t="shared" si="1351"/>
        <v/>
      </c>
      <c r="Y2005" t="str">
        <f t="shared" si="1352"/>
        <v/>
      </c>
      <c r="Z2005" s="25" t="str">
        <f t="shared" si="1353"/>
        <v/>
      </c>
      <c r="AA2005" s="26" t="str">
        <f t="shared" si="1354"/>
        <v/>
      </c>
      <c r="AB2005" s="25" t="str">
        <f t="shared" si="1335"/>
        <v/>
      </c>
      <c r="AC2005" s="26" t="str">
        <f t="shared" si="1355"/>
        <v/>
      </c>
      <c r="AD2005" s="25" t="str">
        <f t="shared" si="1336"/>
        <v/>
      </c>
      <c r="AE2005" s="26" t="str">
        <f t="shared" si="1356"/>
        <v/>
      </c>
      <c r="AF2005" s="25" t="str">
        <f t="shared" si="1337"/>
        <v/>
      </c>
      <c r="AG2005" s="26" t="str">
        <f t="shared" si="1357"/>
        <v/>
      </c>
      <c r="AH2005" s="25" t="str">
        <f t="shared" si="1338"/>
        <v/>
      </c>
      <c r="AI2005" s="26" t="str">
        <f t="shared" si="1358"/>
        <v/>
      </c>
      <c r="AJ2005" s="25" t="str">
        <f t="shared" si="1339"/>
        <v/>
      </c>
      <c r="AK2005" s="26" t="str">
        <f t="shared" si="1359"/>
        <v/>
      </c>
      <c r="AL2005" s="25" t="str">
        <f t="shared" si="1340"/>
        <v/>
      </c>
      <c r="AM2005" s="26" t="str">
        <f t="shared" si="1360"/>
        <v/>
      </c>
      <c r="AN2005" s="25" t="str">
        <f t="shared" si="1341"/>
        <v/>
      </c>
      <c r="AO2005" s="26" t="str">
        <f t="shared" si="1361"/>
        <v/>
      </c>
      <c r="AP2005" t="str">
        <f t="shared" si="1362"/>
        <v/>
      </c>
      <c r="AQ2005" t="str">
        <f t="shared" si="1363"/>
        <v/>
      </c>
      <c r="AR2005" t="str">
        <f t="shared" si="1375"/>
        <v/>
      </c>
      <c r="AS2005" t="str">
        <f t="shared" si="1364"/>
        <v/>
      </c>
      <c r="AT2005" s="25" t="str">
        <f t="shared" si="1365"/>
        <v/>
      </c>
      <c r="AU2005" s="26" t="str">
        <f t="shared" si="1366"/>
        <v/>
      </c>
      <c r="AV2005" t="str">
        <f t="shared" si="1367"/>
        <v/>
      </c>
      <c r="AW2005" s="25" t="str">
        <f t="shared" si="1368"/>
        <v/>
      </c>
      <c r="AX2005" s="26" t="str">
        <f t="shared" si="1343"/>
        <v/>
      </c>
      <c r="AY2005" s="27" t="str">
        <f>IF(A2005="","",IF(K2005&lt;&gt;0,TEXT(5,"0000"),IF(M2005&lt;&gt;0,TEXT(5,"0000"),IF(Datos!N2005&lt;&gt;0,TEXT(5,"0000"),""))))</f>
        <v/>
      </c>
      <c r="AZ2005" s="25" t="str">
        <f t="shared" si="1369"/>
        <v/>
      </c>
      <c r="BA2005" s="26" t="str">
        <f t="shared" si="1344"/>
        <v/>
      </c>
      <c r="BB2005" s="25" t="str">
        <f t="shared" si="1370"/>
        <v/>
      </c>
      <c r="BC2005" s="26" t="str">
        <f t="shared" si="1345"/>
        <v/>
      </c>
      <c r="BD2005" s="27" t="str">
        <f t="shared" si="1371"/>
        <v/>
      </c>
      <c r="BE2005" s="25" t="str">
        <f t="shared" si="1372"/>
        <v/>
      </c>
      <c r="BF2005" s="26" t="str">
        <f t="shared" si="1346"/>
        <v/>
      </c>
      <c r="BG2005" s="28"/>
      <c r="BH2005" t="str">
        <f t="shared" si="1342"/>
        <v/>
      </c>
      <c r="BJ2005" s="24" t="str">
        <f t="shared" si="1373"/>
        <v/>
      </c>
      <c r="BK2005" s="24" t="str">
        <f t="shared" si="1374"/>
        <v/>
      </c>
    </row>
    <row r="2006" spans="17:63" ht="15.75" thickBot="1">
      <c r="Q2006" t="e">
        <f t="shared" si="1347"/>
        <v>#VALUE!</v>
      </c>
      <c r="R2006" t="str">
        <f t="shared" si="1348"/>
        <v/>
      </c>
      <c r="S2006" t="str">
        <f>IF(A2006="","",TEXT(VLOOKUP(C2006,Tablas!$H$3:$I$75,2,0),"000"))</f>
        <v/>
      </c>
      <c r="T2006" t="str">
        <f t="shared" si="1349"/>
        <v/>
      </c>
      <c r="U2006" t="str">
        <f t="shared" si="1350"/>
        <v/>
      </c>
      <c r="V2006" t="str">
        <f t="shared" si="1334"/>
        <v/>
      </c>
      <c r="W2006" t="str">
        <f>IF(A2006="","",IF(G2006="",99,VLOOKUP(Datos!G2006,Tablas!$AF$2:$AH$38,2,0)))</f>
        <v/>
      </c>
      <c r="X2006" t="str">
        <f t="shared" si="1351"/>
        <v/>
      </c>
      <c r="Y2006" t="str">
        <f t="shared" si="1352"/>
        <v/>
      </c>
      <c r="Z2006" s="25" t="str">
        <f t="shared" si="1353"/>
        <v/>
      </c>
      <c r="AA2006" s="26" t="str">
        <f t="shared" si="1354"/>
        <v/>
      </c>
      <c r="AB2006" s="25" t="str">
        <f t="shared" si="1335"/>
        <v/>
      </c>
      <c r="AC2006" s="26" t="str">
        <f t="shared" si="1355"/>
        <v/>
      </c>
      <c r="AD2006" s="25" t="str">
        <f t="shared" si="1336"/>
        <v/>
      </c>
      <c r="AE2006" s="26" t="str">
        <f t="shared" si="1356"/>
        <v/>
      </c>
      <c r="AF2006" s="25" t="str">
        <f t="shared" si="1337"/>
        <v/>
      </c>
      <c r="AG2006" s="26" t="str">
        <f t="shared" si="1357"/>
        <v/>
      </c>
      <c r="AH2006" s="25" t="str">
        <f t="shared" si="1338"/>
        <v/>
      </c>
      <c r="AI2006" s="26" t="str">
        <f t="shared" si="1358"/>
        <v/>
      </c>
      <c r="AJ2006" s="25" t="str">
        <f t="shared" si="1339"/>
        <v/>
      </c>
      <c r="AK2006" s="26" t="str">
        <f t="shared" si="1359"/>
        <v/>
      </c>
      <c r="AL2006" s="25" t="str">
        <f t="shared" si="1340"/>
        <v/>
      </c>
      <c r="AM2006" s="26" t="str">
        <f t="shared" si="1360"/>
        <v/>
      </c>
      <c r="AN2006" s="25" t="str">
        <f t="shared" si="1341"/>
        <v/>
      </c>
      <c r="AO2006" s="26" t="str">
        <f t="shared" si="1361"/>
        <v/>
      </c>
      <c r="AP2006" t="str">
        <f t="shared" si="1362"/>
        <v/>
      </c>
      <c r="AQ2006" t="str">
        <f t="shared" si="1363"/>
        <v/>
      </c>
      <c r="AR2006" t="str">
        <f t="shared" si="1375"/>
        <v/>
      </c>
      <c r="AS2006" t="str">
        <f t="shared" si="1364"/>
        <v/>
      </c>
      <c r="AT2006" s="25" t="str">
        <f t="shared" si="1365"/>
        <v/>
      </c>
      <c r="AU2006" s="26" t="str">
        <f t="shared" si="1366"/>
        <v/>
      </c>
      <c r="AV2006" t="str">
        <f t="shared" si="1367"/>
        <v/>
      </c>
      <c r="AW2006" s="25" t="str">
        <f t="shared" si="1368"/>
        <v/>
      </c>
      <c r="AX2006" s="26" t="str">
        <f t="shared" si="1343"/>
        <v/>
      </c>
      <c r="AY2006" s="27" t="str">
        <f>IF(A2006="","",IF(K2006&lt;&gt;0,TEXT(5,"0000"),IF(M2006&lt;&gt;0,TEXT(5,"0000"),IF(Datos!N2006&lt;&gt;0,TEXT(5,"0000"),""))))</f>
        <v/>
      </c>
      <c r="AZ2006" s="25" t="str">
        <f t="shared" si="1369"/>
        <v/>
      </c>
      <c r="BA2006" s="26" t="str">
        <f t="shared" si="1344"/>
        <v/>
      </c>
      <c r="BB2006" s="25" t="str">
        <f t="shared" si="1370"/>
        <v/>
      </c>
      <c r="BC2006" s="26" t="str">
        <f t="shared" si="1345"/>
        <v/>
      </c>
      <c r="BD2006" s="27" t="str">
        <f t="shared" si="1371"/>
        <v/>
      </c>
      <c r="BE2006" s="25" t="str">
        <f t="shared" si="1372"/>
        <v/>
      </c>
      <c r="BF2006" s="26" t="str">
        <f t="shared" si="1346"/>
        <v/>
      </c>
      <c r="BG2006" s="28"/>
      <c r="BH2006" t="str">
        <f t="shared" si="1342"/>
        <v/>
      </c>
      <c r="BJ2006" s="24" t="str">
        <f t="shared" si="1373"/>
        <v/>
      </c>
      <c r="BK2006" s="24" t="str">
        <f t="shared" si="1374"/>
        <v/>
      </c>
    </row>
    <row r="2007" spans="17:63" ht="15.75" thickBot="1">
      <c r="Q2007" t="e">
        <f t="shared" si="1347"/>
        <v>#VALUE!</v>
      </c>
      <c r="R2007" t="str">
        <f t="shared" si="1348"/>
        <v/>
      </c>
      <c r="S2007" t="str">
        <f>IF(A2007="","",TEXT(VLOOKUP(C2007,Tablas!$H$3:$I$75,2,0),"000"))</f>
        <v/>
      </c>
      <c r="T2007" t="str">
        <f t="shared" si="1349"/>
        <v/>
      </c>
      <c r="U2007" t="str">
        <f t="shared" si="1350"/>
        <v/>
      </c>
      <c r="V2007" t="str">
        <f t="shared" si="1334"/>
        <v/>
      </c>
      <c r="W2007" t="str">
        <f>IF(A2007="","",IF(G2007="",99,VLOOKUP(Datos!G2007,Tablas!$AF$2:$AH$38,2,0)))</f>
        <v/>
      </c>
      <c r="X2007" t="str">
        <f t="shared" si="1351"/>
        <v/>
      </c>
      <c r="Y2007" t="str">
        <f t="shared" si="1352"/>
        <v/>
      </c>
      <c r="Z2007" s="25" t="str">
        <f t="shared" si="1353"/>
        <v/>
      </c>
      <c r="AA2007" s="26" t="str">
        <f t="shared" si="1354"/>
        <v/>
      </c>
      <c r="AB2007" s="25" t="str">
        <f t="shared" si="1335"/>
        <v/>
      </c>
      <c r="AC2007" s="26" t="str">
        <f t="shared" si="1355"/>
        <v/>
      </c>
      <c r="AD2007" s="25" t="str">
        <f t="shared" si="1336"/>
        <v/>
      </c>
      <c r="AE2007" s="26" t="str">
        <f t="shared" si="1356"/>
        <v/>
      </c>
      <c r="AF2007" s="25" t="str">
        <f t="shared" si="1337"/>
        <v/>
      </c>
      <c r="AG2007" s="26" t="str">
        <f t="shared" si="1357"/>
        <v/>
      </c>
      <c r="AH2007" s="25" t="str">
        <f t="shared" si="1338"/>
        <v/>
      </c>
      <c r="AI2007" s="26" t="str">
        <f t="shared" si="1358"/>
        <v/>
      </c>
      <c r="AJ2007" s="25" t="str">
        <f t="shared" si="1339"/>
        <v/>
      </c>
      <c r="AK2007" s="26" t="str">
        <f t="shared" si="1359"/>
        <v/>
      </c>
      <c r="AL2007" s="25" t="str">
        <f t="shared" si="1340"/>
        <v/>
      </c>
      <c r="AM2007" s="26" t="str">
        <f t="shared" si="1360"/>
        <v/>
      </c>
      <c r="AN2007" s="25" t="str">
        <f t="shared" si="1341"/>
        <v/>
      </c>
      <c r="AO2007" s="26" t="str">
        <f t="shared" si="1361"/>
        <v/>
      </c>
      <c r="AP2007" t="str">
        <f t="shared" si="1362"/>
        <v/>
      </c>
      <c r="AQ2007" t="str">
        <f t="shared" si="1363"/>
        <v/>
      </c>
      <c r="AR2007" t="str">
        <f t="shared" si="1375"/>
        <v/>
      </c>
      <c r="AS2007" t="str">
        <f t="shared" si="1364"/>
        <v/>
      </c>
      <c r="AT2007" s="25" t="str">
        <f t="shared" si="1365"/>
        <v/>
      </c>
      <c r="AU2007" s="26" t="str">
        <f t="shared" si="1366"/>
        <v/>
      </c>
      <c r="AV2007" t="str">
        <f t="shared" si="1367"/>
        <v/>
      </c>
      <c r="AW2007" s="25" t="str">
        <f t="shared" si="1368"/>
        <v/>
      </c>
      <c r="AX2007" s="26" t="str">
        <f t="shared" si="1343"/>
        <v/>
      </c>
      <c r="AY2007" s="27" t="str">
        <f>IF(A2007="","",IF(K2007&lt;&gt;0,TEXT(5,"0000"),IF(M2007&lt;&gt;0,TEXT(5,"0000"),IF(Datos!N2007&lt;&gt;0,TEXT(5,"0000"),""))))</f>
        <v/>
      </c>
      <c r="AZ2007" s="25" t="str">
        <f t="shared" si="1369"/>
        <v/>
      </c>
      <c r="BA2007" s="26" t="str">
        <f t="shared" si="1344"/>
        <v/>
      </c>
      <c r="BB2007" s="25" t="str">
        <f t="shared" si="1370"/>
        <v/>
      </c>
      <c r="BC2007" s="26" t="str">
        <f t="shared" si="1345"/>
        <v/>
      </c>
      <c r="BD2007" s="27" t="str">
        <f t="shared" si="1371"/>
        <v/>
      </c>
      <c r="BE2007" s="25" t="str">
        <f t="shared" si="1372"/>
        <v/>
      </c>
      <c r="BF2007" s="26" t="str">
        <f t="shared" si="1346"/>
        <v/>
      </c>
      <c r="BG2007" s="28"/>
      <c r="BH2007" t="str">
        <f t="shared" si="1342"/>
        <v/>
      </c>
      <c r="BJ2007" s="24" t="str">
        <f t="shared" si="1373"/>
        <v/>
      </c>
      <c r="BK2007" s="24" t="str">
        <f t="shared" si="1374"/>
        <v/>
      </c>
    </row>
    <row r="2008" spans="17:63" ht="15.75" thickBot="1">
      <c r="Q2008" t="e">
        <f t="shared" si="1347"/>
        <v>#VALUE!</v>
      </c>
      <c r="R2008" t="str">
        <f t="shared" si="1348"/>
        <v/>
      </c>
      <c r="S2008" t="str">
        <f>IF(A2008="","",TEXT(VLOOKUP(C2008,Tablas!$H$3:$I$75,2,0),"000"))</f>
        <v/>
      </c>
      <c r="T2008" t="str">
        <f t="shared" si="1349"/>
        <v/>
      </c>
      <c r="U2008" t="str">
        <f t="shared" si="1350"/>
        <v/>
      </c>
      <c r="V2008" t="str">
        <f t="shared" si="1334"/>
        <v/>
      </c>
      <c r="W2008" t="str">
        <f>IF(A2008="","",IF(G2008="",99,VLOOKUP(Datos!G2008,Tablas!$AF$2:$AH$38,2,0)))</f>
        <v/>
      </c>
      <c r="X2008" t="str">
        <f t="shared" si="1351"/>
        <v/>
      </c>
      <c r="Y2008" t="str">
        <f t="shared" si="1352"/>
        <v/>
      </c>
      <c r="Z2008" s="25" t="str">
        <f t="shared" si="1353"/>
        <v/>
      </c>
      <c r="AA2008" s="26" t="str">
        <f t="shared" si="1354"/>
        <v/>
      </c>
      <c r="AB2008" s="25" t="str">
        <f t="shared" si="1335"/>
        <v/>
      </c>
      <c r="AC2008" s="26" t="str">
        <f t="shared" si="1355"/>
        <v/>
      </c>
      <c r="AD2008" s="25" t="str">
        <f t="shared" si="1336"/>
        <v/>
      </c>
      <c r="AE2008" s="26" t="str">
        <f t="shared" si="1356"/>
        <v/>
      </c>
      <c r="AF2008" s="25" t="str">
        <f t="shared" si="1337"/>
        <v/>
      </c>
      <c r="AG2008" s="26" t="str">
        <f t="shared" si="1357"/>
        <v/>
      </c>
      <c r="AH2008" s="25" t="str">
        <f t="shared" si="1338"/>
        <v/>
      </c>
      <c r="AI2008" s="26" t="str">
        <f t="shared" si="1358"/>
        <v/>
      </c>
      <c r="AJ2008" s="25" t="str">
        <f t="shared" si="1339"/>
        <v/>
      </c>
      <c r="AK2008" s="26" t="str">
        <f t="shared" si="1359"/>
        <v/>
      </c>
      <c r="AL2008" s="25" t="str">
        <f t="shared" si="1340"/>
        <v/>
      </c>
      <c r="AM2008" s="26" t="str">
        <f t="shared" si="1360"/>
        <v/>
      </c>
      <c r="AN2008" s="25" t="str">
        <f t="shared" si="1341"/>
        <v/>
      </c>
      <c r="AO2008" s="26" t="str">
        <f t="shared" si="1361"/>
        <v/>
      </c>
      <c r="AP2008" t="str">
        <f t="shared" si="1362"/>
        <v/>
      </c>
      <c r="AQ2008" t="str">
        <f t="shared" si="1363"/>
        <v/>
      </c>
      <c r="AR2008" t="str">
        <f t="shared" si="1375"/>
        <v/>
      </c>
      <c r="AS2008" t="str">
        <f t="shared" si="1364"/>
        <v/>
      </c>
      <c r="AT2008" s="25" t="str">
        <f t="shared" si="1365"/>
        <v/>
      </c>
      <c r="AU2008" s="26" t="str">
        <f t="shared" si="1366"/>
        <v/>
      </c>
      <c r="AV2008" t="str">
        <f t="shared" si="1367"/>
        <v/>
      </c>
      <c r="AW2008" s="25" t="str">
        <f t="shared" si="1368"/>
        <v/>
      </c>
      <c r="AX2008" s="26" t="str">
        <f t="shared" si="1343"/>
        <v/>
      </c>
      <c r="AY2008" s="27" t="str">
        <f>IF(A2008="","",IF(K2008&lt;&gt;0,TEXT(5,"0000"),IF(M2008&lt;&gt;0,TEXT(5,"0000"),IF(Datos!N2008&lt;&gt;0,TEXT(5,"0000"),""))))</f>
        <v/>
      </c>
      <c r="AZ2008" s="25" t="str">
        <f t="shared" si="1369"/>
        <v/>
      </c>
      <c r="BA2008" s="26" t="str">
        <f t="shared" si="1344"/>
        <v/>
      </c>
      <c r="BB2008" s="25" t="str">
        <f t="shared" si="1370"/>
        <v/>
      </c>
      <c r="BC2008" s="26" t="str">
        <f t="shared" si="1345"/>
        <v/>
      </c>
      <c r="BD2008" s="27" t="str">
        <f t="shared" si="1371"/>
        <v/>
      </c>
      <c r="BE2008" s="25" t="str">
        <f t="shared" si="1372"/>
        <v/>
      </c>
      <c r="BF2008" s="26" t="str">
        <f t="shared" si="1346"/>
        <v/>
      </c>
      <c r="BG2008" s="28"/>
      <c r="BH2008" t="str">
        <f t="shared" si="1342"/>
        <v/>
      </c>
      <c r="BJ2008" s="24" t="str">
        <f t="shared" si="1373"/>
        <v/>
      </c>
      <c r="BK2008" s="24" t="str">
        <f t="shared" si="1374"/>
        <v/>
      </c>
    </row>
    <row r="2009" spans="17:63" ht="15.75" thickBot="1">
      <c r="Q2009" t="e">
        <f t="shared" si="1347"/>
        <v>#VALUE!</v>
      </c>
      <c r="R2009" t="str">
        <f t="shared" si="1348"/>
        <v/>
      </c>
      <c r="S2009" t="str">
        <f>IF(A2009="","",TEXT(VLOOKUP(C2009,Tablas!$H$3:$I$75,2,0),"000"))</f>
        <v/>
      </c>
      <c r="T2009" t="str">
        <f t="shared" si="1349"/>
        <v/>
      </c>
      <c r="U2009" t="str">
        <f t="shared" si="1350"/>
        <v/>
      </c>
      <c r="V2009" t="str">
        <f t="shared" si="1334"/>
        <v/>
      </c>
      <c r="W2009" t="str">
        <f>IF(A2009="","",IF(G2009="",99,VLOOKUP(Datos!G2009,Tablas!$AF$2:$AH$38,2,0)))</f>
        <v/>
      </c>
      <c r="X2009" t="str">
        <f t="shared" si="1351"/>
        <v/>
      </c>
      <c r="Y2009" t="str">
        <f t="shared" si="1352"/>
        <v/>
      </c>
      <c r="Z2009" s="25" t="str">
        <f t="shared" si="1353"/>
        <v/>
      </c>
      <c r="AA2009" s="26" t="str">
        <f t="shared" si="1354"/>
        <v/>
      </c>
      <c r="AB2009" s="25" t="str">
        <f t="shared" si="1335"/>
        <v/>
      </c>
      <c r="AC2009" s="26" t="str">
        <f t="shared" si="1355"/>
        <v/>
      </c>
      <c r="AD2009" s="25" t="str">
        <f t="shared" si="1336"/>
        <v/>
      </c>
      <c r="AE2009" s="26" t="str">
        <f t="shared" si="1356"/>
        <v/>
      </c>
      <c r="AF2009" s="25" t="str">
        <f t="shared" si="1337"/>
        <v/>
      </c>
      <c r="AG2009" s="26" t="str">
        <f t="shared" si="1357"/>
        <v/>
      </c>
      <c r="AH2009" s="25" t="str">
        <f t="shared" si="1338"/>
        <v/>
      </c>
      <c r="AI2009" s="26" t="str">
        <f t="shared" si="1358"/>
        <v/>
      </c>
      <c r="AJ2009" s="25" t="str">
        <f t="shared" si="1339"/>
        <v/>
      </c>
      <c r="AK2009" s="26" t="str">
        <f t="shared" si="1359"/>
        <v/>
      </c>
      <c r="AL2009" s="25" t="str">
        <f t="shared" si="1340"/>
        <v/>
      </c>
      <c r="AM2009" s="26" t="str">
        <f t="shared" si="1360"/>
        <v/>
      </c>
      <c r="AN2009" s="25" t="str">
        <f t="shared" si="1341"/>
        <v/>
      </c>
      <c r="AO2009" s="26" t="str">
        <f t="shared" si="1361"/>
        <v/>
      </c>
      <c r="AP2009" t="str">
        <f t="shared" si="1362"/>
        <v/>
      </c>
      <c r="AQ2009" t="str">
        <f t="shared" si="1363"/>
        <v/>
      </c>
      <c r="AR2009" t="str">
        <f t="shared" si="1375"/>
        <v/>
      </c>
      <c r="AS2009" t="str">
        <f t="shared" si="1364"/>
        <v/>
      </c>
      <c r="AT2009" s="25" t="str">
        <f t="shared" si="1365"/>
        <v/>
      </c>
      <c r="AU2009" s="26" t="str">
        <f t="shared" si="1366"/>
        <v/>
      </c>
      <c r="AV2009" t="str">
        <f t="shared" si="1367"/>
        <v/>
      </c>
      <c r="AW2009" s="25" t="str">
        <f t="shared" si="1368"/>
        <v/>
      </c>
      <c r="AX2009" s="26" t="str">
        <f t="shared" si="1343"/>
        <v/>
      </c>
      <c r="AY2009" s="27" t="str">
        <f>IF(A2009="","",IF(K2009&lt;&gt;0,TEXT(5,"0000"),IF(M2009&lt;&gt;0,TEXT(5,"0000"),IF(Datos!N2009&lt;&gt;0,TEXT(5,"0000"),""))))</f>
        <v/>
      </c>
      <c r="AZ2009" s="25" t="str">
        <f t="shared" si="1369"/>
        <v/>
      </c>
      <c r="BA2009" s="26" t="str">
        <f t="shared" si="1344"/>
        <v/>
      </c>
      <c r="BB2009" s="25" t="str">
        <f t="shared" si="1370"/>
        <v/>
      </c>
      <c r="BC2009" s="26" t="str">
        <f t="shared" si="1345"/>
        <v/>
      </c>
      <c r="BD2009" s="27" t="str">
        <f t="shared" si="1371"/>
        <v/>
      </c>
      <c r="BE2009" s="25" t="str">
        <f t="shared" si="1372"/>
        <v/>
      </c>
      <c r="BF2009" s="26" t="str">
        <f t="shared" si="1346"/>
        <v/>
      </c>
      <c r="BG2009" s="28"/>
      <c r="BH2009" t="str">
        <f t="shared" si="1342"/>
        <v/>
      </c>
      <c r="BJ2009" s="24" t="str">
        <f t="shared" si="1373"/>
        <v/>
      </c>
      <c r="BK2009" s="24" t="str">
        <f t="shared" si="1374"/>
        <v/>
      </c>
    </row>
    <row r="2010" spans="17:63" ht="15.75" thickBot="1">
      <c r="Q2010" t="e">
        <f t="shared" si="1347"/>
        <v>#VALUE!</v>
      </c>
      <c r="R2010" t="str">
        <f t="shared" si="1348"/>
        <v/>
      </c>
      <c r="S2010" t="str">
        <f>IF(A2010="","",TEXT(VLOOKUP(C2010,Tablas!$H$3:$I$75,2,0),"000"))</f>
        <v/>
      </c>
      <c r="T2010" t="str">
        <f t="shared" si="1349"/>
        <v/>
      </c>
      <c r="U2010" t="str">
        <f t="shared" si="1350"/>
        <v/>
      </c>
      <c r="V2010" t="str">
        <f t="shared" si="1334"/>
        <v/>
      </c>
      <c r="W2010" t="str">
        <f>IF(A2010="","",IF(G2010="",99,VLOOKUP(Datos!G2010,Tablas!$AF$2:$AH$38,2,0)))</f>
        <v/>
      </c>
      <c r="X2010" t="str">
        <f t="shared" si="1351"/>
        <v/>
      </c>
      <c r="Y2010" t="str">
        <f t="shared" si="1352"/>
        <v/>
      </c>
      <c r="Z2010" s="25" t="str">
        <f t="shared" si="1353"/>
        <v/>
      </c>
      <c r="AA2010" s="26" t="str">
        <f t="shared" si="1354"/>
        <v/>
      </c>
      <c r="AB2010" s="25" t="str">
        <f t="shared" si="1335"/>
        <v/>
      </c>
      <c r="AC2010" s="26" t="str">
        <f t="shared" si="1355"/>
        <v/>
      </c>
      <c r="AD2010" s="25" t="str">
        <f t="shared" si="1336"/>
        <v/>
      </c>
      <c r="AE2010" s="26" t="str">
        <f t="shared" si="1356"/>
        <v/>
      </c>
      <c r="AF2010" s="25" t="str">
        <f t="shared" si="1337"/>
        <v/>
      </c>
      <c r="AG2010" s="26" t="str">
        <f t="shared" si="1357"/>
        <v/>
      </c>
      <c r="AH2010" s="25" t="str">
        <f t="shared" si="1338"/>
        <v/>
      </c>
      <c r="AI2010" s="26" t="str">
        <f t="shared" si="1358"/>
        <v/>
      </c>
      <c r="AJ2010" s="25" t="str">
        <f t="shared" si="1339"/>
        <v/>
      </c>
      <c r="AK2010" s="26" t="str">
        <f t="shared" si="1359"/>
        <v/>
      </c>
      <c r="AL2010" s="25" t="str">
        <f t="shared" si="1340"/>
        <v/>
      </c>
      <c r="AM2010" s="26" t="str">
        <f t="shared" si="1360"/>
        <v/>
      </c>
      <c r="AN2010" s="25" t="str">
        <f t="shared" si="1341"/>
        <v/>
      </c>
      <c r="AO2010" s="26" t="str">
        <f t="shared" si="1361"/>
        <v/>
      </c>
      <c r="AP2010" t="str">
        <f t="shared" si="1362"/>
        <v/>
      </c>
      <c r="AQ2010" t="str">
        <f t="shared" si="1363"/>
        <v/>
      </c>
      <c r="AR2010" t="str">
        <f t="shared" si="1375"/>
        <v/>
      </c>
      <c r="AS2010" t="str">
        <f t="shared" si="1364"/>
        <v/>
      </c>
      <c r="AT2010" s="25" t="str">
        <f t="shared" si="1365"/>
        <v/>
      </c>
      <c r="AU2010" s="26" t="str">
        <f t="shared" si="1366"/>
        <v/>
      </c>
      <c r="AV2010" t="str">
        <f t="shared" si="1367"/>
        <v/>
      </c>
      <c r="AW2010" s="25" t="str">
        <f t="shared" si="1368"/>
        <v/>
      </c>
      <c r="AX2010" s="26" t="str">
        <f t="shared" si="1343"/>
        <v/>
      </c>
      <c r="AY2010" s="27" t="str">
        <f>IF(A2010="","",IF(K2010&lt;&gt;0,TEXT(5,"0000"),IF(M2010&lt;&gt;0,TEXT(5,"0000"),IF(Datos!N2010&lt;&gt;0,TEXT(5,"0000"),""))))</f>
        <v/>
      </c>
      <c r="AZ2010" s="25" t="str">
        <f t="shared" si="1369"/>
        <v/>
      </c>
      <c r="BA2010" s="26" t="str">
        <f t="shared" si="1344"/>
        <v/>
      </c>
      <c r="BB2010" s="25" t="str">
        <f t="shared" si="1370"/>
        <v/>
      </c>
      <c r="BC2010" s="26" t="str">
        <f t="shared" si="1345"/>
        <v/>
      </c>
      <c r="BD2010" s="27" t="str">
        <f t="shared" si="1371"/>
        <v/>
      </c>
      <c r="BE2010" s="25" t="str">
        <f t="shared" si="1372"/>
        <v/>
      </c>
      <c r="BF2010" s="26" t="str">
        <f t="shared" si="1346"/>
        <v/>
      </c>
      <c r="BG2010" s="28"/>
      <c r="BH2010" t="str">
        <f t="shared" si="1342"/>
        <v/>
      </c>
      <c r="BJ2010" s="24" t="str">
        <f t="shared" si="1373"/>
        <v/>
      </c>
      <c r="BK2010" s="24" t="str">
        <f t="shared" si="1374"/>
        <v/>
      </c>
    </row>
    <row r="2011" spans="17:63" ht="15.75" thickBot="1">
      <c r="Q2011" t="e">
        <f t="shared" si="1347"/>
        <v>#VALUE!</v>
      </c>
      <c r="R2011" t="str">
        <f t="shared" si="1348"/>
        <v/>
      </c>
      <c r="S2011" t="str">
        <f>IF(A2011="","",TEXT(VLOOKUP(C2011,Tablas!$H$3:$I$75,2,0),"000"))</f>
        <v/>
      </c>
      <c r="T2011" t="str">
        <f t="shared" si="1349"/>
        <v/>
      </c>
      <c r="U2011" t="str">
        <f t="shared" si="1350"/>
        <v/>
      </c>
      <c r="V2011" t="str">
        <f t="shared" si="1334"/>
        <v/>
      </c>
      <c r="W2011" t="str">
        <f>IF(A2011="","",IF(G2011="",99,VLOOKUP(Datos!G2011,Tablas!$AF$2:$AH$38,2,0)))</f>
        <v/>
      </c>
      <c r="X2011" t="str">
        <f t="shared" si="1351"/>
        <v/>
      </c>
      <c r="Y2011" t="str">
        <f t="shared" si="1352"/>
        <v/>
      </c>
      <c r="Z2011" s="25" t="str">
        <f t="shared" si="1353"/>
        <v/>
      </c>
      <c r="AA2011" s="26" t="str">
        <f t="shared" si="1354"/>
        <v/>
      </c>
      <c r="AB2011" s="25" t="str">
        <f t="shared" si="1335"/>
        <v/>
      </c>
      <c r="AC2011" s="26" t="str">
        <f t="shared" si="1355"/>
        <v/>
      </c>
      <c r="AD2011" s="25" t="str">
        <f t="shared" si="1336"/>
        <v/>
      </c>
      <c r="AE2011" s="26" t="str">
        <f t="shared" si="1356"/>
        <v/>
      </c>
      <c r="AF2011" s="25" t="str">
        <f t="shared" si="1337"/>
        <v/>
      </c>
      <c r="AG2011" s="26" t="str">
        <f t="shared" si="1357"/>
        <v/>
      </c>
      <c r="AH2011" s="25" t="str">
        <f t="shared" si="1338"/>
        <v/>
      </c>
      <c r="AI2011" s="26" t="str">
        <f t="shared" si="1358"/>
        <v/>
      </c>
      <c r="AJ2011" s="25" t="str">
        <f t="shared" si="1339"/>
        <v/>
      </c>
      <c r="AK2011" s="26" t="str">
        <f t="shared" si="1359"/>
        <v/>
      </c>
      <c r="AL2011" s="25" t="str">
        <f t="shared" si="1340"/>
        <v/>
      </c>
      <c r="AM2011" s="26" t="str">
        <f t="shared" si="1360"/>
        <v/>
      </c>
      <c r="AN2011" s="25" t="str">
        <f t="shared" si="1341"/>
        <v/>
      </c>
      <c r="AO2011" s="26" t="str">
        <f t="shared" si="1361"/>
        <v/>
      </c>
      <c r="AP2011" t="str">
        <f t="shared" si="1362"/>
        <v/>
      </c>
      <c r="AQ2011" t="str">
        <f t="shared" si="1363"/>
        <v/>
      </c>
      <c r="AR2011" t="str">
        <f t="shared" si="1375"/>
        <v/>
      </c>
      <c r="AS2011" t="str">
        <f t="shared" si="1364"/>
        <v/>
      </c>
      <c r="AT2011" s="25" t="str">
        <f t="shared" si="1365"/>
        <v/>
      </c>
      <c r="AU2011" s="26" t="str">
        <f t="shared" si="1366"/>
        <v/>
      </c>
      <c r="AV2011" t="str">
        <f t="shared" si="1367"/>
        <v/>
      </c>
      <c r="AW2011" s="25" t="str">
        <f t="shared" si="1368"/>
        <v/>
      </c>
      <c r="AX2011" s="26" t="str">
        <f t="shared" si="1343"/>
        <v/>
      </c>
      <c r="AY2011" s="27" t="str">
        <f>IF(A2011="","",IF(K2011&lt;&gt;0,TEXT(5,"0000"),IF(M2011&lt;&gt;0,TEXT(5,"0000"),IF(Datos!N2011&lt;&gt;0,TEXT(5,"0000"),""))))</f>
        <v/>
      </c>
      <c r="AZ2011" s="25" t="str">
        <f t="shared" si="1369"/>
        <v/>
      </c>
      <c r="BA2011" s="26" t="str">
        <f t="shared" si="1344"/>
        <v/>
      </c>
      <c r="BB2011" s="25" t="str">
        <f t="shared" si="1370"/>
        <v/>
      </c>
      <c r="BC2011" s="26" t="str">
        <f t="shared" si="1345"/>
        <v/>
      </c>
      <c r="BD2011" s="27" t="str">
        <f t="shared" si="1371"/>
        <v/>
      </c>
      <c r="BE2011" s="25" t="str">
        <f t="shared" si="1372"/>
        <v/>
      </c>
      <c r="BF2011" s="26" t="str">
        <f t="shared" si="1346"/>
        <v/>
      </c>
      <c r="BG2011" s="28"/>
      <c r="BH2011" t="str">
        <f t="shared" si="1342"/>
        <v/>
      </c>
      <c r="BJ2011" s="24" t="str">
        <f t="shared" si="1373"/>
        <v/>
      </c>
      <c r="BK2011" s="24" t="str">
        <f t="shared" si="1374"/>
        <v/>
      </c>
    </row>
    <row r="2012" spans="17:63" ht="15.75" thickBot="1">
      <c r="Q2012" t="e">
        <f t="shared" si="1347"/>
        <v>#VALUE!</v>
      </c>
      <c r="R2012" t="str">
        <f t="shared" si="1348"/>
        <v/>
      </c>
      <c r="S2012" t="str">
        <f>IF(A2012="","",TEXT(VLOOKUP(C2012,Tablas!$H$3:$I$75,2,0),"000"))</f>
        <v/>
      </c>
      <c r="T2012" t="str">
        <f t="shared" si="1349"/>
        <v/>
      </c>
      <c r="U2012" t="str">
        <f t="shared" si="1350"/>
        <v/>
      </c>
      <c r="V2012" t="str">
        <f t="shared" si="1334"/>
        <v/>
      </c>
      <c r="W2012" t="str">
        <f>IF(A2012="","",IF(G2012="",99,VLOOKUP(Datos!G2012,Tablas!$AF$2:$AH$38,2,0)))</f>
        <v/>
      </c>
      <c r="X2012" t="str">
        <f t="shared" si="1351"/>
        <v/>
      </c>
      <c r="Y2012" t="str">
        <f t="shared" si="1352"/>
        <v/>
      </c>
      <c r="Z2012" s="25" t="str">
        <f t="shared" si="1353"/>
        <v/>
      </c>
      <c r="AA2012" s="26" t="str">
        <f t="shared" si="1354"/>
        <v/>
      </c>
      <c r="AB2012" s="25" t="str">
        <f t="shared" si="1335"/>
        <v/>
      </c>
      <c r="AC2012" s="26" t="str">
        <f t="shared" si="1355"/>
        <v/>
      </c>
      <c r="AD2012" s="25" t="str">
        <f t="shared" si="1336"/>
        <v/>
      </c>
      <c r="AE2012" s="26" t="str">
        <f t="shared" si="1356"/>
        <v/>
      </c>
      <c r="AF2012" s="25" t="str">
        <f t="shared" si="1337"/>
        <v/>
      </c>
      <c r="AG2012" s="26" t="str">
        <f t="shared" si="1357"/>
        <v/>
      </c>
      <c r="AH2012" s="25" t="str">
        <f t="shared" si="1338"/>
        <v/>
      </c>
      <c r="AI2012" s="26" t="str">
        <f t="shared" si="1358"/>
        <v/>
      </c>
      <c r="AJ2012" s="25" t="str">
        <f t="shared" si="1339"/>
        <v/>
      </c>
      <c r="AK2012" s="26" t="str">
        <f t="shared" si="1359"/>
        <v/>
      </c>
      <c r="AL2012" s="25" t="str">
        <f t="shared" si="1340"/>
        <v/>
      </c>
      <c r="AM2012" s="26" t="str">
        <f t="shared" si="1360"/>
        <v/>
      </c>
      <c r="AN2012" s="25" t="str">
        <f t="shared" si="1341"/>
        <v/>
      </c>
      <c r="AO2012" s="26" t="str">
        <f t="shared" si="1361"/>
        <v/>
      </c>
      <c r="AP2012" t="str">
        <f t="shared" si="1362"/>
        <v/>
      </c>
      <c r="AQ2012" t="str">
        <f t="shared" si="1363"/>
        <v/>
      </c>
      <c r="AR2012" t="str">
        <f t="shared" si="1375"/>
        <v/>
      </c>
      <c r="AS2012" t="str">
        <f t="shared" si="1364"/>
        <v/>
      </c>
      <c r="AT2012" s="25" t="str">
        <f t="shared" si="1365"/>
        <v/>
      </c>
      <c r="AU2012" s="26" t="str">
        <f t="shared" si="1366"/>
        <v/>
      </c>
      <c r="AV2012" t="str">
        <f t="shared" si="1367"/>
        <v/>
      </c>
      <c r="AW2012" s="25" t="str">
        <f t="shared" si="1368"/>
        <v/>
      </c>
      <c r="AX2012" s="26" t="str">
        <f t="shared" si="1343"/>
        <v/>
      </c>
      <c r="AY2012" s="27" t="str">
        <f>IF(A2012="","",IF(K2012&lt;&gt;0,TEXT(5,"0000"),IF(M2012&lt;&gt;0,TEXT(5,"0000"),IF(Datos!N2012&lt;&gt;0,TEXT(5,"0000"),""))))</f>
        <v/>
      </c>
      <c r="AZ2012" s="25" t="str">
        <f t="shared" si="1369"/>
        <v/>
      </c>
      <c r="BA2012" s="26" t="str">
        <f t="shared" si="1344"/>
        <v/>
      </c>
      <c r="BB2012" s="25" t="str">
        <f t="shared" si="1370"/>
        <v/>
      </c>
      <c r="BC2012" s="26" t="str">
        <f t="shared" si="1345"/>
        <v/>
      </c>
      <c r="BD2012" s="27" t="str">
        <f t="shared" si="1371"/>
        <v/>
      </c>
      <c r="BE2012" s="25" t="str">
        <f t="shared" si="1372"/>
        <v/>
      </c>
      <c r="BF2012" s="26" t="str">
        <f t="shared" si="1346"/>
        <v/>
      </c>
      <c r="BG2012" s="28"/>
      <c r="BH2012" t="str">
        <f t="shared" si="1342"/>
        <v/>
      </c>
      <c r="BJ2012" s="24" t="str">
        <f t="shared" si="1373"/>
        <v/>
      </c>
      <c r="BK2012" s="24" t="str">
        <f t="shared" si="1374"/>
        <v/>
      </c>
    </row>
    <row r="2013" spans="17:63" ht="15.75" thickBot="1">
      <c r="Q2013" t="e">
        <f t="shared" si="1347"/>
        <v>#VALUE!</v>
      </c>
      <c r="R2013" t="str">
        <f t="shared" si="1348"/>
        <v/>
      </c>
      <c r="S2013" t="str">
        <f>IF(A2013="","",TEXT(VLOOKUP(C2013,Tablas!$H$3:$I$75,2,0),"000"))</f>
        <v/>
      </c>
      <c r="T2013" t="str">
        <f t="shared" si="1349"/>
        <v/>
      </c>
      <c r="U2013" t="str">
        <f t="shared" si="1350"/>
        <v/>
      </c>
      <c r="V2013" t="str">
        <f t="shared" si="1334"/>
        <v/>
      </c>
      <c r="W2013" t="str">
        <f>IF(A2013="","",IF(G2013="",99,VLOOKUP(Datos!G2013,Tablas!$AF$2:$AH$38,2,0)))</f>
        <v/>
      </c>
      <c r="X2013" t="str">
        <f t="shared" si="1351"/>
        <v/>
      </c>
      <c r="Y2013" t="str">
        <f t="shared" si="1352"/>
        <v/>
      </c>
      <c r="Z2013" s="25" t="str">
        <f t="shared" si="1353"/>
        <v/>
      </c>
      <c r="AA2013" s="26" t="str">
        <f t="shared" si="1354"/>
        <v/>
      </c>
      <c r="AB2013" s="25" t="str">
        <f t="shared" si="1335"/>
        <v/>
      </c>
      <c r="AC2013" s="26" t="str">
        <f t="shared" si="1355"/>
        <v/>
      </c>
      <c r="AD2013" s="25" t="str">
        <f t="shared" si="1336"/>
        <v/>
      </c>
      <c r="AE2013" s="26" t="str">
        <f t="shared" si="1356"/>
        <v/>
      </c>
      <c r="AF2013" s="25" t="str">
        <f t="shared" si="1337"/>
        <v/>
      </c>
      <c r="AG2013" s="26" t="str">
        <f t="shared" si="1357"/>
        <v/>
      </c>
      <c r="AH2013" s="25" t="str">
        <f t="shared" si="1338"/>
        <v/>
      </c>
      <c r="AI2013" s="26" t="str">
        <f t="shared" si="1358"/>
        <v/>
      </c>
      <c r="AJ2013" s="25" t="str">
        <f t="shared" si="1339"/>
        <v/>
      </c>
      <c r="AK2013" s="26" t="str">
        <f t="shared" si="1359"/>
        <v/>
      </c>
      <c r="AL2013" s="25" t="str">
        <f t="shared" si="1340"/>
        <v/>
      </c>
      <c r="AM2013" s="26" t="str">
        <f t="shared" si="1360"/>
        <v/>
      </c>
      <c r="AN2013" s="25" t="str">
        <f t="shared" si="1341"/>
        <v/>
      </c>
      <c r="AO2013" s="26" t="str">
        <f t="shared" si="1361"/>
        <v/>
      </c>
      <c r="AP2013" t="str">
        <f t="shared" si="1362"/>
        <v/>
      </c>
      <c r="AQ2013" t="str">
        <f t="shared" si="1363"/>
        <v/>
      </c>
      <c r="AR2013" t="str">
        <f t="shared" si="1375"/>
        <v/>
      </c>
      <c r="AS2013" t="str">
        <f t="shared" si="1364"/>
        <v/>
      </c>
      <c r="AT2013" s="25" t="str">
        <f t="shared" si="1365"/>
        <v/>
      </c>
      <c r="AU2013" s="26" t="str">
        <f t="shared" si="1366"/>
        <v/>
      </c>
      <c r="AV2013" t="str">
        <f t="shared" si="1367"/>
        <v/>
      </c>
      <c r="AW2013" s="25" t="str">
        <f t="shared" si="1368"/>
        <v/>
      </c>
      <c r="AX2013" s="26" t="str">
        <f t="shared" si="1343"/>
        <v/>
      </c>
      <c r="AY2013" s="27" t="str">
        <f>IF(A2013="","",IF(K2013&lt;&gt;0,TEXT(5,"0000"),IF(M2013&lt;&gt;0,TEXT(5,"0000"),IF(Datos!N2013&lt;&gt;0,TEXT(5,"0000"),""))))</f>
        <v/>
      </c>
      <c r="AZ2013" s="25" t="str">
        <f t="shared" si="1369"/>
        <v/>
      </c>
      <c r="BA2013" s="26" t="str">
        <f t="shared" si="1344"/>
        <v/>
      </c>
      <c r="BB2013" s="25" t="str">
        <f t="shared" si="1370"/>
        <v/>
      </c>
      <c r="BC2013" s="26" t="str">
        <f t="shared" si="1345"/>
        <v/>
      </c>
      <c r="BD2013" s="27" t="str">
        <f t="shared" si="1371"/>
        <v/>
      </c>
      <c r="BE2013" s="25" t="str">
        <f t="shared" si="1372"/>
        <v/>
      </c>
      <c r="BF2013" s="26" t="str">
        <f t="shared" si="1346"/>
        <v/>
      </c>
      <c r="BG2013" s="28"/>
      <c r="BH2013" t="str">
        <f t="shared" si="1342"/>
        <v/>
      </c>
      <c r="BJ2013" s="24" t="str">
        <f t="shared" si="1373"/>
        <v/>
      </c>
      <c r="BK2013" s="24" t="str">
        <f t="shared" si="1374"/>
        <v/>
      </c>
    </row>
    <row r="2014" spans="17:63" ht="15.75" thickBot="1">
      <c r="Q2014" t="e">
        <f t="shared" si="1347"/>
        <v>#VALUE!</v>
      </c>
      <c r="R2014" t="str">
        <f t="shared" si="1348"/>
        <v/>
      </c>
      <c r="S2014" t="str">
        <f>IF(A2014="","",TEXT(VLOOKUP(C2014,Tablas!$H$3:$I$75,2,0),"000"))</f>
        <v/>
      </c>
      <c r="T2014" t="str">
        <f t="shared" si="1349"/>
        <v/>
      </c>
      <c r="U2014" t="str">
        <f t="shared" si="1350"/>
        <v/>
      </c>
      <c r="V2014" t="str">
        <f t="shared" si="1334"/>
        <v/>
      </c>
      <c r="W2014" t="str">
        <f>IF(A2014="","",IF(G2014="",99,VLOOKUP(Datos!G2014,Tablas!$AF$2:$AH$38,2,0)))</f>
        <v/>
      </c>
      <c r="X2014" t="str">
        <f t="shared" si="1351"/>
        <v/>
      </c>
      <c r="Y2014" t="str">
        <f t="shared" si="1352"/>
        <v/>
      </c>
      <c r="Z2014" s="25" t="str">
        <f t="shared" si="1353"/>
        <v/>
      </c>
      <c r="AA2014" s="26" t="str">
        <f t="shared" si="1354"/>
        <v/>
      </c>
      <c r="AB2014" s="25" t="str">
        <f t="shared" si="1335"/>
        <v/>
      </c>
      <c r="AC2014" s="26" t="str">
        <f t="shared" si="1355"/>
        <v/>
      </c>
      <c r="AD2014" s="25" t="str">
        <f t="shared" si="1336"/>
        <v/>
      </c>
      <c r="AE2014" s="26" t="str">
        <f t="shared" si="1356"/>
        <v/>
      </c>
      <c r="AF2014" s="25" t="str">
        <f t="shared" si="1337"/>
        <v/>
      </c>
      <c r="AG2014" s="26" t="str">
        <f t="shared" si="1357"/>
        <v/>
      </c>
      <c r="AH2014" s="25" t="str">
        <f t="shared" si="1338"/>
        <v/>
      </c>
      <c r="AI2014" s="26" t="str">
        <f t="shared" si="1358"/>
        <v/>
      </c>
      <c r="AJ2014" s="25" t="str">
        <f t="shared" si="1339"/>
        <v/>
      </c>
      <c r="AK2014" s="26" t="str">
        <f t="shared" si="1359"/>
        <v/>
      </c>
      <c r="AL2014" s="25" t="str">
        <f t="shared" si="1340"/>
        <v/>
      </c>
      <c r="AM2014" s="26" t="str">
        <f t="shared" si="1360"/>
        <v/>
      </c>
      <c r="AN2014" s="25" t="str">
        <f t="shared" si="1341"/>
        <v/>
      </c>
      <c r="AO2014" s="26" t="str">
        <f t="shared" si="1361"/>
        <v/>
      </c>
      <c r="AP2014" t="str">
        <f t="shared" si="1362"/>
        <v/>
      </c>
      <c r="AQ2014" t="str">
        <f t="shared" si="1363"/>
        <v/>
      </c>
      <c r="AR2014" t="str">
        <f t="shared" si="1375"/>
        <v/>
      </c>
      <c r="AS2014" t="str">
        <f t="shared" si="1364"/>
        <v/>
      </c>
      <c r="AT2014" s="25" t="str">
        <f t="shared" si="1365"/>
        <v/>
      </c>
      <c r="AU2014" s="26" t="str">
        <f t="shared" si="1366"/>
        <v/>
      </c>
      <c r="AV2014" t="str">
        <f t="shared" si="1367"/>
        <v/>
      </c>
      <c r="AW2014" s="25" t="str">
        <f t="shared" si="1368"/>
        <v/>
      </c>
      <c r="AX2014" s="26" t="str">
        <f t="shared" si="1343"/>
        <v/>
      </c>
      <c r="AY2014" s="27" t="str">
        <f>IF(A2014="","",IF(K2014&lt;&gt;0,TEXT(5,"0000"),IF(M2014&lt;&gt;0,TEXT(5,"0000"),IF(Datos!N2014&lt;&gt;0,TEXT(5,"0000"),""))))</f>
        <v/>
      </c>
      <c r="AZ2014" s="25" t="str">
        <f t="shared" si="1369"/>
        <v/>
      </c>
      <c r="BA2014" s="26" t="str">
        <f t="shared" si="1344"/>
        <v/>
      </c>
      <c r="BB2014" s="25" t="str">
        <f t="shared" si="1370"/>
        <v/>
      </c>
      <c r="BC2014" s="26" t="str">
        <f t="shared" si="1345"/>
        <v/>
      </c>
      <c r="BD2014" s="27" t="str">
        <f t="shared" si="1371"/>
        <v/>
      </c>
      <c r="BE2014" s="25" t="str">
        <f t="shared" si="1372"/>
        <v/>
      </c>
      <c r="BF2014" s="26" t="str">
        <f t="shared" si="1346"/>
        <v/>
      </c>
      <c r="BG2014" s="28"/>
      <c r="BH2014" t="str">
        <f t="shared" si="1342"/>
        <v/>
      </c>
      <c r="BJ2014" s="24" t="str">
        <f t="shared" si="1373"/>
        <v/>
      </c>
      <c r="BK2014" s="24" t="str">
        <f t="shared" si="1374"/>
        <v/>
      </c>
    </row>
    <row r="2015" spans="17:63" ht="15.75" thickBot="1">
      <c r="Q2015" t="e">
        <f t="shared" si="1347"/>
        <v>#VALUE!</v>
      </c>
      <c r="R2015" t="str">
        <f t="shared" si="1348"/>
        <v/>
      </c>
      <c r="S2015" t="str">
        <f>IF(A2015="","",TEXT(VLOOKUP(C2015,Tablas!$H$3:$I$75,2,0),"000"))</f>
        <v/>
      </c>
      <c r="T2015" t="str">
        <f t="shared" si="1349"/>
        <v/>
      </c>
      <c r="U2015" t="str">
        <f t="shared" si="1350"/>
        <v/>
      </c>
      <c r="V2015" t="str">
        <f t="shared" si="1334"/>
        <v/>
      </c>
      <c r="W2015" t="str">
        <f>IF(A2015="","",IF(G2015="",99,VLOOKUP(Datos!G2015,Tablas!$AF$2:$AH$38,2,0)))</f>
        <v/>
      </c>
      <c r="X2015" t="str">
        <f t="shared" si="1351"/>
        <v/>
      </c>
      <c r="Y2015" t="str">
        <f t="shared" si="1352"/>
        <v/>
      </c>
      <c r="Z2015" s="25" t="str">
        <f t="shared" si="1353"/>
        <v/>
      </c>
      <c r="AA2015" s="26" t="str">
        <f t="shared" si="1354"/>
        <v/>
      </c>
      <c r="AB2015" s="25" t="str">
        <f t="shared" si="1335"/>
        <v/>
      </c>
      <c r="AC2015" s="26" t="str">
        <f t="shared" si="1355"/>
        <v/>
      </c>
      <c r="AD2015" s="25" t="str">
        <f t="shared" si="1336"/>
        <v/>
      </c>
      <c r="AE2015" s="26" t="str">
        <f t="shared" si="1356"/>
        <v/>
      </c>
      <c r="AF2015" s="25" t="str">
        <f t="shared" si="1337"/>
        <v/>
      </c>
      <c r="AG2015" s="26" t="str">
        <f t="shared" si="1357"/>
        <v/>
      </c>
      <c r="AH2015" s="25" t="str">
        <f t="shared" si="1338"/>
        <v/>
      </c>
      <c r="AI2015" s="26" t="str">
        <f t="shared" si="1358"/>
        <v/>
      </c>
      <c r="AJ2015" s="25" t="str">
        <f t="shared" si="1339"/>
        <v/>
      </c>
      <c r="AK2015" s="26" t="str">
        <f t="shared" si="1359"/>
        <v/>
      </c>
      <c r="AL2015" s="25" t="str">
        <f t="shared" si="1340"/>
        <v/>
      </c>
      <c r="AM2015" s="26" t="str">
        <f t="shared" si="1360"/>
        <v/>
      </c>
      <c r="AN2015" s="25" t="str">
        <f t="shared" si="1341"/>
        <v/>
      </c>
      <c r="AO2015" s="26" t="str">
        <f t="shared" si="1361"/>
        <v/>
      </c>
      <c r="AP2015" t="str">
        <f t="shared" si="1362"/>
        <v/>
      </c>
      <c r="AQ2015" t="str">
        <f t="shared" si="1363"/>
        <v/>
      </c>
      <c r="AR2015" t="str">
        <f t="shared" si="1375"/>
        <v/>
      </c>
      <c r="AS2015" t="str">
        <f t="shared" si="1364"/>
        <v/>
      </c>
      <c r="AT2015" s="25" t="str">
        <f t="shared" si="1365"/>
        <v/>
      </c>
      <c r="AU2015" s="26" t="str">
        <f t="shared" si="1366"/>
        <v/>
      </c>
      <c r="AV2015" t="str">
        <f t="shared" si="1367"/>
        <v/>
      </c>
      <c r="AW2015" s="25" t="str">
        <f t="shared" si="1368"/>
        <v/>
      </c>
      <c r="AX2015" s="26" t="str">
        <f t="shared" si="1343"/>
        <v/>
      </c>
      <c r="AY2015" s="27" t="str">
        <f>IF(A2015="","",IF(K2015&lt;&gt;0,TEXT(5,"0000"),IF(M2015&lt;&gt;0,TEXT(5,"0000"),IF(Datos!N2015&lt;&gt;0,TEXT(5,"0000"),""))))</f>
        <v/>
      </c>
      <c r="AZ2015" s="25" t="str">
        <f t="shared" si="1369"/>
        <v/>
      </c>
      <c r="BA2015" s="26" t="str">
        <f t="shared" si="1344"/>
        <v/>
      </c>
      <c r="BB2015" s="25" t="str">
        <f t="shared" si="1370"/>
        <v/>
      </c>
      <c r="BC2015" s="26" t="str">
        <f t="shared" si="1345"/>
        <v/>
      </c>
      <c r="BD2015" s="27" t="str">
        <f t="shared" si="1371"/>
        <v/>
      </c>
      <c r="BE2015" s="25" t="str">
        <f t="shared" si="1372"/>
        <v/>
      </c>
      <c r="BF2015" s="26" t="str">
        <f t="shared" si="1346"/>
        <v/>
      </c>
      <c r="BG2015" s="28"/>
      <c r="BH2015" t="str">
        <f t="shared" si="1342"/>
        <v/>
      </c>
      <c r="BJ2015" s="24" t="str">
        <f t="shared" si="1373"/>
        <v/>
      </c>
      <c r="BK2015" s="24" t="str">
        <f t="shared" si="1374"/>
        <v/>
      </c>
    </row>
    <row r="2016" spans="17:63" ht="15.75" thickBot="1">
      <c r="Q2016" t="e">
        <f t="shared" si="1347"/>
        <v>#VALUE!</v>
      </c>
      <c r="R2016" t="str">
        <f t="shared" si="1348"/>
        <v/>
      </c>
      <c r="S2016" t="str">
        <f>IF(A2016="","",TEXT(VLOOKUP(C2016,Tablas!$H$3:$I$75,2,0),"000"))</f>
        <v/>
      </c>
      <c r="T2016" t="str">
        <f t="shared" si="1349"/>
        <v/>
      </c>
      <c r="U2016" t="str">
        <f t="shared" si="1350"/>
        <v/>
      </c>
      <c r="V2016" t="str">
        <f t="shared" si="1334"/>
        <v/>
      </c>
      <c r="W2016" t="str">
        <f>IF(A2016="","",IF(G2016="",99,VLOOKUP(Datos!G2016,Tablas!$AF$2:$AH$38,2,0)))</f>
        <v/>
      </c>
      <c r="X2016" t="str">
        <f t="shared" si="1351"/>
        <v/>
      </c>
      <c r="Y2016" t="str">
        <f t="shared" si="1352"/>
        <v/>
      </c>
      <c r="Z2016" s="25" t="str">
        <f t="shared" si="1353"/>
        <v/>
      </c>
      <c r="AA2016" s="26" t="str">
        <f t="shared" si="1354"/>
        <v/>
      </c>
      <c r="AB2016" s="25" t="str">
        <f t="shared" si="1335"/>
        <v/>
      </c>
      <c r="AC2016" s="26" t="str">
        <f t="shared" si="1355"/>
        <v/>
      </c>
      <c r="AD2016" s="25" t="str">
        <f t="shared" si="1336"/>
        <v/>
      </c>
      <c r="AE2016" s="26" t="str">
        <f t="shared" si="1356"/>
        <v/>
      </c>
      <c r="AF2016" s="25" t="str">
        <f t="shared" si="1337"/>
        <v/>
      </c>
      <c r="AG2016" s="26" t="str">
        <f t="shared" si="1357"/>
        <v/>
      </c>
      <c r="AH2016" s="25" t="str">
        <f t="shared" si="1338"/>
        <v/>
      </c>
      <c r="AI2016" s="26" t="str">
        <f t="shared" si="1358"/>
        <v/>
      </c>
      <c r="AJ2016" s="25" t="str">
        <f t="shared" si="1339"/>
        <v/>
      </c>
      <c r="AK2016" s="26" t="str">
        <f t="shared" si="1359"/>
        <v/>
      </c>
      <c r="AL2016" s="25" t="str">
        <f t="shared" si="1340"/>
        <v/>
      </c>
      <c r="AM2016" s="26" t="str">
        <f t="shared" si="1360"/>
        <v/>
      </c>
      <c r="AN2016" s="25" t="str">
        <f t="shared" si="1341"/>
        <v/>
      </c>
      <c r="AO2016" s="26" t="str">
        <f t="shared" si="1361"/>
        <v/>
      </c>
      <c r="AP2016" t="str">
        <f t="shared" si="1362"/>
        <v/>
      </c>
      <c r="AQ2016" t="str">
        <f t="shared" si="1363"/>
        <v/>
      </c>
      <c r="AR2016" t="str">
        <f t="shared" si="1375"/>
        <v/>
      </c>
      <c r="AS2016" t="str">
        <f t="shared" si="1364"/>
        <v/>
      </c>
      <c r="AT2016" s="25" t="str">
        <f t="shared" si="1365"/>
        <v/>
      </c>
      <c r="AU2016" s="26" t="str">
        <f t="shared" si="1366"/>
        <v/>
      </c>
      <c r="AV2016" t="str">
        <f t="shared" si="1367"/>
        <v/>
      </c>
      <c r="AW2016" s="25" t="str">
        <f t="shared" si="1368"/>
        <v/>
      </c>
      <c r="AX2016" s="26" t="str">
        <f t="shared" si="1343"/>
        <v/>
      </c>
      <c r="AY2016" s="27" t="str">
        <f>IF(A2016="","",IF(K2016&lt;&gt;0,TEXT(5,"0000"),IF(M2016&lt;&gt;0,TEXT(5,"0000"),IF(Datos!N2016&lt;&gt;0,TEXT(5,"0000"),""))))</f>
        <v/>
      </c>
      <c r="AZ2016" s="25" t="str">
        <f t="shared" si="1369"/>
        <v/>
      </c>
      <c r="BA2016" s="26" t="str">
        <f t="shared" si="1344"/>
        <v/>
      </c>
      <c r="BB2016" s="25" t="str">
        <f t="shared" si="1370"/>
        <v/>
      </c>
      <c r="BC2016" s="26" t="str">
        <f t="shared" si="1345"/>
        <v/>
      </c>
      <c r="BD2016" s="27" t="str">
        <f t="shared" si="1371"/>
        <v/>
      </c>
      <c r="BE2016" s="25" t="str">
        <f t="shared" si="1372"/>
        <v/>
      </c>
      <c r="BF2016" s="26" t="str">
        <f t="shared" si="1346"/>
        <v/>
      </c>
      <c r="BG2016" s="28"/>
      <c r="BH2016" t="str">
        <f t="shared" si="1342"/>
        <v/>
      </c>
      <c r="BJ2016" s="24" t="str">
        <f t="shared" si="1373"/>
        <v/>
      </c>
      <c r="BK2016" s="24" t="str">
        <f t="shared" si="1374"/>
        <v/>
      </c>
    </row>
    <row r="2017" spans="17:63" ht="15.75" thickBot="1">
      <c r="Q2017" t="e">
        <f t="shared" si="1347"/>
        <v>#VALUE!</v>
      </c>
      <c r="R2017" t="str">
        <f t="shared" si="1348"/>
        <v/>
      </c>
      <c r="S2017" t="str">
        <f>IF(A2017="","",TEXT(VLOOKUP(C2017,Tablas!$H$3:$I$75,2,0),"000"))</f>
        <v/>
      </c>
      <c r="T2017" t="str">
        <f t="shared" si="1349"/>
        <v/>
      </c>
      <c r="U2017" t="str">
        <f t="shared" si="1350"/>
        <v/>
      </c>
      <c r="V2017" t="str">
        <f t="shared" si="1334"/>
        <v/>
      </c>
      <c r="W2017" t="str">
        <f>IF(A2017="","",IF(G2017="",99,VLOOKUP(Datos!G2017,Tablas!$AF$2:$AH$38,2,0)))</f>
        <v/>
      </c>
      <c r="X2017" t="str">
        <f t="shared" si="1351"/>
        <v/>
      </c>
      <c r="Y2017" t="str">
        <f t="shared" si="1352"/>
        <v/>
      </c>
      <c r="Z2017" s="25" t="str">
        <f t="shared" si="1353"/>
        <v/>
      </c>
      <c r="AA2017" s="26" t="str">
        <f t="shared" si="1354"/>
        <v/>
      </c>
      <c r="AB2017" s="25" t="str">
        <f t="shared" si="1335"/>
        <v/>
      </c>
      <c r="AC2017" s="26" t="str">
        <f t="shared" si="1355"/>
        <v/>
      </c>
      <c r="AD2017" s="25" t="str">
        <f t="shared" si="1336"/>
        <v/>
      </c>
      <c r="AE2017" s="26" t="str">
        <f t="shared" si="1356"/>
        <v/>
      </c>
      <c r="AF2017" s="25" t="str">
        <f t="shared" si="1337"/>
        <v/>
      </c>
      <c r="AG2017" s="26" t="str">
        <f t="shared" si="1357"/>
        <v/>
      </c>
      <c r="AH2017" s="25" t="str">
        <f t="shared" si="1338"/>
        <v/>
      </c>
      <c r="AI2017" s="26" t="str">
        <f t="shared" si="1358"/>
        <v/>
      </c>
      <c r="AJ2017" s="25" t="str">
        <f t="shared" si="1339"/>
        <v/>
      </c>
      <c r="AK2017" s="26" t="str">
        <f t="shared" si="1359"/>
        <v/>
      </c>
      <c r="AL2017" s="25" t="str">
        <f t="shared" si="1340"/>
        <v/>
      </c>
      <c r="AM2017" s="26" t="str">
        <f t="shared" si="1360"/>
        <v/>
      </c>
      <c r="AN2017" s="25" t="str">
        <f t="shared" si="1341"/>
        <v/>
      </c>
      <c r="AO2017" s="26" t="str">
        <f t="shared" si="1361"/>
        <v/>
      </c>
      <c r="AP2017" t="str">
        <f t="shared" si="1362"/>
        <v/>
      </c>
      <c r="AQ2017" t="str">
        <f t="shared" si="1363"/>
        <v/>
      </c>
      <c r="AR2017" t="str">
        <f t="shared" si="1375"/>
        <v/>
      </c>
      <c r="AS2017" t="str">
        <f t="shared" si="1364"/>
        <v/>
      </c>
      <c r="AT2017" s="25" t="str">
        <f t="shared" si="1365"/>
        <v/>
      </c>
      <c r="AU2017" s="26" t="str">
        <f t="shared" si="1366"/>
        <v/>
      </c>
      <c r="AV2017" t="str">
        <f t="shared" si="1367"/>
        <v/>
      </c>
      <c r="AW2017" s="25" t="str">
        <f t="shared" si="1368"/>
        <v/>
      </c>
      <c r="AX2017" s="26" t="str">
        <f t="shared" si="1343"/>
        <v/>
      </c>
      <c r="AY2017" s="27" t="str">
        <f>IF(A2017="","",IF(K2017&lt;&gt;0,TEXT(5,"0000"),IF(M2017&lt;&gt;0,TEXT(5,"0000"),IF(Datos!N2017&lt;&gt;0,TEXT(5,"0000"),""))))</f>
        <v/>
      </c>
      <c r="AZ2017" s="25" t="str">
        <f t="shared" si="1369"/>
        <v/>
      </c>
      <c r="BA2017" s="26" t="str">
        <f t="shared" si="1344"/>
        <v/>
      </c>
      <c r="BB2017" s="25" t="str">
        <f t="shared" si="1370"/>
        <v/>
      </c>
      <c r="BC2017" s="26" t="str">
        <f t="shared" si="1345"/>
        <v/>
      </c>
      <c r="BD2017" s="27" t="str">
        <f t="shared" si="1371"/>
        <v/>
      </c>
      <c r="BE2017" s="25" t="str">
        <f t="shared" si="1372"/>
        <v/>
      </c>
      <c r="BF2017" s="26" t="str">
        <f t="shared" si="1346"/>
        <v/>
      </c>
      <c r="BG2017" s="28"/>
      <c r="BH2017" t="str">
        <f t="shared" si="1342"/>
        <v/>
      </c>
      <c r="BJ2017" s="24" t="str">
        <f t="shared" si="1373"/>
        <v/>
      </c>
      <c r="BK2017" s="24" t="str">
        <f t="shared" si="1374"/>
        <v/>
      </c>
    </row>
    <row r="2018" spans="17:63" ht="15.75" thickBot="1">
      <c r="Q2018" t="e">
        <f t="shared" si="1347"/>
        <v>#VALUE!</v>
      </c>
      <c r="R2018" t="str">
        <f t="shared" si="1348"/>
        <v/>
      </c>
      <c r="S2018" t="str">
        <f>IF(A2018="","",TEXT(VLOOKUP(C2018,Tablas!$H$3:$I$75,2,0),"000"))</f>
        <v/>
      </c>
      <c r="T2018" t="str">
        <f t="shared" si="1349"/>
        <v/>
      </c>
      <c r="U2018" t="str">
        <f t="shared" si="1350"/>
        <v/>
      </c>
      <c r="V2018" t="str">
        <f t="shared" ref="V2018:V2081" si="1376">IF(A2018="","",IF(F2018="",U2018,TEXT(RIGHT(F2018,20)*1,"00000000000000000000")))</f>
        <v/>
      </c>
      <c r="W2018" t="str">
        <f>IF(A2018="","",IF(G2018="",99,VLOOKUP(Datos!G2018,Tablas!$AF$2:$AH$38,2,0)))</f>
        <v/>
      </c>
      <c r="X2018" t="str">
        <f t="shared" si="1351"/>
        <v/>
      </c>
      <c r="Y2018" t="str">
        <f t="shared" si="1352"/>
        <v/>
      </c>
      <c r="Z2018" s="25" t="str">
        <f t="shared" si="1353"/>
        <v/>
      </c>
      <c r="AA2018" s="26" t="str">
        <f t="shared" si="1354"/>
        <v/>
      </c>
      <c r="AB2018" s="25" t="str">
        <f t="shared" ref="AB2018:AB2081" si="1377">IF($A2018="","",0)</f>
        <v/>
      </c>
      <c r="AC2018" s="26" t="str">
        <f t="shared" si="1355"/>
        <v/>
      </c>
      <c r="AD2018" s="25" t="str">
        <f t="shared" ref="AD2018:AD2081" si="1378">IF($A2018="","",0)</f>
        <v/>
      </c>
      <c r="AE2018" s="26" t="str">
        <f t="shared" si="1356"/>
        <v/>
      </c>
      <c r="AF2018" s="25" t="str">
        <f t="shared" ref="AF2018:AF2081" si="1379">IF($A2018="","",0)</f>
        <v/>
      </c>
      <c r="AG2018" s="26" t="str">
        <f t="shared" si="1357"/>
        <v/>
      </c>
      <c r="AH2018" s="25" t="str">
        <f t="shared" ref="AH2018:AH2081" si="1380">IF($A2018="","",0)</f>
        <v/>
      </c>
      <c r="AI2018" s="26" t="str">
        <f t="shared" si="1358"/>
        <v/>
      </c>
      <c r="AJ2018" s="25" t="str">
        <f t="shared" ref="AJ2018:AJ2081" si="1381">IF($A2018="","",0)</f>
        <v/>
      </c>
      <c r="AK2018" s="26" t="str">
        <f t="shared" si="1359"/>
        <v/>
      </c>
      <c r="AL2018" s="25" t="str">
        <f t="shared" ref="AL2018:AL2081" si="1382">IF($A2018="","",0)</f>
        <v/>
      </c>
      <c r="AM2018" s="26" t="str">
        <f t="shared" si="1360"/>
        <v/>
      </c>
      <c r="AN2018" s="25" t="str">
        <f t="shared" ref="AN2018:AN2081" si="1383">IF($A2018="","",0)</f>
        <v/>
      </c>
      <c r="AO2018" s="26" t="str">
        <f t="shared" si="1361"/>
        <v/>
      </c>
      <c r="AP2018" t="str">
        <f t="shared" si="1362"/>
        <v/>
      </c>
      <c r="AQ2018" t="str">
        <f t="shared" si="1363"/>
        <v/>
      </c>
      <c r="AR2018" t="str">
        <f t="shared" si="1375"/>
        <v/>
      </c>
      <c r="AS2018" t="str">
        <f t="shared" si="1364"/>
        <v/>
      </c>
      <c r="AT2018" s="25" t="str">
        <f t="shared" si="1365"/>
        <v/>
      </c>
      <c r="AU2018" s="26" t="str">
        <f t="shared" si="1366"/>
        <v/>
      </c>
      <c r="AV2018" t="str">
        <f t="shared" si="1367"/>
        <v/>
      </c>
      <c r="AW2018" s="25" t="str">
        <f t="shared" si="1368"/>
        <v/>
      </c>
      <c r="AX2018" s="26" t="str">
        <f t="shared" si="1343"/>
        <v/>
      </c>
      <c r="AY2018" s="27" t="str">
        <f>IF(A2018="","",IF(K2018&lt;&gt;0,TEXT(5,"0000"),IF(M2018&lt;&gt;0,TEXT(5,"0000"),IF(Datos!N2018&lt;&gt;0,TEXT(5,"0000"),""))))</f>
        <v/>
      </c>
      <c r="AZ2018" s="25" t="str">
        <f t="shared" si="1369"/>
        <v/>
      </c>
      <c r="BA2018" s="26" t="str">
        <f t="shared" si="1344"/>
        <v/>
      </c>
      <c r="BB2018" s="25" t="str">
        <f t="shared" si="1370"/>
        <v/>
      </c>
      <c r="BC2018" s="26" t="str">
        <f t="shared" si="1345"/>
        <v/>
      </c>
      <c r="BD2018" s="27" t="str">
        <f t="shared" si="1371"/>
        <v/>
      </c>
      <c r="BE2018" s="25" t="str">
        <f t="shared" si="1372"/>
        <v/>
      </c>
      <c r="BF2018" s="26" t="str">
        <f t="shared" si="1346"/>
        <v/>
      </c>
      <c r="BG2018" s="28"/>
      <c r="BH2018" t="str">
        <f t="shared" ref="BH2018:BH2081" si="1384">IF(A2018="","",IF(OR(I2018="",I2018=0),"",R2018&amp;S2018&amp;T2018&amp;U2018&amp;V2018&amp;W2018&amp;X2018&amp;Y2018&amp;AA2018&amp;AC2018&amp;AE2018&amp;AG2018&amp;AI2018&amp;AK2018&amp;AM2018&amp;AO2018&amp;AP2018&amp;AQ2018&amp;AR2018&amp;AS2018&amp;AU2018&amp;AV2018))</f>
        <v/>
      </c>
      <c r="BJ2018" s="24" t="str">
        <f t="shared" si="1373"/>
        <v/>
      </c>
      <c r="BK2018" s="24" t="str">
        <f t="shared" si="1374"/>
        <v/>
      </c>
    </row>
    <row r="2019" spans="17:63" ht="15.75" thickBot="1">
      <c r="Q2019" t="e">
        <f t="shared" si="1347"/>
        <v>#VALUE!</v>
      </c>
      <c r="R2019" t="str">
        <f t="shared" si="1348"/>
        <v/>
      </c>
      <c r="S2019" t="str">
        <f>IF(A2019="","",TEXT(VLOOKUP(C2019,Tablas!$H$3:$I$75,2,0),"000"))</f>
        <v/>
      </c>
      <c r="T2019" t="str">
        <f t="shared" si="1349"/>
        <v/>
      </c>
      <c r="U2019" t="str">
        <f t="shared" si="1350"/>
        <v/>
      </c>
      <c r="V2019" t="str">
        <f t="shared" si="1376"/>
        <v/>
      </c>
      <c r="W2019" t="str">
        <f>IF(A2019="","",IF(G2019="",99,VLOOKUP(Datos!G2019,Tablas!$AF$2:$AH$38,2,0)))</f>
        <v/>
      </c>
      <c r="X2019" t="str">
        <f t="shared" si="1351"/>
        <v/>
      </c>
      <c r="Y2019" t="str">
        <f t="shared" si="1352"/>
        <v/>
      </c>
      <c r="Z2019" s="25" t="str">
        <f t="shared" si="1353"/>
        <v/>
      </c>
      <c r="AA2019" s="26" t="str">
        <f t="shared" si="1354"/>
        <v/>
      </c>
      <c r="AB2019" s="25" t="str">
        <f t="shared" si="1377"/>
        <v/>
      </c>
      <c r="AC2019" s="26" t="str">
        <f t="shared" si="1355"/>
        <v/>
      </c>
      <c r="AD2019" s="25" t="str">
        <f t="shared" si="1378"/>
        <v/>
      </c>
      <c r="AE2019" s="26" t="str">
        <f t="shared" si="1356"/>
        <v/>
      </c>
      <c r="AF2019" s="25" t="str">
        <f t="shared" si="1379"/>
        <v/>
      </c>
      <c r="AG2019" s="26" t="str">
        <f t="shared" si="1357"/>
        <v/>
      </c>
      <c r="AH2019" s="25" t="str">
        <f t="shared" si="1380"/>
        <v/>
      </c>
      <c r="AI2019" s="26" t="str">
        <f t="shared" si="1358"/>
        <v/>
      </c>
      <c r="AJ2019" s="25" t="str">
        <f t="shared" si="1381"/>
        <v/>
      </c>
      <c r="AK2019" s="26" t="str">
        <f t="shared" si="1359"/>
        <v/>
      </c>
      <c r="AL2019" s="25" t="str">
        <f t="shared" si="1382"/>
        <v/>
      </c>
      <c r="AM2019" s="26" t="str">
        <f t="shared" si="1360"/>
        <v/>
      </c>
      <c r="AN2019" s="25" t="str">
        <f t="shared" si="1383"/>
        <v/>
      </c>
      <c r="AO2019" s="26" t="str">
        <f t="shared" si="1361"/>
        <v/>
      </c>
      <c r="AP2019" t="str">
        <f t="shared" si="1362"/>
        <v/>
      </c>
      <c r="AQ2019" t="str">
        <f t="shared" si="1363"/>
        <v/>
      </c>
      <c r="AR2019" t="str">
        <f t="shared" si="1375"/>
        <v/>
      </c>
      <c r="AS2019" t="str">
        <f t="shared" si="1364"/>
        <v/>
      </c>
      <c r="AT2019" s="25" t="str">
        <f t="shared" si="1365"/>
        <v/>
      </c>
      <c r="AU2019" s="26" t="str">
        <f t="shared" si="1366"/>
        <v/>
      </c>
      <c r="AV2019" t="str">
        <f t="shared" si="1367"/>
        <v/>
      </c>
      <c r="AW2019" s="25" t="str">
        <f t="shared" si="1368"/>
        <v/>
      </c>
      <c r="AX2019" s="26" t="str">
        <f t="shared" ref="AX2019:AX2082" si="1385">IF(AY2019="","",IF(AW2019&lt;0,SUBSTITUTE(TEXT(-AW2019,"0000000000000,00"),",",""),SUBSTITUTE(TEXT(AW2019,"0000000000000,00"),",","")))</f>
        <v/>
      </c>
      <c r="AY2019" s="27" t="str">
        <f>IF(A2019="","",IF(K2019&lt;&gt;0,TEXT(5,"0000"),IF(M2019&lt;&gt;0,TEXT(5,"0000"),IF(Datos!N2019&lt;&gt;0,TEXT(5,"0000"),""))))</f>
        <v/>
      </c>
      <c r="AZ2019" s="25" t="str">
        <f t="shared" si="1369"/>
        <v/>
      </c>
      <c r="BA2019" s="26" t="str">
        <f t="shared" ref="BA2019:BA2082" si="1386">IF(AY2019="","",IF(AZ2019&lt;0,SUBSTITUTE(TEXT(-AZ2019,"0000000000000,00"),",",""),SUBSTITUTE(TEXT(AZ2019,"0000000000000,00"),",","")))</f>
        <v/>
      </c>
      <c r="BB2019" s="25" t="str">
        <f t="shared" si="1370"/>
        <v/>
      </c>
      <c r="BC2019" s="26" t="str">
        <f t="shared" ref="BC2019:BC2082" si="1387">IF(BB2019="","",IF(BB2019&lt;0,SUBSTITUTE(TEXT(-BB2019,"0000000000000,00"),",",""),SUBSTITUTE(TEXT(BB2019,"0000000000000,00"),",","")))</f>
        <v/>
      </c>
      <c r="BD2019" s="27" t="str">
        <f t="shared" si="1371"/>
        <v/>
      </c>
      <c r="BE2019" s="25" t="str">
        <f t="shared" si="1372"/>
        <v/>
      </c>
      <c r="BF2019" s="26" t="str">
        <f t="shared" ref="BF2019:BF2082" si="1388">IF(BD2019="","",IF(BE2019&lt;0,SUBSTITUTE(TEXT(-BE2019,"0000000000000,00"),",",""),SUBSTITUTE(TEXT(BE2019,"0000000000000,00"),",","")))</f>
        <v/>
      </c>
      <c r="BG2019" s="28"/>
      <c r="BH2019" t="str">
        <f t="shared" si="1384"/>
        <v/>
      </c>
      <c r="BJ2019" s="24" t="str">
        <f t="shared" si="1373"/>
        <v/>
      </c>
      <c r="BK2019" s="24" t="str">
        <f t="shared" si="1374"/>
        <v/>
      </c>
    </row>
    <row r="2020" spans="17:63" ht="15.75" thickBot="1">
      <c r="Q2020" t="e">
        <f t="shared" ref="Q2020:Q2083" si="1389">(AC2020*1+AE2020*1+AG2020*1+AI2020*1+AK2020*1+AM2020*1+AO2020*1+AU2020*1+IF(ISERROR(BC2020*1),0,BC2020*1)+IF(ISERROR(BF2020*1),0,BF2020*1)+IF(ISERROR(BA2020*1),0,BA2020*1)+IF(ISERROR(AX2020*1),0,AX2020*1))/100</f>
        <v>#VALUE!</v>
      </c>
      <c r="R2020" t="str">
        <f t="shared" si="1348"/>
        <v/>
      </c>
      <c r="S2020" t="str">
        <f>IF(A2020="","",TEXT(VLOOKUP(C2020,Tablas!$H$3:$I$75,2,0),"000"))</f>
        <v/>
      </c>
      <c r="T2020" t="str">
        <f t="shared" si="1349"/>
        <v/>
      </c>
      <c r="U2020" t="str">
        <f t="shared" si="1350"/>
        <v/>
      </c>
      <c r="V2020" t="str">
        <f t="shared" si="1376"/>
        <v/>
      </c>
      <c r="W2020" t="str">
        <f>IF(A2020="","",IF(G2020="",99,VLOOKUP(Datos!G2020,Tablas!$AF$2:$AH$38,2,0)))</f>
        <v/>
      </c>
      <c r="X2020" t="str">
        <f t="shared" si="1351"/>
        <v/>
      </c>
      <c r="Y2020" t="str">
        <f t="shared" si="1352"/>
        <v/>
      </c>
      <c r="Z2020" s="25" t="str">
        <f t="shared" si="1353"/>
        <v/>
      </c>
      <c r="AA2020" s="26" t="str">
        <f t="shared" si="1354"/>
        <v/>
      </c>
      <c r="AB2020" s="25" t="str">
        <f t="shared" si="1377"/>
        <v/>
      </c>
      <c r="AC2020" s="26" t="str">
        <f t="shared" si="1355"/>
        <v/>
      </c>
      <c r="AD2020" s="25" t="str">
        <f t="shared" si="1378"/>
        <v/>
      </c>
      <c r="AE2020" s="26" t="str">
        <f t="shared" si="1356"/>
        <v/>
      </c>
      <c r="AF2020" s="25" t="str">
        <f t="shared" si="1379"/>
        <v/>
      </c>
      <c r="AG2020" s="26" t="str">
        <f t="shared" si="1357"/>
        <v/>
      </c>
      <c r="AH2020" s="25" t="str">
        <f t="shared" si="1380"/>
        <v/>
      </c>
      <c r="AI2020" s="26" t="str">
        <f t="shared" si="1358"/>
        <v/>
      </c>
      <c r="AJ2020" s="25" t="str">
        <f t="shared" si="1381"/>
        <v/>
      </c>
      <c r="AK2020" s="26" t="str">
        <f t="shared" si="1359"/>
        <v/>
      </c>
      <c r="AL2020" s="25" t="str">
        <f t="shared" si="1382"/>
        <v/>
      </c>
      <c r="AM2020" s="26" t="str">
        <f t="shared" si="1360"/>
        <v/>
      </c>
      <c r="AN2020" s="25" t="str">
        <f t="shared" si="1383"/>
        <v/>
      </c>
      <c r="AO2020" s="26" t="str">
        <f t="shared" si="1361"/>
        <v/>
      </c>
      <c r="AP2020" t="str">
        <f t="shared" si="1362"/>
        <v/>
      </c>
      <c r="AQ2020" t="str">
        <f t="shared" si="1363"/>
        <v/>
      </c>
      <c r="AR2020" t="str">
        <f t="shared" si="1375"/>
        <v/>
      </c>
      <c r="AS2020" t="str">
        <f t="shared" si="1364"/>
        <v/>
      </c>
      <c r="AT2020" s="25" t="str">
        <f t="shared" si="1365"/>
        <v/>
      </c>
      <c r="AU2020" s="26" t="str">
        <f t="shared" si="1366"/>
        <v/>
      </c>
      <c r="AV2020" t="str">
        <f t="shared" si="1367"/>
        <v/>
      </c>
      <c r="AW2020" s="25" t="str">
        <f t="shared" si="1368"/>
        <v/>
      </c>
      <c r="AX2020" s="26" t="str">
        <f t="shared" si="1385"/>
        <v/>
      </c>
      <c r="AY2020" s="27" t="str">
        <f>IF(A2020="","",IF(K2020&lt;&gt;0,TEXT(5,"0000"),IF(M2020&lt;&gt;0,TEXT(5,"0000"),IF(Datos!N2020&lt;&gt;0,TEXT(5,"0000"),""))))</f>
        <v/>
      </c>
      <c r="AZ2020" s="25" t="str">
        <f t="shared" si="1369"/>
        <v/>
      </c>
      <c r="BA2020" s="26" t="str">
        <f t="shared" si="1386"/>
        <v/>
      </c>
      <c r="BB2020" s="25" t="str">
        <f t="shared" si="1370"/>
        <v/>
      </c>
      <c r="BC2020" s="26" t="str">
        <f t="shared" si="1387"/>
        <v/>
      </c>
      <c r="BD2020" s="27" t="str">
        <f t="shared" si="1371"/>
        <v/>
      </c>
      <c r="BE2020" s="25" t="str">
        <f t="shared" si="1372"/>
        <v/>
      </c>
      <c r="BF2020" s="26" t="str">
        <f t="shared" si="1388"/>
        <v/>
      </c>
      <c r="BG2020" s="28"/>
      <c r="BH2020" t="str">
        <f t="shared" si="1384"/>
        <v/>
      </c>
      <c r="BJ2020" s="24" t="str">
        <f t="shared" si="1373"/>
        <v/>
      </c>
      <c r="BK2020" s="24" t="str">
        <f t="shared" si="1374"/>
        <v/>
      </c>
    </row>
    <row r="2021" spans="17:63" ht="15.75" thickBot="1">
      <c r="Q2021" t="e">
        <f t="shared" si="1389"/>
        <v>#VALUE!</v>
      </c>
      <c r="R2021" t="str">
        <f t="shared" si="1348"/>
        <v/>
      </c>
      <c r="S2021" t="str">
        <f>IF(A2021="","",TEXT(VLOOKUP(C2021,Tablas!$H$3:$I$75,2,0),"000"))</f>
        <v/>
      </c>
      <c r="T2021" t="str">
        <f t="shared" si="1349"/>
        <v/>
      </c>
      <c r="U2021" t="str">
        <f t="shared" si="1350"/>
        <v/>
      </c>
      <c r="V2021" t="str">
        <f t="shared" si="1376"/>
        <v/>
      </c>
      <c r="W2021" t="str">
        <f>IF(A2021="","",IF(G2021="",99,VLOOKUP(Datos!G2021,Tablas!$AF$2:$AH$38,2,0)))</f>
        <v/>
      </c>
      <c r="X2021" t="str">
        <f t="shared" si="1351"/>
        <v/>
      </c>
      <c r="Y2021" t="str">
        <f t="shared" si="1352"/>
        <v/>
      </c>
      <c r="Z2021" s="25" t="str">
        <f t="shared" si="1353"/>
        <v/>
      </c>
      <c r="AA2021" s="26" t="str">
        <f t="shared" si="1354"/>
        <v/>
      </c>
      <c r="AB2021" s="25" t="str">
        <f t="shared" si="1377"/>
        <v/>
      </c>
      <c r="AC2021" s="26" t="str">
        <f t="shared" si="1355"/>
        <v/>
      </c>
      <c r="AD2021" s="25" t="str">
        <f t="shared" si="1378"/>
        <v/>
      </c>
      <c r="AE2021" s="26" t="str">
        <f t="shared" si="1356"/>
        <v/>
      </c>
      <c r="AF2021" s="25" t="str">
        <f t="shared" si="1379"/>
        <v/>
      </c>
      <c r="AG2021" s="26" t="str">
        <f t="shared" si="1357"/>
        <v/>
      </c>
      <c r="AH2021" s="25" t="str">
        <f t="shared" si="1380"/>
        <v/>
      </c>
      <c r="AI2021" s="26" t="str">
        <f t="shared" si="1358"/>
        <v/>
      </c>
      <c r="AJ2021" s="25" t="str">
        <f t="shared" si="1381"/>
        <v/>
      </c>
      <c r="AK2021" s="26" t="str">
        <f t="shared" si="1359"/>
        <v/>
      </c>
      <c r="AL2021" s="25" t="str">
        <f t="shared" si="1382"/>
        <v/>
      </c>
      <c r="AM2021" s="26" t="str">
        <f t="shared" si="1360"/>
        <v/>
      </c>
      <c r="AN2021" s="25" t="str">
        <f t="shared" si="1383"/>
        <v/>
      </c>
      <c r="AO2021" s="26" t="str">
        <f t="shared" si="1361"/>
        <v/>
      </c>
      <c r="AP2021" t="str">
        <f t="shared" si="1362"/>
        <v/>
      </c>
      <c r="AQ2021" t="str">
        <f t="shared" si="1363"/>
        <v/>
      </c>
      <c r="AR2021" t="str">
        <f t="shared" si="1375"/>
        <v/>
      </c>
      <c r="AS2021" t="str">
        <f t="shared" si="1364"/>
        <v/>
      </c>
      <c r="AT2021" s="25" t="str">
        <f t="shared" si="1365"/>
        <v/>
      </c>
      <c r="AU2021" s="26" t="str">
        <f t="shared" si="1366"/>
        <v/>
      </c>
      <c r="AV2021" t="str">
        <f t="shared" si="1367"/>
        <v/>
      </c>
      <c r="AW2021" s="25" t="str">
        <f t="shared" si="1368"/>
        <v/>
      </c>
      <c r="AX2021" s="26" t="str">
        <f t="shared" si="1385"/>
        <v/>
      </c>
      <c r="AY2021" s="27" t="str">
        <f>IF(A2021="","",IF(K2021&lt;&gt;0,TEXT(5,"0000"),IF(M2021&lt;&gt;0,TEXT(5,"0000"),IF(Datos!N2021&lt;&gt;0,TEXT(5,"0000"),""))))</f>
        <v/>
      </c>
      <c r="AZ2021" s="25" t="str">
        <f t="shared" si="1369"/>
        <v/>
      </c>
      <c r="BA2021" s="26" t="str">
        <f t="shared" si="1386"/>
        <v/>
      </c>
      <c r="BB2021" s="25" t="str">
        <f t="shared" si="1370"/>
        <v/>
      </c>
      <c r="BC2021" s="26" t="str">
        <f t="shared" si="1387"/>
        <v/>
      </c>
      <c r="BD2021" s="27" t="str">
        <f t="shared" si="1371"/>
        <v/>
      </c>
      <c r="BE2021" s="25" t="str">
        <f t="shared" si="1372"/>
        <v/>
      </c>
      <c r="BF2021" s="26" t="str">
        <f t="shared" si="1388"/>
        <v/>
      </c>
      <c r="BG2021" s="28"/>
      <c r="BH2021" t="str">
        <f t="shared" si="1384"/>
        <v/>
      </c>
      <c r="BJ2021" s="24" t="str">
        <f t="shared" si="1373"/>
        <v/>
      </c>
      <c r="BK2021" s="24" t="str">
        <f t="shared" si="1374"/>
        <v/>
      </c>
    </row>
    <row r="2022" spans="17:63" ht="15.75" thickBot="1">
      <c r="Q2022" t="e">
        <f t="shared" si="1389"/>
        <v>#VALUE!</v>
      </c>
      <c r="R2022" t="str">
        <f t="shared" si="1348"/>
        <v/>
      </c>
      <c r="S2022" t="str">
        <f>IF(A2022="","",TEXT(VLOOKUP(C2022,Tablas!$H$3:$I$75,2,0),"000"))</f>
        <v/>
      </c>
      <c r="T2022" t="str">
        <f t="shared" si="1349"/>
        <v/>
      </c>
      <c r="U2022" t="str">
        <f t="shared" si="1350"/>
        <v/>
      </c>
      <c r="V2022" t="str">
        <f t="shared" si="1376"/>
        <v/>
      </c>
      <c r="W2022" t="str">
        <f>IF(A2022="","",IF(G2022="",99,VLOOKUP(Datos!G2022,Tablas!$AF$2:$AH$38,2,0)))</f>
        <v/>
      </c>
      <c r="X2022" t="str">
        <f t="shared" si="1351"/>
        <v/>
      </c>
      <c r="Y2022" t="str">
        <f t="shared" si="1352"/>
        <v/>
      </c>
      <c r="Z2022" s="25" t="str">
        <f t="shared" si="1353"/>
        <v/>
      </c>
      <c r="AA2022" s="26" t="str">
        <f t="shared" si="1354"/>
        <v/>
      </c>
      <c r="AB2022" s="25" t="str">
        <f t="shared" si="1377"/>
        <v/>
      </c>
      <c r="AC2022" s="26" t="str">
        <f t="shared" si="1355"/>
        <v/>
      </c>
      <c r="AD2022" s="25" t="str">
        <f t="shared" si="1378"/>
        <v/>
      </c>
      <c r="AE2022" s="26" t="str">
        <f t="shared" si="1356"/>
        <v/>
      </c>
      <c r="AF2022" s="25" t="str">
        <f t="shared" si="1379"/>
        <v/>
      </c>
      <c r="AG2022" s="26" t="str">
        <f t="shared" si="1357"/>
        <v/>
      </c>
      <c r="AH2022" s="25" t="str">
        <f t="shared" si="1380"/>
        <v/>
      </c>
      <c r="AI2022" s="26" t="str">
        <f t="shared" si="1358"/>
        <v/>
      </c>
      <c r="AJ2022" s="25" t="str">
        <f t="shared" si="1381"/>
        <v/>
      </c>
      <c r="AK2022" s="26" t="str">
        <f t="shared" si="1359"/>
        <v/>
      </c>
      <c r="AL2022" s="25" t="str">
        <f t="shared" si="1382"/>
        <v/>
      </c>
      <c r="AM2022" s="26" t="str">
        <f t="shared" si="1360"/>
        <v/>
      </c>
      <c r="AN2022" s="25" t="str">
        <f t="shared" si="1383"/>
        <v/>
      </c>
      <c r="AO2022" s="26" t="str">
        <f t="shared" si="1361"/>
        <v/>
      </c>
      <c r="AP2022" t="str">
        <f t="shared" si="1362"/>
        <v/>
      </c>
      <c r="AQ2022" t="str">
        <f t="shared" si="1363"/>
        <v/>
      </c>
      <c r="AR2022" t="str">
        <f t="shared" si="1375"/>
        <v/>
      </c>
      <c r="AS2022" t="str">
        <f t="shared" si="1364"/>
        <v/>
      </c>
      <c r="AT2022" s="25" t="str">
        <f t="shared" si="1365"/>
        <v/>
      </c>
      <c r="AU2022" s="26" t="str">
        <f t="shared" si="1366"/>
        <v/>
      </c>
      <c r="AV2022" t="str">
        <f t="shared" si="1367"/>
        <v/>
      </c>
      <c r="AW2022" s="25" t="str">
        <f t="shared" si="1368"/>
        <v/>
      </c>
      <c r="AX2022" s="26" t="str">
        <f t="shared" si="1385"/>
        <v/>
      </c>
      <c r="AY2022" s="27" t="str">
        <f>IF(A2022="","",IF(K2022&lt;&gt;0,TEXT(5,"0000"),IF(M2022&lt;&gt;0,TEXT(5,"0000"),IF(Datos!N2022&lt;&gt;0,TEXT(5,"0000"),""))))</f>
        <v/>
      </c>
      <c r="AZ2022" s="25" t="str">
        <f t="shared" si="1369"/>
        <v/>
      </c>
      <c r="BA2022" s="26" t="str">
        <f t="shared" si="1386"/>
        <v/>
      </c>
      <c r="BB2022" s="25" t="str">
        <f t="shared" si="1370"/>
        <v/>
      </c>
      <c r="BC2022" s="26" t="str">
        <f t="shared" si="1387"/>
        <v/>
      </c>
      <c r="BD2022" s="27" t="str">
        <f t="shared" si="1371"/>
        <v/>
      </c>
      <c r="BE2022" s="25" t="str">
        <f t="shared" si="1372"/>
        <v/>
      </c>
      <c r="BF2022" s="26" t="str">
        <f t="shared" si="1388"/>
        <v/>
      </c>
      <c r="BG2022" s="28"/>
      <c r="BH2022" t="str">
        <f t="shared" si="1384"/>
        <v/>
      </c>
      <c r="BJ2022" s="24" t="str">
        <f t="shared" si="1373"/>
        <v/>
      </c>
      <c r="BK2022" s="24" t="str">
        <f t="shared" si="1374"/>
        <v/>
      </c>
    </row>
    <row r="2023" spans="17:63" ht="15.75" thickBot="1">
      <c r="Q2023" t="e">
        <f t="shared" si="1389"/>
        <v>#VALUE!</v>
      </c>
      <c r="R2023" t="str">
        <f t="shared" si="1348"/>
        <v/>
      </c>
      <c r="S2023" t="str">
        <f>IF(A2023="","",TEXT(VLOOKUP(C2023,Tablas!$H$3:$I$75,2,0),"000"))</f>
        <v/>
      </c>
      <c r="T2023" t="str">
        <f t="shared" si="1349"/>
        <v/>
      </c>
      <c r="U2023" t="str">
        <f t="shared" si="1350"/>
        <v/>
      </c>
      <c r="V2023" t="str">
        <f t="shared" si="1376"/>
        <v/>
      </c>
      <c r="W2023" t="str">
        <f>IF(A2023="","",IF(G2023="",99,VLOOKUP(Datos!G2023,Tablas!$AF$2:$AH$38,2,0)))</f>
        <v/>
      </c>
      <c r="X2023" t="str">
        <f t="shared" si="1351"/>
        <v/>
      </c>
      <c r="Y2023" t="str">
        <f t="shared" si="1352"/>
        <v/>
      </c>
      <c r="Z2023" s="25" t="str">
        <f t="shared" si="1353"/>
        <v/>
      </c>
      <c r="AA2023" s="26" t="str">
        <f t="shared" si="1354"/>
        <v/>
      </c>
      <c r="AB2023" s="25" t="str">
        <f t="shared" si="1377"/>
        <v/>
      </c>
      <c r="AC2023" s="26" t="str">
        <f t="shared" si="1355"/>
        <v/>
      </c>
      <c r="AD2023" s="25" t="str">
        <f t="shared" si="1378"/>
        <v/>
      </c>
      <c r="AE2023" s="26" t="str">
        <f t="shared" si="1356"/>
        <v/>
      </c>
      <c r="AF2023" s="25" t="str">
        <f t="shared" si="1379"/>
        <v/>
      </c>
      <c r="AG2023" s="26" t="str">
        <f t="shared" si="1357"/>
        <v/>
      </c>
      <c r="AH2023" s="25" t="str">
        <f t="shared" si="1380"/>
        <v/>
      </c>
      <c r="AI2023" s="26" t="str">
        <f t="shared" si="1358"/>
        <v/>
      </c>
      <c r="AJ2023" s="25" t="str">
        <f t="shared" si="1381"/>
        <v/>
      </c>
      <c r="AK2023" s="26" t="str">
        <f t="shared" si="1359"/>
        <v/>
      </c>
      <c r="AL2023" s="25" t="str">
        <f t="shared" si="1382"/>
        <v/>
      </c>
      <c r="AM2023" s="26" t="str">
        <f t="shared" si="1360"/>
        <v/>
      </c>
      <c r="AN2023" s="25" t="str">
        <f t="shared" si="1383"/>
        <v/>
      </c>
      <c r="AO2023" s="26" t="str">
        <f t="shared" si="1361"/>
        <v/>
      </c>
      <c r="AP2023" t="str">
        <f t="shared" si="1362"/>
        <v/>
      </c>
      <c r="AQ2023" t="str">
        <f t="shared" si="1363"/>
        <v/>
      </c>
      <c r="AR2023" t="str">
        <f t="shared" si="1375"/>
        <v/>
      </c>
      <c r="AS2023" t="str">
        <f t="shared" si="1364"/>
        <v/>
      </c>
      <c r="AT2023" s="25" t="str">
        <f t="shared" si="1365"/>
        <v/>
      </c>
      <c r="AU2023" s="26" t="str">
        <f t="shared" si="1366"/>
        <v/>
      </c>
      <c r="AV2023" t="str">
        <f t="shared" si="1367"/>
        <v/>
      </c>
      <c r="AW2023" s="25" t="str">
        <f t="shared" si="1368"/>
        <v/>
      </c>
      <c r="AX2023" s="26" t="str">
        <f t="shared" si="1385"/>
        <v/>
      </c>
      <c r="AY2023" s="27" t="str">
        <f>IF(A2023="","",IF(K2023&lt;&gt;0,TEXT(5,"0000"),IF(M2023&lt;&gt;0,TEXT(5,"0000"),IF(Datos!N2023&lt;&gt;0,TEXT(5,"0000"),""))))</f>
        <v/>
      </c>
      <c r="AZ2023" s="25" t="str">
        <f t="shared" si="1369"/>
        <v/>
      </c>
      <c r="BA2023" s="26" t="str">
        <f t="shared" si="1386"/>
        <v/>
      </c>
      <c r="BB2023" s="25" t="str">
        <f t="shared" si="1370"/>
        <v/>
      </c>
      <c r="BC2023" s="26" t="str">
        <f t="shared" si="1387"/>
        <v/>
      </c>
      <c r="BD2023" s="27" t="str">
        <f t="shared" si="1371"/>
        <v/>
      </c>
      <c r="BE2023" s="25" t="str">
        <f t="shared" si="1372"/>
        <v/>
      </c>
      <c r="BF2023" s="26" t="str">
        <f t="shared" si="1388"/>
        <v/>
      </c>
      <c r="BG2023" s="28"/>
      <c r="BH2023" t="str">
        <f t="shared" si="1384"/>
        <v/>
      </c>
      <c r="BJ2023" s="24" t="str">
        <f t="shared" si="1373"/>
        <v/>
      </c>
      <c r="BK2023" s="24" t="str">
        <f t="shared" si="1374"/>
        <v/>
      </c>
    </row>
    <row r="2024" spans="17:63" ht="15.75" thickBot="1">
      <c r="Q2024" t="e">
        <f t="shared" si="1389"/>
        <v>#VALUE!</v>
      </c>
      <c r="R2024" t="str">
        <f t="shared" si="1348"/>
        <v/>
      </c>
      <c r="S2024" t="str">
        <f>IF(A2024="","",TEXT(VLOOKUP(C2024,Tablas!$H$3:$I$75,2,0),"000"))</f>
        <v/>
      </c>
      <c r="T2024" t="str">
        <f t="shared" si="1349"/>
        <v/>
      </c>
      <c r="U2024" t="str">
        <f t="shared" si="1350"/>
        <v/>
      </c>
      <c r="V2024" t="str">
        <f t="shared" si="1376"/>
        <v/>
      </c>
      <c r="W2024" t="str">
        <f>IF(A2024="","",IF(G2024="",99,VLOOKUP(Datos!G2024,Tablas!$AF$2:$AH$38,2,0)))</f>
        <v/>
      </c>
      <c r="X2024" t="str">
        <f t="shared" si="1351"/>
        <v/>
      </c>
      <c r="Y2024" t="str">
        <f t="shared" si="1352"/>
        <v/>
      </c>
      <c r="Z2024" s="25" t="str">
        <f t="shared" si="1353"/>
        <v/>
      </c>
      <c r="AA2024" s="26" t="str">
        <f t="shared" si="1354"/>
        <v/>
      </c>
      <c r="AB2024" s="25" t="str">
        <f t="shared" si="1377"/>
        <v/>
      </c>
      <c r="AC2024" s="26" t="str">
        <f t="shared" si="1355"/>
        <v/>
      </c>
      <c r="AD2024" s="25" t="str">
        <f t="shared" si="1378"/>
        <v/>
      </c>
      <c r="AE2024" s="26" t="str">
        <f t="shared" si="1356"/>
        <v/>
      </c>
      <c r="AF2024" s="25" t="str">
        <f t="shared" si="1379"/>
        <v/>
      </c>
      <c r="AG2024" s="26" t="str">
        <f t="shared" si="1357"/>
        <v/>
      </c>
      <c r="AH2024" s="25" t="str">
        <f t="shared" si="1380"/>
        <v/>
      </c>
      <c r="AI2024" s="26" t="str">
        <f t="shared" si="1358"/>
        <v/>
      </c>
      <c r="AJ2024" s="25" t="str">
        <f t="shared" si="1381"/>
        <v/>
      </c>
      <c r="AK2024" s="26" t="str">
        <f t="shared" si="1359"/>
        <v/>
      </c>
      <c r="AL2024" s="25" t="str">
        <f t="shared" si="1382"/>
        <v/>
      </c>
      <c r="AM2024" s="26" t="str">
        <f t="shared" si="1360"/>
        <v/>
      </c>
      <c r="AN2024" s="25" t="str">
        <f t="shared" si="1383"/>
        <v/>
      </c>
      <c r="AO2024" s="26" t="str">
        <f t="shared" si="1361"/>
        <v/>
      </c>
      <c r="AP2024" t="str">
        <f t="shared" si="1362"/>
        <v/>
      </c>
      <c r="AQ2024" t="str">
        <f t="shared" si="1363"/>
        <v/>
      </c>
      <c r="AR2024" t="str">
        <f t="shared" si="1375"/>
        <v/>
      </c>
      <c r="AS2024" t="str">
        <f t="shared" si="1364"/>
        <v/>
      </c>
      <c r="AT2024" s="25" t="str">
        <f t="shared" si="1365"/>
        <v/>
      </c>
      <c r="AU2024" s="26" t="str">
        <f t="shared" si="1366"/>
        <v/>
      </c>
      <c r="AV2024" t="str">
        <f t="shared" si="1367"/>
        <v/>
      </c>
      <c r="AW2024" s="25" t="str">
        <f t="shared" si="1368"/>
        <v/>
      </c>
      <c r="AX2024" s="26" t="str">
        <f t="shared" si="1385"/>
        <v/>
      </c>
      <c r="AY2024" s="27" t="str">
        <f>IF(A2024="","",IF(K2024&lt;&gt;0,TEXT(5,"0000"),IF(M2024&lt;&gt;0,TEXT(5,"0000"),IF(Datos!N2024&lt;&gt;0,TEXT(5,"0000"),""))))</f>
        <v/>
      </c>
      <c r="AZ2024" s="25" t="str">
        <f t="shared" si="1369"/>
        <v/>
      </c>
      <c r="BA2024" s="26" t="str">
        <f t="shared" si="1386"/>
        <v/>
      </c>
      <c r="BB2024" s="25" t="str">
        <f t="shared" si="1370"/>
        <v/>
      </c>
      <c r="BC2024" s="26" t="str">
        <f t="shared" si="1387"/>
        <v/>
      </c>
      <c r="BD2024" s="27" t="str">
        <f t="shared" si="1371"/>
        <v/>
      </c>
      <c r="BE2024" s="25" t="str">
        <f t="shared" si="1372"/>
        <v/>
      </c>
      <c r="BF2024" s="26" t="str">
        <f t="shared" si="1388"/>
        <v/>
      </c>
      <c r="BG2024" s="28"/>
      <c r="BH2024" t="str">
        <f t="shared" si="1384"/>
        <v/>
      </c>
      <c r="BJ2024" s="24" t="str">
        <f t="shared" si="1373"/>
        <v/>
      </c>
      <c r="BK2024" s="24" t="str">
        <f t="shared" si="1374"/>
        <v/>
      </c>
    </row>
    <row r="2025" spans="17:63" ht="15.75" thickBot="1">
      <c r="Q2025" t="e">
        <f t="shared" si="1389"/>
        <v>#VALUE!</v>
      </c>
      <c r="R2025" t="str">
        <f t="shared" si="1348"/>
        <v/>
      </c>
      <c r="S2025" t="str">
        <f>IF(A2025="","",TEXT(VLOOKUP(C2025,Tablas!$H$3:$I$75,2,0),"000"))</f>
        <v/>
      </c>
      <c r="T2025" t="str">
        <f t="shared" si="1349"/>
        <v/>
      </c>
      <c r="U2025" t="str">
        <f t="shared" si="1350"/>
        <v/>
      </c>
      <c r="V2025" t="str">
        <f t="shared" si="1376"/>
        <v/>
      </c>
      <c r="W2025" t="str">
        <f>IF(A2025="","",IF(G2025="",99,VLOOKUP(Datos!G2025,Tablas!$AF$2:$AH$38,2,0)))</f>
        <v/>
      </c>
      <c r="X2025" t="str">
        <f t="shared" si="1351"/>
        <v/>
      </c>
      <c r="Y2025" t="str">
        <f t="shared" si="1352"/>
        <v/>
      </c>
      <c r="Z2025" s="25" t="str">
        <f t="shared" si="1353"/>
        <v/>
      </c>
      <c r="AA2025" s="26" t="str">
        <f t="shared" si="1354"/>
        <v/>
      </c>
      <c r="AB2025" s="25" t="str">
        <f t="shared" si="1377"/>
        <v/>
      </c>
      <c r="AC2025" s="26" t="str">
        <f t="shared" si="1355"/>
        <v/>
      </c>
      <c r="AD2025" s="25" t="str">
        <f t="shared" si="1378"/>
        <v/>
      </c>
      <c r="AE2025" s="26" t="str">
        <f t="shared" si="1356"/>
        <v/>
      </c>
      <c r="AF2025" s="25" t="str">
        <f t="shared" si="1379"/>
        <v/>
      </c>
      <c r="AG2025" s="26" t="str">
        <f t="shared" si="1357"/>
        <v/>
      </c>
      <c r="AH2025" s="25" t="str">
        <f t="shared" si="1380"/>
        <v/>
      </c>
      <c r="AI2025" s="26" t="str">
        <f t="shared" si="1358"/>
        <v/>
      </c>
      <c r="AJ2025" s="25" t="str">
        <f t="shared" si="1381"/>
        <v/>
      </c>
      <c r="AK2025" s="26" t="str">
        <f t="shared" si="1359"/>
        <v/>
      </c>
      <c r="AL2025" s="25" t="str">
        <f t="shared" si="1382"/>
        <v/>
      </c>
      <c r="AM2025" s="26" t="str">
        <f t="shared" si="1360"/>
        <v/>
      </c>
      <c r="AN2025" s="25" t="str">
        <f t="shared" si="1383"/>
        <v/>
      </c>
      <c r="AO2025" s="26" t="str">
        <f t="shared" si="1361"/>
        <v/>
      </c>
      <c r="AP2025" t="str">
        <f t="shared" si="1362"/>
        <v/>
      </c>
      <c r="AQ2025" t="str">
        <f t="shared" si="1363"/>
        <v/>
      </c>
      <c r="AR2025" t="str">
        <f t="shared" si="1375"/>
        <v/>
      </c>
      <c r="AS2025" t="str">
        <f t="shared" si="1364"/>
        <v/>
      </c>
      <c r="AT2025" s="25" t="str">
        <f t="shared" si="1365"/>
        <v/>
      </c>
      <c r="AU2025" s="26" t="str">
        <f t="shared" si="1366"/>
        <v/>
      </c>
      <c r="AV2025" t="str">
        <f t="shared" si="1367"/>
        <v/>
      </c>
      <c r="AW2025" s="25" t="str">
        <f t="shared" si="1368"/>
        <v/>
      </c>
      <c r="AX2025" s="26" t="str">
        <f t="shared" si="1385"/>
        <v/>
      </c>
      <c r="AY2025" s="27" t="str">
        <f>IF(A2025="","",IF(K2025&lt;&gt;0,TEXT(5,"0000"),IF(M2025&lt;&gt;0,TEXT(5,"0000"),IF(Datos!N2025&lt;&gt;0,TEXT(5,"0000"),""))))</f>
        <v/>
      </c>
      <c r="AZ2025" s="25" t="str">
        <f t="shared" si="1369"/>
        <v/>
      </c>
      <c r="BA2025" s="26" t="str">
        <f t="shared" si="1386"/>
        <v/>
      </c>
      <c r="BB2025" s="25" t="str">
        <f t="shared" si="1370"/>
        <v/>
      </c>
      <c r="BC2025" s="26" t="str">
        <f t="shared" si="1387"/>
        <v/>
      </c>
      <c r="BD2025" s="27" t="str">
        <f t="shared" si="1371"/>
        <v/>
      </c>
      <c r="BE2025" s="25" t="str">
        <f t="shared" si="1372"/>
        <v/>
      </c>
      <c r="BF2025" s="26" t="str">
        <f t="shared" si="1388"/>
        <v/>
      </c>
      <c r="BG2025" s="28"/>
      <c r="BH2025" t="str">
        <f t="shared" si="1384"/>
        <v/>
      </c>
      <c r="BJ2025" s="24" t="str">
        <f t="shared" si="1373"/>
        <v/>
      </c>
      <c r="BK2025" s="24" t="str">
        <f t="shared" si="1374"/>
        <v/>
      </c>
    </row>
    <row r="2026" spans="17:63" ht="15.75" thickBot="1">
      <c r="Q2026" t="e">
        <f t="shared" si="1389"/>
        <v>#VALUE!</v>
      </c>
      <c r="R2026" t="str">
        <f t="shared" si="1348"/>
        <v/>
      </c>
      <c r="S2026" t="str">
        <f>IF(A2026="","",TEXT(VLOOKUP(C2026,Tablas!$H$3:$I$75,2,0),"000"))</f>
        <v/>
      </c>
      <c r="T2026" t="str">
        <f t="shared" si="1349"/>
        <v/>
      </c>
      <c r="U2026" t="str">
        <f t="shared" si="1350"/>
        <v/>
      </c>
      <c r="V2026" t="str">
        <f t="shared" si="1376"/>
        <v/>
      </c>
      <c r="W2026" t="str">
        <f>IF(A2026="","",IF(G2026="",99,VLOOKUP(Datos!G2026,Tablas!$AF$2:$AH$38,2,0)))</f>
        <v/>
      </c>
      <c r="X2026" t="str">
        <f t="shared" si="1351"/>
        <v/>
      </c>
      <c r="Y2026" t="str">
        <f t="shared" si="1352"/>
        <v/>
      </c>
      <c r="Z2026" s="25" t="str">
        <f t="shared" si="1353"/>
        <v/>
      </c>
      <c r="AA2026" s="26" t="str">
        <f t="shared" si="1354"/>
        <v/>
      </c>
      <c r="AB2026" s="25" t="str">
        <f t="shared" si="1377"/>
        <v/>
      </c>
      <c r="AC2026" s="26" t="str">
        <f t="shared" si="1355"/>
        <v/>
      </c>
      <c r="AD2026" s="25" t="str">
        <f t="shared" si="1378"/>
        <v/>
      </c>
      <c r="AE2026" s="26" t="str">
        <f t="shared" si="1356"/>
        <v/>
      </c>
      <c r="AF2026" s="25" t="str">
        <f t="shared" si="1379"/>
        <v/>
      </c>
      <c r="AG2026" s="26" t="str">
        <f t="shared" si="1357"/>
        <v/>
      </c>
      <c r="AH2026" s="25" t="str">
        <f t="shared" si="1380"/>
        <v/>
      </c>
      <c r="AI2026" s="26" t="str">
        <f t="shared" si="1358"/>
        <v/>
      </c>
      <c r="AJ2026" s="25" t="str">
        <f t="shared" si="1381"/>
        <v/>
      </c>
      <c r="AK2026" s="26" t="str">
        <f t="shared" si="1359"/>
        <v/>
      </c>
      <c r="AL2026" s="25" t="str">
        <f t="shared" si="1382"/>
        <v/>
      </c>
      <c r="AM2026" s="26" t="str">
        <f t="shared" si="1360"/>
        <v/>
      </c>
      <c r="AN2026" s="25" t="str">
        <f t="shared" si="1383"/>
        <v/>
      </c>
      <c r="AO2026" s="26" t="str">
        <f t="shared" si="1361"/>
        <v/>
      </c>
      <c r="AP2026" t="str">
        <f t="shared" si="1362"/>
        <v/>
      </c>
      <c r="AQ2026" t="str">
        <f t="shared" si="1363"/>
        <v/>
      </c>
      <c r="AR2026" t="str">
        <f t="shared" si="1375"/>
        <v/>
      </c>
      <c r="AS2026" t="str">
        <f t="shared" si="1364"/>
        <v/>
      </c>
      <c r="AT2026" s="25" t="str">
        <f t="shared" si="1365"/>
        <v/>
      </c>
      <c r="AU2026" s="26" t="str">
        <f t="shared" si="1366"/>
        <v/>
      </c>
      <c r="AV2026" t="str">
        <f t="shared" si="1367"/>
        <v/>
      </c>
      <c r="AW2026" s="25" t="str">
        <f t="shared" si="1368"/>
        <v/>
      </c>
      <c r="AX2026" s="26" t="str">
        <f t="shared" si="1385"/>
        <v/>
      </c>
      <c r="AY2026" s="27" t="str">
        <f>IF(A2026="","",IF(K2026&lt;&gt;0,TEXT(5,"0000"),IF(M2026&lt;&gt;0,TEXT(5,"0000"),IF(Datos!N2026&lt;&gt;0,TEXT(5,"0000"),""))))</f>
        <v/>
      </c>
      <c r="AZ2026" s="25" t="str">
        <f t="shared" si="1369"/>
        <v/>
      </c>
      <c r="BA2026" s="26" t="str">
        <f t="shared" si="1386"/>
        <v/>
      </c>
      <c r="BB2026" s="25" t="str">
        <f t="shared" si="1370"/>
        <v/>
      </c>
      <c r="BC2026" s="26" t="str">
        <f t="shared" si="1387"/>
        <v/>
      </c>
      <c r="BD2026" s="27" t="str">
        <f t="shared" si="1371"/>
        <v/>
      </c>
      <c r="BE2026" s="25" t="str">
        <f t="shared" si="1372"/>
        <v/>
      </c>
      <c r="BF2026" s="26" t="str">
        <f t="shared" si="1388"/>
        <v/>
      </c>
      <c r="BG2026" s="28"/>
      <c r="BH2026" t="str">
        <f t="shared" si="1384"/>
        <v/>
      </c>
      <c r="BJ2026" s="24" t="str">
        <f t="shared" si="1373"/>
        <v/>
      </c>
      <c r="BK2026" s="24" t="str">
        <f t="shared" si="1374"/>
        <v/>
      </c>
    </row>
    <row r="2027" spans="17:63" ht="15.75" thickBot="1">
      <c r="Q2027" t="e">
        <f t="shared" si="1389"/>
        <v>#VALUE!</v>
      </c>
      <c r="R2027" t="str">
        <f t="shared" si="1348"/>
        <v/>
      </c>
      <c r="S2027" t="str">
        <f>IF(A2027="","",TEXT(VLOOKUP(C2027,Tablas!$H$3:$I$75,2,0),"000"))</f>
        <v/>
      </c>
      <c r="T2027" t="str">
        <f t="shared" si="1349"/>
        <v/>
      </c>
      <c r="U2027" t="str">
        <f t="shared" si="1350"/>
        <v/>
      </c>
      <c r="V2027" t="str">
        <f t="shared" si="1376"/>
        <v/>
      </c>
      <c r="W2027" t="str">
        <f>IF(A2027="","",IF(G2027="",99,VLOOKUP(Datos!G2027,Tablas!$AF$2:$AH$38,2,0)))</f>
        <v/>
      </c>
      <c r="X2027" t="str">
        <f t="shared" si="1351"/>
        <v/>
      </c>
      <c r="Y2027" t="str">
        <f t="shared" si="1352"/>
        <v/>
      </c>
      <c r="Z2027" s="25" t="str">
        <f t="shared" si="1353"/>
        <v/>
      </c>
      <c r="AA2027" s="26" t="str">
        <f t="shared" si="1354"/>
        <v/>
      </c>
      <c r="AB2027" s="25" t="str">
        <f t="shared" si="1377"/>
        <v/>
      </c>
      <c r="AC2027" s="26" t="str">
        <f t="shared" si="1355"/>
        <v/>
      </c>
      <c r="AD2027" s="25" t="str">
        <f t="shared" si="1378"/>
        <v/>
      </c>
      <c r="AE2027" s="26" t="str">
        <f t="shared" si="1356"/>
        <v/>
      </c>
      <c r="AF2027" s="25" t="str">
        <f t="shared" si="1379"/>
        <v/>
      </c>
      <c r="AG2027" s="26" t="str">
        <f t="shared" si="1357"/>
        <v/>
      </c>
      <c r="AH2027" s="25" t="str">
        <f t="shared" si="1380"/>
        <v/>
      </c>
      <c r="AI2027" s="26" t="str">
        <f t="shared" si="1358"/>
        <v/>
      </c>
      <c r="AJ2027" s="25" t="str">
        <f t="shared" si="1381"/>
        <v/>
      </c>
      <c r="AK2027" s="26" t="str">
        <f t="shared" si="1359"/>
        <v/>
      </c>
      <c r="AL2027" s="25" t="str">
        <f t="shared" si="1382"/>
        <v/>
      </c>
      <c r="AM2027" s="26" t="str">
        <f t="shared" si="1360"/>
        <v/>
      </c>
      <c r="AN2027" s="25" t="str">
        <f t="shared" si="1383"/>
        <v/>
      </c>
      <c r="AO2027" s="26" t="str">
        <f t="shared" si="1361"/>
        <v/>
      </c>
      <c r="AP2027" t="str">
        <f t="shared" si="1362"/>
        <v/>
      </c>
      <c r="AQ2027" t="str">
        <f t="shared" si="1363"/>
        <v/>
      </c>
      <c r="AR2027" t="str">
        <f t="shared" si="1375"/>
        <v/>
      </c>
      <c r="AS2027" t="str">
        <f t="shared" si="1364"/>
        <v/>
      </c>
      <c r="AT2027" s="25" t="str">
        <f t="shared" si="1365"/>
        <v/>
      </c>
      <c r="AU2027" s="26" t="str">
        <f t="shared" si="1366"/>
        <v/>
      </c>
      <c r="AV2027" t="str">
        <f t="shared" si="1367"/>
        <v/>
      </c>
      <c r="AW2027" s="25" t="str">
        <f t="shared" si="1368"/>
        <v/>
      </c>
      <c r="AX2027" s="26" t="str">
        <f t="shared" si="1385"/>
        <v/>
      </c>
      <c r="AY2027" s="27" t="str">
        <f>IF(A2027="","",IF(K2027&lt;&gt;0,TEXT(5,"0000"),IF(M2027&lt;&gt;0,TEXT(5,"0000"),IF(Datos!N2027&lt;&gt;0,TEXT(5,"0000"),""))))</f>
        <v/>
      </c>
      <c r="AZ2027" s="25" t="str">
        <f t="shared" si="1369"/>
        <v/>
      </c>
      <c r="BA2027" s="26" t="str">
        <f t="shared" si="1386"/>
        <v/>
      </c>
      <c r="BB2027" s="25" t="str">
        <f t="shared" si="1370"/>
        <v/>
      </c>
      <c r="BC2027" s="26" t="str">
        <f t="shared" si="1387"/>
        <v/>
      </c>
      <c r="BD2027" s="27" t="str">
        <f t="shared" si="1371"/>
        <v/>
      </c>
      <c r="BE2027" s="25" t="str">
        <f t="shared" si="1372"/>
        <v/>
      </c>
      <c r="BF2027" s="26" t="str">
        <f t="shared" si="1388"/>
        <v/>
      </c>
      <c r="BG2027" s="28"/>
      <c r="BH2027" t="str">
        <f t="shared" si="1384"/>
        <v/>
      </c>
      <c r="BJ2027" s="24" t="str">
        <f t="shared" si="1373"/>
        <v/>
      </c>
      <c r="BK2027" s="24" t="str">
        <f t="shared" si="1374"/>
        <v/>
      </c>
    </row>
    <row r="2028" spans="17:63" ht="15.75" thickBot="1">
      <c r="Q2028" t="e">
        <f t="shared" si="1389"/>
        <v>#VALUE!</v>
      </c>
      <c r="R2028" t="str">
        <f t="shared" si="1348"/>
        <v/>
      </c>
      <c r="S2028" t="str">
        <f>IF(A2028="","",TEXT(VLOOKUP(C2028,Tablas!$H$3:$I$75,2,0),"000"))</f>
        <v/>
      </c>
      <c r="T2028" t="str">
        <f t="shared" si="1349"/>
        <v/>
      </c>
      <c r="U2028" t="str">
        <f t="shared" si="1350"/>
        <v/>
      </c>
      <c r="V2028" t="str">
        <f t="shared" si="1376"/>
        <v/>
      </c>
      <c r="W2028" t="str">
        <f>IF(A2028="","",IF(G2028="",99,VLOOKUP(Datos!G2028,Tablas!$AF$2:$AH$38,2,0)))</f>
        <v/>
      </c>
      <c r="X2028" t="str">
        <f t="shared" si="1351"/>
        <v/>
      </c>
      <c r="Y2028" t="str">
        <f t="shared" si="1352"/>
        <v/>
      </c>
      <c r="Z2028" s="25" t="str">
        <f t="shared" si="1353"/>
        <v/>
      </c>
      <c r="AA2028" s="26" t="str">
        <f t="shared" si="1354"/>
        <v/>
      </c>
      <c r="AB2028" s="25" t="str">
        <f t="shared" si="1377"/>
        <v/>
      </c>
      <c r="AC2028" s="26" t="str">
        <f t="shared" si="1355"/>
        <v/>
      </c>
      <c r="AD2028" s="25" t="str">
        <f t="shared" si="1378"/>
        <v/>
      </c>
      <c r="AE2028" s="26" t="str">
        <f t="shared" si="1356"/>
        <v/>
      </c>
      <c r="AF2028" s="25" t="str">
        <f t="shared" si="1379"/>
        <v/>
      </c>
      <c r="AG2028" s="26" t="str">
        <f t="shared" si="1357"/>
        <v/>
      </c>
      <c r="AH2028" s="25" t="str">
        <f t="shared" si="1380"/>
        <v/>
      </c>
      <c r="AI2028" s="26" t="str">
        <f t="shared" si="1358"/>
        <v/>
      </c>
      <c r="AJ2028" s="25" t="str">
        <f t="shared" si="1381"/>
        <v/>
      </c>
      <c r="AK2028" s="26" t="str">
        <f t="shared" si="1359"/>
        <v/>
      </c>
      <c r="AL2028" s="25" t="str">
        <f t="shared" si="1382"/>
        <v/>
      </c>
      <c r="AM2028" s="26" t="str">
        <f t="shared" si="1360"/>
        <v/>
      </c>
      <c r="AN2028" s="25" t="str">
        <f t="shared" si="1383"/>
        <v/>
      </c>
      <c r="AO2028" s="26" t="str">
        <f t="shared" si="1361"/>
        <v/>
      </c>
      <c r="AP2028" t="str">
        <f t="shared" si="1362"/>
        <v/>
      </c>
      <c r="AQ2028" t="str">
        <f t="shared" si="1363"/>
        <v/>
      </c>
      <c r="AR2028" t="str">
        <f t="shared" si="1375"/>
        <v/>
      </c>
      <c r="AS2028" t="str">
        <f t="shared" si="1364"/>
        <v/>
      </c>
      <c r="AT2028" s="25" t="str">
        <f t="shared" si="1365"/>
        <v/>
      </c>
      <c r="AU2028" s="26" t="str">
        <f t="shared" si="1366"/>
        <v/>
      </c>
      <c r="AV2028" t="str">
        <f t="shared" si="1367"/>
        <v/>
      </c>
      <c r="AW2028" s="25" t="str">
        <f t="shared" si="1368"/>
        <v/>
      </c>
      <c r="AX2028" s="26" t="str">
        <f t="shared" si="1385"/>
        <v/>
      </c>
      <c r="AY2028" s="27" t="str">
        <f>IF(A2028="","",IF(K2028&lt;&gt;0,TEXT(5,"0000"),IF(M2028&lt;&gt;0,TEXT(5,"0000"),IF(Datos!N2028&lt;&gt;0,TEXT(5,"0000"),""))))</f>
        <v/>
      </c>
      <c r="AZ2028" s="25" t="str">
        <f t="shared" si="1369"/>
        <v/>
      </c>
      <c r="BA2028" s="26" t="str">
        <f t="shared" si="1386"/>
        <v/>
      </c>
      <c r="BB2028" s="25" t="str">
        <f t="shared" si="1370"/>
        <v/>
      </c>
      <c r="BC2028" s="26" t="str">
        <f t="shared" si="1387"/>
        <v/>
      </c>
      <c r="BD2028" s="27" t="str">
        <f t="shared" si="1371"/>
        <v/>
      </c>
      <c r="BE2028" s="25" t="str">
        <f t="shared" si="1372"/>
        <v/>
      </c>
      <c r="BF2028" s="26" t="str">
        <f t="shared" si="1388"/>
        <v/>
      </c>
      <c r="BG2028" s="28"/>
      <c r="BH2028" t="str">
        <f t="shared" si="1384"/>
        <v/>
      </c>
      <c r="BJ2028" s="24" t="str">
        <f t="shared" si="1373"/>
        <v/>
      </c>
      <c r="BK2028" s="24" t="str">
        <f t="shared" si="1374"/>
        <v/>
      </c>
    </row>
    <row r="2029" spans="17:63" ht="15.75" thickBot="1">
      <c r="Q2029" t="e">
        <f t="shared" si="1389"/>
        <v>#VALUE!</v>
      </c>
      <c r="R2029" t="str">
        <f t="shared" si="1348"/>
        <v/>
      </c>
      <c r="S2029" t="str">
        <f>IF(A2029="","",TEXT(VLOOKUP(C2029,Tablas!$H$3:$I$75,2,0),"000"))</f>
        <v/>
      </c>
      <c r="T2029" t="str">
        <f t="shared" si="1349"/>
        <v/>
      </c>
      <c r="U2029" t="str">
        <f t="shared" si="1350"/>
        <v/>
      </c>
      <c r="V2029" t="str">
        <f t="shared" si="1376"/>
        <v/>
      </c>
      <c r="W2029" t="str">
        <f>IF(A2029="","",IF(G2029="",99,VLOOKUP(Datos!G2029,Tablas!$AF$2:$AH$38,2,0)))</f>
        <v/>
      </c>
      <c r="X2029" t="str">
        <f t="shared" si="1351"/>
        <v/>
      </c>
      <c r="Y2029" t="str">
        <f t="shared" si="1352"/>
        <v/>
      </c>
      <c r="Z2029" s="25" t="str">
        <f t="shared" si="1353"/>
        <v/>
      </c>
      <c r="AA2029" s="26" t="str">
        <f t="shared" si="1354"/>
        <v/>
      </c>
      <c r="AB2029" s="25" t="str">
        <f t="shared" si="1377"/>
        <v/>
      </c>
      <c r="AC2029" s="26" t="str">
        <f t="shared" si="1355"/>
        <v/>
      </c>
      <c r="AD2029" s="25" t="str">
        <f t="shared" si="1378"/>
        <v/>
      </c>
      <c r="AE2029" s="26" t="str">
        <f t="shared" si="1356"/>
        <v/>
      </c>
      <c r="AF2029" s="25" t="str">
        <f t="shared" si="1379"/>
        <v/>
      </c>
      <c r="AG2029" s="26" t="str">
        <f t="shared" si="1357"/>
        <v/>
      </c>
      <c r="AH2029" s="25" t="str">
        <f t="shared" si="1380"/>
        <v/>
      </c>
      <c r="AI2029" s="26" t="str">
        <f t="shared" si="1358"/>
        <v/>
      </c>
      <c r="AJ2029" s="25" t="str">
        <f t="shared" si="1381"/>
        <v/>
      </c>
      <c r="AK2029" s="26" t="str">
        <f t="shared" si="1359"/>
        <v/>
      </c>
      <c r="AL2029" s="25" t="str">
        <f t="shared" si="1382"/>
        <v/>
      </c>
      <c r="AM2029" s="26" t="str">
        <f t="shared" si="1360"/>
        <v/>
      </c>
      <c r="AN2029" s="25" t="str">
        <f t="shared" si="1383"/>
        <v/>
      </c>
      <c r="AO2029" s="26" t="str">
        <f t="shared" si="1361"/>
        <v/>
      </c>
      <c r="AP2029" t="str">
        <f t="shared" si="1362"/>
        <v/>
      </c>
      <c r="AQ2029" t="str">
        <f t="shared" si="1363"/>
        <v/>
      </c>
      <c r="AR2029" t="str">
        <f t="shared" si="1375"/>
        <v/>
      </c>
      <c r="AS2029" t="str">
        <f t="shared" si="1364"/>
        <v/>
      </c>
      <c r="AT2029" s="25" t="str">
        <f t="shared" si="1365"/>
        <v/>
      </c>
      <c r="AU2029" s="26" t="str">
        <f t="shared" si="1366"/>
        <v/>
      </c>
      <c r="AV2029" t="str">
        <f t="shared" si="1367"/>
        <v/>
      </c>
      <c r="AW2029" s="25" t="str">
        <f t="shared" si="1368"/>
        <v/>
      </c>
      <c r="AX2029" s="26" t="str">
        <f t="shared" si="1385"/>
        <v/>
      </c>
      <c r="AY2029" s="27" t="str">
        <f>IF(A2029="","",IF(K2029&lt;&gt;0,TEXT(5,"0000"),IF(M2029&lt;&gt;0,TEXT(5,"0000"),IF(Datos!N2029&lt;&gt;0,TEXT(5,"0000"),""))))</f>
        <v/>
      </c>
      <c r="AZ2029" s="25" t="str">
        <f t="shared" si="1369"/>
        <v/>
      </c>
      <c r="BA2029" s="26" t="str">
        <f t="shared" si="1386"/>
        <v/>
      </c>
      <c r="BB2029" s="25" t="str">
        <f t="shared" si="1370"/>
        <v/>
      </c>
      <c r="BC2029" s="26" t="str">
        <f t="shared" si="1387"/>
        <v/>
      </c>
      <c r="BD2029" s="27" t="str">
        <f t="shared" si="1371"/>
        <v/>
      </c>
      <c r="BE2029" s="25" t="str">
        <f t="shared" si="1372"/>
        <v/>
      </c>
      <c r="BF2029" s="26" t="str">
        <f t="shared" si="1388"/>
        <v/>
      </c>
      <c r="BG2029" s="28"/>
      <c r="BH2029" t="str">
        <f t="shared" si="1384"/>
        <v/>
      </c>
      <c r="BJ2029" s="24" t="str">
        <f t="shared" si="1373"/>
        <v/>
      </c>
      <c r="BK2029" s="24" t="str">
        <f t="shared" si="1374"/>
        <v/>
      </c>
    </row>
    <row r="2030" spans="17:63" ht="15.75" thickBot="1">
      <c r="Q2030" t="e">
        <f t="shared" si="1389"/>
        <v>#VALUE!</v>
      </c>
      <c r="R2030" t="str">
        <f t="shared" si="1348"/>
        <v/>
      </c>
      <c r="S2030" t="str">
        <f>IF(A2030="","",TEXT(VLOOKUP(C2030,Tablas!$H$3:$I$75,2,0),"000"))</f>
        <v/>
      </c>
      <c r="T2030" t="str">
        <f t="shared" si="1349"/>
        <v/>
      </c>
      <c r="U2030" t="str">
        <f t="shared" si="1350"/>
        <v/>
      </c>
      <c r="V2030" t="str">
        <f t="shared" si="1376"/>
        <v/>
      </c>
      <c r="W2030" t="str">
        <f>IF(A2030="","",IF(G2030="",99,VLOOKUP(Datos!G2030,Tablas!$AF$2:$AH$38,2,0)))</f>
        <v/>
      </c>
      <c r="X2030" t="str">
        <f t="shared" si="1351"/>
        <v/>
      </c>
      <c r="Y2030" t="str">
        <f t="shared" si="1352"/>
        <v/>
      </c>
      <c r="Z2030" s="25" t="str">
        <f t="shared" si="1353"/>
        <v/>
      </c>
      <c r="AA2030" s="26" t="str">
        <f t="shared" si="1354"/>
        <v/>
      </c>
      <c r="AB2030" s="25" t="str">
        <f t="shared" si="1377"/>
        <v/>
      </c>
      <c r="AC2030" s="26" t="str">
        <f t="shared" si="1355"/>
        <v/>
      </c>
      <c r="AD2030" s="25" t="str">
        <f t="shared" si="1378"/>
        <v/>
      </c>
      <c r="AE2030" s="26" t="str">
        <f t="shared" si="1356"/>
        <v/>
      </c>
      <c r="AF2030" s="25" t="str">
        <f t="shared" si="1379"/>
        <v/>
      </c>
      <c r="AG2030" s="26" t="str">
        <f t="shared" si="1357"/>
        <v/>
      </c>
      <c r="AH2030" s="25" t="str">
        <f t="shared" si="1380"/>
        <v/>
      </c>
      <c r="AI2030" s="26" t="str">
        <f t="shared" si="1358"/>
        <v/>
      </c>
      <c r="AJ2030" s="25" t="str">
        <f t="shared" si="1381"/>
        <v/>
      </c>
      <c r="AK2030" s="26" t="str">
        <f t="shared" si="1359"/>
        <v/>
      </c>
      <c r="AL2030" s="25" t="str">
        <f t="shared" si="1382"/>
        <v/>
      </c>
      <c r="AM2030" s="26" t="str">
        <f t="shared" si="1360"/>
        <v/>
      </c>
      <c r="AN2030" s="25" t="str">
        <f t="shared" si="1383"/>
        <v/>
      </c>
      <c r="AO2030" s="26" t="str">
        <f t="shared" si="1361"/>
        <v/>
      </c>
      <c r="AP2030" t="str">
        <f t="shared" si="1362"/>
        <v/>
      </c>
      <c r="AQ2030" t="str">
        <f t="shared" si="1363"/>
        <v/>
      </c>
      <c r="AR2030" t="str">
        <f t="shared" si="1375"/>
        <v/>
      </c>
      <c r="AS2030" t="str">
        <f t="shared" si="1364"/>
        <v/>
      </c>
      <c r="AT2030" s="25" t="str">
        <f t="shared" si="1365"/>
        <v/>
      </c>
      <c r="AU2030" s="26" t="str">
        <f t="shared" si="1366"/>
        <v/>
      </c>
      <c r="AV2030" t="str">
        <f t="shared" si="1367"/>
        <v/>
      </c>
      <c r="AW2030" s="25" t="str">
        <f t="shared" si="1368"/>
        <v/>
      </c>
      <c r="AX2030" s="26" t="str">
        <f t="shared" si="1385"/>
        <v/>
      </c>
      <c r="AY2030" s="27" t="str">
        <f>IF(A2030="","",IF(K2030&lt;&gt;0,TEXT(5,"0000"),IF(M2030&lt;&gt;0,TEXT(5,"0000"),IF(Datos!N2030&lt;&gt;0,TEXT(5,"0000"),""))))</f>
        <v/>
      </c>
      <c r="AZ2030" s="25" t="str">
        <f t="shared" si="1369"/>
        <v/>
      </c>
      <c r="BA2030" s="26" t="str">
        <f t="shared" si="1386"/>
        <v/>
      </c>
      <c r="BB2030" s="25" t="str">
        <f t="shared" si="1370"/>
        <v/>
      </c>
      <c r="BC2030" s="26" t="str">
        <f t="shared" si="1387"/>
        <v/>
      </c>
      <c r="BD2030" s="27" t="str">
        <f t="shared" si="1371"/>
        <v/>
      </c>
      <c r="BE2030" s="25" t="str">
        <f t="shared" si="1372"/>
        <v/>
      </c>
      <c r="BF2030" s="26" t="str">
        <f t="shared" si="1388"/>
        <v/>
      </c>
      <c r="BG2030" s="28"/>
      <c r="BH2030" t="str">
        <f t="shared" si="1384"/>
        <v/>
      </c>
      <c r="BJ2030" s="24" t="str">
        <f t="shared" si="1373"/>
        <v/>
      </c>
      <c r="BK2030" s="24" t="str">
        <f t="shared" si="1374"/>
        <v/>
      </c>
    </row>
    <row r="2031" spans="17:63" ht="15.75" thickBot="1">
      <c r="Q2031" t="e">
        <f t="shared" si="1389"/>
        <v>#VALUE!</v>
      </c>
      <c r="R2031" t="str">
        <f t="shared" si="1348"/>
        <v/>
      </c>
      <c r="S2031" t="str">
        <f>IF(A2031="","",TEXT(VLOOKUP(C2031,Tablas!$H$3:$I$75,2,0),"000"))</f>
        <v/>
      </c>
      <c r="T2031" t="str">
        <f t="shared" si="1349"/>
        <v/>
      </c>
      <c r="U2031" t="str">
        <f t="shared" si="1350"/>
        <v/>
      </c>
      <c r="V2031" t="str">
        <f t="shared" si="1376"/>
        <v/>
      </c>
      <c r="W2031" t="str">
        <f>IF(A2031="","",IF(G2031="",99,VLOOKUP(Datos!G2031,Tablas!$AF$2:$AH$38,2,0)))</f>
        <v/>
      </c>
      <c r="X2031" t="str">
        <f t="shared" si="1351"/>
        <v/>
      </c>
      <c r="Y2031" t="str">
        <f t="shared" si="1352"/>
        <v/>
      </c>
      <c r="Z2031" s="25" t="str">
        <f t="shared" si="1353"/>
        <v/>
      </c>
      <c r="AA2031" s="26" t="str">
        <f t="shared" si="1354"/>
        <v/>
      </c>
      <c r="AB2031" s="25" t="str">
        <f t="shared" si="1377"/>
        <v/>
      </c>
      <c r="AC2031" s="26" t="str">
        <f t="shared" si="1355"/>
        <v/>
      </c>
      <c r="AD2031" s="25" t="str">
        <f t="shared" si="1378"/>
        <v/>
      </c>
      <c r="AE2031" s="26" t="str">
        <f t="shared" si="1356"/>
        <v/>
      </c>
      <c r="AF2031" s="25" t="str">
        <f t="shared" si="1379"/>
        <v/>
      </c>
      <c r="AG2031" s="26" t="str">
        <f t="shared" si="1357"/>
        <v/>
      </c>
      <c r="AH2031" s="25" t="str">
        <f t="shared" si="1380"/>
        <v/>
      </c>
      <c r="AI2031" s="26" t="str">
        <f t="shared" si="1358"/>
        <v/>
      </c>
      <c r="AJ2031" s="25" t="str">
        <f t="shared" si="1381"/>
        <v/>
      </c>
      <c r="AK2031" s="26" t="str">
        <f t="shared" si="1359"/>
        <v/>
      </c>
      <c r="AL2031" s="25" t="str">
        <f t="shared" si="1382"/>
        <v/>
      </c>
      <c r="AM2031" s="26" t="str">
        <f t="shared" si="1360"/>
        <v/>
      </c>
      <c r="AN2031" s="25" t="str">
        <f t="shared" si="1383"/>
        <v/>
      </c>
      <c r="AO2031" s="26" t="str">
        <f t="shared" si="1361"/>
        <v/>
      </c>
      <c r="AP2031" t="str">
        <f t="shared" si="1362"/>
        <v/>
      </c>
      <c r="AQ2031" t="str">
        <f t="shared" si="1363"/>
        <v/>
      </c>
      <c r="AR2031" t="str">
        <f t="shared" si="1375"/>
        <v/>
      </c>
      <c r="AS2031" t="str">
        <f t="shared" si="1364"/>
        <v/>
      </c>
      <c r="AT2031" s="25" t="str">
        <f t="shared" si="1365"/>
        <v/>
      </c>
      <c r="AU2031" s="26" t="str">
        <f t="shared" si="1366"/>
        <v/>
      </c>
      <c r="AV2031" t="str">
        <f t="shared" si="1367"/>
        <v/>
      </c>
      <c r="AW2031" s="25" t="str">
        <f t="shared" si="1368"/>
        <v/>
      </c>
      <c r="AX2031" s="26" t="str">
        <f t="shared" si="1385"/>
        <v/>
      </c>
      <c r="AY2031" s="27" t="str">
        <f>IF(A2031="","",IF(K2031&lt;&gt;0,TEXT(5,"0000"),IF(M2031&lt;&gt;0,TEXT(5,"0000"),IF(Datos!N2031&lt;&gt;0,TEXT(5,"0000"),""))))</f>
        <v/>
      </c>
      <c r="AZ2031" s="25" t="str">
        <f t="shared" si="1369"/>
        <v/>
      </c>
      <c r="BA2031" s="26" t="str">
        <f t="shared" si="1386"/>
        <v/>
      </c>
      <c r="BB2031" s="25" t="str">
        <f t="shared" si="1370"/>
        <v/>
      </c>
      <c r="BC2031" s="26" t="str">
        <f t="shared" si="1387"/>
        <v/>
      </c>
      <c r="BD2031" s="27" t="str">
        <f t="shared" si="1371"/>
        <v/>
      </c>
      <c r="BE2031" s="25" t="str">
        <f t="shared" si="1372"/>
        <v/>
      </c>
      <c r="BF2031" s="26" t="str">
        <f t="shared" si="1388"/>
        <v/>
      </c>
      <c r="BG2031" s="28"/>
      <c r="BH2031" t="str">
        <f t="shared" si="1384"/>
        <v/>
      </c>
      <c r="BJ2031" s="24" t="str">
        <f t="shared" si="1373"/>
        <v/>
      </c>
      <c r="BK2031" s="24" t="str">
        <f t="shared" si="1374"/>
        <v/>
      </c>
    </row>
    <row r="2032" spans="17:63" ht="15.75" thickBot="1">
      <c r="Q2032" t="e">
        <f t="shared" si="1389"/>
        <v>#VALUE!</v>
      </c>
      <c r="R2032" t="str">
        <f t="shared" si="1348"/>
        <v/>
      </c>
      <c r="S2032" t="str">
        <f>IF(A2032="","",TEXT(VLOOKUP(C2032,Tablas!$H$3:$I$75,2,0),"000"))</f>
        <v/>
      </c>
      <c r="T2032" t="str">
        <f t="shared" si="1349"/>
        <v/>
      </c>
      <c r="U2032" t="str">
        <f t="shared" si="1350"/>
        <v/>
      </c>
      <c r="V2032" t="str">
        <f t="shared" si="1376"/>
        <v/>
      </c>
      <c r="W2032" t="str">
        <f>IF(A2032="","",IF(G2032="",99,VLOOKUP(Datos!G2032,Tablas!$AF$2:$AH$38,2,0)))</f>
        <v/>
      </c>
      <c r="X2032" t="str">
        <f t="shared" si="1351"/>
        <v/>
      </c>
      <c r="Y2032" t="str">
        <f t="shared" si="1352"/>
        <v/>
      </c>
      <c r="Z2032" s="25" t="str">
        <f t="shared" si="1353"/>
        <v/>
      </c>
      <c r="AA2032" s="26" t="str">
        <f t="shared" si="1354"/>
        <v/>
      </c>
      <c r="AB2032" s="25" t="str">
        <f t="shared" si="1377"/>
        <v/>
      </c>
      <c r="AC2032" s="26" t="str">
        <f t="shared" si="1355"/>
        <v/>
      </c>
      <c r="AD2032" s="25" t="str">
        <f t="shared" si="1378"/>
        <v/>
      </c>
      <c r="AE2032" s="26" t="str">
        <f t="shared" si="1356"/>
        <v/>
      </c>
      <c r="AF2032" s="25" t="str">
        <f t="shared" si="1379"/>
        <v/>
      </c>
      <c r="AG2032" s="26" t="str">
        <f t="shared" si="1357"/>
        <v/>
      </c>
      <c r="AH2032" s="25" t="str">
        <f t="shared" si="1380"/>
        <v/>
      </c>
      <c r="AI2032" s="26" t="str">
        <f t="shared" si="1358"/>
        <v/>
      </c>
      <c r="AJ2032" s="25" t="str">
        <f t="shared" si="1381"/>
        <v/>
      </c>
      <c r="AK2032" s="26" t="str">
        <f t="shared" si="1359"/>
        <v/>
      </c>
      <c r="AL2032" s="25" t="str">
        <f t="shared" si="1382"/>
        <v/>
      </c>
      <c r="AM2032" s="26" t="str">
        <f t="shared" si="1360"/>
        <v/>
      </c>
      <c r="AN2032" s="25" t="str">
        <f t="shared" si="1383"/>
        <v/>
      </c>
      <c r="AO2032" s="26" t="str">
        <f t="shared" si="1361"/>
        <v/>
      </c>
      <c r="AP2032" t="str">
        <f t="shared" si="1362"/>
        <v/>
      </c>
      <c r="AQ2032" t="str">
        <f t="shared" si="1363"/>
        <v/>
      </c>
      <c r="AR2032" t="str">
        <f t="shared" si="1375"/>
        <v/>
      </c>
      <c r="AS2032" t="str">
        <f t="shared" si="1364"/>
        <v/>
      </c>
      <c r="AT2032" s="25" t="str">
        <f t="shared" si="1365"/>
        <v/>
      </c>
      <c r="AU2032" s="26" t="str">
        <f t="shared" si="1366"/>
        <v/>
      </c>
      <c r="AV2032" t="str">
        <f t="shared" si="1367"/>
        <v/>
      </c>
      <c r="AW2032" s="25" t="str">
        <f t="shared" si="1368"/>
        <v/>
      </c>
      <c r="AX2032" s="26" t="str">
        <f t="shared" si="1385"/>
        <v/>
      </c>
      <c r="AY2032" s="27" t="str">
        <f>IF(A2032="","",IF(K2032&lt;&gt;0,TEXT(5,"0000"),IF(M2032&lt;&gt;0,TEXT(5,"0000"),IF(Datos!N2032&lt;&gt;0,TEXT(5,"0000"),""))))</f>
        <v/>
      </c>
      <c r="AZ2032" s="25" t="str">
        <f t="shared" si="1369"/>
        <v/>
      </c>
      <c r="BA2032" s="26" t="str">
        <f t="shared" si="1386"/>
        <v/>
      </c>
      <c r="BB2032" s="25" t="str">
        <f t="shared" si="1370"/>
        <v/>
      </c>
      <c r="BC2032" s="26" t="str">
        <f t="shared" si="1387"/>
        <v/>
      </c>
      <c r="BD2032" s="27" t="str">
        <f t="shared" si="1371"/>
        <v/>
      </c>
      <c r="BE2032" s="25" t="str">
        <f t="shared" si="1372"/>
        <v/>
      </c>
      <c r="BF2032" s="26" t="str">
        <f t="shared" si="1388"/>
        <v/>
      </c>
      <c r="BG2032" s="28"/>
      <c r="BH2032" t="str">
        <f t="shared" si="1384"/>
        <v/>
      </c>
      <c r="BJ2032" s="24" t="str">
        <f t="shared" si="1373"/>
        <v/>
      </c>
      <c r="BK2032" s="24" t="str">
        <f t="shared" si="1374"/>
        <v/>
      </c>
    </row>
    <row r="2033" spans="17:63" ht="15.75" thickBot="1">
      <c r="Q2033" t="e">
        <f t="shared" si="1389"/>
        <v>#VALUE!</v>
      </c>
      <c r="R2033" t="str">
        <f t="shared" si="1348"/>
        <v/>
      </c>
      <c r="S2033" t="str">
        <f>IF(A2033="","",TEXT(VLOOKUP(C2033,Tablas!$H$3:$I$75,2,0),"000"))</f>
        <v/>
      </c>
      <c r="T2033" t="str">
        <f t="shared" si="1349"/>
        <v/>
      </c>
      <c r="U2033" t="str">
        <f t="shared" si="1350"/>
        <v/>
      </c>
      <c r="V2033" t="str">
        <f t="shared" si="1376"/>
        <v/>
      </c>
      <c r="W2033" t="str">
        <f>IF(A2033="","",IF(G2033="",99,VLOOKUP(Datos!G2033,Tablas!$AF$2:$AH$38,2,0)))</f>
        <v/>
      </c>
      <c r="X2033" t="str">
        <f t="shared" si="1351"/>
        <v/>
      </c>
      <c r="Y2033" t="str">
        <f t="shared" si="1352"/>
        <v/>
      </c>
      <c r="Z2033" s="25" t="str">
        <f t="shared" si="1353"/>
        <v/>
      </c>
      <c r="AA2033" s="26" t="str">
        <f t="shared" si="1354"/>
        <v/>
      </c>
      <c r="AB2033" s="25" t="str">
        <f t="shared" si="1377"/>
        <v/>
      </c>
      <c r="AC2033" s="26" t="str">
        <f t="shared" si="1355"/>
        <v/>
      </c>
      <c r="AD2033" s="25" t="str">
        <f t="shared" si="1378"/>
        <v/>
      </c>
      <c r="AE2033" s="26" t="str">
        <f t="shared" si="1356"/>
        <v/>
      </c>
      <c r="AF2033" s="25" t="str">
        <f t="shared" si="1379"/>
        <v/>
      </c>
      <c r="AG2033" s="26" t="str">
        <f t="shared" si="1357"/>
        <v/>
      </c>
      <c r="AH2033" s="25" t="str">
        <f t="shared" si="1380"/>
        <v/>
      </c>
      <c r="AI2033" s="26" t="str">
        <f t="shared" si="1358"/>
        <v/>
      </c>
      <c r="AJ2033" s="25" t="str">
        <f t="shared" si="1381"/>
        <v/>
      </c>
      <c r="AK2033" s="26" t="str">
        <f t="shared" si="1359"/>
        <v/>
      </c>
      <c r="AL2033" s="25" t="str">
        <f t="shared" si="1382"/>
        <v/>
      </c>
      <c r="AM2033" s="26" t="str">
        <f t="shared" si="1360"/>
        <v/>
      </c>
      <c r="AN2033" s="25" t="str">
        <f t="shared" si="1383"/>
        <v/>
      </c>
      <c r="AO2033" s="26" t="str">
        <f t="shared" si="1361"/>
        <v/>
      </c>
      <c r="AP2033" t="str">
        <f t="shared" si="1362"/>
        <v/>
      </c>
      <c r="AQ2033" t="str">
        <f t="shared" si="1363"/>
        <v/>
      </c>
      <c r="AR2033" t="str">
        <f t="shared" si="1375"/>
        <v/>
      </c>
      <c r="AS2033" t="str">
        <f t="shared" si="1364"/>
        <v/>
      </c>
      <c r="AT2033" s="25" t="str">
        <f t="shared" si="1365"/>
        <v/>
      </c>
      <c r="AU2033" s="26" t="str">
        <f t="shared" si="1366"/>
        <v/>
      </c>
      <c r="AV2033" t="str">
        <f t="shared" si="1367"/>
        <v/>
      </c>
      <c r="AW2033" s="25" t="str">
        <f t="shared" si="1368"/>
        <v/>
      </c>
      <c r="AX2033" s="26" t="str">
        <f t="shared" si="1385"/>
        <v/>
      </c>
      <c r="AY2033" s="27" t="str">
        <f>IF(A2033="","",IF(K2033&lt;&gt;0,TEXT(5,"0000"),IF(M2033&lt;&gt;0,TEXT(5,"0000"),IF(Datos!N2033&lt;&gt;0,TEXT(5,"0000"),""))))</f>
        <v/>
      </c>
      <c r="AZ2033" s="25" t="str">
        <f t="shared" si="1369"/>
        <v/>
      </c>
      <c r="BA2033" s="26" t="str">
        <f t="shared" si="1386"/>
        <v/>
      </c>
      <c r="BB2033" s="25" t="str">
        <f t="shared" si="1370"/>
        <v/>
      </c>
      <c r="BC2033" s="26" t="str">
        <f t="shared" si="1387"/>
        <v/>
      </c>
      <c r="BD2033" s="27" t="str">
        <f t="shared" si="1371"/>
        <v/>
      </c>
      <c r="BE2033" s="25" t="str">
        <f t="shared" si="1372"/>
        <v/>
      </c>
      <c r="BF2033" s="26" t="str">
        <f t="shared" si="1388"/>
        <v/>
      </c>
      <c r="BG2033" s="28"/>
      <c r="BH2033" t="str">
        <f t="shared" si="1384"/>
        <v/>
      </c>
      <c r="BJ2033" s="24" t="str">
        <f t="shared" si="1373"/>
        <v/>
      </c>
      <c r="BK2033" s="24" t="str">
        <f t="shared" si="1374"/>
        <v/>
      </c>
    </row>
    <row r="2034" spans="17:63" ht="15.75" thickBot="1">
      <c r="Q2034" t="e">
        <f t="shared" si="1389"/>
        <v>#VALUE!</v>
      </c>
      <c r="R2034" t="str">
        <f t="shared" si="1348"/>
        <v/>
      </c>
      <c r="S2034" t="str">
        <f>IF(A2034="","",TEXT(VLOOKUP(C2034,Tablas!$H$3:$I$75,2,0),"000"))</f>
        <v/>
      </c>
      <c r="T2034" t="str">
        <f t="shared" si="1349"/>
        <v/>
      </c>
      <c r="U2034" t="str">
        <f t="shared" si="1350"/>
        <v/>
      </c>
      <c r="V2034" t="str">
        <f t="shared" si="1376"/>
        <v/>
      </c>
      <c r="W2034" t="str">
        <f>IF(A2034="","",IF(G2034="",99,VLOOKUP(Datos!G2034,Tablas!$AF$2:$AH$38,2,0)))</f>
        <v/>
      </c>
      <c r="X2034" t="str">
        <f t="shared" si="1351"/>
        <v/>
      </c>
      <c r="Y2034" t="str">
        <f t="shared" si="1352"/>
        <v/>
      </c>
      <c r="Z2034" s="25" t="str">
        <f t="shared" si="1353"/>
        <v/>
      </c>
      <c r="AA2034" s="26" t="str">
        <f t="shared" si="1354"/>
        <v/>
      </c>
      <c r="AB2034" s="25" t="str">
        <f t="shared" si="1377"/>
        <v/>
      </c>
      <c r="AC2034" s="26" t="str">
        <f t="shared" si="1355"/>
        <v/>
      </c>
      <c r="AD2034" s="25" t="str">
        <f t="shared" si="1378"/>
        <v/>
      </c>
      <c r="AE2034" s="26" t="str">
        <f t="shared" si="1356"/>
        <v/>
      </c>
      <c r="AF2034" s="25" t="str">
        <f t="shared" si="1379"/>
        <v/>
      </c>
      <c r="AG2034" s="26" t="str">
        <f t="shared" si="1357"/>
        <v/>
      </c>
      <c r="AH2034" s="25" t="str">
        <f t="shared" si="1380"/>
        <v/>
      </c>
      <c r="AI2034" s="26" t="str">
        <f t="shared" si="1358"/>
        <v/>
      </c>
      <c r="AJ2034" s="25" t="str">
        <f t="shared" si="1381"/>
        <v/>
      </c>
      <c r="AK2034" s="26" t="str">
        <f t="shared" si="1359"/>
        <v/>
      </c>
      <c r="AL2034" s="25" t="str">
        <f t="shared" si="1382"/>
        <v/>
      </c>
      <c r="AM2034" s="26" t="str">
        <f t="shared" si="1360"/>
        <v/>
      </c>
      <c r="AN2034" s="25" t="str">
        <f t="shared" si="1383"/>
        <v/>
      </c>
      <c r="AO2034" s="26" t="str">
        <f t="shared" si="1361"/>
        <v/>
      </c>
      <c r="AP2034" t="str">
        <f t="shared" si="1362"/>
        <v/>
      </c>
      <c r="AQ2034" t="str">
        <f t="shared" si="1363"/>
        <v/>
      </c>
      <c r="AR2034" t="str">
        <f t="shared" si="1375"/>
        <v/>
      </c>
      <c r="AS2034" t="str">
        <f t="shared" si="1364"/>
        <v/>
      </c>
      <c r="AT2034" s="25" t="str">
        <f t="shared" si="1365"/>
        <v/>
      </c>
      <c r="AU2034" s="26" t="str">
        <f t="shared" si="1366"/>
        <v/>
      </c>
      <c r="AV2034" t="str">
        <f t="shared" si="1367"/>
        <v/>
      </c>
      <c r="AW2034" s="25" t="str">
        <f t="shared" si="1368"/>
        <v/>
      </c>
      <c r="AX2034" s="26" t="str">
        <f t="shared" si="1385"/>
        <v/>
      </c>
      <c r="AY2034" s="27" t="str">
        <f>IF(A2034="","",IF(K2034&lt;&gt;0,TEXT(5,"0000"),IF(M2034&lt;&gt;0,TEXT(5,"0000"),IF(Datos!N2034&lt;&gt;0,TEXT(5,"0000"),""))))</f>
        <v/>
      </c>
      <c r="AZ2034" s="25" t="str">
        <f t="shared" si="1369"/>
        <v/>
      </c>
      <c r="BA2034" s="26" t="str">
        <f t="shared" si="1386"/>
        <v/>
      </c>
      <c r="BB2034" s="25" t="str">
        <f t="shared" si="1370"/>
        <v/>
      </c>
      <c r="BC2034" s="26" t="str">
        <f t="shared" si="1387"/>
        <v/>
      </c>
      <c r="BD2034" s="27" t="str">
        <f t="shared" si="1371"/>
        <v/>
      </c>
      <c r="BE2034" s="25" t="str">
        <f t="shared" si="1372"/>
        <v/>
      </c>
      <c r="BF2034" s="26" t="str">
        <f t="shared" si="1388"/>
        <v/>
      </c>
      <c r="BG2034" s="28"/>
      <c r="BH2034" t="str">
        <f t="shared" si="1384"/>
        <v/>
      </c>
      <c r="BJ2034" s="24" t="str">
        <f t="shared" si="1373"/>
        <v/>
      </c>
      <c r="BK2034" s="24" t="str">
        <f t="shared" si="1374"/>
        <v/>
      </c>
    </row>
    <row r="2035" spans="17:63" ht="15.75" thickBot="1">
      <c r="Q2035" t="e">
        <f t="shared" si="1389"/>
        <v>#VALUE!</v>
      </c>
      <c r="R2035" t="str">
        <f t="shared" si="1348"/>
        <v/>
      </c>
      <c r="S2035" t="str">
        <f>IF(A2035="","",TEXT(VLOOKUP(C2035,Tablas!$H$3:$I$75,2,0),"000"))</f>
        <v/>
      </c>
      <c r="T2035" t="str">
        <f t="shared" si="1349"/>
        <v/>
      </c>
      <c r="U2035" t="str">
        <f t="shared" si="1350"/>
        <v/>
      </c>
      <c r="V2035" t="str">
        <f t="shared" si="1376"/>
        <v/>
      </c>
      <c r="W2035" t="str">
        <f>IF(A2035="","",IF(G2035="",99,VLOOKUP(Datos!G2035,Tablas!$AF$2:$AH$38,2,0)))</f>
        <v/>
      </c>
      <c r="X2035" t="str">
        <f t="shared" si="1351"/>
        <v/>
      </c>
      <c r="Y2035" t="str">
        <f t="shared" si="1352"/>
        <v/>
      </c>
      <c r="Z2035" s="25" t="str">
        <f t="shared" si="1353"/>
        <v/>
      </c>
      <c r="AA2035" s="26" t="str">
        <f t="shared" si="1354"/>
        <v/>
      </c>
      <c r="AB2035" s="25" t="str">
        <f t="shared" si="1377"/>
        <v/>
      </c>
      <c r="AC2035" s="26" t="str">
        <f t="shared" si="1355"/>
        <v/>
      </c>
      <c r="AD2035" s="25" t="str">
        <f t="shared" si="1378"/>
        <v/>
      </c>
      <c r="AE2035" s="26" t="str">
        <f t="shared" si="1356"/>
        <v/>
      </c>
      <c r="AF2035" s="25" t="str">
        <f t="shared" si="1379"/>
        <v/>
      </c>
      <c r="AG2035" s="26" t="str">
        <f t="shared" si="1357"/>
        <v/>
      </c>
      <c r="AH2035" s="25" t="str">
        <f t="shared" si="1380"/>
        <v/>
      </c>
      <c r="AI2035" s="26" t="str">
        <f t="shared" si="1358"/>
        <v/>
      </c>
      <c r="AJ2035" s="25" t="str">
        <f t="shared" si="1381"/>
        <v/>
      </c>
      <c r="AK2035" s="26" t="str">
        <f t="shared" si="1359"/>
        <v/>
      </c>
      <c r="AL2035" s="25" t="str">
        <f t="shared" si="1382"/>
        <v/>
      </c>
      <c r="AM2035" s="26" t="str">
        <f t="shared" si="1360"/>
        <v/>
      </c>
      <c r="AN2035" s="25" t="str">
        <f t="shared" si="1383"/>
        <v/>
      </c>
      <c r="AO2035" s="26" t="str">
        <f t="shared" si="1361"/>
        <v/>
      </c>
      <c r="AP2035" t="str">
        <f t="shared" si="1362"/>
        <v/>
      </c>
      <c r="AQ2035" t="str">
        <f t="shared" si="1363"/>
        <v/>
      </c>
      <c r="AR2035" t="str">
        <f t="shared" si="1375"/>
        <v/>
      </c>
      <c r="AS2035" t="str">
        <f t="shared" si="1364"/>
        <v/>
      </c>
      <c r="AT2035" s="25" t="str">
        <f t="shared" si="1365"/>
        <v/>
      </c>
      <c r="AU2035" s="26" t="str">
        <f t="shared" si="1366"/>
        <v/>
      </c>
      <c r="AV2035" t="str">
        <f t="shared" si="1367"/>
        <v/>
      </c>
      <c r="AW2035" s="25" t="str">
        <f t="shared" si="1368"/>
        <v/>
      </c>
      <c r="AX2035" s="26" t="str">
        <f t="shared" si="1385"/>
        <v/>
      </c>
      <c r="AY2035" s="27" t="str">
        <f>IF(A2035="","",IF(K2035&lt;&gt;0,TEXT(5,"0000"),IF(M2035&lt;&gt;0,TEXT(5,"0000"),IF(Datos!N2035&lt;&gt;0,TEXT(5,"0000"),""))))</f>
        <v/>
      </c>
      <c r="AZ2035" s="25" t="str">
        <f t="shared" si="1369"/>
        <v/>
      </c>
      <c r="BA2035" s="26" t="str">
        <f t="shared" si="1386"/>
        <v/>
      </c>
      <c r="BB2035" s="25" t="str">
        <f t="shared" si="1370"/>
        <v/>
      </c>
      <c r="BC2035" s="26" t="str">
        <f t="shared" si="1387"/>
        <v/>
      </c>
      <c r="BD2035" s="27" t="str">
        <f t="shared" si="1371"/>
        <v/>
      </c>
      <c r="BE2035" s="25" t="str">
        <f t="shared" si="1372"/>
        <v/>
      </c>
      <c r="BF2035" s="26" t="str">
        <f t="shared" si="1388"/>
        <v/>
      </c>
      <c r="BG2035" s="28"/>
      <c r="BH2035" t="str">
        <f t="shared" si="1384"/>
        <v/>
      </c>
      <c r="BJ2035" s="24" t="str">
        <f t="shared" si="1373"/>
        <v/>
      </c>
      <c r="BK2035" s="24" t="str">
        <f t="shared" si="1374"/>
        <v/>
      </c>
    </row>
    <row r="2036" spans="17:63" ht="15.75" thickBot="1">
      <c r="Q2036" t="e">
        <f t="shared" si="1389"/>
        <v>#VALUE!</v>
      </c>
      <c r="R2036" t="str">
        <f t="shared" si="1348"/>
        <v/>
      </c>
      <c r="S2036" t="str">
        <f>IF(A2036="","",TEXT(VLOOKUP(C2036,Tablas!$H$3:$I$75,2,0),"000"))</f>
        <v/>
      </c>
      <c r="T2036" t="str">
        <f t="shared" si="1349"/>
        <v/>
      </c>
      <c r="U2036" t="str">
        <f t="shared" si="1350"/>
        <v/>
      </c>
      <c r="V2036" t="str">
        <f t="shared" si="1376"/>
        <v/>
      </c>
      <c r="W2036" t="str">
        <f>IF(A2036="","",IF(G2036="",99,VLOOKUP(Datos!G2036,Tablas!$AF$2:$AH$38,2,0)))</f>
        <v/>
      </c>
      <c r="X2036" t="str">
        <f t="shared" si="1351"/>
        <v/>
      </c>
      <c r="Y2036" t="str">
        <f t="shared" si="1352"/>
        <v/>
      </c>
      <c r="Z2036" s="25" t="str">
        <f t="shared" si="1353"/>
        <v/>
      </c>
      <c r="AA2036" s="26" t="str">
        <f t="shared" si="1354"/>
        <v/>
      </c>
      <c r="AB2036" s="25" t="str">
        <f t="shared" si="1377"/>
        <v/>
      </c>
      <c r="AC2036" s="26" t="str">
        <f t="shared" si="1355"/>
        <v/>
      </c>
      <c r="AD2036" s="25" t="str">
        <f t="shared" si="1378"/>
        <v/>
      </c>
      <c r="AE2036" s="26" t="str">
        <f t="shared" si="1356"/>
        <v/>
      </c>
      <c r="AF2036" s="25" t="str">
        <f t="shared" si="1379"/>
        <v/>
      </c>
      <c r="AG2036" s="26" t="str">
        <f t="shared" si="1357"/>
        <v/>
      </c>
      <c r="AH2036" s="25" t="str">
        <f t="shared" si="1380"/>
        <v/>
      </c>
      <c r="AI2036" s="26" t="str">
        <f t="shared" si="1358"/>
        <v/>
      </c>
      <c r="AJ2036" s="25" t="str">
        <f t="shared" si="1381"/>
        <v/>
      </c>
      <c r="AK2036" s="26" t="str">
        <f t="shared" si="1359"/>
        <v/>
      </c>
      <c r="AL2036" s="25" t="str">
        <f t="shared" si="1382"/>
        <v/>
      </c>
      <c r="AM2036" s="26" t="str">
        <f t="shared" si="1360"/>
        <v/>
      </c>
      <c r="AN2036" s="25" t="str">
        <f t="shared" si="1383"/>
        <v/>
      </c>
      <c r="AO2036" s="26" t="str">
        <f t="shared" si="1361"/>
        <v/>
      </c>
      <c r="AP2036" t="str">
        <f t="shared" si="1362"/>
        <v/>
      </c>
      <c r="AQ2036" t="str">
        <f t="shared" si="1363"/>
        <v/>
      </c>
      <c r="AR2036" t="str">
        <f t="shared" si="1375"/>
        <v/>
      </c>
      <c r="AS2036" t="str">
        <f t="shared" si="1364"/>
        <v/>
      </c>
      <c r="AT2036" s="25" t="str">
        <f t="shared" si="1365"/>
        <v/>
      </c>
      <c r="AU2036" s="26" t="str">
        <f t="shared" si="1366"/>
        <v/>
      </c>
      <c r="AV2036" t="str">
        <f t="shared" si="1367"/>
        <v/>
      </c>
      <c r="AW2036" s="25" t="str">
        <f t="shared" si="1368"/>
        <v/>
      </c>
      <c r="AX2036" s="26" t="str">
        <f t="shared" si="1385"/>
        <v/>
      </c>
      <c r="AY2036" s="27" t="str">
        <f>IF(A2036="","",IF(K2036&lt;&gt;0,TEXT(5,"0000"),IF(M2036&lt;&gt;0,TEXT(5,"0000"),IF(Datos!N2036&lt;&gt;0,TEXT(5,"0000"),""))))</f>
        <v/>
      </c>
      <c r="AZ2036" s="25" t="str">
        <f t="shared" si="1369"/>
        <v/>
      </c>
      <c r="BA2036" s="26" t="str">
        <f t="shared" si="1386"/>
        <v/>
      </c>
      <c r="BB2036" s="25" t="str">
        <f t="shared" si="1370"/>
        <v/>
      </c>
      <c r="BC2036" s="26" t="str">
        <f t="shared" si="1387"/>
        <v/>
      </c>
      <c r="BD2036" s="27" t="str">
        <f t="shared" si="1371"/>
        <v/>
      </c>
      <c r="BE2036" s="25" t="str">
        <f t="shared" si="1372"/>
        <v/>
      </c>
      <c r="BF2036" s="26" t="str">
        <f t="shared" si="1388"/>
        <v/>
      </c>
      <c r="BG2036" s="28"/>
      <c r="BH2036" t="str">
        <f t="shared" si="1384"/>
        <v/>
      </c>
      <c r="BJ2036" s="24" t="str">
        <f t="shared" si="1373"/>
        <v/>
      </c>
      <c r="BK2036" s="24" t="str">
        <f t="shared" si="1374"/>
        <v/>
      </c>
    </row>
    <row r="2037" spans="17:63" ht="15.75" thickBot="1">
      <c r="Q2037" t="e">
        <f t="shared" si="1389"/>
        <v>#VALUE!</v>
      </c>
      <c r="R2037" t="str">
        <f t="shared" si="1348"/>
        <v/>
      </c>
      <c r="S2037" t="str">
        <f>IF(A2037="","",TEXT(VLOOKUP(C2037,Tablas!$H$3:$I$75,2,0),"000"))</f>
        <v/>
      </c>
      <c r="T2037" t="str">
        <f t="shared" si="1349"/>
        <v/>
      </c>
      <c r="U2037" t="str">
        <f t="shared" si="1350"/>
        <v/>
      </c>
      <c r="V2037" t="str">
        <f t="shared" si="1376"/>
        <v/>
      </c>
      <c r="W2037" t="str">
        <f>IF(A2037="","",IF(G2037="",99,VLOOKUP(Datos!G2037,Tablas!$AF$2:$AH$38,2,0)))</f>
        <v/>
      </c>
      <c r="X2037" t="str">
        <f t="shared" si="1351"/>
        <v/>
      </c>
      <c r="Y2037" t="str">
        <f t="shared" si="1352"/>
        <v/>
      </c>
      <c r="Z2037" s="25" t="str">
        <f t="shared" si="1353"/>
        <v/>
      </c>
      <c r="AA2037" s="26" t="str">
        <f t="shared" si="1354"/>
        <v/>
      </c>
      <c r="AB2037" s="25" t="str">
        <f t="shared" si="1377"/>
        <v/>
      </c>
      <c r="AC2037" s="26" t="str">
        <f t="shared" si="1355"/>
        <v/>
      </c>
      <c r="AD2037" s="25" t="str">
        <f t="shared" si="1378"/>
        <v/>
      </c>
      <c r="AE2037" s="26" t="str">
        <f t="shared" si="1356"/>
        <v/>
      </c>
      <c r="AF2037" s="25" t="str">
        <f t="shared" si="1379"/>
        <v/>
      </c>
      <c r="AG2037" s="26" t="str">
        <f t="shared" si="1357"/>
        <v/>
      </c>
      <c r="AH2037" s="25" t="str">
        <f t="shared" si="1380"/>
        <v/>
      </c>
      <c r="AI2037" s="26" t="str">
        <f t="shared" si="1358"/>
        <v/>
      </c>
      <c r="AJ2037" s="25" t="str">
        <f t="shared" si="1381"/>
        <v/>
      </c>
      <c r="AK2037" s="26" t="str">
        <f t="shared" si="1359"/>
        <v/>
      </c>
      <c r="AL2037" s="25" t="str">
        <f t="shared" si="1382"/>
        <v/>
      </c>
      <c r="AM2037" s="26" t="str">
        <f t="shared" si="1360"/>
        <v/>
      </c>
      <c r="AN2037" s="25" t="str">
        <f t="shared" si="1383"/>
        <v/>
      </c>
      <c r="AO2037" s="26" t="str">
        <f t="shared" si="1361"/>
        <v/>
      </c>
      <c r="AP2037" t="str">
        <f t="shared" si="1362"/>
        <v/>
      </c>
      <c r="AQ2037" t="str">
        <f t="shared" si="1363"/>
        <v/>
      </c>
      <c r="AR2037" t="str">
        <f t="shared" si="1375"/>
        <v/>
      </c>
      <c r="AS2037" t="str">
        <f t="shared" si="1364"/>
        <v/>
      </c>
      <c r="AT2037" s="25" t="str">
        <f t="shared" si="1365"/>
        <v/>
      </c>
      <c r="AU2037" s="26" t="str">
        <f t="shared" si="1366"/>
        <v/>
      </c>
      <c r="AV2037" t="str">
        <f t="shared" si="1367"/>
        <v/>
      </c>
      <c r="AW2037" s="25" t="str">
        <f t="shared" si="1368"/>
        <v/>
      </c>
      <c r="AX2037" s="26" t="str">
        <f t="shared" si="1385"/>
        <v/>
      </c>
      <c r="AY2037" s="27" t="str">
        <f>IF(A2037="","",IF(K2037&lt;&gt;0,TEXT(5,"0000"),IF(M2037&lt;&gt;0,TEXT(5,"0000"),IF(Datos!N2037&lt;&gt;0,TEXT(5,"0000"),""))))</f>
        <v/>
      </c>
      <c r="AZ2037" s="25" t="str">
        <f t="shared" si="1369"/>
        <v/>
      </c>
      <c r="BA2037" s="26" t="str">
        <f t="shared" si="1386"/>
        <v/>
      </c>
      <c r="BB2037" s="25" t="str">
        <f t="shared" si="1370"/>
        <v/>
      </c>
      <c r="BC2037" s="26" t="str">
        <f t="shared" si="1387"/>
        <v/>
      </c>
      <c r="BD2037" s="27" t="str">
        <f t="shared" si="1371"/>
        <v/>
      </c>
      <c r="BE2037" s="25" t="str">
        <f t="shared" si="1372"/>
        <v/>
      </c>
      <c r="BF2037" s="26" t="str">
        <f t="shared" si="1388"/>
        <v/>
      </c>
      <c r="BG2037" s="28"/>
      <c r="BH2037" t="str">
        <f t="shared" si="1384"/>
        <v/>
      </c>
      <c r="BJ2037" s="24" t="str">
        <f t="shared" si="1373"/>
        <v/>
      </c>
      <c r="BK2037" s="24" t="str">
        <f t="shared" si="1374"/>
        <v/>
      </c>
    </row>
    <row r="2038" spans="17:63" ht="15.75" thickBot="1">
      <c r="Q2038" t="e">
        <f t="shared" si="1389"/>
        <v>#VALUE!</v>
      </c>
      <c r="R2038" t="str">
        <f t="shared" si="1348"/>
        <v/>
      </c>
      <c r="S2038" t="str">
        <f>IF(A2038="","",TEXT(VLOOKUP(C2038,Tablas!$H$3:$I$75,2,0),"000"))</f>
        <v/>
      </c>
      <c r="T2038" t="str">
        <f t="shared" si="1349"/>
        <v/>
      </c>
      <c r="U2038" t="str">
        <f t="shared" si="1350"/>
        <v/>
      </c>
      <c r="V2038" t="str">
        <f t="shared" si="1376"/>
        <v/>
      </c>
      <c r="W2038" t="str">
        <f>IF(A2038="","",IF(G2038="",99,VLOOKUP(Datos!G2038,Tablas!$AF$2:$AH$38,2,0)))</f>
        <v/>
      </c>
      <c r="X2038" t="str">
        <f t="shared" si="1351"/>
        <v/>
      </c>
      <c r="Y2038" t="str">
        <f t="shared" si="1352"/>
        <v/>
      </c>
      <c r="Z2038" s="25" t="str">
        <f t="shared" si="1353"/>
        <v/>
      </c>
      <c r="AA2038" s="26" t="str">
        <f t="shared" si="1354"/>
        <v/>
      </c>
      <c r="AB2038" s="25" t="str">
        <f t="shared" si="1377"/>
        <v/>
      </c>
      <c r="AC2038" s="26" t="str">
        <f t="shared" si="1355"/>
        <v/>
      </c>
      <c r="AD2038" s="25" t="str">
        <f t="shared" si="1378"/>
        <v/>
      </c>
      <c r="AE2038" s="26" t="str">
        <f t="shared" si="1356"/>
        <v/>
      </c>
      <c r="AF2038" s="25" t="str">
        <f t="shared" si="1379"/>
        <v/>
      </c>
      <c r="AG2038" s="26" t="str">
        <f t="shared" si="1357"/>
        <v/>
      </c>
      <c r="AH2038" s="25" t="str">
        <f t="shared" si="1380"/>
        <v/>
      </c>
      <c r="AI2038" s="26" t="str">
        <f t="shared" si="1358"/>
        <v/>
      </c>
      <c r="AJ2038" s="25" t="str">
        <f t="shared" si="1381"/>
        <v/>
      </c>
      <c r="AK2038" s="26" t="str">
        <f t="shared" si="1359"/>
        <v/>
      </c>
      <c r="AL2038" s="25" t="str">
        <f t="shared" si="1382"/>
        <v/>
      </c>
      <c r="AM2038" s="26" t="str">
        <f t="shared" si="1360"/>
        <v/>
      </c>
      <c r="AN2038" s="25" t="str">
        <f t="shared" si="1383"/>
        <v/>
      </c>
      <c r="AO2038" s="26" t="str">
        <f t="shared" si="1361"/>
        <v/>
      </c>
      <c r="AP2038" t="str">
        <f t="shared" si="1362"/>
        <v/>
      </c>
      <c r="AQ2038" t="str">
        <f t="shared" si="1363"/>
        <v/>
      </c>
      <c r="AR2038" t="str">
        <f t="shared" si="1375"/>
        <v/>
      </c>
      <c r="AS2038" t="str">
        <f t="shared" si="1364"/>
        <v/>
      </c>
      <c r="AT2038" s="25" t="str">
        <f t="shared" si="1365"/>
        <v/>
      </c>
      <c r="AU2038" s="26" t="str">
        <f t="shared" si="1366"/>
        <v/>
      </c>
      <c r="AV2038" t="str">
        <f t="shared" si="1367"/>
        <v/>
      </c>
      <c r="AW2038" s="25" t="str">
        <f t="shared" si="1368"/>
        <v/>
      </c>
      <c r="AX2038" s="26" t="str">
        <f t="shared" si="1385"/>
        <v/>
      </c>
      <c r="AY2038" s="27" t="str">
        <f>IF(A2038="","",IF(K2038&lt;&gt;0,TEXT(5,"0000"),IF(M2038&lt;&gt;0,TEXT(5,"0000"),IF(Datos!N2038&lt;&gt;0,TEXT(5,"0000"),""))))</f>
        <v/>
      </c>
      <c r="AZ2038" s="25" t="str">
        <f t="shared" si="1369"/>
        <v/>
      </c>
      <c r="BA2038" s="26" t="str">
        <f t="shared" si="1386"/>
        <v/>
      </c>
      <c r="BB2038" s="25" t="str">
        <f t="shared" si="1370"/>
        <v/>
      </c>
      <c r="BC2038" s="26" t="str">
        <f t="shared" si="1387"/>
        <v/>
      </c>
      <c r="BD2038" s="27" t="str">
        <f t="shared" si="1371"/>
        <v/>
      </c>
      <c r="BE2038" s="25" t="str">
        <f t="shared" si="1372"/>
        <v/>
      </c>
      <c r="BF2038" s="26" t="str">
        <f t="shared" si="1388"/>
        <v/>
      </c>
      <c r="BG2038" s="28"/>
      <c r="BH2038" t="str">
        <f t="shared" si="1384"/>
        <v/>
      </c>
      <c r="BJ2038" s="24" t="str">
        <f t="shared" si="1373"/>
        <v/>
      </c>
      <c r="BK2038" s="24" t="str">
        <f t="shared" si="1374"/>
        <v/>
      </c>
    </row>
    <row r="2039" spans="17:63" ht="15.75" thickBot="1">
      <c r="Q2039" t="e">
        <f t="shared" si="1389"/>
        <v>#VALUE!</v>
      </c>
      <c r="R2039" t="str">
        <f t="shared" si="1348"/>
        <v/>
      </c>
      <c r="S2039" t="str">
        <f>IF(A2039="","",TEXT(VLOOKUP(C2039,Tablas!$H$3:$I$75,2,0),"000"))</f>
        <v/>
      </c>
      <c r="T2039" t="str">
        <f t="shared" si="1349"/>
        <v/>
      </c>
      <c r="U2039" t="str">
        <f t="shared" si="1350"/>
        <v/>
      </c>
      <c r="V2039" t="str">
        <f t="shared" si="1376"/>
        <v/>
      </c>
      <c r="W2039" t="str">
        <f>IF(A2039="","",IF(G2039="",99,VLOOKUP(Datos!G2039,Tablas!$AF$2:$AH$38,2,0)))</f>
        <v/>
      </c>
      <c r="X2039" t="str">
        <f t="shared" si="1351"/>
        <v/>
      </c>
      <c r="Y2039" t="str">
        <f t="shared" si="1352"/>
        <v/>
      </c>
      <c r="Z2039" s="25" t="str">
        <f t="shared" si="1353"/>
        <v/>
      </c>
      <c r="AA2039" s="26" t="str">
        <f t="shared" si="1354"/>
        <v/>
      </c>
      <c r="AB2039" s="25" t="str">
        <f t="shared" si="1377"/>
        <v/>
      </c>
      <c r="AC2039" s="26" t="str">
        <f t="shared" si="1355"/>
        <v/>
      </c>
      <c r="AD2039" s="25" t="str">
        <f t="shared" si="1378"/>
        <v/>
      </c>
      <c r="AE2039" s="26" t="str">
        <f t="shared" si="1356"/>
        <v/>
      </c>
      <c r="AF2039" s="25" t="str">
        <f t="shared" si="1379"/>
        <v/>
      </c>
      <c r="AG2039" s="26" t="str">
        <f t="shared" si="1357"/>
        <v/>
      </c>
      <c r="AH2039" s="25" t="str">
        <f t="shared" si="1380"/>
        <v/>
      </c>
      <c r="AI2039" s="26" t="str">
        <f t="shared" si="1358"/>
        <v/>
      </c>
      <c r="AJ2039" s="25" t="str">
        <f t="shared" si="1381"/>
        <v/>
      </c>
      <c r="AK2039" s="26" t="str">
        <f t="shared" si="1359"/>
        <v/>
      </c>
      <c r="AL2039" s="25" t="str">
        <f t="shared" si="1382"/>
        <v/>
      </c>
      <c r="AM2039" s="26" t="str">
        <f t="shared" si="1360"/>
        <v/>
      </c>
      <c r="AN2039" s="25" t="str">
        <f t="shared" si="1383"/>
        <v/>
      </c>
      <c r="AO2039" s="26" t="str">
        <f t="shared" si="1361"/>
        <v/>
      </c>
      <c r="AP2039" t="str">
        <f t="shared" si="1362"/>
        <v/>
      </c>
      <c r="AQ2039" t="str">
        <f t="shared" si="1363"/>
        <v/>
      </c>
      <c r="AR2039" t="str">
        <f t="shared" si="1375"/>
        <v/>
      </c>
      <c r="AS2039" t="str">
        <f t="shared" si="1364"/>
        <v/>
      </c>
      <c r="AT2039" s="25" t="str">
        <f t="shared" si="1365"/>
        <v/>
      </c>
      <c r="AU2039" s="26" t="str">
        <f t="shared" si="1366"/>
        <v/>
      </c>
      <c r="AV2039" t="str">
        <f t="shared" si="1367"/>
        <v/>
      </c>
      <c r="AW2039" s="25" t="str">
        <f t="shared" si="1368"/>
        <v/>
      </c>
      <c r="AX2039" s="26" t="str">
        <f t="shared" si="1385"/>
        <v/>
      </c>
      <c r="AY2039" s="27" t="str">
        <f>IF(A2039="","",IF(K2039&lt;&gt;0,TEXT(5,"0000"),IF(M2039&lt;&gt;0,TEXT(5,"0000"),IF(Datos!N2039&lt;&gt;0,TEXT(5,"0000"),""))))</f>
        <v/>
      </c>
      <c r="AZ2039" s="25" t="str">
        <f t="shared" si="1369"/>
        <v/>
      </c>
      <c r="BA2039" s="26" t="str">
        <f t="shared" si="1386"/>
        <v/>
      </c>
      <c r="BB2039" s="25" t="str">
        <f t="shared" si="1370"/>
        <v/>
      </c>
      <c r="BC2039" s="26" t="str">
        <f t="shared" si="1387"/>
        <v/>
      </c>
      <c r="BD2039" s="27" t="str">
        <f t="shared" si="1371"/>
        <v/>
      </c>
      <c r="BE2039" s="25" t="str">
        <f t="shared" si="1372"/>
        <v/>
      </c>
      <c r="BF2039" s="26" t="str">
        <f t="shared" si="1388"/>
        <v/>
      </c>
      <c r="BG2039" s="28"/>
      <c r="BH2039" t="str">
        <f t="shared" si="1384"/>
        <v/>
      </c>
      <c r="BJ2039" s="24" t="str">
        <f t="shared" si="1373"/>
        <v/>
      </c>
      <c r="BK2039" s="24" t="str">
        <f t="shared" si="1374"/>
        <v/>
      </c>
    </row>
    <row r="2040" spans="17:63" ht="15.75" thickBot="1">
      <c r="Q2040" t="e">
        <f t="shared" si="1389"/>
        <v>#VALUE!</v>
      </c>
      <c r="R2040" t="str">
        <f t="shared" ref="R2040:R2103" si="1390">IF(A2040="","",TEXT(A2040,$R$3))</f>
        <v/>
      </c>
      <c r="S2040" t="str">
        <f>IF(A2040="","",TEXT(VLOOKUP(C2040,Tablas!$H$3:$I$75,2,0),"000"))</f>
        <v/>
      </c>
      <c r="T2040" t="str">
        <f t="shared" ref="T2040:T2103" si="1391">IF(A2040="","",IF(D2040="","00000",TEXT(RIGHT(D2040,2)*1,"00000")))</f>
        <v/>
      </c>
      <c r="U2040" t="str">
        <f t="shared" ref="U2040:U2103" si="1392">IF(A2040="","",IF(E2040="","00000000000000000000",TEXT(RIGHT(E2040,20)*1,"00000000000000000000")))</f>
        <v/>
      </c>
      <c r="V2040" t="str">
        <f t="shared" si="1376"/>
        <v/>
      </c>
      <c r="W2040" t="str">
        <f>IF(A2040="","",IF(G2040="",99,VLOOKUP(Datos!G2040,Tablas!$AF$2:$AH$38,2,0)))</f>
        <v/>
      </c>
      <c r="X2040" t="str">
        <f t="shared" ref="X2040:X2103" si="1393">IF(A2040="","",TEXT(H2040,"00000000000000000000"))</f>
        <v/>
      </c>
      <c r="Y2040" t="str">
        <f t="shared" ref="Y2040:Y2103" si="1394">IF(A2040="","",IF(LEN(B2040)&gt;30,LEFT(B2040,30),B2040&amp;REPT(" ",30-LEN(B2040))))</f>
        <v/>
      </c>
      <c r="Z2040" s="25" t="str">
        <f t="shared" ref="Z2040:Z2103" si="1395">IF(A2040="","",IF(LEFT(C2040,2)="NC",-I2040,I2040))</f>
        <v/>
      </c>
      <c r="AA2040" s="26" t="str">
        <f t="shared" ref="AA2040:AA2103" si="1396">IF(Z2040&lt;0,SUBSTITUTE(TEXT(Z2040,"000000000000,00"),",",""),SUBSTITUTE(TEXT(Z2040,"0000000000000,00"),",",""))</f>
        <v/>
      </c>
      <c r="AB2040" s="25" t="str">
        <f t="shared" si="1377"/>
        <v/>
      </c>
      <c r="AC2040" s="26" t="str">
        <f t="shared" ref="AC2040:AC2103" si="1397">IF(AB2040&lt;0,SUBSTITUTE(TEXT(AB2040,"000000000000,00"),",",""),SUBSTITUTE(TEXT(AB2040,"0000000000000,00"),",",""))</f>
        <v/>
      </c>
      <c r="AD2040" s="25" t="str">
        <f t="shared" si="1378"/>
        <v/>
      </c>
      <c r="AE2040" s="26" t="str">
        <f t="shared" ref="AE2040:AE2103" si="1398">IF(AD2040&lt;0,SUBSTITUTE(TEXT(AD2040,"000000000000,00"),",",""),SUBSTITUTE(TEXT(AD2040,"0000000000000,00"),",",""))</f>
        <v/>
      </c>
      <c r="AF2040" s="25" t="str">
        <f t="shared" si="1379"/>
        <v/>
      </c>
      <c r="AG2040" s="26" t="str">
        <f t="shared" ref="AG2040:AG2103" si="1399">IF(AF2040&lt;0,SUBSTITUTE(TEXT(AF2040,"000000000000,00"),",",""),SUBSTITUTE(TEXT(AF2040,"0000000000000,00"),",",""))</f>
        <v/>
      </c>
      <c r="AH2040" s="25" t="str">
        <f t="shared" si="1380"/>
        <v/>
      </c>
      <c r="AI2040" s="26" t="str">
        <f t="shared" ref="AI2040:AI2103" si="1400">IF(AH2040&lt;0,SUBSTITUTE(TEXT(AH2040,"000000000000,00"),",",""),SUBSTITUTE(TEXT(AH2040,"0000000000000,00"),",",""))</f>
        <v/>
      </c>
      <c r="AJ2040" s="25" t="str">
        <f t="shared" si="1381"/>
        <v/>
      </c>
      <c r="AK2040" s="26" t="str">
        <f t="shared" ref="AK2040:AK2103" si="1401">IF(AJ2040&lt;0,SUBSTITUTE(TEXT(AJ2040,"000000000000,00"),",",""),SUBSTITUTE(TEXT(AJ2040,"0000000000000,00"),",",""))</f>
        <v/>
      </c>
      <c r="AL2040" s="25" t="str">
        <f t="shared" si="1382"/>
        <v/>
      </c>
      <c r="AM2040" s="26" t="str">
        <f t="shared" ref="AM2040:AM2103" si="1402">IF(AL2040&lt;0,SUBSTITUTE(TEXT(AL2040,"000000000000,00"),",",""),SUBSTITUTE(TEXT(AL2040,"0000000000000,00"),",",""))</f>
        <v/>
      </c>
      <c r="AN2040" s="25" t="str">
        <f t="shared" si="1383"/>
        <v/>
      </c>
      <c r="AO2040" s="26" t="str">
        <f t="shared" ref="AO2040:AO2103" si="1403">IF(AN2040&lt;0,SUBSTITUTE(TEXT(AN2040,"000000000000,00"),",",""),SUBSTITUTE(TEXT(AN2040,"0000000000000,00"),",",""))</f>
        <v/>
      </c>
      <c r="AP2040" t="str">
        <f t="shared" ref="AP2040:AP2103" si="1404">IF(A2040="","","PES")</f>
        <v/>
      </c>
      <c r="AQ2040" t="str">
        <f t="shared" ref="AQ2040:AQ2103" si="1405">IF(A2040="","","0001000000")</f>
        <v/>
      </c>
      <c r="AR2040" t="str">
        <f t="shared" si="1375"/>
        <v/>
      </c>
      <c r="AS2040" t="str">
        <f t="shared" ref="AS2040:AS2103" si="1406">IF(A2040="",""," ")</f>
        <v/>
      </c>
      <c r="AT2040" s="25" t="str">
        <f t="shared" ref="AT2040:AT2103" si="1407">IF(A2040="","",0)</f>
        <v/>
      </c>
      <c r="AU2040" s="26" t="str">
        <f t="shared" ref="AU2040:AU2103" si="1408">IF(AT2040&lt;0,SUBSTITUTE(TEXT(AT2040,"000000000000,00"),",",""),SUBSTITUTE(TEXT(AT2040,"0000000000000,00"),",",""))</f>
        <v/>
      </c>
      <c r="AV2040" t="str">
        <f t="shared" ref="AV2040:AV2103" si="1409">IF(A2040="","",IF(OR(C2040="TK B",C2040="TK"),"00000000",TEXT(A2040+30,$R$3)))</f>
        <v/>
      </c>
      <c r="AW2040" s="25" t="str">
        <f t="shared" ref="AW2040:AW2103" si="1410">IF(A2040="","",IF(AND(K2040=0,M2040=0,N2040=0),"",J2040))</f>
        <v/>
      </c>
      <c r="AX2040" s="26" t="str">
        <f t="shared" si="1385"/>
        <v/>
      </c>
      <c r="AY2040" s="27" t="str">
        <f>IF(A2040="","",IF(K2040&lt;&gt;0,TEXT(5,"0000"),IF(M2040&lt;&gt;0,TEXT(5,"0000"),IF(Datos!N2040&lt;&gt;0,TEXT(5,"0000"),""))))</f>
        <v/>
      </c>
      <c r="AZ2040" s="25" t="str">
        <f t="shared" ref="AZ2040:AZ2103" si="1411">IF(A2040="","",IF(AND(K2040=0,M2040=0,N2040=0),"",IF(K2040&lt;&gt;0,K2040,IF(N2040&lt;&gt;0,N2040,IF(M2040&lt;&gt;0,M2040,0)))))</f>
        <v/>
      </c>
      <c r="BA2040" s="26" t="str">
        <f t="shared" si="1386"/>
        <v/>
      </c>
      <c r="BB2040" s="25" t="str">
        <f t="shared" ref="BB2040:BB2103" si="1412">IF(A2040="","",IF(L2040="","",J2040))</f>
        <v/>
      </c>
      <c r="BC2040" s="26" t="str">
        <f t="shared" si="1387"/>
        <v/>
      </c>
      <c r="BD2040" s="27" t="str">
        <f t="shared" ref="BD2040:BD2103" si="1413">IF(A2040="","",IF(L2040="","",TEXT(4,"0000")))</f>
        <v/>
      </c>
      <c r="BE2040" s="25" t="str">
        <f t="shared" ref="BE2040:BE2103" si="1414">IF(A2040="","",IF(L2040="","",L2040))</f>
        <v/>
      </c>
      <c r="BF2040" s="26" t="str">
        <f t="shared" si="1388"/>
        <v/>
      </c>
      <c r="BG2040" s="28"/>
      <c r="BH2040" t="str">
        <f t="shared" si="1384"/>
        <v/>
      </c>
      <c r="BJ2040" s="24" t="str">
        <f t="shared" ref="BJ2040:BJ2103" si="1415">IF(AX2040="","",S2040&amp;T2040&amp;U2040&amp;AX2040&amp;AY2040&amp;BA2040)</f>
        <v/>
      </c>
      <c r="BK2040" s="24" t="str">
        <f t="shared" ref="BK2040:BK2103" si="1416">IF(BC2040="","",S2040&amp;T2040&amp;U2040&amp;BC2040&amp;BD2040&amp;BF2040)</f>
        <v/>
      </c>
    </row>
    <row r="2041" spans="17:63" ht="15.75" thickBot="1">
      <c r="Q2041" t="e">
        <f t="shared" si="1389"/>
        <v>#VALUE!</v>
      </c>
      <c r="R2041" t="str">
        <f t="shared" si="1390"/>
        <v/>
      </c>
      <c r="S2041" t="str">
        <f>IF(A2041="","",TEXT(VLOOKUP(C2041,Tablas!$H$3:$I$75,2,0),"000"))</f>
        <v/>
      </c>
      <c r="T2041" t="str">
        <f t="shared" si="1391"/>
        <v/>
      </c>
      <c r="U2041" t="str">
        <f t="shared" si="1392"/>
        <v/>
      </c>
      <c r="V2041" t="str">
        <f t="shared" si="1376"/>
        <v/>
      </c>
      <c r="W2041" t="str">
        <f>IF(A2041="","",IF(G2041="",99,VLOOKUP(Datos!G2041,Tablas!$AF$2:$AH$38,2,0)))</f>
        <v/>
      </c>
      <c r="X2041" t="str">
        <f t="shared" si="1393"/>
        <v/>
      </c>
      <c r="Y2041" t="str">
        <f t="shared" si="1394"/>
        <v/>
      </c>
      <c r="Z2041" s="25" t="str">
        <f t="shared" si="1395"/>
        <v/>
      </c>
      <c r="AA2041" s="26" t="str">
        <f t="shared" si="1396"/>
        <v/>
      </c>
      <c r="AB2041" s="25" t="str">
        <f t="shared" si="1377"/>
        <v/>
      </c>
      <c r="AC2041" s="26" t="str">
        <f t="shared" si="1397"/>
        <v/>
      </c>
      <c r="AD2041" s="25" t="str">
        <f t="shared" si="1378"/>
        <v/>
      </c>
      <c r="AE2041" s="26" t="str">
        <f t="shared" si="1398"/>
        <v/>
      </c>
      <c r="AF2041" s="25" t="str">
        <f t="shared" si="1379"/>
        <v/>
      </c>
      <c r="AG2041" s="26" t="str">
        <f t="shared" si="1399"/>
        <v/>
      </c>
      <c r="AH2041" s="25" t="str">
        <f t="shared" si="1380"/>
        <v/>
      </c>
      <c r="AI2041" s="26" t="str">
        <f t="shared" si="1400"/>
        <v/>
      </c>
      <c r="AJ2041" s="25" t="str">
        <f t="shared" si="1381"/>
        <v/>
      </c>
      <c r="AK2041" s="26" t="str">
        <f t="shared" si="1401"/>
        <v/>
      </c>
      <c r="AL2041" s="25" t="str">
        <f t="shared" si="1382"/>
        <v/>
      </c>
      <c r="AM2041" s="26" t="str">
        <f t="shared" si="1402"/>
        <v/>
      </c>
      <c r="AN2041" s="25" t="str">
        <f t="shared" si="1383"/>
        <v/>
      </c>
      <c r="AO2041" s="26" t="str">
        <f t="shared" si="1403"/>
        <v/>
      </c>
      <c r="AP2041" t="str">
        <f t="shared" si="1404"/>
        <v/>
      </c>
      <c r="AQ2041" t="str">
        <f t="shared" si="1405"/>
        <v/>
      </c>
      <c r="AR2041" t="str">
        <f t="shared" si="1375"/>
        <v/>
      </c>
      <c r="AS2041" t="str">
        <f t="shared" si="1406"/>
        <v/>
      </c>
      <c r="AT2041" s="25" t="str">
        <f t="shared" si="1407"/>
        <v/>
      </c>
      <c r="AU2041" s="26" t="str">
        <f t="shared" si="1408"/>
        <v/>
      </c>
      <c r="AV2041" t="str">
        <f t="shared" si="1409"/>
        <v/>
      </c>
      <c r="AW2041" s="25" t="str">
        <f t="shared" si="1410"/>
        <v/>
      </c>
      <c r="AX2041" s="26" t="str">
        <f t="shared" si="1385"/>
        <v/>
      </c>
      <c r="AY2041" s="27" t="str">
        <f>IF(A2041="","",IF(K2041&lt;&gt;0,TEXT(5,"0000"),IF(M2041&lt;&gt;0,TEXT(5,"0000"),IF(Datos!N2041&lt;&gt;0,TEXT(5,"0000"),""))))</f>
        <v/>
      </c>
      <c r="AZ2041" s="25" t="str">
        <f t="shared" si="1411"/>
        <v/>
      </c>
      <c r="BA2041" s="26" t="str">
        <f t="shared" si="1386"/>
        <v/>
      </c>
      <c r="BB2041" s="25" t="str">
        <f t="shared" si="1412"/>
        <v/>
      </c>
      <c r="BC2041" s="26" t="str">
        <f t="shared" si="1387"/>
        <v/>
      </c>
      <c r="BD2041" s="27" t="str">
        <f t="shared" si="1413"/>
        <v/>
      </c>
      <c r="BE2041" s="25" t="str">
        <f t="shared" si="1414"/>
        <v/>
      </c>
      <c r="BF2041" s="26" t="str">
        <f t="shared" si="1388"/>
        <v/>
      </c>
      <c r="BG2041" s="28"/>
      <c r="BH2041" t="str">
        <f t="shared" si="1384"/>
        <v/>
      </c>
      <c r="BJ2041" s="24" t="str">
        <f t="shared" si="1415"/>
        <v/>
      </c>
      <c r="BK2041" s="24" t="str">
        <f t="shared" si="1416"/>
        <v/>
      </c>
    </row>
    <row r="2042" spans="17:63" ht="15.75" thickBot="1">
      <c r="Q2042" t="e">
        <f t="shared" si="1389"/>
        <v>#VALUE!</v>
      </c>
      <c r="R2042" t="str">
        <f t="shared" si="1390"/>
        <v/>
      </c>
      <c r="S2042" t="str">
        <f>IF(A2042="","",TEXT(VLOOKUP(C2042,Tablas!$H$3:$I$75,2,0),"000"))</f>
        <v/>
      </c>
      <c r="T2042" t="str">
        <f t="shared" si="1391"/>
        <v/>
      </c>
      <c r="U2042" t="str">
        <f t="shared" si="1392"/>
        <v/>
      </c>
      <c r="V2042" t="str">
        <f t="shared" si="1376"/>
        <v/>
      </c>
      <c r="W2042" t="str">
        <f>IF(A2042="","",IF(G2042="",99,VLOOKUP(Datos!G2042,Tablas!$AF$2:$AH$38,2,0)))</f>
        <v/>
      </c>
      <c r="X2042" t="str">
        <f t="shared" si="1393"/>
        <v/>
      </c>
      <c r="Y2042" t="str">
        <f t="shared" si="1394"/>
        <v/>
      </c>
      <c r="Z2042" s="25" t="str">
        <f t="shared" si="1395"/>
        <v/>
      </c>
      <c r="AA2042" s="26" t="str">
        <f t="shared" si="1396"/>
        <v/>
      </c>
      <c r="AB2042" s="25" t="str">
        <f t="shared" si="1377"/>
        <v/>
      </c>
      <c r="AC2042" s="26" t="str">
        <f t="shared" si="1397"/>
        <v/>
      </c>
      <c r="AD2042" s="25" t="str">
        <f t="shared" si="1378"/>
        <v/>
      </c>
      <c r="AE2042" s="26" t="str">
        <f t="shared" si="1398"/>
        <v/>
      </c>
      <c r="AF2042" s="25" t="str">
        <f t="shared" si="1379"/>
        <v/>
      </c>
      <c r="AG2042" s="26" t="str">
        <f t="shared" si="1399"/>
        <v/>
      </c>
      <c r="AH2042" s="25" t="str">
        <f t="shared" si="1380"/>
        <v/>
      </c>
      <c r="AI2042" s="26" t="str">
        <f t="shared" si="1400"/>
        <v/>
      </c>
      <c r="AJ2042" s="25" t="str">
        <f t="shared" si="1381"/>
        <v/>
      </c>
      <c r="AK2042" s="26" t="str">
        <f t="shared" si="1401"/>
        <v/>
      </c>
      <c r="AL2042" s="25" t="str">
        <f t="shared" si="1382"/>
        <v/>
      </c>
      <c r="AM2042" s="26" t="str">
        <f t="shared" si="1402"/>
        <v/>
      </c>
      <c r="AN2042" s="25" t="str">
        <f t="shared" si="1383"/>
        <v/>
      </c>
      <c r="AO2042" s="26" t="str">
        <f t="shared" si="1403"/>
        <v/>
      </c>
      <c r="AP2042" t="str">
        <f t="shared" si="1404"/>
        <v/>
      </c>
      <c r="AQ2042" t="str">
        <f t="shared" si="1405"/>
        <v/>
      </c>
      <c r="AR2042" t="str">
        <f t="shared" si="1375"/>
        <v/>
      </c>
      <c r="AS2042" t="str">
        <f t="shared" si="1406"/>
        <v/>
      </c>
      <c r="AT2042" s="25" t="str">
        <f t="shared" si="1407"/>
        <v/>
      </c>
      <c r="AU2042" s="26" t="str">
        <f t="shared" si="1408"/>
        <v/>
      </c>
      <c r="AV2042" t="str">
        <f t="shared" si="1409"/>
        <v/>
      </c>
      <c r="AW2042" s="25" t="str">
        <f t="shared" si="1410"/>
        <v/>
      </c>
      <c r="AX2042" s="26" t="str">
        <f t="shared" si="1385"/>
        <v/>
      </c>
      <c r="AY2042" s="27" t="str">
        <f>IF(A2042="","",IF(K2042&lt;&gt;0,TEXT(5,"0000"),IF(M2042&lt;&gt;0,TEXT(5,"0000"),IF(Datos!N2042&lt;&gt;0,TEXT(5,"0000"),""))))</f>
        <v/>
      </c>
      <c r="AZ2042" s="25" t="str">
        <f t="shared" si="1411"/>
        <v/>
      </c>
      <c r="BA2042" s="26" t="str">
        <f t="shared" si="1386"/>
        <v/>
      </c>
      <c r="BB2042" s="25" t="str">
        <f t="shared" si="1412"/>
        <v/>
      </c>
      <c r="BC2042" s="26" t="str">
        <f t="shared" si="1387"/>
        <v/>
      </c>
      <c r="BD2042" s="27" t="str">
        <f t="shared" si="1413"/>
        <v/>
      </c>
      <c r="BE2042" s="25" t="str">
        <f t="shared" si="1414"/>
        <v/>
      </c>
      <c r="BF2042" s="26" t="str">
        <f t="shared" si="1388"/>
        <v/>
      </c>
      <c r="BG2042" s="28"/>
      <c r="BH2042" t="str">
        <f t="shared" si="1384"/>
        <v/>
      </c>
      <c r="BJ2042" s="24" t="str">
        <f t="shared" si="1415"/>
        <v/>
      </c>
      <c r="BK2042" s="24" t="str">
        <f t="shared" si="1416"/>
        <v/>
      </c>
    </row>
    <row r="2043" spans="17:63" ht="15.75" thickBot="1">
      <c r="Q2043" t="e">
        <f t="shared" si="1389"/>
        <v>#VALUE!</v>
      </c>
      <c r="R2043" t="str">
        <f t="shared" si="1390"/>
        <v/>
      </c>
      <c r="S2043" t="str">
        <f>IF(A2043="","",TEXT(VLOOKUP(C2043,Tablas!$H$3:$I$75,2,0),"000"))</f>
        <v/>
      </c>
      <c r="T2043" t="str">
        <f t="shared" si="1391"/>
        <v/>
      </c>
      <c r="U2043" t="str">
        <f t="shared" si="1392"/>
        <v/>
      </c>
      <c r="V2043" t="str">
        <f t="shared" si="1376"/>
        <v/>
      </c>
      <c r="W2043" t="str">
        <f>IF(A2043="","",IF(G2043="",99,VLOOKUP(Datos!G2043,Tablas!$AF$2:$AH$38,2,0)))</f>
        <v/>
      </c>
      <c r="X2043" t="str">
        <f t="shared" si="1393"/>
        <v/>
      </c>
      <c r="Y2043" t="str">
        <f t="shared" si="1394"/>
        <v/>
      </c>
      <c r="Z2043" s="25" t="str">
        <f t="shared" si="1395"/>
        <v/>
      </c>
      <c r="AA2043" s="26" t="str">
        <f t="shared" si="1396"/>
        <v/>
      </c>
      <c r="AB2043" s="25" t="str">
        <f t="shared" si="1377"/>
        <v/>
      </c>
      <c r="AC2043" s="26" t="str">
        <f t="shared" si="1397"/>
        <v/>
      </c>
      <c r="AD2043" s="25" t="str">
        <f t="shared" si="1378"/>
        <v/>
      </c>
      <c r="AE2043" s="26" t="str">
        <f t="shared" si="1398"/>
        <v/>
      </c>
      <c r="AF2043" s="25" t="str">
        <f t="shared" si="1379"/>
        <v/>
      </c>
      <c r="AG2043" s="26" t="str">
        <f t="shared" si="1399"/>
        <v/>
      </c>
      <c r="AH2043" s="25" t="str">
        <f t="shared" si="1380"/>
        <v/>
      </c>
      <c r="AI2043" s="26" t="str">
        <f t="shared" si="1400"/>
        <v/>
      </c>
      <c r="AJ2043" s="25" t="str">
        <f t="shared" si="1381"/>
        <v/>
      </c>
      <c r="AK2043" s="26" t="str">
        <f t="shared" si="1401"/>
        <v/>
      </c>
      <c r="AL2043" s="25" t="str">
        <f t="shared" si="1382"/>
        <v/>
      </c>
      <c r="AM2043" s="26" t="str">
        <f t="shared" si="1402"/>
        <v/>
      </c>
      <c r="AN2043" s="25" t="str">
        <f t="shared" si="1383"/>
        <v/>
      </c>
      <c r="AO2043" s="26" t="str">
        <f t="shared" si="1403"/>
        <v/>
      </c>
      <c r="AP2043" t="str">
        <f t="shared" si="1404"/>
        <v/>
      </c>
      <c r="AQ2043" t="str">
        <f t="shared" si="1405"/>
        <v/>
      </c>
      <c r="AR2043" t="str">
        <f t="shared" si="1375"/>
        <v/>
      </c>
      <c r="AS2043" t="str">
        <f t="shared" si="1406"/>
        <v/>
      </c>
      <c r="AT2043" s="25" t="str">
        <f t="shared" si="1407"/>
        <v/>
      </c>
      <c r="AU2043" s="26" t="str">
        <f t="shared" si="1408"/>
        <v/>
      </c>
      <c r="AV2043" t="str">
        <f t="shared" si="1409"/>
        <v/>
      </c>
      <c r="AW2043" s="25" t="str">
        <f t="shared" si="1410"/>
        <v/>
      </c>
      <c r="AX2043" s="26" t="str">
        <f t="shared" si="1385"/>
        <v/>
      </c>
      <c r="AY2043" s="27" t="str">
        <f>IF(A2043="","",IF(K2043&lt;&gt;0,TEXT(5,"0000"),IF(M2043&lt;&gt;0,TEXT(5,"0000"),IF(Datos!N2043&lt;&gt;0,TEXT(5,"0000"),""))))</f>
        <v/>
      </c>
      <c r="AZ2043" s="25" t="str">
        <f t="shared" si="1411"/>
        <v/>
      </c>
      <c r="BA2043" s="26" t="str">
        <f t="shared" si="1386"/>
        <v/>
      </c>
      <c r="BB2043" s="25" t="str">
        <f t="shared" si="1412"/>
        <v/>
      </c>
      <c r="BC2043" s="26" t="str">
        <f t="shared" si="1387"/>
        <v/>
      </c>
      <c r="BD2043" s="27" t="str">
        <f t="shared" si="1413"/>
        <v/>
      </c>
      <c r="BE2043" s="25" t="str">
        <f t="shared" si="1414"/>
        <v/>
      </c>
      <c r="BF2043" s="26" t="str">
        <f t="shared" si="1388"/>
        <v/>
      </c>
      <c r="BG2043" s="28"/>
      <c r="BH2043" t="str">
        <f t="shared" si="1384"/>
        <v/>
      </c>
      <c r="BJ2043" s="24" t="str">
        <f t="shared" si="1415"/>
        <v/>
      </c>
      <c r="BK2043" s="24" t="str">
        <f t="shared" si="1416"/>
        <v/>
      </c>
    </row>
    <row r="2044" spans="17:63" ht="15.75" thickBot="1">
      <c r="Q2044" t="e">
        <f t="shared" si="1389"/>
        <v>#VALUE!</v>
      </c>
      <c r="R2044" t="str">
        <f t="shared" si="1390"/>
        <v/>
      </c>
      <c r="S2044" t="str">
        <f>IF(A2044="","",TEXT(VLOOKUP(C2044,Tablas!$H$3:$I$75,2,0),"000"))</f>
        <v/>
      </c>
      <c r="T2044" t="str">
        <f t="shared" si="1391"/>
        <v/>
      </c>
      <c r="U2044" t="str">
        <f t="shared" si="1392"/>
        <v/>
      </c>
      <c r="V2044" t="str">
        <f t="shared" si="1376"/>
        <v/>
      </c>
      <c r="W2044" t="str">
        <f>IF(A2044="","",IF(G2044="",99,VLOOKUP(Datos!G2044,Tablas!$AF$2:$AH$38,2,0)))</f>
        <v/>
      </c>
      <c r="X2044" t="str">
        <f t="shared" si="1393"/>
        <v/>
      </c>
      <c r="Y2044" t="str">
        <f t="shared" si="1394"/>
        <v/>
      </c>
      <c r="Z2044" s="25" t="str">
        <f t="shared" si="1395"/>
        <v/>
      </c>
      <c r="AA2044" s="26" t="str">
        <f t="shared" si="1396"/>
        <v/>
      </c>
      <c r="AB2044" s="25" t="str">
        <f t="shared" si="1377"/>
        <v/>
      </c>
      <c r="AC2044" s="26" t="str">
        <f t="shared" si="1397"/>
        <v/>
      </c>
      <c r="AD2044" s="25" t="str">
        <f t="shared" si="1378"/>
        <v/>
      </c>
      <c r="AE2044" s="26" t="str">
        <f t="shared" si="1398"/>
        <v/>
      </c>
      <c r="AF2044" s="25" t="str">
        <f t="shared" si="1379"/>
        <v/>
      </c>
      <c r="AG2044" s="26" t="str">
        <f t="shared" si="1399"/>
        <v/>
      </c>
      <c r="AH2044" s="25" t="str">
        <f t="shared" si="1380"/>
        <v/>
      </c>
      <c r="AI2044" s="26" t="str">
        <f t="shared" si="1400"/>
        <v/>
      </c>
      <c r="AJ2044" s="25" t="str">
        <f t="shared" si="1381"/>
        <v/>
      </c>
      <c r="AK2044" s="26" t="str">
        <f t="shared" si="1401"/>
        <v/>
      </c>
      <c r="AL2044" s="25" t="str">
        <f t="shared" si="1382"/>
        <v/>
      </c>
      <c r="AM2044" s="26" t="str">
        <f t="shared" si="1402"/>
        <v/>
      </c>
      <c r="AN2044" s="25" t="str">
        <f t="shared" si="1383"/>
        <v/>
      </c>
      <c r="AO2044" s="26" t="str">
        <f t="shared" si="1403"/>
        <v/>
      </c>
      <c r="AP2044" t="str">
        <f t="shared" si="1404"/>
        <v/>
      </c>
      <c r="AQ2044" t="str">
        <f t="shared" si="1405"/>
        <v/>
      </c>
      <c r="AR2044" t="str">
        <f t="shared" si="1375"/>
        <v/>
      </c>
      <c r="AS2044" t="str">
        <f t="shared" si="1406"/>
        <v/>
      </c>
      <c r="AT2044" s="25" t="str">
        <f t="shared" si="1407"/>
        <v/>
      </c>
      <c r="AU2044" s="26" t="str">
        <f t="shared" si="1408"/>
        <v/>
      </c>
      <c r="AV2044" t="str">
        <f t="shared" si="1409"/>
        <v/>
      </c>
      <c r="AW2044" s="25" t="str">
        <f t="shared" si="1410"/>
        <v/>
      </c>
      <c r="AX2044" s="26" t="str">
        <f t="shared" si="1385"/>
        <v/>
      </c>
      <c r="AY2044" s="27" t="str">
        <f>IF(A2044="","",IF(K2044&lt;&gt;0,TEXT(5,"0000"),IF(M2044&lt;&gt;0,TEXT(5,"0000"),IF(Datos!N2044&lt;&gt;0,TEXT(5,"0000"),""))))</f>
        <v/>
      </c>
      <c r="AZ2044" s="25" t="str">
        <f t="shared" si="1411"/>
        <v/>
      </c>
      <c r="BA2044" s="26" t="str">
        <f t="shared" si="1386"/>
        <v/>
      </c>
      <c r="BB2044" s="25" t="str">
        <f t="shared" si="1412"/>
        <v/>
      </c>
      <c r="BC2044" s="26" t="str">
        <f t="shared" si="1387"/>
        <v/>
      </c>
      <c r="BD2044" s="27" t="str">
        <f t="shared" si="1413"/>
        <v/>
      </c>
      <c r="BE2044" s="25" t="str">
        <f t="shared" si="1414"/>
        <v/>
      </c>
      <c r="BF2044" s="26" t="str">
        <f t="shared" si="1388"/>
        <v/>
      </c>
      <c r="BG2044" s="28"/>
      <c r="BH2044" t="str">
        <f t="shared" si="1384"/>
        <v/>
      </c>
      <c r="BJ2044" s="24" t="str">
        <f t="shared" si="1415"/>
        <v/>
      </c>
      <c r="BK2044" s="24" t="str">
        <f t="shared" si="1416"/>
        <v/>
      </c>
    </row>
    <row r="2045" spans="17:63" ht="15.75" thickBot="1">
      <c r="Q2045" t="e">
        <f t="shared" si="1389"/>
        <v>#VALUE!</v>
      </c>
      <c r="R2045" t="str">
        <f t="shared" si="1390"/>
        <v/>
      </c>
      <c r="S2045" t="str">
        <f>IF(A2045="","",TEXT(VLOOKUP(C2045,Tablas!$H$3:$I$75,2,0),"000"))</f>
        <v/>
      </c>
      <c r="T2045" t="str">
        <f t="shared" si="1391"/>
        <v/>
      </c>
      <c r="U2045" t="str">
        <f t="shared" si="1392"/>
        <v/>
      </c>
      <c r="V2045" t="str">
        <f t="shared" si="1376"/>
        <v/>
      </c>
      <c r="W2045" t="str">
        <f>IF(A2045="","",IF(G2045="",99,VLOOKUP(Datos!G2045,Tablas!$AF$2:$AH$38,2,0)))</f>
        <v/>
      </c>
      <c r="X2045" t="str">
        <f t="shared" si="1393"/>
        <v/>
      </c>
      <c r="Y2045" t="str">
        <f t="shared" si="1394"/>
        <v/>
      </c>
      <c r="Z2045" s="25" t="str">
        <f t="shared" si="1395"/>
        <v/>
      </c>
      <c r="AA2045" s="26" t="str">
        <f t="shared" si="1396"/>
        <v/>
      </c>
      <c r="AB2045" s="25" t="str">
        <f t="shared" si="1377"/>
        <v/>
      </c>
      <c r="AC2045" s="26" t="str">
        <f t="shared" si="1397"/>
        <v/>
      </c>
      <c r="AD2045" s="25" t="str">
        <f t="shared" si="1378"/>
        <v/>
      </c>
      <c r="AE2045" s="26" t="str">
        <f t="shared" si="1398"/>
        <v/>
      </c>
      <c r="AF2045" s="25" t="str">
        <f t="shared" si="1379"/>
        <v/>
      </c>
      <c r="AG2045" s="26" t="str">
        <f t="shared" si="1399"/>
        <v/>
      </c>
      <c r="AH2045" s="25" t="str">
        <f t="shared" si="1380"/>
        <v/>
      </c>
      <c r="AI2045" s="26" t="str">
        <f t="shared" si="1400"/>
        <v/>
      </c>
      <c r="AJ2045" s="25" t="str">
        <f t="shared" si="1381"/>
        <v/>
      </c>
      <c r="AK2045" s="26" t="str">
        <f t="shared" si="1401"/>
        <v/>
      </c>
      <c r="AL2045" s="25" t="str">
        <f t="shared" si="1382"/>
        <v/>
      </c>
      <c r="AM2045" s="26" t="str">
        <f t="shared" si="1402"/>
        <v/>
      </c>
      <c r="AN2045" s="25" t="str">
        <f t="shared" si="1383"/>
        <v/>
      </c>
      <c r="AO2045" s="26" t="str">
        <f t="shared" si="1403"/>
        <v/>
      </c>
      <c r="AP2045" t="str">
        <f t="shared" si="1404"/>
        <v/>
      </c>
      <c r="AQ2045" t="str">
        <f t="shared" si="1405"/>
        <v/>
      </c>
      <c r="AR2045" t="str">
        <f t="shared" si="1375"/>
        <v/>
      </c>
      <c r="AS2045" t="str">
        <f t="shared" si="1406"/>
        <v/>
      </c>
      <c r="AT2045" s="25" t="str">
        <f t="shared" si="1407"/>
        <v/>
      </c>
      <c r="AU2045" s="26" t="str">
        <f t="shared" si="1408"/>
        <v/>
      </c>
      <c r="AV2045" t="str">
        <f t="shared" si="1409"/>
        <v/>
      </c>
      <c r="AW2045" s="25" t="str">
        <f t="shared" si="1410"/>
        <v/>
      </c>
      <c r="AX2045" s="26" t="str">
        <f t="shared" si="1385"/>
        <v/>
      </c>
      <c r="AY2045" s="27" t="str">
        <f>IF(A2045="","",IF(K2045&lt;&gt;0,TEXT(5,"0000"),IF(M2045&lt;&gt;0,TEXT(5,"0000"),IF(Datos!N2045&lt;&gt;0,TEXT(5,"0000"),""))))</f>
        <v/>
      </c>
      <c r="AZ2045" s="25" t="str">
        <f t="shared" si="1411"/>
        <v/>
      </c>
      <c r="BA2045" s="26" t="str">
        <f t="shared" si="1386"/>
        <v/>
      </c>
      <c r="BB2045" s="25" t="str">
        <f t="shared" si="1412"/>
        <v/>
      </c>
      <c r="BC2045" s="26" t="str">
        <f t="shared" si="1387"/>
        <v/>
      </c>
      <c r="BD2045" s="27" t="str">
        <f t="shared" si="1413"/>
        <v/>
      </c>
      <c r="BE2045" s="25" t="str">
        <f t="shared" si="1414"/>
        <v/>
      </c>
      <c r="BF2045" s="26" t="str">
        <f t="shared" si="1388"/>
        <v/>
      </c>
      <c r="BG2045" s="28"/>
      <c r="BH2045" t="str">
        <f t="shared" si="1384"/>
        <v/>
      </c>
      <c r="BJ2045" s="24" t="str">
        <f t="shared" si="1415"/>
        <v/>
      </c>
      <c r="BK2045" s="24" t="str">
        <f t="shared" si="1416"/>
        <v/>
      </c>
    </row>
    <row r="2046" spans="17:63" ht="15.75" thickBot="1">
      <c r="Q2046" t="e">
        <f t="shared" si="1389"/>
        <v>#VALUE!</v>
      </c>
      <c r="R2046" t="str">
        <f t="shared" si="1390"/>
        <v/>
      </c>
      <c r="S2046" t="str">
        <f>IF(A2046="","",TEXT(VLOOKUP(C2046,Tablas!$H$3:$I$75,2,0),"000"))</f>
        <v/>
      </c>
      <c r="T2046" t="str">
        <f t="shared" si="1391"/>
        <v/>
      </c>
      <c r="U2046" t="str">
        <f t="shared" si="1392"/>
        <v/>
      </c>
      <c r="V2046" t="str">
        <f t="shared" si="1376"/>
        <v/>
      </c>
      <c r="W2046" t="str">
        <f>IF(A2046="","",IF(G2046="",99,VLOOKUP(Datos!G2046,Tablas!$AF$2:$AH$38,2,0)))</f>
        <v/>
      </c>
      <c r="X2046" t="str">
        <f t="shared" si="1393"/>
        <v/>
      </c>
      <c r="Y2046" t="str">
        <f t="shared" si="1394"/>
        <v/>
      </c>
      <c r="Z2046" s="25" t="str">
        <f t="shared" si="1395"/>
        <v/>
      </c>
      <c r="AA2046" s="26" t="str">
        <f t="shared" si="1396"/>
        <v/>
      </c>
      <c r="AB2046" s="25" t="str">
        <f t="shared" si="1377"/>
        <v/>
      </c>
      <c r="AC2046" s="26" t="str">
        <f t="shared" si="1397"/>
        <v/>
      </c>
      <c r="AD2046" s="25" t="str">
        <f t="shared" si="1378"/>
        <v/>
      </c>
      <c r="AE2046" s="26" t="str">
        <f t="shared" si="1398"/>
        <v/>
      </c>
      <c r="AF2046" s="25" t="str">
        <f t="shared" si="1379"/>
        <v/>
      </c>
      <c r="AG2046" s="26" t="str">
        <f t="shared" si="1399"/>
        <v/>
      </c>
      <c r="AH2046" s="25" t="str">
        <f t="shared" si="1380"/>
        <v/>
      </c>
      <c r="AI2046" s="26" t="str">
        <f t="shared" si="1400"/>
        <v/>
      </c>
      <c r="AJ2046" s="25" t="str">
        <f t="shared" si="1381"/>
        <v/>
      </c>
      <c r="AK2046" s="26" t="str">
        <f t="shared" si="1401"/>
        <v/>
      </c>
      <c r="AL2046" s="25" t="str">
        <f t="shared" si="1382"/>
        <v/>
      </c>
      <c r="AM2046" s="26" t="str">
        <f t="shared" si="1402"/>
        <v/>
      </c>
      <c r="AN2046" s="25" t="str">
        <f t="shared" si="1383"/>
        <v/>
      </c>
      <c r="AO2046" s="26" t="str">
        <f t="shared" si="1403"/>
        <v/>
      </c>
      <c r="AP2046" t="str">
        <f t="shared" si="1404"/>
        <v/>
      </c>
      <c r="AQ2046" t="str">
        <f t="shared" si="1405"/>
        <v/>
      </c>
      <c r="AR2046" t="str">
        <f t="shared" si="1375"/>
        <v/>
      </c>
      <c r="AS2046" t="str">
        <f t="shared" si="1406"/>
        <v/>
      </c>
      <c r="AT2046" s="25" t="str">
        <f t="shared" si="1407"/>
        <v/>
      </c>
      <c r="AU2046" s="26" t="str">
        <f t="shared" si="1408"/>
        <v/>
      </c>
      <c r="AV2046" t="str">
        <f t="shared" si="1409"/>
        <v/>
      </c>
      <c r="AW2046" s="25" t="str">
        <f t="shared" si="1410"/>
        <v/>
      </c>
      <c r="AX2046" s="26" t="str">
        <f t="shared" si="1385"/>
        <v/>
      </c>
      <c r="AY2046" s="27" t="str">
        <f>IF(A2046="","",IF(K2046&lt;&gt;0,TEXT(5,"0000"),IF(M2046&lt;&gt;0,TEXT(5,"0000"),IF(Datos!N2046&lt;&gt;0,TEXT(5,"0000"),""))))</f>
        <v/>
      </c>
      <c r="AZ2046" s="25" t="str">
        <f t="shared" si="1411"/>
        <v/>
      </c>
      <c r="BA2046" s="26" t="str">
        <f t="shared" si="1386"/>
        <v/>
      </c>
      <c r="BB2046" s="25" t="str">
        <f t="shared" si="1412"/>
        <v/>
      </c>
      <c r="BC2046" s="26" t="str">
        <f t="shared" si="1387"/>
        <v/>
      </c>
      <c r="BD2046" s="27" t="str">
        <f t="shared" si="1413"/>
        <v/>
      </c>
      <c r="BE2046" s="25" t="str">
        <f t="shared" si="1414"/>
        <v/>
      </c>
      <c r="BF2046" s="26" t="str">
        <f t="shared" si="1388"/>
        <v/>
      </c>
      <c r="BG2046" s="28"/>
      <c r="BH2046" t="str">
        <f t="shared" si="1384"/>
        <v/>
      </c>
      <c r="BJ2046" s="24" t="str">
        <f t="shared" si="1415"/>
        <v/>
      </c>
      <c r="BK2046" s="24" t="str">
        <f t="shared" si="1416"/>
        <v/>
      </c>
    </row>
    <row r="2047" spans="17:63" ht="15.75" thickBot="1">
      <c r="Q2047" t="e">
        <f t="shared" si="1389"/>
        <v>#VALUE!</v>
      </c>
      <c r="R2047" t="str">
        <f t="shared" si="1390"/>
        <v/>
      </c>
      <c r="S2047" t="str">
        <f>IF(A2047="","",TEXT(VLOOKUP(C2047,Tablas!$H$3:$I$75,2,0),"000"))</f>
        <v/>
      </c>
      <c r="T2047" t="str">
        <f t="shared" si="1391"/>
        <v/>
      </c>
      <c r="U2047" t="str">
        <f t="shared" si="1392"/>
        <v/>
      </c>
      <c r="V2047" t="str">
        <f t="shared" si="1376"/>
        <v/>
      </c>
      <c r="W2047" t="str">
        <f>IF(A2047="","",IF(G2047="",99,VLOOKUP(Datos!G2047,Tablas!$AF$2:$AH$38,2,0)))</f>
        <v/>
      </c>
      <c r="X2047" t="str">
        <f t="shared" si="1393"/>
        <v/>
      </c>
      <c r="Y2047" t="str">
        <f t="shared" si="1394"/>
        <v/>
      </c>
      <c r="Z2047" s="25" t="str">
        <f t="shared" si="1395"/>
        <v/>
      </c>
      <c r="AA2047" s="26" t="str">
        <f t="shared" si="1396"/>
        <v/>
      </c>
      <c r="AB2047" s="25" t="str">
        <f t="shared" si="1377"/>
        <v/>
      </c>
      <c r="AC2047" s="26" t="str">
        <f t="shared" si="1397"/>
        <v/>
      </c>
      <c r="AD2047" s="25" t="str">
        <f t="shared" si="1378"/>
        <v/>
      </c>
      <c r="AE2047" s="26" t="str">
        <f t="shared" si="1398"/>
        <v/>
      </c>
      <c r="AF2047" s="25" t="str">
        <f t="shared" si="1379"/>
        <v/>
      </c>
      <c r="AG2047" s="26" t="str">
        <f t="shared" si="1399"/>
        <v/>
      </c>
      <c r="AH2047" s="25" t="str">
        <f t="shared" si="1380"/>
        <v/>
      </c>
      <c r="AI2047" s="26" t="str">
        <f t="shared" si="1400"/>
        <v/>
      </c>
      <c r="AJ2047" s="25" t="str">
        <f t="shared" si="1381"/>
        <v/>
      </c>
      <c r="AK2047" s="26" t="str">
        <f t="shared" si="1401"/>
        <v/>
      </c>
      <c r="AL2047" s="25" t="str">
        <f t="shared" si="1382"/>
        <v/>
      </c>
      <c r="AM2047" s="26" t="str">
        <f t="shared" si="1402"/>
        <v/>
      </c>
      <c r="AN2047" s="25" t="str">
        <f t="shared" si="1383"/>
        <v/>
      </c>
      <c r="AO2047" s="26" t="str">
        <f t="shared" si="1403"/>
        <v/>
      </c>
      <c r="AP2047" t="str">
        <f t="shared" si="1404"/>
        <v/>
      </c>
      <c r="AQ2047" t="str">
        <f t="shared" si="1405"/>
        <v/>
      </c>
      <c r="AR2047" t="str">
        <f t="shared" si="1375"/>
        <v/>
      </c>
      <c r="AS2047" t="str">
        <f t="shared" si="1406"/>
        <v/>
      </c>
      <c r="AT2047" s="25" t="str">
        <f t="shared" si="1407"/>
        <v/>
      </c>
      <c r="AU2047" s="26" t="str">
        <f t="shared" si="1408"/>
        <v/>
      </c>
      <c r="AV2047" t="str">
        <f t="shared" si="1409"/>
        <v/>
      </c>
      <c r="AW2047" s="25" t="str">
        <f t="shared" si="1410"/>
        <v/>
      </c>
      <c r="AX2047" s="26" t="str">
        <f t="shared" si="1385"/>
        <v/>
      </c>
      <c r="AY2047" s="27" t="str">
        <f>IF(A2047="","",IF(K2047&lt;&gt;0,TEXT(5,"0000"),IF(M2047&lt;&gt;0,TEXT(5,"0000"),IF(Datos!N2047&lt;&gt;0,TEXT(5,"0000"),""))))</f>
        <v/>
      </c>
      <c r="AZ2047" s="25" t="str">
        <f t="shared" si="1411"/>
        <v/>
      </c>
      <c r="BA2047" s="26" t="str">
        <f t="shared" si="1386"/>
        <v/>
      </c>
      <c r="BB2047" s="25" t="str">
        <f t="shared" si="1412"/>
        <v/>
      </c>
      <c r="BC2047" s="26" t="str">
        <f t="shared" si="1387"/>
        <v/>
      </c>
      <c r="BD2047" s="27" t="str">
        <f t="shared" si="1413"/>
        <v/>
      </c>
      <c r="BE2047" s="25" t="str">
        <f t="shared" si="1414"/>
        <v/>
      </c>
      <c r="BF2047" s="26" t="str">
        <f t="shared" si="1388"/>
        <v/>
      </c>
      <c r="BG2047" s="28"/>
      <c r="BH2047" t="str">
        <f t="shared" si="1384"/>
        <v/>
      </c>
      <c r="BJ2047" s="24" t="str">
        <f t="shared" si="1415"/>
        <v/>
      </c>
      <c r="BK2047" s="24" t="str">
        <f t="shared" si="1416"/>
        <v/>
      </c>
    </row>
    <row r="2048" spans="17:63" ht="15.75" thickBot="1">
      <c r="Q2048" t="e">
        <f t="shared" si="1389"/>
        <v>#VALUE!</v>
      </c>
      <c r="R2048" t="str">
        <f t="shared" si="1390"/>
        <v/>
      </c>
      <c r="S2048" t="str">
        <f>IF(A2048="","",TEXT(VLOOKUP(C2048,Tablas!$H$3:$I$75,2,0),"000"))</f>
        <v/>
      </c>
      <c r="T2048" t="str">
        <f t="shared" si="1391"/>
        <v/>
      </c>
      <c r="U2048" t="str">
        <f t="shared" si="1392"/>
        <v/>
      </c>
      <c r="V2048" t="str">
        <f t="shared" si="1376"/>
        <v/>
      </c>
      <c r="W2048" t="str">
        <f>IF(A2048="","",IF(G2048="",99,VLOOKUP(Datos!G2048,Tablas!$AF$2:$AH$38,2,0)))</f>
        <v/>
      </c>
      <c r="X2048" t="str">
        <f t="shared" si="1393"/>
        <v/>
      </c>
      <c r="Y2048" t="str">
        <f t="shared" si="1394"/>
        <v/>
      </c>
      <c r="Z2048" s="25" t="str">
        <f t="shared" si="1395"/>
        <v/>
      </c>
      <c r="AA2048" s="26" t="str">
        <f t="shared" si="1396"/>
        <v/>
      </c>
      <c r="AB2048" s="25" t="str">
        <f t="shared" si="1377"/>
        <v/>
      </c>
      <c r="AC2048" s="26" t="str">
        <f t="shared" si="1397"/>
        <v/>
      </c>
      <c r="AD2048" s="25" t="str">
        <f t="shared" si="1378"/>
        <v/>
      </c>
      <c r="AE2048" s="26" t="str">
        <f t="shared" si="1398"/>
        <v/>
      </c>
      <c r="AF2048" s="25" t="str">
        <f t="shared" si="1379"/>
        <v/>
      </c>
      <c r="AG2048" s="26" t="str">
        <f t="shared" si="1399"/>
        <v/>
      </c>
      <c r="AH2048" s="25" t="str">
        <f t="shared" si="1380"/>
        <v/>
      </c>
      <c r="AI2048" s="26" t="str">
        <f t="shared" si="1400"/>
        <v/>
      </c>
      <c r="AJ2048" s="25" t="str">
        <f t="shared" si="1381"/>
        <v/>
      </c>
      <c r="AK2048" s="26" t="str">
        <f t="shared" si="1401"/>
        <v/>
      </c>
      <c r="AL2048" s="25" t="str">
        <f t="shared" si="1382"/>
        <v/>
      </c>
      <c r="AM2048" s="26" t="str">
        <f t="shared" si="1402"/>
        <v/>
      </c>
      <c r="AN2048" s="25" t="str">
        <f t="shared" si="1383"/>
        <v/>
      </c>
      <c r="AO2048" s="26" t="str">
        <f t="shared" si="1403"/>
        <v/>
      </c>
      <c r="AP2048" t="str">
        <f t="shared" si="1404"/>
        <v/>
      </c>
      <c r="AQ2048" t="str">
        <f t="shared" si="1405"/>
        <v/>
      </c>
      <c r="AR2048" t="str">
        <f t="shared" si="1375"/>
        <v/>
      </c>
      <c r="AS2048" t="str">
        <f t="shared" si="1406"/>
        <v/>
      </c>
      <c r="AT2048" s="25" t="str">
        <f t="shared" si="1407"/>
        <v/>
      </c>
      <c r="AU2048" s="26" t="str">
        <f t="shared" si="1408"/>
        <v/>
      </c>
      <c r="AV2048" t="str">
        <f t="shared" si="1409"/>
        <v/>
      </c>
      <c r="AW2048" s="25" t="str">
        <f t="shared" si="1410"/>
        <v/>
      </c>
      <c r="AX2048" s="26" t="str">
        <f t="shared" si="1385"/>
        <v/>
      </c>
      <c r="AY2048" s="27" t="str">
        <f>IF(A2048="","",IF(K2048&lt;&gt;0,TEXT(5,"0000"),IF(M2048&lt;&gt;0,TEXT(5,"0000"),IF(Datos!N2048&lt;&gt;0,TEXT(5,"0000"),""))))</f>
        <v/>
      </c>
      <c r="AZ2048" s="25" t="str">
        <f t="shared" si="1411"/>
        <v/>
      </c>
      <c r="BA2048" s="26" t="str">
        <f t="shared" si="1386"/>
        <v/>
      </c>
      <c r="BB2048" s="25" t="str">
        <f t="shared" si="1412"/>
        <v/>
      </c>
      <c r="BC2048" s="26" t="str">
        <f t="shared" si="1387"/>
        <v/>
      </c>
      <c r="BD2048" s="27" t="str">
        <f t="shared" si="1413"/>
        <v/>
      </c>
      <c r="BE2048" s="25" t="str">
        <f t="shared" si="1414"/>
        <v/>
      </c>
      <c r="BF2048" s="26" t="str">
        <f t="shared" si="1388"/>
        <v/>
      </c>
      <c r="BG2048" s="28"/>
      <c r="BH2048" t="str">
        <f t="shared" si="1384"/>
        <v/>
      </c>
      <c r="BJ2048" s="24" t="str">
        <f t="shared" si="1415"/>
        <v/>
      </c>
      <c r="BK2048" s="24" t="str">
        <f t="shared" si="1416"/>
        <v/>
      </c>
    </row>
    <row r="2049" spans="17:63" ht="15.75" thickBot="1">
      <c r="Q2049" t="e">
        <f t="shared" si="1389"/>
        <v>#VALUE!</v>
      </c>
      <c r="R2049" t="str">
        <f t="shared" si="1390"/>
        <v/>
      </c>
      <c r="S2049" t="str">
        <f>IF(A2049="","",TEXT(VLOOKUP(C2049,Tablas!$H$3:$I$75,2,0),"000"))</f>
        <v/>
      </c>
      <c r="T2049" t="str">
        <f t="shared" si="1391"/>
        <v/>
      </c>
      <c r="U2049" t="str">
        <f t="shared" si="1392"/>
        <v/>
      </c>
      <c r="V2049" t="str">
        <f t="shared" si="1376"/>
        <v/>
      </c>
      <c r="W2049" t="str">
        <f>IF(A2049="","",IF(G2049="",99,VLOOKUP(Datos!G2049,Tablas!$AF$2:$AH$38,2,0)))</f>
        <v/>
      </c>
      <c r="X2049" t="str">
        <f t="shared" si="1393"/>
        <v/>
      </c>
      <c r="Y2049" t="str">
        <f t="shared" si="1394"/>
        <v/>
      </c>
      <c r="Z2049" s="25" t="str">
        <f t="shared" si="1395"/>
        <v/>
      </c>
      <c r="AA2049" s="26" t="str">
        <f t="shared" si="1396"/>
        <v/>
      </c>
      <c r="AB2049" s="25" t="str">
        <f t="shared" si="1377"/>
        <v/>
      </c>
      <c r="AC2049" s="26" t="str">
        <f t="shared" si="1397"/>
        <v/>
      </c>
      <c r="AD2049" s="25" t="str">
        <f t="shared" si="1378"/>
        <v/>
      </c>
      <c r="AE2049" s="26" t="str">
        <f t="shared" si="1398"/>
        <v/>
      </c>
      <c r="AF2049" s="25" t="str">
        <f t="shared" si="1379"/>
        <v/>
      </c>
      <c r="AG2049" s="26" t="str">
        <f t="shared" si="1399"/>
        <v/>
      </c>
      <c r="AH2049" s="25" t="str">
        <f t="shared" si="1380"/>
        <v/>
      </c>
      <c r="AI2049" s="26" t="str">
        <f t="shared" si="1400"/>
        <v/>
      </c>
      <c r="AJ2049" s="25" t="str">
        <f t="shared" si="1381"/>
        <v/>
      </c>
      <c r="AK2049" s="26" t="str">
        <f t="shared" si="1401"/>
        <v/>
      </c>
      <c r="AL2049" s="25" t="str">
        <f t="shared" si="1382"/>
        <v/>
      </c>
      <c r="AM2049" s="26" t="str">
        <f t="shared" si="1402"/>
        <v/>
      </c>
      <c r="AN2049" s="25" t="str">
        <f t="shared" si="1383"/>
        <v/>
      </c>
      <c r="AO2049" s="26" t="str">
        <f t="shared" si="1403"/>
        <v/>
      </c>
      <c r="AP2049" t="str">
        <f t="shared" si="1404"/>
        <v/>
      </c>
      <c r="AQ2049" t="str">
        <f t="shared" si="1405"/>
        <v/>
      </c>
      <c r="AR2049" t="str">
        <f t="shared" si="1375"/>
        <v/>
      </c>
      <c r="AS2049" t="str">
        <f t="shared" si="1406"/>
        <v/>
      </c>
      <c r="AT2049" s="25" t="str">
        <f t="shared" si="1407"/>
        <v/>
      </c>
      <c r="AU2049" s="26" t="str">
        <f t="shared" si="1408"/>
        <v/>
      </c>
      <c r="AV2049" t="str">
        <f t="shared" si="1409"/>
        <v/>
      </c>
      <c r="AW2049" s="25" t="str">
        <f t="shared" si="1410"/>
        <v/>
      </c>
      <c r="AX2049" s="26" t="str">
        <f t="shared" si="1385"/>
        <v/>
      </c>
      <c r="AY2049" s="27" t="str">
        <f>IF(A2049="","",IF(K2049&lt;&gt;0,TEXT(5,"0000"),IF(M2049&lt;&gt;0,TEXT(5,"0000"),IF(Datos!N2049&lt;&gt;0,TEXT(5,"0000"),""))))</f>
        <v/>
      </c>
      <c r="AZ2049" s="25" t="str">
        <f t="shared" si="1411"/>
        <v/>
      </c>
      <c r="BA2049" s="26" t="str">
        <f t="shared" si="1386"/>
        <v/>
      </c>
      <c r="BB2049" s="25" t="str">
        <f t="shared" si="1412"/>
        <v/>
      </c>
      <c r="BC2049" s="26" t="str">
        <f t="shared" si="1387"/>
        <v/>
      </c>
      <c r="BD2049" s="27" t="str">
        <f t="shared" si="1413"/>
        <v/>
      </c>
      <c r="BE2049" s="25" t="str">
        <f t="shared" si="1414"/>
        <v/>
      </c>
      <c r="BF2049" s="26" t="str">
        <f t="shared" si="1388"/>
        <v/>
      </c>
      <c r="BG2049" s="28"/>
      <c r="BH2049" t="str">
        <f t="shared" si="1384"/>
        <v/>
      </c>
      <c r="BJ2049" s="24" t="str">
        <f t="shared" si="1415"/>
        <v/>
      </c>
      <c r="BK2049" s="24" t="str">
        <f t="shared" si="1416"/>
        <v/>
      </c>
    </row>
    <row r="2050" spans="17:63" ht="15.75" thickBot="1">
      <c r="Q2050" t="e">
        <f t="shared" si="1389"/>
        <v>#VALUE!</v>
      </c>
      <c r="R2050" t="str">
        <f t="shared" si="1390"/>
        <v/>
      </c>
      <c r="S2050" t="str">
        <f>IF(A2050="","",TEXT(VLOOKUP(C2050,Tablas!$H$3:$I$75,2,0),"000"))</f>
        <v/>
      </c>
      <c r="T2050" t="str">
        <f t="shared" si="1391"/>
        <v/>
      </c>
      <c r="U2050" t="str">
        <f t="shared" si="1392"/>
        <v/>
      </c>
      <c r="V2050" t="str">
        <f t="shared" si="1376"/>
        <v/>
      </c>
      <c r="W2050" t="str">
        <f>IF(A2050="","",IF(G2050="",99,VLOOKUP(Datos!G2050,Tablas!$AF$2:$AH$38,2,0)))</f>
        <v/>
      </c>
      <c r="X2050" t="str">
        <f t="shared" si="1393"/>
        <v/>
      </c>
      <c r="Y2050" t="str">
        <f t="shared" si="1394"/>
        <v/>
      </c>
      <c r="Z2050" s="25" t="str">
        <f t="shared" si="1395"/>
        <v/>
      </c>
      <c r="AA2050" s="26" t="str">
        <f t="shared" si="1396"/>
        <v/>
      </c>
      <c r="AB2050" s="25" t="str">
        <f t="shared" si="1377"/>
        <v/>
      </c>
      <c r="AC2050" s="26" t="str">
        <f t="shared" si="1397"/>
        <v/>
      </c>
      <c r="AD2050" s="25" t="str">
        <f t="shared" si="1378"/>
        <v/>
      </c>
      <c r="AE2050" s="26" t="str">
        <f t="shared" si="1398"/>
        <v/>
      </c>
      <c r="AF2050" s="25" t="str">
        <f t="shared" si="1379"/>
        <v/>
      </c>
      <c r="AG2050" s="26" t="str">
        <f t="shared" si="1399"/>
        <v/>
      </c>
      <c r="AH2050" s="25" t="str">
        <f t="shared" si="1380"/>
        <v/>
      </c>
      <c r="AI2050" s="26" t="str">
        <f t="shared" si="1400"/>
        <v/>
      </c>
      <c r="AJ2050" s="25" t="str">
        <f t="shared" si="1381"/>
        <v/>
      </c>
      <c r="AK2050" s="26" t="str">
        <f t="shared" si="1401"/>
        <v/>
      </c>
      <c r="AL2050" s="25" t="str">
        <f t="shared" si="1382"/>
        <v/>
      </c>
      <c r="AM2050" s="26" t="str">
        <f t="shared" si="1402"/>
        <v/>
      </c>
      <c r="AN2050" s="25" t="str">
        <f t="shared" si="1383"/>
        <v/>
      </c>
      <c r="AO2050" s="26" t="str">
        <f t="shared" si="1403"/>
        <v/>
      </c>
      <c r="AP2050" t="str">
        <f t="shared" si="1404"/>
        <v/>
      </c>
      <c r="AQ2050" t="str">
        <f t="shared" si="1405"/>
        <v/>
      </c>
      <c r="AR2050" t="str">
        <f t="shared" si="1375"/>
        <v/>
      </c>
      <c r="AS2050" t="str">
        <f t="shared" si="1406"/>
        <v/>
      </c>
      <c r="AT2050" s="25" t="str">
        <f t="shared" si="1407"/>
        <v/>
      </c>
      <c r="AU2050" s="26" t="str">
        <f t="shared" si="1408"/>
        <v/>
      </c>
      <c r="AV2050" t="str">
        <f t="shared" si="1409"/>
        <v/>
      </c>
      <c r="AW2050" s="25" t="str">
        <f t="shared" si="1410"/>
        <v/>
      </c>
      <c r="AX2050" s="26" t="str">
        <f t="shared" si="1385"/>
        <v/>
      </c>
      <c r="AY2050" s="27" t="str">
        <f>IF(A2050="","",IF(K2050&lt;&gt;0,TEXT(5,"0000"),IF(M2050&lt;&gt;0,TEXT(5,"0000"),IF(Datos!N2050&lt;&gt;0,TEXT(5,"0000"),""))))</f>
        <v/>
      </c>
      <c r="AZ2050" s="25" t="str">
        <f t="shared" si="1411"/>
        <v/>
      </c>
      <c r="BA2050" s="26" t="str">
        <f t="shared" si="1386"/>
        <v/>
      </c>
      <c r="BB2050" s="25" t="str">
        <f t="shared" si="1412"/>
        <v/>
      </c>
      <c r="BC2050" s="26" t="str">
        <f t="shared" si="1387"/>
        <v/>
      </c>
      <c r="BD2050" s="27" t="str">
        <f t="shared" si="1413"/>
        <v/>
      </c>
      <c r="BE2050" s="25" t="str">
        <f t="shared" si="1414"/>
        <v/>
      </c>
      <c r="BF2050" s="26" t="str">
        <f t="shared" si="1388"/>
        <v/>
      </c>
      <c r="BG2050" s="28"/>
      <c r="BH2050" t="str">
        <f t="shared" si="1384"/>
        <v/>
      </c>
      <c r="BJ2050" s="24" t="str">
        <f t="shared" si="1415"/>
        <v/>
      </c>
      <c r="BK2050" s="24" t="str">
        <f t="shared" si="1416"/>
        <v/>
      </c>
    </row>
    <row r="2051" spans="17:63" ht="15.75" thickBot="1">
      <c r="Q2051" t="e">
        <f t="shared" si="1389"/>
        <v>#VALUE!</v>
      </c>
      <c r="R2051" t="str">
        <f t="shared" si="1390"/>
        <v/>
      </c>
      <c r="S2051" t="str">
        <f>IF(A2051="","",TEXT(VLOOKUP(C2051,Tablas!$H$3:$I$75,2,0),"000"))</f>
        <v/>
      </c>
      <c r="T2051" t="str">
        <f t="shared" si="1391"/>
        <v/>
      </c>
      <c r="U2051" t="str">
        <f t="shared" si="1392"/>
        <v/>
      </c>
      <c r="V2051" t="str">
        <f t="shared" si="1376"/>
        <v/>
      </c>
      <c r="W2051" t="str">
        <f>IF(A2051="","",IF(G2051="",99,VLOOKUP(Datos!G2051,Tablas!$AF$2:$AH$38,2,0)))</f>
        <v/>
      </c>
      <c r="X2051" t="str">
        <f t="shared" si="1393"/>
        <v/>
      </c>
      <c r="Y2051" t="str">
        <f t="shared" si="1394"/>
        <v/>
      </c>
      <c r="Z2051" s="25" t="str">
        <f t="shared" si="1395"/>
        <v/>
      </c>
      <c r="AA2051" s="26" t="str">
        <f t="shared" si="1396"/>
        <v/>
      </c>
      <c r="AB2051" s="25" t="str">
        <f t="shared" si="1377"/>
        <v/>
      </c>
      <c r="AC2051" s="26" t="str">
        <f t="shared" si="1397"/>
        <v/>
      </c>
      <c r="AD2051" s="25" t="str">
        <f t="shared" si="1378"/>
        <v/>
      </c>
      <c r="AE2051" s="26" t="str">
        <f t="shared" si="1398"/>
        <v/>
      </c>
      <c r="AF2051" s="25" t="str">
        <f t="shared" si="1379"/>
        <v/>
      </c>
      <c r="AG2051" s="26" t="str">
        <f t="shared" si="1399"/>
        <v/>
      </c>
      <c r="AH2051" s="25" t="str">
        <f t="shared" si="1380"/>
        <v/>
      </c>
      <c r="AI2051" s="26" t="str">
        <f t="shared" si="1400"/>
        <v/>
      </c>
      <c r="AJ2051" s="25" t="str">
        <f t="shared" si="1381"/>
        <v/>
      </c>
      <c r="AK2051" s="26" t="str">
        <f t="shared" si="1401"/>
        <v/>
      </c>
      <c r="AL2051" s="25" t="str">
        <f t="shared" si="1382"/>
        <v/>
      </c>
      <c r="AM2051" s="26" t="str">
        <f t="shared" si="1402"/>
        <v/>
      </c>
      <c r="AN2051" s="25" t="str">
        <f t="shared" si="1383"/>
        <v/>
      </c>
      <c r="AO2051" s="26" t="str">
        <f t="shared" si="1403"/>
        <v/>
      </c>
      <c r="AP2051" t="str">
        <f t="shared" si="1404"/>
        <v/>
      </c>
      <c r="AQ2051" t="str">
        <f t="shared" si="1405"/>
        <v/>
      </c>
      <c r="AR2051" t="str">
        <f t="shared" si="1375"/>
        <v/>
      </c>
      <c r="AS2051" t="str">
        <f t="shared" si="1406"/>
        <v/>
      </c>
      <c r="AT2051" s="25" t="str">
        <f t="shared" si="1407"/>
        <v/>
      </c>
      <c r="AU2051" s="26" t="str">
        <f t="shared" si="1408"/>
        <v/>
      </c>
      <c r="AV2051" t="str">
        <f t="shared" si="1409"/>
        <v/>
      </c>
      <c r="AW2051" s="25" t="str">
        <f t="shared" si="1410"/>
        <v/>
      </c>
      <c r="AX2051" s="26" t="str">
        <f t="shared" si="1385"/>
        <v/>
      </c>
      <c r="AY2051" s="27" t="str">
        <f>IF(A2051="","",IF(K2051&lt;&gt;0,TEXT(5,"0000"),IF(M2051&lt;&gt;0,TEXT(5,"0000"),IF(Datos!N2051&lt;&gt;0,TEXT(5,"0000"),""))))</f>
        <v/>
      </c>
      <c r="AZ2051" s="25" t="str">
        <f t="shared" si="1411"/>
        <v/>
      </c>
      <c r="BA2051" s="26" t="str">
        <f t="shared" si="1386"/>
        <v/>
      </c>
      <c r="BB2051" s="25" t="str">
        <f t="shared" si="1412"/>
        <v/>
      </c>
      <c r="BC2051" s="26" t="str">
        <f t="shared" si="1387"/>
        <v/>
      </c>
      <c r="BD2051" s="27" t="str">
        <f t="shared" si="1413"/>
        <v/>
      </c>
      <c r="BE2051" s="25" t="str">
        <f t="shared" si="1414"/>
        <v/>
      </c>
      <c r="BF2051" s="26" t="str">
        <f t="shared" si="1388"/>
        <v/>
      </c>
      <c r="BG2051" s="28"/>
      <c r="BH2051" t="str">
        <f t="shared" si="1384"/>
        <v/>
      </c>
      <c r="BJ2051" s="24" t="str">
        <f t="shared" si="1415"/>
        <v/>
      </c>
      <c r="BK2051" s="24" t="str">
        <f t="shared" si="1416"/>
        <v/>
      </c>
    </row>
    <row r="2052" spans="17:63" ht="15.75" thickBot="1">
      <c r="Q2052" t="e">
        <f t="shared" si="1389"/>
        <v>#VALUE!</v>
      </c>
      <c r="R2052" t="str">
        <f t="shared" si="1390"/>
        <v/>
      </c>
      <c r="S2052" t="str">
        <f>IF(A2052="","",TEXT(VLOOKUP(C2052,Tablas!$H$3:$I$75,2,0),"000"))</f>
        <v/>
      </c>
      <c r="T2052" t="str">
        <f t="shared" si="1391"/>
        <v/>
      </c>
      <c r="U2052" t="str">
        <f t="shared" si="1392"/>
        <v/>
      </c>
      <c r="V2052" t="str">
        <f t="shared" si="1376"/>
        <v/>
      </c>
      <c r="W2052" t="str">
        <f>IF(A2052="","",IF(G2052="",99,VLOOKUP(Datos!G2052,Tablas!$AF$2:$AH$38,2,0)))</f>
        <v/>
      </c>
      <c r="X2052" t="str">
        <f t="shared" si="1393"/>
        <v/>
      </c>
      <c r="Y2052" t="str">
        <f t="shared" si="1394"/>
        <v/>
      </c>
      <c r="Z2052" s="25" t="str">
        <f t="shared" si="1395"/>
        <v/>
      </c>
      <c r="AA2052" s="26" t="str">
        <f t="shared" si="1396"/>
        <v/>
      </c>
      <c r="AB2052" s="25" t="str">
        <f t="shared" si="1377"/>
        <v/>
      </c>
      <c r="AC2052" s="26" t="str">
        <f t="shared" si="1397"/>
        <v/>
      </c>
      <c r="AD2052" s="25" t="str">
        <f t="shared" si="1378"/>
        <v/>
      </c>
      <c r="AE2052" s="26" t="str">
        <f t="shared" si="1398"/>
        <v/>
      </c>
      <c r="AF2052" s="25" t="str">
        <f t="shared" si="1379"/>
        <v/>
      </c>
      <c r="AG2052" s="26" t="str">
        <f t="shared" si="1399"/>
        <v/>
      </c>
      <c r="AH2052" s="25" t="str">
        <f t="shared" si="1380"/>
        <v/>
      </c>
      <c r="AI2052" s="26" t="str">
        <f t="shared" si="1400"/>
        <v/>
      </c>
      <c r="AJ2052" s="25" t="str">
        <f t="shared" si="1381"/>
        <v/>
      </c>
      <c r="AK2052" s="26" t="str">
        <f t="shared" si="1401"/>
        <v/>
      </c>
      <c r="AL2052" s="25" t="str">
        <f t="shared" si="1382"/>
        <v/>
      </c>
      <c r="AM2052" s="26" t="str">
        <f t="shared" si="1402"/>
        <v/>
      </c>
      <c r="AN2052" s="25" t="str">
        <f t="shared" si="1383"/>
        <v/>
      </c>
      <c r="AO2052" s="26" t="str">
        <f t="shared" si="1403"/>
        <v/>
      </c>
      <c r="AP2052" t="str">
        <f t="shared" si="1404"/>
        <v/>
      </c>
      <c r="AQ2052" t="str">
        <f t="shared" si="1405"/>
        <v/>
      </c>
      <c r="AR2052" t="str">
        <f t="shared" si="1375"/>
        <v/>
      </c>
      <c r="AS2052" t="str">
        <f t="shared" si="1406"/>
        <v/>
      </c>
      <c r="AT2052" s="25" t="str">
        <f t="shared" si="1407"/>
        <v/>
      </c>
      <c r="AU2052" s="26" t="str">
        <f t="shared" si="1408"/>
        <v/>
      </c>
      <c r="AV2052" t="str">
        <f t="shared" si="1409"/>
        <v/>
      </c>
      <c r="AW2052" s="25" t="str">
        <f t="shared" si="1410"/>
        <v/>
      </c>
      <c r="AX2052" s="26" t="str">
        <f t="shared" si="1385"/>
        <v/>
      </c>
      <c r="AY2052" s="27" t="str">
        <f>IF(A2052="","",IF(K2052&lt;&gt;0,TEXT(5,"0000"),IF(M2052&lt;&gt;0,TEXT(5,"0000"),IF(Datos!N2052&lt;&gt;0,TEXT(5,"0000"),""))))</f>
        <v/>
      </c>
      <c r="AZ2052" s="25" t="str">
        <f t="shared" si="1411"/>
        <v/>
      </c>
      <c r="BA2052" s="26" t="str">
        <f t="shared" si="1386"/>
        <v/>
      </c>
      <c r="BB2052" s="25" t="str">
        <f t="shared" si="1412"/>
        <v/>
      </c>
      <c r="BC2052" s="26" t="str">
        <f t="shared" si="1387"/>
        <v/>
      </c>
      <c r="BD2052" s="27" t="str">
        <f t="shared" si="1413"/>
        <v/>
      </c>
      <c r="BE2052" s="25" t="str">
        <f t="shared" si="1414"/>
        <v/>
      </c>
      <c r="BF2052" s="26" t="str">
        <f t="shared" si="1388"/>
        <v/>
      </c>
      <c r="BG2052" s="28"/>
      <c r="BH2052" t="str">
        <f t="shared" si="1384"/>
        <v/>
      </c>
      <c r="BJ2052" s="24" t="str">
        <f t="shared" si="1415"/>
        <v/>
      </c>
      <c r="BK2052" s="24" t="str">
        <f t="shared" si="1416"/>
        <v/>
      </c>
    </row>
    <row r="2053" spans="17:63" ht="15.75" thickBot="1">
      <c r="Q2053" t="e">
        <f t="shared" si="1389"/>
        <v>#VALUE!</v>
      </c>
      <c r="R2053" t="str">
        <f t="shared" si="1390"/>
        <v/>
      </c>
      <c r="S2053" t="str">
        <f>IF(A2053="","",TEXT(VLOOKUP(C2053,Tablas!$H$3:$I$75,2,0),"000"))</f>
        <v/>
      </c>
      <c r="T2053" t="str">
        <f t="shared" si="1391"/>
        <v/>
      </c>
      <c r="U2053" t="str">
        <f t="shared" si="1392"/>
        <v/>
      </c>
      <c r="V2053" t="str">
        <f t="shared" si="1376"/>
        <v/>
      </c>
      <c r="W2053" t="str">
        <f>IF(A2053="","",IF(G2053="",99,VLOOKUP(Datos!G2053,Tablas!$AF$2:$AH$38,2,0)))</f>
        <v/>
      </c>
      <c r="X2053" t="str">
        <f t="shared" si="1393"/>
        <v/>
      </c>
      <c r="Y2053" t="str">
        <f t="shared" si="1394"/>
        <v/>
      </c>
      <c r="Z2053" s="25" t="str">
        <f t="shared" si="1395"/>
        <v/>
      </c>
      <c r="AA2053" s="26" t="str">
        <f t="shared" si="1396"/>
        <v/>
      </c>
      <c r="AB2053" s="25" t="str">
        <f t="shared" si="1377"/>
        <v/>
      </c>
      <c r="AC2053" s="26" t="str">
        <f t="shared" si="1397"/>
        <v/>
      </c>
      <c r="AD2053" s="25" t="str">
        <f t="shared" si="1378"/>
        <v/>
      </c>
      <c r="AE2053" s="26" t="str">
        <f t="shared" si="1398"/>
        <v/>
      </c>
      <c r="AF2053" s="25" t="str">
        <f t="shared" si="1379"/>
        <v/>
      </c>
      <c r="AG2053" s="26" t="str">
        <f t="shared" si="1399"/>
        <v/>
      </c>
      <c r="AH2053" s="25" t="str">
        <f t="shared" si="1380"/>
        <v/>
      </c>
      <c r="AI2053" s="26" t="str">
        <f t="shared" si="1400"/>
        <v/>
      </c>
      <c r="AJ2053" s="25" t="str">
        <f t="shared" si="1381"/>
        <v/>
      </c>
      <c r="AK2053" s="26" t="str">
        <f t="shared" si="1401"/>
        <v/>
      </c>
      <c r="AL2053" s="25" t="str">
        <f t="shared" si="1382"/>
        <v/>
      </c>
      <c r="AM2053" s="26" t="str">
        <f t="shared" si="1402"/>
        <v/>
      </c>
      <c r="AN2053" s="25" t="str">
        <f t="shared" si="1383"/>
        <v/>
      </c>
      <c r="AO2053" s="26" t="str">
        <f t="shared" si="1403"/>
        <v/>
      </c>
      <c r="AP2053" t="str">
        <f t="shared" si="1404"/>
        <v/>
      </c>
      <c r="AQ2053" t="str">
        <f t="shared" si="1405"/>
        <v/>
      </c>
      <c r="AR2053" t="str">
        <f t="shared" si="1375"/>
        <v/>
      </c>
      <c r="AS2053" t="str">
        <f t="shared" si="1406"/>
        <v/>
      </c>
      <c r="AT2053" s="25" t="str">
        <f t="shared" si="1407"/>
        <v/>
      </c>
      <c r="AU2053" s="26" t="str">
        <f t="shared" si="1408"/>
        <v/>
      </c>
      <c r="AV2053" t="str">
        <f t="shared" si="1409"/>
        <v/>
      </c>
      <c r="AW2053" s="25" t="str">
        <f t="shared" si="1410"/>
        <v/>
      </c>
      <c r="AX2053" s="26" t="str">
        <f t="shared" si="1385"/>
        <v/>
      </c>
      <c r="AY2053" s="27" t="str">
        <f>IF(A2053="","",IF(K2053&lt;&gt;0,TEXT(5,"0000"),IF(M2053&lt;&gt;0,TEXT(5,"0000"),IF(Datos!N2053&lt;&gt;0,TEXT(5,"0000"),""))))</f>
        <v/>
      </c>
      <c r="AZ2053" s="25" t="str">
        <f t="shared" si="1411"/>
        <v/>
      </c>
      <c r="BA2053" s="26" t="str">
        <f t="shared" si="1386"/>
        <v/>
      </c>
      <c r="BB2053" s="25" t="str">
        <f t="shared" si="1412"/>
        <v/>
      </c>
      <c r="BC2053" s="26" t="str">
        <f t="shared" si="1387"/>
        <v/>
      </c>
      <c r="BD2053" s="27" t="str">
        <f t="shared" si="1413"/>
        <v/>
      </c>
      <c r="BE2053" s="25" t="str">
        <f t="shared" si="1414"/>
        <v/>
      </c>
      <c r="BF2053" s="26" t="str">
        <f t="shared" si="1388"/>
        <v/>
      </c>
      <c r="BG2053" s="28"/>
      <c r="BH2053" t="str">
        <f t="shared" si="1384"/>
        <v/>
      </c>
      <c r="BJ2053" s="24" t="str">
        <f t="shared" si="1415"/>
        <v/>
      </c>
      <c r="BK2053" s="24" t="str">
        <f t="shared" si="1416"/>
        <v/>
      </c>
    </row>
    <row r="2054" spans="17:63" ht="15.75" thickBot="1">
      <c r="Q2054" t="e">
        <f t="shared" si="1389"/>
        <v>#VALUE!</v>
      </c>
      <c r="R2054" t="str">
        <f t="shared" si="1390"/>
        <v/>
      </c>
      <c r="S2054" t="str">
        <f>IF(A2054="","",TEXT(VLOOKUP(C2054,Tablas!$H$3:$I$75,2,0),"000"))</f>
        <v/>
      </c>
      <c r="T2054" t="str">
        <f t="shared" si="1391"/>
        <v/>
      </c>
      <c r="U2054" t="str">
        <f t="shared" si="1392"/>
        <v/>
      </c>
      <c r="V2054" t="str">
        <f t="shared" si="1376"/>
        <v/>
      </c>
      <c r="W2054" t="str">
        <f>IF(A2054="","",IF(G2054="",99,VLOOKUP(Datos!G2054,Tablas!$AF$2:$AH$38,2,0)))</f>
        <v/>
      </c>
      <c r="X2054" t="str">
        <f t="shared" si="1393"/>
        <v/>
      </c>
      <c r="Y2054" t="str">
        <f t="shared" si="1394"/>
        <v/>
      </c>
      <c r="Z2054" s="25" t="str">
        <f t="shared" si="1395"/>
        <v/>
      </c>
      <c r="AA2054" s="26" t="str">
        <f t="shared" si="1396"/>
        <v/>
      </c>
      <c r="AB2054" s="25" t="str">
        <f t="shared" si="1377"/>
        <v/>
      </c>
      <c r="AC2054" s="26" t="str">
        <f t="shared" si="1397"/>
        <v/>
      </c>
      <c r="AD2054" s="25" t="str">
        <f t="shared" si="1378"/>
        <v/>
      </c>
      <c r="AE2054" s="26" t="str">
        <f t="shared" si="1398"/>
        <v/>
      </c>
      <c r="AF2054" s="25" t="str">
        <f t="shared" si="1379"/>
        <v/>
      </c>
      <c r="AG2054" s="26" t="str">
        <f t="shared" si="1399"/>
        <v/>
      </c>
      <c r="AH2054" s="25" t="str">
        <f t="shared" si="1380"/>
        <v/>
      </c>
      <c r="AI2054" s="26" t="str">
        <f t="shared" si="1400"/>
        <v/>
      </c>
      <c r="AJ2054" s="25" t="str">
        <f t="shared" si="1381"/>
        <v/>
      </c>
      <c r="AK2054" s="26" t="str">
        <f t="shared" si="1401"/>
        <v/>
      </c>
      <c r="AL2054" s="25" t="str">
        <f t="shared" si="1382"/>
        <v/>
      </c>
      <c r="AM2054" s="26" t="str">
        <f t="shared" si="1402"/>
        <v/>
      </c>
      <c r="AN2054" s="25" t="str">
        <f t="shared" si="1383"/>
        <v/>
      </c>
      <c r="AO2054" s="26" t="str">
        <f t="shared" si="1403"/>
        <v/>
      </c>
      <c r="AP2054" t="str">
        <f t="shared" si="1404"/>
        <v/>
      </c>
      <c r="AQ2054" t="str">
        <f t="shared" si="1405"/>
        <v/>
      </c>
      <c r="AR2054" t="str">
        <f t="shared" si="1375"/>
        <v/>
      </c>
      <c r="AS2054" t="str">
        <f t="shared" si="1406"/>
        <v/>
      </c>
      <c r="AT2054" s="25" t="str">
        <f t="shared" si="1407"/>
        <v/>
      </c>
      <c r="AU2054" s="26" t="str">
        <f t="shared" si="1408"/>
        <v/>
      </c>
      <c r="AV2054" t="str">
        <f t="shared" si="1409"/>
        <v/>
      </c>
      <c r="AW2054" s="25" t="str">
        <f t="shared" si="1410"/>
        <v/>
      </c>
      <c r="AX2054" s="26" t="str">
        <f t="shared" si="1385"/>
        <v/>
      </c>
      <c r="AY2054" s="27" t="str">
        <f>IF(A2054="","",IF(K2054&lt;&gt;0,TEXT(5,"0000"),IF(M2054&lt;&gt;0,TEXT(5,"0000"),IF(Datos!N2054&lt;&gt;0,TEXT(5,"0000"),""))))</f>
        <v/>
      </c>
      <c r="AZ2054" s="25" t="str">
        <f t="shared" si="1411"/>
        <v/>
      </c>
      <c r="BA2054" s="26" t="str">
        <f t="shared" si="1386"/>
        <v/>
      </c>
      <c r="BB2054" s="25" t="str">
        <f t="shared" si="1412"/>
        <v/>
      </c>
      <c r="BC2054" s="26" t="str">
        <f t="shared" si="1387"/>
        <v/>
      </c>
      <c r="BD2054" s="27" t="str">
        <f t="shared" si="1413"/>
        <v/>
      </c>
      <c r="BE2054" s="25" t="str">
        <f t="shared" si="1414"/>
        <v/>
      </c>
      <c r="BF2054" s="26" t="str">
        <f t="shared" si="1388"/>
        <v/>
      </c>
      <c r="BG2054" s="28"/>
      <c r="BH2054" t="str">
        <f t="shared" si="1384"/>
        <v/>
      </c>
      <c r="BJ2054" s="24" t="str">
        <f t="shared" si="1415"/>
        <v/>
      </c>
      <c r="BK2054" s="24" t="str">
        <f t="shared" si="1416"/>
        <v/>
      </c>
    </row>
    <row r="2055" spans="17:63" ht="15.75" thickBot="1">
      <c r="Q2055" t="e">
        <f t="shared" si="1389"/>
        <v>#VALUE!</v>
      </c>
      <c r="R2055" t="str">
        <f t="shared" si="1390"/>
        <v/>
      </c>
      <c r="S2055" t="str">
        <f>IF(A2055="","",TEXT(VLOOKUP(C2055,Tablas!$H$3:$I$75,2,0),"000"))</f>
        <v/>
      </c>
      <c r="T2055" t="str">
        <f t="shared" si="1391"/>
        <v/>
      </c>
      <c r="U2055" t="str">
        <f t="shared" si="1392"/>
        <v/>
      </c>
      <c r="V2055" t="str">
        <f t="shared" si="1376"/>
        <v/>
      </c>
      <c r="W2055" t="str">
        <f>IF(A2055="","",IF(G2055="",99,VLOOKUP(Datos!G2055,Tablas!$AF$2:$AH$38,2,0)))</f>
        <v/>
      </c>
      <c r="X2055" t="str">
        <f t="shared" si="1393"/>
        <v/>
      </c>
      <c r="Y2055" t="str">
        <f t="shared" si="1394"/>
        <v/>
      </c>
      <c r="Z2055" s="25" t="str">
        <f t="shared" si="1395"/>
        <v/>
      </c>
      <c r="AA2055" s="26" t="str">
        <f t="shared" si="1396"/>
        <v/>
      </c>
      <c r="AB2055" s="25" t="str">
        <f t="shared" si="1377"/>
        <v/>
      </c>
      <c r="AC2055" s="26" t="str">
        <f t="shared" si="1397"/>
        <v/>
      </c>
      <c r="AD2055" s="25" t="str">
        <f t="shared" si="1378"/>
        <v/>
      </c>
      <c r="AE2055" s="26" t="str">
        <f t="shared" si="1398"/>
        <v/>
      </c>
      <c r="AF2055" s="25" t="str">
        <f t="shared" si="1379"/>
        <v/>
      </c>
      <c r="AG2055" s="26" t="str">
        <f t="shared" si="1399"/>
        <v/>
      </c>
      <c r="AH2055" s="25" t="str">
        <f t="shared" si="1380"/>
        <v/>
      </c>
      <c r="AI2055" s="26" t="str">
        <f t="shared" si="1400"/>
        <v/>
      </c>
      <c r="AJ2055" s="25" t="str">
        <f t="shared" si="1381"/>
        <v/>
      </c>
      <c r="AK2055" s="26" t="str">
        <f t="shared" si="1401"/>
        <v/>
      </c>
      <c r="AL2055" s="25" t="str">
        <f t="shared" si="1382"/>
        <v/>
      </c>
      <c r="AM2055" s="26" t="str">
        <f t="shared" si="1402"/>
        <v/>
      </c>
      <c r="AN2055" s="25" t="str">
        <f t="shared" si="1383"/>
        <v/>
      </c>
      <c r="AO2055" s="26" t="str">
        <f t="shared" si="1403"/>
        <v/>
      </c>
      <c r="AP2055" t="str">
        <f t="shared" si="1404"/>
        <v/>
      </c>
      <c r="AQ2055" t="str">
        <f t="shared" si="1405"/>
        <v/>
      </c>
      <c r="AR2055" t="str">
        <f t="shared" si="1375"/>
        <v/>
      </c>
      <c r="AS2055" t="str">
        <f t="shared" si="1406"/>
        <v/>
      </c>
      <c r="AT2055" s="25" t="str">
        <f t="shared" si="1407"/>
        <v/>
      </c>
      <c r="AU2055" s="26" t="str">
        <f t="shared" si="1408"/>
        <v/>
      </c>
      <c r="AV2055" t="str">
        <f t="shared" si="1409"/>
        <v/>
      </c>
      <c r="AW2055" s="25" t="str">
        <f t="shared" si="1410"/>
        <v/>
      </c>
      <c r="AX2055" s="26" t="str">
        <f t="shared" si="1385"/>
        <v/>
      </c>
      <c r="AY2055" s="27" t="str">
        <f>IF(A2055="","",IF(K2055&lt;&gt;0,TEXT(5,"0000"),IF(M2055&lt;&gt;0,TEXT(5,"0000"),IF(Datos!N2055&lt;&gt;0,TEXT(5,"0000"),""))))</f>
        <v/>
      </c>
      <c r="AZ2055" s="25" t="str">
        <f t="shared" si="1411"/>
        <v/>
      </c>
      <c r="BA2055" s="26" t="str">
        <f t="shared" si="1386"/>
        <v/>
      </c>
      <c r="BB2055" s="25" t="str">
        <f t="shared" si="1412"/>
        <v/>
      </c>
      <c r="BC2055" s="26" t="str">
        <f t="shared" si="1387"/>
        <v/>
      </c>
      <c r="BD2055" s="27" t="str">
        <f t="shared" si="1413"/>
        <v/>
      </c>
      <c r="BE2055" s="25" t="str">
        <f t="shared" si="1414"/>
        <v/>
      </c>
      <c r="BF2055" s="26" t="str">
        <f t="shared" si="1388"/>
        <v/>
      </c>
      <c r="BG2055" s="28"/>
      <c r="BH2055" t="str">
        <f t="shared" si="1384"/>
        <v/>
      </c>
      <c r="BJ2055" s="24" t="str">
        <f t="shared" si="1415"/>
        <v/>
      </c>
      <c r="BK2055" s="24" t="str">
        <f t="shared" si="1416"/>
        <v/>
      </c>
    </row>
    <row r="2056" spans="17:63" ht="15.75" thickBot="1">
      <c r="Q2056" t="e">
        <f t="shared" si="1389"/>
        <v>#VALUE!</v>
      </c>
      <c r="R2056" t="str">
        <f t="shared" si="1390"/>
        <v/>
      </c>
      <c r="S2056" t="str">
        <f>IF(A2056="","",TEXT(VLOOKUP(C2056,Tablas!$H$3:$I$75,2,0),"000"))</f>
        <v/>
      </c>
      <c r="T2056" t="str">
        <f t="shared" si="1391"/>
        <v/>
      </c>
      <c r="U2056" t="str">
        <f t="shared" si="1392"/>
        <v/>
      </c>
      <c r="V2056" t="str">
        <f t="shared" si="1376"/>
        <v/>
      </c>
      <c r="W2056" t="str">
        <f>IF(A2056="","",IF(G2056="",99,VLOOKUP(Datos!G2056,Tablas!$AF$2:$AH$38,2,0)))</f>
        <v/>
      </c>
      <c r="X2056" t="str">
        <f t="shared" si="1393"/>
        <v/>
      </c>
      <c r="Y2056" t="str">
        <f t="shared" si="1394"/>
        <v/>
      </c>
      <c r="Z2056" s="25" t="str">
        <f t="shared" si="1395"/>
        <v/>
      </c>
      <c r="AA2056" s="26" t="str">
        <f t="shared" si="1396"/>
        <v/>
      </c>
      <c r="AB2056" s="25" t="str">
        <f t="shared" si="1377"/>
        <v/>
      </c>
      <c r="AC2056" s="26" t="str">
        <f t="shared" si="1397"/>
        <v/>
      </c>
      <c r="AD2056" s="25" t="str">
        <f t="shared" si="1378"/>
        <v/>
      </c>
      <c r="AE2056" s="26" t="str">
        <f t="shared" si="1398"/>
        <v/>
      </c>
      <c r="AF2056" s="25" t="str">
        <f t="shared" si="1379"/>
        <v/>
      </c>
      <c r="AG2056" s="26" t="str">
        <f t="shared" si="1399"/>
        <v/>
      </c>
      <c r="AH2056" s="25" t="str">
        <f t="shared" si="1380"/>
        <v/>
      </c>
      <c r="AI2056" s="26" t="str">
        <f t="shared" si="1400"/>
        <v/>
      </c>
      <c r="AJ2056" s="25" t="str">
        <f t="shared" si="1381"/>
        <v/>
      </c>
      <c r="AK2056" s="26" t="str">
        <f t="shared" si="1401"/>
        <v/>
      </c>
      <c r="AL2056" s="25" t="str">
        <f t="shared" si="1382"/>
        <v/>
      </c>
      <c r="AM2056" s="26" t="str">
        <f t="shared" si="1402"/>
        <v/>
      </c>
      <c r="AN2056" s="25" t="str">
        <f t="shared" si="1383"/>
        <v/>
      </c>
      <c r="AO2056" s="26" t="str">
        <f t="shared" si="1403"/>
        <v/>
      </c>
      <c r="AP2056" t="str">
        <f t="shared" si="1404"/>
        <v/>
      </c>
      <c r="AQ2056" t="str">
        <f t="shared" si="1405"/>
        <v/>
      </c>
      <c r="AR2056" t="str">
        <f t="shared" si="1375"/>
        <v/>
      </c>
      <c r="AS2056" t="str">
        <f t="shared" si="1406"/>
        <v/>
      </c>
      <c r="AT2056" s="25" t="str">
        <f t="shared" si="1407"/>
        <v/>
      </c>
      <c r="AU2056" s="26" t="str">
        <f t="shared" si="1408"/>
        <v/>
      </c>
      <c r="AV2056" t="str">
        <f t="shared" si="1409"/>
        <v/>
      </c>
      <c r="AW2056" s="25" t="str">
        <f t="shared" si="1410"/>
        <v/>
      </c>
      <c r="AX2056" s="26" t="str">
        <f t="shared" si="1385"/>
        <v/>
      </c>
      <c r="AY2056" s="27" t="str">
        <f>IF(A2056="","",IF(K2056&lt;&gt;0,TEXT(5,"0000"),IF(M2056&lt;&gt;0,TEXT(5,"0000"),IF(Datos!N2056&lt;&gt;0,TEXT(5,"0000"),""))))</f>
        <v/>
      </c>
      <c r="AZ2056" s="25" t="str">
        <f t="shared" si="1411"/>
        <v/>
      </c>
      <c r="BA2056" s="26" t="str">
        <f t="shared" si="1386"/>
        <v/>
      </c>
      <c r="BB2056" s="25" t="str">
        <f t="shared" si="1412"/>
        <v/>
      </c>
      <c r="BC2056" s="26" t="str">
        <f t="shared" si="1387"/>
        <v/>
      </c>
      <c r="BD2056" s="27" t="str">
        <f t="shared" si="1413"/>
        <v/>
      </c>
      <c r="BE2056" s="25" t="str">
        <f t="shared" si="1414"/>
        <v/>
      </c>
      <c r="BF2056" s="26" t="str">
        <f t="shared" si="1388"/>
        <v/>
      </c>
      <c r="BG2056" s="28"/>
      <c r="BH2056" t="str">
        <f t="shared" si="1384"/>
        <v/>
      </c>
      <c r="BJ2056" s="24" t="str">
        <f t="shared" si="1415"/>
        <v/>
      </c>
      <c r="BK2056" s="24" t="str">
        <f t="shared" si="1416"/>
        <v/>
      </c>
    </row>
    <row r="2057" spans="17:63" ht="15.75" thickBot="1">
      <c r="Q2057" t="e">
        <f t="shared" si="1389"/>
        <v>#VALUE!</v>
      </c>
      <c r="R2057" t="str">
        <f t="shared" si="1390"/>
        <v/>
      </c>
      <c r="S2057" t="str">
        <f>IF(A2057="","",TEXT(VLOOKUP(C2057,Tablas!$H$3:$I$75,2,0),"000"))</f>
        <v/>
      </c>
      <c r="T2057" t="str">
        <f t="shared" si="1391"/>
        <v/>
      </c>
      <c r="U2057" t="str">
        <f t="shared" si="1392"/>
        <v/>
      </c>
      <c r="V2057" t="str">
        <f t="shared" si="1376"/>
        <v/>
      </c>
      <c r="W2057" t="str">
        <f>IF(A2057="","",IF(G2057="",99,VLOOKUP(Datos!G2057,Tablas!$AF$2:$AH$38,2,0)))</f>
        <v/>
      </c>
      <c r="X2057" t="str">
        <f t="shared" si="1393"/>
        <v/>
      </c>
      <c r="Y2057" t="str">
        <f t="shared" si="1394"/>
        <v/>
      </c>
      <c r="Z2057" s="25" t="str">
        <f t="shared" si="1395"/>
        <v/>
      </c>
      <c r="AA2057" s="26" t="str">
        <f t="shared" si="1396"/>
        <v/>
      </c>
      <c r="AB2057" s="25" t="str">
        <f t="shared" si="1377"/>
        <v/>
      </c>
      <c r="AC2057" s="26" t="str">
        <f t="shared" si="1397"/>
        <v/>
      </c>
      <c r="AD2057" s="25" t="str">
        <f t="shared" si="1378"/>
        <v/>
      </c>
      <c r="AE2057" s="26" t="str">
        <f t="shared" si="1398"/>
        <v/>
      </c>
      <c r="AF2057" s="25" t="str">
        <f t="shared" si="1379"/>
        <v/>
      </c>
      <c r="AG2057" s="26" t="str">
        <f t="shared" si="1399"/>
        <v/>
      </c>
      <c r="AH2057" s="25" t="str">
        <f t="shared" si="1380"/>
        <v/>
      </c>
      <c r="AI2057" s="26" t="str">
        <f t="shared" si="1400"/>
        <v/>
      </c>
      <c r="AJ2057" s="25" t="str">
        <f t="shared" si="1381"/>
        <v/>
      </c>
      <c r="AK2057" s="26" t="str">
        <f t="shared" si="1401"/>
        <v/>
      </c>
      <c r="AL2057" s="25" t="str">
        <f t="shared" si="1382"/>
        <v/>
      </c>
      <c r="AM2057" s="26" t="str">
        <f t="shared" si="1402"/>
        <v/>
      </c>
      <c r="AN2057" s="25" t="str">
        <f t="shared" si="1383"/>
        <v/>
      </c>
      <c r="AO2057" s="26" t="str">
        <f t="shared" si="1403"/>
        <v/>
      </c>
      <c r="AP2057" t="str">
        <f t="shared" si="1404"/>
        <v/>
      </c>
      <c r="AQ2057" t="str">
        <f t="shared" si="1405"/>
        <v/>
      </c>
      <c r="AR2057" t="str">
        <f t="shared" si="1375"/>
        <v/>
      </c>
      <c r="AS2057" t="str">
        <f t="shared" si="1406"/>
        <v/>
      </c>
      <c r="AT2057" s="25" t="str">
        <f t="shared" si="1407"/>
        <v/>
      </c>
      <c r="AU2057" s="26" t="str">
        <f t="shared" si="1408"/>
        <v/>
      </c>
      <c r="AV2057" t="str">
        <f t="shared" si="1409"/>
        <v/>
      </c>
      <c r="AW2057" s="25" t="str">
        <f t="shared" si="1410"/>
        <v/>
      </c>
      <c r="AX2057" s="26" t="str">
        <f t="shared" si="1385"/>
        <v/>
      </c>
      <c r="AY2057" s="27" t="str">
        <f>IF(A2057="","",IF(K2057&lt;&gt;0,TEXT(5,"0000"),IF(M2057&lt;&gt;0,TEXT(5,"0000"),IF(Datos!N2057&lt;&gt;0,TEXT(5,"0000"),""))))</f>
        <v/>
      </c>
      <c r="AZ2057" s="25" t="str">
        <f t="shared" si="1411"/>
        <v/>
      </c>
      <c r="BA2057" s="26" t="str">
        <f t="shared" si="1386"/>
        <v/>
      </c>
      <c r="BB2057" s="25" t="str">
        <f t="shared" si="1412"/>
        <v/>
      </c>
      <c r="BC2057" s="26" t="str">
        <f t="shared" si="1387"/>
        <v/>
      </c>
      <c r="BD2057" s="27" t="str">
        <f t="shared" si="1413"/>
        <v/>
      </c>
      <c r="BE2057" s="25" t="str">
        <f t="shared" si="1414"/>
        <v/>
      </c>
      <c r="BF2057" s="26" t="str">
        <f t="shared" si="1388"/>
        <v/>
      </c>
      <c r="BG2057" s="28"/>
      <c r="BH2057" t="str">
        <f t="shared" si="1384"/>
        <v/>
      </c>
      <c r="BJ2057" s="24" t="str">
        <f t="shared" si="1415"/>
        <v/>
      </c>
      <c r="BK2057" s="24" t="str">
        <f t="shared" si="1416"/>
        <v/>
      </c>
    </row>
    <row r="2058" spans="17:63" ht="15.75" thickBot="1">
      <c r="Q2058" t="e">
        <f t="shared" si="1389"/>
        <v>#VALUE!</v>
      </c>
      <c r="R2058" t="str">
        <f t="shared" si="1390"/>
        <v/>
      </c>
      <c r="S2058" t="str">
        <f>IF(A2058="","",TEXT(VLOOKUP(C2058,Tablas!$H$3:$I$75,2,0),"000"))</f>
        <v/>
      </c>
      <c r="T2058" t="str">
        <f t="shared" si="1391"/>
        <v/>
      </c>
      <c r="U2058" t="str">
        <f t="shared" si="1392"/>
        <v/>
      </c>
      <c r="V2058" t="str">
        <f t="shared" si="1376"/>
        <v/>
      </c>
      <c r="W2058" t="str">
        <f>IF(A2058="","",IF(G2058="",99,VLOOKUP(Datos!G2058,Tablas!$AF$2:$AH$38,2,0)))</f>
        <v/>
      </c>
      <c r="X2058" t="str">
        <f t="shared" si="1393"/>
        <v/>
      </c>
      <c r="Y2058" t="str">
        <f t="shared" si="1394"/>
        <v/>
      </c>
      <c r="Z2058" s="25" t="str">
        <f t="shared" si="1395"/>
        <v/>
      </c>
      <c r="AA2058" s="26" t="str">
        <f t="shared" si="1396"/>
        <v/>
      </c>
      <c r="AB2058" s="25" t="str">
        <f t="shared" si="1377"/>
        <v/>
      </c>
      <c r="AC2058" s="26" t="str">
        <f t="shared" si="1397"/>
        <v/>
      </c>
      <c r="AD2058" s="25" t="str">
        <f t="shared" si="1378"/>
        <v/>
      </c>
      <c r="AE2058" s="26" t="str">
        <f t="shared" si="1398"/>
        <v/>
      </c>
      <c r="AF2058" s="25" t="str">
        <f t="shared" si="1379"/>
        <v/>
      </c>
      <c r="AG2058" s="26" t="str">
        <f t="shared" si="1399"/>
        <v/>
      </c>
      <c r="AH2058" s="25" t="str">
        <f t="shared" si="1380"/>
        <v/>
      </c>
      <c r="AI2058" s="26" t="str">
        <f t="shared" si="1400"/>
        <v/>
      </c>
      <c r="AJ2058" s="25" t="str">
        <f t="shared" si="1381"/>
        <v/>
      </c>
      <c r="AK2058" s="26" t="str">
        <f t="shared" si="1401"/>
        <v/>
      </c>
      <c r="AL2058" s="25" t="str">
        <f t="shared" si="1382"/>
        <v/>
      </c>
      <c r="AM2058" s="26" t="str">
        <f t="shared" si="1402"/>
        <v/>
      </c>
      <c r="AN2058" s="25" t="str">
        <f t="shared" si="1383"/>
        <v/>
      </c>
      <c r="AO2058" s="26" t="str">
        <f t="shared" si="1403"/>
        <v/>
      </c>
      <c r="AP2058" t="str">
        <f t="shared" si="1404"/>
        <v/>
      </c>
      <c r="AQ2058" t="str">
        <f t="shared" si="1405"/>
        <v/>
      </c>
      <c r="AR2058" t="str">
        <f t="shared" ref="AR2058:AR2121" si="1417">IF(A2058="","",IF(K2058&lt;&gt;0,1,0)+IF(L2058&lt;&gt;0,1,0)+IF(M2058&lt;&gt;0,1,0)+IF(N2058&lt;&gt;0,1,0))</f>
        <v/>
      </c>
      <c r="AS2058" t="str">
        <f t="shared" si="1406"/>
        <v/>
      </c>
      <c r="AT2058" s="25" t="str">
        <f t="shared" si="1407"/>
        <v/>
      </c>
      <c r="AU2058" s="26" t="str">
        <f t="shared" si="1408"/>
        <v/>
      </c>
      <c r="AV2058" t="str">
        <f t="shared" si="1409"/>
        <v/>
      </c>
      <c r="AW2058" s="25" t="str">
        <f t="shared" si="1410"/>
        <v/>
      </c>
      <c r="AX2058" s="26" t="str">
        <f t="shared" si="1385"/>
        <v/>
      </c>
      <c r="AY2058" s="27" t="str">
        <f>IF(A2058="","",IF(K2058&lt;&gt;0,TEXT(5,"0000"),IF(M2058&lt;&gt;0,TEXT(5,"0000"),IF(Datos!N2058&lt;&gt;0,TEXT(5,"0000"),""))))</f>
        <v/>
      </c>
      <c r="AZ2058" s="25" t="str">
        <f t="shared" si="1411"/>
        <v/>
      </c>
      <c r="BA2058" s="26" t="str">
        <f t="shared" si="1386"/>
        <v/>
      </c>
      <c r="BB2058" s="25" t="str">
        <f t="shared" si="1412"/>
        <v/>
      </c>
      <c r="BC2058" s="26" t="str">
        <f t="shared" si="1387"/>
        <v/>
      </c>
      <c r="BD2058" s="27" t="str">
        <f t="shared" si="1413"/>
        <v/>
      </c>
      <c r="BE2058" s="25" t="str">
        <f t="shared" si="1414"/>
        <v/>
      </c>
      <c r="BF2058" s="26" t="str">
        <f t="shared" si="1388"/>
        <v/>
      </c>
      <c r="BG2058" s="28"/>
      <c r="BH2058" t="str">
        <f t="shared" si="1384"/>
        <v/>
      </c>
      <c r="BJ2058" s="24" t="str">
        <f t="shared" si="1415"/>
        <v/>
      </c>
      <c r="BK2058" s="24" t="str">
        <f t="shared" si="1416"/>
        <v/>
      </c>
    </row>
    <row r="2059" spans="17:63" ht="15.75" thickBot="1">
      <c r="Q2059" t="e">
        <f t="shared" si="1389"/>
        <v>#VALUE!</v>
      </c>
      <c r="R2059" t="str">
        <f t="shared" si="1390"/>
        <v/>
      </c>
      <c r="S2059" t="str">
        <f>IF(A2059="","",TEXT(VLOOKUP(C2059,Tablas!$H$3:$I$75,2,0),"000"))</f>
        <v/>
      </c>
      <c r="T2059" t="str">
        <f t="shared" si="1391"/>
        <v/>
      </c>
      <c r="U2059" t="str">
        <f t="shared" si="1392"/>
        <v/>
      </c>
      <c r="V2059" t="str">
        <f t="shared" si="1376"/>
        <v/>
      </c>
      <c r="W2059" t="str">
        <f>IF(A2059="","",IF(G2059="",99,VLOOKUP(Datos!G2059,Tablas!$AF$2:$AH$38,2,0)))</f>
        <v/>
      </c>
      <c r="X2059" t="str">
        <f t="shared" si="1393"/>
        <v/>
      </c>
      <c r="Y2059" t="str">
        <f t="shared" si="1394"/>
        <v/>
      </c>
      <c r="Z2059" s="25" t="str">
        <f t="shared" si="1395"/>
        <v/>
      </c>
      <c r="AA2059" s="26" t="str">
        <f t="shared" si="1396"/>
        <v/>
      </c>
      <c r="AB2059" s="25" t="str">
        <f t="shared" si="1377"/>
        <v/>
      </c>
      <c r="AC2059" s="26" t="str">
        <f t="shared" si="1397"/>
        <v/>
      </c>
      <c r="AD2059" s="25" t="str">
        <f t="shared" si="1378"/>
        <v/>
      </c>
      <c r="AE2059" s="26" t="str">
        <f t="shared" si="1398"/>
        <v/>
      </c>
      <c r="AF2059" s="25" t="str">
        <f t="shared" si="1379"/>
        <v/>
      </c>
      <c r="AG2059" s="26" t="str">
        <f t="shared" si="1399"/>
        <v/>
      </c>
      <c r="AH2059" s="25" t="str">
        <f t="shared" si="1380"/>
        <v/>
      </c>
      <c r="AI2059" s="26" t="str">
        <f t="shared" si="1400"/>
        <v/>
      </c>
      <c r="AJ2059" s="25" t="str">
        <f t="shared" si="1381"/>
        <v/>
      </c>
      <c r="AK2059" s="26" t="str">
        <f t="shared" si="1401"/>
        <v/>
      </c>
      <c r="AL2059" s="25" t="str">
        <f t="shared" si="1382"/>
        <v/>
      </c>
      <c r="AM2059" s="26" t="str">
        <f t="shared" si="1402"/>
        <v/>
      </c>
      <c r="AN2059" s="25" t="str">
        <f t="shared" si="1383"/>
        <v/>
      </c>
      <c r="AO2059" s="26" t="str">
        <f t="shared" si="1403"/>
        <v/>
      </c>
      <c r="AP2059" t="str">
        <f t="shared" si="1404"/>
        <v/>
      </c>
      <c r="AQ2059" t="str">
        <f t="shared" si="1405"/>
        <v/>
      </c>
      <c r="AR2059" t="str">
        <f t="shared" si="1417"/>
        <v/>
      </c>
      <c r="AS2059" t="str">
        <f t="shared" si="1406"/>
        <v/>
      </c>
      <c r="AT2059" s="25" t="str">
        <f t="shared" si="1407"/>
        <v/>
      </c>
      <c r="AU2059" s="26" t="str">
        <f t="shared" si="1408"/>
        <v/>
      </c>
      <c r="AV2059" t="str">
        <f t="shared" si="1409"/>
        <v/>
      </c>
      <c r="AW2059" s="25" t="str">
        <f t="shared" si="1410"/>
        <v/>
      </c>
      <c r="AX2059" s="26" t="str">
        <f t="shared" si="1385"/>
        <v/>
      </c>
      <c r="AY2059" s="27" t="str">
        <f>IF(A2059="","",IF(K2059&lt;&gt;0,TEXT(5,"0000"),IF(M2059&lt;&gt;0,TEXT(5,"0000"),IF(Datos!N2059&lt;&gt;0,TEXT(5,"0000"),""))))</f>
        <v/>
      </c>
      <c r="AZ2059" s="25" t="str">
        <f t="shared" si="1411"/>
        <v/>
      </c>
      <c r="BA2059" s="26" t="str">
        <f t="shared" si="1386"/>
        <v/>
      </c>
      <c r="BB2059" s="25" t="str">
        <f t="shared" si="1412"/>
        <v/>
      </c>
      <c r="BC2059" s="26" t="str">
        <f t="shared" si="1387"/>
        <v/>
      </c>
      <c r="BD2059" s="27" t="str">
        <f t="shared" si="1413"/>
        <v/>
      </c>
      <c r="BE2059" s="25" t="str">
        <f t="shared" si="1414"/>
        <v/>
      </c>
      <c r="BF2059" s="26" t="str">
        <f t="shared" si="1388"/>
        <v/>
      </c>
      <c r="BG2059" s="28"/>
      <c r="BH2059" t="str">
        <f t="shared" si="1384"/>
        <v/>
      </c>
      <c r="BJ2059" s="24" t="str">
        <f t="shared" si="1415"/>
        <v/>
      </c>
      <c r="BK2059" s="24" t="str">
        <f t="shared" si="1416"/>
        <v/>
      </c>
    </row>
    <row r="2060" spans="17:63" ht="15.75" thickBot="1">
      <c r="Q2060" t="e">
        <f t="shared" si="1389"/>
        <v>#VALUE!</v>
      </c>
      <c r="R2060" t="str">
        <f t="shared" si="1390"/>
        <v/>
      </c>
      <c r="S2060" t="str">
        <f>IF(A2060="","",TEXT(VLOOKUP(C2060,Tablas!$H$3:$I$75,2,0),"000"))</f>
        <v/>
      </c>
      <c r="T2060" t="str">
        <f t="shared" si="1391"/>
        <v/>
      </c>
      <c r="U2060" t="str">
        <f t="shared" si="1392"/>
        <v/>
      </c>
      <c r="V2060" t="str">
        <f t="shared" si="1376"/>
        <v/>
      </c>
      <c r="W2060" t="str">
        <f>IF(A2060="","",IF(G2060="",99,VLOOKUP(Datos!G2060,Tablas!$AF$2:$AH$38,2,0)))</f>
        <v/>
      </c>
      <c r="X2060" t="str">
        <f t="shared" si="1393"/>
        <v/>
      </c>
      <c r="Y2060" t="str">
        <f t="shared" si="1394"/>
        <v/>
      </c>
      <c r="Z2060" s="25" t="str">
        <f t="shared" si="1395"/>
        <v/>
      </c>
      <c r="AA2060" s="26" t="str">
        <f t="shared" si="1396"/>
        <v/>
      </c>
      <c r="AB2060" s="25" t="str">
        <f t="shared" si="1377"/>
        <v/>
      </c>
      <c r="AC2060" s="26" t="str">
        <f t="shared" si="1397"/>
        <v/>
      </c>
      <c r="AD2060" s="25" t="str">
        <f t="shared" si="1378"/>
        <v/>
      </c>
      <c r="AE2060" s="26" t="str">
        <f t="shared" si="1398"/>
        <v/>
      </c>
      <c r="AF2060" s="25" t="str">
        <f t="shared" si="1379"/>
        <v/>
      </c>
      <c r="AG2060" s="26" t="str">
        <f t="shared" si="1399"/>
        <v/>
      </c>
      <c r="AH2060" s="25" t="str">
        <f t="shared" si="1380"/>
        <v/>
      </c>
      <c r="AI2060" s="26" t="str">
        <f t="shared" si="1400"/>
        <v/>
      </c>
      <c r="AJ2060" s="25" t="str">
        <f t="shared" si="1381"/>
        <v/>
      </c>
      <c r="AK2060" s="26" t="str">
        <f t="shared" si="1401"/>
        <v/>
      </c>
      <c r="AL2060" s="25" t="str">
        <f t="shared" si="1382"/>
        <v/>
      </c>
      <c r="AM2060" s="26" t="str">
        <f t="shared" si="1402"/>
        <v/>
      </c>
      <c r="AN2060" s="25" t="str">
        <f t="shared" si="1383"/>
        <v/>
      </c>
      <c r="AO2060" s="26" t="str">
        <f t="shared" si="1403"/>
        <v/>
      </c>
      <c r="AP2060" t="str">
        <f t="shared" si="1404"/>
        <v/>
      </c>
      <c r="AQ2060" t="str">
        <f t="shared" si="1405"/>
        <v/>
      </c>
      <c r="AR2060" t="str">
        <f t="shared" si="1417"/>
        <v/>
      </c>
      <c r="AS2060" t="str">
        <f t="shared" si="1406"/>
        <v/>
      </c>
      <c r="AT2060" s="25" t="str">
        <f t="shared" si="1407"/>
        <v/>
      </c>
      <c r="AU2060" s="26" t="str">
        <f t="shared" si="1408"/>
        <v/>
      </c>
      <c r="AV2060" t="str">
        <f t="shared" si="1409"/>
        <v/>
      </c>
      <c r="AW2060" s="25" t="str">
        <f t="shared" si="1410"/>
        <v/>
      </c>
      <c r="AX2060" s="26" t="str">
        <f t="shared" si="1385"/>
        <v/>
      </c>
      <c r="AY2060" s="27" t="str">
        <f>IF(A2060="","",IF(K2060&lt;&gt;0,TEXT(5,"0000"),IF(M2060&lt;&gt;0,TEXT(5,"0000"),IF(Datos!N2060&lt;&gt;0,TEXT(5,"0000"),""))))</f>
        <v/>
      </c>
      <c r="AZ2060" s="25" t="str">
        <f t="shared" si="1411"/>
        <v/>
      </c>
      <c r="BA2060" s="26" t="str">
        <f t="shared" si="1386"/>
        <v/>
      </c>
      <c r="BB2060" s="25" t="str">
        <f t="shared" si="1412"/>
        <v/>
      </c>
      <c r="BC2060" s="26" t="str">
        <f t="shared" si="1387"/>
        <v/>
      </c>
      <c r="BD2060" s="27" t="str">
        <f t="shared" si="1413"/>
        <v/>
      </c>
      <c r="BE2060" s="25" t="str">
        <f t="shared" si="1414"/>
        <v/>
      </c>
      <c r="BF2060" s="26" t="str">
        <f t="shared" si="1388"/>
        <v/>
      </c>
      <c r="BG2060" s="28"/>
      <c r="BH2060" t="str">
        <f t="shared" si="1384"/>
        <v/>
      </c>
      <c r="BJ2060" s="24" t="str">
        <f t="shared" si="1415"/>
        <v/>
      </c>
      <c r="BK2060" s="24" t="str">
        <f t="shared" si="1416"/>
        <v/>
      </c>
    </row>
    <row r="2061" spans="17:63" ht="15.75" thickBot="1">
      <c r="Q2061" t="e">
        <f t="shared" si="1389"/>
        <v>#VALUE!</v>
      </c>
      <c r="R2061" t="str">
        <f t="shared" si="1390"/>
        <v/>
      </c>
      <c r="S2061" t="str">
        <f>IF(A2061="","",TEXT(VLOOKUP(C2061,Tablas!$H$3:$I$75,2,0),"000"))</f>
        <v/>
      </c>
      <c r="T2061" t="str">
        <f t="shared" si="1391"/>
        <v/>
      </c>
      <c r="U2061" t="str">
        <f t="shared" si="1392"/>
        <v/>
      </c>
      <c r="V2061" t="str">
        <f t="shared" si="1376"/>
        <v/>
      </c>
      <c r="W2061" t="str">
        <f>IF(A2061="","",IF(G2061="",99,VLOOKUP(Datos!G2061,Tablas!$AF$2:$AH$38,2,0)))</f>
        <v/>
      </c>
      <c r="X2061" t="str">
        <f t="shared" si="1393"/>
        <v/>
      </c>
      <c r="Y2061" t="str">
        <f t="shared" si="1394"/>
        <v/>
      </c>
      <c r="Z2061" s="25" t="str">
        <f t="shared" si="1395"/>
        <v/>
      </c>
      <c r="AA2061" s="26" t="str">
        <f t="shared" si="1396"/>
        <v/>
      </c>
      <c r="AB2061" s="25" t="str">
        <f t="shared" si="1377"/>
        <v/>
      </c>
      <c r="AC2061" s="26" t="str">
        <f t="shared" si="1397"/>
        <v/>
      </c>
      <c r="AD2061" s="25" t="str">
        <f t="shared" si="1378"/>
        <v/>
      </c>
      <c r="AE2061" s="26" t="str">
        <f t="shared" si="1398"/>
        <v/>
      </c>
      <c r="AF2061" s="25" t="str">
        <f t="shared" si="1379"/>
        <v/>
      </c>
      <c r="AG2061" s="26" t="str">
        <f t="shared" si="1399"/>
        <v/>
      </c>
      <c r="AH2061" s="25" t="str">
        <f t="shared" si="1380"/>
        <v/>
      </c>
      <c r="AI2061" s="26" t="str">
        <f t="shared" si="1400"/>
        <v/>
      </c>
      <c r="AJ2061" s="25" t="str">
        <f t="shared" si="1381"/>
        <v/>
      </c>
      <c r="AK2061" s="26" t="str">
        <f t="shared" si="1401"/>
        <v/>
      </c>
      <c r="AL2061" s="25" t="str">
        <f t="shared" si="1382"/>
        <v/>
      </c>
      <c r="AM2061" s="26" t="str">
        <f t="shared" si="1402"/>
        <v/>
      </c>
      <c r="AN2061" s="25" t="str">
        <f t="shared" si="1383"/>
        <v/>
      </c>
      <c r="AO2061" s="26" t="str">
        <f t="shared" si="1403"/>
        <v/>
      </c>
      <c r="AP2061" t="str">
        <f t="shared" si="1404"/>
        <v/>
      </c>
      <c r="AQ2061" t="str">
        <f t="shared" si="1405"/>
        <v/>
      </c>
      <c r="AR2061" t="str">
        <f t="shared" si="1417"/>
        <v/>
      </c>
      <c r="AS2061" t="str">
        <f t="shared" si="1406"/>
        <v/>
      </c>
      <c r="AT2061" s="25" t="str">
        <f t="shared" si="1407"/>
        <v/>
      </c>
      <c r="AU2061" s="26" t="str">
        <f t="shared" si="1408"/>
        <v/>
      </c>
      <c r="AV2061" t="str">
        <f t="shared" si="1409"/>
        <v/>
      </c>
      <c r="AW2061" s="25" t="str">
        <f t="shared" si="1410"/>
        <v/>
      </c>
      <c r="AX2061" s="26" t="str">
        <f t="shared" si="1385"/>
        <v/>
      </c>
      <c r="AY2061" s="27" t="str">
        <f>IF(A2061="","",IF(K2061&lt;&gt;0,TEXT(5,"0000"),IF(M2061&lt;&gt;0,TEXT(5,"0000"),IF(Datos!N2061&lt;&gt;0,TEXT(5,"0000"),""))))</f>
        <v/>
      </c>
      <c r="AZ2061" s="25" t="str">
        <f t="shared" si="1411"/>
        <v/>
      </c>
      <c r="BA2061" s="26" t="str">
        <f t="shared" si="1386"/>
        <v/>
      </c>
      <c r="BB2061" s="25" t="str">
        <f t="shared" si="1412"/>
        <v/>
      </c>
      <c r="BC2061" s="26" t="str">
        <f t="shared" si="1387"/>
        <v/>
      </c>
      <c r="BD2061" s="27" t="str">
        <f t="shared" si="1413"/>
        <v/>
      </c>
      <c r="BE2061" s="25" t="str">
        <f t="shared" si="1414"/>
        <v/>
      </c>
      <c r="BF2061" s="26" t="str">
        <f t="shared" si="1388"/>
        <v/>
      </c>
      <c r="BG2061" s="28"/>
      <c r="BH2061" t="str">
        <f t="shared" si="1384"/>
        <v/>
      </c>
      <c r="BJ2061" s="24" t="str">
        <f t="shared" si="1415"/>
        <v/>
      </c>
      <c r="BK2061" s="24" t="str">
        <f t="shared" si="1416"/>
        <v/>
      </c>
    </row>
    <row r="2062" spans="17:63" ht="15.75" thickBot="1">
      <c r="Q2062" t="e">
        <f t="shared" si="1389"/>
        <v>#VALUE!</v>
      </c>
      <c r="R2062" t="str">
        <f t="shared" si="1390"/>
        <v/>
      </c>
      <c r="S2062" t="str">
        <f>IF(A2062="","",TEXT(VLOOKUP(C2062,Tablas!$H$3:$I$75,2,0),"000"))</f>
        <v/>
      </c>
      <c r="T2062" t="str">
        <f t="shared" si="1391"/>
        <v/>
      </c>
      <c r="U2062" t="str">
        <f t="shared" si="1392"/>
        <v/>
      </c>
      <c r="V2062" t="str">
        <f t="shared" si="1376"/>
        <v/>
      </c>
      <c r="W2062" t="str">
        <f>IF(A2062="","",IF(G2062="",99,VLOOKUP(Datos!G2062,Tablas!$AF$2:$AH$38,2,0)))</f>
        <v/>
      </c>
      <c r="X2062" t="str">
        <f t="shared" si="1393"/>
        <v/>
      </c>
      <c r="Y2062" t="str">
        <f t="shared" si="1394"/>
        <v/>
      </c>
      <c r="Z2062" s="25" t="str">
        <f t="shared" si="1395"/>
        <v/>
      </c>
      <c r="AA2062" s="26" t="str">
        <f t="shared" si="1396"/>
        <v/>
      </c>
      <c r="AB2062" s="25" t="str">
        <f t="shared" si="1377"/>
        <v/>
      </c>
      <c r="AC2062" s="26" t="str">
        <f t="shared" si="1397"/>
        <v/>
      </c>
      <c r="AD2062" s="25" t="str">
        <f t="shared" si="1378"/>
        <v/>
      </c>
      <c r="AE2062" s="26" t="str">
        <f t="shared" si="1398"/>
        <v/>
      </c>
      <c r="AF2062" s="25" t="str">
        <f t="shared" si="1379"/>
        <v/>
      </c>
      <c r="AG2062" s="26" t="str">
        <f t="shared" si="1399"/>
        <v/>
      </c>
      <c r="AH2062" s="25" t="str">
        <f t="shared" si="1380"/>
        <v/>
      </c>
      <c r="AI2062" s="26" t="str">
        <f t="shared" si="1400"/>
        <v/>
      </c>
      <c r="AJ2062" s="25" t="str">
        <f t="shared" si="1381"/>
        <v/>
      </c>
      <c r="AK2062" s="26" t="str">
        <f t="shared" si="1401"/>
        <v/>
      </c>
      <c r="AL2062" s="25" t="str">
        <f t="shared" si="1382"/>
        <v/>
      </c>
      <c r="AM2062" s="26" t="str">
        <f t="shared" si="1402"/>
        <v/>
      </c>
      <c r="AN2062" s="25" t="str">
        <f t="shared" si="1383"/>
        <v/>
      </c>
      <c r="AO2062" s="26" t="str">
        <f t="shared" si="1403"/>
        <v/>
      </c>
      <c r="AP2062" t="str">
        <f t="shared" si="1404"/>
        <v/>
      </c>
      <c r="AQ2062" t="str">
        <f t="shared" si="1405"/>
        <v/>
      </c>
      <c r="AR2062" t="str">
        <f t="shared" si="1417"/>
        <v/>
      </c>
      <c r="AS2062" t="str">
        <f t="shared" si="1406"/>
        <v/>
      </c>
      <c r="AT2062" s="25" t="str">
        <f t="shared" si="1407"/>
        <v/>
      </c>
      <c r="AU2062" s="26" t="str">
        <f t="shared" si="1408"/>
        <v/>
      </c>
      <c r="AV2062" t="str">
        <f t="shared" si="1409"/>
        <v/>
      </c>
      <c r="AW2062" s="25" t="str">
        <f t="shared" si="1410"/>
        <v/>
      </c>
      <c r="AX2062" s="26" t="str">
        <f t="shared" si="1385"/>
        <v/>
      </c>
      <c r="AY2062" s="27" t="str">
        <f>IF(A2062="","",IF(K2062&lt;&gt;0,TEXT(5,"0000"),IF(M2062&lt;&gt;0,TEXT(5,"0000"),IF(Datos!N2062&lt;&gt;0,TEXT(5,"0000"),""))))</f>
        <v/>
      </c>
      <c r="AZ2062" s="25" t="str">
        <f t="shared" si="1411"/>
        <v/>
      </c>
      <c r="BA2062" s="26" t="str">
        <f t="shared" si="1386"/>
        <v/>
      </c>
      <c r="BB2062" s="25" t="str">
        <f t="shared" si="1412"/>
        <v/>
      </c>
      <c r="BC2062" s="26" t="str">
        <f t="shared" si="1387"/>
        <v/>
      </c>
      <c r="BD2062" s="27" t="str">
        <f t="shared" si="1413"/>
        <v/>
      </c>
      <c r="BE2062" s="25" t="str">
        <f t="shared" si="1414"/>
        <v/>
      </c>
      <c r="BF2062" s="26" t="str">
        <f t="shared" si="1388"/>
        <v/>
      </c>
      <c r="BG2062" s="28"/>
      <c r="BH2062" t="str">
        <f t="shared" si="1384"/>
        <v/>
      </c>
      <c r="BJ2062" s="24" t="str">
        <f t="shared" si="1415"/>
        <v/>
      </c>
      <c r="BK2062" s="24" t="str">
        <f t="shared" si="1416"/>
        <v/>
      </c>
    </row>
    <row r="2063" spans="17:63" ht="15.75" thickBot="1">
      <c r="Q2063" t="e">
        <f t="shared" si="1389"/>
        <v>#VALUE!</v>
      </c>
      <c r="R2063" t="str">
        <f t="shared" si="1390"/>
        <v/>
      </c>
      <c r="S2063" t="str">
        <f>IF(A2063="","",TEXT(VLOOKUP(C2063,Tablas!$H$3:$I$75,2,0),"000"))</f>
        <v/>
      </c>
      <c r="T2063" t="str">
        <f t="shared" si="1391"/>
        <v/>
      </c>
      <c r="U2063" t="str">
        <f t="shared" si="1392"/>
        <v/>
      </c>
      <c r="V2063" t="str">
        <f t="shared" si="1376"/>
        <v/>
      </c>
      <c r="W2063" t="str">
        <f>IF(A2063="","",IF(G2063="",99,VLOOKUP(Datos!G2063,Tablas!$AF$2:$AH$38,2,0)))</f>
        <v/>
      </c>
      <c r="X2063" t="str">
        <f t="shared" si="1393"/>
        <v/>
      </c>
      <c r="Y2063" t="str">
        <f t="shared" si="1394"/>
        <v/>
      </c>
      <c r="Z2063" s="25" t="str">
        <f t="shared" si="1395"/>
        <v/>
      </c>
      <c r="AA2063" s="26" t="str">
        <f t="shared" si="1396"/>
        <v/>
      </c>
      <c r="AB2063" s="25" t="str">
        <f t="shared" si="1377"/>
        <v/>
      </c>
      <c r="AC2063" s="26" t="str">
        <f t="shared" si="1397"/>
        <v/>
      </c>
      <c r="AD2063" s="25" t="str">
        <f t="shared" si="1378"/>
        <v/>
      </c>
      <c r="AE2063" s="26" t="str">
        <f t="shared" si="1398"/>
        <v/>
      </c>
      <c r="AF2063" s="25" t="str">
        <f t="shared" si="1379"/>
        <v/>
      </c>
      <c r="AG2063" s="26" t="str">
        <f t="shared" si="1399"/>
        <v/>
      </c>
      <c r="AH2063" s="25" t="str">
        <f t="shared" si="1380"/>
        <v/>
      </c>
      <c r="AI2063" s="26" t="str">
        <f t="shared" si="1400"/>
        <v/>
      </c>
      <c r="AJ2063" s="25" t="str">
        <f t="shared" si="1381"/>
        <v/>
      </c>
      <c r="AK2063" s="26" t="str">
        <f t="shared" si="1401"/>
        <v/>
      </c>
      <c r="AL2063" s="25" t="str">
        <f t="shared" si="1382"/>
        <v/>
      </c>
      <c r="AM2063" s="26" t="str">
        <f t="shared" si="1402"/>
        <v/>
      </c>
      <c r="AN2063" s="25" t="str">
        <f t="shared" si="1383"/>
        <v/>
      </c>
      <c r="AO2063" s="26" t="str">
        <f t="shared" si="1403"/>
        <v/>
      </c>
      <c r="AP2063" t="str">
        <f t="shared" si="1404"/>
        <v/>
      </c>
      <c r="AQ2063" t="str">
        <f t="shared" si="1405"/>
        <v/>
      </c>
      <c r="AR2063" t="str">
        <f t="shared" si="1417"/>
        <v/>
      </c>
      <c r="AS2063" t="str">
        <f t="shared" si="1406"/>
        <v/>
      </c>
      <c r="AT2063" s="25" t="str">
        <f t="shared" si="1407"/>
        <v/>
      </c>
      <c r="AU2063" s="26" t="str">
        <f t="shared" si="1408"/>
        <v/>
      </c>
      <c r="AV2063" t="str">
        <f t="shared" si="1409"/>
        <v/>
      </c>
      <c r="AW2063" s="25" t="str">
        <f t="shared" si="1410"/>
        <v/>
      </c>
      <c r="AX2063" s="26" t="str">
        <f t="shared" si="1385"/>
        <v/>
      </c>
      <c r="AY2063" s="27" t="str">
        <f>IF(A2063="","",IF(K2063&lt;&gt;0,TEXT(5,"0000"),IF(M2063&lt;&gt;0,TEXT(5,"0000"),IF(Datos!N2063&lt;&gt;0,TEXT(5,"0000"),""))))</f>
        <v/>
      </c>
      <c r="AZ2063" s="25" t="str">
        <f t="shared" si="1411"/>
        <v/>
      </c>
      <c r="BA2063" s="26" t="str">
        <f t="shared" si="1386"/>
        <v/>
      </c>
      <c r="BB2063" s="25" t="str">
        <f t="shared" si="1412"/>
        <v/>
      </c>
      <c r="BC2063" s="26" t="str">
        <f t="shared" si="1387"/>
        <v/>
      </c>
      <c r="BD2063" s="27" t="str">
        <f t="shared" si="1413"/>
        <v/>
      </c>
      <c r="BE2063" s="25" t="str">
        <f t="shared" si="1414"/>
        <v/>
      </c>
      <c r="BF2063" s="26" t="str">
        <f t="shared" si="1388"/>
        <v/>
      </c>
      <c r="BG2063" s="28"/>
      <c r="BH2063" t="str">
        <f t="shared" si="1384"/>
        <v/>
      </c>
      <c r="BJ2063" s="24" t="str">
        <f t="shared" si="1415"/>
        <v/>
      </c>
      <c r="BK2063" s="24" t="str">
        <f t="shared" si="1416"/>
        <v/>
      </c>
    </row>
    <row r="2064" spans="17:63" ht="15.75" thickBot="1">
      <c r="Q2064" t="e">
        <f t="shared" si="1389"/>
        <v>#VALUE!</v>
      </c>
      <c r="R2064" t="str">
        <f t="shared" si="1390"/>
        <v/>
      </c>
      <c r="S2064" t="str">
        <f>IF(A2064="","",TEXT(VLOOKUP(C2064,Tablas!$H$3:$I$75,2,0),"000"))</f>
        <v/>
      </c>
      <c r="T2064" t="str">
        <f t="shared" si="1391"/>
        <v/>
      </c>
      <c r="U2064" t="str">
        <f t="shared" si="1392"/>
        <v/>
      </c>
      <c r="V2064" t="str">
        <f t="shared" si="1376"/>
        <v/>
      </c>
      <c r="W2064" t="str">
        <f>IF(A2064="","",IF(G2064="",99,VLOOKUP(Datos!G2064,Tablas!$AF$2:$AH$38,2,0)))</f>
        <v/>
      </c>
      <c r="X2064" t="str">
        <f t="shared" si="1393"/>
        <v/>
      </c>
      <c r="Y2064" t="str">
        <f t="shared" si="1394"/>
        <v/>
      </c>
      <c r="Z2064" s="25" t="str">
        <f t="shared" si="1395"/>
        <v/>
      </c>
      <c r="AA2064" s="26" t="str">
        <f t="shared" si="1396"/>
        <v/>
      </c>
      <c r="AB2064" s="25" t="str">
        <f t="shared" si="1377"/>
        <v/>
      </c>
      <c r="AC2064" s="26" t="str">
        <f t="shared" si="1397"/>
        <v/>
      </c>
      <c r="AD2064" s="25" t="str">
        <f t="shared" si="1378"/>
        <v/>
      </c>
      <c r="AE2064" s="26" t="str">
        <f t="shared" si="1398"/>
        <v/>
      </c>
      <c r="AF2064" s="25" t="str">
        <f t="shared" si="1379"/>
        <v/>
      </c>
      <c r="AG2064" s="26" t="str">
        <f t="shared" si="1399"/>
        <v/>
      </c>
      <c r="AH2064" s="25" t="str">
        <f t="shared" si="1380"/>
        <v/>
      </c>
      <c r="AI2064" s="26" t="str">
        <f t="shared" si="1400"/>
        <v/>
      </c>
      <c r="AJ2064" s="25" t="str">
        <f t="shared" si="1381"/>
        <v/>
      </c>
      <c r="AK2064" s="26" t="str">
        <f t="shared" si="1401"/>
        <v/>
      </c>
      <c r="AL2064" s="25" t="str">
        <f t="shared" si="1382"/>
        <v/>
      </c>
      <c r="AM2064" s="26" t="str">
        <f t="shared" si="1402"/>
        <v/>
      </c>
      <c r="AN2064" s="25" t="str">
        <f t="shared" si="1383"/>
        <v/>
      </c>
      <c r="AO2064" s="26" t="str">
        <f t="shared" si="1403"/>
        <v/>
      </c>
      <c r="AP2064" t="str">
        <f t="shared" si="1404"/>
        <v/>
      </c>
      <c r="AQ2064" t="str">
        <f t="shared" si="1405"/>
        <v/>
      </c>
      <c r="AR2064" t="str">
        <f t="shared" si="1417"/>
        <v/>
      </c>
      <c r="AS2064" t="str">
        <f t="shared" si="1406"/>
        <v/>
      </c>
      <c r="AT2064" s="25" t="str">
        <f t="shared" si="1407"/>
        <v/>
      </c>
      <c r="AU2064" s="26" t="str">
        <f t="shared" si="1408"/>
        <v/>
      </c>
      <c r="AV2064" t="str">
        <f t="shared" si="1409"/>
        <v/>
      </c>
      <c r="AW2064" s="25" t="str">
        <f t="shared" si="1410"/>
        <v/>
      </c>
      <c r="AX2064" s="26" t="str">
        <f t="shared" si="1385"/>
        <v/>
      </c>
      <c r="AY2064" s="27" t="str">
        <f>IF(A2064="","",IF(K2064&lt;&gt;0,TEXT(5,"0000"),IF(M2064&lt;&gt;0,TEXT(5,"0000"),IF(Datos!N2064&lt;&gt;0,TEXT(5,"0000"),""))))</f>
        <v/>
      </c>
      <c r="AZ2064" s="25" t="str">
        <f t="shared" si="1411"/>
        <v/>
      </c>
      <c r="BA2064" s="26" t="str">
        <f t="shared" si="1386"/>
        <v/>
      </c>
      <c r="BB2064" s="25" t="str">
        <f t="shared" si="1412"/>
        <v/>
      </c>
      <c r="BC2064" s="26" t="str">
        <f t="shared" si="1387"/>
        <v/>
      </c>
      <c r="BD2064" s="27" t="str">
        <f t="shared" si="1413"/>
        <v/>
      </c>
      <c r="BE2064" s="25" t="str">
        <f t="shared" si="1414"/>
        <v/>
      </c>
      <c r="BF2064" s="26" t="str">
        <f t="shared" si="1388"/>
        <v/>
      </c>
      <c r="BG2064" s="28"/>
      <c r="BH2064" t="str">
        <f t="shared" si="1384"/>
        <v/>
      </c>
      <c r="BJ2064" s="24" t="str">
        <f t="shared" si="1415"/>
        <v/>
      </c>
      <c r="BK2064" s="24" t="str">
        <f t="shared" si="1416"/>
        <v/>
      </c>
    </row>
    <row r="2065" spans="17:63" ht="15.75" thickBot="1">
      <c r="Q2065" t="e">
        <f t="shared" si="1389"/>
        <v>#VALUE!</v>
      </c>
      <c r="R2065" t="str">
        <f t="shared" si="1390"/>
        <v/>
      </c>
      <c r="S2065" t="str">
        <f>IF(A2065="","",TEXT(VLOOKUP(C2065,Tablas!$H$3:$I$75,2,0),"000"))</f>
        <v/>
      </c>
      <c r="T2065" t="str">
        <f t="shared" si="1391"/>
        <v/>
      </c>
      <c r="U2065" t="str">
        <f t="shared" si="1392"/>
        <v/>
      </c>
      <c r="V2065" t="str">
        <f t="shared" si="1376"/>
        <v/>
      </c>
      <c r="W2065" t="str">
        <f>IF(A2065="","",IF(G2065="",99,VLOOKUP(Datos!G2065,Tablas!$AF$2:$AH$38,2,0)))</f>
        <v/>
      </c>
      <c r="X2065" t="str">
        <f t="shared" si="1393"/>
        <v/>
      </c>
      <c r="Y2065" t="str">
        <f t="shared" si="1394"/>
        <v/>
      </c>
      <c r="Z2065" s="25" t="str">
        <f t="shared" si="1395"/>
        <v/>
      </c>
      <c r="AA2065" s="26" t="str">
        <f t="shared" si="1396"/>
        <v/>
      </c>
      <c r="AB2065" s="25" t="str">
        <f t="shared" si="1377"/>
        <v/>
      </c>
      <c r="AC2065" s="26" t="str">
        <f t="shared" si="1397"/>
        <v/>
      </c>
      <c r="AD2065" s="25" t="str">
        <f t="shared" si="1378"/>
        <v/>
      </c>
      <c r="AE2065" s="26" t="str">
        <f t="shared" si="1398"/>
        <v/>
      </c>
      <c r="AF2065" s="25" t="str">
        <f t="shared" si="1379"/>
        <v/>
      </c>
      <c r="AG2065" s="26" t="str">
        <f t="shared" si="1399"/>
        <v/>
      </c>
      <c r="AH2065" s="25" t="str">
        <f t="shared" si="1380"/>
        <v/>
      </c>
      <c r="AI2065" s="26" t="str">
        <f t="shared" si="1400"/>
        <v/>
      </c>
      <c r="AJ2065" s="25" t="str">
        <f t="shared" si="1381"/>
        <v/>
      </c>
      <c r="AK2065" s="26" t="str">
        <f t="shared" si="1401"/>
        <v/>
      </c>
      <c r="AL2065" s="25" t="str">
        <f t="shared" si="1382"/>
        <v/>
      </c>
      <c r="AM2065" s="26" t="str">
        <f t="shared" si="1402"/>
        <v/>
      </c>
      <c r="AN2065" s="25" t="str">
        <f t="shared" si="1383"/>
        <v/>
      </c>
      <c r="AO2065" s="26" t="str">
        <f t="shared" si="1403"/>
        <v/>
      </c>
      <c r="AP2065" t="str">
        <f t="shared" si="1404"/>
        <v/>
      </c>
      <c r="AQ2065" t="str">
        <f t="shared" si="1405"/>
        <v/>
      </c>
      <c r="AR2065" t="str">
        <f t="shared" si="1417"/>
        <v/>
      </c>
      <c r="AS2065" t="str">
        <f t="shared" si="1406"/>
        <v/>
      </c>
      <c r="AT2065" s="25" t="str">
        <f t="shared" si="1407"/>
        <v/>
      </c>
      <c r="AU2065" s="26" t="str">
        <f t="shared" si="1408"/>
        <v/>
      </c>
      <c r="AV2065" t="str">
        <f t="shared" si="1409"/>
        <v/>
      </c>
      <c r="AW2065" s="25" t="str">
        <f t="shared" si="1410"/>
        <v/>
      </c>
      <c r="AX2065" s="26" t="str">
        <f t="shared" si="1385"/>
        <v/>
      </c>
      <c r="AY2065" s="27" t="str">
        <f>IF(A2065="","",IF(K2065&lt;&gt;0,TEXT(5,"0000"),IF(M2065&lt;&gt;0,TEXT(5,"0000"),IF(Datos!N2065&lt;&gt;0,TEXT(5,"0000"),""))))</f>
        <v/>
      </c>
      <c r="AZ2065" s="25" t="str">
        <f t="shared" si="1411"/>
        <v/>
      </c>
      <c r="BA2065" s="26" t="str">
        <f t="shared" si="1386"/>
        <v/>
      </c>
      <c r="BB2065" s="25" t="str">
        <f t="shared" si="1412"/>
        <v/>
      </c>
      <c r="BC2065" s="26" t="str">
        <f t="shared" si="1387"/>
        <v/>
      </c>
      <c r="BD2065" s="27" t="str">
        <f t="shared" si="1413"/>
        <v/>
      </c>
      <c r="BE2065" s="25" t="str">
        <f t="shared" si="1414"/>
        <v/>
      </c>
      <c r="BF2065" s="26" t="str">
        <f t="shared" si="1388"/>
        <v/>
      </c>
      <c r="BG2065" s="28"/>
      <c r="BH2065" t="str">
        <f t="shared" si="1384"/>
        <v/>
      </c>
      <c r="BJ2065" s="24" t="str">
        <f t="shared" si="1415"/>
        <v/>
      </c>
      <c r="BK2065" s="24" t="str">
        <f t="shared" si="1416"/>
        <v/>
      </c>
    </row>
    <row r="2066" spans="17:63" ht="15.75" thickBot="1">
      <c r="Q2066" t="e">
        <f t="shared" si="1389"/>
        <v>#VALUE!</v>
      </c>
      <c r="R2066" t="str">
        <f t="shared" si="1390"/>
        <v/>
      </c>
      <c r="S2066" t="str">
        <f>IF(A2066="","",TEXT(VLOOKUP(C2066,Tablas!$H$3:$I$75,2,0),"000"))</f>
        <v/>
      </c>
      <c r="T2066" t="str">
        <f t="shared" si="1391"/>
        <v/>
      </c>
      <c r="U2066" t="str">
        <f t="shared" si="1392"/>
        <v/>
      </c>
      <c r="V2066" t="str">
        <f t="shared" si="1376"/>
        <v/>
      </c>
      <c r="W2066" t="str">
        <f>IF(A2066="","",IF(G2066="",99,VLOOKUP(Datos!G2066,Tablas!$AF$2:$AH$38,2,0)))</f>
        <v/>
      </c>
      <c r="X2066" t="str">
        <f t="shared" si="1393"/>
        <v/>
      </c>
      <c r="Y2066" t="str">
        <f t="shared" si="1394"/>
        <v/>
      </c>
      <c r="Z2066" s="25" t="str">
        <f t="shared" si="1395"/>
        <v/>
      </c>
      <c r="AA2066" s="26" t="str">
        <f t="shared" si="1396"/>
        <v/>
      </c>
      <c r="AB2066" s="25" t="str">
        <f t="shared" si="1377"/>
        <v/>
      </c>
      <c r="AC2066" s="26" t="str">
        <f t="shared" si="1397"/>
        <v/>
      </c>
      <c r="AD2066" s="25" t="str">
        <f t="shared" si="1378"/>
        <v/>
      </c>
      <c r="AE2066" s="26" t="str">
        <f t="shared" si="1398"/>
        <v/>
      </c>
      <c r="AF2066" s="25" t="str">
        <f t="shared" si="1379"/>
        <v/>
      </c>
      <c r="AG2066" s="26" t="str">
        <f t="shared" si="1399"/>
        <v/>
      </c>
      <c r="AH2066" s="25" t="str">
        <f t="shared" si="1380"/>
        <v/>
      </c>
      <c r="AI2066" s="26" t="str">
        <f t="shared" si="1400"/>
        <v/>
      </c>
      <c r="AJ2066" s="25" t="str">
        <f t="shared" si="1381"/>
        <v/>
      </c>
      <c r="AK2066" s="26" t="str">
        <f t="shared" si="1401"/>
        <v/>
      </c>
      <c r="AL2066" s="25" t="str">
        <f t="shared" si="1382"/>
        <v/>
      </c>
      <c r="AM2066" s="26" t="str">
        <f t="shared" si="1402"/>
        <v/>
      </c>
      <c r="AN2066" s="25" t="str">
        <f t="shared" si="1383"/>
        <v/>
      </c>
      <c r="AO2066" s="26" t="str">
        <f t="shared" si="1403"/>
        <v/>
      </c>
      <c r="AP2066" t="str">
        <f t="shared" si="1404"/>
        <v/>
      </c>
      <c r="AQ2066" t="str">
        <f t="shared" si="1405"/>
        <v/>
      </c>
      <c r="AR2066" t="str">
        <f t="shared" si="1417"/>
        <v/>
      </c>
      <c r="AS2066" t="str">
        <f t="shared" si="1406"/>
        <v/>
      </c>
      <c r="AT2066" s="25" t="str">
        <f t="shared" si="1407"/>
        <v/>
      </c>
      <c r="AU2066" s="26" t="str">
        <f t="shared" si="1408"/>
        <v/>
      </c>
      <c r="AV2066" t="str">
        <f t="shared" si="1409"/>
        <v/>
      </c>
      <c r="AW2066" s="25" t="str">
        <f t="shared" si="1410"/>
        <v/>
      </c>
      <c r="AX2066" s="26" t="str">
        <f t="shared" si="1385"/>
        <v/>
      </c>
      <c r="AY2066" s="27" t="str">
        <f>IF(A2066="","",IF(K2066&lt;&gt;0,TEXT(5,"0000"),IF(M2066&lt;&gt;0,TEXT(5,"0000"),IF(Datos!N2066&lt;&gt;0,TEXT(5,"0000"),""))))</f>
        <v/>
      </c>
      <c r="AZ2066" s="25" t="str">
        <f t="shared" si="1411"/>
        <v/>
      </c>
      <c r="BA2066" s="26" t="str">
        <f t="shared" si="1386"/>
        <v/>
      </c>
      <c r="BB2066" s="25" t="str">
        <f t="shared" si="1412"/>
        <v/>
      </c>
      <c r="BC2066" s="26" t="str">
        <f t="shared" si="1387"/>
        <v/>
      </c>
      <c r="BD2066" s="27" t="str">
        <f t="shared" si="1413"/>
        <v/>
      </c>
      <c r="BE2066" s="25" t="str">
        <f t="shared" si="1414"/>
        <v/>
      </c>
      <c r="BF2066" s="26" t="str">
        <f t="shared" si="1388"/>
        <v/>
      </c>
      <c r="BG2066" s="28"/>
      <c r="BH2066" t="str">
        <f t="shared" si="1384"/>
        <v/>
      </c>
      <c r="BJ2066" s="24" t="str">
        <f t="shared" si="1415"/>
        <v/>
      </c>
      <c r="BK2066" s="24" t="str">
        <f t="shared" si="1416"/>
        <v/>
      </c>
    </row>
    <row r="2067" spans="17:63" ht="15.75" thickBot="1">
      <c r="Q2067" t="e">
        <f t="shared" si="1389"/>
        <v>#VALUE!</v>
      </c>
      <c r="R2067" t="str">
        <f t="shared" si="1390"/>
        <v/>
      </c>
      <c r="S2067" t="str">
        <f>IF(A2067="","",TEXT(VLOOKUP(C2067,Tablas!$H$3:$I$75,2,0),"000"))</f>
        <v/>
      </c>
      <c r="T2067" t="str">
        <f t="shared" si="1391"/>
        <v/>
      </c>
      <c r="U2067" t="str">
        <f t="shared" si="1392"/>
        <v/>
      </c>
      <c r="V2067" t="str">
        <f t="shared" si="1376"/>
        <v/>
      </c>
      <c r="W2067" t="str">
        <f>IF(A2067="","",IF(G2067="",99,VLOOKUP(Datos!G2067,Tablas!$AF$2:$AH$38,2,0)))</f>
        <v/>
      </c>
      <c r="X2067" t="str">
        <f t="shared" si="1393"/>
        <v/>
      </c>
      <c r="Y2067" t="str">
        <f t="shared" si="1394"/>
        <v/>
      </c>
      <c r="Z2067" s="25" t="str">
        <f t="shared" si="1395"/>
        <v/>
      </c>
      <c r="AA2067" s="26" t="str">
        <f t="shared" si="1396"/>
        <v/>
      </c>
      <c r="AB2067" s="25" t="str">
        <f t="shared" si="1377"/>
        <v/>
      </c>
      <c r="AC2067" s="26" t="str">
        <f t="shared" si="1397"/>
        <v/>
      </c>
      <c r="AD2067" s="25" t="str">
        <f t="shared" si="1378"/>
        <v/>
      </c>
      <c r="AE2067" s="26" t="str">
        <f t="shared" si="1398"/>
        <v/>
      </c>
      <c r="AF2067" s="25" t="str">
        <f t="shared" si="1379"/>
        <v/>
      </c>
      <c r="AG2067" s="26" t="str">
        <f t="shared" si="1399"/>
        <v/>
      </c>
      <c r="AH2067" s="25" t="str">
        <f t="shared" si="1380"/>
        <v/>
      </c>
      <c r="AI2067" s="26" t="str">
        <f t="shared" si="1400"/>
        <v/>
      </c>
      <c r="AJ2067" s="25" t="str">
        <f t="shared" si="1381"/>
        <v/>
      </c>
      <c r="AK2067" s="26" t="str">
        <f t="shared" si="1401"/>
        <v/>
      </c>
      <c r="AL2067" s="25" t="str">
        <f t="shared" si="1382"/>
        <v/>
      </c>
      <c r="AM2067" s="26" t="str">
        <f t="shared" si="1402"/>
        <v/>
      </c>
      <c r="AN2067" s="25" t="str">
        <f t="shared" si="1383"/>
        <v/>
      </c>
      <c r="AO2067" s="26" t="str">
        <f t="shared" si="1403"/>
        <v/>
      </c>
      <c r="AP2067" t="str">
        <f t="shared" si="1404"/>
        <v/>
      </c>
      <c r="AQ2067" t="str">
        <f t="shared" si="1405"/>
        <v/>
      </c>
      <c r="AR2067" t="str">
        <f t="shared" si="1417"/>
        <v/>
      </c>
      <c r="AS2067" t="str">
        <f t="shared" si="1406"/>
        <v/>
      </c>
      <c r="AT2067" s="25" t="str">
        <f t="shared" si="1407"/>
        <v/>
      </c>
      <c r="AU2067" s="26" t="str">
        <f t="shared" si="1408"/>
        <v/>
      </c>
      <c r="AV2067" t="str">
        <f t="shared" si="1409"/>
        <v/>
      </c>
      <c r="AW2067" s="25" t="str">
        <f t="shared" si="1410"/>
        <v/>
      </c>
      <c r="AX2067" s="26" t="str">
        <f t="shared" si="1385"/>
        <v/>
      </c>
      <c r="AY2067" s="27" t="str">
        <f>IF(A2067="","",IF(K2067&lt;&gt;0,TEXT(5,"0000"),IF(M2067&lt;&gt;0,TEXT(5,"0000"),IF(Datos!N2067&lt;&gt;0,TEXT(5,"0000"),""))))</f>
        <v/>
      </c>
      <c r="AZ2067" s="25" t="str">
        <f t="shared" si="1411"/>
        <v/>
      </c>
      <c r="BA2067" s="26" t="str">
        <f t="shared" si="1386"/>
        <v/>
      </c>
      <c r="BB2067" s="25" t="str">
        <f t="shared" si="1412"/>
        <v/>
      </c>
      <c r="BC2067" s="26" t="str">
        <f t="shared" si="1387"/>
        <v/>
      </c>
      <c r="BD2067" s="27" t="str">
        <f t="shared" si="1413"/>
        <v/>
      </c>
      <c r="BE2067" s="25" t="str">
        <f t="shared" si="1414"/>
        <v/>
      </c>
      <c r="BF2067" s="26" t="str">
        <f t="shared" si="1388"/>
        <v/>
      </c>
      <c r="BG2067" s="28"/>
      <c r="BH2067" t="str">
        <f t="shared" si="1384"/>
        <v/>
      </c>
      <c r="BJ2067" s="24" t="str">
        <f t="shared" si="1415"/>
        <v/>
      </c>
      <c r="BK2067" s="24" t="str">
        <f t="shared" si="1416"/>
        <v/>
      </c>
    </row>
    <row r="2068" spans="17:63" ht="15.75" thickBot="1">
      <c r="Q2068" t="e">
        <f t="shared" si="1389"/>
        <v>#VALUE!</v>
      </c>
      <c r="R2068" t="str">
        <f t="shared" si="1390"/>
        <v/>
      </c>
      <c r="S2068" t="str">
        <f>IF(A2068="","",TEXT(VLOOKUP(C2068,Tablas!$H$3:$I$75,2,0),"000"))</f>
        <v/>
      </c>
      <c r="T2068" t="str">
        <f t="shared" si="1391"/>
        <v/>
      </c>
      <c r="U2068" t="str">
        <f t="shared" si="1392"/>
        <v/>
      </c>
      <c r="V2068" t="str">
        <f t="shared" si="1376"/>
        <v/>
      </c>
      <c r="W2068" t="str">
        <f>IF(A2068="","",IF(G2068="",99,VLOOKUP(Datos!G2068,Tablas!$AF$2:$AH$38,2,0)))</f>
        <v/>
      </c>
      <c r="X2068" t="str">
        <f t="shared" si="1393"/>
        <v/>
      </c>
      <c r="Y2068" t="str">
        <f t="shared" si="1394"/>
        <v/>
      </c>
      <c r="Z2068" s="25" t="str">
        <f t="shared" si="1395"/>
        <v/>
      </c>
      <c r="AA2068" s="26" t="str">
        <f t="shared" si="1396"/>
        <v/>
      </c>
      <c r="AB2068" s="25" t="str">
        <f t="shared" si="1377"/>
        <v/>
      </c>
      <c r="AC2068" s="26" t="str">
        <f t="shared" si="1397"/>
        <v/>
      </c>
      <c r="AD2068" s="25" t="str">
        <f t="shared" si="1378"/>
        <v/>
      </c>
      <c r="AE2068" s="26" t="str">
        <f t="shared" si="1398"/>
        <v/>
      </c>
      <c r="AF2068" s="25" t="str">
        <f t="shared" si="1379"/>
        <v/>
      </c>
      <c r="AG2068" s="26" t="str">
        <f t="shared" si="1399"/>
        <v/>
      </c>
      <c r="AH2068" s="25" t="str">
        <f t="shared" si="1380"/>
        <v/>
      </c>
      <c r="AI2068" s="26" t="str">
        <f t="shared" si="1400"/>
        <v/>
      </c>
      <c r="AJ2068" s="25" t="str">
        <f t="shared" si="1381"/>
        <v/>
      </c>
      <c r="AK2068" s="26" t="str">
        <f t="shared" si="1401"/>
        <v/>
      </c>
      <c r="AL2068" s="25" t="str">
        <f t="shared" si="1382"/>
        <v/>
      </c>
      <c r="AM2068" s="26" t="str">
        <f t="shared" si="1402"/>
        <v/>
      </c>
      <c r="AN2068" s="25" t="str">
        <f t="shared" si="1383"/>
        <v/>
      </c>
      <c r="AO2068" s="26" t="str">
        <f t="shared" si="1403"/>
        <v/>
      </c>
      <c r="AP2068" t="str">
        <f t="shared" si="1404"/>
        <v/>
      </c>
      <c r="AQ2068" t="str">
        <f t="shared" si="1405"/>
        <v/>
      </c>
      <c r="AR2068" t="str">
        <f t="shared" si="1417"/>
        <v/>
      </c>
      <c r="AS2068" t="str">
        <f t="shared" si="1406"/>
        <v/>
      </c>
      <c r="AT2068" s="25" t="str">
        <f t="shared" si="1407"/>
        <v/>
      </c>
      <c r="AU2068" s="26" t="str">
        <f t="shared" si="1408"/>
        <v/>
      </c>
      <c r="AV2068" t="str">
        <f t="shared" si="1409"/>
        <v/>
      </c>
      <c r="AW2068" s="25" t="str">
        <f t="shared" si="1410"/>
        <v/>
      </c>
      <c r="AX2068" s="26" t="str">
        <f t="shared" si="1385"/>
        <v/>
      </c>
      <c r="AY2068" s="27" t="str">
        <f>IF(A2068="","",IF(K2068&lt;&gt;0,TEXT(5,"0000"),IF(M2068&lt;&gt;0,TEXT(5,"0000"),IF(Datos!N2068&lt;&gt;0,TEXT(5,"0000"),""))))</f>
        <v/>
      </c>
      <c r="AZ2068" s="25" t="str">
        <f t="shared" si="1411"/>
        <v/>
      </c>
      <c r="BA2068" s="26" t="str">
        <f t="shared" si="1386"/>
        <v/>
      </c>
      <c r="BB2068" s="25" t="str">
        <f t="shared" si="1412"/>
        <v/>
      </c>
      <c r="BC2068" s="26" t="str">
        <f t="shared" si="1387"/>
        <v/>
      </c>
      <c r="BD2068" s="27" t="str">
        <f t="shared" si="1413"/>
        <v/>
      </c>
      <c r="BE2068" s="25" t="str">
        <f t="shared" si="1414"/>
        <v/>
      </c>
      <c r="BF2068" s="26" t="str">
        <f t="shared" si="1388"/>
        <v/>
      </c>
      <c r="BG2068" s="28"/>
      <c r="BH2068" t="str">
        <f t="shared" si="1384"/>
        <v/>
      </c>
      <c r="BJ2068" s="24" t="str">
        <f t="shared" si="1415"/>
        <v/>
      </c>
      <c r="BK2068" s="24" t="str">
        <f t="shared" si="1416"/>
        <v/>
      </c>
    </row>
    <row r="2069" spans="17:63" ht="15.75" thickBot="1">
      <c r="Q2069" t="e">
        <f t="shared" si="1389"/>
        <v>#VALUE!</v>
      </c>
      <c r="R2069" t="str">
        <f t="shared" si="1390"/>
        <v/>
      </c>
      <c r="S2069" t="str">
        <f>IF(A2069="","",TEXT(VLOOKUP(C2069,Tablas!$H$3:$I$75,2,0),"000"))</f>
        <v/>
      </c>
      <c r="T2069" t="str">
        <f t="shared" si="1391"/>
        <v/>
      </c>
      <c r="U2069" t="str">
        <f t="shared" si="1392"/>
        <v/>
      </c>
      <c r="V2069" t="str">
        <f t="shared" si="1376"/>
        <v/>
      </c>
      <c r="W2069" t="str">
        <f>IF(A2069="","",IF(G2069="",99,VLOOKUP(Datos!G2069,Tablas!$AF$2:$AH$38,2,0)))</f>
        <v/>
      </c>
      <c r="X2069" t="str">
        <f t="shared" si="1393"/>
        <v/>
      </c>
      <c r="Y2069" t="str">
        <f t="shared" si="1394"/>
        <v/>
      </c>
      <c r="Z2069" s="25" t="str">
        <f t="shared" si="1395"/>
        <v/>
      </c>
      <c r="AA2069" s="26" t="str">
        <f t="shared" si="1396"/>
        <v/>
      </c>
      <c r="AB2069" s="25" t="str">
        <f t="shared" si="1377"/>
        <v/>
      </c>
      <c r="AC2069" s="26" t="str">
        <f t="shared" si="1397"/>
        <v/>
      </c>
      <c r="AD2069" s="25" t="str">
        <f t="shared" si="1378"/>
        <v/>
      </c>
      <c r="AE2069" s="26" t="str">
        <f t="shared" si="1398"/>
        <v/>
      </c>
      <c r="AF2069" s="25" t="str">
        <f t="shared" si="1379"/>
        <v/>
      </c>
      <c r="AG2069" s="26" t="str">
        <f t="shared" si="1399"/>
        <v/>
      </c>
      <c r="AH2069" s="25" t="str">
        <f t="shared" si="1380"/>
        <v/>
      </c>
      <c r="AI2069" s="26" t="str">
        <f t="shared" si="1400"/>
        <v/>
      </c>
      <c r="AJ2069" s="25" t="str">
        <f t="shared" si="1381"/>
        <v/>
      </c>
      <c r="AK2069" s="26" t="str">
        <f t="shared" si="1401"/>
        <v/>
      </c>
      <c r="AL2069" s="25" t="str">
        <f t="shared" si="1382"/>
        <v/>
      </c>
      <c r="AM2069" s="26" t="str">
        <f t="shared" si="1402"/>
        <v/>
      </c>
      <c r="AN2069" s="25" t="str">
        <f t="shared" si="1383"/>
        <v/>
      </c>
      <c r="AO2069" s="26" t="str">
        <f t="shared" si="1403"/>
        <v/>
      </c>
      <c r="AP2069" t="str">
        <f t="shared" si="1404"/>
        <v/>
      </c>
      <c r="AQ2069" t="str">
        <f t="shared" si="1405"/>
        <v/>
      </c>
      <c r="AR2069" t="str">
        <f t="shared" si="1417"/>
        <v/>
      </c>
      <c r="AS2069" t="str">
        <f t="shared" si="1406"/>
        <v/>
      </c>
      <c r="AT2069" s="25" t="str">
        <f t="shared" si="1407"/>
        <v/>
      </c>
      <c r="AU2069" s="26" t="str">
        <f t="shared" si="1408"/>
        <v/>
      </c>
      <c r="AV2069" t="str">
        <f t="shared" si="1409"/>
        <v/>
      </c>
      <c r="AW2069" s="25" t="str">
        <f t="shared" si="1410"/>
        <v/>
      </c>
      <c r="AX2069" s="26" t="str">
        <f t="shared" si="1385"/>
        <v/>
      </c>
      <c r="AY2069" s="27" t="str">
        <f>IF(A2069="","",IF(K2069&lt;&gt;0,TEXT(5,"0000"),IF(M2069&lt;&gt;0,TEXT(5,"0000"),IF(Datos!N2069&lt;&gt;0,TEXT(5,"0000"),""))))</f>
        <v/>
      </c>
      <c r="AZ2069" s="25" t="str">
        <f t="shared" si="1411"/>
        <v/>
      </c>
      <c r="BA2069" s="26" t="str">
        <f t="shared" si="1386"/>
        <v/>
      </c>
      <c r="BB2069" s="25" t="str">
        <f t="shared" si="1412"/>
        <v/>
      </c>
      <c r="BC2069" s="26" t="str">
        <f t="shared" si="1387"/>
        <v/>
      </c>
      <c r="BD2069" s="27" t="str">
        <f t="shared" si="1413"/>
        <v/>
      </c>
      <c r="BE2069" s="25" t="str">
        <f t="shared" si="1414"/>
        <v/>
      </c>
      <c r="BF2069" s="26" t="str">
        <f t="shared" si="1388"/>
        <v/>
      </c>
      <c r="BG2069" s="28"/>
      <c r="BH2069" t="str">
        <f t="shared" si="1384"/>
        <v/>
      </c>
      <c r="BJ2069" s="24" t="str">
        <f t="shared" si="1415"/>
        <v/>
      </c>
      <c r="BK2069" s="24" t="str">
        <f t="shared" si="1416"/>
        <v/>
      </c>
    </row>
    <row r="2070" spans="17:63" ht="15.75" thickBot="1">
      <c r="Q2070" t="e">
        <f t="shared" si="1389"/>
        <v>#VALUE!</v>
      </c>
      <c r="R2070" t="str">
        <f t="shared" si="1390"/>
        <v/>
      </c>
      <c r="S2070" t="str">
        <f>IF(A2070="","",TEXT(VLOOKUP(C2070,Tablas!$H$3:$I$75,2,0),"000"))</f>
        <v/>
      </c>
      <c r="T2070" t="str">
        <f t="shared" si="1391"/>
        <v/>
      </c>
      <c r="U2070" t="str">
        <f t="shared" si="1392"/>
        <v/>
      </c>
      <c r="V2070" t="str">
        <f t="shared" si="1376"/>
        <v/>
      </c>
      <c r="W2070" t="str">
        <f>IF(A2070="","",IF(G2070="",99,VLOOKUP(Datos!G2070,Tablas!$AF$2:$AH$38,2,0)))</f>
        <v/>
      </c>
      <c r="X2070" t="str">
        <f t="shared" si="1393"/>
        <v/>
      </c>
      <c r="Y2070" t="str">
        <f t="shared" si="1394"/>
        <v/>
      </c>
      <c r="Z2070" s="25" t="str">
        <f t="shared" si="1395"/>
        <v/>
      </c>
      <c r="AA2070" s="26" t="str">
        <f t="shared" si="1396"/>
        <v/>
      </c>
      <c r="AB2070" s="25" t="str">
        <f t="shared" si="1377"/>
        <v/>
      </c>
      <c r="AC2070" s="26" t="str">
        <f t="shared" si="1397"/>
        <v/>
      </c>
      <c r="AD2070" s="25" t="str">
        <f t="shared" si="1378"/>
        <v/>
      </c>
      <c r="AE2070" s="26" t="str">
        <f t="shared" si="1398"/>
        <v/>
      </c>
      <c r="AF2070" s="25" t="str">
        <f t="shared" si="1379"/>
        <v/>
      </c>
      <c r="AG2070" s="26" t="str">
        <f t="shared" si="1399"/>
        <v/>
      </c>
      <c r="AH2070" s="25" t="str">
        <f t="shared" si="1380"/>
        <v/>
      </c>
      <c r="AI2070" s="26" t="str">
        <f t="shared" si="1400"/>
        <v/>
      </c>
      <c r="AJ2070" s="25" t="str">
        <f t="shared" si="1381"/>
        <v/>
      </c>
      <c r="AK2070" s="26" t="str">
        <f t="shared" si="1401"/>
        <v/>
      </c>
      <c r="AL2070" s="25" t="str">
        <f t="shared" si="1382"/>
        <v/>
      </c>
      <c r="AM2070" s="26" t="str">
        <f t="shared" si="1402"/>
        <v/>
      </c>
      <c r="AN2070" s="25" t="str">
        <f t="shared" si="1383"/>
        <v/>
      </c>
      <c r="AO2070" s="26" t="str">
        <f t="shared" si="1403"/>
        <v/>
      </c>
      <c r="AP2070" t="str">
        <f t="shared" si="1404"/>
        <v/>
      </c>
      <c r="AQ2070" t="str">
        <f t="shared" si="1405"/>
        <v/>
      </c>
      <c r="AR2070" t="str">
        <f t="shared" si="1417"/>
        <v/>
      </c>
      <c r="AS2070" t="str">
        <f t="shared" si="1406"/>
        <v/>
      </c>
      <c r="AT2070" s="25" t="str">
        <f t="shared" si="1407"/>
        <v/>
      </c>
      <c r="AU2070" s="26" t="str">
        <f t="shared" si="1408"/>
        <v/>
      </c>
      <c r="AV2070" t="str">
        <f t="shared" si="1409"/>
        <v/>
      </c>
      <c r="AW2070" s="25" t="str">
        <f t="shared" si="1410"/>
        <v/>
      </c>
      <c r="AX2070" s="26" t="str">
        <f t="shared" si="1385"/>
        <v/>
      </c>
      <c r="AY2070" s="27" t="str">
        <f>IF(A2070="","",IF(K2070&lt;&gt;0,TEXT(5,"0000"),IF(M2070&lt;&gt;0,TEXT(5,"0000"),IF(Datos!N2070&lt;&gt;0,TEXT(5,"0000"),""))))</f>
        <v/>
      </c>
      <c r="AZ2070" s="25" t="str">
        <f t="shared" si="1411"/>
        <v/>
      </c>
      <c r="BA2070" s="26" t="str">
        <f t="shared" si="1386"/>
        <v/>
      </c>
      <c r="BB2070" s="25" t="str">
        <f t="shared" si="1412"/>
        <v/>
      </c>
      <c r="BC2070" s="26" t="str">
        <f t="shared" si="1387"/>
        <v/>
      </c>
      <c r="BD2070" s="27" t="str">
        <f t="shared" si="1413"/>
        <v/>
      </c>
      <c r="BE2070" s="25" t="str">
        <f t="shared" si="1414"/>
        <v/>
      </c>
      <c r="BF2070" s="26" t="str">
        <f t="shared" si="1388"/>
        <v/>
      </c>
      <c r="BG2070" s="28"/>
      <c r="BH2070" t="str">
        <f t="shared" si="1384"/>
        <v/>
      </c>
      <c r="BJ2070" s="24" t="str">
        <f t="shared" si="1415"/>
        <v/>
      </c>
      <c r="BK2070" s="24" t="str">
        <f t="shared" si="1416"/>
        <v/>
      </c>
    </row>
    <row r="2071" spans="17:63" ht="15.75" thickBot="1">
      <c r="Q2071" t="e">
        <f t="shared" si="1389"/>
        <v>#VALUE!</v>
      </c>
      <c r="R2071" t="str">
        <f t="shared" si="1390"/>
        <v/>
      </c>
      <c r="S2071" t="str">
        <f>IF(A2071="","",TEXT(VLOOKUP(C2071,Tablas!$H$3:$I$75,2,0),"000"))</f>
        <v/>
      </c>
      <c r="T2071" t="str">
        <f t="shared" si="1391"/>
        <v/>
      </c>
      <c r="U2071" t="str">
        <f t="shared" si="1392"/>
        <v/>
      </c>
      <c r="V2071" t="str">
        <f t="shared" si="1376"/>
        <v/>
      </c>
      <c r="W2071" t="str">
        <f>IF(A2071="","",IF(G2071="",99,VLOOKUP(Datos!G2071,Tablas!$AF$2:$AH$38,2,0)))</f>
        <v/>
      </c>
      <c r="X2071" t="str">
        <f t="shared" si="1393"/>
        <v/>
      </c>
      <c r="Y2071" t="str">
        <f t="shared" si="1394"/>
        <v/>
      </c>
      <c r="Z2071" s="25" t="str">
        <f t="shared" si="1395"/>
        <v/>
      </c>
      <c r="AA2071" s="26" t="str">
        <f t="shared" si="1396"/>
        <v/>
      </c>
      <c r="AB2071" s="25" t="str">
        <f t="shared" si="1377"/>
        <v/>
      </c>
      <c r="AC2071" s="26" t="str">
        <f t="shared" si="1397"/>
        <v/>
      </c>
      <c r="AD2071" s="25" t="str">
        <f t="shared" si="1378"/>
        <v/>
      </c>
      <c r="AE2071" s="26" t="str">
        <f t="shared" si="1398"/>
        <v/>
      </c>
      <c r="AF2071" s="25" t="str">
        <f t="shared" si="1379"/>
        <v/>
      </c>
      <c r="AG2071" s="26" t="str">
        <f t="shared" si="1399"/>
        <v/>
      </c>
      <c r="AH2071" s="25" t="str">
        <f t="shared" si="1380"/>
        <v/>
      </c>
      <c r="AI2071" s="26" t="str">
        <f t="shared" si="1400"/>
        <v/>
      </c>
      <c r="AJ2071" s="25" t="str">
        <f t="shared" si="1381"/>
        <v/>
      </c>
      <c r="AK2071" s="26" t="str">
        <f t="shared" si="1401"/>
        <v/>
      </c>
      <c r="AL2071" s="25" t="str">
        <f t="shared" si="1382"/>
        <v/>
      </c>
      <c r="AM2071" s="26" t="str">
        <f t="shared" si="1402"/>
        <v/>
      </c>
      <c r="AN2071" s="25" t="str">
        <f t="shared" si="1383"/>
        <v/>
      </c>
      <c r="AO2071" s="26" t="str">
        <f t="shared" si="1403"/>
        <v/>
      </c>
      <c r="AP2071" t="str">
        <f t="shared" si="1404"/>
        <v/>
      </c>
      <c r="AQ2071" t="str">
        <f t="shared" si="1405"/>
        <v/>
      </c>
      <c r="AR2071" t="str">
        <f t="shared" si="1417"/>
        <v/>
      </c>
      <c r="AS2071" t="str">
        <f t="shared" si="1406"/>
        <v/>
      </c>
      <c r="AT2071" s="25" t="str">
        <f t="shared" si="1407"/>
        <v/>
      </c>
      <c r="AU2071" s="26" t="str">
        <f t="shared" si="1408"/>
        <v/>
      </c>
      <c r="AV2071" t="str">
        <f t="shared" si="1409"/>
        <v/>
      </c>
      <c r="AW2071" s="25" t="str">
        <f t="shared" si="1410"/>
        <v/>
      </c>
      <c r="AX2071" s="26" t="str">
        <f t="shared" si="1385"/>
        <v/>
      </c>
      <c r="AY2071" s="27" t="str">
        <f>IF(A2071="","",IF(K2071&lt;&gt;0,TEXT(5,"0000"),IF(M2071&lt;&gt;0,TEXT(5,"0000"),IF(Datos!N2071&lt;&gt;0,TEXT(5,"0000"),""))))</f>
        <v/>
      </c>
      <c r="AZ2071" s="25" t="str">
        <f t="shared" si="1411"/>
        <v/>
      </c>
      <c r="BA2071" s="26" t="str">
        <f t="shared" si="1386"/>
        <v/>
      </c>
      <c r="BB2071" s="25" t="str">
        <f t="shared" si="1412"/>
        <v/>
      </c>
      <c r="BC2071" s="26" t="str">
        <f t="shared" si="1387"/>
        <v/>
      </c>
      <c r="BD2071" s="27" t="str">
        <f t="shared" si="1413"/>
        <v/>
      </c>
      <c r="BE2071" s="25" t="str">
        <f t="shared" si="1414"/>
        <v/>
      </c>
      <c r="BF2071" s="26" t="str">
        <f t="shared" si="1388"/>
        <v/>
      </c>
      <c r="BG2071" s="28"/>
      <c r="BH2071" t="str">
        <f t="shared" si="1384"/>
        <v/>
      </c>
      <c r="BJ2071" s="24" t="str">
        <f t="shared" si="1415"/>
        <v/>
      </c>
      <c r="BK2071" s="24" t="str">
        <f t="shared" si="1416"/>
        <v/>
      </c>
    </row>
    <row r="2072" spans="17:63" ht="15.75" thickBot="1">
      <c r="Q2072" t="e">
        <f t="shared" si="1389"/>
        <v>#VALUE!</v>
      </c>
      <c r="R2072" t="str">
        <f t="shared" si="1390"/>
        <v/>
      </c>
      <c r="S2072" t="str">
        <f>IF(A2072="","",TEXT(VLOOKUP(C2072,Tablas!$H$3:$I$75,2,0),"000"))</f>
        <v/>
      </c>
      <c r="T2072" t="str">
        <f t="shared" si="1391"/>
        <v/>
      </c>
      <c r="U2072" t="str">
        <f t="shared" si="1392"/>
        <v/>
      </c>
      <c r="V2072" t="str">
        <f t="shared" si="1376"/>
        <v/>
      </c>
      <c r="W2072" t="str">
        <f>IF(A2072="","",IF(G2072="",99,VLOOKUP(Datos!G2072,Tablas!$AF$2:$AH$38,2,0)))</f>
        <v/>
      </c>
      <c r="X2072" t="str">
        <f t="shared" si="1393"/>
        <v/>
      </c>
      <c r="Y2072" t="str">
        <f t="shared" si="1394"/>
        <v/>
      </c>
      <c r="Z2072" s="25" t="str">
        <f t="shared" si="1395"/>
        <v/>
      </c>
      <c r="AA2072" s="26" t="str">
        <f t="shared" si="1396"/>
        <v/>
      </c>
      <c r="AB2072" s="25" t="str">
        <f t="shared" si="1377"/>
        <v/>
      </c>
      <c r="AC2072" s="26" t="str">
        <f t="shared" si="1397"/>
        <v/>
      </c>
      <c r="AD2072" s="25" t="str">
        <f t="shared" si="1378"/>
        <v/>
      </c>
      <c r="AE2072" s="26" t="str">
        <f t="shared" si="1398"/>
        <v/>
      </c>
      <c r="AF2072" s="25" t="str">
        <f t="shared" si="1379"/>
        <v/>
      </c>
      <c r="AG2072" s="26" t="str">
        <f t="shared" si="1399"/>
        <v/>
      </c>
      <c r="AH2072" s="25" t="str">
        <f t="shared" si="1380"/>
        <v/>
      </c>
      <c r="AI2072" s="26" t="str">
        <f t="shared" si="1400"/>
        <v/>
      </c>
      <c r="AJ2072" s="25" t="str">
        <f t="shared" si="1381"/>
        <v/>
      </c>
      <c r="AK2072" s="26" t="str">
        <f t="shared" si="1401"/>
        <v/>
      </c>
      <c r="AL2072" s="25" t="str">
        <f t="shared" si="1382"/>
        <v/>
      </c>
      <c r="AM2072" s="26" t="str">
        <f t="shared" si="1402"/>
        <v/>
      </c>
      <c r="AN2072" s="25" t="str">
        <f t="shared" si="1383"/>
        <v/>
      </c>
      <c r="AO2072" s="26" t="str">
        <f t="shared" si="1403"/>
        <v/>
      </c>
      <c r="AP2072" t="str">
        <f t="shared" si="1404"/>
        <v/>
      </c>
      <c r="AQ2072" t="str">
        <f t="shared" si="1405"/>
        <v/>
      </c>
      <c r="AR2072" t="str">
        <f t="shared" si="1417"/>
        <v/>
      </c>
      <c r="AS2072" t="str">
        <f t="shared" si="1406"/>
        <v/>
      </c>
      <c r="AT2072" s="25" t="str">
        <f t="shared" si="1407"/>
        <v/>
      </c>
      <c r="AU2072" s="26" t="str">
        <f t="shared" si="1408"/>
        <v/>
      </c>
      <c r="AV2072" t="str">
        <f t="shared" si="1409"/>
        <v/>
      </c>
      <c r="AW2072" s="25" t="str">
        <f t="shared" si="1410"/>
        <v/>
      </c>
      <c r="AX2072" s="26" t="str">
        <f t="shared" si="1385"/>
        <v/>
      </c>
      <c r="AY2072" s="27" t="str">
        <f>IF(A2072="","",IF(K2072&lt;&gt;0,TEXT(5,"0000"),IF(M2072&lt;&gt;0,TEXT(5,"0000"),IF(Datos!N2072&lt;&gt;0,TEXT(5,"0000"),""))))</f>
        <v/>
      </c>
      <c r="AZ2072" s="25" t="str">
        <f t="shared" si="1411"/>
        <v/>
      </c>
      <c r="BA2072" s="26" t="str">
        <f t="shared" si="1386"/>
        <v/>
      </c>
      <c r="BB2072" s="25" t="str">
        <f t="shared" si="1412"/>
        <v/>
      </c>
      <c r="BC2072" s="26" t="str">
        <f t="shared" si="1387"/>
        <v/>
      </c>
      <c r="BD2072" s="27" t="str">
        <f t="shared" si="1413"/>
        <v/>
      </c>
      <c r="BE2072" s="25" t="str">
        <f t="shared" si="1414"/>
        <v/>
      </c>
      <c r="BF2072" s="26" t="str">
        <f t="shared" si="1388"/>
        <v/>
      </c>
      <c r="BG2072" s="28"/>
      <c r="BH2072" t="str">
        <f t="shared" si="1384"/>
        <v/>
      </c>
      <c r="BJ2072" s="24" t="str">
        <f t="shared" si="1415"/>
        <v/>
      </c>
      <c r="BK2072" s="24" t="str">
        <f t="shared" si="1416"/>
        <v/>
      </c>
    </row>
    <row r="2073" spans="17:63" ht="15.75" thickBot="1">
      <c r="Q2073" t="e">
        <f t="shared" si="1389"/>
        <v>#VALUE!</v>
      </c>
      <c r="R2073" t="str">
        <f t="shared" si="1390"/>
        <v/>
      </c>
      <c r="S2073" t="str">
        <f>IF(A2073="","",TEXT(VLOOKUP(C2073,Tablas!$H$3:$I$75,2,0),"000"))</f>
        <v/>
      </c>
      <c r="T2073" t="str">
        <f t="shared" si="1391"/>
        <v/>
      </c>
      <c r="U2073" t="str">
        <f t="shared" si="1392"/>
        <v/>
      </c>
      <c r="V2073" t="str">
        <f t="shared" si="1376"/>
        <v/>
      </c>
      <c r="W2073" t="str">
        <f>IF(A2073="","",IF(G2073="",99,VLOOKUP(Datos!G2073,Tablas!$AF$2:$AH$38,2,0)))</f>
        <v/>
      </c>
      <c r="X2073" t="str">
        <f t="shared" si="1393"/>
        <v/>
      </c>
      <c r="Y2073" t="str">
        <f t="shared" si="1394"/>
        <v/>
      </c>
      <c r="Z2073" s="25" t="str">
        <f t="shared" si="1395"/>
        <v/>
      </c>
      <c r="AA2073" s="26" t="str">
        <f t="shared" si="1396"/>
        <v/>
      </c>
      <c r="AB2073" s="25" t="str">
        <f t="shared" si="1377"/>
        <v/>
      </c>
      <c r="AC2073" s="26" t="str">
        <f t="shared" si="1397"/>
        <v/>
      </c>
      <c r="AD2073" s="25" t="str">
        <f t="shared" si="1378"/>
        <v/>
      </c>
      <c r="AE2073" s="26" t="str">
        <f t="shared" si="1398"/>
        <v/>
      </c>
      <c r="AF2073" s="25" t="str">
        <f t="shared" si="1379"/>
        <v/>
      </c>
      <c r="AG2073" s="26" t="str">
        <f t="shared" si="1399"/>
        <v/>
      </c>
      <c r="AH2073" s="25" t="str">
        <f t="shared" si="1380"/>
        <v/>
      </c>
      <c r="AI2073" s="26" t="str">
        <f t="shared" si="1400"/>
        <v/>
      </c>
      <c r="AJ2073" s="25" t="str">
        <f t="shared" si="1381"/>
        <v/>
      </c>
      <c r="AK2073" s="26" t="str">
        <f t="shared" si="1401"/>
        <v/>
      </c>
      <c r="AL2073" s="25" t="str">
        <f t="shared" si="1382"/>
        <v/>
      </c>
      <c r="AM2073" s="26" t="str">
        <f t="shared" si="1402"/>
        <v/>
      </c>
      <c r="AN2073" s="25" t="str">
        <f t="shared" si="1383"/>
        <v/>
      </c>
      <c r="AO2073" s="26" t="str">
        <f t="shared" si="1403"/>
        <v/>
      </c>
      <c r="AP2073" t="str">
        <f t="shared" si="1404"/>
        <v/>
      </c>
      <c r="AQ2073" t="str">
        <f t="shared" si="1405"/>
        <v/>
      </c>
      <c r="AR2073" t="str">
        <f t="shared" si="1417"/>
        <v/>
      </c>
      <c r="AS2073" t="str">
        <f t="shared" si="1406"/>
        <v/>
      </c>
      <c r="AT2073" s="25" t="str">
        <f t="shared" si="1407"/>
        <v/>
      </c>
      <c r="AU2073" s="26" t="str">
        <f t="shared" si="1408"/>
        <v/>
      </c>
      <c r="AV2073" t="str">
        <f t="shared" si="1409"/>
        <v/>
      </c>
      <c r="AW2073" s="25" t="str">
        <f t="shared" si="1410"/>
        <v/>
      </c>
      <c r="AX2073" s="26" t="str">
        <f t="shared" si="1385"/>
        <v/>
      </c>
      <c r="AY2073" s="27" t="str">
        <f>IF(A2073="","",IF(K2073&lt;&gt;0,TEXT(5,"0000"),IF(M2073&lt;&gt;0,TEXT(5,"0000"),IF(Datos!N2073&lt;&gt;0,TEXT(5,"0000"),""))))</f>
        <v/>
      </c>
      <c r="AZ2073" s="25" t="str">
        <f t="shared" si="1411"/>
        <v/>
      </c>
      <c r="BA2073" s="26" t="str">
        <f t="shared" si="1386"/>
        <v/>
      </c>
      <c r="BB2073" s="25" t="str">
        <f t="shared" si="1412"/>
        <v/>
      </c>
      <c r="BC2073" s="26" t="str">
        <f t="shared" si="1387"/>
        <v/>
      </c>
      <c r="BD2073" s="27" t="str">
        <f t="shared" si="1413"/>
        <v/>
      </c>
      <c r="BE2073" s="25" t="str">
        <f t="shared" si="1414"/>
        <v/>
      </c>
      <c r="BF2073" s="26" t="str">
        <f t="shared" si="1388"/>
        <v/>
      </c>
      <c r="BG2073" s="28"/>
      <c r="BH2073" t="str">
        <f t="shared" si="1384"/>
        <v/>
      </c>
      <c r="BJ2073" s="24" t="str">
        <f t="shared" si="1415"/>
        <v/>
      </c>
      <c r="BK2073" s="24" t="str">
        <f t="shared" si="1416"/>
        <v/>
      </c>
    </row>
    <row r="2074" spans="17:63" ht="15.75" thickBot="1">
      <c r="Q2074" t="e">
        <f t="shared" si="1389"/>
        <v>#VALUE!</v>
      </c>
      <c r="R2074" t="str">
        <f t="shared" si="1390"/>
        <v/>
      </c>
      <c r="S2074" t="str">
        <f>IF(A2074="","",TEXT(VLOOKUP(C2074,Tablas!$H$3:$I$75,2,0),"000"))</f>
        <v/>
      </c>
      <c r="T2074" t="str">
        <f t="shared" si="1391"/>
        <v/>
      </c>
      <c r="U2074" t="str">
        <f t="shared" si="1392"/>
        <v/>
      </c>
      <c r="V2074" t="str">
        <f t="shared" si="1376"/>
        <v/>
      </c>
      <c r="W2074" t="str">
        <f>IF(A2074="","",IF(G2074="",99,VLOOKUP(Datos!G2074,Tablas!$AF$2:$AH$38,2,0)))</f>
        <v/>
      </c>
      <c r="X2074" t="str">
        <f t="shared" si="1393"/>
        <v/>
      </c>
      <c r="Y2074" t="str">
        <f t="shared" si="1394"/>
        <v/>
      </c>
      <c r="Z2074" s="25" t="str">
        <f t="shared" si="1395"/>
        <v/>
      </c>
      <c r="AA2074" s="26" t="str">
        <f t="shared" si="1396"/>
        <v/>
      </c>
      <c r="AB2074" s="25" t="str">
        <f t="shared" si="1377"/>
        <v/>
      </c>
      <c r="AC2074" s="26" t="str">
        <f t="shared" si="1397"/>
        <v/>
      </c>
      <c r="AD2074" s="25" t="str">
        <f t="shared" si="1378"/>
        <v/>
      </c>
      <c r="AE2074" s="26" t="str">
        <f t="shared" si="1398"/>
        <v/>
      </c>
      <c r="AF2074" s="25" t="str">
        <f t="shared" si="1379"/>
        <v/>
      </c>
      <c r="AG2074" s="26" t="str">
        <f t="shared" si="1399"/>
        <v/>
      </c>
      <c r="AH2074" s="25" t="str">
        <f t="shared" si="1380"/>
        <v/>
      </c>
      <c r="AI2074" s="26" t="str">
        <f t="shared" si="1400"/>
        <v/>
      </c>
      <c r="AJ2074" s="25" t="str">
        <f t="shared" si="1381"/>
        <v/>
      </c>
      <c r="AK2074" s="26" t="str">
        <f t="shared" si="1401"/>
        <v/>
      </c>
      <c r="AL2074" s="25" t="str">
        <f t="shared" si="1382"/>
        <v/>
      </c>
      <c r="AM2074" s="26" t="str">
        <f t="shared" si="1402"/>
        <v/>
      </c>
      <c r="AN2074" s="25" t="str">
        <f t="shared" si="1383"/>
        <v/>
      </c>
      <c r="AO2074" s="26" t="str">
        <f t="shared" si="1403"/>
        <v/>
      </c>
      <c r="AP2074" t="str">
        <f t="shared" si="1404"/>
        <v/>
      </c>
      <c r="AQ2074" t="str">
        <f t="shared" si="1405"/>
        <v/>
      </c>
      <c r="AR2074" t="str">
        <f t="shared" si="1417"/>
        <v/>
      </c>
      <c r="AS2074" t="str">
        <f t="shared" si="1406"/>
        <v/>
      </c>
      <c r="AT2074" s="25" t="str">
        <f t="shared" si="1407"/>
        <v/>
      </c>
      <c r="AU2074" s="26" t="str">
        <f t="shared" si="1408"/>
        <v/>
      </c>
      <c r="AV2074" t="str">
        <f t="shared" si="1409"/>
        <v/>
      </c>
      <c r="AW2074" s="25" t="str">
        <f t="shared" si="1410"/>
        <v/>
      </c>
      <c r="AX2074" s="26" t="str">
        <f t="shared" si="1385"/>
        <v/>
      </c>
      <c r="AY2074" s="27" t="str">
        <f>IF(A2074="","",IF(K2074&lt;&gt;0,TEXT(5,"0000"),IF(M2074&lt;&gt;0,TEXT(5,"0000"),IF(Datos!N2074&lt;&gt;0,TEXT(5,"0000"),""))))</f>
        <v/>
      </c>
      <c r="AZ2074" s="25" t="str">
        <f t="shared" si="1411"/>
        <v/>
      </c>
      <c r="BA2074" s="26" t="str">
        <f t="shared" si="1386"/>
        <v/>
      </c>
      <c r="BB2074" s="25" t="str">
        <f t="shared" si="1412"/>
        <v/>
      </c>
      <c r="BC2074" s="26" t="str">
        <f t="shared" si="1387"/>
        <v/>
      </c>
      <c r="BD2074" s="27" t="str">
        <f t="shared" si="1413"/>
        <v/>
      </c>
      <c r="BE2074" s="25" t="str">
        <f t="shared" si="1414"/>
        <v/>
      </c>
      <c r="BF2074" s="26" t="str">
        <f t="shared" si="1388"/>
        <v/>
      </c>
      <c r="BG2074" s="28"/>
      <c r="BH2074" t="str">
        <f t="shared" si="1384"/>
        <v/>
      </c>
      <c r="BJ2074" s="24" t="str">
        <f t="shared" si="1415"/>
        <v/>
      </c>
      <c r="BK2074" s="24" t="str">
        <f t="shared" si="1416"/>
        <v/>
      </c>
    </row>
    <row r="2075" spans="17:63" ht="15.75" thickBot="1">
      <c r="Q2075" t="e">
        <f t="shared" si="1389"/>
        <v>#VALUE!</v>
      </c>
      <c r="R2075" t="str">
        <f t="shared" si="1390"/>
        <v/>
      </c>
      <c r="S2075" t="str">
        <f>IF(A2075="","",TEXT(VLOOKUP(C2075,Tablas!$H$3:$I$75,2,0),"000"))</f>
        <v/>
      </c>
      <c r="T2075" t="str">
        <f t="shared" si="1391"/>
        <v/>
      </c>
      <c r="U2075" t="str">
        <f t="shared" si="1392"/>
        <v/>
      </c>
      <c r="V2075" t="str">
        <f t="shared" si="1376"/>
        <v/>
      </c>
      <c r="W2075" t="str">
        <f>IF(A2075="","",IF(G2075="",99,VLOOKUP(Datos!G2075,Tablas!$AF$2:$AH$38,2,0)))</f>
        <v/>
      </c>
      <c r="X2075" t="str">
        <f t="shared" si="1393"/>
        <v/>
      </c>
      <c r="Y2075" t="str">
        <f t="shared" si="1394"/>
        <v/>
      </c>
      <c r="Z2075" s="25" t="str">
        <f t="shared" si="1395"/>
        <v/>
      </c>
      <c r="AA2075" s="26" t="str">
        <f t="shared" si="1396"/>
        <v/>
      </c>
      <c r="AB2075" s="25" t="str">
        <f t="shared" si="1377"/>
        <v/>
      </c>
      <c r="AC2075" s="26" t="str">
        <f t="shared" si="1397"/>
        <v/>
      </c>
      <c r="AD2075" s="25" t="str">
        <f t="shared" si="1378"/>
        <v/>
      </c>
      <c r="AE2075" s="26" t="str">
        <f t="shared" si="1398"/>
        <v/>
      </c>
      <c r="AF2075" s="25" t="str">
        <f t="shared" si="1379"/>
        <v/>
      </c>
      <c r="AG2075" s="26" t="str">
        <f t="shared" si="1399"/>
        <v/>
      </c>
      <c r="AH2075" s="25" t="str">
        <f t="shared" si="1380"/>
        <v/>
      </c>
      <c r="AI2075" s="26" t="str">
        <f t="shared" si="1400"/>
        <v/>
      </c>
      <c r="AJ2075" s="25" t="str">
        <f t="shared" si="1381"/>
        <v/>
      </c>
      <c r="AK2075" s="26" t="str">
        <f t="shared" si="1401"/>
        <v/>
      </c>
      <c r="AL2075" s="25" t="str">
        <f t="shared" si="1382"/>
        <v/>
      </c>
      <c r="AM2075" s="26" t="str">
        <f t="shared" si="1402"/>
        <v/>
      </c>
      <c r="AN2075" s="25" t="str">
        <f t="shared" si="1383"/>
        <v/>
      </c>
      <c r="AO2075" s="26" t="str">
        <f t="shared" si="1403"/>
        <v/>
      </c>
      <c r="AP2075" t="str">
        <f t="shared" si="1404"/>
        <v/>
      </c>
      <c r="AQ2075" t="str">
        <f t="shared" si="1405"/>
        <v/>
      </c>
      <c r="AR2075" t="str">
        <f t="shared" si="1417"/>
        <v/>
      </c>
      <c r="AS2075" t="str">
        <f t="shared" si="1406"/>
        <v/>
      </c>
      <c r="AT2075" s="25" t="str">
        <f t="shared" si="1407"/>
        <v/>
      </c>
      <c r="AU2075" s="26" t="str">
        <f t="shared" si="1408"/>
        <v/>
      </c>
      <c r="AV2075" t="str">
        <f t="shared" si="1409"/>
        <v/>
      </c>
      <c r="AW2075" s="25" t="str">
        <f t="shared" si="1410"/>
        <v/>
      </c>
      <c r="AX2075" s="26" t="str">
        <f t="shared" si="1385"/>
        <v/>
      </c>
      <c r="AY2075" s="27" t="str">
        <f>IF(A2075="","",IF(K2075&lt;&gt;0,TEXT(5,"0000"),IF(M2075&lt;&gt;0,TEXT(5,"0000"),IF(Datos!N2075&lt;&gt;0,TEXT(5,"0000"),""))))</f>
        <v/>
      </c>
      <c r="AZ2075" s="25" t="str">
        <f t="shared" si="1411"/>
        <v/>
      </c>
      <c r="BA2075" s="26" t="str">
        <f t="shared" si="1386"/>
        <v/>
      </c>
      <c r="BB2075" s="25" t="str">
        <f t="shared" si="1412"/>
        <v/>
      </c>
      <c r="BC2075" s="26" t="str">
        <f t="shared" si="1387"/>
        <v/>
      </c>
      <c r="BD2075" s="27" t="str">
        <f t="shared" si="1413"/>
        <v/>
      </c>
      <c r="BE2075" s="25" t="str">
        <f t="shared" si="1414"/>
        <v/>
      </c>
      <c r="BF2075" s="26" t="str">
        <f t="shared" si="1388"/>
        <v/>
      </c>
      <c r="BG2075" s="28"/>
      <c r="BH2075" t="str">
        <f t="shared" si="1384"/>
        <v/>
      </c>
      <c r="BJ2075" s="24" t="str">
        <f t="shared" si="1415"/>
        <v/>
      </c>
      <c r="BK2075" s="24" t="str">
        <f t="shared" si="1416"/>
        <v/>
      </c>
    </row>
    <row r="2076" spans="17:63" ht="15.75" thickBot="1">
      <c r="Q2076" t="e">
        <f t="shared" si="1389"/>
        <v>#VALUE!</v>
      </c>
      <c r="R2076" t="str">
        <f t="shared" si="1390"/>
        <v/>
      </c>
      <c r="S2076" t="str">
        <f>IF(A2076="","",TEXT(VLOOKUP(C2076,Tablas!$H$3:$I$75,2,0),"000"))</f>
        <v/>
      </c>
      <c r="T2076" t="str">
        <f t="shared" si="1391"/>
        <v/>
      </c>
      <c r="U2076" t="str">
        <f t="shared" si="1392"/>
        <v/>
      </c>
      <c r="V2076" t="str">
        <f t="shared" si="1376"/>
        <v/>
      </c>
      <c r="W2076" t="str">
        <f>IF(A2076="","",IF(G2076="",99,VLOOKUP(Datos!G2076,Tablas!$AF$2:$AH$38,2,0)))</f>
        <v/>
      </c>
      <c r="X2076" t="str">
        <f t="shared" si="1393"/>
        <v/>
      </c>
      <c r="Y2076" t="str">
        <f t="shared" si="1394"/>
        <v/>
      </c>
      <c r="Z2076" s="25" t="str">
        <f t="shared" si="1395"/>
        <v/>
      </c>
      <c r="AA2076" s="26" t="str">
        <f t="shared" si="1396"/>
        <v/>
      </c>
      <c r="AB2076" s="25" t="str">
        <f t="shared" si="1377"/>
        <v/>
      </c>
      <c r="AC2076" s="26" t="str">
        <f t="shared" si="1397"/>
        <v/>
      </c>
      <c r="AD2076" s="25" t="str">
        <f t="shared" si="1378"/>
        <v/>
      </c>
      <c r="AE2076" s="26" t="str">
        <f t="shared" si="1398"/>
        <v/>
      </c>
      <c r="AF2076" s="25" t="str">
        <f t="shared" si="1379"/>
        <v/>
      </c>
      <c r="AG2076" s="26" t="str">
        <f t="shared" si="1399"/>
        <v/>
      </c>
      <c r="AH2076" s="25" t="str">
        <f t="shared" si="1380"/>
        <v/>
      </c>
      <c r="AI2076" s="26" t="str">
        <f t="shared" si="1400"/>
        <v/>
      </c>
      <c r="AJ2076" s="25" t="str">
        <f t="shared" si="1381"/>
        <v/>
      </c>
      <c r="AK2076" s="26" t="str">
        <f t="shared" si="1401"/>
        <v/>
      </c>
      <c r="AL2076" s="25" t="str">
        <f t="shared" si="1382"/>
        <v/>
      </c>
      <c r="AM2076" s="26" t="str">
        <f t="shared" si="1402"/>
        <v/>
      </c>
      <c r="AN2076" s="25" t="str">
        <f t="shared" si="1383"/>
        <v/>
      </c>
      <c r="AO2076" s="26" t="str">
        <f t="shared" si="1403"/>
        <v/>
      </c>
      <c r="AP2076" t="str">
        <f t="shared" si="1404"/>
        <v/>
      </c>
      <c r="AQ2076" t="str">
        <f t="shared" si="1405"/>
        <v/>
      </c>
      <c r="AR2076" t="str">
        <f t="shared" si="1417"/>
        <v/>
      </c>
      <c r="AS2076" t="str">
        <f t="shared" si="1406"/>
        <v/>
      </c>
      <c r="AT2076" s="25" t="str">
        <f t="shared" si="1407"/>
        <v/>
      </c>
      <c r="AU2076" s="26" t="str">
        <f t="shared" si="1408"/>
        <v/>
      </c>
      <c r="AV2076" t="str">
        <f t="shared" si="1409"/>
        <v/>
      </c>
      <c r="AW2076" s="25" t="str">
        <f t="shared" si="1410"/>
        <v/>
      </c>
      <c r="AX2076" s="26" t="str">
        <f t="shared" si="1385"/>
        <v/>
      </c>
      <c r="AY2076" s="27" t="str">
        <f>IF(A2076="","",IF(K2076&lt;&gt;0,TEXT(5,"0000"),IF(M2076&lt;&gt;0,TEXT(5,"0000"),IF(Datos!N2076&lt;&gt;0,TEXT(5,"0000"),""))))</f>
        <v/>
      </c>
      <c r="AZ2076" s="25" t="str">
        <f t="shared" si="1411"/>
        <v/>
      </c>
      <c r="BA2076" s="26" t="str">
        <f t="shared" si="1386"/>
        <v/>
      </c>
      <c r="BB2076" s="25" t="str">
        <f t="shared" si="1412"/>
        <v/>
      </c>
      <c r="BC2076" s="26" t="str">
        <f t="shared" si="1387"/>
        <v/>
      </c>
      <c r="BD2076" s="27" t="str">
        <f t="shared" si="1413"/>
        <v/>
      </c>
      <c r="BE2076" s="25" t="str">
        <f t="shared" si="1414"/>
        <v/>
      </c>
      <c r="BF2076" s="26" t="str">
        <f t="shared" si="1388"/>
        <v/>
      </c>
      <c r="BG2076" s="28"/>
      <c r="BH2076" t="str">
        <f t="shared" si="1384"/>
        <v/>
      </c>
      <c r="BJ2076" s="24" t="str">
        <f t="shared" si="1415"/>
        <v/>
      </c>
      <c r="BK2076" s="24" t="str">
        <f t="shared" si="1416"/>
        <v/>
      </c>
    </row>
    <row r="2077" spans="17:63" ht="15.75" thickBot="1">
      <c r="Q2077" t="e">
        <f t="shared" si="1389"/>
        <v>#VALUE!</v>
      </c>
      <c r="R2077" t="str">
        <f t="shared" si="1390"/>
        <v/>
      </c>
      <c r="S2077" t="str">
        <f>IF(A2077="","",TEXT(VLOOKUP(C2077,Tablas!$H$3:$I$75,2,0),"000"))</f>
        <v/>
      </c>
      <c r="T2077" t="str">
        <f t="shared" si="1391"/>
        <v/>
      </c>
      <c r="U2077" t="str">
        <f t="shared" si="1392"/>
        <v/>
      </c>
      <c r="V2077" t="str">
        <f t="shared" si="1376"/>
        <v/>
      </c>
      <c r="W2077" t="str">
        <f>IF(A2077="","",IF(G2077="",99,VLOOKUP(Datos!G2077,Tablas!$AF$2:$AH$38,2,0)))</f>
        <v/>
      </c>
      <c r="X2077" t="str">
        <f t="shared" si="1393"/>
        <v/>
      </c>
      <c r="Y2077" t="str">
        <f t="shared" si="1394"/>
        <v/>
      </c>
      <c r="Z2077" s="25" t="str">
        <f t="shared" si="1395"/>
        <v/>
      </c>
      <c r="AA2077" s="26" t="str">
        <f t="shared" si="1396"/>
        <v/>
      </c>
      <c r="AB2077" s="25" t="str">
        <f t="shared" si="1377"/>
        <v/>
      </c>
      <c r="AC2077" s="26" t="str">
        <f t="shared" si="1397"/>
        <v/>
      </c>
      <c r="AD2077" s="25" t="str">
        <f t="shared" si="1378"/>
        <v/>
      </c>
      <c r="AE2077" s="26" t="str">
        <f t="shared" si="1398"/>
        <v/>
      </c>
      <c r="AF2077" s="25" t="str">
        <f t="shared" si="1379"/>
        <v/>
      </c>
      <c r="AG2077" s="26" t="str">
        <f t="shared" si="1399"/>
        <v/>
      </c>
      <c r="AH2077" s="25" t="str">
        <f t="shared" si="1380"/>
        <v/>
      </c>
      <c r="AI2077" s="26" t="str">
        <f t="shared" si="1400"/>
        <v/>
      </c>
      <c r="AJ2077" s="25" t="str">
        <f t="shared" si="1381"/>
        <v/>
      </c>
      <c r="AK2077" s="26" t="str">
        <f t="shared" si="1401"/>
        <v/>
      </c>
      <c r="AL2077" s="25" t="str">
        <f t="shared" si="1382"/>
        <v/>
      </c>
      <c r="AM2077" s="26" t="str">
        <f t="shared" si="1402"/>
        <v/>
      </c>
      <c r="AN2077" s="25" t="str">
        <f t="shared" si="1383"/>
        <v/>
      </c>
      <c r="AO2077" s="26" t="str">
        <f t="shared" si="1403"/>
        <v/>
      </c>
      <c r="AP2077" t="str">
        <f t="shared" si="1404"/>
        <v/>
      </c>
      <c r="AQ2077" t="str">
        <f t="shared" si="1405"/>
        <v/>
      </c>
      <c r="AR2077" t="str">
        <f t="shared" si="1417"/>
        <v/>
      </c>
      <c r="AS2077" t="str">
        <f t="shared" si="1406"/>
        <v/>
      </c>
      <c r="AT2077" s="25" t="str">
        <f t="shared" si="1407"/>
        <v/>
      </c>
      <c r="AU2077" s="26" t="str">
        <f t="shared" si="1408"/>
        <v/>
      </c>
      <c r="AV2077" t="str">
        <f t="shared" si="1409"/>
        <v/>
      </c>
      <c r="AW2077" s="25" t="str">
        <f t="shared" si="1410"/>
        <v/>
      </c>
      <c r="AX2077" s="26" t="str">
        <f t="shared" si="1385"/>
        <v/>
      </c>
      <c r="AY2077" s="27" t="str">
        <f>IF(A2077="","",IF(K2077&lt;&gt;0,TEXT(5,"0000"),IF(M2077&lt;&gt;0,TEXT(5,"0000"),IF(Datos!N2077&lt;&gt;0,TEXT(5,"0000"),""))))</f>
        <v/>
      </c>
      <c r="AZ2077" s="25" t="str">
        <f t="shared" si="1411"/>
        <v/>
      </c>
      <c r="BA2077" s="26" t="str">
        <f t="shared" si="1386"/>
        <v/>
      </c>
      <c r="BB2077" s="25" t="str">
        <f t="shared" si="1412"/>
        <v/>
      </c>
      <c r="BC2077" s="26" t="str">
        <f t="shared" si="1387"/>
        <v/>
      </c>
      <c r="BD2077" s="27" t="str">
        <f t="shared" si="1413"/>
        <v/>
      </c>
      <c r="BE2077" s="25" t="str">
        <f t="shared" si="1414"/>
        <v/>
      </c>
      <c r="BF2077" s="26" t="str">
        <f t="shared" si="1388"/>
        <v/>
      </c>
      <c r="BG2077" s="28"/>
      <c r="BH2077" t="str">
        <f t="shared" si="1384"/>
        <v/>
      </c>
      <c r="BJ2077" s="24" t="str">
        <f t="shared" si="1415"/>
        <v/>
      </c>
      <c r="BK2077" s="24" t="str">
        <f t="shared" si="1416"/>
        <v/>
      </c>
    </row>
    <row r="2078" spans="17:63" ht="15.75" thickBot="1">
      <c r="Q2078" t="e">
        <f t="shared" si="1389"/>
        <v>#VALUE!</v>
      </c>
      <c r="R2078" t="str">
        <f t="shared" si="1390"/>
        <v/>
      </c>
      <c r="S2078" t="str">
        <f>IF(A2078="","",TEXT(VLOOKUP(C2078,Tablas!$H$3:$I$75,2,0),"000"))</f>
        <v/>
      </c>
      <c r="T2078" t="str">
        <f t="shared" si="1391"/>
        <v/>
      </c>
      <c r="U2078" t="str">
        <f t="shared" si="1392"/>
        <v/>
      </c>
      <c r="V2078" t="str">
        <f t="shared" si="1376"/>
        <v/>
      </c>
      <c r="W2078" t="str">
        <f>IF(A2078="","",IF(G2078="",99,VLOOKUP(Datos!G2078,Tablas!$AF$2:$AH$38,2,0)))</f>
        <v/>
      </c>
      <c r="X2078" t="str">
        <f t="shared" si="1393"/>
        <v/>
      </c>
      <c r="Y2078" t="str">
        <f t="shared" si="1394"/>
        <v/>
      </c>
      <c r="Z2078" s="25" t="str">
        <f t="shared" si="1395"/>
        <v/>
      </c>
      <c r="AA2078" s="26" t="str">
        <f t="shared" si="1396"/>
        <v/>
      </c>
      <c r="AB2078" s="25" t="str">
        <f t="shared" si="1377"/>
        <v/>
      </c>
      <c r="AC2078" s="26" t="str">
        <f t="shared" si="1397"/>
        <v/>
      </c>
      <c r="AD2078" s="25" t="str">
        <f t="shared" si="1378"/>
        <v/>
      </c>
      <c r="AE2078" s="26" t="str">
        <f t="shared" si="1398"/>
        <v/>
      </c>
      <c r="AF2078" s="25" t="str">
        <f t="shared" si="1379"/>
        <v/>
      </c>
      <c r="AG2078" s="26" t="str">
        <f t="shared" si="1399"/>
        <v/>
      </c>
      <c r="AH2078" s="25" t="str">
        <f t="shared" si="1380"/>
        <v/>
      </c>
      <c r="AI2078" s="26" t="str">
        <f t="shared" si="1400"/>
        <v/>
      </c>
      <c r="AJ2078" s="25" t="str">
        <f t="shared" si="1381"/>
        <v/>
      </c>
      <c r="AK2078" s="26" t="str">
        <f t="shared" si="1401"/>
        <v/>
      </c>
      <c r="AL2078" s="25" t="str">
        <f t="shared" si="1382"/>
        <v/>
      </c>
      <c r="AM2078" s="26" t="str">
        <f t="shared" si="1402"/>
        <v/>
      </c>
      <c r="AN2078" s="25" t="str">
        <f t="shared" si="1383"/>
        <v/>
      </c>
      <c r="AO2078" s="26" t="str">
        <f t="shared" si="1403"/>
        <v/>
      </c>
      <c r="AP2078" t="str">
        <f t="shared" si="1404"/>
        <v/>
      </c>
      <c r="AQ2078" t="str">
        <f t="shared" si="1405"/>
        <v/>
      </c>
      <c r="AR2078" t="str">
        <f t="shared" si="1417"/>
        <v/>
      </c>
      <c r="AS2078" t="str">
        <f t="shared" si="1406"/>
        <v/>
      </c>
      <c r="AT2078" s="25" t="str">
        <f t="shared" si="1407"/>
        <v/>
      </c>
      <c r="AU2078" s="26" t="str">
        <f t="shared" si="1408"/>
        <v/>
      </c>
      <c r="AV2078" t="str">
        <f t="shared" si="1409"/>
        <v/>
      </c>
      <c r="AW2078" s="25" t="str">
        <f t="shared" si="1410"/>
        <v/>
      </c>
      <c r="AX2078" s="26" t="str">
        <f t="shared" si="1385"/>
        <v/>
      </c>
      <c r="AY2078" s="27" t="str">
        <f>IF(A2078="","",IF(K2078&lt;&gt;0,TEXT(5,"0000"),IF(M2078&lt;&gt;0,TEXT(5,"0000"),IF(Datos!N2078&lt;&gt;0,TEXT(5,"0000"),""))))</f>
        <v/>
      </c>
      <c r="AZ2078" s="25" t="str">
        <f t="shared" si="1411"/>
        <v/>
      </c>
      <c r="BA2078" s="26" t="str">
        <f t="shared" si="1386"/>
        <v/>
      </c>
      <c r="BB2078" s="25" t="str">
        <f t="shared" si="1412"/>
        <v/>
      </c>
      <c r="BC2078" s="26" t="str">
        <f t="shared" si="1387"/>
        <v/>
      </c>
      <c r="BD2078" s="27" t="str">
        <f t="shared" si="1413"/>
        <v/>
      </c>
      <c r="BE2078" s="25" t="str">
        <f t="shared" si="1414"/>
        <v/>
      </c>
      <c r="BF2078" s="26" t="str">
        <f t="shared" si="1388"/>
        <v/>
      </c>
      <c r="BG2078" s="28"/>
      <c r="BH2078" t="str">
        <f t="shared" si="1384"/>
        <v/>
      </c>
      <c r="BJ2078" s="24" t="str">
        <f t="shared" si="1415"/>
        <v/>
      </c>
      <c r="BK2078" s="24" t="str">
        <f t="shared" si="1416"/>
        <v/>
      </c>
    </row>
    <row r="2079" spans="17:63" ht="15.75" thickBot="1">
      <c r="Q2079" t="e">
        <f t="shared" si="1389"/>
        <v>#VALUE!</v>
      </c>
      <c r="R2079" t="str">
        <f t="shared" si="1390"/>
        <v/>
      </c>
      <c r="S2079" t="str">
        <f>IF(A2079="","",TEXT(VLOOKUP(C2079,Tablas!$H$3:$I$75,2,0),"000"))</f>
        <v/>
      </c>
      <c r="T2079" t="str">
        <f t="shared" si="1391"/>
        <v/>
      </c>
      <c r="U2079" t="str">
        <f t="shared" si="1392"/>
        <v/>
      </c>
      <c r="V2079" t="str">
        <f t="shared" si="1376"/>
        <v/>
      </c>
      <c r="W2079" t="str">
        <f>IF(A2079="","",IF(G2079="",99,VLOOKUP(Datos!G2079,Tablas!$AF$2:$AH$38,2,0)))</f>
        <v/>
      </c>
      <c r="X2079" t="str">
        <f t="shared" si="1393"/>
        <v/>
      </c>
      <c r="Y2079" t="str">
        <f t="shared" si="1394"/>
        <v/>
      </c>
      <c r="Z2079" s="25" t="str">
        <f t="shared" si="1395"/>
        <v/>
      </c>
      <c r="AA2079" s="26" t="str">
        <f t="shared" si="1396"/>
        <v/>
      </c>
      <c r="AB2079" s="25" t="str">
        <f t="shared" si="1377"/>
        <v/>
      </c>
      <c r="AC2079" s="26" t="str">
        <f t="shared" si="1397"/>
        <v/>
      </c>
      <c r="AD2079" s="25" t="str">
        <f t="shared" si="1378"/>
        <v/>
      </c>
      <c r="AE2079" s="26" t="str">
        <f t="shared" si="1398"/>
        <v/>
      </c>
      <c r="AF2079" s="25" t="str">
        <f t="shared" si="1379"/>
        <v/>
      </c>
      <c r="AG2079" s="26" t="str">
        <f t="shared" si="1399"/>
        <v/>
      </c>
      <c r="AH2079" s="25" t="str">
        <f t="shared" si="1380"/>
        <v/>
      </c>
      <c r="AI2079" s="26" t="str">
        <f t="shared" si="1400"/>
        <v/>
      </c>
      <c r="AJ2079" s="25" t="str">
        <f t="shared" si="1381"/>
        <v/>
      </c>
      <c r="AK2079" s="26" t="str">
        <f t="shared" si="1401"/>
        <v/>
      </c>
      <c r="AL2079" s="25" t="str">
        <f t="shared" si="1382"/>
        <v/>
      </c>
      <c r="AM2079" s="26" t="str">
        <f t="shared" si="1402"/>
        <v/>
      </c>
      <c r="AN2079" s="25" t="str">
        <f t="shared" si="1383"/>
        <v/>
      </c>
      <c r="AO2079" s="26" t="str">
        <f t="shared" si="1403"/>
        <v/>
      </c>
      <c r="AP2079" t="str">
        <f t="shared" si="1404"/>
        <v/>
      </c>
      <c r="AQ2079" t="str">
        <f t="shared" si="1405"/>
        <v/>
      </c>
      <c r="AR2079" t="str">
        <f t="shared" si="1417"/>
        <v/>
      </c>
      <c r="AS2079" t="str">
        <f t="shared" si="1406"/>
        <v/>
      </c>
      <c r="AT2079" s="25" t="str">
        <f t="shared" si="1407"/>
        <v/>
      </c>
      <c r="AU2079" s="26" t="str">
        <f t="shared" si="1408"/>
        <v/>
      </c>
      <c r="AV2079" t="str">
        <f t="shared" si="1409"/>
        <v/>
      </c>
      <c r="AW2079" s="25" t="str">
        <f t="shared" si="1410"/>
        <v/>
      </c>
      <c r="AX2079" s="26" t="str">
        <f t="shared" si="1385"/>
        <v/>
      </c>
      <c r="AY2079" s="27" t="str">
        <f>IF(A2079="","",IF(K2079&lt;&gt;0,TEXT(5,"0000"),IF(M2079&lt;&gt;0,TEXT(5,"0000"),IF(Datos!N2079&lt;&gt;0,TEXT(5,"0000"),""))))</f>
        <v/>
      </c>
      <c r="AZ2079" s="25" t="str">
        <f t="shared" si="1411"/>
        <v/>
      </c>
      <c r="BA2079" s="26" t="str">
        <f t="shared" si="1386"/>
        <v/>
      </c>
      <c r="BB2079" s="25" t="str">
        <f t="shared" si="1412"/>
        <v/>
      </c>
      <c r="BC2079" s="26" t="str">
        <f t="shared" si="1387"/>
        <v/>
      </c>
      <c r="BD2079" s="27" t="str">
        <f t="shared" si="1413"/>
        <v/>
      </c>
      <c r="BE2079" s="25" t="str">
        <f t="shared" si="1414"/>
        <v/>
      </c>
      <c r="BF2079" s="26" t="str">
        <f t="shared" si="1388"/>
        <v/>
      </c>
      <c r="BG2079" s="28"/>
      <c r="BH2079" t="str">
        <f t="shared" si="1384"/>
        <v/>
      </c>
      <c r="BJ2079" s="24" t="str">
        <f t="shared" si="1415"/>
        <v/>
      </c>
      <c r="BK2079" s="24" t="str">
        <f t="shared" si="1416"/>
        <v/>
      </c>
    </row>
    <row r="2080" spans="17:63" ht="15.75" thickBot="1">
      <c r="Q2080" t="e">
        <f t="shared" si="1389"/>
        <v>#VALUE!</v>
      </c>
      <c r="R2080" t="str">
        <f t="shared" si="1390"/>
        <v/>
      </c>
      <c r="S2080" t="str">
        <f>IF(A2080="","",TEXT(VLOOKUP(C2080,Tablas!$H$3:$I$75,2,0),"000"))</f>
        <v/>
      </c>
      <c r="T2080" t="str">
        <f t="shared" si="1391"/>
        <v/>
      </c>
      <c r="U2080" t="str">
        <f t="shared" si="1392"/>
        <v/>
      </c>
      <c r="V2080" t="str">
        <f t="shared" si="1376"/>
        <v/>
      </c>
      <c r="W2080" t="str">
        <f>IF(A2080="","",IF(G2080="",99,VLOOKUP(Datos!G2080,Tablas!$AF$2:$AH$38,2,0)))</f>
        <v/>
      </c>
      <c r="X2080" t="str">
        <f t="shared" si="1393"/>
        <v/>
      </c>
      <c r="Y2080" t="str">
        <f t="shared" si="1394"/>
        <v/>
      </c>
      <c r="Z2080" s="25" t="str">
        <f t="shared" si="1395"/>
        <v/>
      </c>
      <c r="AA2080" s="26" t="str">
        <f t="shared" si="1396"/>
        <v/>
      </c>
      <c r="AB2080" s="25" t="str">
        <f t="shared" si="1377"/>
        <v/>
      </c>
      <c r="AC2080" s="26" t="str">
        <f t="shared" si="1397"/>
        <v/>
      </c>
      <c r="AD2080" s="25" t="str">
        <f t="shared" si="1378"/>
        <v/>
      </c>
      <c r="AE2080" s="26" t="str">
        <f t="shared" si="1398"/>
        <v/>
      </c>
      <c r="AF2080" s="25" t="str">
        <f t="shared" si="1379"/>
        <v/>
      </c>
      <c r="AG2080" s="26" t="str">
        <f t="shared" si="1399"/>
        <v/>
      </c>
      <c r="AH2080" s="25" t="str">
        <f t="shared" si="1380"/>
        <v/>
      </c>
      <c r="AI2080" s="26" t="str">
        <f t="shared" si="1400"/>
        <v/>
      </c>
      <c r="AJ2080" s="25" t="str">
        <f t="shared" si="1381"/>
        <v/>
      </c>
      <c r="AK2080" s="26" t="str">
        <f t="shared" si="1401"/>
        <v/>
      </c>
      <c r="AL2080" s="25" t="str">
        <f t="shared" si="1382"/>
        <v/>
      </c>
      <c r="AM2080" s="26" t="str">
        <f t="shared" si="1402"/>
        <v/>
      </c>
      <c r="AN2080" s="25" t="str">
        <f t="shared" si="1383"/>
        <v/>
      </c>
      <c r="AO2080" s="26" t="str">
        <f t="shared" si="1403"/>
        <v/>
      </c>
      <c r="AP2080" t="str">
        <f t="shared" si="1404"/>
        <v/>
      </c>
      <c r="AQ2080" t="str">
        <f t="shared" si="1405"/>
        <v/>
      </c>
      <c r="AR2080" t="str">
        <f t="shared" si="1417"/>
        <v/>
      </c>
      <c r="AS2080" t="str">
        <f t="shared" si="1406"/>
        <v/>
      </c>
      <c r="AT2080" s="25" t="str">
        <f t="shared" si="1407"/>
        <v/>
      </c>
      <c r="AU2080" s="26" t="str">
        <f t="shared" si="1408"/>
        <v/>
      </c>
      <c r="AV2080" t="str">
        <f t="shared" si="1409"/>
        <v/>
      </c>
      <c r="AW2080" s="25" t="str">
        <f t="shared" si="1410"/>
        <v/>
      </c>
      <c r="AX2080" s="26" t="str">
        <f t="shared" si="1385"/>
        <v/>
      </c>
      <c r="AY2080" s="27" t="str">
        <f>IF(A2080="","",IF(K2080&lt;&gt;0,TEXT(5,"0000"),IF(M2080&lt;&gt;0,TEXT(5,"0000"),IF(Datos!N2080&lt;&gt;0,TEXT(5,"0000"),""))))</f>
        <v/>
      </c>
      <c r="AZ2080" s="25" t="str">
        <f t="shared" si="1411"/>
        <v/>
      </c>
      <c r="BA2080" s="26" t="str">
        <f t="shared" si="1386"/>
        <v/>
      </c>
      <c r="BB2080" s="25" t="str">
        <f t="shared" si="1412"/>
        <v/>
      </c>
      <c r="BC2080" s="26" t="str">
        <f t="shared" si="1387"/>
        <v/>
      </c>
      <c r="BD2080" s="27" t="str">
        <f t="shared" si="1413"/>
        <v/>
      </c>
      <c r="BE2080" s="25" t="str">
        <f t="shared" si="1414"/>
        <v/>
      </c>
      <c r="BF2080" s="26" t="str">
        <f t="shared" si="1388"/>
        <v/>
      </c>
      <c r="BG2080" s="28"/>
      <c r="BH2080" t="str">
        <f t="shared" si="1384"/>
        <v/>
      </c>
      <c r="BJ2080" s="24" t="str">
        <f t="shared" si="1415"/>
        <v/>
      </c>
      <c r="BK2080" s="24" t="str">
        <f t="shared" si="1416"/>
        <v/>
      </c>
    </row>
    <row r="2081" spans="17:63" ht="15.75" thickBot="1">
      <c r="Q2081" t="e">
        <f t="shared" si="1389"/>
        <v>#VALUE!</v>
      </c>
      <c r="R2081" t="str">
        <f t="shared" si="1390"/>
        <v/>
      </c>
      <c r="S2081" t="str">
        <f>IF(A2081="","",TEXT(VLOOKUP(C2081,Tablas!$H$3:$I$75,2,0),"000"))</f>
        <v/>
      </c>
      <c r="T2081" t="str">
        <f t="shared" si="1391"/>
        <v/>
      </c>
      <c r="U2081" t="str">
        <f t="shared" si="1392"/>
        <v/>
      </c>
      <c r="V2081" t="str">
        <f t="shared" si="1376"/>
        <v/>
      </c>
      <c r="W2081" t="str">
        <f>IF(A2081="","",IF(G2081="",99,VLOOKUP(Datos!G2081,Tablas!$AF$2:$AH$38,2,0)))</f>
        <v/>
      </c>
      <c r="X2081" t="str">
        <f t="shared" si="1393"/>
        <v/>
      </c>
      <c r="Y2081" t="str">
        <f t="shared" si="1394"/>
        <v/>
      </c>
      <c r="Z2081" s="25" t="str">
        <f t="shared" si="1395"/>
        <v/>
      </c>
      <c r="AA2081" s="26" t="str">
        <f t="shared" si="1396"/>
        <v/>
      </c>
      <c r="AB2081" s="25" t="str">
        <f t="shared" si="1377"/>
        <v/>
      </c>
      <c r="AC2081" s="26" t="str">
        <f t="shared" si="1397"/>
        <v/>
      </c>
      <c r="AD2081" s="25" t="str">
        <f t="shared" si="1378"/>
        <v/>
      </c>
      <c r="AE2081" s="26" t="str">
        <f t="shared" si="1398"/>
        <v/>
      </c>
      <c r="AF2081" s="25" t="str">
        <f t="shared" si="1379"/>
        <v/>
      </c>
      <c r="AG2081" s="26" t="str">
        <f t="shared" si="1399"/>
        <v/>
      </c>
      <c r="AH2081" s="25" t="str">
        <f t="shared" si="1380"/>
        <v/>
      </c>
      <c r="AI2081" s="26" t="str">
        <f t="shared" si="1400"/>
        <v/>
      </c>
      <c r="AJ2081" s="25" t="str">
        <f t="shared" si="1381"/>
        <v/>
      </c>
      <c r="AK2081" s="26" t="str">
        <f t="shared" si="1401"/>
        <v/>
      </c>
      <c r="AL2081" s="25" t="str">
        <f t="shared" si="1382"/>
        <v/>
      </c>
      <c r="AM2081" s="26" t="str">
        <f t="shared" si="1402"/>
        <v/>
      </c>
      <c r="AN2081" s="25" t="str">
        <f t="shared" si="1383"/>
        <v/>
      </c>
      <c r="AO2081" s="26" t="str">
        <f t="shared" si="1403"/>
        <v/>
      </c>
      <c r="AP2081" t="str">
        <f t="shared" si="1404"/>
        <v/>
      </c>
      <c r="AQ2081" t="str">
        <f t="shared" si="1405"/>
        <v/>
      </c>
      <c r="AR2081" t="str">
        <f t="shared" si="1417"/>
        <v/>
      </c>
      <c r="AS2081" t="str">
        <f t="shared" si="1406"/>
        <v/>
      </c>
      <c r="AT2081" s="25" t="str">
        <f t="shared" si="1407"/>
        <v/>
      </c>
      <c r="AU2081" s="26" t="str">
        <f t="shared" si="1408"/>
        <v/>
      </c>
      <c r="AV2081" t="str">
        <f t="shared" si="1409"/>
        <v/>
      </c>
      <c r="AW2081" s="25" t="str">
        <f t="shared" si="1410"/>
        <v/>
      </c>
      <c r="AX2081" s="26" t="str">
        <f t="shared" si="1385"/>
        <v/>
      </c>
      <c r="AY2081" s="27" t="str">
        <f>IF(A2081="","",IF(K2081&lt;&gt;0,TEXT(5,"0000"),IF(M2081&lt;&gt;0,TEXT(5,"0000"),IF(Datos!N2081&lt;&gt;0,TEXT(5,"0000"),""))))</f>
        <v/>
      </c>
      <c r="AZ2081" s="25" t="str">
        <f t="shared" si="1411"/>
        <v/>
      </c>
      <c r="BA2081" s="26" t="str">
        <f t="shared" si="1386"/>
        <v/>
      </c>
      <c r="BB2081" s="25" t="str">
        <f t="shared" si="1412"/>
        <v/>
      </c>
      <c r="BC2081" s="26" t="str">
        <f t="shared" si="1387"/>
        <v/>
      </c>
      <c r="BD2081" s="27" t="str">
        <f t="shared" si="1413"/>
        <v/>
      </c>
      <c r="BE2081" s="25" t="str">
        <f t="shared" si="1414"/>
        <v/>
      </c>
      <c r="BF2081" s="26" t="str">
        <f t="shared" si="1388"/>
        <v/>
      </c>
      <c r="BG2081" s="28"/>
      <c r="BH2081" t="str">
        <f t="shared" si="1384"/>
        <v/>
      </c>
      <c r="BJ2081" s="24" t="str">
        <f t="shared" si="1415"/>
        <v/>
      </c>
      <c r="BK2081" s="24" t="str">
        <f t="shared" si="1416"/>
        <v/>
      </c>
    </row>
    <row r="2082" spans="17:63" ht="15.75" thickBot="1">
      <c r="Q2082" t="e">
        <f t="shared" si="1389"/>
        <v>#VALUE!</v>
      </c>
      <c r="R2082" t="str">
        <f t="shared" si="1390"/>
        <v/>
      </c>
      <c r="S2082" t="str">
        <f>IF(A2082="","",TEXT(VLOOKUP(C2082,Tablas!$H$3:$I$75,2,0),"000"))</f>
        <v/>
      </c>
      <c r="T2082" t="str">
        <f t="shared" si="1391"/>
        <v/>
      </c>
      <c r="U2082" t="str">
        <f t="shared" si="1392"/>
        <v/>
      </c>
      <c r="V2082" t="str">
        <f t="shared" ref="V2082:V2145" si="1418">IF(A2082="","",IF(F2082="",U2082,TEXT(RIGHT(F2082,20)*1,"00000000000000000000")))</f>
        <v/>
      </c>
      <c r="W2082" t="str">
        <f>IF(A2082="","",IF(G2082="",99,VLOOKUP(Datos!G2082,Tablas!$AF$2:$AH$38,2,0)))</f>
        <v/>
      </c>
      <c r="X2082" t="str">
        <f t="shared" si="1393"/>
        <v/>
      </c>
      <c r="Y2082" t="str">
        <f t="shared" si="1394"/>
        <v/>
      </c>
      <c r="Z2082" s="25" t="str">
        <f t="shared" si="1395"/>
        <v/>
      </c>
      <c r="AA2082" s="26" t="str">
        <f t="shared" si="1396"/>
        <v/>
      </c>
      <c r="AB2082" s="25" t="str">
        <f t="shared" ref="AB2082:AB2145" si="1419">IF($A2082="","",0)</f>
        <v/>
      </c>
      <c r="AC2082" s="26" t="str">
        <f t="shared" si="1397"/>
        <v/>
      </c>
      <c r="AD2082" s="25" t="str">
        <f t="shared" ref="AD2082:AD2145" si="1420">IF($A2082="","",0)</f>
        <v/>
      </c>
      <c r="AE2082" s="26" t="str">
        <f t="shared" si="1398"/>
        <v/>
      </c>
      <c r="AF2082" s="25" t="str">
        <f t="shared" ref="AF2082:AF2145" si="1421">IF($A2082="","",0)</f>
        <v/>
      </c>
      <c r="AG2082" s="26" t="str">
        <f t="shared" si="1399"/>
        <v/>
      </c>
      <c r="AH2082" s="25" t="str">
        <f t="shared" ref="AH2082:AH2145" si="1422">IF($A2082="","",0)</f>
        <v/>
      </c>
      <c r="AI2082" s="26" t="str">
        <f t="shared" si="1400"/>
        <v/>
      </c>
      <c r="AJ2082" s="25" t="str">
        <f t="shared" ref="AJ2082:AJ2145" si="1423">IF($A2082="","",0)</f>
        <v/>
      </c>
      <c r="AK2082" s="26" t="str">
        <f t="shared" si="1401"/>
        <v/>
      </c>
      <c r="AL2082" s="25" t="str">
        <f t="shared" ref="AL2082:AL2145" si="1424">IF($A2082="","",0)</f>
        <v/>
      </c>
      <c r="AM2082" s="26" t="str">
        <f t="shared" si="1402"/>
        <v/>
      </c>
      <c r="AN2082" s="25" t="str">
        <f t="shared" ref="AN2082:AN2145" si="1425">IF($A2082="","",0)</f>
        <v/>
      </c>
      <c r="AO2082" s="26" t="str">
        <f t="shared" si="1403"/>
        <v/>
      </c>
      <c r="AP2082" t="str">
        <f t="shared" si="1404"/>
        <v/>
      </c>
      <c r="AQ2082" t="str">
        <f t="shared" si="1405"/>
        <v/>
      </c>
      <c r="AR2082" t="str">
        <f t="shared" si="1417"/>
        <v/>
      </c>
      <c r="AS2082" t="str">
        <f t="shared" si="1406"/>
        <v/>
      </c>
      <c r="AT2082" s="25" t="str">
        <f t="shared" si="1407"/>
        <v/>
      </c>
      <c r="AU2082" s="26" t="str">
        <f t="shared" si="1408"/>
        <v/>
      </c>
      <c r="AV2082" t="str">
        <f t="shared" si="1409"/>
        <v/>
      </c>
      <c r="AW2082" s="25" t="str">
        <f t="shared" si="1410"/>
        <v/>
      </c>
      <c r="AX2082" s="26" t="str">
        <f t="shared" si="1385"/>
        <v/>
      </c>
      <c r="AY2082" s="27" t="str">
        <f>IF(A2082="","",IF(K2082&lt;&gt;0,TEXT(5,"0000"),IF(M2082&lt;&gt;0,TEXT(5,"0000"),IF(Datos!N2082&lt;&gt;0,TEXT(5,"0000"),""))))</f>
        <v/>
      </c>
      <c r="AZ2082" s="25" t="str">
        <f t="shared" si="1411"/>
        <v/>
      </c>
      <c r="BA2082" s="26" t="str">
        <f t="shared" si="1386"/>
        <v/>
      </c>
      <c r="BB2082" s="25" t="str">
        <f t="shared" si="1412"/>
        <v/>
      </c>
      <c r="BC2082" s="26" t="str">
        <f t="shared" si="1387"/>
        <v/>
      </c>
      <c r="BD2082" s="27" t="str">
        <f t="shared" si="1413"/>
        <v/>
      </c>
      <c r="BE2082" s="25" t="str">
        <f t="shared" si="1414"/>
        <v/>
      </c>
      <c r="BF2082" s="26" t="str">
        <f t="shared" si="1388"/>
        <v/>
      </c>
      <c r="BG2082" s="28"/>
      <c r="BH2082" t="str">
        <f t="shared" ref="BH2082:BH2145" si="1426">IF(A2082="","",IF(OR(I2082="",I2082=0),"",R2082&amp;S2082&amp;T2082&amp;U2082&amp;V2082&amp;W2082&amp;X2082&amp;Y2082&amp;AA2082&amp;AC2082&amp;AE2082&amp;AG2082&amp;AI2082&amp;AK2082&amp;AM2082&amp;AO2082&amp;AP2082&amp;AQ2082&amp;AR2082&amp;AS2082&amp;AU2082&amp;AV2082))</f>
        <v/>
      </c>
      <c r="BJ2082" s="24" t="str">
        <f t="shared" si="1415"/>
        <v/>
      </c>
      <c r="BK2082" s="24" t="str">
        <f t="shared" si="1416"/>
        <v/>
      </c>
    </row>
    <row r="2083" spans="17:63" ht="15.75" thickBot="1">
      <c r="Q2083" t="e">
        <f t="shared" si="1389"/>
        <v>#VALUE!</v>
      </c>
      <c r="R2083" t="str">
        <f t="shared" si="1390"/>
        <v/>
      </c>
      <c r="S2083" t="str">
        <f>IF(A2083="","",TEXT(VLOOKUP(C2083,Tablas!$H$3:$I$75,2,0),"000"))</f>
        <v/>
      </c>
      <c r="T2083" t="str">
        <f t="shared" si="1391"/>
        <v/>
      </c>
      <c r="U2083" t="str">
        <f t="shared" si="1392"/>
        <v/>
      </c>
      <c r="V2083" t="str">
        <f t="shared" si="1418"/>
        <v/>
      </c>
      <c r="W2083" t="str">
        <f>IF(A2083="","",IF(G2083="",99,VLOOKUP(Datos!G2083,Tablas!$AF$2:$AH$38,2,0)))</f>
        <v/>
      </c>
      <c r="X2083" t="str">
        <f t="shared" si="1393"/>
        <v/>
      </c>
      <c r="Y2083" t="str">
        <f t="shared" si="1394"/>
        <v/>
      </c>
      <c r="Z2083" s="25" t="str">
        <f t="shared" si="1395"/>
        <v/>
      </c>
      <c r="AA2083" s="26" t="str">
        <f t="shared" si="1396"/>
        <v/>
      </c>
      <c r="AB2083" s="25" t="str">
        <f t="shared" si="1419"/>
        <v/>
      </c>
      <c r="AC2083" s="26" t="str">
        <f t="shared" si="1397"/>
        <v/>
      </c>
      <c r="AD2083" s="25" t="str">
        <f t="shared" si="1420"/>
        <v/>
      </c>
      <c r="AE2083" s="26" t="str">
        <f t="shared" si="1398"/>
        <v/>
      </c>
      <c r="AF2083" s="25" t="str">
        <f t="shared" si="1421"/>
        <v/>
      </c>
      <c r="AG2083" s="26" t="str">
        <f t="shared" si="1399"/>
        <v/>
      </c>
      <c r="AH2083" s="25" t="str">
        <f t="shared" si="1422"/>
        <v/>
      </c>
      <c r="AI2083" s="26" t="str">
        <f t="shared" si="1400"/>
        <v/>
      </c>
      <c r="AJ2083" s="25" t="str">
        <f t="shared" si="1423"/>
        <v/>
      </c>
      <c r="AK2083" s="26" t="str">
        <f t="shared" si="1401"/>
        <v/>
      </c>
      <c r="AL2083" s="25" t="str">
        <f t="shared" si="1424"/>
        <v/>
      </c>
      <c r="AM2083" s="26" t="str">
        <f t="shared" si="1402"/>
        <v/>
      </c>
      <c r="AN2083" s="25" t="str">
        <f t="shared" si="1425"/>
        <v/>
      </c>
      <c r="AO2083" s="26" t="str">
        <f t="shared" si="1403"/>
        <v/>
      </c>
      <c r="AP2083" t="str">
        <f t="shared" si="1404"/>
        <v/>
      </c>
      <c r="AQ2083" t="str">
        <f t="shared" si="1405"/>
        <v/>
      </c>
      <c r="AR2083" t="str">
        <f t="shared" si="1417"/>
        <v/>
      </c>
      <c r="AS2083" t="str">
        <f t="shared" si="1406"/>
        <v/>
      </c>
      <c r="AT2083" s="25" t="str">
        <f t="shared" si="1407"/>
        <v/>
      </c>
      <c r="AU2083" s="26" t="str">
        <f t="shared" si="1408"/>
        <v/>
      </c>
      <c r="AV2083" t="str">
        <f t="shared" si="1409"/>
        <v/>
      </c>
      <c r="AW2083" s="25" t="str">
        <f t="shared" si="1410"/>
        <v/>
      </c>
      <c r="AX2083" s="26" t="str">
        <f t="shared" ref="AX2083:AX2146" si="1427">IF(AY2083="","",IF(AW2083&lt;0,SUBSTITUTE(TEXT(-AW2083,"0000000000000,00"),",",""),SUBSTITUTE(TEXT(AW2083,"0000000000000,00"),",","")))</f>
        <v/>
      </c>
      <c r="AY2083" s="27" t="str">
        <f>IF(A2083="","",IF(K2083&lt;&gt;0,TEXT(5,"0000"),IF(M2083&lt;&gt;0,TEXT(5,"0000"),IF(Datos!N2083&lt;&gt;0,TEXT(5,"0000"),""))))</f>
        <v/>
      </c>
      <c r="AZ2083" s="25" t="str">
        <f t="shared" si="1411"/>
        <v/>
      </c>
      <c r="BA2083" s="26" t="str">
        <f t="shared" ref="BA2083:BA2146" si="1428">IF(AY2083="","",IF(AZ2083&lt;0,SUBSTITUTE(TEXT(-AZ2083,"0000000000000,00"),",",""),SUBSTITUTE(TEXT(AZ2083,"0000000000000,00"),",","")))</f>
        <v/>
      </c>
      <c r="BB2083" s="25" t="str">
        <f t="shared" si="1412"/>
        <v/>
      </c>
      <c r="BC2083" s="26" t="str">
        <f t="shared" ref="BC2083:BC2146" si="1429">IF(BB2083="","",IF(BB2083&lt;0,SUBSTITUTE(TEXT(-BB2083,"0000000000000,00"),",",""),SUBSTITUTE(TEXT(BB2083,"0000000000000,00"),",","")))</f>
        <v/>
      </c>
      <c r="BD2083" s="27" t="str">
        <f t="shared" si="1413"/>
        <v/>
      </c>
      <c r="BE2083" s="25" t="str">
        <f t="shared" si="1414"/>
        <v/>
      </c>
      <c r="BF2083" s="26" t="str">
        <f t="shared" ref="BF2083:BF2146" si="1430">IF(BD2083="","",IF(BE2083&lt;0,SUBSTITUTE(TEXT(-BE2083,"0000000000000,00"),",",""),SUBSTITUTE(TEXT(BE2083,"0000000000000,00"),",","")))</f>
        <v/>
      </c>
      <c r="BG2083" s="28"/>
      <c r="BH2083" t="str">
        <f t="shared" si="1426"/>
        <v/>
      </c>
      <c r="BJ2083" s="24" t="str">
        <f t="shared" si="1415"/>
        <v/>
      </c>
      <c r="BK2083" s="24" t="str">
        <f t="shared" si="1416"/>
        <v/>
      </c>
    </row>
    <row r="2084" spans="17:63" ht="15.75" thickBot="1">
      <c r="Q2084" t="e">
        <f t="shared" ref="Q2084:Q2147" si="1431">(AC2084*1+AE2084*1+AG2084*1+AI2084*1+AK2084*1+AM2084*1+AO2084*1+AU2084*1+IF(ISERROR(BC2084*1),0,BC2084*1)+IF(ISERROR(BF2084*1),0,BF2084*1)+IF(ISERROR(BA2084*1),0,BA2084*1)+IF(ISERROR(AX2084*1),0,AX2084*1))/100</f>
        <v>#VALUE!</v>
      </c>
      <c r="R2084" t="str">
        <f t="shared" si="1390"/>
        <v/>
      </c>
      <c r="S2084" t="str">
        <f>IF(A2084="","",TEXT(VLOOKUP(C2084,Tablas!$H$3:$I$75,2,0),"000"))</f>
        <v/>
      </c>
      <c r="T2084" t="str">
        <f t="shared" si="1391"/>
        <v/>
      </c>
      <c r="U2084" t="str">
        <f t="shared" si="1392"/>
        <v/>
      </c>
      <c r="V2084" t="str">
        <f t="shared" si="1418"/>
        <v/>
      </c>
      <c r="W2084" t="str">
        <f>IF(A2084="","",IF(G2084="",99,VLOOKUP(Datos!G2084,Tablas!$AF$2:$AH$38,2,0)))</f>
        <v/>
      </c>
      <c r="X2084" t="str">
        <f t="shared" si="1393"/>
        <v/>
      </c>
      <c r="Y2084" t="str">
        <f t="shared" si="1394"/>
        <v/>
      </c>
      <c r="Z2084" s="25" t="str">
        <f t="shared" si="1395"/>
        <v/>
      </c>
      <c r="AA2084" s="26" t="str">
        <f t="shared" si="1396"/>
        <v/>
      </c>
      <c r="AB2084" s="25" t="str">
        <f t="shared" si="1419"/>
        <v/>
      </c>
      <c r="AC2084" s="26" t="str">
        <f t="shared" si="1397"/>
        <v/>
      </c>
      <c r="AD2084" s="25" t="str">
        <f t="shared" si="1420"/>
        <v/>
      </c>
      <c r="AE2084" s="26" t="str">
        <f t="shared" si="1398"/>
        <v/>
      </c>
      <c r="AF2084" s="25" t="str">
        <f t="shared" si="1421"/>
        <v/>
      </c>
      <c r="AG2084" s="26" t="str">
        <f t="shared" si="1399"/>
        <v/>
      </c>
      <c r="AH2084" s="25" t="str">
        <f t="shared" si="1422"/>
        <v/>
      </c>
      <c r="AI2084" s="26" t="str">
        <f t="shared" si="1400"/>
        <v/>
      </c>
      <c r="AJ2084" s="25" t="str">
        <f t="shared" si="1423"/>
        <v/>
      </c>
      <c r="AK2084" s="26" t="str">
        <f t="shared" si="1401"/>
        <v/>
      </c>
      <c r="AL2084" s="25" t="str">
        <f t="shared" si="1424"/>
        <v/>
      </c>
      <c r="AM2084" s="26" t="str">
        <f t="shared" si="1402"/>
        <v/>
      </c>
      <c r="AN2084" s="25" t="str">
        <f t="shared" si="1425"/>
        <v/>
      </c>
      <c r="AO2084" s="26" t="str">
        <f t="shared" si="1403"/>
        <v/>
      </c>
      <c r="AP2084" t="str">
        <f t="shared" si="1404"/>
        <v/>
      </c>
      <c r="AQ2084" t="str">
        <f t="shared" si="1405"/>
        <v/>
      </c>
      <c r="AR2084" t="str">
        <f t="shared" si="1417"/>
        <v/>
      </c>
      <c r="AS2084" t="str">
        <f t="shared" si="1406"/>
        <v/>
      </c>
      <c r="AT2084" s="25" t="str">
        <f t="shared" si="1407"/>
        <v/>
      </c>
      <c r="AU2084" s="26" t="str">
        <f t="shared" si="1408"/>
        <v/>
      </c>
      <c r="AV2084" t="str">
        <f t="shared" si="1409"/>
        <v/>
      </c>
      <c r="AW2084" s="25" t="str">
        <f t="shared" si="1410"/>
        <v/>
      </c>
      <c r="AX2084" s="26" t="str">
        <f t="shared" si="1427"/>
        <v/>
      </c>
      <c r="AY2084" s="27" t="str">
        <f>IF(A2084="","",IF(K2084&lt;&gt;0,TEXT(5,"0000"),IF(M2084&lt;&gt;0,TEXT(5,"0000"),IF(Datos!N2084&lt;&gt;0,TEXT(5,"0000"),""))))</f>
        <v/>
      </c>
      <c r="AZ2084" s="25" t="str">
        <f t="shared" si="1411"/>
        <v/>
      </c>
      <c r="BA2084" s="26" t="str">
        <f t="shared" si="1428"/>
        <v/>
      </c>
      <c r="BB2084" s="25" t="str">
        <f t="shared" si="1412"/>
        <v/>
      </c>
      <c r="BC2084" s="26" t="str">
        <f t="shared" si="1429"/>
        <v/>
      </c>
      <c r="BD2084" s="27" t="str">
        <f t="shared" si="1413"/>
        <v/>
      </c>
      <c r="BE2084" s="25" t="str">
        <f t="shared" si="1414"/>
        <v/>
      </c>
      <c r="BF2084" s="26" t="str">
        <f t="shared" si="1430"/>
        <v/>
      </c>
      <c r="BG2084" s="28"/>
      <c r="BH2084" t="str">
        <f t="shared" si="1426"/>
        <v/>
      </c>
      <c r="BJ2084" s="24" t="str">
        <f t="shared" si="1415"/>
        <v/>
      </c>
      <c r="BK2084" s="24" t="str">
        <f t="shared" si="1416"/>
        <v/>
      </c>
    </row>
    <row r="2085" spans="17:63" ht="15.75" thickBot="1">
      <c r="Q2085" t="e">
        <f t="shared" si="1431"/>
        <v>#VALUE!</v>
      </c>
      <c r="R2085" t="str">
        <f t="shared" si="1390"/>
        <v/>
      </c>
      <c r="S2085" t="str">
        <f>IF(A2085="","",TEXT(VLOOKUP(C2085,Tablas!$H$3:$I$75,2,0),"000"))</f>
        <v/>
      </c>
      <c r="T2085" t="str">
        <f t="shared" si="1391"/>
        <v/>
      </c>
      <c r="U2085" t="str">
        <f t="shared" si="1392"/>
        <v/>
      </c>
      <c r="V2085" t="str">
        <f t="shared" si="1418"/>
        <v/>
      </c>
      <c r="W2085" t="str">
        <f>IF(A2085="","",IF(G2085="",99,VLOOKUP(Datos!G2085,Tablas!$AF$2:$AH$38,2,0)))</f>
        <v/>
      </c>
      <c r="X2085" t="str">
        <f t="shared" si="1393"/>
        <v/>
      </c>
      <c r="Y2085" t="str">
        <f t="shared" si="1394"/>
        <v/>
      </c>
      <c r="Z2085" s="25" t="str">
        <f t="shared" si="1395"/>
        <v/>
      </c>
      <c r="AA2085" s="26" t="str">
        <f t="shared" si="1396"/>
        <v/>
      </c>
      <c r="AB2085" s="25" t="str">
        <f t="shared" si="1419"/>
        <v/>
      </c>
      <c r="AC2085" s="26" t="str">
        <f t="shared" si="1397"/>
        <v/>
      </c>
      <c r="AD2085" s="25" t="str">
        <f t="shared" si="1420"/>
        <v/>
      </c>
      <c r="AE2085" s="26" t="str">
        <f t="shared" si="1398"/>
        <v/>
      </c>
      <c r="AF2085" s="25" t="str">
        <f t="shared" si="1421"/>
        <v/>
      </c>
      <c r="AG2085" s="26" t="str">
        <f t="shared" si="1399"/>
        <v/>
      </c>
      <c r="AH2085" s="25" t="str">
        <f t="shared" si="1422"/>
        <v/>
      </c>
      <c r="AI2085" s="26" t="str">
        <f t="shared" si="1400"/>
        <v/>
      </c>
      <c r="AJ2085" s="25" t="str">
        <f t="shared" si="1423"/>
        <v/>
      </c>
      <c r="AK2085" s="26" t="str">
        <f t="shared" si="1401"/>
        <v/>
      </c>
      <c r="AL2085" s="25" t="str">
        <f t="shared" si="1424"/>
        <v/>
      </c>
      <c r="AM2085" s="26" t="str">
        <f t="shared" si="1402"/>
        <v/>
      </c>
      <c r="AN2085" s="25" t="str">
        <f t="shared" si="1425"/>
        <v/>
      </c>
      <c r="AO2085" s="26" t="str">
        <f t="shared" si="1403"/>
        <v/>
      </c>
      <c r="AP2085" t="str">
        <f t="shared" si="1404"/>
        <v/>
      </c>
      <c r="AQ2085" t="str">
        <f t="shared" si="1405"/>
        <v/>
      </c>
      <c r="AR2085" t="str">
        <f t="shared" si="1417"/>
        <v/>
      </c>
      <c r="AS2085" t="str">
        <f t="shared" si="1406"/>
        <v/>
      </c>
      <c r="AT2085" s="25" t="str">
        <f t="shared" si="1407"/>
        <v/>
      </c>
      <c r="AU2085" s="26" t="str">
        <f t="shared" si="1408"/>
        <v/>
      </c>
      <c r="AV2085" t="str">
        <f t="shared" si="1409"/>
        <v/>
      </c>
      <c r="AW2085" s="25" t="str">
        <f t="shared" si="1410"/>
        <v/>
      </c>
      <c r="AX2085" s="26" t="str">
        <f t="shared" si="1427"/>
        <v/>
      </c>
      <c r="AY2085" s="27" t="str">
        <f>IF(A2085="","",IF(K2085&lt;&gt;0,TEXT(5,"0000"),IF(M2085&lt;&gt;0,TEXT(5,"0000"),IF(Datos!N2085&lt;&gt;0,TEXT(5,"0000"),""))))</f>
        <v/>
      </c>
      <c r="AZ2085" s="25" t="str">
        <f t="shared" si="1411"/>
        <v/>
      </c>
      <c r="BA2085" s="26" t="str">
        <f t="shared" si="1428"/>
        <v/>
      </c>
      <c r="BB2085" s="25" t="str">
        <f t="shared" si="1412"/>
        <v/>
      </c>
      <c r="BC2085" s="26" t="str">
        <f t="shared" si="1429"/>
        <v/>
      </c>
      <c r="BD2085" s="27" t="str">
        <f t="shared" si="1413"/>
        <v/>
      </c>
      <c r="BE2085" s="25" t="str">
        <f t="shared" si="1414"/>
        <v/>
      </c>
      <c r="BF2085" s="26" t="str">
        <f t="shared" si="1430"/>
        <v/>
      </c>
      <c r="BG2085" s="28"/>
      <c r="BH2085" t="str">
        <f t="shared" si="1426"/>
        <v/>
      </c>
      <c r="BJ2085" s="24" t="str">
        <f t="shared" si="1415"/>
        <v/>
      </c>
      <c r="BK2085" s="24" t="str">
        <f t="shared" si="1416"/>
        <v/>
      </c>
    </row>
    <row r="2086" spans="17:63" ht="15.75" thickBot="1">
      <c r="Q2086" t="e">
        <f t="shared" si="1431"/>
        <v>#VALUE!</v>
      </c>
      <c r="R2086" t="str">
        <f t="shared" si="1390"/>
        <v/>
      </c>
      <c r="S2086" t="str">
        <f>IF(A2086="","",TEXT(VLOOKUP(C2086,Tablas!$H$3:$I$75,2,0),"000"))</f>
        <v/>
      </c>
      <c r="T2086" t="str">
        <f t="shared" si="1391"/>
        <v/>
      </c>
      <c r="U2086" t="str">
        <f t="shared" si="1392"/>
        <v/>
      </c>
      <c r="V2086" t="str">
        <f t="shared" si="1418"/>
        <v/>
      </c>
      <c r="W2086" t="str">
        <f>IF(A2086="","",IF(G2086="",99,VLOOKUP(Datos!G2086,Tablas!$AF$2:$AH$38,2,0)))</f>
        <v/>
      </c>
      <c r="X2086" t="str">
        <f t="shared" si="1393"/>
        <v/>
      </c>
      <c r="Y2086" t="str">
        <f t="shared" si="1394"/>
        <v/>
      </c>
      <c r="Z2086" s="25" t="str">
        <f t="shared" si="1395"/>
        <v/>
      </c>
      <c r="AA2086" s="26" t="str">
        <f t="shared" si="1396"/>
        <v/>
      </c>
      <c r="AB2086" s="25" t="str">
        <f t="shared" si="1419"/>
        <v/>
      </c>
      <c r="AC2086" s="26" t="str">
        <f t="shared" si="1397"/>
        <v/>
      </c>
      <c r="AD2086" s="25" t="str">
        <f t="shared" si="1420"/>
        <v/>
      </c>
      <c r="AE2086" s="26" t="str">
        <f t="shared" si="1398"/>
        <v/>
      </c>
      <c r="AF2086" s="25" t="str">
        <f t="shared" si="1421"/>
        <v/>
      </c>
      <c r="AG2086" s="26" t="str">
        <f t="shared" si="1399"/>
        <v/>
      </c>
      <c r="AH2086" s="25" t="str">
        <f t="shared" si="1422"/>
        <v/>
      </c>
      <c r="AI2086" s="26" t="str">
        <f t="shared" si="1400"/>
        <v/>
      </c>
      <c r="AJ2086" s="25" t="str">
        <f t="shared" si="1423"/>
        <v/>
      </c>
      <c r="AK2086" s="26" t="str">
        <f t="shared" si="1401"/>
        <v/>
      </c>
      <c r="AL2086" s="25" t="str">
        <f t="shared" si="1424"/>
        <v/>
      </c>
      <c r="AM2086" s="26" t="str">
        <f t="shared" si="1402"/>
        <v/>
      </c>
      <c r="AN2086" s="25" t="str">
        <f t="shared" si="1425"/>
        <v/>
      </c>
      <c r="AO2086" s="26" t="str">
        <f t="shared" si="1403"/>
        <v/>
      </c>
      <c r="AP2086" t="str">
        <f t="shared" si="1404"/>
        <v/>
      </c>
      <c r="AQ2086" t="str">
        <f t="shared" si="1405"/>
        <v/>
      </c>
      <c r="AR2086" t="str">
        <f t="shared" si="1417"/>
        <v/>
      </c>
      <c r="AS2086" t="str">
        <f t="shared" si="1406"/>
        <v/>
      </c>
      <c r="AT2086" s="25" t="str">
        <f t="shared" si="1407"/>
        <v/>
      </c>
      <c r="AU2086" s="26" t="str">
        <f t="shared" si="1408"/>
        <v/>
      </c>
      <c r="AV2086" t="str">
        <f t="shared" si="1409"/>
        <v/>
      </c>
      <c r="AW2086" s="25" t="str">
        <f t="shared" si="1410"/>
        <v/>
      </c>
      <c r="AX2086" s="26" t="str">
        <f t="shared" si="1427"/>
        <v/>
      </c>
      <c r="AY2086" s="27" t="str">
        <f>IF(A2086="","",IF(K2086&lt;&gt;0,TEXT(5,"0000"),IF(M2086&lt;&gt;0,TEXT(5,"0000"),IF(Datos!N2086&lt;&gt;0,TEXT(5,"0000"),""))))</f>
        <v/>
      </c>
      <c r="AZ2086" s="25" t="str">
        <f t="shared" si="1411"/>
        <v/>
      </c>
      <c r="BA2086" s="26" t="str">
        <f t="shared" si="1428"/>
        <v/>
      </c>
      <c r="BB2086" s="25" t="str">
        <f t="shared" si="1412"/>
        <v/>
      </c>
      <c r="BC2086" s="26" t="str">
        <f t="shared" si="1429"/>
        <v/>
      </c>
      <c r="BD2086" s="27" t="str">
        <f t="shared" si="1413"/>
        <v/>
      </c>
      <c r="BE2086" s="25" t="str">
        <f t="shared" si="1414"/>
        <v/>
      </c>
      <c r="BF2086" s="26" t="str">
        <f t="shared" si="1430"/>
        <v/>
      </c>
      <c r="BG2086" s="28"/>
      <c r="BH2086" t="str">
        <f t="shared" si="1426"/>
        <v/>
      </c>
      <c r="BJ2086" s="24" t="str">
        <f t="shared" si="1415"/>
        <v/>
      </c>
      <c r="BK2086" s="24" t="str">
        <f t="shared" si="1416"/>
        <v/>
      </c>
    </row>
    <row r="2087" spans="17:63" ht="15.75" thickBot="1">
      <c r="Q2087" t="e">
        <f t="shared" si="1431"/>
        <v>#VALUE!</v>
      </c>
      <c r="R2087" t="str">
        <f t="shared" si="1390"/>
        <v/>
      </c>
      <c r="S2087" t="str">
        <f>IF(A2087="","",TEXT(VLOOKUP(C2087,Tablas!$H$3:$I$75,2,0),"000"))</f>
        <v/>
      </c>
      <c r="T2087" t="str">
        <f t="shared" si="1391"/>
        <v/>
      </c>
      <c r="U2087" t="str">
        <f t="shared" si="1392"/>
        <v/>
      </c>
      <c r="V2087" t="str">
        <f t="shared" si="1418"/>
        <v/>
      </c>
      <c r="W2087" t="str">
        <f>IF(A2087="","",IF(G2087="",99,VLOOKUP(Datos!G2087,Tablas!$AF$2:$AH$38,2,0)))</f>
        <v/>
      </c>
      <c r="X2087" t="str">
        <f t="shared" si="1393"/>
        <v/>
      </c>
      <c r="Y2087" t="str">
        <f t="shared" si="1394"/>
        <v/>
      </c>
      <c r="Z2087" s="25" t="str">
        <f t="shared" si="1395"/>
        <v/>
      </c>
      <c r="AA2087" s="26" t="str">
        <f t="shared" si="1396"/>
        <v/>
      </c>
      <c r="AB2087" s="25" t="str">
        <f t="shared" si="1419"/>
        <v/>
      </c>
      <c r="AC2087" s="26" t="str">
        <f t="shared" si="1397"/>
        <v/>
      </c>
      <c r="AD2087" s="25" t="str">
        <f t="shared" si="1420"/>
        <v/>
      </c>
      <c r="AE2087" s="26" t="str">
        <f t="shared" si="1398"/>
        <v/>
      </c>
      <c r="AF2087" s="25" t="str">
        <f t="shared" si="1421"/>
        <v/>
      </c>
      <c r="AG2087" s="26" t="str">
        <f t="shared" si="1399"/>
        <v/>
      </c>
      <c r="AH2087" s="25" t="str">
        <f t="shared" si="1422"/>
        <v/>
      </c>
      <c r="AI2087" s="26" t="str">
        <f t="shared" si="1400"/>
        <v/>
      </c>
      <c r="AJ2087" s="25" t="str">
        <f t="shared" si="1423"/>
        <v/>
      </c>
      <c r="AK2087" s="26" t="str">
        <f t="shared" si="1401"/>
        <v/>
      </c>
      <c r="AL2087" s="25" t="str">
        <f t="shared" si="1424"/>
        <v/>
      </c>
      <c r="AM2087" s="26" t="str">
        <f t="shared" si="1402"/>
        <v/>
      </c>
      <c r="AN2087" s="25" t="str">
        <f t="shared" si="1425"/>
        <v/>
      </c>
      <c r="AO2087" s="26" t="str">
        <f t="shared" si="1403"/>
        <v/>
      </c>
      <c r="AP2087" t="str">
        <f t="shared" si="1404"/>
        <v/>
      </c>
      <c r="AQ2087" t="str">
        <f t="shared" si="1405"/>
        <v/>
      </c>
      <c r="AR2087" t="str">
        <f t="shared" si="1417"/>
        <v/>
      </c>
      <c r="AS2087" t="str">
        <f t="shared" si="1406"/>
        <v/>
      </c>
      <c r="AT2087" s="25" t="str">
        <f t="shared" si="1407"/>
        <v/>
      </c>
      <c r="AU2087" s="26" t="str">
        <f t="shared" si="1408"/>
        <v/>
      </c>
      <c r="AV2087" t="str">
        <f t="shared" si="1409"/>
        <v/>
      </c>
      <c r="AW2087" s="25" t="str">
        <f t="shared" si="1410"/>
        <v/>
      </c>
      <c r="AX2087" s="26" t="str">
        <f t="shared" si="1427"/>
        <v/>
      </c>
      <c r="AY2087" s="27" t="str">
        <f>IF(A2087="","",IF(K2087&lt;&gt;0,TEXT(5,"0000"),IF(M2087&lt;&gt;0,TEXT(5,"0000"),IF(Datos!N2087&lt;&gt;0,TEXT(5,"0000"),""))))</f>
        <v/>
      </c>
      <c r="AZ2087" s="25" t="str">
        <f t="shared" si="1411"/>
        <v/>
      </c>
      <c r="BA2087" s="26" t="str">
        <f t="shared" si="1428"/>
        <v/>
      </c>
      <c r="BB2087" s="25" t="str">
        <f t="shared" si="1412"/>
        <v/>
      </c>
      <c r="BC2087" s="26" t="str">
        <f t="shared" si="1429"/>
        <v/>
      </c>
      <c r="BD2087" s="27" t="str">
        <f t="shared" si="1413"/>
        <v/>
      </c>
      <c r="BE2087" s="25" t="str">
        <f t="shared" si="1414"/>
        <v/>
      </c>
      <c r="BF2087" s="26" t="str">
        <f t="shared" si="1430"/>
        <v/>
      </c>
      <c r="BG2087" s="28"/>
      <c r="BH2087" t="str">
        <f t="shared" si="1426"/>
        <v/>
      </c>
      <c r="BJ2087" s="24" t="str">
        <f t="shared" si="1415"/>
        <v/>
      </c>
      <c r="BK2087" s="24" t="str">
        <f t="shared" si="1416"/>
        <v/>
      </c>
    </row>
    <row r="2088" spans="17:63" ht="15.75" thickBot="1">
      <c r="Q2088" t="e">
        <f t="shared" si="1431"/>
        <v>#VALUE!</v>
      </c>
      <c r="R2088" t="str">
        <f t="shared" si="1390"/>
        <v/>
      </c>
      <c r="S2088" t="str">
        <f>IF(A2088="","",TEXT(VLOOKUP(C2088,Tablas!$H$3:$I$75,2,0),"000"))</f>
        <v/>
      </c>
      <c r="T2088" t="str">
        <f t="shared" si="1391"/>
        <v/>
      </c>
      <c r="U2088" t="str">
        <f t="shared" si="1392"/>
        <v/>
      </c>
      <c r="V2088" t="str">
        <f t="shared" si="1418"/>
        <v/>
      </c>
      <c r="W2088" t="str">
        <f>IF(A2088="","",IF(G2088="",99,VLOOKUP(Datos!G2088,Tablas!$AF$2:$AH$38,2,0)))</f>
        <v/>
      </c>
      <c r="X2088" t="str">
        <f t="shared" si="1393"/>
        <v/>
      </c>
      <c r="Y2088" t="str">
        <f t="shared" si="1394"/>
        <v/>
      </c>
      <c r="Z2088" s="25" t="str">
        <f t="shared" si="1395"/>
        <v/>
      </c>
      <c r="AA2088" s="26" t="str">
        <f t="shared" si="1396"/>
        <v/>
      </c>
      <c r="AB2088" s="25" t="str">
        <f t="shared" si="1419"/>
        <v/>
      </c>
      <c r="AC2088" s="26" t="str">
        <f t="shared" si="1397"/>
        <v/>
      </c>
      <c r="AD2088" s="25" t="str">
        <f t="shared" si="1420"/>
        <v/>
      </c>
      <c r="AE2088" s="26" t="str">
        <f t="shared" si="1398"/>
        <v/>
      </c>
      <c r="AF2088" s="25" t="str">
        <f t="shared" si="1421"/>
        <v/>
      </c>
      <c r="AG2088" s="26" t="str">
        <f t="shared" si="1399"/>
        <v/>
      </c>
      <c r="AH2088" s="25" t="str">
        <f t="shared" si="1422"/>
        <v/>
      </c>
      <c r="AI2088" s="26" t="str">
        <f t="shared" si="1400"/>
        <v/>
      </c>
      <c r="AJ2088" s="25" t="str">
        <f t="shared" si="1423"/>
        <v/>
      </c>
      <c r="AK2088" s="26" t="str">
        <f t="shared" si="1401"/>
        <v/>
      </c>
      <c r="AL2088" s="25" t="str">
        <f t="shared" si="1424"/>
        <v/>
      </c>
      <c r="AM2088" s="26" t="str">
        <f t="shared" si="1402"/>
        <v/>
      </c>
      <c r="AN2088" s="25" t="str">
        <f t="shared" si="1425"/>
        <v/>
      </c>
      <c r="AO2088" s="26" t="str">
        <f t="shared" si="1403"/>
        <v/>
      </c>
      <c r="AP2088" t="str">
        <f t="shared" si="1404"/>
        <v/>
      </c>
      <c r="AQ2088" t="str">
        <f t="shared" si="1405"/>
        <v/>
      </c>
      <c r="AR2088" t="str">
        <f t="shared" si="1417"/>
        <v/>
      </c>
      <c r="AS2088" t="str">
        <f t="shared" si="1406"/>
        <v/>
      </c>
      <c r="AT2088" s="25" t="str">
        <f t="shared" si="1407"/>
        <v/>
      </c>
      <c r="AU2088" s="26" t="str">
        <f t="shared" si="1408"/>
        <v/>
      </c>
      <c r="AV2088" t="str">
        <f t="shared" si="1409"/>
        <v/>
      </c>
      <c r="AW2088" s="25" t="str">
        <f t="shared" si="1410"/>
        <v/>
      </c>
      <c r="AX2088" s="26" t="str">
        <f t="shared" si="1427"/>
        <v/>
      </c>
      <c r="AY2088" s="27" t="str">
        <f>IF(A2088="","",IF(K2088&lt;&gt;0,TEXT(5,"0000"),IF(M2088&lt;&gt;0,TEXT(5,"0000"),IF(Datos!N2088&lt;&gt;0,TEXT(5,"0000"),""))))</f>
        <v/>
      </c>
      <c r="AZ2088" s="25" t="str">
        <f t="shared" si="1411"/>
        <v/>
      </c>
      <c r="BA2088" s="26" t="str">
        <f t="shared" si="1428"/>
        <v/>
      </c>
      <c r="BB2088" s="25" t="str">
        <f t="shared" si="1412"/>
        <v/>
      </c>
      <c r="BC2088" s="26" t="str">
        <f t="shared" si="1429"/>
        <v/>
      </c>
      <c r="BD2088" s="27" t="str">
        <f t="shared" si="1413"/>
        <v/>
      </c>
      <c r="BE2088" s="25" t="str">
        <f t="shared" si="1414"/>
        <v/>
      </c>
      <c r="BF2088" s="26" t="str">
        <f t="shared" si="1430"/>
        <v/>
      </c>
      <c r="BG2088" s="28"/>
      <c r="BH2088" t="str">
        <f t="shared" si="1426"/>
        <v/>
      </c>
      <c r="BJ2088" s="24" t="str">
        <f t="shared" si="1415"/>
        <v/>
      </c>
      <c r="BK2088" s="24" t="str">
        <f t="shared" si="1416"/>
        <v/>
      </c>
    </row>
    <row r="2089" spans="17:63" ht="15.75" thickBot="1">
      <c r="Q2089" t="e">
        <f t="shared" si="1431"/>
        <v>#VALUE!</v>
      </c>
      <c r="R2089" t="str">
        <f t="shared" si="1390"/>
        <v/>
      </c>
      <c r="S2089" t="str">
        <f>IF(A2089="","",TEXT(VLOOKUP(C2089,Tablas!$H$3:$I$75,2,0),"000"))</f>
        <v/>
      </c>
      <c r="T2089" t="str">
        <f t="shared" si="1391"/>
        <v/>
      </c>
      <c r="U2089" t="str">
        <f t="shared" si="1392"/>
        <v/>
      </c>
      <c r="V2089" t="str">
        <f t="shared" si="1418"/>
        <v/>
      </c>
      <c r="W2089" t="str">
        <f>IF(A2089="","",IF(G2089="",99,VLOOKUP(Datos!G2089,Tablas!$AF$2:$AH$38,2,0)))</f>
        <v/>
      </c>
      <c r="X2089" t="str">
        <f t="shared" si="1393"/>
        <v/>
      </c>
      <c r="Y2089" t="str">
        <f t="shared" si="1394"/>
        <v/>
      </c>
      <c r="Z2089" s="25" t="str">
        <f t="shared" si="1395"/>
        <v/>
      </c>
      <c r="AA2089" s="26" t="str">
        <f t="shared" si="1396"/>
        <v/>
      </c>
      <c r="AB2089" s="25" t="str">
        <f t="shared" si="1419"/>
        <v/>
      </c>
      <c r="AC2089" s="26" t="str">
        <f t="shared" si="1397"/>
        <v/>
      </c>
      <c r="AD2089" s="25" t="str">
        <f t="shared" si="1420"/>
        <v/>
      </c>
      <c r="AE2089" s="26" t="str">
        <f t="shared" si="1398"/>
        <v/>
      </c>
      <c r="AF2089" s="25" t="str">
        <f t="shared" si="1421"/>
        <v/>
      </c>
      <c r="AG2089" s="26" t="str">
        <f t="shared" si="1399"/>
        <v/>
      </c>
      <c r="AH2089" s="25" t="str">
        <f t="shared" si="1422"/>
        <v/>
      </c>
      <c r="AI2089" s="26" t="str">
        <f t="shared" si="1400"/>
        <v/>
      </c>
      <c r="AJ2089" s="25" t="str">
        <f t="shared" si="1423"/>
        <v/>
      </c>
      <c r="AK2089" s="26" t="str">
        <f t="shared" si="1401"/>
        <v/>
      </c>
      <c r="AL2089" s="25" t="str">
        <f t="shared" si="1424"/>
        <v/>
      </c>
      <c r="AM2089" s="26" t="str">
        <f t="shared" si="1402"/>
        <v/>
      </c>
      <c r="AN2089" s="25" t="str">
        <f t="shared" si="1425"/>
        <v/>
      </c>
      <c r="AO2089" s="26" t="str">
        <f t="shared" si="1403"/>
        <v/>
      </c>
      <c r="AP2089" t="str">
        <f t="shared" si="1404"/>
        <v/>
      </c>
      <c r="AQ2089" t="str">
        <f t="shared" si="1405"/>
        <v/>
      </c>
      <c r="AR2089" t="str">
        <f t="shared" si="1417"/>
        <v/>
      </c>
      <c r="AS2089" t="str">
        <f t="shared" si="1406"/>
        <v/>
      </c>
      <c r="AT2089" s="25" t="str">
        <f t="shared" si="1407"/>
        <v/>
      </c>
      <c r="AU2089" s="26" t="str">
        <f t="shared" si="1408"/>
        <v/>
      </c>
      <c r="AV2089" t="str">
        <f t="shared" si="1409"/>
        <v/>
      </c>
      <c r="AW2089" s="25" t="str">
        <f t="shared" si="1410"/>
        <v/>
      </c>
      <c r="AX2089" s="26" t="str">
        <f t="shared" si="1427"/>
        <v/>
      </c>
      <c r="AY2089" s="27" t="str">
        <f>IF(A2089="","",IF(K2089&lt;&gt;0,TEXT(5,"0000"),IF(M2089&lt;&gt;0,TEXT(5,"0000"),IF(Datos!N2089&lt;&gt;0,TEXT(5,"0000"),""))))</f>
        <v/>
      </c>
      <c r="AZ2089" s="25" t="str">
        <f t="shared" si="1411"/>
        <v/>
      </c>
      <c r="BA2089" s="26" t="str">
        <f t="shared" si="1428"/>
        <v/>
      </c>
      <c r="BB2089" s="25" t="str">
        <f t="shared" si="1412"/>
        <v/>
      </c>
      <c r="BC2089" s="26" t="str">
        <f t="shared" si="1429"/>
        <v/>
      </c>
      <c r="BD2089" s="27" t="str">
        <f t="shared" si="1413"/>
        <v/>
      </c>
      <c r="BE2089" s="25" t="str">
        <f t="shared" si="1414"/>
        <v/>
      </c>
      <c r="BF2089" s="26" t="str">
        <f t="shared" si="1430"/>
        <v/>
      </c>
      <c r="BG2089" s="28"/>
      <c r="BH2089" t="str">
        <f t="shared" si="1426"/>
        <v/>
      </c>
      <c r="BJ2089" s="24" t="str">
        <f t="shared" si="1415"/>
        <v/>
      </c>
      <c r="BK2089" s="24" t="str">
        <f t="shared" si="1416"/>
        <v/>
      </c>
    </row>
    <row r="2090" spans="17:63" ht="15.75" thickBot="1">
      <c r="Q2090" t="e">
        <f t="shared" si="1431"/>
        <v>#VALUE!</v>
      </c>
      <c r="R2090" t="str">
        <f t="shared" si="1390"/>
        <v/>
      </c>
      <c r="S2090" t="str">
        <f>IF(A2090="","",TEXT(VLOOKUP(C2090,Tablas!$H$3:$I$75,2,0),"000"))</f>
        <v/>
      </c>
      <c r="T2090" t="str">
        <f t="shared" si="1391"/>
        <v/>
      </c>
      <c r="U2090" t="str">
        <f t="shared" si="1392"/>
        <v/>
      </c>
      <c r="V2090" t="str">
        <f t="shared" si="1418"/>
        <v/>
      </c>
      <c r="W2090" t="str">
        <f>IF(A2090="","",IF(G2090="",99,VLOOKUP(Datos!G2090,Tablas!$AF$2:$AH$38,2,0)))</f>
        <v/>
      </c>
      <c r="X2090" t="str">
        <f t="shared" si="1393"/>
        <v/>
      </c>
      <c r="Y2090" t="str">
        <f t="shared" si="1394"/>
        <v/>
      </c>
      <c r="Z2090" s="25" t="str">
        <f t="shared" si="1395"/>
        <v/>
      </c>
      <c r="AA2090" s="26" t="str">
        <f t="shared" si="1396"/>
        <v/>
      </c>
      <c r="AB2090" s="25" t="str">
        <f t="shared" si="1419"/>
        <v/>
      </c>
      <c r="AC2090" s="26" t="str">
        <f t="shared" si="1397"/>
        <v/>
      </c>
      <c r="AD2090" s="25" t="str">
        <f t="shared" si="1420"/>
        <v/>
      </c>
      <c r="AE2090" s="26" t="str">
        <f t="shared" si="1398"/>
        <v/>
      </c>
      <c r="AF2090" s="25" t="str">
        <f t="shared" si="1421"/>
        <v/>
      </c>
      <c r="AG2090" s="26" t="str">
        <f t="shared" si="1399"/>
        <v/>
      </c>
      <c r="AH2090" s="25" t="str">
        <f t="shared" si="1422"/>
        <v/>
      </c>
      <c r="AI2090" s="26" t="str">
        <f t="shared" si="1400"/>
        <v/>
      </c>
      <c r="AJ2090" s="25" t="str">
        <f t="shared" si="1423"/>
        <v/>
      </c>
      <c r="AK2090" s="26" t="str">
        <f t="shared" si="1401"/>
        <v/>
      </c>
      <c r="AL2090" s="25" t="str">
        <f t="shared" si="1424"/>
        <v/>
      </c>
      <c r="AM2090" s="26" t="str">
        <f t="shared" si="1402"/>
        <v/>
      </c>
      <c r="AN2090" s="25" t="str">
        <f t="shared" si="1425"/>
        <v/>
      </c>
      <c r="AO2090" s="26" t="str">
        <f t="shared" si="1403"/>
        <v/>
      </c>
      <c r="AP2090" t="str">
        <f t="shared" si="1404"/>
        <v/>
      </c>
      <c r="AQ2090" t="str">
        <f t="shared" si="1405"/>
        <v/>
      </c>
      <c r="AR2090" t="str">
        <f t="shared" si="1417"/>
        <v/>
      </c>
      <c r="AS2090" t="str">
        <f t="shared" si="1406"/>
        <v/>
      </c>
      <c r="AT2090" s="25" t="str">
        <f t="shared" si="1407"/>
        <v/>
      </c>
      <c r="AU2090" s="26" t="str">
        <f t="shared" si="1408"/>
        <v/>
      </c>
      <c r="AV2090" t="str">
        <f t="shared" si="1409"/>
        <v/>
      </c>
      <c r="AW2090" s="25" t="str">
        <f t="shared" si="1410"/>
        <v/>
      </c>
      <c r="AX2090" s="26" t="str">
        <f t="shared" si="1427"/>
        <v/>
      </c>
      <c r="AY2090" s="27" t="str">
        <f>IF(A2090="","",IF(K2090&lt;&gt;0,TEXT(5,"0000"),IF(M2090&lt;&gt;0,TEXT(5,"0000"),IF(Datos!N2090&lt;&gt;0,TEXT(5,"0000"),""))))</f>
        <v/>
      </c>
      <c r="AZ2090" s="25" t="str">
        <f t="shared" si="1411"/>
        <v/>
      </c>
      <c r="BA2090" s="26" t="str">
        <f t="shared" si="1428"/>
        <v/>
      </c>
      <c r="BB2090" s="25" t="str">
        <f t="shared" si="1412"/>
        <v/>
      </c>
      <c r="BC2090" s="26" t="str">
        <f t="shared" si="1429"/>
        <v/>
      </c>
      <c r="BD2090" s="27" t="str">
        <f t="shared" si="1413"/>
        <v/>
      </c>
      <c r="BE2090" s="25" t="str">
        <f t="shared" si="1414"/>
        <v/>
      </c>
      <c r="BF2090" s="26" t="str">
        <f t="shared" si="1430"/>
        <v/>
      </c>
      <c r="BG2090" s="28"/>
      <c r="BH2090" t="str">
        <f t="shared" si="1426"/>
        <v/>
      </c>
      <c r="BJ2090" s="24" t="str">
        <f t="shared" si="1415"/>
        <v/>
      </c>
      <c r="BK2090" s="24" t="str">
        <f t="shared" si="1416"/>
        <v/>
      </c>
    </row>
    <row r="2091" spans="17:63" ht="15.75" thickBot="1">
      <c r="Q2091" t="e">
        <f t="shared" si="1431"/>
        <v>#VALUE!</v>
      </c>
      <c r="R2091" t="str">
        <f t="shared" si="1390"/>
        <v/>
      </c>
      <c r="S2091" t="str">
        <f>IF(A2091="","",TEXT(VLOOKUP(C2091,Tablas!$H$3:$I$75,2,0),"000"))</f>
        <v/>
      </c>
      <c r="T2091" t="str">
        <f t="shared" si="1391"/>
        <v/>
      </c>
      <c r="U2091" t="str">
        <f t="shared" si="1392"/>
        <v/>
      </c>
      <c r="V2091" t="str">
        <f t="shared" si="1418"/>
        <v/>
      </c>
      <c r="W2091" t="str">
        <f>IF(A2091="","",IF(G2091="",99,VLOOKUP(Datos!G2091,Tablas!$AF$2:$AH$38,2,0)))</f>
        <v/>
      </c>
      <c r="X2091" t="str">
        <f t="shared" si="1393"/>
        <v/>
      </c>
      <c r="Y2091" t="str">
        <f t="shared" si="1394"/>
        <v/>
      </c>
      <c r="Z2091" s="25" t="str">
        <f t="shared" si="1395"/>
        <v/>
      </c>
      <c r="AA2091" s="26" t="str">
        <f t="shared" si="1396"/>
        <v/>
      </c>
      <c r="AB2091" s="25" t="str">
        <f t="shared" si="1419"/>
        <v/>
      </c>
      <c r="AC2091" s="26" t="str">
        <f t="shared" si="1397"/>
        <v/>
      </c>
      <c r="AD2091" s="25" t="str">
        <f t="shared" si="1420"/>
        <v/>
      </c>
      <c r="AE2091" s="26" t="str">
        <f t="shared" si="1398"/>
        <v/>
      </c>
      <c r="AF2091" s="25" t="str">
        <f t="shared" si="1421"/>
        <v/>
      </c>
      <c r="AG2091" s="26" t="str">
        <f t="shared" si="1399"/>
        <v/>
      </c>
      <c r="AH2091" s="25" t="str">
        <f t="shared" si="1422"/>
        <v/>
      </c>
      <c r="AI2091" s="26" t="str">
        <f t="shared" si="1400"/>
        <v/>
      </c>
      <c r="AJ2091" s="25" t="str">
        <f t="shared" si="1423"/>
        <v/>
      </c>
      <c r="AK2091" s="26" t="str">
        <f t="shared" si="1401"/>
        <v/>
      </c>
      <c r="AL2091" s="25" t="str">
        <f t="shared" si="1424"/>
        <v/>
      </c>
      <c r="AM2091" s="26" t="str">
        <f t="shared" si="1402"/>
        <v/>
      </c>
      <c r="AN2091" s="25" t="str">
        <f t="shared" si="1425"/>
        <v/>
      </c>
      <c r="AO2091" s="26" t="str">
        <f t="shared" si="1403"/>
        <v/>
      </c>
      <c r="AP2091" t="str">
        <f t="shared" si="1404"/>
        <v/>
      </c>
      <c r="AQ2091" t="str">
        <f t="shared" si="1405"/>
        <v/>
      </c>
      <c r="AR2091" t="str">
        <f t="shared" si="1417"/>
        <v/>
      </c>
      <c r="AS2091" t="str">
        <f t="shared" si="1406"/>
        <v/>
      </c>
      <c r="AT2091" s="25" t="str">
        <f t="shared" si="1407"/>
        <v/>
      </c>
      <c r="AU2091" s="26" t="str">
        <f t="shared" si="1408"/>
        <v/>
      </c>
      <c r="AV2091" t="str">
        <f t="shared" si="1409"/>
        <v/>
      </c>
      <c r="AW2091" s="25" t="str">
        <f t="shared" si="1410"/>
        <v/>
      </c>
      <c r="AX2091" s="26" t="str">
        <f t="shared" si="1427"/>
        <v/>
      </c>
      <c r="AY2091" s="27" t="str">
        <f>IF(A2091="","",IF(K2091&lt;&gt;0,TEXT(5,"0000"),IF(M2091&lt;&gt;0,TEXT(5,"0000"),IF(Datos!N2091&lt;&gt;0,TEXT(5,"0000"),""))))</f>
        <v/>
      </c>
      <c r="AZ2091" s="25" t="str">
        <f t="shared" si="1411"/>
        <v/>
      </c>
      <c r="BA2091" s="26" t="str">
        <f t="shared" si="1428"/>
        <v/>
      </c>
      <c r="BB2091" s="25" t="str">
        <f t="shared" si="1412"/>
        <v/>
      </c>
      <c r="BC2091" s="26" t="str">
        <f t="shared" si="1429"/>
        <v/>
      </c>
      <c r="BD2091" s="27" t="str">
        <f t="shared" si="1413"/>
        <v/>
      </c>
      <c r="BE2091" s="25" t="str">
        <f t="shared" si="1414"/>
        <v/>
      </c>
      <c r="BF2091" s="26" t="str">
        <f t="shared" si="1430"/>
        <v/>
      </c>
      <c r="BG2091" s="28"/>
      <c r="BH2091" t="str">
        <f t="shared" si="1426"/>
        <v/>
      </c>
      <c r="BJ2091" s="24" t="str">
        <f t="shared" si="1415"/>
        <v/>
      </c>
      <c r="BK2091" s="24" t="str">
        <f t="shared" si="1416"/>
        <v/>
      </c>
    </row>
    <row r="2092" spans="17:63" ht="15.75" thickBot="1">
      <c r="Q2092" t="e">
        <f t="shared" si="1431"/>
        <v>#VALUE!</v>
      </c>
      <c r="R2092" t="str">
        <f t="shared" si="1390"/>
        <v/>
      </c>
      <c r="S2092" t="str">
        <f>IF(A2092="","",TEXT(VLOOKUP(C2092,Tablas!$H$3:$I$75,2,0),"000"))</f>
        <v/>
      </c>
      <c r="T2092" t="str">
        <f t="shared" si="1391"/>
        <v/>
      </c>
      <c r="U2092" t="str">
        <f t="shared" si="1392"/>
        <v/>
      </c>
      <c r="V2092" t="str">
        <f t="shared" si="1418"/>
        <v/>
      </c>
      <c r="W2092" t="str">
        <f>IF(A2092="","",IF(G2092="",99,VLOOKUP(Datos!G2092,Tablas!$AF$2:$AH$38,2,0)))</f>
        <v/>
      </c>
      <c r="X2092" t="str">
        <f t="shared" si="1393"/>
        <v/>
      </c>
      <c r="Y2092" t="str">
        <f t="shared" si="1394"/>
        <v/>
      </c>
      <c r="Z2092" s="25" t="str">
        <f t="shared" si="1395"/>
        <v/>
      </c>
      <c r="AA2092" s="26" t="str">
        <f t="shared" si="1396"/>
        <v/>
      </c>
      <c r="AB2092" s="25" t="str">
        <f t="shared" si="1419"/>
        <v/>
      </c>
      <c r="AC2092" s="26" t="str">
        <f t="shared" si="1397"/>
        <v/>
      </c>
      <c r="AD2092" s="25" t="str">
        <f t="shared" si="1420"/>
        <v/>
      </c>
      <c r="AE2092" s="26" t="str">
        <f t="shared" si="1398"/>
        <v/>
      </c>
      <c r="AF2092" s="25" t="str">
        <f t="shared" si="1421"/>
        <v/>
      </c>
      <c r="AG2092" s="26" t="str">
        <f t="shared" si="1399"/>
        <v/>
      </c>
      <c r="AH2092" s="25" t="str">
        <f t="shared" si="1422"/>
        <v/>
      </c>
      <c r="AI2092" s="26" t="str">
        <f t="shared" si="1400"/>
        <v/>
      </c>
      <c r="AJ2092" s="25" t="str">
        <f t="shared" si="1423"/>
        <v/>
      </c>
      <c r="AK2092" s="26" t="str">
        <f t="shared" si="1401"/>
        <v/>
      </c>
      <c r="AL2092" s="25" t="str">
        <f t="shared" si="1424"/>
        <v/>
      </c>
      <c r="AM2092" s="26" t="str">
        <f t="shared" si="1402"/>
        <v/>
      </c>
      <c r="AN2092" s="25" t="str">
        <f t="shared" si="1425"/>
        <v/>
      </c>
      <c r="AO2092" s="26" t="str">
        <f t="shared" si="1403"/>
        <v/>
      </c>
      <c r="AP2092" t="str">
        <f t="shared" si="1404"/>
        <v/>
      </c>
      <c r="AQ2092" t="str">
        <f t="shared" si="1405"/>
        <v/>
      </c>
      <c r="AR2092" t="str">
        <f t="shared" si="1417"/>
        <v/>
      </c>
      <c r="AS2092" t="str">
        <f t="shared" si="1406"/>
        <v/>
      </c>
      <c r="AT2092" s="25" t="str">
        <f t="shared" si="1407"/>
        <v/>
      </c>
      <c r="AU2092" s="26" t="str">
        <f t="shared" si="1408"/>
        <v/>
      </c>
      <c r="AV2092" t="str">
        <f t="shared" si="1409"/>
        <v/>
      </c>
      <c r="AW2092" s="25" t="str">
        <f t="shared" si="1410"/>
        <v/>
      </c>
      <c r="AX2092" s="26" t="str">
        <f t="shared" si="1427"/>
        <v/>
      </c>
      <c r="AY2092" s="27" t="str">
        <f>IF(A2092="","",IF(K2092&lt;&gt;0,TEXT(5,"0000"),IF(M2092&lt;&gt;0,TEXT(5,"0000"),IF(Datos!N2092&lt;&gt;0,TEXT(5,"0000"),""))))</f>
        <v/>
      </c>
      <c r="AZ2092" s="25" t="str">
        <f t="shared" si="1411"/>
        <v/>
      </c>
      <c r="BA2092" s="26" t="str">
        <f t="shared" si="1428"/>
        <v/>
      </c>
      <c r="BB2092" s="25" t="str">
        <f t="shared" si="1412"/>
        <v/>
      </c>
      <c r="BC2092" s="26" t="str">
        <f t="shared" si="1429"/>
        <v/>
      </c>
      <c r="BD2092" s="27" t="str">
        <f t="shared" si="1413"/>
        <v/>
      </c>
      <c r="BE2092" s="25" t="str">
        <f t="shared" si="1414"/>
        <v/>
      </c>
      <c r="BF2092" s="26" t="str">
        <f t="shared" si="1430"/>
        <v/>
      </c>
      <c r="BG2092" s="28"/>
      <c r="BH2092" t="str">
        <f t="shared" si="1426"/>
        <v/>
      </c>
      <c r="BJ2092" s="24" t="str">
        <f t="shared" si="1415"/>
        <v/>
      </c>
      <c r="BK2092" s="24" t="str">
        <f t="shared" si="1416"/>
        <v/>
      </c>
    </row>
    <row r="2093" spans="17:63" ht="15.75" thickBot="1">
      <c r="Q2093" t="e">
        <f t="shared" si="1431"/>
        <v>#VALUE!</v>
      </c>
      <c r="R2093" t="str">
        <f t="shared" si="1390"/>
        <v/>
      </c>
      <c r="S2093" t="str">
        <f>IF(A2093="","",TEXT(VLOOKUP(C2093,Tablas!$H$3:$I$75,2,0),"000"))</f>
        <v/>
      </c>
      <c r="T2093" t="str">
        <f t="shared" si="1391"/>
        <v/>
      </c>
      <c r="U2093" t="str">
        <f t="shared" si="1392"/>
        <v/>
      </c>
      <c r="V2093" t="str">
        <f t="shared" si="1418"/>
        <v/>
      </c>
      <c r="W2093" t="str">
        <f>IF(A2093="","",IF(G2093="",99,VLOOKUP(Datos!G2093,Tablas!$AF$2:$AH$38,2,0)))</f>
        <v/>
      </c>
      <c r="X2093" t="str">
        <f t="shared" si="1393"/>
        <v/>
      </c>
      <c r="Y2093" t="str">
        <f t="shared" si="1394"/>
        <v/>
      </c>
      <c r="Z2093" s="25" t="str">
        <f t="shared" si="1395"/>
        <v/>
      </c>
      <c r="AA2093" s="26" t="str">
        <f t="shared" si="1396"/>
        <v/>
      </c>
      <c r="AB2093" s="25" t="str">
        <f t="shared" si="1419"/>
        <v/>
      </c>
      <c r="AC2093" s="26" t="str">
        <f t="shared" si="1397"/>
        <v/>
      </c>
      <c r="AD2093" s="25" t="str">
        <f t="shared" si="1420"/>
        <v/>
      </c>
      <c r="AE2093" s="26" t="str">
        <f t="shared" si="1398"/>
        <v/>
      </c>
      <c r="AF2093" s="25" t="str">
        <f t="shared" si="1421"/>
        <v/>
      </c>
      <c r="AG2093" s="26" t="str">
        <f t="shared" si="1399"/>
        <v/>
      </c>
      <c r="AH2093" s="25" t="str">
        <f t="shared" si="1422"/>
        <v/>
      </c>
      <c r="AI2093" s="26" t="str">
        <f t="shared" si="1400"/>
        <v/>
      </c>
      <c r="AJ2093" s="25" t="str">
        <f t="shared" si="1423"/>
        <v/>
      </c>
      <c r="AK2093" s="26" t="str">
        <f t="shared" si="1401"/>
        <v/>
      </c>
      <c r="AL2093" s="25" t="str">
        <f t="shared" si="1424"/>
        <v/>
      </c>
      <c r="AM2093" s="26" t="str">
        <f t="shared" si="1402"/>
        <v/>
      </c>
      <c r="AN2093" s="25" t="str">
        <f t="shared" si="1425"/>
        <v/>
      </c>
      <c r="AO2093" s="26" t="str">
        <f t="shared" si="1403"/>
        <v/>
      </c>
      <c r="AP2093" t="str">
        <f t="shared" si="1404"/>
        <v/>
      </c>
      <c r="AQ2093" t="str">
        <f t="shared" si="1405"/>
        <v/>
      </c>
      <c r="AR2093" t="str">
        <f t="shared" si="1417"/>
        <v/>
      </c>
      <c r="AS2093" t="str">
        <f t="shared" si="1406"/>
        <v/>
      </c>
      <c r="AT2093" s="25" t="str">
        <f t="shared" si="1407"/>
        <v/>
      </c>
      <c r="AU2093" s="26" t="str">
        <f t="shared" si="1408"/>
        <v/>
      </c>
      <c r="AV2093" t="str">
        <f t="shared" si="1409"/>
        <v/>
      </c>
      <c r="AW2093" s="25" t="str">
        <f t="shared" si="1410"/>
        <v/>
      </c>
      <c r="AX2093" s="26" t="str">
        <f t="shared" si="1427"/>
        <v/>
      </c>
      <c r="AY2093" s="27" t="str">
        <f>IF(A2093="","",IF(K2093&lt;&gt;0,TEXT(5,"0000"),IF(M2093&lt;&gt;0,TEXT(5,"0000"),IF(Datos!N2093&lt;&gt;0,TEXT(5,"0000"),""))))</f>
        <v/>
      </c>
      <c r="AZ2093" s="25" t="str">
        <f t="shared" si="1411"/>
        <v/>
      </c>
      <c r="BA2093" s="26" t="str">
        <f t="shared" si="1428"/>
        <v/>
      </c>
      <c r="BB2093" s="25" t="str">
        <f t="shared" si="1412"/>
        <v/>
      </c>
      <c r="BC2093" s="26" t="str">
        <f t="shared" si="1429"/>
        <v/>
      </c>
      <c r="BD2093" s="27" t="str">
        <f t="shared" si="1413"/>
        <v/>
      </c>
      <c r="BE2093" s="25" t="str">
        <f t="shared" si="1414"/>
        <v/>
      </c>
      <c r="BF2093" s="26" t="str">
        <f t="shared" si="1430"/>
        <v/>
      </c>
      <c r="BG2093" s="28"/>
      <c r="BH2093" t="str">
        <f t="shared" si="1426"/>
        <v/>
      </c>
      <c r="BJ2093" s="24" t="str">
        <f t="shared" si="1415"/>
        <v/>
      </c>
      <c r="BK2093" s="24" t="str">
        <f t="shared" si="1416"/>
        <v/>
      </c>
    </row>
    <row r="2094" spans="17:63" ht="15.75" thickBot="1">
      <c r="Q2094" t="e">
        <f t="shared" si="1431"/>
        <v>#VALUE!</v>
      </c>
      <c r="R2094" t="str">
        <f t="shared" si="1390"/>
        <v/>
      </c>
      <c r="S2094" t="str">
        <f>IF(A2094="","",TEXT(VLOOKUP(C2094,Tablas!$H$3:$I$75,2,0),"000"))</f>
        <v/>
      </c>
      <c r="T2094" t="str">
        <f t="shared" si="1391"/>
        <v/>
      </c>
      <c r="U2094" t="str">
        <f t="shared" si="1392"/>
        <v/>
      </c>
      <c r="V2094" t="str">
        <f t="shared" si="1418"/>
        <v/>
      </c>
      <c r="W2094" t="str">
        <f>IF(A2094="","",IF(G2094="",99,VLOOKUP(Datos!G2094,Tablas!$AF$2:$AH$38,2,0)))</f>
        <v/>
      </c>
      <c r="X2094" t="str">
        <f t="shared" si="1393"/>
        <v/>
      </c>
      <c r="Y2094" t="str">
        <f t="shared" si="1394"/>
        <v/>
      </c>
      <c r="Z2094" s="25" t="str">
        <f t="shared" si="1395"/>
        <v/>
      </c>
      <c r="AA2094" s="26" t="str">
        <f t="shared" si="1396"/>
        <v/>
      </c>
      <c r="AB2094" s="25" t="str">
        <f t="shared" si="1419"/>
        <v/>
      </c>
      <c r="AC2094" s="26" t="str">
        <f t="shared" si="1397"/>
        <v/>
      </c>
      <c r="AD2094" s="25" t="str">
        <f t="shared" si="1420"/>
        <v/>
      </c>
      <c r="AE2094" s="26" t="str">
        <f t="shared" si="1398"/>
        <v/>
      </c>
      <c r="AF2094" s="25" t="str">
        <f t="shared" si="1421"/>
        <v/>
      </c>
      <c r="AG2094" s="26" t="str">
        <f t="shared" si="1399"/>
        <v/>
      </c>
      <c r="AH2094" s="25" t="str">
        <f t="shared" si="1422"/>
        <v/>
      </c>
      <c r="AI2094" s="26" t="str">
        <f t="shared" si="1400"/>
        <v/>
      </c>
      <c r="AJ2094" s="25" t="str">
        <f t="shared" si="1423"/>
        <v/>
      </c>
      <c r="AK2094" s="26" t="str">
        <f t="shared" si="1401"/>
        <v/>
      </c>
      <c r="AL2094" s="25" t="str">
        <f t="shared" si="1424"/>
        <v/>
      </c>
      <c r="AM2094" s="26" t="str">
        <f t="shared" si="1402"/>
        <v/>
      </c>
      <c r="AN2094" s="25" t="str">
        <f t="shared" si="1425"/>
        <v/>
      </c>
      <c r="AO2094" s="26" t="str">
        <f t="shared" si="1403"/>
        <v/>
      </c>
      <c r="AP2094" t="str">
        <f t="shared" si="1404"/>
        <v/>
      </c>
      <c r="AQ2094" t="str">
        <f t="shared" si="1405"/>
        <v/>
      </c>
      <c r="AR2094" t="str">
        <f t="shared" si="1417"/>
        <v/>
      </c>
      <c r="AS2094" t="str">
        <f t="shared" si="1406"/>
        <v/>
      </c>
      <c r="AT2094" s="25" t="str">
        <f t="shared" si="1407"/>
        <v/>
      </c>
      <c r="AU2094" s="26" t="str">
        <f t="shared" si="1408"/>
        <v/>
      </c>
      <c r="AV2094" t="str">
        <f t="shared" si="1409"/>
        <v/>
      </c>
      <c r="AW2094" s="25" t="str">
        <f t="shared" si="1410"/>
        <v/>
      </c>
      <c r="AX2094" s="26" t="str">
        <f t="shared" si="1427"/>
        <v/>
      </c>
      <c r="AY2094" s="27" t="str">
        <f>IF(A2094="","",IF(K2094&lt;&gt;0,TEXT(5,"0000"),IF(M2094&lt;&gt;0,TEXT(5,"0000"),IF(Datos!N2094&lt;&gt;0,TEXT(5,"0000"),""))))</f>
        <v/>
      </c>
      <c r="AZ2094" s="25" t="str">
        <f t="shared" si="1411"/>
        <v/>
      </c>
      <c r="BA2094" s="26" t="str">
        <f t="shared" si="1428"/>
        <v/>
      </c>
      <c r="BB2094" s="25" t="str">
        <f t="shared" si="1412"/>
        <v/>
      </c>
      <c r="BC2094" s="26" t="str">
        <f t="shared" si="1429"/>
        <v/>
      </c>
      <c r="BD2094" s="27" t="str">
        <f t="shared" si="1413"/>
        <v/>
      </c>
      <c r="BE2094" s="25" t="str">
        <f t="shared" si="1414"/>
        <v/>
      </c>
      <c r="BF2094" s="26" t="str">
        <f t="shared" si="1430"/>
        <v/>
      </c>
      <c r="BG2094" s="28"/>
      <c r="BH2094" t="str">
        <f t="shared" si="1426"/>
        <v/>
      </c>
      <c r="BJ2094" s="24" t="str">
        <f t="shared" si="1415"/>
        <v/>
      </c>
      <c r="BK2094" s="24" t="str">
        <f t="shared" si="1416"/>
        <v/>
      </c>
    </row>
    <row r="2095" spans="17:63" ht="15.75" thickBot="1">
      <c r="Q2095" t="e">
        <f t="shared" si="1431"/>
        <v>#VALUE!</v>
      </c>
      <c r="R2095" t="str">
        <f t="shared" si="1390"/>
        <v/>
      </c>
      <c r="S2095" t="str">
        <f>IF(A2095="","",TEXT(VLOOKUP(C2095,Tablas!$H$3:$I$75,2,0),"000"))</f>
        <v/>
      </c>
      <c r="T2095" t="str">
        <f t="shared" si="1391"/>
        <v/>
      </c>
      <c r="U2095" t="str">
        <f t="shared" si="1392"/>
        <v/>
      </c>
      <c r="V2095" t="str">
        <f t="shared" si="1418"/>
        <v/>
      </c>
      <c r="W2095" t="str">
        <f>IF(A2095="","",IF(G2095="",99,VLOOKUP(Datos!G2095,Tablas!$AF$2:$AH$38,2,0)))</f>
        <v/>
      </c>
      <c r="X2095" t="str">
        <f t="shared" si="1393"/>
        <v/>
      </c>
      <c r="Y2095" t="str">
        <f t="shared" si="1394"/>
        <v/>
      </c>
      <c r="Z2095" s="25" t="str">
        <f t="shared" si="1395"/>
        <v/>
      </c>
      <c r="AA2095" s="26" t="str">
        <f t="shared" si="1396"/>
        <v/>
      </c>
      <c r="AB2095" s="25" t="str">
        <f t="shared" si="1419"/>
        <v/>
      </c>
      <c r="AC2095" s="26" t="str">
        <f t="shared" si="1397"/>
        <v/>
      </c>
      <c r="AD2095" s="25" t="str">
        <f t="shared" si="1420"/>
        <v/>
      </c>
      <c r="AE2095" s="26" t="str">
        <f t="shared" si="1398"/>
        <v/>
      </c>
      <c r="AF2095" s="25" t="str">
        <f t="shared" si="1421"/>
        <v/>
      </c>
      <c r="AG2095" s="26" t="str">
        <f t="shared" si="1399"/>
        <v/>
      </c>
      <c r="AH2095" s="25" t="str">
        <f t="shared" si="1422"/>
        <v/>
      </c>
      <c r="AI2095" s="26" t="str">
        <f t="shared" si="1400"/>
        <v/>
      </c>
      <c r="AJ2095" s="25" t="str">
        <f t="shared" si="1423"/>
        <v/>
      </c>
      <c r="AK2095" s="26" t="str">
        <f t="shared" si="1401"/>
        <v/>
      </c>
      <c r="AL2095" s="25" t="str">
        <f t="shared" si="1424"/>
        <v/>
      </c>
      <c r="AM2095" s="26" t="str">
        <f t="shared" si="1402"/>
        <v/>
      </c>
      <c r="AN2095" s="25" t="str">
        <f t="shared" si="1425"/>
        <v/>
      </c>
      <c r="AO2095" s="26" t="str">
        <f t="shared" si="1403"/>
        <v/>
      </c>
      <c r="AP2095" t="str">
        <f t="shared" si="1404"/>
        <v/>
      </c>
      <c r="AQ2095" t="str">
        <f t="shared" si="1405"/>
        <v/>
      </c>
      <c r="AR2095" t="str">
        <f t="shared" si="1417"/>
        <v/>
      </c>
      <c r="AS2095" t="str">
        <f t="shared" si="1406"/>
        <v/>
      </c>
      <c r="AT2095" s="25" t="str">
        <f t="shared" si="1407"/>
        <v/>
      </c>
      <c r="AU2095" s="26" t="str">
        <f t="shared" si="1408"/>
        <v/>
      </c>
      <c r="AV2095" t="str">
        <f t="shared" si="1409"/>
        <v/>
      </c>
      <c r="AW2095" s="25" t="str">
        <f t="shared" si="1410"/>
        <v/>
      </c>
      <c r="AX2095" s="26" t="str">
        <f t="shared" si="1427"/>
        <v/>
      </c>
      <c r="AY2095" s="27" t="str">
        <f>IF(A2095="","",IF(K2095&lt;&gt;0,TEXT(5,"0000"),IF(M2095&lt;&gt;0,TEXT(5,"0000"),IF(Datos!N2095&lt;&gt;0,TEXT(5,"0000"),""))))</f>
        <v/>
      </c>
      <c r="AZ2095" s="25" t="str">
        <f t="shared" si="1411"/>
        <v/>
      </c>
      <c r="BA2095" s="26" t="str">
        <f t="shared" si="1428"/>
        <v/>
      </c>
      <c r="BB2095" s="25" t="str">
        <f t="shared" si="1412"/>
        <v/>
      </c>
      <c r="BC2095" s="26" t="str">
        <f t="shared" si="1429"/>
        <v/>
      </c>
      <c r="BD2095" s="27" t="str">
        <f t="shared" si="1413"/>
        <v/>
      </c>
      <c r="BE2095" s="25" t="str">
        <f t="shared" si="1414"/>
        <v/>
      </c>
      <c r="BF2095" s="26" t="str">
        <f t="shared" si="1430"/>
        <v/>
      </c>
      <c r="BG2095" s="28"/>
      <c r="BH2095" t="str">
        <f t="shared" si="1426"/>
        <v/>
      </c>
      <c r="BJ2095" s="24" t="str">
        <f t="shared" si="1415"/>
        <v/>
      </c>
      <c r="BK2095" s="24" t="str">
        <f t="shared" si="1416"/>
        <v/>
      </c>
    </row>
    <row r="2096" spans="17:63" ht="15.75" thickBot="1">
      <c r="Q2096" t="e">
        <f t="shared" si="1431"/>
        <v>#VALUE!</v>
      </c>
      <c r="R2096" t="str">
        <f t="shared" si="1390"/>
        <v/>
      </c>
      <c r="S2096" t="str">
        <f>IF(A2096="","",TEXT(VLOOKUP(C2096,Tablas!$H$3:$I$75,2,0),"000"))</f>
        <v/>
      </c>
      <c r="T2096" t="str">
        <f t="shared" si="1391"/>
        <v/>
      </c>
      <c r="U2096" t="str">
        <f t="shared" si="1392"/>
        <v/>
      </c>
      <c r="V2096" t="str">
        <f t="shared" si="1418"/>
        <v/>
      </c>
      <c r="W2096" t="str">
        <f>IF(A2096="","",IF(G2096="",99,VLOOKUP(Datos!G2096,Tablas!$AF$2:$AH$38,2,0)))</f>
        <v/>
      </c>
      <c r="X2096" t="str">
        <f t="shared" si="1393"/>
        <v/>
      </c>
      <c r="Y2096" t="str">
        <f t="shared" si="1394"/>
        <v/>
      </c>
      <c r="Z2096" s="25" t="str">
        <f t="shared" si="1395"/>
        <v/>
      </c>
      <c r="AA2096" s="26" t="str">
        <f t="shared" si="1396"/>
        <v/>
      </c>
      <c r="AB2096" s="25" t="str">
        <f t="shared" si="1419"/>
        <v/>
      </c>
      <c r="AC2096" s="26" t="str">
        <f t="shared" si="1397"/>
        <v/>
      </c>
      <c r="AD2096" s="25" t="str">
        <f t="shared" si="1420"/>
        <v/>
      </c>
      <c r="AE2096" s="26" t="str">
        <f t="shared" si="1398"/>
        <v/>
      </c>
      <c r="AF2096" s="25" t="str">
        <f t="shared" si="1421"/>
        <v/>
      </c>
      <c r="AG2096" s="26" t="str">
        <f t="shared" si="1399"/>
        <v/>
      </c>
      <c r="AH2096" s="25" t="str">
        <f t="shared" si="1422"/>
        <v/>
      </c>
      <c r="AI2096" s="26" t="str">
        <f t="shared" si="1400"/>
        <v/>
      </c>
      <c r="AJ2096" s="25" t="str">
        <f t="shared" si="1423"/>
        <v/>
      </c>
      <c r="AK2096" s="26" t="str">
        <f t="shared" si="1401"/>
        <v/>
      </c>
      <c r="AL2096" s="25" t="str">
        <f t="shared" si="1424"/>
        <v/>
      </c>
      <c r="AM2096" s="26" t="str">
        <f t="shared" si="1402"/>
        <v/>
      </c>
      <c r="AN2096" s="25" t="str">
        <f t="shared" si="1425"/>
        <v/>
      </c>
      <c r="AO2096" s="26" t="str">
        <f t="shared" si="1403"/>
        <v/>
      </c>
      <c r="AP2096" t="str">
        <f t="shared" si="1404"/>
        <v/>
      </c>
      <c r="AQ2096" t="str">
        <f t="shared" si="1405"/>
        <v/>
      </c>
      <c r="AR2096" t="str">
        <f t="shared" si="1417"/>
        <v/>
      </c>
      <c r="AS2096" t="str">
        <f t="shared" si="1406"/>
        <v/>
      </c>
      <c r="AT2096" s="25" t="str">
        <f t="shared" si="1407"/>
        <v/>
      </c>
      <c r="AU2096" s="26" t="str">
        <f t="shared" si="1408"/>
        <v/>
      </c>
      <c r="AV2096" t="str">
        <f t="shared" si="1409"/>
        <v/>
      </c>
      <c r="AW2096" s="25" t="str">
        <f t="shared" si="1410"/>
        <v/>
      </c>
      <c r="AX2096" s="26" t="str">
        <f t="shared" si="1427"/>
        <v/>
      </c>
      <c r="AY2096" s="27" t="str">
        <f>IF(A2096="","",IF(K2096&lt;&gt;0,TEXT(5,"0000"),IF(M2096&lt;&gt;0,TEXT(5,"0000"),IF(Datos!N2096&lt;&gt;0,TEXT(5,"0000"),""))))</f>
        <v/>
      </c>
      <c r="AZ2096" s="25" t="str">
        <f t="shared" si="1411"/>
        <v/>
      </c>
      <c r="BA2096" s="26" t="str">
        <f t="shared" si="1428"/>
        <v/>
      </c>
      <c r="BB2096" s="25" t="str">
        <f t="shared" si="1412"/>
        <v/>
      </c>
      <c r="BC2096" s="26" t="str">
        <f t="shared" si="1429"/>
        <v/>
      </c>
      <c r="BD2096" s="27" t="str">
        <f t="shared" si="1413"/>
        <v/>
      </c>
      <c r="BE2096" s="25" t="str">
        <f t="shared" si="1414"/>
        <v/>
      </c>
      <c r="BF2096" s="26" t="str">
        <f t="shared" si="1430"/>
        <v/>
      </c>
      <c r="BG2096" s="28"/>
      <c r="BH2096" t="str">
        <f t="shared" si="1426"/>
        <v/>
      </c>
      <c r="BJ2096" s="24" t="str">
        <f t="shared" si="1415"/>
        <v/>
      </c>
      <c r="BK2096" s="24" t="str">
        <f t="shared" si="1416"/>
        <v/>
      </c>
    </row>
    <row r="2097" spans="17:63" ht="15.75" thickBot="1">
      <c r="Q2097" t="e">
        <f t="shared" si="1431"/>
        <v>#VALUE!</v>
      </c>
      <c r="R2097" t="str">
        <f t="shared" si="1390"/>
        <v/>
      </c>
      <c r="S2097" t="str">
        <f>IF(A2097="","",TEXT(VLOOKUP(C2097,Tablas!$H$3:$I$75,2,0),"000"))</f>
        <v/>
      </c>
      <c r="T2097" t="str">
        <f t="shared" si="1391"/>
        <v/>
      </c>
      <c r="U2097" t="str">
        <f t="shared" si="1392"/>
        <v/>
      </c>
      <c r="V2097" t="str">
        <f t="shared" si="1418"/>
        <v/>
      </c>
      <c r="W2097" t="str">
        <f>IF(A2097="","",IF(G2097="",99,VLOOKUP(Datos!G2097,Tablas!$AF$2:$AH$38,2,0)))</f>
        <v/>
      </c>
      <c r="X2097" t="str">
        <f t="shared" si="1393"/>
        <v/>
      </c>
      <c r="Y2097" t="str">
        <f t="shared" si="1394"/>
        <v/>
      </c>
      <c r="Z2097" s="25" t="str">
        <f t="shared" si="1395"/>
        <v/>
      </c>
      <c r="AA2097" s="26" t="str">
        <f t="shared" si="1396"/>
        <v/>
      </c>
      <c r="AB2097" s="25" t="str">
        <f t="shared" si="1419"/>
        <v/>
      </c>
      <c r="AC2097" s="26" t="str">
        <f t="shared" si="1397"/>
        <v/>
      </c>
      <c r="AD2097" s="25" t="str">
        <f t="shared" si="1420"/>
        <v/>
      </c>
      <c r="AE2097" s="26" t="str">
        <f t="shared" si="1398"/>
        <v/>
      </c>
      <c r="AF2097" s="25" t="str">
        <f t="shared" si="1421"/>
        <v/>
      </c>
      <c r="AG2097" s="26" t="str">
        <f t="shared" si="1399"/>
        <v/>
      </c>
      <c r="AH2097" s="25" t="str">
        <f t="shared" si="1422"/>
        <v/>
      </c>
      <c r="AI2097" s="26" t="str">
        <f t="shared" si="1400"/>
        <v/>
      </c>
      <c r="AJ2097" s="25" t="str">
        <f t="shared" si="1423"/>
        <v/>
      </c>
      <c r="AK2097" s="26" t="str">
        <f t="shared" si="1401"/>
        <v/>
      </c>
      <c r="AL2097" s="25" t="str">
        <f t="shared" si="1424"/>
        <v/>
      </c>
      <c r="AM2097" s="26" t="str">
        <f t="shared" si="1402"/>
        <v/>
      </c>
      <c r="AN2097" s="25" t="str">
        <f t="shared" si="1425"/>
        <v/>
      </c>
      <c r="AO2097" s="26" t="str">
        <f t="shared" si="1403"/>
        <v/>
      </c>
      <c r="AP2097" t="str">
        <f t="shared" si="1404"/>
        <v/>
      </c>
      <c r="AQ2097" t="str">
        <f t="shared" si="1405"/>
        <v/>
      </c>
      <c r="AR2097" t="str">
        <f t="shared" si="1417"/>
        <v/>
      </c>
      <c r="AS2097" t="str">
        <f t="shared" si="1406"/>
        <v/>
      </c>
      <c r="AT2097" s="25" t="str">
        <f t="shared" si="1407"/>
        <v/>
      </c>
      <c r="AU2097" s="26" t="str">
        <f t="shared" si="1408"/>
        <v/>
      </c>
      <c r="AV2097" t="str">
        <f t="shared" si="1409"/>
        <v/>
      </c>
      <c r="AW2097" s="25" t="str">
        <f t="shared" si="1410"/>
        <v/>
      </c>
      <c r="AX2097" s="26" t="str">
        <f t="shared" si="1427"/>
        <v/>
      </c>
      <c r="AY2097" s="27" t="str">
        <f>IF(A2097="","",IF(K2097&lt;&gt;0,TEXT(5,"0000"),IF(M2097&lt;&gt;0,TEXT(5,"0000"),IF(Datos!N2097&lt;&gt;0,TEXT(5,"0000"),""))))</f>
        <v/>
      </c>
      <c r="AZ2097" s="25" t="str">
        <f t="shared" si="1411"/>
        <v/>
      </c>
      <c r="BA2097" s="26" t="str">
        <f t="shared" si="1428"/>
        <v/>
      </c>
      <c r="BB2097" s="25" t="str">
        <f t="shared" si="1412"/>
        <v/>
      </c>
      <c r="BC2097" s="26" t="str">
        <f t="shared" si="1429"/>
        <v/>
      </c>
      <c r="BD2097" s="27" t="str">
        <f t="shared" si="1413"/>
        <v/>
      </c>
      <c r="BE2097" s="25" t="str">
        <f t="shared" si="1414"/>
        <v/>
      </c>
      <c r="BF2097" s="26" t="str">
        <f t="shared" si="1430"/>
        <v/>
      </c>
      <c r="BG2097" s="28"/>
      <c r="BH2097" t="str">
        <f t="shared" si="1426"/>
        <v/>
      </c>
      <c r="BJ2097" s="24" t="str">
        <f t="shared" si="1415"/>
        <v/>
      </c>
      <c r="BK2097" s="24" t="str">
        <f t="shared" si="1416"/>
        <v/>
      </c>
    </row>
    <row r="2098" spans="17:63" ht="15.75" thickBot="1">
      <c r="Q2098" t="e">
        <f t="shared" si="1431"/>
        <v>#VALUE!</v>
      </c>
      <c r="R2098" t="str">
        <f t="shared" si="1390"/>
        <v/>
      </c>
      <c r="S2098" t="str">
        <f>IF(A2098="","",TEXT(VLOOKUP(C2098,Tablas!$H$3:$I$75,2,0),"000"))</f>
        <v/>
      </c>
      <c r="T2098" t="str">
        <f t="shared" si="1391"/>
        <v/>
      </c>
      <c r="U2098" t="str">
        <f t="shared" si="1392"/>
        <v/>
      </c>
      <c r="V2098" t="str">
        <f t="shared" si="1418"/>
        <v/>
      </c>
      <c r="W2098" t="str">
        <f>IF(A2098="","",IF(G2098="",99,VLOOKUP(Datos!G2098,Tablas!$AF$2:$AH$38,2,0)))</f>
        <v/>
      </c>
      <c r="X2098" t="str">
        <f t="shared" si="1393"/>
        <v/>
      </c>
      <c r="Y2098" t="str">
        <f t="shared" si="1394"/>
        <v/>
      </c>
      <c r="Z2098" s="25" t="str">
        <f t="shared" si="1395"/>
        <v/>
      </c>
      <c r="AA2098" s="26" t="str">
        <f t="shared" si="1396"/>
        <v/>
      </c>
      <c r="AB2098" s="25" t="str">
        <f t="shared" si="1419"/>
        <v/>
      </c>
      <c r="AC2098" s="26" t="str">
        <f t="shared" si="1397"/>
        <v/>
      </c>
      <c r="AD2098" s="25" t="str">
        <f t="shared" si="1420"/>
        <v/>
      </c>
      <c r="AE2098" s="26" t="str">
        <f t="shared" si="1398"/>
        <v/>
      </c>
      <c r="AF2098" s="25" t="str">
        <f t="shared" si="1421"/>
        <v/>
      </c>
      <c r="AG2098" s="26" t="str">
        <f t="shared" si="1399"/>
        <v/>
      </c>
      <c r="AH2098" s="25" t="str">
        <f t="shared" si="1422"/>
        <v/>
      </c>
      <c r="AI2098" s="26" t="str">
        <f t="shared" si="1400"/>
        <v/>
      </c>
      <c r="AJ2098" s="25" t="str">
        <f t="shared" si="1423"/>
        <v/>
      </c>
      <c r="AK2098" s="26" t="str">
        <f t="shared" si="1401"/>
        <v/>
      </c>
      <c r="AL2098" s="25" t="str">
        <f t="shared" si="1424"/>
        <v/>
      </c>
      <c r="AM2098" s="26" t="str">
        <f t="shared" si="1402"/>
        <v/>
      </c>
      <c r="AN2098" s="25" t="str">
        <f t="shared" si="1425"/>
        <v/>
      </c>
      <c r="AO2098" s="26" t="str">
        <f t="shared" si="1403"/>
        <v/>
      </c>
      <c r="AP2098" t="str">
        <f t="shared" si="1404"/>
        <v/>
      </c>
      <c r="AQ2098" t="str">
        <f t="shared" si="1405"/>
        <v/>
      </c>
      <c r="AR2098" t="str">
        <f t="shared" si="1417"/>
        <v/>
      </c>
      <c r="AS2098" t="str">
        <f t="shared" si="1406"/>
        <v/>
      </c>
      <c r="AT2098" s="25" t="str">
        <f t="shared" si="1407"/>
        <v/>
      </c>
      <c r="AU2098" s="26" t="str">
        <f t="shared" si="1408"/>
        <v/>
      </c>
      <c r="AV2098" t="str">
        <f t="shared" si="1409"/>
        <v/>
      </c>
      <c r="AW2098" s="25" t="str">
        <f t="shared" si="1410"/>
        <v/>
      </c>
      <c r="AX2098" s="26" t="str">
        <f t="shared" si="1427"/>
        <v/>
      </c>
      <c r="AY2098" s="27" t="str">
        <f>IF(A2098="","",IF(K2098&lt;&gt;0,TEXT(5,"0000"),IF(M2098&lt;&gt;0,TEXT(5,"0000"),IF(Datos!N2098&lt;&gt;0,TEXT(5,"0000"),""))))</f>
        <v/>
      </c>
      <c r="AZ2098" s="25" t="str">
        <f t="shared" si="1411"/>
        <v/>
      </c>
      <c r="BA2098" s="26" t="str">
        <f t="shared" si="1428"/>
        <v/>
      </c>
      <c r="BB2098" s="25" t="str">
        <f t="shared" si="1412"/>
        <v/>
      </c>
      <c r="BC2098" s="26" t="str">
        <f t="shared" si="1429"/>
        <v/>
      </c>
      <c r="BD2098" s="27" t="str">
        <f t="shared" si="1413"/>
        <v/>
      </c>
      <c r="BE2098" s="25" t="str">
        <f t="shared" si="1414"/>
        <v/>
      </c>
      <c r="BF2098" s="26" t="str">
        <f t="shared" si="1430"/>
        <v/>
      </c>
      <c r="BG2098" s="28"/>
      <c r="BH2098" t="str">
        <f t="shared" si="1426"/>
        <v/>
      </c>
      <c r="BJ2098" s="24" t="str">
        <f t="shared" si="1415"/>
        <v/>
      </c>
      <c r="BK2098" s="24" t="str">
        <f t="shared" si="1416"/>
        <v/>
      </c>
    </row>
    <row r="2099" spans="17:63" ht="15.75" thickBot="1">
      <c r="Q2099" t="e">
        <f t="shared" si="1431"/>
        <v>#VALUE!</v>
      </c>
      <c r="R2099" t="str">
        <f t="shared" si="1390"/>
        <v/>
      </c>
      <c r="S2099" t="str">
        <f>IF(A2099="","",TEXT(VLOOKUP(C2099,Tablas!$H$3:$I$75,2,0),"000"))</f>
        <v/>
      </c>
      <c r="T2099" t="str">
        <f t="shared" si="1391"/>
        <v/>
      </c>
      <c r="U2099" t="str">
        <f t="shared" si="1392"/>
        <v/>
      </c>
      <c r="V2099" t="str">
        <f t="shared" si="1418"/>
        <v/>
      </c>
      <c r="W2099" t="str">
        <f>IF(A2099="","",IF(G2099="",99,VLOOKUP(Datos!G2099,Tablas!$AF$2:$AH$38,2,0)))</f>
        <v/>
      </c>
      <c r="X2099" t="str">
        <f t="shared" si="1393"/>
        <v/>
      </c>
      <c r="Y2099" t="str">
        <f t="shared" si="1394"/>
        <v/>
      </c>
      <c r="Z2099" s="25" t="str">
        <f t="shared" si="1395"/>
        <v/>
      </c>
      <c r="AA2099" s="26" t="str">
        <f t="shared" si="1396"/>
        <v/>
      </c>
      <c r="AB2099" s="25" t="str">
        <f t="shared" si="1419"/>
        <v/>
      </c>
      <c r="AC2099" s="26" t="str">
        <f t="shared" si="1397"/>
        <v/>
      </c>
      <c r="AD2099" s="25" t="str">
        <f t="shared" si="1420"/>
        <v/>
      </c>
      <c r="AE2099" s="26" t="str">
        <f t="shared" si="1398"/>
        <v/>
      </c>
      <c r="AF2099" s="25" t="str">
        <f t="shared" si="1421"/>
        <v/>
      </c>
      <c r="AG2099" s="26" t="str">
        <f t="shared" si="1399"/>
        <v/>
      </c>
      <c r="AH2099" s="25" t="str">
        <f t="shared" si="1422"/>
        <v/>
      </c>
      <c r="AI2099" s="26" t="str">
        <f t="shared" si="1400"/>
        <v/>
      </c>
      <c r="AJ2099" s="25" t="str">
        <f t="shared" si="1423"/>
        <v/>
      </c>
      <c r="AK2099" s="26" t="str">
        <f t="shared" si="1401"/>
        <v/>
      </c>
      <c r="AL2099" s="25" t="str">
        <f t="shared" si="1424"/>
        <v/>
      </c>
      <c r="AM2099" s="26" t="str">
        <f t="shared" si="1402"/>
        <v/>
      </c>
      <c r="AN2099" s="25" t="str">
        <f t="shared" si="1425"/>
        <v/>
      </c>
      <c r="AO2099" s="26" t="str">
        <f t="shared" si="1403"/>
        <v/>
      </c>
      <c r="AP2099" t="str">
        <f t="shared" si="1404"/>
        <v/>
      </c>
      <c r="AQ2099" t="str">
        <f t="shared" si="1405"/>
        <v/>
      </c>
      <c r="AR2099" t="str">
        <f t="shared" si="1417"/>
        <v/>
      </c>
      <c r="AS2099" t="str">
        <f t="shared" si="1406"/>
        <v/>
      </c>
      <c r="AT2099" s="25" t="str">
        <f t="shared" si="1407"/>
        <v/>
      </c>
      <c r="AU2099" s="26" t="str">
        <f t="shared" si="1408"/>
        <v/>
      </c>
      <c r="AV2099" t="str">
        <f t="shared" si="1409"/>
        <v/>
      </c>
      <c r="AW2099" s="25" t="str">
        <f t="shared" si="1410"/>
        <v/>
      </c>
      <c r="AX2099" s="26" t="str">
        <f t="shared" si="1427"/>
        <v/>
      </c>
      <c r="AY2099" s="27" t="str">
        <f>IF(A2099="","",IF(K2099&lt;&gt;0,TEXT(5,"0000"),IF(M2099&lt;&gt;0,TEXT(5,"0000"),IF(Datos!N2099&lt;&gt;0,TEXT(5,"0000"),""))))</f>
        <v/>
      </c>
      <c r="AZ2099" s="25" t="str">
        <f t="shared" si="1411"/>
        <v/>
      </c>
      <c r="BA2099" s="26" t="str">
        <f t="shared" si="1428"/>
        <v/>
      </c>
      <c r="BB2099" s="25" t="str">
        <f t="shared" si="1412"/>
        <v/>
      </c>
      <c r="BC2099" s="26" t="str">
        <f t="shared" si="1429"/>
        <v/>
      </c>
      <c r="BD2099" s="27" t="str">
        <f t="shared" si="1413"/>
        <v/>
      </c>
      <c r="BE2099" s="25" t="str">
        <f t="shared" si="1414"/>
        <v/>
      </c>
      <c r="BF2099" s="26" t="str">
        <f t="shared" si="1430"/>
        <v/>
      </c>
      <c r="BG2099" s="28"/>
      <c r="BH2099" t="str">
        <f t="shared" si="1426"/>
        <v/>
      </c>
      <c r="BJ2099" s="24" t="str">
        <f t="shared" si="1415"/>
        <v/>
      </c>
      <c r="BK2099" s="24" t="str">
        <f t="shared" si="1416"/>
        <v/>
      </c>
    </row>
    <row r="2100" spans="17:63" ht="15.75" thickBot="1">
      <c r="Q2100" t="e">
        <f t="shared" si="1431"/>
        <v>#VALUE!</v>
      </c>
      <c r="R2100" t="str">
        <f t="shared" si="1390"/>
        <v/>
      </c>
      <c r="S2100" t="str">
        <f>IF(A2100="","",TEXT(VLOOKUP(C2100,Tablas!$H$3:$I$75,2,0),"000"))</f>
        <v/>
      </c>
      <c r="T2100" t="str">
        <f t="shared" si="1391"/>
        <v/>
      </c>
      <c r="U2100" t="str">
        <f t="shared" si="1392"/>
        <v/>
      </c>
      <c r="V2100" t="str">
        <f t="shared" si="1418"/>
        <v/>
      </c>
      <c r="W2100" t="str">
        <f>IF(A2100="","",IF(G2100="",99,VLOOKUP(Datos!G2100,Tablas!$AF$2:$AH$38,2,0)))</f>
        <v/>
      </c>
      <c r="X2100" t="str">
        <f t="shared" si="1393"/>
        <v/>
      </c>
      <c r="Y2100" t="str">
        <f t="shared" si="1394"/>
        <v/>
      </c>
      <c r="Z2100" s="25" t="str">
        <f t="shared" si="1395"/>
        <v/>
      </c>
      <c r="AA2100" s="26" t="str">
        <f t="shared" si="1396"/>
        <v/>
      </c>
      <c r="AB2100" s="25" t="str">
        <f t="shared" si="1419"/>
        <v/>
      </c>
      <c r="AC2100" s="26" t="str">
        <f t="shared" si="1397"/>
        <v/>
      </c>
      <c r="AD2100" s="25" t="str">
        <f t="shared" si="1420"/>
        <v/>
      </c>
      <c r="AE2100" s="26" t="str">
        <f t="shared" si="1398"/>
        <v/>
      </c>
      <c r="AF2100" s="25" t="str">
        <f t="shared" si="1421"/>
        <v/>
      </c>
      <c r="AG2100" s="26" t="str">
        <f t="shared" si="1399"/>
        <v/>
      </c>
      <c r="AH2100" s="25" t="str">
        <f t="shared" si="1422"/>
        <v/>
      </c>
      <c r="AI2100" s="26" t="str">
        <f t="shared" si="1400"/>
        <v/>
      </c>
      <c r="AJ2100" s="25" t="str">
        <f t="shared" si="1423"/>
        <v/>
      </c>
      <c r="AK2100" s="26" t="str">
        <f t="shared" si="1401"/>
        <v/>
      </c>
      <c r="AL2100" s="25" t="str">
        <f t="shared" si="1424"/>
        <v/>
      </c>
      <c r="AM2100" s="26" t="str">
        <f t="shared" si="1402"/>
        <v/>
      </c>
      <c r="AN2100" s="25" t="str">
        <f t="shared" si="1425"/>
        <v/>
      </c>
      <c r="AO2100" s="26" t="str">
        <f t="shared" si="1403"/>
        <v/>
      </c>
      <c r="AP2100" t="str">
        <f t="shared" si="1404"/>
        <v/>
      </c>
      <c r="AQ2100" t="str">
        <f t="shared" si="1405"/>
        <v/>
      </c>
      <c r="AR2100" t="str">
        <f t="shared" si="1417"/>
        <v/>
      </c>
      <c r="AS2100" t="str">
        <f t="shared" si="1406"/>
        <v/>
      </c>
      <c r="AT2100" s="25" t="str">
        <f t="shared" si="1407"/>
        <v/>
      </c>
      <c r="AU2100" s="26" t="str">
        <f t="shared" si="1408"/>
        <v/>
      </c>
      <c r="AV2100" t="str">
        <f t="shared" si="1409"/>
        <v/>
      </c>
      <c r="AW2100" s="25" t="str">
        <f t="shared" si="1410"/>
        <v/>
      </c>
      <c r="AX2100" s="26" t="str">
        <f t="shared" si="1427"/>
        <v/>
      </c>
      <c r="AY2100" s="27" t="str">
        <f>IF(A2100="","",IF(K2100&lt;&gt;0,TEXT(5,"0000"),IF(M2100&lt;&gt;0,TEXT(5,"0000"),IF(Datos!N2100&lt;&gt;0,TEXT(5,"0000"),""))))</f>
        <v/>
      </c>
      <c r="AZ2100" s="25" t="str">
        <f t="shared" si="1411"/>
        <v/>
      </c>
      <c r="BA2100" s="26" t="str">
        <f t="shared" si="1428"/>
        <v/>
      </c>
      <c r="BB2100" s="25" t="str">
        <f t="shared" si="1412"/>
        <v/>
      </c>
      <c r="BC2100" s="26" t="str">
        <f t="shared" si="1429"/>
        <v/>
      </c>
      <c r="BD2100" s="27" t="str">
        <f t="shared" si="1413"/>
        <v/>
      </c>
      <c r="BE2100" s="25" t="str">
        <f t="shared" si="1414"/>
        <v/>
      </c>
      <c r="BF2100" s="26" t="str">
        <f t="shared" si="1430"/>
        <v/>
      </c>
      <c r="BG2100" s="28"/>
      <c r="BH2100" t="str">
        <f t="shared" si="1426"/>
        <v/>
      </c>
      <c r="BJ2100" s="24" t="str">
        <f t="shared" si="1415"/>
        <v/>
      </c>
      <c r="BK2100" s="24" t="str">
        <f t="shared" si="1416"/>
        <v/>
      </c>
    </row>
    <row r="2101" spans="17:63" ht="15.75" thickBot="1">
      <c r="Q2101" t="e">
        <f t="shared" si="1431"/>
        <v>#VALUE!</v>
      </c>
      <c r="R2101" t="str">
        <f t="shared" si="1390"/>
        <v/>
      </c>
      <c r="S2101" t="str">
        <f>IF(A2101="","",TEXT(VLOOKUP(C2101,Tablas!$H$3:$I$75,2,0),"000"))</f>
        <v/>
      </c>
      <c r="T2101" t="str">
        <f t="shared" si="1391"/>
        <v/>
      </c>
      <c r="U2101" t="str">
        <f t="shared" si="1392"/>
        <v/>
      </c>
      <c r="V2101" t="str">
        <f t="shared" si="1418"/>
        <v/>
      </c>
      <c r="W2101" t="str">
        <f>IF(A2101="","",IF(G2101="",99,VLOOKUP(Datos!G2101,Tablas!$AF$2:$AH$38,2,0)))</f>
        <v/>
      </c>
      <c r="X2101" t="str">
        <f t="shared" si="1393"/>
        <v/>
      </c>
      <c r="Y2101" t="str">
        <f t="shared" si="1394"/>
        <v/>
      </c>
      <c r="Z2101" s="25" t="str">
        <f t="shared" si="1395"/>
        <v/>
      </c>
      <c r="AA2101" s="26" t="str">
        <f t="shared" si="1396"/>
        <v/>
      </c>
      <c r="AB2101" s="25" t="str">
        <f t="shared" si="1419"/>
        <v/>
      </c>
      <c r="AC2101" s="26" t="str">
        <f t="shared" si="1397"/>
        <v/>
      </c>
      <c r="AD2101" s="25" t="str">
        <f t="shared" si="1420"/>
        <v/>
      </c>
      <c r="AE2101" s="26" t="str">
        <f t="shared" si="1398"/>
        <v/>
      </c>
      <c r="AF2101" s="25" t="str">
        <f t="shared" si="1421"/>
        <v/>
      </c>
      <c r="AG2101" s="26" t="str">
        <f t="shared" si="1399"/>
        <v/>
      </c>
      <c r="AH2101" s="25" t="str">
        <f t="shared" si="1422"/>
        <v/>
      </c>
      <c r="AI2101" s="26" t="str">
        <f t="shared" si="1400"/>
        <v/>
      </c>
      <c r="AJ2101" s="25" t="str">
        <f t="shared" si="1423"/>
        <v/>
      </c>
      <c r="AK2101" s="26" t="str">
        <f t="shared" si="1401"/>
        <v/>
      </c>
      <c r="AL2101" s="25" t="str">
        <f t="shared" si="1424"/>
        <v/>
      </c>
      <c r="AM2101" s="26" t="str">
        <f t="shared" si="1402"/>
        <v/>
      </c>
      <c r="AN2101" s="25" t="str">
        <f t="shared" si="1425"/>
        <v/>
      </c>
      <c r="AO2101" s="26" t="str">
        <f t="shared" si="1403"/>
        <v/>
      </c>
      <c r="AP2101" t="str">
        <f t="shared" si="1404"/>
        <v/>
      </c>
      <c r="AQ2101" t="str">
        <f t="shared" si="1405"/>
        <v/>
      </c>
      <c r="AR2101" t="str">
        <f t="shared" si="1417"/>
        <v/>
      </c>
      <c r="AS2101" t="str">
        <f t="shared" si="1406"/>
        <v/>
      </c>
      <c r="AT2101" s="25" t="str">
        <f t="shared" si="1407"/>
        <v/>
      </c>
      <c r="AU2101" s="26" t="str">
        <f t="shared" si="1408"/>
        <v/>
      </c>
      <c r="AV2101" t="str">
        <f t="shared" si="1409"/>
        <v/>
      </c>
      <c r="AW2101" s="25" t="str">
        <f t="shared" si="1410"/>
        <v/>
      </c>
      <c r="AX2101" s="26" t="str">
        <f t="shared" si="1427"/>
        <v/>
      </c>
      <c r="AY2101" s="27" t="str">
        <f>IF(A2101="","",IF(K2101&lt;&gt;0,TEXT(5,"0000"),IF(M2101&lt;&gt;0,TEXT(5,"0000"),IF(Datos!N2101&lt;&gt;0,TEXT(5,"0000"),""))))</f>
        <v/>
      </c>
      <c r="AZ2101" s="25" t="str">
        <f t="shared" si="1411"/>
        <v/>
      </c>
      <c r="BA2101" s="26" t="str">
        <f t="shared" si="1428"/>
        <v/>
      </c>
      <c r="BB2101" s="25" t="str">
        <f t="shared" si="1412"/>
        <v/>
      </c>
      <c r="BC2101" s="26" t="str">
        <f t="shared" si="1429"/>
        <v/>
      </c>
      <c r="BD2101" s="27" t="str">
        <f t="shared" si="1413"/>
        <v/>
      </c>
      <c r="BE2101" s="25" t="str">
        <f t="shared" si="1414"/>
        <v/>
      </c>
      <c r="BF2101" s="26" t="str">
        <f t="shared" si="1430"/>
        <v/>
      </c>
      <c r="BG2101" s="28"/>
      <c r="BH2101" t="str">
        <f t="shared" si="1426"/>
        <v/>
      </c>
      <c r="BJ2101" s="24" t="str">
        <f t="shared" si="1415"/>
        <v/>
      </c>
      <c r="BK2101" s="24" t="str">
        <f t="shared" si="1416"/>
        <v/>
      </c>
    </row>
    <row r="2102" spans="17:63" ht="15.75" thickBot="1">
      <c r="Q2102" t="e">
        <f t="shared" si="1431"/>
        <v>#VALUE!</v>
      </c>
      <c r="R2102" t="str">
        <f t="shared" si="1390"/>
        <v/>
      </c>
      <c r="S2102" t="str">
        <f>IF(A2102="","",TEXT(VLOOKUP(C2102,Tablas!$H$3:$I$75,2,0),"000"))</f>
        <v/>
      </c>
      <c r="T2102" t="str">
        <f t="shared" si="1391"/>
        <v/>
      </c>
      <c r="U2102" t="str">
        <f t="shared" si="1392"/>
        <v/>
      </c>
      <c r="V2102" t="str">
        <f t="shared" si="1418"/>
        <v/>
      </c>
      <c r="W2102" t="str">
        <f>IF(A2102="","",IF(G2102="",99,VLOOKUP(Datos!G2102,Tablas!$AF$2:$AH$38,2,0)))</f>
        <v/>
      </c>
      <c r="X2102" t="str">
        <f t="shared" si="1393"/>
        <v/>
      </c>
      <c r="Y2102" t="str">
        <f t="shared" si="1394"/>
        <v/>
      </c>
      <c r="Z2102" s="25" t="str">
        <f t="shared" si="1395"/>
        <v/>
      </c>
      <c r="AA2102" s="26" t="str">
        <f t="shared" si="1396"/>
        <v/>
      </c>
      <c r="AB2102" s="25" t="str">
        <f t="shared" si="1419"/>
        <v/>
      </c>
      <c r="AC2102" s="26" t="str">
        <f t="shared" si="1397"/>
        <v/>
      </c>
      <c r="AD2102" s="25" t="str">
        <f t="shared" si="1420"/>
        <v/>
      </c>
      <c r="AE2102" s="26" t="str">
        <f t="shared" si="1398"/>
        <v/>
      </c>
      <c r="AF2102" s="25" t="str">
        <f t="shared" si="1421"/>
        <v/>
      </c>
      <c r="AG2102" s="26" t="str">
        <f t="shared" si="1399"/>
        <v/>
      </c>
      <c r="AH2102" s="25" t="str">
        <f t="shared" si="1422"/>
        <v/>
      </c>
      <c r="AI2102" s="26" t="str">
        <f t="shared" si="1400"/>
        <v/>
      </c>
      <c r="AJ2102" s="25" t="str">
        <f t="shared" si="1423"/>
        <v/>
      </c>
      <c r="AK2102" s="26" t="str">
        <f t="shared" si="1401"/>
        <v/>
      </c>
      <c r="AL2102" s="25" t="str">
        <f t="shared" si="1424"/>
        <v/>
      </c>
      <c r="AM2102" s="26" t="str">
        <f t="shared" si="1402"/>
        <v/>
      </c>
      <c r="AN2102" s="25" t="str">
        <f t="shared" si="1425"/>
        <v/>
      </c>
      <c r="AO2102" s="26" t="str">
        <f t="shared" si="1403"/>
        <v/>
      </c>
      <c r="AP2102" t="str">
        <f t="shared" si="1404"/>
        <v/>
      </c>
      <c r="AQ2102" t="str">
        <f t="shared" si="1405"/>
        <v/>
      </c>
      <c r="AR2102" t="str">
        <f t="shared" si="1417"/>
        <v/>
      </c>
      <c r="AS2102" t="str">
        <f t="shared" si="1406"/>
        <v/>
      </c>
      <c r="AT2102" s="25" t="str">
        <f t="shared" si="1407"/>
        <v/>
      </c>
      <c r="AU2102" s="26" t="str">
        <f t="shared" si="1408"/>
        <v/>
      </c>
      <c r="AV2102" t="str">
        <f t="shared" si="1409"/>
        <v/>
      </c>
      <c r="AW2102" s="25" t="str">
        <f t="shared" si="1410"/>
        <v/>
      </c>
      <c r="AX2102" s="26" t="str">
        <f t="shared" si="1427"/>
        <v/>
      </c>
      <c r="AY2102" s="27" t="str">
        <f>IF(A2102="","",IF(K2102&lt;&gt;0,TEXT(5,"0000"),IF(M2102&lt;&gt;0,TEXT(5,"0000"),IF(Datos!N2102&lt;&gt;0,TEXT(5,"0000"),""))))</f>
        <v/>
      </c>
      <c r="AZ2102" s="25" t="str">
        <f t="shared" si="1411"/>
        <v/>
      </c>
      <c r="BA2102" s="26" t="str">
        <f t="shared" si="1428"/>
        <v/>
      </c>
      <c r="BB2102" s="25" t="str">
        <f t="shared" si="1412"/>
        <v/>
      </c>
      <c r="BC2102" s="26" t="str">
        <f t="shared" si="1429"/>
        <v/>
      </c>
      <c r="BD2102" s="27" t="str">
        <f t="shared" si="1413"/>
        <v/>
      </c>
      <c r="BE2102" s="25" t="str">
        <f t="shared" si="1414"/>
        <v/>
      </c>
      <c r="BF2102" s="26" t="str">
        <f t="shared" si="1430"/>
        <v/>
      </c>
      <c r="BG2102" s="28"/>
      <c r="BH2102" t="str">
        <f t="shared" si="1426"/>
        <v/>
      </c>
      <c r="BJ2102" s="24" t="str">
        <f t="shared" si="1415"/>
        <v/>
      </c>
      <c r="BK2102" s="24" t="str">
        <f t="shared" si="1416"/>
        <v/>
      </c>
    </row>
    <row r="2103" spans="17:63" ht="15.75" thickBot="1">
      <c r="Q2103" t="e">
        <f t="shared" si="1431"/>
        <v>#VALUE!</v>
      </c>
      <c r="R2103" t="str">
        <f t="shared" si="1390"/>
        <v/>
      </c>
      <c r="S2103" t="str">
        <f>IF(A2103="","",TEXT(VLOOKUP(C2103,Tablas!$H$3:$I$75,2,0),"000"))</f>
        <v/>
      </c>
      <c r="T2103" t="str">
        <f t="shared" si="1391"/>
        <v/>
      </c>
      <c r="U2103" t="str">
        <f t="shared" si="1392"/>
        <v/>
      </c>
      <c r="V2103" t="str">
        <f t="shared" si="1418"/>
        <v/>
      </c>
      <c r="W2103" t="str">
        <f>IF(A2103="","",IF(G2103="",99,VLOOKUP(Datos!G2103,Tablas!$AF$2:$AH$38,2,0)))</f>
        <v/>
      </c>
      <c r="X2103" t="str">
        <f t="shared" si="1393"/>
        <v/>
      </c>
      <c r="Y2103" t="str">
        <f t="shared" si="1394"/>
        <v/>
      </c>
      <c r="Z2103" s="25" t="str">
        <f t="shared" si="1395"/>
        <v/>
      </c>
      <c r="AA2103" s="26" t="str">
        <f t="shared" si="1396"/>
        <v/>
      </c>
      <c r="AB2103" s="25" t="str">
        <f t="shared" si="1419"/>
        <v/>
      </c>
      <c r="AC2103" s="26" t="str">
        <f t="shared" si="1397"/>
        <v/>
      </c>
      <c r="AD2103" s="25" t="str">
        <f t="shared" si="1420"/>
        <v/>
      </c>
      <c r="AE2103" s="26" t="str">
        <f t="shared" si="1398"/>
        <v/>
      </c>
      <c r="AF2103" s="25" t="str">
        <f t="shared" si="1421"/>
        <v/>
      </c>
      <c r="AG2103" s="26" t="str">
        <f t="shared" si="1399"/>
        <v/>
      </c>
      <c r="AH2103" s="25" t="str">
        <f t="shared" si="1422"/>
        <v/>
      </c>
      <c r="AI2103" s="26" t="str">
        <f t="shared" si="1400"/>
        <v/>
      </c>
      <c r="AJ2103" s="25" t="str">
        <f t="shared" si="1423"/>
        <v/>
      </c>
      <c r="AK2103" s="26" t="str">
        <f t="shared" si="1401"/>
        <v/>
      </c>
      <c r="AL2103" s="25" t="str">
        <f t="shared" si="1424"/>
        <v/>
      </c>
      <c r="AM2103" s="26" t="str">
        <f t="shared" si="1402"/>
        <v/>
      </c>
      <c r="AN2103" s="25" t="str">
        <f t="shared" si="1425"/>
        <v/>
      </c>
      <c r="AO2103" s="26" t="str">
        <f t="shared" si="1403"/>
        <v/>
      </c>
      <c r="AP2103" t="str">
        <f t="shared" si="1404"/>
        <v/>
      </c>
      <c r="AQ2103" t="str">
        <f t="shared" si="1405"/>
        <v/>
      </c>
      <c r="AR2103" t="str">
        <f t="shared" si="1417"/>
        <v/>
      </c>
      <c r="AS2103" t="str">
        <f t="shared" si="1406"/>
        <v/>
      </c>
      <c r="AT2103" s="25" t="str">
        <f t="shared" si="1407"/>
        <v/>
      </c>
      <c r="AU2103" s="26" t="str">
        <f t="shared" si="1408"/>
        <v/>
      </c>
      <c r="AV2103" t="str">
        <f t="shared" si="1409"/>
        <v/>
      </c>
      <c r="AW2103" s="25" t="str">
        <f t="shared" si="1410"/>
        <v/>
      </c>
      <c r="AX2103" s="26" t="str">
        <f t="shared" si="1427"/>
        <v/>
      </c>
      <c r="AY2103" s="27" t="str">
        <f>IF(A2103="","",IF(K2103&lt;&gt;0,TEXT(5,"0000"),IF(M2103&lt;&gt;0,TEXT(5,"0000"),IF(Datos!N2103&lt;&gt;0,TEXT(5,"0000"),""))))</f>
        <v/>
      </c>
      <c r="AZ2103" s="25" t="str">
        <f t="shared" si="1411"/>
        <v/>
      </c>
      <c r="BA2103" s="26" t="str">
        <f t="shared" si="1428"/>
        <v/>
      </c>
      <c r="BB2103" s="25" t="str">
        <f t="shared" si="1412"/>
        <v/>
      </c>
      <c r="BC2103" s="26" t="str">
        <f t="shared" si="1429"/>
        <v/>
      </c>
      <c r="BD2103" s="27" t="str">
        <f t="shared" si="1413"/>
        <v/>
      </c>
      <c r="BE2103" s="25" t="str">
        <f t="shared" si="1414"/>
        <v/>
      </c>
      <c r="BF2103" s="26" t="str">
        <f t="shared" si="1430"/>
        <v/>
      </c>
      <c r="BG2103" s="28"/>
      <c r="BH2103" t="str">
        <f t="shared" si="1426"/>
        <v/>
      </c>
      <c r="BJ2103" s="24" t="str">
        <f t="shared" si="1415"/>
        <v/>
      </c>
      <c r="BK2103" s="24" t="str">
        <f t="shared" si="1416"/>
        <v/>
      </c>
    </row>
    <row r="2104" spans="17:63" ht="15.75" thickBot="1">
      <c r="Q2104" t="e">
        <f t="shared" si="1431"/>
        <v>#VALUE!</v>
      </c>
      <c r="R2104" t="str">
        <f t="shared" ref="R2104:R2167" si="1432">IF(A2104="","",TEXT(A2104,$R$3))</f>
        <v/>
      </c>
      <c r="S2104" t="str">
        <f>IF(A2104="","",TEXT(VLOOKUP(C2104,Tablas!$H$3:$I$75,2,0),"000"))</f>
        <v/>
      </c>
      <c r="T2104" t="str">
        <f t="shared" ref="T2104:T2167" si="1433">IF(A2104="","",IF(D2104="","00000",TEXT(RIGHT(D2104,2)*1,"00000")))</f>
        <v/>
      </c>
      <c r="U2104" t="str">
        <f t="shared" ref="U2104:U2167" si="1434">IF(A2104="","",IF(E2104="","00000000000000000000",TEXT(RIGHT(E2104,20)*1,"00000000000000000000")))</f>
        <v/>
      </c>
      <c r="V2104" t="str">
        <f t="shared" si="1418"/>
        <v/>
      </c>
      <c r="W2104" t="str">
        <f>IF(A2104="","",IF(G2104="",99,VLOOKUP(Datos!G2104,Tablas!$AF$2:$AH$38,2,0)))</f>
        <v/>
      </c>
      <c r="X2104" t="str">
        <f t="shared" ref="X2104:X2167" si="1435">IF(A2104="","",TEXT(H2104,"00000000000000000000"))</f>
        <v/>
      </c>
      <c r="Y2104" t="str">
        <f t="shared" ref="Y2104:Y2167" si="1436">IF(A2104="","",IF(LEN(B2104)&gt;30,LEFT(B2104,30),B2104&amp;REPT(" ",30-LEN(B2104))))</f>
        <v/>
      </c>
      <c r="Z2104" s="25" t="str">
        <f t="shared" ref="Z2104:Z2167" si="1437">IF(A2104="","",IF(LEFT(C2104,2)="NC",-I2104,I2104))</f>
        <v/>
      </c>
      <c r="AA2104" s="26" t="str">
        <f t="shared" ref="AA2104:AA2167" si="1438">IF(Z2104&lt;0,SUBSTITUTE(TEXT(Z2104,"000000000000,00"),",",""),SUBSTITUTE(TEXT(Z2104,"0000000000000,00"),",",""))</f>
        <v/>
      </c>
      <c r="AB2104" s="25" t="str">
        <f t="shared" si="1419"/>
        <v/>
      </c>
      <c r="AC2104" s="26" t="str">
        <f t="shared" ref="AC2104:AC2167" si="1439">IF(AB2104&lt;0,SUBSTITUTE(TEXT(AB2104,"000000000000,00"),",",""),SUBSTITUTE(TEXT(AB2104,"0000000000000,00"),",",""))</f>
        <v/>
      </c>
      <c r="AD2104" s="25" t="str">
        <f t="shared" si="1420"/>
        <v/>
      </c>
      <c r="AE2104" s="26" t="str">
        <f t="shared" ref="AE2104:AE2167" si="1440">IF(AD2104&lt;0,SUBSTITUTE(TEXT(AD2104,"000000000000,00"),",",""),SUBSTITUTE(TEXT(AD2104,"0000000000000,00"),",",""))</f>
        <v/>
      </c>
      <c r="AF2104" s="25" t="str">
        <f t="shared" si="1421"/>
        <v/>
      </c>
      <c r="AG2104" s="26" t="str">
        <f t="shared" ref="AG2104:AG2167" si="1441">IF(AF2104&lt;0,SUBSTITUTE(TEXT(AF2104,"000000000000,00"),",",""),SUBSTITUTE(TEXT(AF2104,"0000000000000,00"),",",""))</f>
        <v/>
      </c>
      <c r="AH2104" s="25" t="str">
        <f t="shared" si="1422"/>
        <v/>
      </c>
      <c r="AI2104" s="26" t="str">
        <f t="shared" ref="AI2104:AI2167" si="1442">IF(AH2104&lt;0,SUBSTITUTE(TEXT(AH2104,"000000000000,00"),",",""),SUBSTITUTE(TEXT(AH2104,"0000000000000,00"),",",""))</f>
        <v/>
      </c>
      <c r="AJ2104" s="25" t="str">
        <f t="shared" si="1423"/>
        <v/>
      </c>
      <c r="AK2104" s="26" t="str">
        <f t="shared" ref="AK2104:AK2167" si="1443">IF(AJ2104&lt;0,SUBSTITUTE(TEXT(AJ2104,"000000000000,00"),",",""),SUBSTITUTE(TEXT(AJ2104,"0000000000000,00"),",",""))</f>
        <v/>
      </c>
      <c r="AL2104" s="25" t="str">
        <f t="shared" si="1424"/>
        <v/>
      </c>
      <c r="AM2104" s="26" t="str">
        <f t="shared" ref="AM2104:AM2167" si="1444">IF(AL2104&lt;0,SUBSTITUTE(TEXT(AL2104,"000000000000,00"),",",""),SUBSTITUTE(TEXT(AL2104,"0000000000000,00"),",",""))</f>
        <v/>
      </c>
      <c r="AN2104" s="25" t="str">
        <f t="shared" si="1425"/>
        <v/>
      </c>
      <c r="AO2104" s="26" t="str">
        <f t="shared" ref="AO2104:AO2167" si="1445">IF(AN2104&lt;0,SUBSTITUTE(TEXT(AN2104,"000000000000,00"),",",""),SUBSTITUTE(TEXT(AN2104,"0000000000000,00"),",",""))</f>
        <v/>
      </c>
      <c r="AP2104" t="str">
        <f t="shared" ref="AP2104:AP2167" si="1446">IF(A2104="","","PES")</f>
        <v/>
      </c>
      <c r="AQ2104" t="str">
        <f t="shared" ref="AQ2104:AQ2167" si="1447">IF(A2104="","","0001000000")</f>
        <v/>
      </c>
      <c r="AR2104" t="str">
        <f t="shared" si="1417"/>
        <v/>
      </c>
      <c r="AS2104" t="str">
        <f t="shared" ref="AS2104:AS2167" si="1448">IF(A2104="",""," ")</f>
        <v/>
      </c>
      <c r="AT2104" s="25" t="str">
        <f t="shared" ref="AT2104:AT2167" si="1449">IF(A2104="","",0)</f>
        <v/>
      </c>
      <c r="AU2104" s="26" t="str">
        <f t="shared" ref="AU2104:AU2167" si="1450">IF(AT2104&lt;0,SUBSTITUTE(TEXT(AT2104,"000000000000,00"),",",""),SUBSTITUTE(TEXT(AT2104,"0000000000000,00"),",",""))</f>
        <v/>
      </c>
      <c r="AV2104" t="str">
        <f t="shared" ref="AV2104:AV2167" si="1451">IF(A2104="","",IF(OR(C2104="TK B",C2104="TK"),"00000000",TEXT(A2104+30,$R$3)))</f>
        <v/>
      </c>
      <c r="AW2104" s="25" t="str">
        <f t="shared" ref="AW2104:AW2167" si="1452">IF(A2104="","",IF(AND(K2104=0,M2104=0,N2104=0),"",J2104))</f>
        <v/>
      </c>
      <c r="AX2104" s="26" t="str">
        <f t="shared" si="1427"/>
        <v/>
      </c>
      <c r="AY2104" s="27" t="str">
        <f>IF(A2104="","",IF(K2104&lt;&gt;0,TEXT(5,"0000"),IF(M2104&lt;&gt;0,TEXT(5,"0000"),IF(Datos!N2104&lt;&gt;0,TEXT(5,"0000"),""))))</f>
        <v/>
      </c>
      <c r="AZ2104" s="25" t="str">
        <f t="shared" ref="AZ2104:AZ2167" si="1453">IF(A2104="","",IF(AND(K2104=0,M2104=0,N2104=0),"",IF(K2104&lt;&gt;0,K2104,IF(N2104&lt;&gt;0,N2104,IF(M2104&lt;&gt;0,M2104,0)))))</f>
        <v/>
      </c>
      <c r="BA2104" s="26" t="str">
        <f t="shared" si="1428"/>
        <v/>
      </c>
      <c r="BB2104" s="25" t="str">
        <f t="shared" ref="BB2104:BB2167" si="1454">IF(A2104="","",IF(L2104="","",J2104))</f>
        <v/>
      </c>
      <c r="BC2104" s="26" t="str">
        <f t="shared" si="1429"/>
        <v/>
      </c>
      <c r="BD2104" s="27" t="str">
        <f t="shared" ref="BD2104:BD2167" si="1455">IF(A2104="","",IF(L2104="","",TEXT(4,"0000")))</f>
        <v/>
      </c>
      <c r="BE2104" s="25" t="str">
        <f t="shared" ref="BE2104:BE2167" si="1456">IF(A2104="","",IF(L2104="","",L2104))</f>
        <v/>
      </c>
      <c r="BF2104" s="26" t="str">
        <f t="shared" si="1430"/>
        <v/>
      </c>
      <c r="BG2104" s="28"/>
      <c r="BH2104" t="str">
        <f t="shared" si="1426"/>
        <v/>
      </c>
      <c r="BJ2104" s="24" t="str">
        <f t="shared" ref="BJ2104:BJ2167" si="1457">IF(AX2104="","",S2104&amp;T2104&amp;U2104&amp;AX2104&amp;AY2104&amp;BA2104)</f>
        <v/>
      </c>
      <c r="BK2104" s="24" t="str">
        <f t="shared" ref="BK2104:BK2167" si="1458">IF(BC2104="","",S2104&amp;T2104&amp;U2104&amp;BC2104&amp;BD2104&amp;BF2104)</f>
        <v/>
      </c>
    </row>
    <row r="2105" spans="17:63" ht="15.75" thickBot="1">
      <c r="Q2105" t="e">
        <f t="shared" si="1431"/>
        <v>#VALUE!</v>
      </c>
      <c r="R2105" t="str">
        <f t="shared" si="1432"/>
        <v/>
      </c>
      <c r="S2105" t="str">
        <f>IF(A2105="","",TEXT(VLOOKUP(C2105,Tablas!$H$3:$I$75,2,0),"000"))</f>
        <v/>
      </c>
      <c r="T2105" t="str">
        <f t="shared" si="1433"/>
        <v/>
      </c>
      <c r="U2105" t="str">
        <f t="shared" si="1434"/>
        <v/>
      </c>
      <c r="V2105" t="str">
        <f t="shared" si="1418"/>
        <v/>
      </c>
      <c r="W2105" t="str">
        <f>IF(A2105="","",IF(G2105="",99,VLOOKUP(Datos!G2105,Tablas!$AF$2:$AH$38,2,0)))</f>
        <v/>
      </c>
      <c r="X2105" t="str">
        <f t="shared" si="1435"/>
        <v/>
      </c>
      <c r="Y2105" t="str">
        <f t="shared" si="1436"/>
        <v/>
      </c>
      <c r="Z2105" s="25" t="str">
        <f t="shared" si="1437"/>
        <v/>
      </c>
      <c r="AA2105" s="26" t="str">
        <f t="shared" si="1438"/>
        <v/>
      </c>
      <c r="AB2105" s="25" t="str">
        <f t="shared" si="1419"/>
        <v/>
      </c>
      <c r="AC2105" s="26" t="str">
        <f t="shared" si="1439"/>
        <v/>
      </c>
      <c r="AD2105" s="25" t="str">
        <f t="shared" si="1420"/>
        <v/>
      </c>
      <c r="AE2105" s="26" t="str">
        <f t="shared" si="1440"/>
        <v/>
      </c>
      <c r="AF2105" s="25" t="str">
        <f t="shared" si="1421"/>
        <v/>
      </c>
      <c r="AG2105" s="26" t="str">
        <f t="shared" si="1441"/>
        <v/>
      </c>
      <c r="AH2105" s="25" t="str">
        <f t="shared" si="1422"/>
        <v/>
      </c>
      <c r="AI2105" s="26" t="str">
        <f t="shared" si="1442"/>
        <v/>
      </c>
      <c r="AJ2105" s="25" t="str">
        <f t="shared" si="1423"/>
        <v/>
      </c>
      <c r="AK2105" s="26" t="str">
        <f t="shared" si="1443"/>
        <v/>
      </c>
      <c r="AL2105" s="25" t="str">
        <f t="shared" si="1424"/>
        <v/>
      </c>
      <c r="AM2105" s="26" t="str">
        <f t="shared" si="1444"/>
        <v/>
      </c>
      <c r="AN2105" s="25" t="str">
        <f t="shared" si="1425"/>
        <v/>
      </c>
      <c r="AO2105" s="26" t="str">
        <f t="shared" si="1445"/>
        <v/>
      </c>
      <c r="AP2105" t="str">
        <f t="shared" si="1446"/>
        <v/>
      </c>
      <c r="AQ2105" t="str">
        <f t="shared" si="1447"/>
        <v/>
      </c>
      <c r="AR2105" t="str">
        <f t="shared" si="1417"/>
        <v/>
      </c>
      <c r="AS2105" t="str">
        <f t="shared" si="1448"/>
        <v/>
      </c>
      <c r="AT2105" s="25" t="str">
        <f t="shared" si="1449"/>
        <v/>
      </c>
      <c r="AU2105" s="26" t="str">
        <f t="shared" si="1450"/>
        <v/>
      </c>
      <c r="AV2105" t="str">
        <f t="shared" si="1451"/>
        <v/>
      </c>
      <c r="AW2105" s="25" t="str">
        <f t="shared" si="1452"/>
        <v/>
      </c>
      <c r="AX2105" s="26" t="str">
        <f t="shared" si="1427"/>
        <v/>
      </c>
      <c r="AY2105" s="27" t="str">
        <f>IF(A2105="","",IF(K2105&lt;&gt;0,TEXT(5,"0000"),IF(M2105&lt;&gt;0,TEXT(5,"0000"),IF(Datos!N2105&lt;&gt;0,TEXT(5,"0000"),""))))</f>
        <v/>
      </c>
      <c r="AZ2105" s="25" t="str">
        <f t="shared" si="1453"/>
        <v/>
      </c>
      <c r="BA2105" s="26" t="str">
        <f t="shared" si="1428"/>
        <v/>
      </c>
      <c r="BB2105" s="25" t="str">
        <f t="shared" si="1454"/>
        <v/>
      </c>
      <c r="BC2105" s="26" t="str">
        <f t="shared" si="1429"/>
        <v/>
      </c>
      <c r="BD2105" s="27" t="str">
        <f t="shared" si="1455"/>
        <v/>
      </c>
      <c r="BE2105" s="25" t="str">
        <f t="shared" si="1456"/>
        <v/>
      </c>
      <c r="BF2105" s="26" t="str">
        <f t="shared" si="1430"/>
        <v/>
      </c>
      <c r="BG2105" s="28"/>
      <c r="BH2105" t="str">
        <f t="shared" si="1426"/>
        <v/>
      </c>
      <c r="BJ2105" s="24" t="str">
        <f t="shared" si="1457"/>
        <v/>
      </c>
      <c r="BK2105" s="24" t="str">
        <f t="shared" si="1458"/>
        <v/>
      </c>
    </row>
    <row r="2106" spans="17:63" ht="15.75" thickBot="1">
      <c r="Q2106" t="e">
        <f t="shared" si="1431"/>
        <v>#VALUE!</v>
      </c>
      <c r="R2106" t="str">
        <f t="shared" si="1432"/>
        <v/>
      </c>
      <c r="S2106" t="str">
        <f>IF(A2106="","",TEXT(VLOOKUP(C2106,Tablas!$H$3:$I$75,2,0),"000"))</f>
        <v/>
      </c>
      <c r="T2106" t="str">
        <f t="shared" si="1433"/>
        <v/>
      </c>
      <c r="U2106" t="str">
        <f t="shared" si="1434"/>
        <v/>
      </c>
      <c r="V2106" t="str">
        <f t="shared" si="1418"/>
        <v/>
      </c>
      <c r="W2106" t="str">
        <f>IF(A2106="","",IF(G2106="",99,VLOOKUP(Datos!G2106,Tablas!$AF$2:$AH$38,2,0)))</f>
        <v/>
      </c>
      <c r="X2106" t="str">
        <f t="shared" si="1435"/>
        <v/>
      </c>
      <c r="Y2106" t="str">
        <f t="shared" si="1436"/>
        <v/>
      </c>
      <c r="Z2106" s="25" t="str">
        <f t="shared" si="1437"/>
        <v/>
      </c>
      <c r="AA2106" s="26" t="str">
        <f t="shared" si="1438"/>
        <v/>
      </c>
      <c r="AB2106" s="25" t="str">
        <f t="shared" si="1419"/>
        <v/>
      </c>
      <c r="AC2106" s="26" t="str">
        <f t="shared" si="1439"/>
        <v/>
      </c>
      <c r="AD2106" s="25" t="str">
        <f t="shared" si="1420"/>
        <v/>
      </c>
      <c r="AE2106" s="26" t="str">
        <f t="shared" si="1440"/>
        <v/>
      </c>
      <c r="AF2106" s="25" t="str">
        <f t="shared" si="1421"/>
        <v/>
      </c>
      <c r="AG2106" s="26" t="str">
        <f t="shared" si="1441"/>
        <v/>
      </c>
      <c r="AH2106" s="25" t="str">
        <f t="shared" si="1422"/>
        <v/>
      </c>
      <c r="AI2106" s="26" t="str">
        <f t="shared" si="1442"/>
        <v/>
      </c>
      <c r="AJ2106" s="25" t="str">
        <f t="shared" si="1423"/>
        <v/>
      </c>
      <c r="AK2106" s="26" t="str">
        <f t="shared" si="1443"/>
        <v/>
      </c>
      <c r="AL2106" s="25" t="str">
        <f t="shared" si="1424"/>
        <v/>
      </c>
      <c r="AM2106" s="26" t="str">
        <f t="shared" si="1444"/>
        <v/>
      </c>
      <c r="AN2106" s="25" t="str">
        <f t="shared" si="1425"/>
        <v/>
      </c>
      <c r="AO2106" s="26" t="str">
        <f t="shared" si="1445"/>
        <v/>
      </c>
      <c r="AP2106" t="str">
        <f t="shared" si="1446"/>
        <v/>
      </c>
      <c r="AQ2106" t="str">
        <f t="shared" si="1447"/>
        <v/>
      </c>
      <c r="AR2106" t="str">
        <f t="shared" si="1417"/>
        <v/>
      </c>
      <c r="AS2106" t="str">
        <f t="shared" si="1448"/>
        <v/>
      </c>
      <c r="AT2106" s="25" t="str">
        <f t="shared" si="1449"/>
        <v/>
      </c>
      <c r="AU2106" s="26" t="str">
        <f t="shared" si="1450"/>
        <v/>
      </c>
      <c r="AV2106" t="str">
        <f t="shared" si="1451"/>
        <v/>
      </c>
      <c r="AW2106" s="25" t="str">
        <f t="shared" si="1452"/>
        <v/>
      </c>
      <c r="AX2106" s="26" t="str">
        <f t="shared" si="1427"/>
        <v/>
      </c>
      <c r="AY2106" s="27" t="str">
        <f>IF(A2106="","",IF(K2106&lt;&gt;0,TEXT(5,"0000"),IF(M2106&lt;&gt;0,TEXT(5,"0000"),IF(Datos!N2106&lt;&gt;0,TEXT(5,"0000"),""))))</f>
        <v/>
      </c>
      <c r="AZ2106" s="25" t="str">
        <f t="shared" si="1453"/>
        <v/>
      </c>
      <c r="BA2106" s="26" t="str">
        <f t="shared" si="1428"/>
        <v/>
      </c>
      <c r="BB2106" s="25" t="str">
        <f t="shared" si="1454"/>
        <v/>
      </c>
      <c r="BC2106" s="26" t="str">
        <f t="shared" si="1429"/>
        <v/>
      </c>
      <c r="BD2106" s="27" t="str">
        <f t="shared" si="1455"/>
        <v/>
      </c>
      <c r="BE2106" s="25" t="str">
        <f t="shared" si="1456"/>
        <v/>
      </c>
      <c r="BF2106" s="26" t="str">
        <f t="shared" si="1430"/>
        <v/>
      </c>
      <c r="BG2106" s="28"/>
      <c r="BH2106" t="str">
        <f t="shared" si="1426"/>
        <v/>
      </c>
      <c r="BJ2106" s="24" t="str">
        <f t="shared" si="1457"/>
        <v/>
      </c>
      <c r="BK2106" s="24" t="str">
        <f t="shared" si="1458"/>
        <v/>
      </c>
    </row>
    <row r="2107" spans="17:63" ht="15.75" thickBot="1">
      <c r="Q2107" t="e">
        <f t="shared" si="1431"/>
        <v>#VALUE!</v>
      </c>
      <c r="R2107" t="str">
        <f t="shared" si="1432"/>
        <v/>
      </c>
      <c r="S2107" t="str">
        <f>IF(A2107="","",TEXT(VLOOKUP(C2107,Tablas!$H$3:$I$75,2,0),"000"))</f>
        <v/>
      </c>
      <c r="T2107" t="str">
        <f t="shared" si="1433"/>
        <v/>
      </c>
      <c r="U2107" t="str">
        <f t="shared" si="1434"/>
        <v/>
      </c>
      <c r="V2107" t="str">
        <f t="shared" si="1418"/>
        <v/>
      </c>
      <c r="W2107" t="str">
        <f>IF(A2107="","",IF(G2107="",99,VLOOKUP(Datos!G2107,Tablas!$AF$2:$AH$38,2,0)))</f>
        <v/>
      </c>
      <c r="X2107" t="str">
        <f t="shared" si="1435"/>
        <v/>
      </c>
      <c r="Y2107" t="str">
        <f t="shared" si="1436"/>
        <v/>
      </c>
      <c r="Z2107" s="25" t="str">
        <f t="shared" si="1437"/>
        <v/>
      </c>
      <c r="AA2107" s="26" t="str">
        <f t="shared" si="1438"/>
        <v/>
      </c>
      <c r="AB2107" s="25" t="str">
        <f t="shared" si="1419"/>
        <v/>
      </c>
      <c r="AC2107" s="26" t="str">
        <f t="shared" si="1439"/>
        <v/>
      </c>
      <c r="AD2107" s="25" t="str">
        <f t="shared" si="1420"/>
        <v/>
      </c>
      <c r="AE2107" s="26" t="str">
        <f t="shared" si="1440"/>
        <v/>
      </c>
      <c r="AF2107" s="25" t="str">
        <f t="shared" si="1421"/>
        <v/>
      </c>
      <c r="AG2107" s="26" t="str">
        <f t="shared" si="1441"/>
        <v/>
      </c>
      <c r="AH2107" s="25" t="str">
        <f t="shared" si="1422"/>
        <v/>
      </c>
      <c r="AI2107" s="26" t="str">
        <f t="shared" si="1442"/>
        <v/>
      </c>
      <c r="AJ2107" s="25" t="str">
        <f t="shared" si="1423"/>
        <v/>
      </c>
      <c r="AK2107" s="26" t="str">
        <f t="shared" si="1443"/>
        <v/>
      </c>
      <c r="AL2107" s="25" t="str">
        <f t="shared" si="1424"/>
        <v/>
      </c>
      <c r="AM2107" s="26" t="str">
        <f t="shared" si="1444"/>
        <v/>
      </c>
      <c r="AN2107" s="25" t="str">
        <f t="shared" si="1425"/>
        <v/>
      </c>
      <c r="AO2107" s="26" t="str">
        <f t="shared" si="1445"/>
        <v/>
      </c>
      <c r="AP2107" t="str">
        <f t="shared" si="1446"/>
        <v/>
      </c>
      <c r="AQ2107" t="str">
        <f t="shared" si="1447"/>
        <v/>
      </c>
      <c r="AR2107" t="str">
        <f t="shared" si="1417"/>
        <v/>
      </c>
      <c r="AS2107" t="str">
        <f t="shared" si="1448"/>
        <v/>
      </c>
      <c r="AT2107" s="25" t="str">
        <f t="shared" si="1449"/>
        <v/>
      </c>
      <c r="AU2107" s="26" t="str">
        <f t="shared" si="1450"/>
        <v/>
      </c>
      <c r="AV2107" t="str">
        <f t="shared" si="1451"/>
        <v/>
      </c>
      <c r="AW2107" s="25" t="str">
        <f t="shared" si="1452"/>
        <v/>
      </c>
      <c r="AX2107" s="26" t="str">
        <f t="shared" si="1427"/>
        <v/>
      </c>
      <c r="AY2107" s="27" t="str">
        <f>IF(A2107="","",IF(K2107&lt;&gt;0,TEXT(5,"0000"),IF(M2107&lt;&gt;0,TEXT(5,"0000"),IF(Datos!N2107&lt;&gt;0,TEXT(5,"0000"),""))))</f>
        <v/>
      </c>
      <c r="AZ2107" s="25" t="str">
        <f t="shared" si="1453"/>
        <v/>
      </c>
      <c r="BA2107" s="26" t="str">
        <f t="shared" si="1428"/>
        <v/>
      </c>
      <c r="BB2107" s="25" t="str">
        <f t="shared" si="1454"/>
        <v/>
      </c>
      <c r="BC2107" s="26" t="str">
        <f t="shared" si="1429"/>
        <v/>
      </c>
      <c r="BD2107" s="27" t="str">
        <f t="shared" si="1455"/>
        <v/>
      </c>
      <c r="BE2107" s="25" t="str">
        <f t="shared" si="1456"/>
        <v/>
      </c>
      <c r="BF2107" s="26" t="str">
        <f t="shared" si="1430"/>
        <v/>
      </c>
      <c r="BG2107" s="28"/>
      <c r="BH2107" t="str">
        <f t="shared" si="1426"/>
        <v/>
      </c>
      <c r="BJ2107" s="24" t="str">
        <f t="shared" si="1457"/>
        <v/>
      </c>
      <c r="BK2107" s="24" t="str">
        <f t="shared" si="1458"/>
        <v/>
      </c>
    </row>
    <row r="2108" spans="17:63" ht="15.75" thickBot="1">
      <c r="Q2108" t="e">
        <f t="shared" si="1431"/>
        <v>#VALUE!</v>
      </c>
      <c r="R2108" t="str">
        <f t="shared" si="1432"/>
        <v/>
      </c>
      <c r="S2108" t="str">
        <f>IF(A2108="","",TEXT(VLOOKUP(C2108,Tablas!$H$3:$I$75,2,0),"000"))</f>
        <v/>
      </c>
      <c r="T2108" t="str">
        <f t="shared" si="1433"/>
        <v/>
      </c>
      <c r="U2108" t="str">
        <f t="shared" si="1434"/>
        <v/>
      </c>
      <c r="V2108" t="str">
        <f t="shared" si="1418"/>
        <v/>
      </c>
      <c r="W2108" t="str">
        <f>IF(A2108="","",IF(G2108="",99,VLOOKUP(Datos!G2108,Tablas!$AF$2:$AH$38,2,0)))</f>
        <v/>
      </c>
      <c r="X2108" t="str">
        <f t="shared" si="1435"/>
        <v/>
      </c>
      <c r="Y2108" t="str">
        <f t="shared" si="1436"/>
        <v/>
      </c>
      <c r="Z2108" s="25" t="str">
        <f t="shared" si="1437"/>
        <v/>
      </c>
      <c r="AA2108" s="26" t="str">
        <f t="shared" si="1438"/>
        <v/>
      </c>
      <c r="AB2108" s="25" t="str">
        <f t="shared" si="1419"/>
        <v/>
      </c>
      <c r="AC2108" s="26" t="str">
        <f t="shared" si="1439"/>
        <v/>
      </c>
      <c r="AD2108" s="25" t="str">
        <f t="shared" si="1420"/>
        <v/>
      </c>
      <c r="AE2108" s="26" t="str">
        <f t="shared" si="1440"/>
        <v/>
      </c>
      <c r="AF2108" s="25" t="str">
        <f t="shared" si="1421"/>
        <v/>
      </c>
      <c r="AG2108" s="26" t="str">
        <f t="shared" si="1441"/>
        <v/>
      </c>
      <c r="AH2108" s="25" t="str">
        <f t="shared" si="1422"/>
        <v/>
      </c>
      <c r="AI2108" s="26" t="str">
        <f t="shared" si="1442"/>
        <v/>
      </c>
      <c r="AJ2108" s="25" t="str">
        <f t="shared" si="1423"/>
        <v/>
      </c>
      <c r="AK2108" s="26" t="str">
        <f t="shared" si="1443"/>
        <v/>
      </c>
      <c r="AL2108" s="25" t="str">
        <f t="shared" si="1424"/>
        <v/>
      </c>
      <c r="AM2108" s="26" t="str">
        <f t="shared" si="1444"/>
        <v/>
      </c>
      <c r="AN2108" s="25" t="str">
        <f t="shared" si="1425"/>
        <v/>
      </c>
      <c r="AO2108" s="26" t="str">
        <f t="shared" si="1445"/>
        <v/>
      </c>
      <c r="AP2108" t="str">
        <f t="shared" si="1446"/>
        <v/>
      </c>
      <c r="AQ2108" t="str">
        <f t="shared" si="1447"/>
        <v/>
      </c>
      <c r="AR2108" t="str">
        <f t="shared" si="1417"/>
        <v/>
      </c>
      <c r="AS2108" t="str">
        <f t="shared" si="1448"/>
        <v/>
      </c>
      <c r="AT2108" s="25" t="str">
        <f t="shared" si="1449"/>
        <v/>
      </c>
      <c r="AU2108" s="26" t="str">
        <f t="shared" si="1450"/>
        <v/>
      </c>
      <c r="AV2108" t="str">
        <f t="shared" si="1451"/>
        <v/>
      </c>
      <c r="AW2108" s="25" t="str">
        <f t="shared" si="1452"/>
        <v/>
      </c>
      <c r="AX2108" s="26" t="str">
        <f t="shared" si="1427"/>
        <v/>
      </c>
      <c r="AY2108" s="27" t="str">
        <f>IF(A2108="","",IF(K2108&lt;&gt;0,TEXT(5,"0000"),IF(M2108&lt;&gt;0,TEXT(5,"0000"),IF(Datos!N2108&lt;&gt;0,TEXT(5,"0000"),""))))</f>
        <v/>
      </c>
      <c r="AZ2108" s="25" t="str">
        <f t="shared" si="1453"/>
        <v/>
      </c>
      <c r="BA2108" s="26" t="str">
        <f t="shared" si="1428"/>
        <v/>
      </c>
      <c r="BB2108" s="25" t="str">
        <f t="shared" si="1454"/>
        <v/>
      </c>
      <c r="BC2108" s="26" t="str">
        <f t="shared" si="1429"/>
        <v/>
      </c>
      <c r="BD2108" s="27" t="str">
        <f t="shared" si="1455"/>
        <v/>
      </c>
      <c r="BE2108" s="25" t="str">
        <f t="shared" si="1456"/>
        <v/>
      </c>
      <c r="BF2108" s="26" t="str">
        <f t="shared" si="1430"/>
        <v/>
      </c>
      <c r="BG2108" s="28"/>
      <c r="BH2108" t="str">
        <f t="shared" si="1426"/>
        <v/>
      </c>
      <c r="BJ2108" s="24" t="str">
        <f t="shared" si="1457"/>
        <v/>
      </c>
      <c r="BK2108" s="24" t="str">
        <f t="shared" si="1458"/>
        <v/>
      </c>
    </row>
    <row r="2109" spans="17:63" ht="15.75" thickBot="1">
      <c r="Q2109" t="e">
        <f t="shared" si="1431"/>
        <v>#VALUE!</v>
      </c>
      <c r="R2109" t="str">
        <f t="shared" si="1432"/>
        <v/>
      </c>
      <c r="S2109" t="str">
        <f>IF(A2109="","",TEXT(VLOOKUP(C2109,Tablas!$H$3:$I$75,2,0),"000"))</f>
        <v/>
      </c>
      <c r="T2109" t="str">
        <f t="shared" si="1433"/>
        <v/>
      </c>
      <c r="U2109" t="str">
        <f t="shared" si="1434"/>
        <v/>
      </c>
      <c r="V2109" t="str">
        <f t="shared" si="1418"/>
        <v/>
      </c>
      <c r="W2109" t="str">
        <f>IF(A2109="","",IF(G2109="",99,VLOOKUP(Datos!G2109,Tablas!$AF$2:$AH$38,2,0)))</f>
        <v/>
      </c>
      <c r="X2109" t="str">
        <f t="shared" si="1435"/>
        <v/>
      </c>
      <c r="Y2109" t="str">
        <f t="shared" si="1436"/>
        <v/>
      </c>
      <c r="Z2109" s="25" t="str">
        <f t="shared" si="1437"/>
        <v/>
      </c>
      <c r="AA2109" s="26" t="str">
        <f t="shared" si="1438"/>
        <v/>
      </c>
      <c r="AB2109" s="25" t="str">
        <f t="shared" si="1419"/>
        <v/>
      </c>
      <c r="AC2109" s="26" t="str">
        <f t="shared" si="1439"/>
        <v/>
      </c>
      <c r="AD2109" s="25" t="str">
        <f t="shared" si="1420"/>
        <v/>
      </c>
      <c r="AE2109" s="26" t="str">
        <f t="shared" si="1440"/>
        <v/>
      </c>
      <c r="AF2109" s="25" t="str">
        <f t="shared" si="1421"/>
        <v/>
      </c>
      <c r="AG2109" s="26" t="str">
        <f t="shared" si="1441"/>
        <v/>
      </c>
      <c r="AH2109" s="25" t="str">
        <f t="shared" si="1422"/>
        <v/>
      </c>
      <c r="AI2109" s="26" t="str">
        <f t="shared" si="1442"/>
        <v/>
      </c>
      <c r="AJ2109" s="25" t="str">
        <f t="shared" si="1423"/>
        <v/>
      </c>
      <c r="AK2109" s="26" t="str">
        <f t="shared" si="1443"/>
        <v/>
      </c>
      <c r="AL2109" s="25" t="str">
        <f t="shared" si="1424"/>
        <v/>
      </c>
      <c r="AM2109" s="26" t="str">
        <f t="shared" si="1444"/>
        <v/>
      </c>
      <c r="AN2109" s="25" t="str">
        <f t="shared" si="1425"/>
        <v/>
      </c>
      <c r="AO2109" s="26" t="str">
        <f t="shared" si="1445"/>
        <v/>
      </c>
      <c r="AP2109" t="str">
        <f t="shared" si="1446"/>
        <v/>
      </c>
      <c r="AQ2109" t="str">
        <f t="shared" si="1447"/>
        <v/>
      </c>
      <c r="AR2109" t="str">
        <f t="shared" si="1417"/>
        <v/>
      </c>
      <c r="AS2109" t="str">
        <f t="shared" si="1448"/>
        <v/>
      </c>
      <c r="AT2109" s="25" t="str">
        <f t="shared" si="1449"/>
        <v/>
      </c>
      <c r="AU2109" s="26" t="str">
        <f t="shared" si="1450"/>
        <v/>
      </c>
      <c r="AV2109" t="str">
        <f t="shared" si="1451"/>
        <v/>
      </c>
      <c r="AW2109" s="25" t="str">
        <f t="shared" si="1452"/>
        <v/>
      </c>
      <c r="AX2109" s="26" t="str">
        <f t="shared" si="1427"/>
        <v/>
      </c>
      <c r="AY2109" s="27" t="str">
        <f>IF(A2109="","",IF(K2109&lt;&gt;0,TEXT(5,"0000"),IF(M2109&lt;&gt;0,TEXT(5,"0000"),IF(Datos!N2109&lt;&gt;0,TEXT(5,"0000"),""))))</f>
        <v/>
      </c>
      <c r="AZ2109" s="25" t="str">
        <f t="shared" si="1453"/>
        <v/>
      </c>
      <c r="BA2109" s="26" t="str">
        <f t="shared" si="1428"/>
        <v/>
      </c>
      <c r="BB2109" s="25" t="str">
        <f t="shared" si="1454"/>
        <v/>
      </c>
      <c r="BC2109" s="26" t="str">
        <f t="shared" si="1429"/>
        <v/>
      </c>
      <c r="BD2109" s="27" t="str">
        <f t="shared" si="1455"/>
        <v/>
      </c>
      <c r="BE2109" s="25" t="str">
        <f t="shared" si="1456"/>
        <v/>
      </c>
      <c r="BF2109" s="26" t="str">
        <f t="shared" si="1430"/>
        <v/>
      </c>
      <c r="BG2109" s="28"/>
      <c r="BH2109" t="str">
        <f t="shared" si="1426"/>
        <v/>
      </c>
      <c r="BJ2109" s="24" t="str">
        <f t="shared" si="1457"/>
        <v/>
      </c>
      <c r="BK2109" s="24" t="str">
        <f t="shared" si="1458"/>
        <v/>
      </c>
    </row>
    <row r="2110" spans="17:63" ht="15.75" thickBot="1">
      <c r="Q2110" t="e">
        <f t="shared" si="1431"/>
        <v>#VALUE!</v>
      </c>
      <c r="R2110" t="str">
        <f t="shared" si="1432"/>
        <v/>
      </c>
      <c r="S2110" t="str">
        <f>IF(A2110="","",TEXT(VLOOKUP(C2110,Tablas!$H$3:$I$75,2,0),"000"))</f>
        <v/>
      </c>
      <c r="T2110" t="str">
        <f t="shared" si="1433"/>
        <v/>
      </c>
      <c r="U2110" t="str">
        <f t="shared" si="1434"/>
        <v/>
      </c>
      <c r="V2110" t="str">
        <f t="shared" si="1418"/>
        <v/>
      </c>
      <c r="W2110" t="str">
        <f>IF(A2110="","",IF(G2110="",99,VLOOKUP(Datos!G2110,Tablas!$AF$2:$AH$38,2,0)))</f>
        <v/>
      </c>
      <c r="X2110" t="str">
        <f t="shared" si="1435"/>
        <v/>
      </c>
      <c r="Y2110" t="str">
        <f t="shared" si="1436"/>
        <v/>
      </c>
      <c r="Z2110" s="25" t="str">
        <f t="shared" si="1437"/>
        <v/>
      </c>
      <c r="AA2110" s="26" t="str">
        <f t="shared" si="1438"/>
        <v/>
      </c>
      <c r="AB2110" s="25" t="str">
        <f t="shared" si="1419"/>
        <v/>
      </c>
      <c r="AC2110" s="26" t="str">
        <f t="shared" si="1439"/>
        <v/>
      </c>
      <c r="AD2110" s="25" t="str">
        <f t="shared" si="1420"/>
        <v/>
      </c>
      <c r="AE2110" s="26" t="str">
        <f t="shared" si="1440"/>
        <v/>
      </c>
      <c r="AF2110" s="25" t="str">
        <f t="shared" si="1421"/>
        <v/>
      </c>
      <c r="AG2110" s="26" t="str">
        <f t="shared" si="1441"/>
        <v/>
      </c>
      <c r="AH2110" s="25" t="str">
        <f t="shared" si="1422"/>
        <v/>
      </c>
      <c r="AI2110" s="26" t="str">
        <f t="shared" si="1442"/>
        <v/>
      </c>
      <c r="AJ2110" s="25" t="str">
        <f t="shared" si="1423"/>
        <v/>
      </c>
      <c r="AK2110" s="26" t="str">
        <f t="shared" si="1443"/>
        <v/>
      </c>
      <c r="AL2110" s="25" t="str">
        <f t="shared" si="1424"/>
        <v/>
      </c>
      <c r="AM2110" s="26" t="str">
        <f t="shared" si="1444"/>
        <v/>
      </c>
      <c r="AN2110" s="25" t="str">
        <f t="shared" si="1425"/>
        <v/>
      </c>
      <c r="AO2110" s="26" t="str">
        <f t="shared" si="1445"/>
        <v/>
      </c>
      <c r="AP2110" t="str">
        <f t="shared" si="1446"/>
        <v/>
      </c>
      <c r="AQ2110" t="str">
        <f t="shared" si="1447"/>
        <v/>
      </c>
      <c r="AR2110" t="str">
        <f t="shared" si="1417"/>
        <v/>
      </c>
      <c r="AS2110" t="str">
        <f t="shared" si="1448"/>
        <v/>
      </c>
      <c r="AT2110" s="25" t="str">
        <f t="shared" si="1449"/>
        <v/>
      </c>
      <c r="AU2110" s="26" t="str">
        <f t="shared" si="1450"/>
        <v/>
      </c>
      <c r="AV2110" t="str">
        <f t="shared" si="1451"/>
        <v/>
      </c>
      <c r="AW2110" s="25" t="str">
        <f t="shared" si="1452"/>
        <v/>
      </c>
      <c r="AX2110" s="26" t="str">
        <f t="shared" si="1427"/>
        <v/>
      </c>
      <c r="AY2110" s="27" t="str">
        <f>IF(A2110="","",IF(K2110&lt;&gt;0,TEXT(5,"0000"),IF(M2110&lt;&gt;0,TEXT(5,"0000"),IF(Datos!N2110&lt;&gt;0,TEXT(5,"0000"),""))))</f>
        <v/>
      </c>
      <c r="AZ2110" s="25" t="str">
        <f t="shared" si="1453"/>
        <v/>
      </c>
      <c r="BA2110" s="26" t="str">
        <f t="shared" si="1428"/>
        <v/>
      </c>
      <c r="BB2110" s="25" t="str">
        <f t="shared" si="1454"/>
        <v/>
      </c>
      <c r="BC2110" s="26" t="str">
        <f t="shared" si="1429"/>
        <v/>
      </c>
      <c r="BD2110" s="27" t="str">
        <f t="shared" si="1455"/>
        <v/>
      </c>
      <c r="BE2110" s="25" t="str">
        <f t="shared" si="1456"/>
        <v/>
      </c>
      <c r="BF2110" s="26" t="str">
        <f t="shared" si="1430"/>
        <v/>
      </c>
      <c r="BG2110" s="28"/>
      <c r="BH2110" t="str">
        <f t="shared" si="1426"/>
        <v/>
      </c>
      <c r="BJ2110" s="24" t="str">
        <f t="shared" si="1457"/>
        <v/>
      </c>
      <c r="BK2110" s="24" t="str">
        <f t="shared" si="1458"/>
        <v/>
      </c>
    </row>
    <row r="2111" spans="17:63" ht="15.75" thickBot="1">
      <c r="Q2111" t="e">
        <f t="shared" si="1431"/>
        <v>#VALUE!</v>
      </c>
      <c r="R2111" t="str">
        <f t="shared" si="1432"/>
        <v/>
      </c>
      <c r="S2111" t="str">
        <f>IF(A2111="","",TEXT(VLOOKUP(C2111,Tablas!$H$3:$I$75,2,0),"000"))</f>
        <v/>
      </c>
      <c r="T2111" t="str">
        <f t="shared" si="1433"/>
        <v/>
      </c>
      <c r="U2111" t="str">
        <f t="shared" si="1434"/>
        <v/>
      </c>
      <c r="V2111" t="str">
        <f t="shared" si="1418"/>
        <v/>
      </c>
      <c r="W2111" t="str">
        <f>IF(A2111="","",IF(G2111="",99,VLOOKUP(Datos!G2111,Tablas!$AF$2:$AH$38,2,0)))</f>
        <v/>
      </c>
      <c r="X2111" t="str">
        <f t="shared" si="1435"/>
        <v/>
      </c>
      <c r="Y2111" t="str">
        <f t="shared" si="1436"/>
        <v/>
      </c>
      <c r="Z2111" s="25" t="str">
        <f t="shared" si="1437"/>
        <v/>
      </c>
      <c r="AA2111" s="26" t="str">
        <f t="shared" si="1438"/>
        <v/>
      </c>
      <c r="AB2111" s="25" t="str">
        <f t="shared" si="1419"/>
        <v/>
      </c>
      <c r="AC2111" s="26" t="str">
        <f t="shared" si="1439"/>
        <v/>
      </c>
      <c r="AD2111" s="25" t="str">
        <f t="shared" si="1420"/>
        <v/>
      </c>
      <c r="AE2111" s="26" t="str">
        <f t="shared" si="1440"/>
        <v/>
      </c>
      <c r="AF2111" s="25" t="str">
        <f t="shared" si="1421"/>
        <v/>
      </c>
      <c r="AG2111" s="26" t="str">
        <f t="shared" si="1441"/>
        <v/>
      </c>
      <c r="AH2111" s="25" t="str">
        <f t="shared" si="1422"/>
        <v/>
      </c>
      <c r="AI2111" s="26" t="str">
        <f t="shared" si="1442"/>
        <v/>
      </c>
      <c r="AJ2111" s="25" t="str">
        <f t="shared" si="1423"/>
        <v/>
      </c>
      <c r="AK2111" s="26" t="str">
        <f t="shared" si="1443"/>
        <v/>
      </c>
      <c r="AL2111" s="25" t="str">
        <f t="shared" si="1424"/>
        <v/>
      </c>
      <c r="AM2111" s="26" t="str">
        <f t="shared" si="1444"/>
        <v/>
      </c>
      <c r="AN2111" s="25" t="str">
        <f t="shared" si="1425"/>
        <v/>
      </c>
      <c r="AO2111" s="26" t="str">
        <f t="shared" si="1445"/>
        <v/>
      </c>
      <c r="AP2111" t="str">
        <f t="shared" si="1446"/>
        <v/>
      </c>
      <c r="AQ2111" t="str">
        <f t="shared" si="1447"/>
        <v/>
      </c>
      <c r="AR2111" t="str">
        <f t="shared" si="1417"/>
        <v/>
      </c>
      <c r="AS2111" t="str">
        <f t="shared" si="1448"/>
        <v/>
      </c>
      <c r="AT2111" s="25" t="str">
        <f t="shared" si="1449"/>
        <v/>
      </c>
      <c r="AU2111" s="26" t="str">
        <f t="shared" si="1450"/>
        <v/>
      </c>
      <c r="AV2111" t="str">
        <f t="shared" si="1451"/>
        <v/>
      </c>
      <c r="AW2111" s="25" t="str">
        <f t="shared" si="1452"/>
        <v/>
      </c>
      <c r="AX2111" s="26" t="str">
        <f t="shared" si="1427"/>
        <v/>
      </c>
      <c r="AY2111" s="27" t="str">
        <f>IF(A2111="","",IF(K2111&lt;&gt;0,TEXT(5,"0000"),IF(M2111&lt;&gt;0,TEXT(5,"0000"),IF(Datos!N2111&lt;&gt;0,TEXT(5,"0000"),""))))</f>
        <v/>
      </c>
      <c r="AZ2111" s="25" t="str">
        <f t="shared" si="1453"/>
        <v/>
      </c>
      <c r="BA2111" s="26" t="str">
        <f t="shared" si="1428"/>
        <v/>
      </c>
      <c r="BB2111" s="25" t="str">
        <f t="shared" si="1454"/>
        <v/>
      </c>
      <c r="BC2111" s="26" t="str">
        <f t="shared" si="1429"/>
        <v/>
      </c>
      <c r="BD2111" s="27" t="str">
        <f t="shared" si="1455"/>
        <v/>
      </c>
      <c r="BE2111" s="25" t="str">
        <f t="shared" si="1456"/>
        <v/>
      </c>
      <c r="BF2111" s="26" t="str">
        <f t="shared" si="1430"/>
        <v/>
      </c>
      <c r="BG2111" s="28"/>
      <c r="BH2111" t="str">
        <f t="shared" si="1426"/>
        <v/>
      </c>
      <c r="BJ2111" s="24" t="str">
        <f t="shared" si="1457"/>
        <v/>
      </c>
      <c r="BK2111" s="24" t="str">
        <f t="shared" si="1458"/>
        <v/>
      </c>
    </row>
    <row r="2112" spans="17:63" ht="15.75" thickBot="1">
      <c r="Q2112" t="e">
        <f t="shared" si="1431"/>
        <v>#VALUE!</v>
      </c>
      <c r="R2112" t="str">
        <f t="shared" si="1432"/>
        <v/>
      </c>
      <c r="S2112" t="str">
        <f>IF(A2112="","",TEXT(VLOOKUP(C2112,Tablas!$H$3:$I$75,2,0),"000"))</f>
        <v/>
      </c>
      <c r="T2112" t="str">
        <f t="shared" si="1433"/>
        <v/>
      </c>
      <c r="U2112" t="str">
        <f t="shared" si="1434"/>
        <v/>
      </c>
      <c r="V2112" t="str">
        <f t="shared" si="1418"/>
        <v/>
      </c>
      <c r="W2112" t="str">
        <f>IF(A2112="","",IF(G2112="",99,VLOOKUP(Datos!G2112,Tablas!$AF$2:$AH$38,2,0)))</f>
        <v/>
      </c>
      <c r="X2112" t="str">
        <f t="shared" si="1435"/>
        <v/>
      </c>
      <c r="Y2112" t="str">
        <f t="shared" si="1436"/>
        <v/>
      </c>
      <c r="Z2112" s="25" t="str">
        <f t="shared" si="1437"/>
        <v/>
      </c>
      <c r="AA2112" s="26" t="str">
        <f t="shared" si="1438"/>
        <v/>
      </c>
      <c r="AB2112" s="25" t="str">
        <f t="shared" si="1419"/>
        <v/>
      </c>
      <c r="AC2112" s="26" t="str">
        <f t="shared" si="1439"/>
        <v/>
      </c>
      <c r="AD2112" s="25" t="str">
        <f t="shared" si="1420"/>
        <v/>
      </c>
      <c r="AE2112" s="26" t="str">
        <f t="shared" si="1440"/>
        <v/>
      </c>
      <c r="AF2112" s="25" t="str">
        <f t="shared" si="1421"/>
        <v/>
      </c>
      <c r="AG2112" s="26" t="str">
        <f t="shared" si="1441"/>
        <v/>
      </c>
      <c r="AH2112" s="25" t="str">
        <f t="shared" si="1422"/>
        <v/>
      </c>
      <c r="AI2112" s="26" t="str">
        <f t="shared" si="1442"/>
        <v/>
      </c>
      <c r="AJ2112" s="25" t="str">
        <f t="shared" si="1423"/>
        <v/>
      </c>
      <c r="AK2112" s="26" t="str">
        <f t="shared" si="1443"/>
        <v/>
      </c>
      <c r="AL2112" s="25" t="str">
        <f t="shared" si="1424"/>
        <v/>
      </c>
      <c r="AM2112" s="26" t="str">
        <f t="shared" si="1444"/>
        <v/>
      </c>
      <c r="AN2112" s="25" t="str">
        <f t="shared" si="1425"/>
        <v/>
      </c>
      <c r="AO2112" s="26" t="str">
        <f t="shared" si="1445"/>
        <v/>
      </c>
      <c r="AP2112" t="str">
        <f t="shared" si="1446"/>
        <v/>
      </c>
      <c r="AQ2112" t="str">
        <f t="shared" si="1447"/>
        <v/>
      </c>
      <c r="AR2112" t="str">
        <f t="shared" si="1417"/>
        <v/>
      </c>
      <c r="AS2112" t="str">
        <f t="shared" si="1448"/>
        <v/>
      </c>
      <c r="AT2112" s="25" t="str">
        <f t="shared" si="1449"/>
        <v/>
      </c>
      <c r="AU2112" s="26" t="str">
        <f t="shared" si="1450"/>
        <v/>
      </c>
      <c r="AV2112" t="str">
        <f t="shared" si="1451"/>
        <v/>
      </c>
      <c r="AW2112" s="25" t="str">
        <f t="shared" si="1452"/>
        <v/>
      </c>
      <c r="AX2112" s="26" t="str">
        <f t="shared" si="1427"/>
        <v/>
      </c>
      <c r="AY2112" s="27" t="str">
        <f>IF(A2112="","",IF(K2112&lt;&gt;0,TEXT(5,"0000"),IF(M2112&lt;&gt;0,TEXT(5,"0000"),IF(Datos!N2112&lt;&gt;0,TEXT(5,"0000"),""))))</f>
        <v/>
      </c>
      <c r="AZ2112" s="25" t="str">
        <f t="shared" si="1453"/>
        <v/>
      </c>
      <c r="BA2112" s="26" t="str">
        <f t="shared" si="1428"/>
        <v/>
      </c>
      <c r="BB2112" s="25" t="str">
        <f t="shared" si="1454"/>
        <v/>
      </c>
      <c r="BC2112" s="26" t="str">
        <f t="shared" si="1429"/>
        <v/>
      </c>
      <c r="BD2112" s="27" t="str">
        <f t="shared" si="1455"/>
        <v/>
      </c>
      <c r="BE2112" s="25" t="str">
        <f t="shared" si="1456"/>
        <v/>
      </c>
      <c r="BF2112" s="26" t="str">
        <f t="shared" si="1430"/>
        <v/>
      </c>
      <c r="BG2112" s="28"/>
      <c r="BH2112" t="str">
        <f t="shared" si="1426"/>
        <v/>
      </c>
      <c r="BJ2112" s="24" t="str">
        <f t="shared" si="1457"/>
        <v/>
      </c>
      <c r="BK2112" s="24" t="str">
        <f t="shared" si="1458"/>
        <v/>
      </c>
    </row>
    <row r="2113" spans="17:63" ht="15.75" thickBot="1">
      <c r="Q2113" t="e">
        <f t="shared" si="1431"/>
        <v>#VALUE!</v>
      </c>
      <c r="R2113" t="str">
        <f t="shared" si="1432"/>
        <v/>
      </c>
      <c r="S2113" t="str">
        <f>IF(A2113="","",TEXT(VLOOKUP(C2113,Tablas!$H$3:$I$75,2,0),"000"))</f>
        <v/>
      </c>
      <c r="T2113" t="str">
        <f t="shared" si="1433"/>
        <v/>
      </c>
      <c r="U2113" t="str">
        <f t="shared" si="1434"/>
        <v/>
      </c>
      <c r="V2113" t="str">
        <f t="shared" si="1418"/>
        <v/>
      </c>
      <c r="W2113" t="str">
        <f>IF(A2113="","",IF(G2113="",99,VLOOKUP(Datos!G2113,Tablas!$AF$2:$AH$38,2,0)))</f>
        <v/>
      </c>
      <c r="X2113" t="str">
        <f t="shared" si="1435"/>
        <v/>
      </c>
      <c r="Y2113" t="str">
        <f t="shared" si="1436"/>
        <v/>
      </c>
      <c r="Z2113" s="25" t="str">
        <f t="shared" si="1437"/>
        <v/>
      </c>
      <c r="AA2113" s="26" t="str">
        <f t="shared" si="1438"/>
        <v/>
      </c>
      <c r="AB2113" s="25" t="str">
        <f t="shared" si="1419"/>
        <v/>
      </c>
      <c r="AC2113" s="26" t="str">
        <f t="shared" si="1439"/>
        <v/>
      </c>
      <c r="AD2113" s="25" t="str">
        <f t="shared" si="1420"/>
        <v/>
      </c>
      <c r="AE2113" s="26" t="str">
        <f t="shared" si="1440"/>
        <v/>
      </c>
      <c r="AF2113" s="25" t="str">
        <f t="shared" si="1421"/>
        <v/>
      </c>
      <c r="AG2113" s="26" t="str">
        <f t="shared" si="1441"/>
        <v/>
      </c>
      <c r="AH2113" s="25" t="str">
        <f t="shared" si="1422"/>
        <v/>
      </c>
      <c r="AI2113" s="26" t="str">
        <f t="shared" si="1442"/>
        <v/>
      </c>
      <c r="AJ2113" s="25" t="str">
        <f t="shared" si="1423"/>
        <v/>
      </c>
      <c r="AK2113" s="26" t="str">
        <f t="shared" si="1443"/>
        <v/>
      </c>
      <c r="AL2113" s="25" t="str">
        <f t="shared" si="1424"/>
        <v/>
      </c>
      <c r="AM2113" s="26" t="str">
        <f t="shared" si="1444"/>
        <v/>
      </c>
      <c r="AN2113" s="25" t="str">
        <f t="shared" si="1425"/>
        <v/>
      </c>
      <c r="AO2113" s="26" t="str">
        <f t="shared" si="1445"/>
        <v/>
      </c>
      <c r="AP2113" t="str">
        <f t="shared" si="1446"/>
        <v/>
      </c>
      <c r="AQ2113" t="str">
        <f t="shared" si="1447"/>
        <v/>
      </c>
      <c r="AR2113" t="str">
        <f t="shared" si="1417"/>
        <v/>
      </c>
      <c r="AS2113" t="str">
        <f t="shared" si="1448"/>
        <v/>
      </c>
      <c r="AT2113" s="25" t="str">
        <f t="shared" si="1449"/>
        <v/>
      </c>
      <c r="AU2113" s="26" t="str">
        <f t="shared" si="1450"/>
        <v/>
      </c>
      <c r="AV2113" t="str">
        <f t="shared" si="1451"/>
        <v/>
      </c>
      <c r="AW2113" s="25" t="str">
        <f t="shared" si="1452"/>
        <v/>
      </c>
      <c r="AX2113" s="26" t="str">
        <f t="shared" si="1427"/>
        <v/>
      </c>
      <c r="AY2113" s="27" t="str">
        <f>IF(A2113="","",IF(K2113&lt;&gt;0,TEXT(5,"0000"),IF(M2113&lt;&gt;0,TEXT(5,"0000"),IF(Datos!N2113&lt;&gt;0,TEXT(5,"0000"),""))))</f>
        <v/>
      </c>
      <c r="AZ2113" s="25" t="str">
        <f t="shared" si="1453"/>
        <v/>
      </c>
      <c r="BA2113" s="26" t="str">
        <f t="shared" si="1428"/>
        <v/>
      </c>
      <c r="BB2113" s="25" t="str">
        <f t="shared" si="1454"/>
        <v/>
      </c>
      <c r="BC2113" s="26" t="str">
        <f t="shared" si="1429"/>
        <v/>
      </c>
      <c r="BD2113" s="27" t="str">
        <f t="shared" si="1455"/>
        <v/>
      </c>
      <c r="BE2113" s="25" t="str">
        <f t="shared" si="1456"/>
        <v/>
      </c>
      <c r="BF2113" s="26" t="str">
        <f t="shared" si="1430"/>
        <v/>
      </c>
      <c r="BG2113" s="28"/>
      <c r="BH2113" t="str">
        <f t="shared" si="1426"/>
        <v/>
      </c>
      <c r="BJ2113" s="24" t="str">
        <f t="shared" si="1457"/>
        <v/>
      </c>
      <c r="BK2113" s="24" t="str">
        <f t="shared" si="1458"/>
        <v/>
      </c>
    </row>
    <row r="2114" spans="17:63" ht="15.75" thickBot="1">
      <c r="Q2114" t="e">
        <f t="shared" si="1431"/>
        <v>#VALUE!</v>
      </c>
      <c r="R2114" t="str">
        <f t="shared" si="1432"/>
        <v/>
      </c>
      <c r="S2114" t="str">
        <f>IF(A2114="","",TEXT(VLOOKUP(C2114,Tablas!$H$3:$I$75,2,0),"000"))</f>
        <v/>
      </c>
      <c r="T2114" t="str">
        <f t="shared" si="1433"/>
        <v/>
      </c>
      <c r="U2114" t="str">
        <f t="shared" si="1434"/>
        <v/>
      </c>
      <c r="V2114" t="str">
        <f t="shared" si="1418"/>
        <v/>
      </c>
      <c r="W2114" t="str">
        <f>IF(A2114="","",IF(G2114="",99,VLOOKUP(Datos!G2114,Tablas!$AF$2:$AH$38,2,0)))</f>
        <v/>
      </c>
      <c r="X2114" t="str">
        <f t="shared" si="1435"/>
        <v/>
      </c>
      <c r="Y2114" t="str">
        <f t="shared" si="1436"/>
        <v/>
      </c>
      <c r="Z2114" s="25" t="str">
        <f t="shared" si="1437"/>
        <v/>
      </c>
      <c r="AA2114" s="26" t="str">
        <f t="shared" si="1438"/>
        <v/>
      </c>
      <c r="AB2114" s="25" t="str">
        <f t="shared" si="1419"/>
        <v/>
      </c>
      <c r="AC2114" s="26" t="str">
        <f t="shared" si="1439"/>
        <v/>
      </c>
      <c r="AD2114" s="25" t="str">
        <f t="shared" si="1420"/>
        <v/>
      </c>
      <c r="AE2114" s="26" t="str">
        <f t="shared" si="1440"/>
        <v/>
      </c>
      <c r="AF2114" s="25" t="str">
        <f t="shared" si="1421"/>
        <v/>
      </c>
      <c r="AG2114" s="26" t="str">
        <f t="shared" si="1441"/>
        <v/>
      </c>
      <c r="AH2114" s="25" t="str">
        <f t="shared" si="1422"/>
        <v/>
      </c>
      <c r="AI2114" s="26" t="str">
        <f t="shared" si="1442"/>
        <v/>
      </c>
      <c r="AJ2114" s="25" t="str">
        <f t="shared" si="1423"/>
        <v/>
      </c>
      <c r="AK2114" s="26" t="str">
        <f t="shared" si="1443"/>
        <v/>
      </c>
      <c r="AL2114" s="25" t="str">
        <f t="shared" si="1424"/>
        <v/>
      </c>
      <c r="AM2114" s="26" t="str">
        <f t="shared" si="1444"/>
        <v/>
      </c>
      <c r="AN2114" s="25" t="str">
        <f t="shared" si="1425"/>
        <v/>
      </c>
      <c r="AO2114" s="26" t="str">
        <f t="shared" si="1445"/>
        <v/>
      </c>
      <c r="AP2114" t="str">
        <f t="shared" si="1446"/>
        <v/>
      </c>
      <c r="AQ2114" t="str">
        <f t="shared" si="1447"/>
        <v/>
      </c>
      <c r="AR2114" t="str">
        <f t="shared" si="1417"/>
        <v/>
      </c>
      <c r="AS2114" t="str">
        <f t="shared" si="1448"/>
        <v/>
      </c>
      <c r="AT2114" s="25" t="str">
        <f t="shared" si="1449"/>
        <v/>
      </c>
      <c r="AU2114" s="26" t="str">
        <f t="shared" si="1450"/>
        <v/>
      </c>
      <c r="AV2114" t="str">
        <f t="shared" si="1451"/>
        <v/>
      </c>
      <c r="AW2114" s="25" t="str">
        <f t="shared" si="1452"/>
        <v/>
      </c>
      <c r="AX2114" s="26" t="str">
        <f t="shared" si="1427"/>
        <v/>
      </c>
      <c r="AY2114" s="27" t="str">
        <f>IF(A2114="","",IF(K2114&lt;&gt;0,TEXT(5,"0000"),IF(M2114&lt;&gt;0,TEXT(5,"0000"),IF(Datos!N2114&lt;&gt;0,TEXT(5,"0000"),""))))</f>
        <v/>
      </c>
      <c r="AZ2114" s="25" t="str">
        <f t="shared" si="1453"/>
        <v/>
      </c>
      <c r="BA2114" s="26" t="str">
        <f t="shared" si="1428"/>
        <v/>
      </c>
      <c r="BB2114" s="25" t="str">
        <f t="shared" si="1454"/>
        <v/>
      </c>
      <c r="BC2114" s="26" t="str">
        <f t="shared" si="1429"/>
        <v/>
      </c>
      <c r="BD2114" s="27" t="str">
        <f t="shared" si="1455"/>
        <v/>
      </c>
      <c r="BE2114" s="25" t="str">
        <f t="shared" si="1456"/>
        <v/>
      </c>
      <c r="BF2114" s="26" t="str">
        <f t="shared" si="1430"/>
        <v/>
      </c>
      <c r="BG2114" s="28"/>
      <c r="BH2114" t="str">
        <f t="shared" si="1426"/>
        <v/>
      </c>
      <c r="BJ2114" s="24" t="str">
        <f t="shared" si="1457"/>
        <v/>
      </c>
      <c r="BK2114" s="24" t="str">
        <f t="shared" si="1458"/>
        <v/>
      </c>
    </row>
    <row r="2115" spans="17:63" ht="15.75" thickBot="1">
      <c r="Q2115" t="e">
        <f t="shared" si="1431"/>
        <v>#VALUE!</v>
      </c>
      <c r="R2115" t="str">
        <f t="shared" si="1432"/>
        <v/>
      </c>
      <c r="S2115" t="str">
        <f>IF(A2115="","",TEXT(VLOOKUP(C2115,Tablas!$H$3:$I$75,2,0),"000"))</f>
        <v/>
      </c>
      <c r="T2115" t="str">
        <f t="shared" si="1433"/>
        <v/>
      </c>
      <c r="U2115" t="str">
        <f t="shared" si="1434"/>
        <v/>
      </c>
      <c r="V2115" t="str">
        <f t="shared" si="1418"/>
        <v/>
      </c>
      <c r="W2115" t="str">
        <f>IF(A2115="","",IF(G2115="",99,VLOOKUP(Datos!G2115,Tablas!$AF$2:$AH$38,2,0)))</f>
        <v/>
      </c>
      <c r="X2115" t="str">
        <f t="shared" si="1435"/>
        <v/>
      </c>
      <c r="Y2115" t="str">
        <f t="shared" si="1436"/>
        <v/>
      </c>
      <c r="Z2115" s="25" t="str">
        <f t="shared" si="1437"/>
        <v/>
      </c>
      <c r="AA2115" s="26" t="str">
        <f t="shared" si="1438"/>
        <v/>
      </c>
      <c r="AB2115" s="25" t="str">
        <f t="shared" si="1419"/>
        <v/>
      </c>
      <c r="AC2115" s="26" t="str">
        <f t="shared" si="1439"/>
        <v/>
      </c>
      <c r="AD2115" s="25" t="str">
        <f t="shared" si="1420"/>
        <v/>
      </c>
      <c r="AE2115" s="26" t="str">
        <f t="shared" si="1440"/>
        <v/>
      </c>
      <c r="AF2115" s="25" t="str">
        <f t="shared" si="1421"/>
        <v/>
      </c>
      <c r="AG2115" s="26" t="str">
        <f t="shared" si="1441"/>
        <v/>
      </c>
      <c r="AH2115" s="25" t="str">
        <f t="shared" si="1422"/>
        <v/>
      </c>
      <c r="AI2115" s="26" t="str">
        <f t="shared" si="1442"/>
        <v/>
      </c>
      <c r="AJ2115" s="25" t="str">
        <f t="shared" si="1423"/>
        <v/>
      </c>
      <c r="AK2115" s="26" t="str">
        <f t="shared" si="1443"/>
        <v/>
      </c>
      <c r="AL2115" s="25" t="str">
        <f t="shared" si="1424"/>
        <v/>
      </c>
      <c r="AM2115" s="26" t="str">
        <f t="shared" si="1444"/>
        <v/>
      </c>
      <c r="AN2115" s="25" t="str">
        <f t="shared" si="1425"/>
        <v/>
      </c>
      <c r="AO2115" s="26" t="str">
        <f t="shared" si="1445"/>
        <v/>
      </c>
      <c r="AP2115" t="str">
        <f t="shared" si="1446"/>
        <v/>
      </c>
      <c r="AQ2115" t="str">
        <f t="shared" si="1447"/>
        <v/>
      </c>
      <c r="AR2115" t="str">
        <f t="shared" si="1417"/>
        <v/>
      </c>
      <c r="AS2115" t="str">
        <f t="shared" si="1448"/>
        <v/>
      </c>
      <c r="AT2115" s="25" t="str">
        <f t="shared" si="1449"/>
        <v/>
      </c>
      <c r="AU2115" s="26" t="str">
        <f t="shared" si="1450"/>
        <v/>
      </c>
      <c r="AV2115" t="str">
        <f t="shared" si="1451"/>
        <v/>
      </c>
      <c r="AW2115" s="25" t="str">
        <f t="shared" si="1452"/>
        <v/>
      </c>
      <c r="AX2115" s="26" t="str">
        <f t="shared" si="1427"/>
        <v/>
      </c>
      <c r="AY2115" s="27" t="str">
        <f>IF(A2115="","",IF(K2115&lt;&gt;0,TEXT(5,"0000"),IF(M2115&lt;&gt;0,TEXT(5,"0000"),IF(Datos!N2115&lt;&gt;0,TEXT(5,"0000"),""))))</f>
        <v/>
      </c>
      <c r="AZ2115" s="25" t="str">
        <f t="shared" si="1453"/>
        <v/>
      </c>
      <c r="BA2115" s="26" t="str">
        <f t="shared" si="1428"/>
        <v/>
      </c>
      <c r="BB2115" s="25" t="str">
        <f t="shared" si="1454"/>
        <v/>
      </c>
      <c r="BC2115" s="26" t="str">
        <f t="shared" si="1429"/>
        <v/>
      </c>
      <c r="BD2115" s="27" t="str">
        <f t="shared" si="1455"/>
        <v/>
      </c>
      <c r="BE2115" s="25" t="str">
        <f t="shared" si="1456"/>
        <v/>
      </c>
      <c r="BF2115" s="26" t="str">
        <f t="shared" si="1430"/>
        <v/>
      </c>
      <c r="BG2115" s="28"/>
      <c r="BH2115" t="str">
        <f t="shared" si="1426"/>
        <v/>
      </c>
      <c r="BJ2115" s="24" t="str">
        <f t="shared" si="1457"/>
        <v/>
      </c>
      <c r="BK2115" s="24" t="str">
        <f t="shared" si="1458"/>
        <v/>
      </c>
    </row>
    <row r="2116" spans="17:63" ht="15.75" thickBot="1">
      <c r="Q2116" t="e">
        <f t="shared" si="1431"/>
        <v>#VALUE!</v>
      </c>
      <c r="R2116" t="str">
        <f t="shared" si="1432"/>
        <v/>
      </c>
      <c r="S2116" t="str">
        <f>IF(A2116="","",TEXT(VLOOKUP(C2116,Tablas!$H$3:$I$75,2,0),"000"))</f>
        <v/>
      </c>
      <c r="T2116" t="str">
        <f t="shared" si="1433"/>
        <v/>
      </c>
      <c r="U2116" t="str">
        <f t="shared" si="1434"/>
        <v/>
      </c>
      <c r="V2116" t="str">
        <f t="shared" si="1418"/>
        <v/>
      </c>
      <c r="W2116" t="str">
        <f>IF(A2116="","",IF(G2116="",99,VLOOKUP(Datos!G2116,Tablas!$AF$2:$AH$38,2,0)))</f>
        <v/>
      </c>
      <c r="X2116" t="str">
        <f t="shared" si="1435"/>
        <v/>
      </c>
      <c r="Y2116" t="str">
        <f t="shared" si="1436"/>
        <v/>
      </c>
      <c r="Z2116" s="25" t="str">
        <f t="shared" si="1437"/>
        <v/>
      </c>
      <c r="AA2116" s="26" t="str">
        <f t="shared" si="1438"/>
        <v/>
      </c>
      <c r="AB2116" s="25" t="str">
        <f t="shared" si="1419"/>
        <v/>
      </c>
      <c r="AC2116" s="26" t="str">
        <f t="shared" si="1439"/>
        <v/>
      </c>
      <c r="AD2116" s="25" t="str">
        <f t="shared" si="1420"/>
        <v/>
      </c>
      <c r="AE2116" s="26" t="str">
        <f t="shared" si="1440"/>
        <v/>
      </c>
      <c r="AF2116" s="25" t="str">
        <f t="shared" si="1421"/>
        <v/>
      </c>
      <c r="AG2116" s="26" t="str">
        <f t="shared" si="1441"/>
        <v/>
      </c>
      <c r="AH2116" s="25" t="str">
        <f t="shared" si="1422"/>
        <v/>
      </c>
      <c r="AI2116" s="26" t="str">
        <f t="shared" si="1442"/>
        <v/>
      </c>
      <c r="AJ2116" s="25" t="str">
        <f t="shared" si="1423"/>
        <v/>
      </c>
      <c r="AK2116" s="26" t="str">
        <f t="shared" si="1443"/>
        <v/>
      </c>
      <c r="AL2116" s="25" t="str">
        <f t="shared" si="1424"/>
        <v/>
      </c>
      <c r="AM2116" s="26" t="str">
        <f t="shared" si="1444"/>
        <v/>
      </c>
      <c r="AN2116" s="25" t="str">
        <f t="shared" si="1425"/>
        <v/>
      </c>
      <c r="AO2116" s="26" t="str">
        <f t="shared" si="1445"/>
        <v/>
      </c>
      <c r="AP2116" t="str">
        <f t="shared" si="1446"/>
        <v/>
      </c>
      <c r="AQ2116" t="str">
        <f t="shared" si="1447"/>
        <v/>
      </c>
      <c r="AR2116" t="str">
        <f t="shared" si="1417"/>
        <v/>
      </c>
      <c r="AS2116" t="str">
        <f t="shared" si="1448"/>
        <v/>
      </c>
      <c r="AT2116" s="25" t="str">
        <f t="shared" si="1449"/>
        <v/>
      </c>
      <c r="AU2116" s="26" t="str">
        <f t="shared" si="1450"/>
        <v/>
      </c>
      <c r="AV2116" t="str">
        <f t="shared" si="1451"/>
        <v/>
      </c>
      <c r="AW2116" s="25" t="str">
        <f t="shared" si="1452"/>
        <v/>
      </c>
      <c r="AX2116" s="26" t="str">
        <f t="shared" si="1427"/>
        <v/>
      </c>
      <c r="AY2116" s="27" t="str">
        <f>IF(A2116="","",IF(K2116&lt;&gt;0,TEXT(5,"0000"),IF(M2116&lt;&gt;0,TEXT(5,"0000"),IF(Datos!N2116&lt;&gt;0,TEXT(5,"0000"),""))))</f>
        <v/>
      </c>
      <c r="AZ2116" s="25" t="str">
        <f t="shared" si="1453"/>
        <v/>
      </c>
      <c r="BA2116" s="26" t="str">
        <f t="shared" si="1428"/>
        <v/>
      </c>
      <c r="BB2116" s="25" t="str">
        <f t="shared" si="1454"/>
        <v/>
      </c>
      <c r="BC2116" s="26" t="str">
        <f t="shared" si="1429"/>
        <v/>
      </c>
      <c r="BD2116" s="27" t="str">
        <f t="shared" si="1455"/>
        <v/>
      </c>
      <c r="BE2116" s="25" t="str">
        <f t="shared" si="1456"/>
        <v/>
      </c>
      <c r="BF2116" s="26" t="str">
        <f t="shared" si="1430"/>
        <v/>
      </c>
      <c r="BG2116" s="28"/>
      <c r="BH2116" t="str">
        <f t="shared" si="1426"/>
        <v/>
      </c>
      <c r="BJ2116" s="24" t="str">
        <f t="shared" si="1457"/>
        <v/>
      </c>
      <c r="BK2116" s="24" t="str">
        <f t="shared" si="1458"/>
        <v/>
      </c>
    </row>
    <row r="2117" spans="17:63" ht="15.75" thickBot="1">
      <c r="Q2117" t="e">
        <f t="shared" si="1431"/>
        <v>#VALUE!</v>
      </c>
      <c r="R2117" t="str">
        <f t="shared" si="1432"/>
        <v/>
      </c>
      <c r="S2117" t="str">
        <f>IF(A2117="","",TEXT(VLOOKUP(C2117,Tablas!$H$3:$I$75,2,0),"000"))</f>
        <v/>
      </c>
      <c r="T2117" t="str">
        <f t="shared" si="1433"/>
        <v/>
      </c>
      <c r="U2117" t="str">
        <f t="shared" si="1434"/>
        <v/>
      </c>
      <c r="V2117" t="str">
        <f t="shared" si="1418"/>
        <v/>
      </c>
      <c r="W2117" t="str">
        <f>IF(A2117="","",IF(G2117="",99,VLOOKUP(Datos!G2117,Tablas!$AF$2:$AH$38,2,0)))</f>
        <v/>
      </c>
      <c r="X2117" t="str">
        <f t="shared" si="1435"/>
        <v/>
      </c>
      <c r="Y2117" t="str">
        <f t="shared" si="1436"/>
        <v/>
      </c>
      <c r="Z2117" s="25" t="str">
        <f t="shared" si="1437"/>
        <v/>
      </c>
      <c r="AA2117" s="26" t="str">
        <f t="shared" si="1438"/>
        <v/>
      </c>
      <c r="AB2117" s="25" t="str">
        <f t="shared" si="1419"/>
        <v/>
      </c>
      <c r="AC2117" s="26" t="str">
        <f t="shared" si="1439"/>
        <v/>
      </c>
      <c r="AD2117" s="25" t="str">
        <f t="shared" si="1420"/>
        <v/>
      </c>
      <c r="AE2117" s="26" t="str">
        <f t="shared" si="1440"/>
        <v/>
      </c>
      <c r="AF2117" s="25" t="str">
        <f t="shared" si="1421"/>
        <v/>
      </c>
      <c r="AG2117" s="26" t="str">
        <f t="shared" si="1441"/>
        <v/>
      </c>
      <c r="AH2117" s="25" t="str">
        <f t="shared" si="1422"/>
        <v/>
      </c>
      <c r="AI2117" s="26" t="str">
        <f t="shared" si="1442"/>
        <v/>
      </c>
      <c r="AJ2117" s="25" t="str">
        <f t="shared" si="1423"/>
        <v/>
      </c>
      <c r="AK2117" s="26" t="str">
        <f t="shared" si="1443"/>
        <v/>
      </c>
      <c r="AL2117" s="25" t="str">
        <f t="shared" si="1424"/>
        <v/>
      </c>
      <c r="AM2117" s="26" t="str">
        <f t="shared" si="1444"/>
        <v/>
      </c>
      <c r="AN2117" s="25" t="str">
        <f t="shared" si="1425"/>
        <v/>
      </c>
      <c r="AO2117" s="26" t="str">
        <f t="shared" si="1445"/>
        <v/>
      </c>
      <c r="AP2117" t="str">
        <f t="shared" si="1446"/>
        <v/>
      </c>
      <c r="AQ2117" t="str">
        <f t="shared" si="1447"/>
        <v/>
      </c>
      <c r="AR2117" t="str">
        <f t="shared" si="1417"/>
        <v/>
      </c>
      <c r="AS2117" t="str">
        <f t="shared" si="1448"/>
        <v/>
      </c>
      <c r="AT2117" s="25" t="str">
        <f t="shared" si="1449"/>
        <v/>
      </c>
      <c r="AU2117" s="26" t="str">
        <f t="shared" si="1450"/>
        <v/>
      </c>
      <c r="AV2117" t="str">
        <f t="shared" si="1451"/>
        <v/>
      </c>
      <c r="AW2117" s="25" t="str">
        <f t="shared" si="1452"/>
        <v/>
      </c>
      <c r="AX2117" s="26" t="str">
        <f t="shared" si="1427"/>
        <v/>
      </c>
      <c r="AY2117" s="27" t="str">
        <f>IF(A2117="","",IF(K2117&lt;&gt;0,TEXT(5,"0000"),IF(M2117&lt;&gt;0,TEXT(5,"0000"),IF(Datos!N2117&lt;&gt;0,TEXT(5,"0000"),""))))</f>
        <v/>
      </c>
      <c r="AZ2117" s="25" t="str">
        <f t="shared" si="1453"/>
        <v/>
      </c>
      <c r="BA2117" s="26" t="str">
        <f t="shared" si="1428"/>
        <v/>
      </c>
      <c r="BB2117" s="25" t="str">
        <f t="shared" si="1454"/>
        <v/>
      </c>
      <c r="BC2117" s="26" t="str">
        <f t="shared" si="1429"/>
        <v/>
      </c>
      <c r="BD2117" s="27" t="str">
        <f t="shared" si="1455"/>
        <v/>
      </c>
      <c r="BE2117" s="25" t="str">
        <f t="shared" si="1456"/>
        <v/>
      </c>
      <c r="BF2117" s="26" t="str">
        <f t="shared" si="1430"/>
        <v/>
      </c>
      <c r="BG2117" s="28"/>
      <c r="BH2117" t="str">
        <f t="shared" si="1426"/>
        <v/>
      </c>
      <c r="BJ2117" s="24" t="str">
        <f t="shared" si="1457"/>
        <v/>
      </c>
      <c r="BK2117" s="24" t="str">
        <f t="shared" si="1458"/>
        <v/>
      </c>
    </row>
    <row r="2118" spans="17:63" ht="15.75" thickBot="1">
      <c r="Q2118" t="e">
        <f t="shared" si="1431"/>
        <v>#VALUE!</v>
      </c>
      <c r="R2118" t="str">
        <f t="shared" si="1432"/>
        <v/>
      </c>
      <c r="S2118" t="str">
        <f>IF(A2118="","",TEXT(VLOOKUP(C2118,Tablas!$H$3:$I$75,2,0),"000"))</f>
        <v/>
      </c>
      <c r="T2118" t="str">
        <f t="shared" si="1433"/>
        <v/>
      </c>
      <c r="U2118" t="str">
        <f t="shared" si="1434"/>
        <v/>
      </c>
      <c r="V2118" t="str">
        <f t="shared" si="1418"/>
        <v/>
      </c>
      <c r="W2118" t="str">
        <f>IF(A2118="","",IF(G2118="",99,VLOOKUP(Datos!G2118,Tablas!$AF$2:$AH$38,2,0)))</f>
        <v/>
      </c>
      <c r="X2118" t="str">
        <f t="shared" si="1435"/>
        <v/>
      </c>
      <c r="Y2118" t="str">
        <f t="shared" si="1436"/>
        <v/>
      </c>
      <c r="Z2118" s="25" t="str">
        <f t="shared" si="1437"/>
        <v/>
      </c>
      <c r="AA2118" s="26" t="str">
        <f t="shared" si="1438"/>
        <v/>
      </c>
      <c r="AB2118" s="25" t="str">
        <f t="shared" si="1419"/>
        <v/>
      </c>
      <c r="AC2118" s="26" t="str">
        <f t="shared" si="1439"/>
        <v/>
      </c>
      <c r="AD2118" s="25" t="str">
        <f t="shared" si="1420"/>
        <v/>
      </c>
      <c r="AE2118" s="26" t="str">
        <f t="shared" si="1440"/>
        <v/>
      </c>
      <c r="AF2118" s="25" t="str">
        <f t="shared" si="1421"/>
        <v/>
      </c>
      <c r="AG2118" s="26" t="str">
        <f t="shared" si="1441"/>
        <v/>
      </c>
      <c r="AH2118" s="25" t="str">
        <f t="shared" si="1422"/>
        <v/>
      </c>
      <c r="AI2118" s="26" t="str">
        <f t="shared" si="1442"/>
        <v/>
      </c>
      <c r="AJ2118" s="25" t="str">
        <f t="shared" si="1423"/>
        <v/>
      </c>
      <c r="AK2118" s="26" t="str">
        <f t="shared" si="1443"/>
        <v/>
      </c>
      <c r="AL2118" s="25" t="str">
        <f t="shared" si="1424"/>
        <v/>
      </c>
      <c r="AM2118" s="26" t="str">
        <f t="shared" si="1444"/>
        <v/>
      </c>
      <c r="AN2118" s="25" t="str">
        <f t="shared" si="1425"/>
        <v/>
      </c>
      <c r="AO2118" s="26" t="str">
        <f t="shared" si="1445"/>
        <v/>
      </c>
      <c r="AP2118" t="str">
        <f t="shared" si="1446"/>
        <v/>
      </c>
      <c r="AQ2118" t="str">
        <f t="shared" si="1447"/>
        <v/>
      </c>
      <c r="AR2118" t="str">
        <f t="shared" si="1417"/>
        <v/>
      </c>
      <c r="AS2118" t="str">
        <f t="shared" si="1448"/>
        <v/>
      </c>
      <c r="AT2118" s="25" t="str">
        <f t="shared" si="1449"/>
        <v/>
      </c>
      <c r="AU2118" s="26" t="str">
        <f t="shared" si="1450"/>
        <v/>
      </c>
      <c r="AV2118" t="str">
        <f t="shared" si="1451"/>
        <v/>
      </c>
      <c r="AW2118" s="25" t="str">
        <f t="shared" si="1452"/>
        <v/>
      </c>
      <c r="AX2118" s="26" t="str">
        <f t="shared" si="1427"/>
        <v/>
      </c>
      <c r="AY2118" s="27" t="str">
        <f>IF(A2118="","",IF(K2118&lt;&gt;0,TEXT(5,"0000"),IF(M2118&lt;&gt;0,TEXT(5,"0000"),IF(Datos!N2118&lt;&gt;0,TEXT(5,"0000"),""))))</f>
        <v/>
      </c>
      <c r="AZ2118" s="25" t="str">
        <f t="shared" si="1453"/>
        <v/>
      </c>
      <c r="BA2118" s="26" t="str">
        <f t="shared" si="1428"/>
        <v/>
      </c>
      <c r="BB2118" s="25" t="str">
        <f t="shared" si="1454"/>
        <v/>
      </c>
      <c r="BC2118" s="26" t="str">
        <f t="shared" si="1429"/>
        <v/>
      </c>
      <c r="BD2118" s="27" t="str">
        <f t="shared" si="1455"/>
        <v/>
      </c>
      <c r="BE2118" s="25" t="str">
        <f t="shared" si="1456"/>
        <v/>
      </c>
      <c r="BF2118" s="26" t="str">
        <f t="shared" si="1430"/>
        <v/>
      </c>
      <c r="BG2118" s="28"/>
      <c r="BH2118" t="str">
        <f t="shared" si="1426"/>
        <v/>
      </c>
      <c r="BJ2118" s="24" t="str">
        <f t="shared" si="1457"/>
        <v/>
      </c>
      <c r="BK2118" s="24" t="str">
        <f t="shared" si="1458"/>
        <v/>
      </c>
    </row>
    <row r="2119" spans="17:63" ht="15.75" thickBot="1">
      <c r="Q2119" t="e">
        <f t="shared" si="1431"/>
        <v>#VALUE!</v>
      </c>
      <c r="R2119" t="str">
        <f t="shared" si="1432"/>
        <v/>
      </c>
      <c r="S2119" t="str">
        <f>IF(A2119="","",TEXT(VLOOKUP(C2119,Tablas!$H$3:$I$75,2,0),"000"))</f>
        <v/>
      </c>
      <c r="T2119" t="str">
        <f t="shared" si="1433"/>
        <v/>
      </c>
      <c r="U2119" t="str">
        <f t="shared" si="1434"/>
        <v/>
      </c>
      <c r="V2119" t="str">
        <f t="shared" si="1418"/>
        <v/>
      </c>
      <c r="W2119" t="str">
        <f>IF(A2119="","",IF(G2119="",99,VLOOKUP(Datos!G2119,Tablas!$AF$2:$AH$38,2,0)))</f>
        <v/>
      </c>
      <c r="X2119" t="str">
        <f t="shared" si="1435"/>
        <v/>
      </c>
      <c r="Y2119" t="str">
        <f t="shared" si="1436"/>
        <v/>
      </c>
      <c r="Z2119" s="25" t="str">
        <f t="shared" si="1437"/>
        <v/>
      </c>
      <c r="AA2119" s="26" t="str">
        <f t="shared" si="1438"/>
        <v/>
      </c>
      <c r="AB2119" s="25" t="str">
        <f t="shared" si="1419"/>
        <v/>
      </c>
      <c r="AC2119" s="26" t="str">
        <f t="shared" si="1439"/>
        <v/>
      </c>
      <c r="AD2119" s="25" t="str">
        <f t="shared" si="1420"/>
        <v/>
      </c>
      <c r="AE2119" s="26" t="str">
        <f t="shared" si="1440"/>
        <v/>
      </c>
      <c r="AF2119" s="25" t="str">
        <f t="shared" si="1421"/>
        <v/>
      </c>
      <c r="AG2119" s="26" t="str">
        <f t="shared" si="1441"/>
        <v/>
      </c>
      <c r="AH2119" s="25" t="str">
        <f t="shared" si="1422"/>
        <v/>
      </c>
      <c r="AI2119" s="26" t="str">
        <f t="shared" si="1442"/>
        <v/>
      </c>
      <c r="AJ2119" s="25" t="str">
        <f t="shared" si="1423"/>
        <v/>
      </c>
      <c r="AK2119" s="26" t="str">
        <f t="shared" si="1443"/>
        <v/>
      </c>
      <c r="AL2119" s="25" t="str">
        <f t="shared" si="1424"/>
        <v/>
      </c>
      <c r="AM2119" s="26" t="str">
        <f t="shared" si="1444"/>
        <v/>
      </c>
      <c r="AN2119" s="25" t="str">
        <f t="shared" si="1425"/>
        <v/>
      </c>
      <c r="AO2119" s="26" t="str">
        <f t="shared" si="1445"/>
        <v/>
      </c>
      <c r="AP2119" t="str">
        <f t="shared" si="1446"/>
        <v/>
      </c>
      <c r="AQ2119" t="str">
        <f t="shared" si="1447"/>
        <v/>
      </c>
      <c r="AR2119" t="str">
        <f t="shared" si="1417"/>
        <v/>
      </c>
      <c r="AS2119" t="str">
        <f t="shared" si="1448"/>
        <v/>
      </c>
      <c r="AT2119" s="25" t="str">
        <f t="shared" si="1449"/>
        <v/>
      </c>
      <c r="AU2119" s="26" t="str">
        <f t="shared" si="1450"/>
        <v/>
      </c>
      <c r="AV2119" t="str">
        <f t="shared" si="1451"/>
        <v/>
      </c>
      <c r="AW2119" s="25" t="str">
        <f t="shared" si="1452"/>
        <v/>
      </c>
      <c r="AX2119" s="26" t="str">
        <f t="shared" si="1427"/>
        <v/>
      </c>
      <c r="AY2119" s="27" t="str">
        <f>IF(A2119="","",IF(K2119&lt;&gt;0,TEXT(5,"0000"),IF(M2119&lt;&gt;0,TEXT(5,"0000"),IF(Datos!N2119&lt;&gt;0,TEXT(5,"0000"),""))))</f>
        <v/>
      </c>
      <c r="AZ2119" s="25" t="str">
        <f t="shared" si="1453"/>
        <v/>
      </c>
      <c r="BA2119" s="26" t="str">
        <f t="shared" si="1428"/>
        <v/>
      </c>
      <c r="BB2119" s="25" t="str">
        <f t="shared" si="1454"/>
        <v/>
      </c>
      <c r="BC2119" s="26" t="str">
        <f t="shared" si="1429"/>
        <v/>
      </c>
      <c r="BD2119" s="27" t="str">
        <f t="shared" si="1455"/>
        <v/>
      </c>
      <c r="BE2119" s="25" t="str">
        <f t="shared" si="1456"/>
        <v/>
      </c>
      <c r="BF2119" s="26" t="str">
        <f t="shared" si="1430"/>
        <v/>
      </c>
      <c r="BG2119" s="28"/>
      <c r="BH2119" t="str">
        <f t="shared" si="1426"/>
        <v/>
      </c>
      <c r="BJ2119" s="24" t="str">
        <f t="shared" si="1457"/>
        <v/>
      </c>
      <c r="BK2119" s="24" t="str">
        <f t="shared" si="1458"/>
        <v/>
      </c>
    </row>
    <row r="2120" spans="17:63" ht="15.75" thickBot="1">
      <c r="Q2120" t="e">
        <f t="shared" si="1431"/>
        <v>#VALUE!</v>
      </c>
      <c r="R2120" t="str">
        <f t="shared" si="1432"/>
        <v/>
      </c>
      <c r="S2120" t="str">
        <f>IF(A2120="","",TEXT(VLOOKUP(C2120,Tablas!$H$3:$I$75,2,0),"000"))</f>
        <v/>
      </c>
      <c r="T2120" t="str">
        <f t="shared" si="1433"/>
        <v/>
      </c>
      <c r="U2120" t="str">
        <f t="shared" si="1434"/>
        <v/>
      </c>
      <c r="V2120" t="str">
        <f t="shared" si="1418"/>
        <v/>
      </c>
      <c r="W2120" t="str">
        <f>IF(A2120="","",IF(G2120="",99,VLOOKUP(Datos!G2120,Tablas!$AF$2:$AH$38,2,0)))</f>
        <v/>
      </c>
      <c r="X2120" t="str">
        <f t="shared" si="1435"/>
        <v/>
      </c>
      <c r="Y2120" t="str">
        <f t="shared" si="1436"/>
        <v/>
      </c>
      <c r="Z2120" s="25" t="str">
        <f t="shared" si="1437"/>
        <v/>
      </c>
      <c r="AA2120" s="26" t="str">
        <f t="shared" si="1438"/>
        <v/>
      </c>
      <c r="AB2120" s="25" t="str">
        <f t="shared" si="1419"/>
        <v/>
      </c>
      <c r="AC2120" s="26" t="str">
        <f t="shared" si="1439"/>
        <v/>
      </c>
      <c r="AD2120" s="25" t="str">
        <f t="shared" si="1420"/>
        <v/>
      </c>
      <c r="AE2120" s="26" t="str">
        <f t="shared" si="1440"/>
        <v/>
      </c>
      <c r="AF2120" s="25" t="str">
        <f t="shared" si="1421"/>
        <v/>
      </c>
      <c r="AG2120" s="26" t="str">
        <f t="shared" si="1441"/>
        <v/>
      </c>
      <c r="AH2120" s="25" t="str">
        <f t="shared" si="1422"/>
        <v/>
      </c>
      <c r="AI2120" s="26" t="str">
        <f t="shared" si="1442"/>
        <v/>
      </c>
      <c r="AJ2120" s="25" t="str">
        <f t="shared" si="1423"/>
        <v/>
      </c>
      <c r="AK2120" s="26" t="str">
        <f t="shared" si="1443"/>
        <v/>
      </c>
      <c r="AL2120" s="25" t="str">
        <f t="shared" si="1424"/>
        <v/>
      </c>
      <c r="AM2120" s="26" t="str">
        <f t="shared" si="1444"/>
        <v/>
      </c>
      <c r="AN2120" s="25" t="str">
        <f t="shared" si="1425"/>
        <v/>
      </c>
      <c r="AO2120" s="26" t="str">
        <f t="shared" si="1445"/>
        <v/>
      </c>
      <c r="AP2120" t="str">
        <f t="shared" si="1446"/>
        <v/>
      </c>
      <c r="AQ2120" t="str">
        <f t="shared" si="1447"/>
        <v/>
      </c>
      <c r="AR2120" t="str">
        <f t="shared" si="1417"/>
        <v/>
      </c>
      <c r="AS2120" t="str">
        <f t="shared" si="1448"/>
        <v/>
      </c>
      <c r="AT2120" s="25" t="str">
        <f t="shared" si="1449"/>
        <v/>
      </c>
      <c r="AU2120" s="26" t="str">
        <f t="shared" si="1450"/>
        <v/>
      </c>
      <c r="AV2120" t="str">
        <f t="shared" si="1451"/>
        <v/>
      </c>
      <c r="AW2120" s="25" t="str">
        <f t="shared" si="1452"/>
        <v/>
      </c>
      <c r="AX2120" s="26" t="str">
        <f t="shared" si="1427"/>
        <v/>
      </c>
      <c r="AY2120" s="27" t="str">
        <f>IF(A2120="","",IF(K2120&lt;&gt;0,TEXT(5,"0000"),IF(M2120&lt;&gt;0,TEXT(5,"0000"),IF(Datos!N2120&lt;&gt;0,TEXT(5,"0000"),""))))</f>
        <v/>
      </c>
      <c r="AZ2120" s="25" t="str">
        <f t="shared" si="1453"/>
        <v/>
      </c>
      <c r="BA2120" s="26" t="str">
        <f t="shared" si="1428"/>
        <v/>
      </c>
      <c r="BB2120" s="25" t="str">
        <f t="shared" si="1454"/>
        <v/>
      </c>
      <c r="BC2120" s="26" t="str">
        <f t="shared" si="1429"/>
        <v/>
      </c>
      <c r="BD2120" s="27" t="str">
        <f t="shared" si="1455"/>
        <v/>
      </c>
      <c r="BE2120" s="25" t="str">
        <f t="shared" si="1456"/>
        <v/>
      </c>
      <c r="BF2120" s="26" t="str">
        <f t="shared" si="1430"/>
        <v/>
      </c>
      <c r="BG2120" s="28"/>
      <c r="BH2120" t="str">
        <f t="shared" si="1426"/>
        <v/>
      </c>
      <c r="BJ2120" s="24" t="str">
        <f t="shared" si="1457"/>
        <v/>
      </c>
      <c r="BK2120" s="24" t="str">
        <f t="shared" si="1458"/>
        <v/>
      </c>
    </row>
    <row r="2121" spans="17:63" ht="15.75" thickBot="1">
      <c r="Q2121" t="e">
        <f t="shared" si="1431"/>
        <v>#VALUE!</v>
      </c>
      <c r="R2121" t="str">
        <f t="shared" si="1432"/>
        <v/>
      </c>
      <c r="S2121" t="str">
        <f>IF(A2121="","",TEXT(VLOOKUP(C2121,Tablas!$H$3:$I$75,2,0),"000"))</f>
        <v/>
      </c>
      <c r="T2121" t="str">
        <f t="shared" si="1433"/>
        <v/>
      </c>
      <c r="U2121" t="str">
        <f t="shared" si="1434"/>
        <v/>
      </c>
      <c r="V2121" t="str">
        <f t="shared" si="1418"/>
        <v/>
      </c>
      <c r="W2121" t="str">
        <f>IF(A2121="","",IF(G2121="",99,VLOOKUP(Datos!G2121,Tablas!$AF$2:$AH$38,2,0)))</f>
        <v/>
      </c>
      <c r="X2121" t="str">
        <f t="shared" si="1435"/>
        <v/>
      </c>
      <c r="Y2121" t="str">
        <f t="shared" si="1436"/>
        <v/>
      </c>
      <c r="Z2121" s="25" t="str">
        <f t="shared" si="1437"/>
        <v/>
      </c>
      <c r="AA2121" s="26" t="str">
        <f t="shared" si="1438"/>
        <v/>
      </c>
      <c r="AB2121" s="25" t="str">
        <f t="shared" si="1419"/>
        <v/>
      </c>
      <c r="AC2121" s="26" t="str">
        <f t="shared" si="1439"/>
        <v/>
      </c>
      <c r="AD2121" s="25" t="str">
        <f t="shared" si="1420"/>
        <v/>
      </c>
      <c r="AE2121" s="26" t="str">
        <f t="shared" si="1440"/>
        <v/>
      </c>
      <c r="AF2121" s="25" t="str">
        <f t="shared" si="1421"/>
        <v/>
      </c>
      <c r="AG2121" s="26" t="str">
        <f t="shared" si="1441"/>
        <v/>
      </c>
      <c r="AH2121" s="25" t="str">
        <f t="shared" si="1422"/>
        <v/>
      </c>
      <c r="AI2121" s="26" t="str">
        <f t="shared" si="1442"/>
        <v/>
      </c>
      <c r="AJ2121" s="25" t="str">
        <f t="shared" si="1423"/>
        <v/>
      </c>
      <c r="AK2121" s="26" t="str">
        <f t="shared" si="1443"/>
        <v/>
      </c>
      <c r="AL2121" s="25" t="str">
        <f t="shared" si="1424"/>
        <v/>
      </c>
      <c r="AM2121" s="26" t="str">
        <f t="shared" si="1444"/>
        <v/>
      </c>
      <c r="AN2121" s="25" t="str">
        <f t="shared" si="1425"/>
        <v/>
      </c>
      <c r="AO2121" s="26" t="str">
        <f t="shared" si="1445"/>
        <v/>
      </c>
      <c r="AP2121" t="str">
        <f t="shared" si="1446"/>
        <v/>
      </c>
      <c r="AQ2121" t="str">
        <f t="shared" si="1447"/>
        <v/>
      </c>
      <c r="AR2121" t="str">
        <f t="shared" si="1417"/>
        <v/>
      </c>
      <c r="AS2121" t="str">
        <f t="shared" si="1448"/>
        <v/>
      </c>
      <c r="AT2121" s="25" t="str">
        <f t="shared" si="1449"/>
        <v/>
      </c>
      <c r="AU2121" s="26" t="str">
        <f t="shared" si="1450"/>
        <v/>
      </c>
      <c r="AV2121" t="str">
        <f t="shared" si="1451"/>
        <v/>
      </c>
      <c r="AW2121" s="25" t="str">
        <f t="shared" si="1452"/>
        <v/>
      </c>
      <c r="AX2121" s="26" t="str">
        <f t="shared" si="1427"/>
        <v/>
      </c>
      <c r="AY2121" s="27" t="str">
        <f>IF(A2121="","",IF(K2121&lt;&gt;0,TEXT(5,"0000"),IF(M2121&lt;&gt;0,TEXT(5,"0000"),IF(Datos!N2121&lt;&gt;0,TEXT(5,"0000"),""))))</f>
        <v/>
      </c>
      <c r="AZ2121" s="25" t="str">
        <f t="shared" si="1453"/>
        <v/>
      </c>
      <c r="BA2121" s="26" t="str">
        <f t="shared" si="1428"/>
        <v/>
      </c>
      <c r="BB2121" s="25" t="str">
        <f t="shared" si="1454"/>
        <v/>
      </c>
      <c r="BC2121" s="26" t="str">
        <f t="shared" si="1429"/>
        <v/>
      </c>
      <c r="BD2121" s="27" t="str">
        <f t="shared" si="1455"/>
        <v/>
      </c>
      <c r="BE2121" s="25" t="str">
        <f t="shared" si="1456"/>
        <v/>
      </c>
      <c r="BF2121" s="26" t="str">
        <f t="shared" si="1430"/>
        <v/>
      </c>
      <c r="BG2121" s="28"/>
      <c r="BH2121" t="str">
        <f t="shared" si="1426"/>
        <v/>
      </c>
      <c r="BJ2121" s="24" t="str">
        <f t="shared" si="1457"/>
        <v/>
      </c>
      <c r="BK2121" s="24" t="str">
        <f t="shared" si="1458"/>
        <v/>
      </c>
    </row>
    <row r="2122" spans="17:63" ht="15.75" thickBot="1">
      <c r="Q2122" t="e">
        <f t="shared" si="1431"/>
        <v>#VALUE!</v>
      </c>
      <c r="R2122" t="str">
        <f t="shared" si="1432"/>
        <v/>
      </c>
      <c r="S2122" t="str">
        <f>IF(A2122="","",TEXT(VLOOKUP(C2122,Tablas!$H$3:$I$75,2,0),"000"))</f>
        <v/>
      </c>
      <c r="T2122" t="str">
        <f t="shared" si="1433"/>
        <v/>
      </c>
      <c r="U2122" t="str">
        <f t="shared" si="1434"/>
        <v/>
      </c>
      <c r="V2122" t="str">
        <f t="shared" si="1418"/>
        <v/>
      </c>
      <c r="W2122" t="str">
        <f>IF(A2122="","",IF(G2122="",99,VLOOKUP(Datos!G2122,Tablas!$AF$2:$AH$38,2,0)))</f>
        <v/>
      </c>
      <c r="X2122" t="str">
        <f t="shared" si="1435"/>
        <v/>
      </c>
      <c r="Y2122" t="str">
        <f t="shared" si="1436"/>
        <v/>
      </c>
      <c r="Z2122" s="25" t="str">
        <f t="shared" si="1437"/>
        <v/>
      </c>
      <c r="AA2122" s="26" t="str">
        <f t="shared" si="1438"/>
        <v/>
      </c>
      <c r="AB2122" s="25" t="str">
        <f t="shared" si="1419"/>
        <v/>
      </c>
      <c r="AC2122" s="26" t="str">
        <f t="shared" si="1439"/>
        <v/>
      </c>
      <c r="AD2122" s="25" t="str">
        <f t="shared" si="1420"/>
        <v/>
      </c>
      <c r="AE2122" s="26" t="str">
        <f t="shared" si="1440"/>
        <v/>
      </c>
      <c r="AF2122" s="25" t="str">
        <f t="shared" si="1421"/>
        <v/>
      </c>
      <c r="AG2122" s="26" t="str">
        <f t="shared" si="1441"/>
        <v/>
      </c>
      <c r="AH2122" s="25" t="str">
        <f t="shared" si="1422"/>
        <v/>
      </c>
      <c r="AI2122" s="26" t="str">
        <f t="shared" si="1442"/>
        <v/>
      </c>
      <c r="AJ2122" s="25" t="str">
        <f t="shared" si="1423"/>
        <v/>
      </c>
      <c r="AK2122" s="26" t="str">
        <f t="shared" si="1443"/>
        <v/>
      </c>
      <c r="AL2122" s="25" t="str">
        <f t="shared" si="1424"/>
        <v/>
      </c>
      <c r="AM2122" s="26" t="str">
        <f t="shared" si="1444"/>
        <v/>
      </c>
      <c r="AN2122" s="25" t="str">
        <f t="shared" si="1425"/>
        <v/>
      </c>
      <c r="AO2122" s="26" t="str">
        <f t="shared" si="1445"/>
        <v/>
      </c>
      <c r="AP2122" t="str">
        <f t="shared" si="1446"/>
        <v/>
      </c>
      <c r="AQ2122" t="str">
        <f t="shared" si="1447"/>
        <v/>
      </c>
      <c r="AR2122" t="str">
        <f t="shared" ref="AR2122:AR2185" si="1459">IF(A2122="","",IF(K2122&lt;&gt;0,1,0)+IF(L2122&lt;&gt;0,1,0)+IF(M2122&lt;&gt;0,1,0)+IF(N2122&lt;&gt;0,1,0))</f>
        <v/>
      </c>
      <c r="AS2122" t="str">
        <f t="shared" si="1448"/>
        <v/>
      </c>
      <c r="AT2122" s="25" t="str">
        <f t="shared" si="1449"/>
        <v/>
      </c>
      <c r="AU2122" s="26" t="str">
        <f t="shared" si="1450"/>
        <v/>
      </c>
      <c r="AV2122" t="str">
        <f t="shared" si="1451"/>
        <v/>
      </c>
      <c r="AW2122" s="25" t="str">
        <f t="shared" si="1452"/>
        <v/>
      </c>
      <c r="AX2122" s="26" t="str">
        <f t="shared" si="1427"/>
        <v/>
      </c>
      <c r="AY2122" s="27" t="str">
        <f>IF(A2122="","",IF(K2122&lt;&gt;0,TEXT(5,"0000"),IF(M2122&lt;&gt;0,TEXT(5,"0000"),IF(Datos!N2122&lt;&gt;0,TEXT(5,"0000"),""))))</f>
        <v/>
      </c>
      <c r="AZ2122" s="25" t="str">
        <f t="shared" si="1453"/>
        <v/>
      </c>
      <c r="BA2122" s="26" t="str">
        <f t="shared" si="1428"/>
        <v/>
      </c>
      <c r="BB2122" s="25" t="str">
        <f t="shared" si="1454"/>
        <v/>
      </c>
      <c r="BC2122" s="26" t="str">
        <f t="shared" si="1429"/>
        <v/>
      </c>
      <c r="BD2122" s="27" t="str">
        <f t="shared" si="1455"/>
        <v/>
      </c>
      <c r="BE2122" s="25" t="str">
        <f t="shared" si="1456"/>
        <v/>
      </c>
      <c r="BF2122" s="26" t="str">
        <f t="shared" si="1430"/>
        <v/>
      </c>
      <c r="BG2122" s="28"/>
      <c r="BH2122" t="str">
        <f t="shared" si="1426"/>
        <v/>
      </c>
      <c r="BJ2122" s="24" t="str">
        <f t="shared" si="1457"/>
        <v/>
      </c>
      <c r="BK2122" s="24" t="str">
        <f t="shared" si="1458"/>
        <v/>
      </c>
    </row>
    <row r="2123" spans="17:63" ht="15.75" thickBot="1">
      <c r="Q2123" t="e">
        <f t="shared" si="1431"/>
        <v>#VALUE!</v>
      </c>
      <c r="R2123" t="str">
        <f t="shared" si="1432"/>
        <v/>
      </c>
      <c r="S2123" t="str">
        <f>IF(A2123="","",TEXT(VLOOKUP(C2123,Tablas!$H$3:$I$75,2,0),"000"))</f>
        <v/>
      </c>
      <c r="T2123" t="str">
        <f t="shared" si="1433"/>
        <v/>
      </c>
      <c r="U2123" t="str">
        <f t="shared" si="1434"/>
        <v/>
      </c>
      <c r="V2123" t="str">
        <f t="shared" si="1418"/>
        <v/>
      </c>
      <c r="W2123" t="str">
        <f>IF(A2123="","",IF(G2123="",99,VLOOKUP(Datos!G2123,Tablas!$AF$2:$AH$38,2,0)))</f>
        <v/>
      </c>
      <c r="X2123" t="str">
        <f t="shared" si="1435"/>
        <v/>
      </c>
      <c r="Y2123" t="str">
        <f t="shared" si="1436"/>
        <v/>
      </c>
      <c r="Z2123" s="25" t="str">
        <f t="shared" si="1437"/>
        <v/>
      </c>
      <c r="AA2123" s="26" t="str">
        <f t="shared" si="1438"/>
        <v/>
      </c>
      <c r="AB2123" s="25" t="str">
        <f t="shared" si="1419"/>
        <v/>
      </c>
      <c r="AC2123" s="26" t="str">
        <f t="shared" si="1439"/>
        <v/>
      </c>
      <c r="AD2123" s="25" t="str">
        <f t="shared" si="1420"/>
        <v/>
      </c>
      <c r="AE2123" s="26" t="str">
        <f t="shared" si="1440"/>
        <v/>
      </c>
      <c r="AF2123" s="25" t="str">
        <f t="shared" si="1421"/>
        <v/>
      </c>
      <c r="AG2123" s="26" t="str">
        <f t="shared" si="1441"/>
        <v/>
      </c>
      <c r="AH2123" s="25" t="str">
        <f t="shared" si="1422"/>
        <v/>
      </c>
      <c r="AI2123" s="26" t="str">
        <f t="shared" si="1442"/>
        <v/>
      </c>
      <c r="AJ2123" s="25" t="str">
        <f t="shared" si="1423"/>
        <v/>
      </c>
      <c r="AK2123" s="26" t="str">
        <f t="shared" si="1443"/>
        <v/>
      </c>
      <c r="AL2123" s="25" t="str">
        <f t="shared" si="1424"/>
        <v/>
      </c>
      <c r="AM2123" s="26" t="str">
        <f t="shared" si="1444"/>
        <v/>
      </c>
      <c r="AN2123" s="25" t="str">
        <f t="shared" si="1425"/>
        <v/>
      </c>
      <c r="AO2123" s="26" t="str">
        <f t="shared" si="1445"/>
        <v/>
      </c>
      <c r="AP2123" t="str">
        <f t="shared" si="1446"/>
        <v/>
      </c>
      <c r="AQ2123" t="str">
        <f t="shared" si="1447"/>
        <v/>
      </c>
      <c r="AR2123" t="str">
        <f t="shared" si="1459"/>
        <v/>
      </c>
      <c r="AS2123" t="str">
        <f t="shared" si="1448"/>
        <v/>
      </c>
      <c r="AT2123" s="25" t="str">
        <f t="shared" si="1449"/>
        <v/>
      </c>
      <c r="AU2123" s="26" t="str">
        <f t="shared" si="1450"/>
        <v/>
      </c>
      <c r="AV2123" t="str">
        <f t="shared" si="1451"/>
        <v/>
      </c>
      <c r="AW2123" s="25" t="str">
        <f t="shared" si="1452"/>
        <v/>
      </c>
      <c r="AX2123" s="26" t="str">
        <f t="shared" si="1427"/>
        <v/>
      </c>
      <c r="AY2123" s="27" t="str">
        <f>IF(A2123="","",IF(K2123&lt;&gt;0,TEXT(5,"0000"),IF(M2123&lt;&gt;0,TEXT(5,"0000"),IF(Datos!N2123&lt;&gt;0,TEXT(5,"0000"),""))))</f>
        <v/>
      </c>
      <c r="AZ2123" s="25" t="str">
        <f t="shared" si="1453"/>
        <v/>
      </c>
      <c r="BA2123" s="26" t="str">
        <f t="shared" si="1428"/>
        <v/>
      </c>
      <c r="BB2123" s="25" t="str">
        <f t="shared" si="1454"/>
        <v/>
      </c>
      <c r="BC2123" s="26" t="str">
        <f t="shared" si="1429"/>
        <v/>
      </c>
      <c r="BD2123" s="27" t="str">
        <f t="shared" si="1455"/>
        <v/>
      </c>
      <c r="BE2123" s="25" t="str">
        <f t="shared" si="1456"/>
        <v/>
      </c>
      <c r="BF2123" s="26" t="str">
        <f t="shared" si="1430"/>
        <v/>
      </c>
      <c r="BG2123" s="28"/>
      <c r="BH2123" t="str">
        <f t="shared" si="1426"/>
        <v/>
      </c>
      <c r="BJ2123" s="24" t="str">
        <f t="shared" si="1457"/>
        <v/>
      </c>
      <c r="BK2123" s="24" t="str">
        <f t="shared" si="1458"/>
        <v/>
      </c>
    </row>
    <row r="2124" spans="17:63" ht="15.75" thickBot="1">
      <c r="Q2124" t="e">
        <f t="shared" si="1431"/>
        <v>#VALUE!</v>
      </c>
      <c r="R2124" t="str">
        <f t="shared" si="1432"/>
        <v/>
      </c>
      <c r="S2124" t="str">
        <f>IF(A2124="","",TEXT(VLOOKUP(C2124,Tablas!$H$3:$I$75,2,0),"000"))</f>
        <v/>
      </c>
      <c r="T2124" t="str">
        <f t="shared" si="1433"/>
        <v/>
      </c>
      <c r="U2124" t="str">
        <f t="shared" si="1434"/>
        <v/>
      </c>
      <c r="V2124" t="str">
        <f t="shared" si="1418"/>
        <v/>
      </c>
      <c r="W2124" t="str">
        <f>IF(A2124="","",IF(G2124="",99,VLOOKUP(Datos!G2124,Tablas!$AF$2:$AH$38,2,0)))</f>
        <v/>
      </c>
      <c r="X2124" t="str">
        <f t="shared" si="1435"/>
        <v/>
      </c>
      <c r="Y2124" t="str">
        <f t="shared" si="1436"/>
        <v/>
      </c>
      <c r="Z2124" s="25" t="str">
        <f t="shared" si="1437"/>
        <v/>
      </c>
      <c r="AA2124" s="26" t="str">
        <f t="shared" si="1438"/>
        <v/>
      </c>
      <c r="AB2124" s="25" t="str">
        <f t="shared" si="1419"/>
        <v/>
      </c>
      <c r="AC2124" s="26" t="str">
        <f t="shared" si="1439"/>
        <v/>
      </c>
      <c r="AD2124" s="25" t="str">
        <f t="shared" si="1420"/>
        <v/>
      </c>
      <c r="AE2124" s="26" t="str">
        <f t="shared" si="1440"/>
        <v/>
      </c>
      <c r="AF2124" s="25" t="str">
        <f t="shared" si="1421"/>
        <v/>
      </c>
      <c r="AG2124" s="26" t="str">
        <f t="shared" si="1441"/>
        <v/>
      </c>
      <c r="AH2124" s="25" t="str">
        <f t="shared" si="1422"/>
        <v/>
      </c>
      <c r="AI2124" s="26" t="str">
        <f t="shared" si="1442"/>
        <v/>
      </c>
      <c r="AJ2124" s="25" t="str">
        <f t="shared" si="1423"/>
        <v/>
      </c>
      <c r="AK2124" s="26" t="str">
        <f t="shared" si="1443"/>
        <v/>
      </c>
      <c r="AL2124" s="25" t="str">
        <f t="shared" si="1424"/>
        <v/>
      </c>
      <c r="AM2124" s="26" t="str">
        <f t="shared" si="1444"/>
        <v/>
      </c>
      <c r="AN2124" s="25" t="str">
        <f t="shared" si="1425"/>
        <v/>
      </c>
      <c r="AO2124" s="26" t="str">
        <f t="shared" si="1445"/>
        <v/>
      </c>
      <c r="AP2124" t="str">
        <f t="shared" si="1446"/>
        <v/>
      </c>
      <c r="AQ2124" t="str">
        <f t="shared" si="1447"/>
        <v/>
      </c>
      <c r="AR2124" t="str">
        <f t="shared" si="1459"/>
        <v/>
      </c>
      <c r="AS2124" t="str">
        <f t="shared" si="1448"/>
        <v/>
      </c>
      <c r="AT2124" s="25" t="str">
        <f t="shared" si="1449"/>
        <v/>
      </c>
      <c r="AU2124" s="26" t="str">
        <f t="shared" si="1450"/>
        <v/>
      </c>
      <c r="AV2124" t="str">
        <f t="shared" si="1451"/>
        <v/>
      </c>
      <c r="AW2124" s="25" t="str">
        <f t="shared" si="1452"/>
        <v/>
      </c>
      <c r="AX2124" s="26" t="str">
        <f t="shared" si="1427"/>
        <v/>
      </c>
      <c r="AY2124" s="27" t="str">
        <f>IF(A2124="","",IF(K2124&lt;&gt;0,TEXT(5,"0000"),IF(M2124&lt;&gt;0,TEXT(5,"0000"),IF(Datos!N2124&lt;&gt;0,TEXT(5,"0000"),""))))</f>
        <v/>
      </c>
      <c r="AZ2124" s="25" t="str">
        <f t="shared" si="1453"/>
        <v/>
      </c>
      <c r="BA2124" s="26" t="str">
        <f t="shared" si="1428"/>
        <v/>
      </c>
      <c r="BB2124" s="25" t="str">
        <f t="shared" si="1454"/>
        <v/>
      </c>
      <c r="BC2124" s="26" t="str">
        <f t="shared" si="1429"/>
        <v/>
      </c>
      <c r="BD2124" s="27" t="str">
        <f t="shared" si="1455"/>
        <v/>
      </c>
      <c r="BE2124" s="25" t="str">
        <f t="shared" si="1456"/>
        <v/>
      </c>
      <c r="BF2124" s="26" t="str">
        <f t="shared" si="1430"/>
        <v/>
      </c>
      <c r="BG2124" s="28"/>
      <c r="BH2124" t="str">
        <f t="shared" si="1426"/>
        <v/>
      </c>
      <c r="BJ2124" s="24" t="str">
        <f t="shared" si="1457"/>
        <v/>
      </c>
      <c r="BK2124" s="24" t="str">
        <f t="shared" si="1458"/>
        <v/>
      </c>
    </row>
    <row r="2125" spans="17:63" ht="15.75" thickBot="1">
      <c r="Q2125" t="e">
        <f t="shared" si="1431"/>
        <v>#VALUE!</v>
      </c>
      <c r="R2125" t="str">
        <f t="shared" si="1432"/>
        <v/>
      </c>
      <c r="S2125" t="str">
        <f>IF(A2125="","",TEXT(VLOOKUP(C2125,Tablas!$H$3:$I$75,2,0),"000"))</f>
        <v/>
      </c>
      <c r="T2125" t="str">
        <f t="shared" si="1433"/>
        <v/>
      </c>
      <c r="U2125" t="str">
        <f t="shared" si="1434"/>
        <v/>
      </c>
      <c r="V2125" t="str">
        <f t="shared" si="1418"/>
        <v/>
      </c>
      <c r="W2125" t="str">
        <f>IF(A2125="","",IF(G2125="",99,VLOOKUP(Datos!G2125,Tablas!$AF$2:$AH$38,2,0)))</f>
        <v/>
      </c>
      <c r="X2125" t="str">
        <f t="shared" si="1435"/>
        <v/>
      </c>
      <c r="Y2125" t="str">
        <f t="shared" si="1436"/>
        <v/>
      </c>
      <c r="Z2125" s="25" t="str">
        <f t="shared" si="1437"/>
        <v/>
      </c>
      <c r="AA2125" s="26" t="str">
        <f t="shared" si="1438"/>
        <v/>
      </c>
      <c r="AB2125" s="25" t="str">
        <f t="shared" si="1419"/>
        <v/>
      </c>
      <c r="AC2125" s="26" t="str">
        <f t="shared" si="1439"/>
        <v/>
      </c>
      <c r="AD2125" s="25" t="str">
        <f t="shared" si="1420"/>
        <v/>
      </c>
      <c r="AE2125" s="26" t="str">
        <f t="shared" si="1440"/>
        <v/>
      </c>
      <c r="AF2125" s="25" t="str">
        <f t="shared" si="1421"/>
        <v/>
      </c>
      <c r="AG2125" s="26" t="str">
        <f t="shared" si="1441"/>
        <v/>
      </c>
      <c r="AH2125" s="25" t="str">
        <f t="shared" si="1422"/>
        <v/>
      </c>
      <c r="AI2125" s="26" t="str">
        <f t="shared" si="1442"/>
        <v/>
      </c>
      <c r="AJ2125" s="25" t="str">
        <f t="shared" si="1423"/>
        <v/>
      </c>
      <c r="AK2125" s="26" t="str">
        <f t="shared" si="1443"/>
        <v/>
      </c>
      <c r="AL2125" s="25" t="str">
        <f t="shared" si="1424"/>
        <v/>
      </c>
      <c r="AM2125" s="26" t="str">
        <f t="shared" si="1444"/>
        <v/>
      </c>
      <c r="AN2125" s="25" t="str">
        <f t="shared" si="1425"/>
        <v/>
      </c>
      <c r="AO2125" s="26" t="str">
        <f t="shared" si="1445"/>
        <v/>
      </c>
      <c r="AP2125" t="str">
        <f t="shared" si="1446"/>
        <v/>
      </c>
      <c r="AQ2125" t="str">
        <f t="shared" si="1447"/>
        <v/>
      </c>
      <c r="AR2125" t="str">
        <f t="shared" si="1459"/>
        <v/>
      </c>
      <c r="AS2125" t="str">
        <f t="shared" si="1448"/>
        <v/>
      </c>
      <c r="AT2125" s="25" t="str">
        <f t="shared" si="1449"/>
        <v/>
      </c>
      <c r="AU2125" s="26" t="str">
        <f t="shared" si="1450"/>
        <v/>
      </c>
      <c r="AV2125" t="str">
        <f t="shared" si="1451"/>
        <v/>
      </c>
      <c r="AW2125" s="25" t="str">
        <f t="shared" si="1452"/>
        <v/>
      </c>
      <c r="AX2125" s="26" t="str">
        <f t="shared" si="1427"/>
        <v/>
      </c>
      <c r="AY2125" s="27" t="str">
        <f>IF(A2125="","",IF(K2125&lt;&gt;0,TEXT(5,"0000"),IF(M2125&lt;&gt;0,TEXT(5,"0000"),IF(Datos!N2125&lt;&gt;0,TEXT(5,"0000"),""))))</f>
        <v/>
      </c>
      <c r="AZ2125" s="25" t="str">
        <f t="shared" si="1453"/>
        <v/>
      </c>
      <c r="BA2125" s="26" t="str">
        <f t="shared" si="1428"/>
        <v/>
      </c>
      <c r="BB2125" s="25" t="str">
        <f t="shared" si="1454"/>
        <v/>
      </c>
      <c r="BC2125" s="26" t="str">
        <f t="shared" si="1429"/>
        <v/>
      </c>
      <c r="BD2125" s="27" t="str">
        <f t="shared" si="1455"/>
        <v/>
      </c>
      <c r="BE2125" s="25" t="str">
        <f t="shared" si="1456"/>
        <v/>
      </c>
      <c r="BF2125" s="26" t="str">
        <f t="shared" si="1430"/>
        <v/>
      </c>
      <c r="BG2125" s="28"/>
      <c r="BH2125" t="str">
        <f t="shared" si="1426"/>
        <v/>
      </c>
      <c r="BJ2125" s="24" t="str">
        <f t="shared" si="1457"/>
        <v/>
      </c>
      <c r="BK2125" s="24" t="str">
        <f t="shared" si="1458"/>
        <v/>
      </c>
    </row>
    <row r="2126" spans="17:63" ht="15.75" thickBot="1">
      <c r="Q2126" t="e">
        <f t="shared" si="1431"/>
        <v>#VALUE!</v>
      </c>
      <c r="R2126" t="str">
        <f t="shared" si="1432"/>
        <v/>
      </c>
      <c r="S2126" t="str">
        <f>IF(A2126="","",TEXT(VLOOKUP(C2126,Tablas!$H$3:$I$75,2,0),"000"))</f>
        <v/>
      </c>
      <c r="T2126" t="str">
        <f t="shared" si="1433"/>
        <v/>
      </c>
      <c r="U2126" t="str">
        <f t="shared" si="1434"/>
        <v/>
      </c>
      <c r="V2126" t="str">
        <f t="shared" si="1418"/>
        <v/>
      </c>
      <c r="W2126" t="str">
        <f>IF(A2126="","",IF(G2126="",99,VLOOKUP(Datos!G2126,Tablas!$AF$2:$AH$38,2,0)))</f>
        <v/>
      </c>
      <c r="X2126" t="str">
        <f t="shared" si="1435"/>
        <v/>
      </c>
      <c r="Y2126" t="str">
        <f t="shared" si="1436"/>
        <v/>
      </c>
      <c r="Z2126" s="25" t="str">
        <f t="shared" si="1437"/>
        <v/>
      </c>
      <c r="AA2126" s="26" t="str">
        <f t="shared" si="1438"/>
        <v/>
      </c>
      <c r="AB2126" s="25" t="str">
        <f t="shared" si="1419"/>
        <v/>
      </c>
      <c r="AC2126" s="26" t="str">
        <f t="shared" si="1439"/>
        <v/>
      </c>
      <c r="AD2126" s="25" t="str">
        <f t="shared" si="1420"/>
        <v/>
      </c>
      <c r="AE2126" s="26" t="str">
        <f t="shared" si="1440"/>
        <v/>
      </c>
      <c r="AF2126" s="25" t="str">
        <f t="shared" si="1421"/>
        <v/>
      </c>
      <c r="AG2126" s="26" t="str">
        <f t="shared" si="1441"/>
        <v/>
      </c>
      <c r="AH2126" s="25" t="str">
        <f t="shared" si="1422"/>
        <v/>
      </c>
      <c r="AI2126" s="26" t="str">
        <f t="shared" si="1442"/>
        <v/>
      </c>
      <c r="AJ2126" s="25" t="str">
        <f t="shared" si="1423"/>
        <v/>
      </c>
      <c r="AK2126" s="26" t="str">
        <f t="shared" si="1443"/>
        <v/>
      </c>
      <c r="AL2126" s="25" t="str">
        <f t="shared" si="1424"/>
        <v/>
      </c>
      <c r="AM2126" s="26" t="str">
        <f t="shared" si="1444"/>
        <v/>
      </c>
      <c r="AN2126" s="25" t="str">
        <f t="shared" si="1425"/>
        <v/>
      </c>
      <c r="AO2126" s="26" t="str">
        <f t="shared" si="1445"/>
        <v/>
      </c>
      <c r="AP2126" t="str">
        <f t="shared" si="1446"/>
        <v/>
      </c>
      <c r="AQ2126" t="str">
        <f t="shared" si="1447"/>
        <v/>
      </c>
      <c r="AR2126" t="str">
        <f t="shared" si="1459"/>
        <v/>
      </c>
      <c r="AS2126" t="str">
        <f t="shared" si="1448"/>
        <v/>
      </c>
      <c r="AT2126" s="25" t="str">
        <f t="shared" si="1449"/>
        <v/>
      </c>
      <c r="AU2126" s="26" t="str">
        <f t="shared" si="1450"/>
        <v/>
      </c>
      <c r="AV2126" t="str">
        <f t="shared" si="1451"/>
        <v/>
      </c>
      <c r="AW2126" s="25" t="str">
        <f t="shared" si="1452"/>
        <v/>
      </c>
      <c r="AX2126" s="26" t="str">
        <f t="shared" si="1427"/>
        <v/>
      </c>
      <c r="AY2126" s="27" t="str">
        <f>IF(A2126="","",IF(K2126&lt;&gt;0,TEXT(5,"0000"),IF(M2126&lt;&gt;0,TEXT(5,"0000"),IF(Datos!N2126&lt;&gt;0,TEXT(5,"0000"),""))))</f>
        <v/>
      </c>
      <c r="AZ2126" s="25" t="str">
        <f t="shared" si="1453"/>
        <v/>
      </c>
      <c r="BA2126" s="26" t="str">
        <f t="shared" si="1428"/>
        <v/>
      </c>
      <c r="BB2126" s="25" t="str">
        <f t="shared" si="1454"/>
        <v/>
      </c>
      <c r="BC2126" s="26" t="str">
        <f t="shared" si="1429"/>
        <v/>
      </c>
      <c r="BD2126" s="27" t="str">
        <f t="shared" si="1455"/>
        <v/>
      </c>
      <c r="BE2126" s="25" t="str">
        <f t="shared" si="1456"/>
        <v/>
      </c>
      <c r="BF2126" s="26" t="str">
        <f t="shared" si="1430"/>
        <v/>
      </c>
      <c r="BG2126" s="28"/>
      <c r="BH2126" t="str">
        <f t="shared" si="1426"/>
        <v/>
      </c>
      <c r="BJ2126" s="24" t="str">
        <f t="shared" si="1457"/>
        <v/>
      </c>
      <c r="BK2126" s="24" t="str">
        <f t="shared" si="1458"/>
        <v/>
      </c>
    </row>
    <row r="2127" spans="17:63" ht="15.75" thickBot="1">
      <c r="Q2127" t="e">
        <f t="shared" si="1431"/>
        <v>#VALUE!</v>
      </c>
      <c r="R2127" t="str">
        <f t="shared" si="1432"/>
        <v/>
      </c>
      <c r="S2127" t="str">
        <f>IF(A2127="","",TEXT(VLOOKUP(C2127,Tablas!$H$3:$I$75,2,0),"000"))</f>
        <v/>
      </c>
      <c r="T2127" t="str">
        <f t="shared" si="1433"/>
        <v/>
      </c>
      <c r="U2127" t="str">
        <f t="shared" si="1434"/>
        <v/>
      </c>
      <c r="V2127" t="str">
        <f t="shared" si="1418"/>
        <v/>
      </c>
      <c r="W2127" t="str">
        <f>IF(A2127="","",IF(G2127="",99,VLOOKUP(Datos!G2127,Tablas!$AF$2:$AH$38,2,0)))</f>
        <v/>
      </c>
      <c r="X2127" t="str">
        <f t="shared" si="1435"/>
        <v/>
      </c>
      <c r="Y2127" t="str">
        <f t="shared" si="1436"/>
        <v/>
      </c>
      <c r="Z2127" s="25" t="str">
        <f t="shared" si="1437"/>
        <v/>
      </c>
      <c r="AA2127" s="26" t="str">
        <f t="shared" si="1438"/>
        <v/>
      </c>
      <c r="AB2127" s="25" t="str">
        <f t="shared" si="1419"/>
        <v/>
      </c>
      <c r="AC2127" s="26" t="str">
        <f t="shared" si="1439"/>
        <v/>
      </c>
      <c r="AD2127" s="25" t="str">
        <f t="shared" si="1420"/>
        <v/>
      </c>
      <c r="AE2127" s="26" t="str">
        <f t="shared" si="1440"/>
        <v/>
      </c>
      <c r="AF2127" s="25" t="str">
        <f t="shared" si="1421"/>
        <v/>
      </c>
      <c r="AG2127" s="26" t="str">
        <f t="shared" si="1441"/>
        <v/>
      </c>
      <c r="AH2127" s="25" t="str">
        <f t="shared" si="1422"/>
        <v/>
      </c>
      <c r="AI2127" s="26" t="str">
        <f t="shared" si="1442"/>
        <v/>
      </c>
      <c r="AJ2127" s="25" t="str">
        <f t="shared" si="1423"/>
        <v/>
      </c>
      <c r="AK2127" s="26" t="str">
        <f t="shared" si="1443"/>
        <v/>
      </c>
      <c r="AL2127" s="25" t="str">
        <f t="shared" si="1424"/>
        <v/>
      </c>
      <c r="AM2127" s="26" t="str">
        <f t="shared" si="1444"/>
        <v/>
      </c>
      <c r="AN2127" s="25" t="str">
        <f t="shared" si="1425"/>
        <v/>
      </c>
      <c r="AO2127" s="26" t="str">
        <f t="shared" si="1445"/>
        <v/>
      </c>
      <c r="AP2127" t="str">
        <f t="shared" si="1446"/>
        <v/>
      </c>
      <c r="AQ2127" t="str">
        <f t="shared" si="1447"/>
        <v/>
      </c>
      <c r="AR2127" t="str">
        <f t="shared" si="1459"/>
        <v/>
      </c>
      <c r="AS2127" t="str">
        <f t="shared" si="1448"/>
        <v/>
      </c>
      <c r="AT2127" s="25" t="str">
        <f t="shared" si="1449"/>
        <v/>
      </c>
      <c r="AU2127" s="26" t="str">
        <f t="shared" si="1450"/>
        <v/>
      </c>
      <c r="AV2127" t="str">
        <f t="shared" si="1451"/>
        <v/>
      </c>
      <c r="AW2127" s="25" t="str">
        <f t="shared" si="1452"/>
        <v/>
      </c>
      <c r="AX2127" s="26" t="str">
        <f t="shared" si="1427"/>
        <v/>
      </c>
      <c r="AY2127" s="27" t="str">
        <f>IF(A2127="","",IF(K2127&lt;&gt;0,TEXT(5,"0000"),IF(M2127&lt;&gt;0,TEXT(5,"0000"),IF(Datos!N2127&lt;&gt;0,TEXT(5,"0000"),""))))</f>
        <v/>
      </c>
      <c r="AZ2127" s="25" t="str">
        <f t="shared" si="1453"/>
        <v/>
      </c>
      <c r="BA2127" s="26" t="str">
        <f t="shared" si="1428"/>
        <v/>
      </c>
      <c r="BB2127" s="25" t="str">
        <f t="shared" si="1454"/>
        <v/>
      </c>
      <c r="BC2127" s="26" t="str">
        <f t="shared" si="1429"/>
        <v/>
      </c>
      <c r="BD2127" s="27" t="str">
        <f t="shared" si="1455"/>
        <v/>
      </c>
      <c r="BE2127" s="25" t="str">
        <f t="shared" si="1456"/>
        <v/>
      </c>
      <c r="BF2127" s="26" t="str">
        <f t="shared" si="1430"/>
        <v/>
      </c>
      <c r="BG2127" s="28"/>
      <c r="BH2127" t="str">
        <f t="shared" si="1426"/>
        <v/>
      </c>
      <c r="BJ2127" s="24" t="str">
        <f t="shared" si="1457"/>
        <v/>
      </c>
      <c r="BK2127" s="24" t="str">
        <f t="shared" si="1458"/>
        <v/>
      </c>
    </row>
    <row r="2128" spans="17:63" ht="15.75" thickBot="1">
      <c r="Q2128" t="e">
        <f t="shared" si="1431"/>
        <v>#VALUE!</v>
      </c>
      <c r="R2128" t="str">
        <f t="shared" si="1432"/>
        <v/>
      </c>
      <c r="S2128" t="str">
        <f>IF(A2128="","",TEXT(VLOOKUP(C2128,Tablas!$H$3:$I$75,2,0),"000"))</f>
        <v/>
      </c>
      <c r="T2128" t="str">
        <f t="shared" si="1433"/>
        <v/>
      </c>
      <c r="U2128" t="str">
        <f t="shared" si="1434"/>
        <v/>
      </c>
      <c r="V2128" t="str">
        <f t="shared" si="1418"/>
        <v/>
      </c>
      <c r="W2128" t="str">
        <f>IF(A2128="","",IF(G2128="",99,VLOOKUP(Datos!G2128,Tablas!$AF$2:$AH$38,2,0)))</f>
        <v/>
      </c>
      <c r="X2128" t="str">
        <f t="shared" si="1435"/>
        <v/>
      </c>
      <c r="Y2128" t="str">
        <f t="shared" si="1436"/>
        <v/>
      </c>
      <c r="Z2128" s="25" t="str">
        <f t="shared" si="1437"/>
        <v/>
      </c>
      <c r="AA2128" s="26" t="str">
        <f t="shared" si="1438"/>
        <v/>
      </c>
      <c r="AB2128" s="25" t="str">
        <f t="shared" si="1419"/>
        <v/>
      </c>
      <c r="AC2128" s="26" t="str">
        <f t="shared" si="1439"/>
        <v/>
      </c>
      <c r="AD2128" s="25" t="str">
        <f t="shared" si="1420"/>
        <v/>
      </c>
      <c r="AE2128" s="26" t="str">
        <f t="shared" si="1440"/>
        <v/>
      </c>
      <c r="AF2128" s="25" t="str">
        <f t="shared" si="1421"/>
        <v/>
      </c>
      <c r="AG2128" s="26" t="str">
        <f t="shared" si="1441"/>
        <v/>
      </c>
      <c r="AH2128" s="25" t="str">
        <f t="shared" si="1422"/>
        <v/>
      </c>
      <c r="AI2128" s="26" t="str">
        <f t="shared" si="1442"/>
        <v/>
      </c>
      <c r="AJ2128" s="25" t="str">
        <f t="shared" si="1423"/>
        <v/>
      </c>
      <c r="AK2128" s="26" t="str">
        <f t="shared" si="1443"/>
        <v/>
      </c>
      <c r="AL2128" s="25" t="str">
        <f t="shared" si="1424"/>
        <v/>
      </c>
      <c r="AM2128" s="26" t="str">
        <f t="shared" si="1444"/>
        <v/>
      </c>
      <c r="AN2128" s="25" t="str">
        <f t="shared" si="1425"/>
        <v/>
      </c>
      <c r="AO2128" s="26" t="str">
        <f t="shared" si="1445"/>
        <v/>
      </c>
      <c r="AP2128" t="str">
        <f t="shared" si="1446"/>
        <v/>
      </c>
      <c r="AQ2128" t="str">
        <f t="shared" si="1447"/>
        <v/>
      </c>
      <c r="AR2128" t="str">
        <f t="shared" si="1459"/>
        <v/>
      </c>
      <c r="AS2128" t="str">
        <f t="shared" si="1448"/>
        <v/>
      </c>
      <c r="AT2128" s="25" t="str">
        <f t="shared" si="1449"/>
        <v/>
      </c>
      <c r="AU2128" s="26" t="str">
        <f t="shared" si="1450"/>
        <v/>
      </c>
      <c r="AV2128" t="str">
        <f t="shared" si="1451"/>
        <v/>
      </c>
      <c r="AW2128" s="25" t="str">
        <f t="shared" si="1452"/>
        <v/>
      </c>
      <c r="AX2128" s="26" t="str">
        <f t="shared" si="1427"/>
        <v/>
      </c>
      <c r="AY2128" s="27" t="str">
        <f>IF(A2128="","",IF(K2128&lt;&gt;0,TEXT(5,"0000"),IF(M2128&lt;&gt;0,TEXT(5,"0000"),IF(Datos!N2128&lt;&gt;0,TEXT(5,"0000"),""))))</f>
        <v/>
      </c>
      <c r="AZ2128" s="25" t="str">
        <f t="shared" si="1453"/>
        <v/>
      </c>
      <c r="BA2128" s="26" t="str">
        <f t="shared" si="1428"/>
        <v/>
      </c>
      <c r="BB2128" s="25" t="str">
        <f t="shared" si="1454"/>
        <v/>
      </c>
      <c r="BC2128" s="26" t="str">
        <f t="shared" si="1429"/>
        <v/>
      </c>
      <c r="BD2128" s="27" t="str">
        <f t="shared" si="1455"/>
        <v/>
      </c>
      <c r="BE2128" s="25" t="str">
        <f t="shared" si="1456"/>
        <v/>
      </c>
      <c r="BF2128" s="26" t="str">
        <f t="shared" si="1430"/>
        <v/>
      </c>
      <c r="BG2128" s="28"/>
      <c r="BH2128" t="str">
        <f t="shared" si="1426"/>
        <v/>
      </c>
      <c r="BJ2128" s="24" t="str">
        <f t="shared" si="1457"/>
        <v/>
      </c>
      <c r="BK2128" s="24" t="str">
        <f t="shared" si="1458"/>
        <v/>
      </c>
    </row>
    <row r="2129" spans="17:63" ht="15.75" thickBot="1">
      <c r="Q2129" t="e">
        <f t="shared" si="1431"/>
        <v>#VALUE!</v>
      </c>
      <c r="R2129" t="str">
        <f t="shared" si="1432"/>
        <v/>
      </c>
      <c r="S2129" t="str">
        <f>IF(A2129="","",TEXT(VLOOKUP(C2129,Tablas!$H$3:$I$75,2,0),"000"))</f>
        <v/>
      </c>
      <c r="T2129" t="str">
        <f t="shared" si="1433"/>
        <v/>
      </c>
      <c r="U2129" t="str">
        <f t="shared" si="1434"/>
        <v/>
      </c>
      <c r="V2129" t="str">
        <f t="shared" si="1418"/>
        <v/>
      </c>
      <c r="W2129" t="str">
        <f>IF(A2129="","",IF(G2129="",99,VLOOKUP(Datos!G2129,Tablas!$AF$2:$AH$38,2,0)))</f>
        <v/>
      </c>
      <c r="X2129" t="str">
        <f t="shared" si="1435"/>
        <v/>
      </c>
      <c r="Y2129" t="str">
        <f t="shared" si="1436"/>
        <v/>
      </c>
      <c r="Z2129" s="25" t="str">
        <f t="shared" si="1437"/>
        <v/>
      </c>
      <c r="AA2129" s="26" t="str">
        <f t="shared" si="1438"/>
        <v/>
      </c>
      <c r="AB2129" s="25" t="str">
        <f t="shared" si="1419"/>
        <v/>
      </c>
      <c r="AC2129" s="26" t="str">
        <f t="shared" si="1439"/>
        <v/>
      </c>
      <c r="AD2129" s="25" t="str">
        <f t="shared" si="1420"/>
        <v/>
      </c>
      <c r="AE2129" s="26" t="str">
        <f t="shared" si="1440"/>
        <v/>
      </c>
      <c r="AF2129" s="25" t="str">
        <f t="shared" si="1421"/>
        <v/>
      </c>
      <c r="AG2129" s="26" t="str">
        <f t="shared" si="1441"/>
        <v/>
      </c>
      <c r="AH2129" s="25" t="str">
        <f t="shared" si="1422"/>
        <v/>
      </c>
      <c r="AI2129" s="26" t="str">
        <f t="shared" si="1442"/>
        <v/>
      </c>
      <c r="AJ2129" s="25" t="str">
        <f t="shared" si="1423"/>
        <v/>
      </c>
      <c r="AK2129" s="26" t="str">
        <f t="shared" si="1443"/>
        <v/>
      </c>
      <c r="AL2129" s="25" t="str">
        <f t="shared" si="1424"/>
        <v/>
      </c>
      <c r="AM2129" s="26" t="str">
        <f t="shared" si="1444"/>
        <v/>
      </c>
      <c r="AN2129" s="25" t="str">
        <f t="shared" si="1425"/>
        <v/>
      </c>
      <c r="AO2129" s="26" t="str">
        <f t="shared" si="1445"/>
        <v/>
      </c>
      <c r="AP2129" t="str">
        <f t="shared" si="1446"/>
        <v/>
      </c>
      <c r="AQ2129" t="str">
        <f t="shared" si="1447"/>
        <v/>
      </c>
      <c r="AR2129" t="str">
        <f t="shared" si="1459"/>
        <v/>
      </c>
      <c r="AS2129" t="str">
        <f t="shared" si="1448"/>
        <v/>
      </c>
      <c r="AT2129" s="25" t="str">
        <f t="shared" si="1449"/>
        <v/>
      </c>
      <c r="AU2129" s="26" t="str">
        <f t="shared" si="1450"/>
        <v/>
      </c>
      <c r="AV2129" t="str">
        <f t="shared" si="1451"/>
        <v/>
      </c>
      <c r="AW2129" s="25" t="str">
        <f t="shared" si="1452"/>
        <v/>
      </c>
      <c r="AX2129" s="26" t="str">
        <f t="shared" si="1427"/>
        <v/>
      </c>
      <c r="AY2129" s="27" t="str">
        <f>IF(A2129="","",IF(K2129&lt;&gt;0,TEXT(5,"0000"),IF(M2129&lt;&gt;0,TEXT(5,"0000"),IF(Datos!N2129&lt;&gt;0,TEXT(5,"0000"),""))))</f>
        <v/>
      </c>
      <c r="AZ2129" s="25" t="str">
        <f t="shared" si="1453"/>
        <v/>
      </c>
      <c r="BA2129" s="26" t="str">
        <f t="shared" si="1428"/>
        <v/>
      </c>
      <c r="BB2129" s="25" t="str">
        <f t="shared" si="1454"/>
        <v/>
      </c>
      <c r="BC2129" s="26" t="str">
        <f t="shared" si="1429"/>
        <v/>
      </c>
      <c r="BD2129" s="27" t="str">
        <f t="shared" si="1455"/>
        <v/>
      </c>
      <c r="BE2129" s="25" t="str">
        <f t="shared" si="1456"/>
        <v/>
      </c>
      <c r="BF2129" s="26" t="str">
        <f t="shared" si="1430"/>
        <v/>
      </c>
      <c r="BG2129" s="28"/>
      <c r="BH2129" t="str">
        <f t="shared" si="1426"/>
        <v/>
      </c>
      <c r="BJ2129" s="24" t="str">
        <f t="shared" si="1457"/>
        <v/>
      </c>
      <c r="BK2129" s="24" t="str">
        <f t="shared" si="1458"/>
        <v/>
      </c>
    </row>
    <row r="2130" spans="17:63" ht="15.75" thickBot="1">
      <c r="Q2130" t="e">
        <f t="shared" si="1431"/>
        <v>#VALUE!</v>
      </c>
      <c r="R2130" t="str">
        <f t="shared" si="1432"/>
        <v/>
      </c>
      <c r="S2130" t="str">
        <f>IF(A2130="","",TEXT(VLOOKUP(C2130,Tablas!$H$3:$I$75,2,0),"000"))</f>
        <v/>
      </c>
      <c r="T2130" t="str">
        <f t="shared" si="1433"/>
        <v/>
      </c>
      <c r="U2130" t="str">
        <f t="shared" si="1434"/>
        <v/>
      </c>
      <c r="V2130" t="str">
        <f t="shared" si="1418"/>
        <v/>
      </c>
      <c r="W2130" t="str">
        <f>IF(A2130="","",IF(G2130="",99,VLOOKUP(Datos!G2130,Tablas!$AF$2:$AH$38,2,0)))</f>
        <v/>
      </c>
      <c r="X2130" t="str">
        <f t="shared" si="1435"/>
        <v/>
      </c>
      <c r="Y2130" t="str">
        <f t="shared" si="1436"/>
        <v/>
      </c>
      <c r="Z2130" s="25" t="str">
        <f t="shared" si="1437"/>
        <v/>
      </c>
      <c r="AA2130" s="26" t="str">
        <f t="shared" si="1438"/>
        <v/>
      </c>
      <c r="AB2130" s="25" t="str">
        <f t="shared" si="1419"/>
        <v/>
      </c>
      <c r="AC2130" s="26" t="str">
        <f t="shared" si="1439"/>
        <v/>
      </c>
      <c r="AD2130" s="25" t="str">
        <f t="shared" si="1420"/>
        <v/>
      </c>
      <c r="AE2130" s="26" t="str">
        <f t="shared" si="1440"/>
        <v/>
      </c>
      <c r="AF2130" s="25" t="str">
        <f t="shared" si="1421"/>
        <v/>
      </c>
      <c r="AG2130" s="26" t="str">
        <f t="shared" si="1441"/>
        <v/>
      </c>
      <c r="AH2130" s="25" t="str">
        <f t="shared" si="1422"/>
        <v/>
      </c>
      <c r="AI2130" s="26" t="str">
        <f t="shared" si="1442"/>
        <v/>
      </c>
      <c r="AJ2130" s="25" t="str">
        <f t="shared" si="1423"/>
        <v/>
      </c>
      <c r="AK2130" s="26" t="str">
        <f t="shared" si="1443"/>
        <v/>
      </c>
      <c r="AL2130" s="25" t="str">
        <f t="shared" si="1424"/>
        <v/>
      </c>
      <c r="AM2130" s="26" t="str">
        <f t="shared" si="1444"/>
        <v/>
      </c>
      <c r="AN2130" s="25" t="str">
        <f t="shared" si="1425"/>
        <v/>
      </c>
      <c r="AO2130" s="26" t="str">
        <f t="shared" si="1445"/>
        <v/>
      </c>
      <c r="AP2130" t="str">
        <f t="shared" si="1446"/>
        <v/>
      </c>
      <c r="AQ2130" t="str">
        <f t="shared" si="1447"/>
        <v/>
      </c>
      <c r="AR2130" t="str">
        <f t="shared" si="1459"/>
        <v/>
      </c>
      <c r="AS2130" t="str">
        <f t="shared" si="1448"/>
        <v/>
      </c>
      <c r="AT2130" s="25" t="str">
        <f t="shared" si="1449"/>
        <v/>
      </c>
      <c r="AU2130" s="26" t="str">
        <f t="shared" si="1450"/>
        <v/>
      </c>
      <c r="AV2130" t="str">
        <f t="shared" si="1451"/>
        <v/>
      </c>
      <c r="AW2130" s="25" t="str">
        <f t="shared" si="1452"/>
        <v/>
      </c>
      <c r="AX2130" s="26" t="str">
        <f t="shared" si="1427"/>
        <v/>
      </c>
      <c r="AY2130" s="27" t="str">
        <f>IF(A2130="","",IF(K2130&lt;&gt;0,TEXT(5,"0000"),IF(M2130&lt;&gt;0,TEXT(5,"0000"),IF(Datos!N2130&lt;&gt;0,TEXT(5,"0000"),""))))</f>
        <v/>
      </c>
      <c r="AZ2130" s="25" t="str">
        <f t="shared" si="1453"/>
        <v/>
      </c>
      <c r="BA2130" s="26" t="str">
        <f t="shared" si="1428"/>
        <v/>
      </c>
      <c r="BB2130" s="25" t="str">
        <f t="shared" si="1454"/>
        <v/>
      </c>
      <c r="BC2130" s="26" t="str">
        <f t="shared" si="1429"/>
        <v/>
      </c>
      <c r="BD2130" s="27" t="str">
        <f t="shared" si="1455"/>
        <v/>
      </c>
      <c r="BE2130" s="25" t="str">
        <f t="shared" si="1456"/>
        <v/>
      </c>
      <c r="BF2130" s="26" t="str">
        <f t="shared" si="1430"/>
        <v/>
      </c>
      <c r="BG2130" s="28"/>
      <c r="BH2130" t="str">
        <f t="shared" si="1426"/>
        <v/>
      </c>
      <c r="BJ2130" s="24" t="str">
        <f t="shared" si="1457"/>
        <v/>
      </c>
      <c r="BK2130" s="24" t="str">
        <f t="shared" si="1458"/>
        <v/>
      </c>
    </row>
    <row r="2131" spans="17:63" ht="15.75" thickBot="1">
      <c r="Q2131" t="e">
        <f t="shared" si="1431"/>
        <v>#VALUE!</v>
      </c>
      <c r="R2131" t="str">
        <f t="shared" si="1432"/>
        <v/>
      </c>
      <c r="S2131" t="str">
        <f>IF(A2131="","",TEXT(VLOOKUP(C2131,Tablas!$H$3:$I$75,2,0),"000"))</f>
        <v/>
      </c>
      <c r="T2131" t="str">
        <f t="shared" si="1433"/>
        <v/>
      </c>
      <c r="U2131" t="str">
        <f t="shared" si="1434"/>
        <v/>
      </c>
      <c r="V2131" t="str">
        <f t="shared" si="1418"/>
        <v/>
      </c>
      <c r="W2131" t="str">
        <f>IF(A2131="","",IF(G2131="",99,VLOOKUP(Datos!G2131,Tablas!$AF$2:$AH$38,2,0)))</f>
        <v/>
      </c>
      <c r="X2131" t="str">
        <f t="shared" si="1435"/>
        <v/>
      </c>
      <c r="Y2131" t="str">
        <f t="shared" si="1436"/>
        <v/>
      </c>
      <c r="Z2131" s="25" t="str">
        <f t="shared" si="1437"/>
        <v/>
      </c>
      <c r="AA2131" s="26" t="str">
        <f t="shared" si="1438"/>
        <v/>
      </c>
      <c r="AB2131" s="25" t="str">
        <f t="shared" si="1419"/>
        <v/>
      </c>
      <c r="AC2131" s="26" t="str">
        <f t="shared" si="1439"/>
        <v/>
      </c>
      <c r="AD2131" s="25" t="str">
        <f t="shared" si="1420"/>
        <v/>
      </c>
      <c r="AE2131" s="26" t="str">
        <f t="shared" si="1440"/>
        <v/>
      </c>
      <c r="AF2131" s="25" t="str">
        <f t="shared" si="1421"/>
        <v/>
      </c>
      <c r="AG2131" s="26" t="str">
        <f t="shared" si="1441"/>
        <v/>
      </c>
      <c r="AH2131" s="25" t="str">
        <f t="shared" si="1422"/>
        <v/>
      </c>
      <c r="AI2131" s="26" t="str">
        <f t="shared" si="1442"/>
        <v/>
      </c>
      <c r="AJ2131" s="25" t="str">
        <f t="shared" si="1423"/>
        <v/>
      </c>
      <c r="AK2131" s="26" t="str">
        <f t="shared" si="1443"/>
        <v/>
      </c>
      <c r="AL2131" s="25" t="str">
        <f t="shared" si="1424"/>
        <v/>
      </c>
      <c r="AM2131" s="26" t="str">
        <f t="shared" si="1444"/>
        <v/>
      </c>
      <c r="AN2131" s="25" t="str">
        <f t="shared" si="1425"/>
        <v/>
      </c>
      <c r="AO2131" s="26" t="str">
        <f t="shared" si="1445"/>
        <v/>
      </c>
      <c r="AP2131" t="str">
        <f t="shared" si="1446"/>
        <v/>
      </c>
      <c r="AQ2131" t="str">
        <f t="shared" si="1447"/>
        <v/>
      </c>
      <c r="AR2131" t="str">
        <f t="shared" si="1459"/>
        <v/>
      </c>
      <c r="AS2131" t="str">
        <f t="shared" si="1448"/>
        <v/>
      </c>
      <c r="AT2131" s="25" t="str">
        <f t="shared" si="1449"/>
        <v/>
      </c>
      <c r="AU2131" s="26" t="str">
        <f t="shared" si="1450"/>
        <v/>
      </c>
      <c r="AV2131" t="str">
        <f t="shared" si="1451"/>
        <v/>
      </c>
      <c r="AW2131" s="25" t="str">
        <f t="shared" si="1452"/>
        <v/>
      </c>
      <c r="AX2131" s="26" t="str">
        <f t="shared" si="1427"/>
        <v/>
      </c>
      <c r="AY2131" s="27" t="str">
        <f>IF(A2131="","",IF(K2131&lt;&gt;0,TEXT(5,"0000"),IF(M2131&lt;&gt;0,TEXT(5,"0000"),IF(Datos!N2131&lt;&gt;0,TEXT(5,"0000"),""))))</f>
        <v/>
      </c>
      <c r="AZ2131" s="25" t="str">
        <f t="shared" si="1453"/>
        <v/>
      </c>
      <c r="BA2131" s="26" t="str">
        <f t="shared" si="1428"/>
        <v/>
      </c>
      <c r="BB2131" s="25" t="str">
        <f t="shared" si="1454"/>
        <v/>
      </c>
      <c r="BC2131" s="26" t="str">
        <f t="shared" si="1429"/>
        <v/>
      </c>
      <c r="BD2131" s="27" t="str">
        <f t="shared" si="1455"/>
        <v/>
      </c>
      <c r="BE2131" s="25" t="str">
        <f t="shared" si="1456"/>
        <v/>
      </c>
      <c r="BF2131" s="26" t="str">
        <f t="shared" si="1430"/>
        <v/>
      </c>
      <c r="BG2131" s="28"/>
      <c r="BH2131" t="str">
        <f t="shared" si="1426"/>
        <v/>
      </c>
      <c r="BJ2131" s="24" t="str">
        <f t="shared" si="1457"/>
        <v/>
      </c>
      <c r="BK2131" s="24" t="str">
        <f t="shared" si="1458"/>
        <v/>
      </c>
    </row>
    <row r="2132" spans="17:63" ht="15.75" thickBot="1">
      <c r="Q2132" t="e">
        <f t="shared" si="1431"/>
        <v>#VALUE!</v>
      </c>
      <c r="R2132" t="str">
        <f t="shared" si="1432"/>
        <v/>
      </c>
      <c r="S2132" t="str">
        <f>IF(A2132="","",TEXT(VLOOKUP(C2132,Tablas!$H$3:$I$75,2,0),"000"))</f>
        <v/>
      </c>
      <c r="T2132" t="str">
        <f t="shared" si="1433"/>
        <v/>
      </c>
      <c r="U2132" t="str">
        <f t="shared" si="1434"/>
        <v/>
      </c>
      <c r="V2132" t="str">
        <f t="shared" si="1418"/>
        <v/>
      </c>
      <c r="W2132" t="str">
        <f>IF(A2132="","",IF(G2132="",99,VLOOKUP(Datos!G2132,Tablas!$AF$2:$AH$38,2,0)))</f>
        <v/>
      </c>
      <c r="X2132" t="str">
        <f t="shared" si="1435"/>
        <v/>
      </c>
      <c r="Y2132" t="str">
        <f t="shared" si="1436"/>
        <v/>
      </c>
      <c r="Z2132" s="25" t="str">
        <f t="shared" si="1437"/>
        <v/>
      </c>
      <c r="AA2132" s="26" t="str">
        <f t="shared" si="1438"/>
        <v/>
      </c>
      <c r="AB2132" s="25" t="str">
        <f t="shared" si="1419"/>
        <v/>
      </c>
      <c r="AC2132" s="26" t="str">
        <f t="shared" si="1439"/>
        <v/>
      </c>
      <c r="AD2132" s="25" t="str">
        <f t="shared" si="1420"/>
        <v/>
      </c>
      <c r="AE2132" s="26" t="str">
        <f t="shared" si="1440"/>
        <v/>
      </c>
      <c r="AF2132" s="25" t="str">
        <f t="shared" si="1421"/>
        <v/>
      </c>
      <c r="AG2132" s="26" t="str">
        <f t="shared" si="1441"/>
        <v/>
      </c>
      <c r="AH2132" s="25" t="str">
        <f t="shared" si="1422"/>
        <v/>
      </c>
      <c r="AI2132" s="26" t="str">
        <f t="shared" si="1442"/>
        <v/>
      </c>
      <c r="AJ2132" s="25" t="str">
        <f t="shared" si="1423"/>
        <v/>
      </c>
      <c r="AK2132" s="26" t="str">
        <f t="shared" si="1443"/>
        <v/>
      </c>
      <c r="AL2132" s="25" t="str">
        <f t="shared" si="1424"/>
        <v/>
      </c>
      <c r="AM2132" s="26" t="str">
        <f t="shared" si="1444"/>
        <v/>
      </c>
      <c r="AN2132" s="25" t="str">
        <f t="shared" si="1425"/>
        <v/>
      </c>
      <c r="AO2132" s="26" t="str">
        <f t="shared" si="1445"/>
        <v/>
      </c>
      <c r="AP2132" t="str">
        <f t="shared" si="1446"/>
        <v/>
      </c>
      <c r="AQ2132" t="str">
        <f t="shared" si="1447"/>
        <v/>
      </c>
      <c r="AR2132" t="str">
        <f t="shared" si="1459"/>
        <v/>
      </c>
      <c r="AS2132" t="str">
        <f t="shared" si="1448"/>
        <v/>
      </c>
      <c r="AT2132" s="25" t="str">
        <f t="shared" si="1449"/>
        <v/>
      </c>
      <c r="AU2132" s="26" t="str">
        <f t="shared" si="1450"/>
        <v/>
      </c>
      <c r="AV2132" t="str">
        <f t="shared" si="1451"/>
        <v/>
      </c>
      <c r="AW2132" s="25" t="str">
        <f t="shared" si="1452"/>
        <v/>
      </c>
      <c r="AX2132" s="26" t="str">
        <f t="shared" si="1427"/>
        <v/>
      </c>
      <c r="AY2132" s="27" t="str">
        <f>IF(A2132="","",IF(K2132&lt;&gt;0,TEXT(5,"0000"),IF(M2132&lt;&gt;0,TEXT(5,"0000"),IF(Datos!N2132&lt;&gt;0,TEXT(5,"0000"),""))))</f>
        <v/>
      </c>
      <c r="AZ2132" s="25" t="str">
        <f t="shared" si="1453"/>
        <v/>
      </c>
      <c r="BA2132" s="26" t="str">
        <f t="shared" si="1428"/>
        <v/>
      </c>
      <c r="BB2132" s="25" t="str">
        <f t="shared" si="1454"/>
        <v/>
      </c>
      <c r="BC2132" s="26" t="str">
        <f t="shared" si="1429"/>
        <v/>
      </c>
      <c r="BD2132" s="27" t="str">
        <f t="shared" si="1455"/>
        <v/>
      </c>
      <c r="BE2132" s="25" t="str">
        <f t="shared" si="1456"/>
        <v/>
      </c>
      <c r="BF2132" s="26" t="str">
        <f t="shared" si="1430"/>
        <v/>
      </c>
      <c r="BG2132" s="28"/>
      <c r="BH2132" t="str">
        <f t="shared" si="1426"/>
        <v/>
      </c>
      <c r="BJ2132" s="24" t="str">
        <f t="shared" si="1457"/>
        <v/>
      </c>
      <c r="BK2132" s="24" t="str">
        <f t="shared" si="1458"/>
        <v/>
      </c>
    </row>
    <row r="2133" spans="17:63" ht="15.75" thickBot="1">
      <c r="Q2133" t="e">
        <f t="shared" si="1431"/>
        <v>#VALUE!</v>
      </c>
      <c r="R2133" t="str">
        <f t="shared" si="1432"/>
        <v/>
      </c>
      <c r="S2133" t="str">
        <f>IF(A2133="","",TEXT(VLOOKUP(C2133,Tablas!$H$3:$I$75,2,0),"000"))</f>
        <v/>
      </c>
      <c r="T2133" t="str">
        <f t="shared" si="1433"/>
        <v/>
      </c>
      <c r="U2133" t="str">
        <f t="shared" si="1434"/>
        <v/>
      </c>
      <c r="V2133" t="str">
        <f t="shared" si="1418"/>
        <v/>
      </c>
      <c r="W2133" t="str">
        <f>IF(A2133="","",IF(G2133="",99,VLOOKUP(Datos!G2133,Tablas!$AF$2:$AH$38,2,0)))</f>
        <v/>
      </c>
      <c r="X2133" t="str">
        <f t="shared" si="1435"/>
        <v/>
      </c>
      <c r="Y2133" t="str">
        <f t="shared" si="1436"/>
        <v/>
      </c>
      <c r="Z2133" s="25" t="str">
        <f t="shared" si="1437"/>
        <v/>
      </c>
      <c r="AA2133" s="26" t="str">
        <f t="shared" si="1438"/>
        <v/>
      </c>
      <c r="AB2133" s="25" t="str">
        <f t="shared" si="1419"/>
        <v/>
      </c>
      <c r="AC2133" s="26" t="str">
        <f t="shared" si="1439"/>
        <v/>
      </c>
      <c r="AD2133" s="25" t="str">
        <f t="shared" si="1420"/>
        <v/>
      </c>
      <c r="AE2133" s="26" t="str">
        <f t="shared" si="1440"/>
        <v/>
      </c>
      <c r="AF2133" s="25" t="str">
        <f t="shared" si="1421"/>
        <v/>
      </c>
      <c r="AG2133" s="26" t="str">
        <f t="shared" si="1441"/>
        <v/>
      </c>
      <c r="AH2133" s="25" t="str">
        <f t="shared" si="1422"/>
        <v/>
      </c>
      <c r="AI2133" s="26" t="str">
        <f t="shared" si="1442"/>
        <v/>
      </c>
      <c r="AJ2133" s="25" t="str">
        <f t="shared" si="1423"/>
        <v/>
      </c>
      <c r="AK2133" s="26" t="str">
        <f t="shared" si="1443"/>
        <v/>
      </c>
      <c r="AL2133" s="25" t="str">
        <f t="shared" si="1424"/>
        <v/>
      </c>
      <c r="AM2133" s="26" t="str">
        <f t="shared" si="1444"/>
        <v/>
      </c>
      <c r="AN2133" s="25" t="str">
        <f t="shared" si="1425"/>
        <v/>
      </c>
      <c r="AO2133" s="26" t="str">
        <f t="shared" si="1445"/>
        <v/>
      </c>
      <c r="AP2133" t="str">
        <f t="shared" si="1446"/>
        <v/>
      </c>
      <c r="AQ2133" t="str">
        <f t="shared" si="1447"/>
        <v/>
      </c>
      <c r="AR2133" t="str">
        <f t="shared" si="1459"/>
        <v/>
      </c>
      <c r="AS2133" t="str">
        <f t="shared" si="1448"/>
        <v/>
      </c>
      <c r="AT2133" s="25" t="str">
        <f t="shared" si="1449"/>
        <v/>
      </c>
      <c r="AU2133" s="26" t="str">
        <f t="shared" si="1450"/>
        <v/>
      </c>
      <c r="AV2133" t="str">
        <f t="shared" si="1451"/>
        <v/>
      </c>
      <c r="AW2133" s="25" t="str">
        <f t="shared" si="1452"/>
        <v/>
      </c>
      <c r="AX2133" s="26" t="str">
        <f t="shared" si="1427"/>
        <v/>
      </c>
      <c r="AY2133" s="27" t="str">
        <f>IF(A2133="","",IF(K2133&lt;&gt;0,TEXT(5,"0000"),IF(M2133&lt;&gt;0,TEXT(5,"0000"),IF(Datos!N2133&lt;&gt;0,TEXT(5,"0000"),""))))</f>
        <v/>
      </c>
      <c r="AZ2133" s="25" t="str">
        <f t="shared" si="1453"/>
        <v/>
      </c>
      <c r="BA2133" s="26" t="str">
        <f t="shared" si="1428"/>
        <v/>
      </c>
      <c r="BB2133" s="25" t="str">
        <f t="shared" si="1454"/>
        <v/>
      </c>
      <c r="BC2133" s="26" t="str">
        <f t="shared" si="1429"/>
        <v/>
      </c>
      <c r="BD2133" s="27" t="str">
        <f t="shared" si="1455"/>
        <v/>
      </c>
      <c r="BE2133" s="25" t="str">
        <f t="shared" si="1456"/>
        <v/>
      </c>
      <c r="BF2133" s="26" t="str">
        <f t="shared" si="1430"/>
        <v/>
      </c>
      <c r="BG2133" s="28"/>
      <c r="BH2133" t="str">
        <f t="shared" si="1426"/>
        <v/>
      </c>
      <c r="BJ2133" s="24" t="str">
        <f t="shared" si="1457"/>
        <v/>
      </c>
      <c r="BK2133" s="24" t="str">
        <f t="shared" si="1458"/>
        <v/>
      </c>
    </row>
    <row r="2134" spans="17:63" ht="15.75" thickBot="1">
      <c r="Q2134" t="e">
        <f t="shared" si="1431"/>
        <v>#VALUE!</v>
      </c>
      <c r="R2134" t="str">
        <f t="shared" si="1432"/>
        <v/>
      </c>
      <c r="S2134" t="str">
        <f>IF(A2134="","",TEXT(VLOOKUP(C2134,Tablas!$H$3:$I$75,2,0),"000"))</f>
        <v/>
      </c>
      <c r="T2134" t="str">
        <f t="shared" si="1433"/>
        <v/>
      </c>
      <c r="U2134" t="str">
        <f t="shared" si="1434"/>
        <v/>
      </c>
      <c r="V2134" t="str">
        <f t="shared" si="1418"/>
        <v/>
      </c>
      <c r="W2134" t="str">
        <f>IF(A2134="","",IF(G2134="",99,VLOOKUP(Datos!G2134,Tablas!$AF$2:$AH$38,2,0)))</f>
        <v/>
      </c>
      <c r="X2134" t="str">
        <f t="shared" si="1435"/>
        <v/>
      </c>
      <c r="Y2134" t="str">
        <f t="shared" si="1436"/>
        <v/>
      </c>
      <c r="Z2134" s="25" t="str">
        <f t="shared" si="1437"/>
        <v/>
      </c>
      <c r="AA2134" s="26" t="str">
        <f t="shared" si="1438"/>
        <v/>
      </c>
      <c r="AB2134" s="25" t="str">
        <f t="shared" si="1419"/>
        <v/>
      </c>
      <c r="AC2134" s="26" t="str">
        <f t="shared" si="1439"/>
        <v/>
      </c>
      <c r="AD2134" s="25" t="str">
        <f t="shared" si="1420"/>
        <v/>
      </c>
      <c r="AE2134" s="26" t="str">
        <f t="shared" si="1440"/>
        <v/>
      </c>
      <c r="AF2134" s="25" t="str">
        <f t="shared" si="1421"/>
        <v/>
      </c>
      <c r="AG2134" s="26" t="str">
        <f t="shared" si="1441"/>
        <v/>
      </c>
      <c r="AH2134" s="25" t="str">
        <f t="shared" si="1422"/>
        <v/>
      </c>
      <c r="AI2134" s="26" t="str">
        <f t="shared" si="1442"/>
        <v/>
      </c>
      <c r="AJ2134" s="25" t="str">
        <f t="shared" si="1423"/>
        <v/>
      </c>
      <c r="AK2134" s="26" t="str">
        <f t="shared" si="1443"/>
        <v/>
      </c>
      <c r="AL2134" s="25" t="str">
        <f t="shared" si="1424"/>
        <v/>
      </c>
      <c r="AM2134" s="26" t="str">
        <f t="shared" si="1444"/>
        <v/>
      </c>
      <c r="AN2134" s="25" t="str">
        <f t="shared" si="1425"/>
        <v/>
      </c>
      <c r="AO2134" s="26" t="str">
        <f t="shared" si="1445"/>
        <v/>
      </c>
      <c r="AP2134" t="str">
        <f t="shared" si="1446"/>
        <v/>
      </c>
      <c r="AQ2134" t="str">
        <f t="shared" si="1447"/>
        <v/>
      </c>
      <c r="AR2134" t="str">
        <f t="shared" si="1459"/>
        <v/>
      </c>
      <c r="AS2134" t="str">
        <f t="shared" si="1448"/>
        <v/>
      </c>
      <c r="AT2134" s="25" t="str">
        <f t="shared" si="1449"/>
        <v/>
      </c>
      <c r="AU2134" s="26" t="str">
        <f t="shared" si="1450"/>
        <v/>
      </c>
      <c r="AV2134" t="str">
        <f t="shared" si="1451"/>
        <v/>
      </c>
      <c r="AW2134" s="25" t="str">
        <f t="shared" si="1452"/>
        <v/>
      </c>
      <c r="AX2134" s="26" t="str">
        <f t="shared" si="1427"/>
        <v/>
      </c>
      <c r="AY2134" s="27" t="str">
        <f>IF(A2134="","",IF(K2134&lt;&gt;0,TEXT(5,"0000"),IF(M2134&lt;&gt;0,TEXT(5,"0000"),IF(Datos!N2134&lt;&gt;0,TEXT(5,"0000"),""))))</f>
        <v/>
      </c>
      <c r="AZ2134" s="25" t="str">
        <f t="shared" si="1453"/>
        <v/>
      </c>
      <c r="BA2134" s="26" t="str">
        <f t="shared" si="1428"/>
        <v/>
      </c>
      <c r="BB2134" s="25" t="str">
        <f t="shared" si="1454"/>
        <v/>
      </c>
      <c r="BC2134" s="26" t="str">
        <f t="shared" si="1429"/>
        <v/>
      </c>
      <c r="BD2134" s="27" t="str">
        <f t="shared" si="1455"/>
        <v/>
      </c>
      <c r="BE2134" s="25" t="str">
        <f t="shared" si="1456"/>
        <v/>
      </c>
      <c r="BF2134" s="26" t="str">
        <f t="shared" si="1430"/>
        <v/>
      </c>
      <c r="BG2134" s="28"/>
      <c r="BH2134" t="str">
        <f t="shared" si="1426"/>
        <v/>
      </c>
      <c r="BJ2134" s="24" t="str">
        <f t="shared" si="1457"/>
        <v/>
      </c>
      <c r="BK2134" s="24" t="str">
        <f t="shared" si="1458"/>
        <v/>
      </c>
    </row>
    <row r="2135" spans="17:63" ht="15.75" thickBot="1">
      <c r="Q2135" t="e">
        <f t="shared" si="1431"/>
        <v>#VALUE!</v>
      </c>
      <c r="R2135" t="str">
        <f t="shared" si="1432"/>
        <v/>
      </c>
      <c r="S2135" t="str">
        <f>IF(A2135="","",TEXT(VLOOKUP(C2135,Tablas!$H$3:$I$75,2,0),"000"))</f>
        <v/>
      </c>
      <c r="T2135" t="str">
        <f t="shared" si="1433"/>
        <v/>
      </c>
      <c r="U2135" t="str">
        <f t="shared" si="1434"/>
        <v/>
      </c>
      <c r="V2135" t="str">
        <f t="shared" si="1418"/>
        <v/>
      </c>
      <c r="W2135" t="str">
        <f>IF(A2135="","",IF(G2135="",99,VLOOKUP(Datos!G2135,Tablas!$AF$2:$AH$38,2,0)))</f>
        <v/>
      </c>
      <c r="X2135" t="str">
        <f t="shared" si="1435"/>
        <v/>
      </c>
      <c r="Y2135" t="str">
        <f t="shared" si="1436"/>
        <v/>
      </c>
      <c r="Z2135" s="25" t="str">
        <f t="shared" si="1437"/>
        <v/>
      </c>
      <c r="AA2135" s="26" t="str">
        <f t="shared" si="1438"/>
        <v/>
      </c>
      <c r="AB2135" s="25" t="str">
        <f t="shared" si="1419"/>
        <v/>
      </c>
      <c r="AC2135" s="26" t="str">
        <f t="shared" si="1439"/>
        <v/>
      </c>
      <c r="AD2135" s="25" t="str">
        <f t="shared" si="1420"/>
        <v/>
      </c>
      <c r="AE2135" s="26" t="str">
        <f t="shared" si="1440"/>
        <v/>
      </c>
      <c r="AF2135" s="25" t="str">
        <f t="shared" si="1421"/>
        <v/>
      </c>
      <c r="AG2135" s="26" t="str">
        <f t="shared" si="1441"/>
        <v/>
      </c>
      <c r="AH2135" s="25" t="str">
        <f t="shared" si="1422"/>
        <v/>
      </c>
      <c r="AI2135" s="26" t="str">
        <f t="shared" si="1442"/>
        <v/>
      </c>
      <c r="AJ2135" s="25" t="str">
        <f t="shared" si="1423"/>
        <v/>
      </c>
      <c r="AK2135" s="26" t="str">
        <f t="shared" si="1443"/>
        <v/>
      </c>
      <c r="AL2135" s="25" t="str">
        <f t="shared" si="1424"/>
        <v/>
      </c>
      <c r="AM2135" s="26" t="str">
        <f t="shared" si="1444"/>
        <v/>
      </c>
      <c r="AN2135" s="25" t="str">
        <f t="shared" si="1425"/>
        <v/>
      </c>
      <c r="AO2135" s="26" t="str">
        <f t="shared" si="1445"/>
        <v/>
      </c>
      <c r="AP2135" t="str">
        <f t="shared" si="1446"/>
        <v/>
      </c>
      <c r="AQ2135" t="str">
        <f t="shared" si="1447"/>
        <v/>
      </c>
      <c r="AR2135" t="str">
        <f t="shared" si="1459"/>
        <v/>
      </c>
      <c r="AS2135" t="str">
        <f t="shared" si="1448"/>
        <v/>
      </c>
      <c r="AT2135" s="25" t="str">
        <f t="shared" si="1449"/>
        <v/>
      </c>
      <c r="AU2135" s="26" t="str">
        <f t="shared" si="1450"/>
        <v/>
      </c>
      <c r="AV2135" t="str">
        <f t="shared" si="1451"/>
        <v/>
      </c>
      <c r="AW2135" s="25" t="str">
        <f t="shared" si="1452"/>
        <v/>
      </c>
      <c r="AX2135" s="26" t="str">
        <f t="shared" si="1427"/>
        <v/>
      </c>
      <c r="AY2135" s="27" t="str">
        <f>IF(A2135="","",IF(K2135&lt;&gt;0,TEXT(5,"0000"),IF(M2135&lt;&gt;0,TEXT(5,"0000"),IF(Datos!N2135&lt;&gt;0,TEXT(5,"0000"),""))))</f>
        <v/>
      </c>
      <c r="AZ2135" s="25" t="str">
        <f t="shared" si="1453"/>
        <v/>
      </c>
      <c r="BA2135" s="26" t="str">
        <f t="shared" si="1428"/>
        <v/>
      </c>
      <c r="BB2135" s="25" t="str">
        <f t="shared" si="1454"/>
        <v/>
      </c>
      <c r="BC2135" s="26" t="str">
        <f t="shared" si="1429"/>
        <v/>
      </c>
      <c r="BD2135" s="27" t="str">
        <f t="shared" si="1455"/>
        <v/>
      </c>
      <c r="BE2135" s="25" t="str">
        <f t="shared" si="1456"/>
        <v/>
      </c>
      <c r="BF2135" s="26" t="str">
        <f t="shared" si="1430"/>
        <v/>
      </c>
      <c r="BG2135" s="28"/>
      <c r="BH2135" t="str">
        <f t="shared" si="1426"/>
        <v/>
      </c>
      <c r="BJ2135" s="24" t="str">
        <f t="shared" si="1457"/>
        <v/>
      </c>
      <c r="BK2135" s="24" t="str">
        <f t="shared" si="1458"/>
        <v/>
      </c>
    </row>
    <row r="2136" spans="17:63" ht="15.75" thickBot="1">
      <c r="Q2136" t="e">
        <f t="shared" si="1431"/>
        <v>#VALUE!</v>
      </c>
      <c r="R2136" t="str">
        <f t="shared" si="1432"/>
        <v/>
      </c>
      <c r="S2136" t="str">
        <f>IF(A2136="","",TEXT(VLOOKUP(C2136,Tablas!$H$3:$I$75,2,0),"000"))</f>
        <v/>
      </c>
      <c r="T2136" t="str">
        <f t="shared" si="1433"/>
        <v/>
      </c>
      <c r="U2136" t="str">
        <f t="shared" si="1434"/>
        <v/>
      </c>
      <c r="V2136" t="str">
        <f t="shared" si="1418"/>
        <v/>
      </c>
      <c r="W2136" t="str">
        <f>IF(A2136="","",IF(G2136="",99,VLOOKUP(Datos!G2136,Tablas!$AF$2:$AH$38,2,0)))</f>
        <v/>
      </c>
      <c r="X2136" t="str">
        <f t="shared" si="1435"/>
        <v/>
      </c>
      <c r="Y2136" t="str">
        <f t="shared" si="1436"/>
        <v/>
      </c>
      <c r="Z2136" s="25" t="str">
        <f t="shared" si="1437"/>
        <v/>
      </c>
      <c r="AA2136" s="26" t="str">
        <f t="shared" si="1438"/>
        <v/>
      </c>
      <c r="AB2136" s="25" t="str">
        <f t="shared" si="1419"/>
        <v/>
      </c>
      <c r="AC2136" s="26" t="str">
        <f t="shared" si="1439"/>
        <v/>
      </c>
      <c r="AD2136" s="25" t="str">
        <f t="shared" si="1420"/>
        <v/>
      </c>
      <c r="AE2136" s="26" t="str">
        <f t="shared" si="1440"/>
        <v/>
      </c>
      <c r="AF2136" s="25" t="str">
        <f t="shared" si="1421"/>
        <v/>
      </c>
      <c r="AG2136" s="26" t="str">
        <f t="shared" si="1441"/>
        <v/>
      </c>
      <c r="AH2136" s="25" t="str">
        <f t="shared" si="1422"/>
        <v/>
      </c>
      <c r="AI2136" s="26" t="str">
        <f t="shared" si="1442"/>
        <v/>
      </c>
      <c r="AJ2136" s="25" t="str">
        <f t="shared" si="1423"/>
        <v/>
      </c>
      <c r="AK2136" s="26" t="str">
        <f t="shared" si="1443"/>
        <v/>
      </c>
      <c r="AL2136" s="25" t="str">
        <f t="shared" si="1424"/>
        <v/>
      </c>
      <c r="AM2136" s="26" t="str">
        <f t="shared" si="1444"/>
        <v/>
      </c>
      <c r="AN2136" s="25" t="str">
        <f t="shared" si="1425"/>
        <v/>
      </c>
      <c r="AO2136" s="26" t="str">
        <f t="shared" si="1445"/>
        <v/>
      </c>
      <c r="AP2136" t="str">
        <f t="shared" si="1446"/>
        <v/>
      </c>
      <c r="AQ2136" t="str">
        <f t="shared" si="1447"/>
        <v/>
      </c>
      <c r="AR2136" t="str">
        <f t="shared" si="1459"/>
        <v/>
      </c>
      <c r="AS2136" t="str">
        <f t="shared" si="1448"/>
        <v/>
      </c>
      <c r="AT2136" s="25" t="str">
        <f t="shared" si="1449"/>
        <v/>
      </c>
      <c r="AU2136" s="26" t="str">
        <f t="shared" si="1450"/>
        <v/>
      </c>
      <c r="AV2136" t="str">
        <f t="shared" si="1451"/>
        <v/>
      </c>
      <c r="AW2136" s="25" t="str">
        <f t="shared" si="1452"/>
        <v/>
      </c>
      <c r="AX2136" s="26" t="str">
        <f t="shared" si="1427"/>
        <v/>
      </c>
      <c r="AY2136" s="27" t="str">
        <f>IF(A2136="","",IF(K2136&lt;&gt;0,TEXT(5,"0000"),IF(M2136&lt;&gt;0,TEXT(5,"0000"),IF(Datos!N2136&lt;&gt;0,TEXT(5,"0000"),""))))</f>
        <v/>
      </c>
      <c r="AZ2136" s="25" t="str">
        <f t="shared" si="1453"/>
        <v/>
      </c>
      <c r="BA2136" s="26" t="str">
        <f t="shared" si="1428"/>
        <v/>
      </c>
      <c r="BB2136" s="25" t="str">
        <f t="shared" si="1454"/>
        <v/>
      </c>
      <c r="BC2136" s="26" t="str">
        <f t="shared" si="1429"/>
        <v/>
      </c>
      <c r="BD2136" s="27" t="str">
        <f t="shared" si="1455"/>
        <v/>
      </c>
      <c r="BE2136" s="25" t="str">
        <f t="shared" si="1456"/>
        <v/>
      </c>
      <c r="BF2136" s="26" t="str">
        <f t="shared" si="1430"/>
        <v/>
      </c>
      <c r="BG2136" s="28"/>
      <c r="BH2136" t="str">
        <f t="shared" si="1426"/>
        <v/>
      </c>
      <c r="BJ2136" s="24" t="str">
        <f t="shared" si="1457"/>
        <v/>
      </c>
      <c r="BK2136" s="24" t="str">
        <f t="shared" si="1458"/>
        <v/>
      </c>
    </row>
    <row r="2137" spans="17:63" ht="15.75" thickBot="1">
      <c r="Q2137" t="e">
        <f t="shared" si="1431"/>
        <v>#VALUE!</v>
      </c>
      <c r="R2137" t="str">
        <f t="shared" si="1432"/>
        <v/>
      </c>
      <c r="S2137" t="str">
        <f>IF(A2137="","",TEXT(VLOOKUP(C2137,Tablas!$H$3:$I$75,2,0),"000"))</f>
        <v/>
      </c>
      <c r="T2137" t="str">
        <f t="shared" si="1433"/>
        <v/>
      </c>
      <c r="U2137" t="str">
        <f t="shared" si="1434"/>
        <v/>
      </c>
      <c r="V2137" t="str">
        <f t="shared" si="1418"/>
        <v/>
      </c>
      <c r="W2137" t="str">
        <f>IF(A2137="","",IF(G2137="",99,VLOOKUP(Datos!G2137,Tablas!$AF$2:$AH$38,2,0)))</f>
        <v/>
      </c>
      <c r="X2137" t="str">
        <f t="shared" si="1435"/>
        <v/>
      </c>
      <c r="Y2137" t="str">
        <f t="shared" si="1436"/>
        <v/>
      </c>
      <c r="Z2137" s="25" t="str">
        <f t="shared" si="1437"/>
        <v/>
      </c>
      <c r="AA2137" s="26" t="str">
        <f t="shared" si="1438"/>
        <v/>
      </c>
      <c r="AB2137" s="25" t="str">
        <f t="shared" si="1419"/>
        <v/>
      </c>
      <c r="AC2137" s="26" t="str">
        <f t="shared" si="1439"/>
        <v/>
      </c>
      <c r="AD2137" s="25" t="str">
        <f t="shared" si="1420"/>
        <v/>
      </c>
      <c r="AE2137" s="26" t="str">
        <f t="shared" si="1440"/>
        <v/>
      </c>
      <c r="AF2137" s="25" t="str">
        <f t="shared" si="1421"/>
        <v/>
      </c>
      <c r="AG2137" s="26" t="str">
        <f t="shared" si="1441"/>
        <v/>
      </c>
      <c r="AH2137" s="25" t="str">
        <f t="shared" si="1422"/>
        <v/>
      </c>
      <c r="AI2137" s="26" t="str">
        <f t="shared" si="1442"/>
        <v/>
      </c>
      <c r="AJ2137" s="25" t="str">
        <f t="shared" si="1423"/>
        <v/>
      </c>
      <c r="AK2137" s="26" t="str">
        <f t="shared" si="1443"/>
        <v/>
      </c>
      <c r="AL2137" s="25" t="str">
        <f t="shared" si="1424"/>
        <v/>
      </c>
      <c r="AM2137" s="26" t="str">
        <f t="shared" si="1444"/>
        <v/>
      </c>
      <c r="AN2137" s="25" t="str">
        <f t="shared" si="1425"/>
        <v/>
      </c>
      <c r="AO2137" s="26" t="str">
        <f t="shared" si="1445"/>
        <v/>
      </c>
      <c r="AP2137" t="str">
        <f t="shared" si="1446"/>
        <v/>
      </c>
      <c r="AQ2137" t="str">
        <f t="shared" si="1447"/>
        <v/>
      </c>
      <c r="AR2137" t="str">
        <f t="shared" si="1459"/>
        <v/>
      </c>
      <c r="AS2137" t="str">
        <f t="shared" si="1448"/>
        <v/>
      </c>
      <c r="AT2137" s="25" t="str">
        <f t="shared" si="1449"/>
        <v/>
      </c>
      <c r="AU2137" s="26" t="str">
        <f t="shared" si="1450"/>
        <v/>
      </c>
      <c r="AV2137" t="str">
        <f t="shared" si="1451"/>
        <v/>
      </c>
      <c r="AW2137" s="25" t="str">
        <f t="shared" si="1452"/>
        <v/>
      </c>
      <c r="AX2137" s="26" t="str">
        <f t="shared" si="1427"/>
        <v/>
      </c>
      <c r="AY2137" s="27" t="str">
        <f>IF(A2137="","",IF(K2137&lt;&gt;0,TEXT(5,"0000"),IF(M2137&lt;&gt;0,TEXT(5,"0000"),IF(Datos!N2137&lt;&gt;0,TEXT(5,"0000"),""))))</f>
        <v/>
      </c>
      <c r="AZ2137" s="25" t="str">
        <f t="shared" si="1453"/>
        <v/>
      </c>
      <c r="BA2137" s="26" t="str">
        <f t="shared" si="1428"/>
        <v/>
      </c>
      <c r="BB2137" s="25" t="str">
        <f t="shared" si="1454"/>
        <v/>
      </c>
      <c r="BC2137" s="26" t="str">
        <f t="shared" si="1429"/>
        <v/>
      </c>
      <c r="BD2137" s="27" t="str">
        <f t="shared" si="1455"/>
        <v/>
      </c>
      <c r="BE2137" s="25" t="str">
        <f t="shared" si="1456"/>
        <v/>
      </c>
      <c r="BF2137" s="26" t="str">
        <f t="shared" si="1430"/>
        <v/>
      </c>
      <c r="BG2137" s="28"/>
      <c r="BH2137" t="str">
        <f t="shared" si="1426"/>
        <v/>
      </c>
      <c r="BJ2137" s="24" t="str">
        <f t="shared" si="1457"/>
        <v/>
      </c>
      <c r="BK2137" s="24" t="str">
        <f t="shared" si="1458"/>
        <v/>
      </c>
    </row>
    <row r="2138" spans="17:63" ht="15.75" thickBot="1">
      <c r="Q2138" t="e">
        <f t="shared" si="1431"/>
        <v>#VALUE!</v>
      </c>
      <c r="R2138" t="str">
        <f t="shared" si="1432"/>
        <v/>
      </c>
      <c r="S2138" t="str">
        <f>IF(A2138="","",TEXT(VLOOKUP(C2138,Tablas!$H$3:$I$75,2,0),"000"))</f>
        <v/>
      </c>
      <c r="T2138" t="str">
        <f t="shared" si="1433"/>
        <v/>
      </c>
      <c r="U2138" t="str">
        <f t="shared" si="1434"/>
        <v/>
      </c>
      <c r="V2138" t="str">
        <f t="shared" si="1418"/>
        <v/>
      </c>
      <c r="W2138" t="str">
        <f>IF(A2138="","",IF(G2138="",99,VLOOKUP(Datos!G2138,Tablas!$AF$2:$AH$38,2,0)))</f>
        <v/>
      </c>
      <c r="X2138" t="str">
        <f t="shared" si="1435"/>
        <v/>
      </c>
      <c r="Y2138" t="str">
        <f t="shared" si="1436"/>
        <v/>
      </c>
      <c r="Z2138" s="25" t="str">
        <f t="shared" si="1437"/>
        <v/>
      </c>
      <c r="AA2138" s="26" t="str">
        <f t="shared" si="1438"/>
        <v/>
      </c>
      <c r="AB2138" s="25" t="str">
        <f t="shared" si="1419"/>
        <v/>
      </c>
      <c r="AC2138" s="26" t="str">
        <f t="shared" si="1439"/>
        <v/>
      </c>
      <c r="AD2138" s="25" t="str">
        <f t="shared" si="1420"/>
        <v/>
      </c>
      <c r="AE2138" s="26" t="str">
        <f t="shared" si="1440"/>
        <v/>
      </c>
      <c r="AF2138" s="25" t="str">
        <f t="shared" si="1421"/>
        <v/>
      </c>
      <c r="AG2138" s="26" t="str">
        <f t="shared" si="1441"/>
        <v/>
      </c>
      <c r="AH2138" s="25" t="str">
        <f t="shared" si="1422"/>
        <v/>
      </c>
      <c r="AI2138" s="26" t="str">
        <f t="shared" si="1442"/>
        <v/>
      </c>
      <c r="AJ2138" s="25" t="str">
        <f t="shared" si="1423"/>
        <v/>
      </c>
      <c r="AK2138" s="26" t="str">
        <f t="shared" si="1443"/>
        <v/>
      </c>
      <c r="AL2138" s="25" t="str">
        <f t="shared" si="1424"/>
        <v/>
      </c>
      <c r="AM2138" s="26" t="str">
        <f t="shared" si="1444"/>
        <v/>
      </c>
      <c r="AN2138" s="25" t="str">
        <f t="shared" si="1425"/>
        <v/>
      </c>
      <c r="AO2138" s="26" t="str">
        <f t="shared" si="1445"/>
        <v/>
      </c>
      <c r="AP2138" t="str">
        <f t="shared" si="1446"/>
        <v/>
      </c>
      <c r="AQ2138" t="str">
        <f t="shared" si="1447"/>
        <v/>
      </c>
      <c r="AR2138" t="str">
        <f t="shared" si="1459"/>
        <v/>
      </c>
      <c r="AS2138" t="str">
        <f t="shared" si="1448"/>
        <v/>
      </c>
      <c r="AT2138" s="25" t="str">
        <f t="shared" si="1449"/>
        <v/>
      </c>
      <c r="AU2138" s="26" t="str">
        <f t="shared" si="1450"/>
        <v/>
      </c>
      <c r="AV2138" t="str">
        <f t="shared" si="1451"/>
        <v/>
      </c>
      <c r="AW2138" s="25" t="str">
        <f t="shared" si="1452"/>
        <v/>
      </c>
      <c r="AX2138" s="26" t="str">
        <f t="shared" si="1427"/>
        <v/>
      </c>
      <c r="AY2138" s="27" t="str">
        <f>IF(A2138="","",IF(K2138&lt;&gt;0,TEXT(5,"0000"),IF(M2138&lt;&gt;0,TEXT(5,"0000"),IF(Datos!N2138&lt;&gt;0,TEXT(5,"0000"),""))))</f>
        <v/>
      </c>
      <c r="AZ2138" s="25" t="str">
        <f t="shared" si="1453"/>
        <v/>
      </c>
      <c r="BA2138" s="26" t="str">
        <f t="shared" si="1428"/>
        <v/>
      </c>
      <c r="BB2138" s="25" t="str">
        <f t="shared" si="1454"/>
        <v/>
      </c>
      <c r="BC2138" s="26" t="str">
        <f t="shared" si="1429"/>
        <v/>
      </c>
      <c r="BD2138" s="27" t="str">
        <f t="shared" si="1455"/>
        <v/>
      </c>
      <c r="BE2138" s="25" t="str">
        <f t="shared" si="1456"/>
        <v/>
      </c>
      <c r="BF2138" s="26" t="str">
        <f t="shared" si="1430"/>
        <v/>
      </c>
      <c r="BG2138" s="28"/>
      <c r="BH2138" t="str">
        <f t="shared" si="1426"/>
        <v/>
      </c>
      <c r="BJ2138" s="24" t="str">
        <f t="shared" si="1457"/>
        <v/>
      </c>
      <c r="BK2138" s="24" t="str">
        <f t="shared" si="1458"/>
        <v/>
      </c>
    </row>
    <row r="2139" spans="17:63" ht="15.75" thickBot="1">
      <c r="Q2139" t="e">
        <f t="shared" si="1431"/>
        <v>#VALUE!</v>
      </c>
      <c r="R2139" t="str">
        <f t="shared" si="1432"/>
        <v/>
      </c>
      <c r="S2139" t="str">
        <f>IF(A2139="","",TEXT(VLOOKUP(C2139,Tablas!$H$3:$I$75,2,0),"000"))</f>
        <v/>
      </c>
      <c r="T2139" t="str">
        <f t="shared" si="1433"/>
        <v/>
      </c>
      <c r="U2139" t="str">
        <f t="shared" si="1434"/>
        <v/>
      </c>
      <c r="V2139" t="str">
        <f t="shared" si="1418"/>
        <v/>
      </c>
      <c r="W2139" t="str">
        <f>IF(A2139="","",IF(G2139="",99,VLOOKUP(Datos!G2139,Tablas!$AF$2:$AH$38,2,0)))</f>
        <v/>
      </c>
      <c r="X2139" t="str">
        <f t="shared" si="1435"/>
        <v/>
      </c>
      <c r="Y2139" t="str">
        <f t="shared" si="1436"/>
        <v/>
      </c>
      <c r="Z2139" s="25" t="str">
        <f t="shared" si="1437"/>
        <v/>
      </c>
      <c r="AA2139" s="26" t="str">
        <f t="shared" si="1438"/>
        <v/>
      </c>
      <c r="AB2139" s="25" t="str">
        <f t="shared" si="1419"/>
        <v/>
      </c>
      <c r="AC2139" s="26" t="str">
        <f t="shared" si="1439"/>
        <v/>
      </c>
      <c r="AD2139" s="25" t="str">
        <f t="shared" si="1420"/>
        <v/>
      </c>
      <c r="AE2139" s="26" t="str">
        <f t="shared" si="1440"/>
        <v/>
      </c>
      <c r="AF2139" s="25" t="str">
        <f t="shared" si="1421"/>
        <v/>
      </c>
      <c r="AG2139" s="26" t="str">
        <f t="shared" si="1441"/>
        <v/>
      </c>
      <c r="AH2139" s="25" t="str">
        <f t="shared" si="1422"/>
        <v/>
      </c>
      <c r="AI2139" s="26" t="str">
        <f t="shared" si="1442"/>
        <v/>
      </c>
      <c r="AJ2139" s="25" t="str">
        <f t="shared" si="1423"/>
        <v/>
      </c>
      <c r="AK2139" s="26" t="str">
        <f t="shared" si="1443"/>
        <v/>
      </c>
      <c r="AL2139" s="25" t="str">
        <f t="shared" si="1424"/>
        <v/>
      </c>
      <c r="AM2139" s="26" t="str">
        <f t="shared" si="1444"/>
        <v/>
      </c>
      <c r="AN2139" s="25" t="str">
        <f t="shared" si="1425"/>
        <v/>
      </c>
      <c r="AO2139" s="26" t="str">
        <f t="shared" si="1445"/>
        <v/>
      </c>
      <c r="AP2139" t="str">
        <f t="shared" si="1446"/>
        <v/>
      </c>
      <c r="AQ2139" t="str">
        <f t="shared" si="1447"/>
        <v/>
      </c>
      <c r="AR2139" t="str">
        <f t="shared" si="1459"/>
        <v/>
      </c>
      <c r="AS2139" t="str">
        <f t="shared" si="1448"/>
        <v/>
      </c>
      <c r="AT2139" s="25" t="str">
        <f t="shared" si="1449"/>
        <v/>
      </c>
      <c r="AU2139" s="26" t="str">
        <f t="shared" si="1450"/>
        <v/>
      </c>
      <c r="AV2139" t="str">
        <f t="shared" si="1451"/>
        <v/>
      </c>
      <c r="AW2139" s="25" t="str">
        <f t="shared" si="1452"/>
        <v/>
      </c>
      <c r="AX2139" s="26" t="str">
        <f t="shared" si="1427"/>
        <v/>
      </c>
      <c r="AY2139" s="27" t="str">
        <f>IF(A2139="","",IF(K2139&lt;&gt;0,TEXT(5,"0000"),IF(M2139&lt;&gt;0,TEXT(5,"0000"),IF(Datos!N2139&lt;&gt;0,TEXT(5,"0000"),""))))</f>
        <v/>
      </c>
      <c r="AZ2139" s="25" t="str">
        <f t="shared" si="1453"/>
        <v/>
      </c>
      <c r="BA2139" s="26" t="str">
        <f t="shared" si="1428"/>
        <v/>
      </c>
      <c r="BB2139" s="25" t="str">
        <f t="shared" si="1454"/>
        <v/>
      </c>
      <c r="BC2139" s="26" t="str">
        <f t="shared" si="1429"/>
        <v/>
      </c>
      <c r="BD2139" s="27" t="str">
        <f t="shared" si="1455"/>
        <v/>
      </c>
      <c r="BE2139" s="25" t="str">
        <f t="shared" si="1456"/>
        <v/>
      </c>
      <c r="BF2139" s="26" t="str">
        <f t="shared" si="1430"/>
        <v/>
      </c>
      <c r="BG2139" s="28"/>
      <c r="BH2139" t="str">
        <f t="shared" si="1426"/>
        <v/>
      </c>
      <c r="BJ2139" s="24" t="str">
        <f t="shared" si="1457"/>
        <v/>
      </c>
      <c r="BK2139" s="24" t="str">
        <f t="shared" si="1458"/>
        <v/>
      </c>
    </row>
    <row r="2140" spans="17:63" ht="15.75" thickBot="1">
      <c r="Q2140" t="e">
        <f t="shared" si="1431"/>
        <v>#VALUE!</v>
      </c>
      <c r="R2140" t="str">
        <f t="shared" si="1432"/>
        <v/>
      </c>
      <c r="S2140" t="str">
        <f>IF(A2140="","",TEXT(VLOOKUP(C2140,Tablas!$H$3:$I$75,2,0),"000"))</f>
        <v/>
      </c>
      <c r="T2140" t="str">
        <f t="shared" si="1433"/>
        <v/>
      </c>
      <c r="U2140" t="str">
        <f t="shared" si="1434"/>
        <v/>
      </c>
      <c r="V2140" t="str">
        <f t="shared" si="1418"/>
        <v/>
      </c>
      <c r="W2140" t="str">
        <f>IF(A2140="","",IF(G2140="",99,VLOOKUP(Datos!G2140,Tablas!$AF$2:$AH$38,2,0)))</f>
        <v/>
      </c>
      <c r="X2140" t="str">
        <f t="shared" si="1435"/>
        <v/>
      </c>
      <c r="Y2140" t="str">
        <f t="shared" si="1436"/>
        <v/>
      </c>
      <c r="Z2140" s="25" t="str">
        <f t="shared" si="1437"/>
        <v/>
      </c>
      <c r="AA2140" s="26" t="str">
        <f t="shared" si="1438"/>
        <v/>
      </c>
      <c r="AB2140" s="25" t="str">
        <f t="shared" si="1419"/>
        <v/>
      </c>
      <c r="AC2140" s="26" t="str">
        <f t="shared" si="1439"/>
        <v/>
      </c>
      <c r="AD2140" s="25" t="str">
        <f t="shared" si="1420"/>
        <v/>
      </c>
      <c r="AE2140" s="26" t="str">
        <f t="shared" si="1440"/>
        <v/>
      </c>
      <c r="AF2140" s="25" t="str">
        <f t="shared" si="1421"/>
        <v/>
      </c>
      <c r="AG2140" s="26" t="str">
        <f t="shared" si="1441"/>
        <v/>
      </c>
      <c r="AH2140" s="25" t="str">
        <f t="shared" si="1422"/>
        <v/>
      </c>
      <c r="AI2140" s="26" t="str">
        <f t="shared" si="1442"/>
        <v/>
      </c>
      <c r="AJ2140" s="25" t="str">
        <f t="shared" si="1423"/>
        <v/>
      </c>
      <c r="AK2140" s="26" t="str">
        <f t="shared" si="1443"/>
        <v/>
      </c>
      <c r="AL2140" s="25" t="str">
        <f t="shared" si="1424"/>
        <v/>
      </c>
      <c r="AM2140" s="26" t="str">
        <f t="shared" si="1444"/>
        <v/>
      </c>
      <c r="AN2140" s="25" t="str">
        <f t="shared" si="1425"/>
        <v/>
      </c>
      <c r="AO2140" s="26" t="str">
        <f t="shared" si="1445"/>
        <v/>
      </c>
      <c r="AP2140" t="str">
        <f t="shared" si="1446"/>
        <v/>
      </c>
      <c r="AQ2140" t="str">
        <f t="shared" si="1447"/>
        <v/>
      </c>
      <c r="AR2140" t="str">
        <f t="shared" si="1459"/>
        <v/>
      </c>
      <c r="AS2140" t="str">
        <f t="shared" si="1448"/>
        <v/>
      </c>
      <c r="AT2140" s="25" t="str">
        <f t="shared" si="1449"/>
        <v/>
      </c>
      <c r="AU2140" s="26" t="str">
        <f t="shared" si="1450"/>
        <v/>
      </c>
      <c r="AV2140" t="str">
        <f t="shared" si="1451"/>
        <v/>
      </c>
      <c r="AW2140" s="25" t="str">
        <f t="shared" si="1452"/>
        <v/>
      </c>
      <c r="AX2140" s="26" t="str">
        <f t="shared" si="1427"/>
        <v/>
      </c>
      <c r="AY2140" s="27" t="str">
        <f>IF(A2140="","",IF(K2140&lt;&gt;0,TEXT(5,"0000"),IF(M2140&lt;&gt;0,TEXT(5,"0000"),IF(Datos!N2140&lt;&gt;0,TEXT(5,"0000"),""))))</f>
        <v/>
      </c>
      <c r="AZ2140" s="25" t="str">
        <f t="shared" si="1453"/>
        <v/>
      </c>
      <c r="BA2140" s="26" t="str">
        <f t="shared" si="1428"/>
        <v/>
      </c>
      <c r="BB2140" s="25" t="str">
        <f t="shared" si="1454"/>
        <v/>
      </c>
      <c r="BC2140" s="26" t="str">
        <f t="shared" si="1429"/>
        <v/>
      </c>
      <c r="BD2140" s="27" t="str">
        <f t="shared" si="1455"/>
        <v/>
      </c>
      <c r="BE2140" s="25" t="str">
        <f t="shared" si="1456"/>
        <v/>
      </c>
      <c r="BF2140" s="26" t="str">
        <f t="shared" si="1430"/>
        <v/>
      </c>
      <c r="BG2140" s="28"/>
      <c r="BH2140" t="str">
        <f t="shared" si="1426"/>
        <v/>
      </c>
      <c r="BJ2140" s="24" t="str">
        <f t="shared" si="1457"/>
        <v/>
      </c>
      <c r="BK2140" s="24" t="str">
        <f t="shared" si="1458"/>
        <v/>
      </c>
    </row>
    <row r="2141" spans="17:63" ht="15.75" thickBot="1">
      <c r="Q2141" t="e">
        <f t="shared" si="1431"/>
        <v>#VALUE!</v>
      </c>
      <c r="R2141" t="str">
        <f t="shared" si="1432"/>
        <v/>
      </c>
      <c r="S2141" t="str">
        <f>IF(A2141="","",TEXT(VLOOKUP(C2141,Tablas!$H$3:$I$75,2,0),"000"))</f>
        <v/>
      </c>
      <c r="T2141" t="str">
        <f t="shared" si="1433"/>
        <v/>
      </c>
      <c r="U2141" t="str">
        <f t="shared" si="1434"/>
        <v/>
      </c>
      <c r="V2141" t="str">
        <f t="shared" si="1418"/>
        <v/>
      </c>
      <c r="W2141" t="str">
        <f>IF(A2141="","",IF(G2141="",99,VLOOKUP(Datos!G2141,Tablas!$AF$2:$AH$38,2,0)))</f>
        <v/>
      </c>
      <c r="X2141" t="str">
        <f t="shared" si="1435"/>
        <v/>
      </c>
      <c r="Y2141" t="str">
        <f t="shared" si="1436"/>
        <v/>
      </c>
      <c r="Z2141" s="25" t="str">
        <f t="shared" si="1437"/>
        <v/>
      </c>
      <c r="AA2141" s="26" t="str">
        <f t="shared" si="1438"/>
        <v/>
      </c>
      <c r="AB2141" s="25" t="str">
        <f t="shared" si="1419"/>
        <v/>
      </c>
      <c r="AC2141" s="26" t="str">
        <f t="shared" si="1439"/>
        <v/>
      </c>
      <c r="AD2141" s="25" t="str">
        <f t="shared" si="1420"/>
        <v/>
      </c>
      <c r="AE2141" s="26" t="str">
        <f t="shared" si="1440"/>
        <v/>
      </c>
      <c r="AF2141" s="25" t="str">
        <f t="shared" si="1421"/>
        <v/>
      </c>
      <c r="AG2141" s="26" t="str">
        <f t="shared" si="1441"/>
        <v/>
      </c>
      <c r="AH2141" s="25" t="str">
        <f t="shared" si="1422"/>
        <v/>
      </c>
      <c r="AI2141" s="26" t="str">
        <f t="shared" si="1442"/>
        <v/>
      </c>
      <c r="AJ2141" s="25" t="str">
        <f t="shared" si="1423"/>
        <v/>
      </c>
      <c r="AK2141" s="26" t="str">
        <f t="shared" si="1443"/>
        <v/>
      </c>
      <c r="AL2141" s="25" t="str">
        <f t="shared" si="1424"/>
        <v/>
      </c>
      <c r="AM2141" s="26" t="str">
        <f t="shared" si="1444"/>
        <v/>
      </c>
      <c r="AN2141" s="25" t="str">
        <f t="shared" si="1425"/>
        <v/>
      </c>
      <c r="AO2141" s="26" t="str">
        <f t="shared" si="1445"/>
        <v/>
      </c>
      <c r="AP2141" t="str">
        <f t="shared" si="1446"/>
        <v/>
      </c>
      <c r="AQ2141" t="str">
        <f t="shared" si="1447"/>
        <v/>
      </c>
      <c r="AR2141" t="str">
        <f t="shared" si="1459"/>
        <v/>
      </c>
      <c r="AS2141" t="str">
        <f t="shared" si="1448"/>
        <v/>
      </c>
      <c r="AT2141" s="25" t="str">
        <f t="shared" si="1449"/>
        <v/>
      </c>
      <c r="AU2141" s="26" t="str">
        <f t="shared" si="1450"/>
        <v/>
      </c>
      <c r="AV2141" t="str">
        <f t="shared" si="1451"/>
        <v/>
      </c>
      <c r="AW2141" s="25" t="str">
        <f t="shared" si="1452"/>
        <v/>
      </c>
      <c r="AX2141" s="26" t="str">
        <f t="shared" si="1427"/>
        <v/>
      </c>
      <c r="AY2141" s="27" t="str">
        <f>IF(A2141="","",IF(K2141&lt;&gt;0,TEXT(5,"0000"),IF(M2141&lt;&gt;0,TEXT(5,"0000"),IF(Datos!N2141&lt;&gt;0,TEXT(5,"0000"),""))))</f>
        <v/>
      </c>
      <c r="AZ2141" s="25" t="str">
        <f t="shared" si="1453"/>
        <v/>
      </c>
      <c r="BA2141" s="26" t="str">
        <f t="shared" si="1428"/>
        <v/>
      </c>
      <c r="BB2141" s="25" t="str">
        <f t="shared" si="1454"/>
        <v/>
      </c>
      <c r="BC2141" s="26" t="str">
        <f t="shared" si="1429"/>
        <v/>
      </c>
      <c r="BD2141" s="27" t="str">
        <f t="shared" si="1455"/>
        <v/>
      </c>
      <c r="BE2141" s="25" t="str">
        <f t="shared" si="1456"/>
        <v/>
      </c>
      <c r="BF2141" s="26" t="str">
        <f t="shared" si="1430"/>
        <v/>
      </c>
      <c r="BG2141" s="28"/>
      <c r="BH2141" t="str">
        <f t="shared" si="1426"/>
        <v/>
      </c>
      <c r="BJ2141" s="24" t="str">
        <f t="shared" si="1457"/>
        <v/>
      </c>
      <c r="BK2141" s="24" t="str">
        <f t="shared" si="1458"/>
        <v/>
      </c>
    </row>
    <row r="2142" spans="17:63" ht="15.75" thickBot="1">
      <c r="Q2142" t="e">
        <f t="shared" si="1431"/>
        <v>#VALUE!</v>
      </c>
      <c r="R2142" t="str">
        <f t="shared" si="1432"/>
        <v/>
      </c>
      <c r="S2142" t="str">
        <f>IF(A2142="","",TEXT(VLOOKUP(C2142,Tablas!$H$3:$I$75,2,0),"000"))</f>
        <v/>
      </c>
      <c r="T2142" t="str">
        <f t="shared" si="1433"/>
        <v/>
      </c>
      <c r="U2142" t="str">
        <f t="shared" si="1434"/>
        <v/>
      </c>
      <c r="V2142" t="str">
        <f t="shared" si="1418"/>
        <v/>
      </c>
      <c r="W2142" t="str">
        <f>IF(A2142="","",IF(G2142="",99,VLOOKUP(Datos!G2142,Tablas!$AF$2:$AH$38,2,0)))</f>
        <v/>
      </c>
      <c r="X2142" t="str">
        <f t="shared" si="1435"/>
        <v/>
      </c>
      <c r="Y2142" t="str">
        <f t="shared" si="1436"/>
        <v/>
      </c>
      <c r="Z2142" s="25" t="str">
        <f t="shared" si="1437"/>
        <v/>
      </c>
      <c r="AA2142" s="26" t="str">
        <f t="shared" si="1438"/>
        <v/>
      </c>
      <c r="AB2142" s="25" t="str">
        <f t="shared" si="1419"/>
        <v/>
      </c>
      <c r="AC2142" s="26" t="str">
        <f t="shared" si="1439"/>
        <v/>
      </c>
      <c r="AD2142" s="25" t="str">
        <f t="shared" si="1420"/>
        <v/>
      </c>
      <c r="AE2142" s="26" t="str">
        <f t="shared" si="1440"/>
        <v/>
      </c>
      <c r="AF2142" s="25" t="str">
        <f t="shared" si="1421"/>
        <v/>
      </c>
      <c r="AG2142" s="26" t="str">
        <f t="shared" si="1441"/>
        <v/>
      </c>
      <c r="AH2142" s="25" t="str">
        <f t="shared" si="1422"/>
        <v/>
      </c>
      <c r="AI2142" s="26" t="str">
        <f t="shared" si="1442"/>
        <v/>
      </c>
      <c r="AJ2142" s="25" t="str">
        <f t="shared" si="1423"/>
        <v/>
      </c>
      <c r="AK2142" s="26" t="str">
        <f t="shared" si="1443"/>
        <v/>
      </c>
      <c r="AL2142" s="25" t="str">
        <f t="shared" si="1424"/>
        <v/>
      </c>
      <c r="AM2142" s="26" t="str">
        <f t="shared" si="1444"/>
        <v/>
      </c>
      <c r="AN2142" s="25" t="str">
        <f t="shared" si="1425"/>
        <v/>
      </c>
      <c r="AO2142" s="26" t="str">
        <f t="shared" si="1445"/>
        <v/>
      </c>
      <c r="AP2142" t="str">
        <f t="shared" si="1446"/>
        <v/>
      </c>
      <c r="AQ2142" t="str">
        <f t="shared" si="1447"/>
        <v/>
      </c>
      <c r="AR2142" t="str">
        <f t="shared" si="1459"/>
        <v/>
      </c>
      <c r="AS2142" t="str">
        <f t="shared" si="1448"/>
        <v/>
      </c>
      <c r="AT2142" s="25" t="str">
        <f t="shared" si="1449"/>
        <v/>
      </c>
      <c r="AU2142" s="26" t="str">
        <f t="shared" si="1450"/>
        <v/>
      </c>
      <c r="AV2142" t="str">
        <f t="shared" si="1451"/>
        <v/>
      </c>
      <c r="AW2142" s="25" t="str">
        <f t="shared" si="1452"/>
        <v/>
      </c>
      <c r="AX2142" s="26" t="str">
        <f t="shared" si="1427"/>
        <v/>
      </c>
      <c r="AY2142" s="27" t="str">
        <f>IF(A2142="","",IF(K2142&lt;&gt;0,TEXT(5,"0000"),IF(M2142&lt;&gt;0,TEXT(5,"0000"),IF(Datos!N2142&lt;&gt;0,TEXT(5,"0000"),""))))</f>
        <v/>
      </c>
      <c r="AZ2142" s="25" t="str">
        <f t="shared" si="1453"/>
        <v/>
      </c>
      <c r="BA2142" s="26" t="str">
        <f t="shared" si="1428"/>
        <v/>
      </c>
      <c r="BB2142" s="25" t="str">
        <f t="shared" si="1454"/>
        <v/>
      </c>
      <c r="BC2142" s="26" t="str">
        <f t="shared" si="1429"/>
        <v/>
      </c>
      <c r="BD2142" s="27" t="str">
        <f t="shared" si="1455"/>
        <v/>
      </c>
      <c r="BE2142" s="25" t="str">
        <f t="shared" si="1456"/>
        <v/>
      </c>
      <c r="BF2142" s="26" t="str">
        <f t="shared" si="1430"/>
        <v/>
      </c>
      <c r="BG2142" s="28"/>
      <c r="BH2142" t="str">
        <f t="shared" si="1426"/>
        <v/>
      </c>
      <c r="BJ2142" s="24" t="str">
        <f t="shared" si="1457"/>
        <v/>
      </c>
      <c r="BK2142" s="24" t="str">
        <f t="shared" si="1458"/>
        <v/>
      </c>
    </row>
    <row r="2143" spans="17:63" ht="15.75" thickBot="1">
      <c r="Q2143" t="e">
        <f t="shared" si="1431"/>
        <v>#VALUE!</v>
      </c>
      <c r="R2143" t="str">
        <f t="shared" si="1432"/>
        <v/>
      </c>
      <c r="S2143" t="str">
        <f>IF(A2143="","",TEXT(VLOOKUP(C2143,Tablas!$H$3:$I$75,2,0),"000"))</f>
        <v/>
      </c>
      <c r="T2143" t="str">
        <f t="shared" si="1433"/>
        <v/>
      </c>
      <c r="U2143" t="str">
        <f t="shared" si="1434"/>
        <v/>
      </c>
      <c r="V2143" t="str">
        <f t="shared" si="1418"/>
        <v/>
      </c>
      <c r="W2143" t="str">
        <f>IF(A2143="","",IF(G2143="",99,VLOOKUP(Datos!G2143,Tablas!$AF$2:$AH$38,2,0)))</f>
        <v/>
      </c>
      <c r="X2143" t="str">
        <f t="shared" si="1435"/>
        <v/>
      </c>
      <c r="Y2143" t="str">
        <f t="shared" si="1436"/>
        <v/>
      </c>
      <c r="Z2143" s="25" t="str">
        <f t="shared" si="1437"/>
        <v/>
      </c>
      <c r="AA2143" s="26" t="str">
        <f t="shared" si="1438"/>
        <v/>
      </c>
      <c r="AB2143" s="25" t="str">
        <f t="shared" si="1419"/>
        <v/>
      </c>
      <c r="AC2143" s="26" t="str">
        <f t="shared" si="1439"/>
        <v/>
      </c>
      <c r="AD2143" s="25" t="str">
        <f t="shared" si="1420"/>
        <v/>
      </c>
      <c r="AE2143" s="26" t="str">
        <f t="shared" si="1440"/>
        <v/>
      </c>
      <c r="AF2143" s="25" t="str">
        <f t="shared" si="1421"/>
        <v/>
      </c>
      <c r="AG2143" s="26" t="str">
        <f t="shared" si="1441"/>
        <v/>
      </c>
      <c r="AH2143" s="25" t="str">
        <f t="shared" si="1422"/>
        <v/>
      </c>
      <c r="AI2143" s="26" t="str">
        <f t="shared" si="1442"/>
        <v/>
      </c>
      <c r="AJ2143" s="25" t="str">
        <f t="shared" si="1423"/>
        <v/>
      </c>
      <c r="AK2143" s="26" t="str">
        <f t="shared" si="1443"/>
        <v/>
      </c>
      <c r="AL2143" s="25" t="str">
        <f t="shared" si="1424"/>
        <v/>
      </c>
      <c r="AM2143" s="26" t="str">
        <f t="shared" si="1444"/>
        <v/>
      </c>
      <c r="AN2143" s="25" t="str">
        <f t="shared" si="1425"/>
        <v/>
      </c>
      <c r="AO2143" s="26" t="str">
        <f t="shared" si="1445"/>
        <v/>
      </c>
      <c r="AP2143" t="str">
        <f t="shared" si="1446"/>
        <v/>
      </c>
      <c r="AQ2143" t="str">
        <f t="shared" si="1447"/>
        <v/>
      </c>
      <c r="AR2143" t="str">
        <f t="shared" si="1459"/>
        <v/>
      </c>
      <c r="AS2143" t="str">
        <f t="shared" si="1448"/>
        <v/>
      </c>
      <c r="AT2143" s="25" t="str">
        <f t="shared" si="1449"/>
        <v/>
      </c>
      <c r="AU2143" s="26" t="str">
        <f t="shared" si="1450"/>
        <v/>
      </c>
      <c r="AV2143" t="str">
        <f t="shared" si="1451"/>
        <v/>
      </c>
      <c r="AW2143" s="25" t="str">
        <f t="shared" si="1452"/>
        <v/>
      </c>
      <c r="AX2143" s="26" t="str">
        <f t="shared" si="1427"/>
        <v/>
      </c>
      <c r="AY2143" s="27" t="str">
        <f>IF(A2143="","",IF(K2143&lt;&gt;0,TEXT(5,"0000"),IF(M2143&lt;&gt;0,TEXT(5,"0000"),IF(Datos!N2143&lt;&gt;0,TEXT(5,"0000"),""))))</f>
        <v/>
      </c>
      <c r="AZ2143" s="25" t="str">
        <f t="shared" si="1453"/>
        <v/>
      </c>
      <c r="BA2143" s="26" t="str">
        <f t="shared" si="1428"/>
        <v/>
      </c>
      <c r="BB2143" s="25" t="str">
        <f t="shared" si="1454"/>
        <v/>
      </c>
      <c r="BC2143" s="26" t="str">
        <f t="shared" si="1429"/>
        <v/>
      </c>
      <c r="BD2143" s="27" t="str">
        <f t="shared" si="1455"/>
        <v/>
      </c>
      <c r="BE2143" s="25" t="str">
        <f t="shared" si="1456"/>
        <v/>
      </c>
      <c r="BF2143" s="26" t="str">
        <f t="shared" si="1430"/>
        <v/>
      </c>
      <c r="BG2143" s="28"/>
      <c r="BH2143" t="str">
        <f t="shared" si="1426"/>
        <v/>
      </c>
      <c r="BJ2143" s="24" t="str">
        <f t="shared" si="1457"/>
        <v/>
      </c>
      <c r="BK2143" s="24" t="str">
        <f t="shared" si="1458"/>
        <v/>
      </c>
    </row>
    <row r="2144" spans="17:63" ht="15.75" thickBot="1">
      <c r="Q2144" t="e">
        <f t="shared" si="1431"/>
        <v>#VALUE!</v>
      </c>
      <c r="R2144" t="str">
        <f t="shared" si="1432"/>
        <v/>
      </c>
      <c r="S2144" t="str">
        <f>IF(A2144="","",TEXT(VLOOKUP(C2144,Tablas!$H$3:$I$75,2,0),"000"))</f>
        <v/>
      </c>
      <c r="T2144" t="str">
        <f t="shared" si="1433"/>
        <v/>
      </c>
      <c r="U2144" t="str">
        <f t="shared" si="1434"/>
        <v/>
      </c>
      <c r="V2144" t="str">
        <f t="shared" si="1418"/>
        <v/>
      </c>
      <c r="W2144" t="str">
        <f>IF(A2144="","",IF(G2144="",99,VLOOKUP(Datos!G2144,Tablas!$AF$2:$AH$38,2,0)))</f>
        <v/>
      </c>
      <c r="X2144" t="str">
        <f t="shared" si="1435"/>
        <v/>
      </c>
      <c r="Y2144" t="str">
        <f t="shared" si="1436"/>
        <v/>
      </c>
      <c r="Z2144" s="25" t="str">
        <f t="shared" si="1437"/>
        <v/>
      </c>
      <c r="AA2144" s="26" t="str">
        <f t="shared" si="1438"/>
        <v/>
      </c>
      <c r="AB2144" s="25" t="str">
        <f t="shared" si="1419"/>
        <v/>
      </c>
      <c r="AC2144" s="26" t="str">
        <f t="shared" si="1439"/>
        <v/>
      </c>
      <c r="AD2144" s="25" t="str">
        <f t="shared" si="1420"/>
        <v/>
      </c>
      <c r="AE2144" s="26" t="str">
        <f t="shared" si="1440"/>
        <v/>
      </c>
      <c r="AF2144" s="25" t="str">
        <f t="shared" si="1421"/>
        <v/>
      </c>
      <c r="AG2144" s="26" t="str">
        <f t="shared" si="1441"/>
        <v/>
      </c>
      <c r="AH2144" s="25" t="str">
        <f t="shared" si="1422"/>
        <v/>
      </c>
      <c r="AI2144" s="26" t="str">
        <f t="shared" si="1442"/>
        <v/>
      </c>
      <c r="AJ2144" s="25" t="str">
        <f t="shared" si="1423"/>
        <v/>
      </c>
      <c r="AK2144" s="26" t="str">
        <f t="shared" si="1443"/>
        <v/>
      </c>
      <c r="AL2144" s="25" t="str">
        <f t="shared" si="1424"/>
        <v/>
      </c>
      <c r="AM2144" s="26" t="str">
        <f t="shared" si="1444"/>
        <v/>
      </c>
      <c r="AN2144" s="25" t="str">
        <f t="shared" si="1425"/>
        <v/>
      </c>
      <c r="AO2144" s="26" t="str">
        <f t="shared" si="1445"/>
        <v/>
      </c>
      <c r="AP2144" t="str">
        <f t="shared" si="1446"/>
        <v/>
      </c>
      <c r="AQ2144" t="str">
        <f t="shared" si="1447"/>
        <v/>
      </c>
      <c r="AR2144" t="str">
        <f t="shared" si="1459"/>
        <v/>
      </c>
      <c r="AS2144" t="str">
        <f t="shared" si="1448"/>
        <v/>
      </c>
      <c r="AT2144" s="25" t="str">
        <f t="shared" si="1449"/>
        <v/>
      </c>
      <c r="AU2144" s="26" t="str">
        <f t="shared" si="1450"/>
        <v/>
      </c>
      <c r="AV2144" t="str">
        <f t="shared" si="1451"/>
        <v/>
      </c>
      <c r="AW2144" s="25" t="str">
        <f t="shared" si="1452"/>
        <v/>
      </c>
      <c r="AX2144" s="26" t="str">
        <f t="shared" si="1427"/>
        <v/>
      </c>
      <c r="AY2144" s="27" t="str">
        <f>IF(A2144="","",IF(K2144&lt;&gt;0,TEXT(5,"0000"),IF(M2144&lt;&gt;0,TEXT(5,"0000"),IF(Datos!N2144&lt;&gt;0,TEXT(5,"0000"),""))))</f>
        <v/>
      </c>
      <c r="AZ2144" s="25" t="str">
        <f t="shared" si="1453"/>
        <v/>
      </c>
      <c r="BA2144" s="26" t="str">
        <f t="shared" si="1428"/>
        <v/>
      </c>
      <c r="BB2144" s="25" t="str">
        <f t="shared" si="1454"/>
        <v/>
      </c>
      <c r="BC2144" s="26" t="str">
        <f t="shared" si="1429"/>
        <v/>
      </c>
      <c r="BD2144" s="27" t="str">
        <f t="shared" si="1455"/>
        <v/>
      </c>
      <c r="BE2144" s="25" t="str">
        <f t="shared" si="1456"/>
        <v/>
      </c>
      <c r="BF2144" s="26" t="str">
        <f t="shared" si="1430"/>
        <v/>
      </c>
      <c r="BG2144" s="28"/>
      <c r="BH2144" t="str">
        <f t="shared" si="1426"/>
        <v/>
      </c>
      <c r="BJ2144" s="24" t="str">
        <f t="shared" si="1457"/>
        <v/>
      </c>
      <c r="BK2144" s="24" t="str">
        <f t="shared" si="1458"/>
        <v/>
      </c>
    </row>
    <row r="2145" spans="17:63" ht="15.75" thickBot="1">
      <c r="Q2145" t="e">
        <f t="shared" si="1431"/>
        <v>#VALUE!</v>
      </c>
      <c r="R2145" t="str">
        <f t="shared" si="1432"/>
        <v/>
      </c>
      <c r="S2145" t="str">
        <f>IF(A2145="","",TEXT(VLOOKUP(C2145,Tablas!$H$3:$I$75,2,0),"000"))</f>
        <v/>
      </c>
      <c r="T2145" t="str">
        <f t="shared" si="1433"/>
        <v/>
      </c>
      <c r="U2145" t="str">
        <f t="shared" si="1434"/>
        <v/>
      </c>
      <c r="V2145" t="str">
        <f t="shared" si="1418"/>
        <v/>
      </c>
      <c r="W2145" t="str">
        <f>IF(A2145="","",IF(G2145="",99,VLOOKUP(Datos!G2145,Tablas!$AF$2:$AH$38,2,0)))</f>
        <v/>
      </c>
      <c r="X2145" t="str">
        <f t="shared" si="1435"/>
        <v/>
      </c>
      <c r="Y2145" t="str">
        <f t="shared" si="1436"/>
        <v/>
      </c>
      <c r="Z2145" s="25" t="str">
        <f t="shared" si="1437"/>
        <v/>
      </c>
      <c r="AA2145" s="26" t="str">
        <f t="shared" si="1438"/>
        <v/>
      </c>
      <c r="AB2145" s="25" t="str">
        <f t="shared" si="1419"/>
        <v/>
      </c>
      <c r="AC2145" s="26" t="str">
        <f t="shared" si="1439"/>
        <v/>
      </c>
      <c r="AD2145" s="25" t="str">
        <f t="shared" si="1420"/>
        <v/>
      </c>
      <c r="AE2145" s="26" t="str">
        <f t="shared" si="1440"/>
        <v/>
      </c>
      <c r="AF2145" s="25" t="str">
        <f t="shared" si="1421"/>
        <v/>
      </c>
      <c r="AG2145" s="26" t="str">
        <f t="shared" si="1441"/>
        <v/>
      </c>
      <c r="AH2145" s="25" t="str">
        <f t="shared" si="1422"/>
        <v/>
      </c>
      <c r="AI2145" s="26" t="str">
        <f t="shared" si="1442"/>
        <v/>
      </c>
      <c r="AJ2145" s="25" t="str">
        <f t="shared" si="1423"/>
        <v/>
      </c>
      <c r="AK2145" s="26" t="str">
        <f t="shared" si="1443"/>
        <v/>
      </c>
      <c r="AL2145" s="25" t="str">
        <f t="shared" si="1424"/>
        <v/>
      </c>
      <c r="AM2145" s="26" t="str">
        <f t="shared" si="1444"/>
        <v/>
      </c>
      <c r="AN2145" s="25" t="str">
        <f t="shared" si="1425"/>
        <v/>
      </c>
      <c r="AO2145" s="26" t="str">
        <f t="shared" si="1445"/>
        <v/>
      </c>
      <c r="AP2145" t="str">
        <f t="shared" si="1446"/>
        <v/>
      </c>
      <c r="AQ2145" t="str">
        <f t="shared" si="1447"/>
        <v/>
      </c>
      <c r="AR2145" t="str">
        <f t="shared" si="1459"/>
        <v/>
      </c>
      <c r="AS2145" t="str">
        <f t="shared" si="1448"/>
        <v/>
      </c>
      <c r="AT2145" s="25" t="str">
        <f t="shared" si="1449"/>
        <v/>
      </c>
      <c r="AU2145" s="26" t="str">
        <f t="shared" si="1450"/>
        <v/>
      </c>
      <c r="AV2145" t="str">
        <f t="shared" si="1451"/>
        <v/>
      </c>
      <c r="AW2145" s="25" t="str">
        <f t="shared" si="1452"/>
        <v/>
      </c>
      <c r="AX2145" s="26" t="str">
        <f t="shared" si="1427"/>
        <v/>
      </c>
      <c r="AY2145" s="27" t="str">
        <f>IF(A2145="","",IF(K2145&lt;&gt;0,TEXT(5,"0000"),IF(M2145&lt;&gt;0,TEXT(5,"0000"),IF(Datos!N2145&lt;&gt;0,TEXT(5,"0000"),""))))</f>
        <v/>
      </c>
      <c r="AZ2145" s="25" t="str">
        <f t="shared" si="1453"/>
        <v/>
      </c>
      <c r="BA2145" s="26" t="str">
        <f t="shared" si="1428"/>
        <v/>
      </c>
      <c r="BB2145" s="25" t="str">
        <f t="shared" si="1454"/>
        <v/>
      </c>
      <c r="BC2145" s="26" t="str">
        <f t="shared" si="1429"/>
        <v/>
      </c>
      <c r="BD2145" s="27" t="str">
        <f t="shared" si="1455"/>
        <v/>
      </c>
      <c r="BE2145" s="25" t="str">
        <f t="shared" si="1456"/>
        <v/>
      </c>
      <c r="BF2145" s="26" t="str">
        <f t="shared" si="1430"/>
        <v/>
      </c>
      <c r="BG2145" s="28"/>
      <c r="BH2145" t="str">
        <f t="shared" si="1426"/>
        <v/>
      </c>
      <c r="BJ2145" s="24" t="str">
        <f t="shared" si="1457"/>
        <v/>
      </c>
      <c r="BK2145" s="24" t="str">
        <f t="shared" si="1458"/>
        <v/>
      </c>
    </row>
    <row r="2146" spans="17:63" ht="15.75" thickBot="1">
      <c r="Q2146" t="e">
        <f t="shared" si="1431"/>
        <v>#VALUE!</v>
      </c>
      <c r="R2146" t="str">
        <f t="shared" si="1432"/>
        <v/>
      </c>
      <c r="S2146" t="str">
        <f>IF(A2146="","",TEXT(VLOOKUP(C2146,Tablas!$H$3:$I$75,2,0),"000"))</f>
        <v/>
      </c>
      <c r="T2146" t="str">
        <f t="shared" si="1433"/>
        <v/>
      </c>
      <c r="U2146" t="str">
        <f t="shared" si="1434"/>
        <v/>
      </c>
      <c r="V2146" t="str">
        <f t="shared" ref="V2146:V2200" si="1460">IF(A2146="","",IF(F2146="",U2146,TEXT(RIGHT(F2146,20)*1,"00000000000000000000")))</f>
        <v/>
      </c>
      <c r="W2146" t="str">
        <f>IF(A2146="","",IF(G2146="",99,VLOOKUP(Datos!G2146,Tablas!$AF$2:$AH$38,2,0)))</f>
        <v/>
      </c>
      <c r="X2146" t="str">
        <f t="shared" si="1435"/>
        <v/>
      </c>
      <c r="Y2146" t="str">
        <f t="shared" si="1436"/>
        <v/>
      </c>
      <c r="Z2146" s="25" t="str">
        <f t="shared" si="1437"/>
        <v/>
      </c>
      <c r="AA2146" s="26" t="str">
        <f t="shared" si="1438"/>
        <v/>
      </c>
      <c r="AB2146" s="25" t="str">
        <f t="shared" ref="AB2146:AB2200" si="1461">IF($A2146="","",0)</f>
        <v/>
      </c>
      <c r="AC2146" s="26" t="str">
        <f t="shared" si="1439"/>
        <v/>
      </c>
      <c r="AD2146" s="25" t="str">
        <f t="shared" ref="AD2146:AD2200" si="1462">IF($A2146="","",0)</f>
        <v/>
      </c>
      <c r="AE2146" s="26" t="str">
        <f t="shared" si="1440"/>
        <v/>
      </c>
      <c r="AF2146" s="25" t="str">
        <f t="shared" ref="AF2146:AF2200" si="1463">IF($A2146="","",0)</f>
        <v/>
      </c>
      <c r="AG2146" s="26" t="str">
        <f t="shared" si="1441"/>
        <v/>
      </c>
      <c r="AH2146" s="25" t="str">
        <f t="shared" ref="AH2146:AH2200" si="1464">IF($A2146="","",0)</f>
        <v/>
      </c>
      <c r="AI2146" s="26" t="str">
        <f t="shared" si="1442"/>
        <v/>
      </c>
      <c r="AJ2146" s="25" t="str">
        <f t="shared" ref="AJ2146:AJ2200" si="1465">IF($A2146="","",0)</f>
        <v/>
      </c>
      <c r="AK2146" s="26" t="str">
        <f t="shared" si="1443"/>
        <v/>
      </c>
      <c r="AL2146" s="25" t="str">
        <f t="shared" ref="AL2146:AL2200" si="1466">IF($A2146="","",0)</f>
        <v/>
      </c>
      <c r="AM2146" s="26" t="str">
        <f t="shared" si="1444"/>
        <v/>
      </c>
      <c r="AN2146" s="25" t="str">
        <f t="shared" ref="AN2146:AN2200" si="1467">IF($A2146="","",0)</f>
        <v/>
      </c>
      <c r="AO2146" s="26" t="str">
        <f t="shared" si="1445"/>
        <v/>
      </c>
      <c r="AP2146" t="str">
        <f t="shared" si="1446"/>
        <v/>
      </c>
      <c r="AQ2146" t="str">
        <f t="shared" si="1447"/>
        <v/>
      </c>
      <c r="AR2146" t="str">
        <f t="shared" si="1459"/>
        <v/>
      </c>
      <c r="AS2146" t="str">
        <f t="shared" si="1448"/>
        <v/>
      </c>
      <c r="AT2146" s="25" t="str">
        <f t="shared" si="1449"/>
        <v/>
      </c>
      <c r="AU2146" s="26" t="str">
        <f t="shared" si="1450"/>
        <v/>
      </c>
      <c r="AV2146" t="str">
        <f t="shared" si="1451"/>
        <v/>
      </c>
      <c r="AW2146" s="25" t="str">
        <f t="shared" si="1452"/>
        <v/>
      </c>
      <c r="AX2146" s="26" t="str">
        <f t="shared" si="1427"/>
        <v/>
      </c>
      <c r="AY2146" s="27" t="str">
        <f>IF(A2146="","",IF(K2146&lt;&gt;0,TEXT(5,"0000"),IF(M2146&lt;&gt;0,TEXT(5,"0000"),IF(Datos!N2146&lt;&gt;0,TEXT(5,"0000"),""))))</f>
        <v/>
      </c>
      <c r="AZ2146" s="25" t="str">
        <f t="shared" si="1453"/>
        <v/>
      </c>
      <c r="BA2146" s="26" t="str">
        <f t="shared" si="1428"/>
        <v/>
      </c>
      <c r="BB2146" s="25" t="str">
        <f t="shared" si="1454"/>
        <v/>
      </c>
      <c r="BC2146" s="26" t="str">
        <f t="shared" si="1429"/>
        <v/>
      </c>
      <c r="BD2146" s="27" t="str">
        <f t="shared" si="1455"/>
        <v/>
      </c>
      <c r="BE2146" s="25" t="str">
        <f t="shared" si="1456"/>
        <v/>
      </c>
      <c r="BF2146" s="26" t="str">
        <f t="shared" si="1430"/>
        <v/>
      </c>
      <c r="BG2146" s="28"/>
      <c r="BH2146" t="str">
        <f t="shared" ref="BH2146:BH2200" si="1468">IF(A2146="","",IF(OR(I2146="",I2146=0),"",R2146&amp;S2146&amp;T2146&amp;U2146&amp;V2146&amp;W2146&amp;X2146&amp;Y2146&amp;AA2146&amp;AC2146&amp;AE2146&amp;AG2146&amp;AI2146&amp;AK2146&amp;AM2146&amp;AO2146&amp;AP2146&amp;AQ2146&amp;AR2146&amp;AS2146&amp;AU2146&amp;AV2146))</f>
        <v/>
      </c>
      <c r="BJ2146" s="24" t="str">
        <f t="shared" si="1457"/>
        <v/>
      </c>
      <c r="BK2146" s="24" t="str">
        <f t="shared" si="1458"/>
        <v/>
      </c>
    </row>
    <row r="2147" spans="17:63" ht="15.75" thickBot="1">
      <c r="Q2147" t="e">
        <f t="shared" si="1431"/>
        <v>#VALUE!</v>
      </c>
      <c r="R2147" t="str">
        <f t="shared" si="1432"/>
        <v/>
      </c>
      <c r="S2147" t="str">
        <f>IF(A2147="","",TEXT(VLOOKUP(C2147,Tablas!$H$3:$I$75,2,0),"000"))</f>
        <v/>
      </c>
      <c r="T2147" t="str">
        <f t="shared" si="1433"/>
        <v/>
      </c>
      <c r="U2147" t="str">
        <f t="shared" si="1434"/>
        <v/>
      </c>
      <c r="V2147" t="str">
        <f t="shared" si="1460"/>
        <v/>
      </c>
      <c r="W2147" t="str">
        <f>IF(A2147="","",IF(G2147="",99,VLOOKUP(Datos!G2147,Tablas!$AF$2:$AH$38,2,0)))</f>
        <v/>
      </c>
      <c r="X2147" t="str">
        <f t="shared" si="1435"/>
        <v/>
      </c>
      <c r="Y2147" t="str">
        <f t="shared" si="1436"/>
        <v/>
      </c>
      <c r="Z2147" s="25" t="str">
        <f t="shared" si="1437"/>
        <v/>
      </c>
      <c r="AA2147" s="26" t="str">
        <f t="shared" si="1438"/>
        <v/>
      </c>
      <c r="AB2147" s="25" t="str">
        <f t="shared" si="1461"/>
        <v/>
      </c>
      <c r="AC2147" s="26" t="str">
        <f t="shared" si="1439"/>
        <v/>
      </c>
      <c r="AD2147" s="25" t="str">
        <f t="shared" si="1462"/>
        <v/>
      </c>
      <c r="AE2147" s="26" t="str">
        <f t="shared" si="1440"/>
        <v/>
      </c>
      <c r="AF2147" s="25" t="str">
        <f t="shared" si="1463"/>
        <v/>
      </c>
      <c r="AG2147" s="26" t="str">
        <f t="shared" si="1441"/>
        <v/>
      </c>
      <c r="AH2147" s="25" t="str">
        <f t="shared" si="1464"/>
        <v/>
      </c>
      <c r="AI2147" s="26" t="str">
        <f t="shared" si="1442"/>
        <v/>
      </c>
      <c r="AJ2147" s="25" t="str">
        <f t="shared" si="1465"/>
        <v/>
      </c>
      <c r="AK2147" s="26" t="str">
        <f t="shared" si="1443"/>
        <v/>
      </c>
      <c r="AL2147" s="25" t="str">
        <f t="shared" si="1466"/>
        <v/>
      </c>
      <c r="AM2147" s="26" t="str">
        <f t="shared" si="1444"/>
        <v/>
      </c>
      <c r="AN2147" s="25" t="str">
        <f t="shared" si="1467"/>
        <v/>
      </c>
      <c r="AO2147" s="26" t="str">
        <f t="shared" si="1445"/>
        <v/>
      </c>
      <c r="AP2147" t="str">
        <f t="shared" si="1446"/>
        <v/>
      </c>
      <c r="AQ2147" t="str">
        <f t="shared" si="1447"/>
        <v/>
      </c>
      <c r="AR2147" t="str">
        <f t="shared" si="1459"/>
        <v/>
      </c>
      <c r="AS2147" t="str">
        <f t="shared" si="1448"/>
        <v/>
      </c>
      <c r="AT2147" s="25" t="str">
        <f t="shared" si="1449"/>
        <v/>
      </c>
      <c r="AU2147" s="26" t="str">
        <f t="shared" si="1450"/>
        <v/>
      </c>
      <c r="AV2147" t="str">
        <f t="shared" si="1451"/>
        <v/>
      </c>
      <c r="AW2147" s="25" t="str">
        <f t="shared" si="1452"/>
        <v/>
      </c>
      <c r="AX2147" s="26" t="str">
        <f t="shared" ref="AX2147:AX2200" si="1469">IF(AY2147="","",IF(AW2147&lt;0,SUBSTITUTE(TEXT(-AW2147,"0000000000000,00"),",",""),SUBSTITUTE(TEXT(AW2147,"0000000000000,00"),",","")))</f>
        <v/>
      </c>
      <c r="AY2147" s="27" t="str">
        <f>IF(A2147="","",IF(K2147&lt;&gt;0,TEXT(5,"0000"),IF(M2147&lt;&gt;0,TEXT(5,"0000"),IF(Datos!N2147&lt;&gt;0,TEXT(5,"0000"),""))))</f>
        <v/>
      </c>
      <c r="AZ2147" s="25" t="str">
        <f t="shared" si="1453"/>
        <v/>
      </c>
      <c r="BA2147" s="26" t="str">
        <f t="shared" ref="BA2147:BA2200" si="1470">IF(AY2147="","",IF(AZ2147&lt;0,SUBSTITUTE(TEXT(-AZ2147,"0000000000000,00"),",",""),SUBSTITUTE(TEXT(AZ2147,"0000000000000,00"),",","")))</f>
        <v/>
      </c>
      <c r="BB2147" s="25" t="str">
        <f t="shared" si="1454"/>
        <v/>
      </c>
      <c r="BC2147" s="26" t="str">
        <f t="shared" ref="BC2147:BC2200" si="1471">IF(BB2147="","",IF(BB2147&lt;0,SUBSTITUTE(TEXT(-BB2147,"0000000000000,00"),",",""),SUBSTITUTE(TEXT(BB2147,"0000000000000,00"),",","")))</f>
        <v/>
      </c>
      <c r="BD2147" s="27" t="str">
        <f t="shared" si="1455"/>
        <v/>
      </c>
      <c r="BE2147" s="25" t="str">
        <f t="shared" si="1456"/>
        <v/>
      </c>
      <c r="BF2147" s="26" t="str">
        <f t="shared" ref="BF2147:BF2200" si="1472">IF(BD2147="","",IF(BE2147&lt;0,SUBSTITUTE(TEXT(-BE2147,"0000000000000,00"),",",""),SUBSTITUTE(TEXT(BE2147,"0000000000000,00"),",","")))</f>
        <v/>
      </c>
      <c r="BG2147" s="28"/>
      <c r="BH2147" t="str">
        <f t="shared" si="1468"/>
        <v/>
      </c>
      <c r="BJ2147" s="24" t="str">
        <f t="shared" si="1457"/>
        <v/>
      </c>
      <c r="BK2147" s="24" t="str">
        <f t="shared" si="1458"/>
        <v/>
      </c>
    </row>
    <row r="2148" spans="17:63" ht="15.75" thickBot="1">
      <c r="Q2148" t="e">
        <f t="shared" ref="Q2148:Q2211" si="1473">(AC2148*1+AE2148*1+AG2148*1+AI2148*1+AK2148*1+AM2148*1+AO2148*1+AU2148*1+IF(ISERROR(BC2148*1),0,BC2148*1)+IF(ISERROR(BF2148*1),0,BF2148*1)+IF(ISERROR(BA2148*1),0,BA2148*1)+IF(ISERROR(AX2148*1),0,AX2148*1))/100</f>
        <v>#VALUE!</v>
      </c>
      <c r="R2148" t="str">
        <f t="shared" si="1432"/>
        <v/>
      </c>
      <c r="S2148" t="str">
        <f>IF(A2148="","",TEXT(VLOOKUP(C2148,Tablas!$H$3:$I$75,2,0),"000"))</f>
        <v/>
      </c>
      <c r="T2148" t="str">
        <f t="shared" si="1433"/>
        <v/>
      </c>
      <c r="U2148" t="str">
        <f t="shared" si="1434"/>
        <v/>
      </c>
      <c r="V2148" t="str">
        <f t="shared" si="1460"/>
        <v/>
      </c>
      <c r="W2148" t="str">
        <f>IF(A2148="","",IF(G2148="",99,VLOOKUP(Datos!G2148,Tablas!$AF$2:$AH$38,2,0)))</f>
        <v/>
      </c>
      <c r="X2148" t="str">
        <f t="shared" si="1435"/>
        <v/>
      </c>
      <c r="Y2148" t="str">
        <f t="shared" si="1436"/>
        <v/>
      </c>
      <c r="Z2148" s="25" t="str">
        <f t="shared" si="1437"/>
        <v/>
      </c>
      <c r="AA2148" s="26" t="str">
        <f t="shared" si="1438"/>
        <v/>
      </c>
      <c r="AB2148" s="25" t="str">
        <f t="shared" si="1461"/>
        <v/>
      </c>
      <c r="AC2148" s="26" t="str">
        <f t="shared" si="1439"/>
        <v/>
      </c>
      <c r="AD2148" s="25" t="str">
        <f t="shared" si="1462"/>
        <v/>
      </c>
      <c r="AE2148" s="26" t="str">
        <f t="shared" si="1440"/>
        <v/>
      </c>
      <c r="AF2148" s="25" t="str">
        <f t="shared" si="1463"/>
        <v/>
      </c>
      <c r="AG2148" s="26" t="str">
        <f t="shared" si="1441"/>
        <v/>
      </c>
      <c r="AH2148" s="25" t="str">
        <f t="shared" si="1464"/>
        <v/>
      </c>
      <c r="AI2148" s="26" t="str">
        <f t="shared" si="1442"/>
        <v/>
      </c>
      <c r="AJ2148" s="25" t="str">
        <f t="shared" si="1465"/>
        <v/>
      </c>
      <c r="AK2148" s="26" t="str">
        <f t="shared" si="1443"/>
        <v/>
      </c>
      <c r="AL2148" s="25" t="str">
        <f t="shared" si="1466"/>
        <v/>
      </c>
      <c r="AM2148" s="26" t="str">
        <f t="shared" si="1444"/>
        <v/>
      </c>
      <c r="AN2148" s="25" t="str">
        <f t="shared" si="1467"/>
        <v/>
      </c>
      <c r="AO2148" s="26" t="str">
        <f t="shared" si="1445"/>
        <v/>
      </c>
      <c r="AP2148" t="str">
        <f t="shared" si="1446"/>
        <v/>
      </c>
      <c r="AQ2148" t="str">
        <f t="shared" si="1447"/>
        <v/>
      </c>
      <c r="AR2148" t="str">
        <f t="shared" si="1459"/>
        <v/>
      </c>
      <c r="AS2148" t="str">
        <f t="shared" si="1448"/>
        <v/>
      </c>
      <c r="AT2148" s="25" t="str">
        <f t="shared" si="1449"/>
        <v/>
      </c>
      <c r="AU2148" s="26" t="str">
        <f t="shared" si="1450"/>
        <v/>
      </c>
      <c r="AV2148" t="str">
        <f t="shared" si="1451"/>
        <v/>
      </c>
      <c r="AW2148" s="25" t="str">
        <f t="shared" si="1452"/>
        <v/>
      </c>
      <c r="AX2148" s="26" t="str">
        <f t="shared" si="1469"/>
        <v/>
      </c>
      <c r="AY2148" s="27" t="str">
        <f>IF(A2148="","",IF(K2148&lt;&gt;0,TEXT(5,"0000"),IF(M2148&lt;&gt;0,TEXT(5,"0000"),IF(Datos!N2148&lt;&gt;0,TEXT(5,"0000"),""))))</f>
        <v/>
      </c>
      <c r="AZ2148" s="25" t="str">
        <f t="shared" si="1453"/>
        <v/>
      </c>
      <c r="BA2148" s="26" t="str">
        <f t="shared" si="1470"/>
        <v/>
      </c>
      <c r="BB2148" s="25" t="str">
        <f t="shared" si="1454"/>
        <v/>
      </c>
      <c r="BC2148" s="26" t="str">
        <f t="shared" si="1471"/>
        <v/>
      </c>
      <c r="BD2148" s="27" t="str">
        <f t="shared" si="1455"/>
        <v/>
      </c>
      <c r="BE2148" s="25" t="str">
        <f t="shared" si="1456"/>
        <v/>
      </c>
      <c r="BF2148" s="26" t="str">
        <f t="shared" si="1472"/>
        <v/>
      </c>
      <c r="BG2148" s="28"/>
      <c r="BH2148" t="str">
        <f t="shared" si="1468"/>
        <v/>
      </c>
      <c r="BJ2148" s="24" t="str">
        <f t="shared" si="1457"/>
        <v/>
      </c>
      <c r="BK2148" s="24" t="str">
        <f t="shared" si="1458"/>
        <v/>
      </c>
    </row>
    <row r="2149" spans="17:63" ht="15.75" thickBot="1">
      <c r="Q2149" t="e">
        <f t="shared" si="1473"/>
        <v>#VALUE!</v>
      </c>
      <c r="R2149" t="str">
        <f t="shared" si="1432"/>
        <v/>
      </c>
      <c r="S2149" t="str">
        <f>IF(A2149="","",TEXT(VLOOKUP(C2149,Tablas!$H$3:$I$75,2,0),"000"))</f>
        <v/>
      </c>
      <c r="T2149" t="str">
        <f t="shared" si="1433"/>
        <v/>
      </c>
      <c r="U2149" t="str">
        <f t="shared" si="1434"/>
        <v/>
      </c>
      <c r="V2149" t="str">
        <f t="shared" si="1460"/>
        <v/>
      </c>
      <c r="W2149" t="str">
        <f>IF(A2149="","",IF(G2149="",99,VLOOKUP(Datos!G2149,Tablas!$AF$2:$AH$38,2,0)))</f>
        <v/>
      </c>
      <c r="X2149" t="str">
        <f t="shared" si="1435"/>
        <v/>
      </c>
      <c r="Y2149" t="str">
        <f t="shared" si="1436"/>
        <v/>
      </c>
      <c r="Z2149" s="25" t="str">
        <f t="shared" si="1437"/>
        <v/>
      </c>
      <c r="AA2149" s="26" t="str">
        <f t="shared" si="1438"/>
        <v/>
      </c>
      <c r="AB2149" s="25" t="str">
        <f t="shared" si="1461"/>
        <v/>
      </c>
      <c r="AC2149" s="26" t="str">
        <f t="shared" si="1439"/>
        <v/>
      </c>
      <c r="AD2149" s="25" t="str">
        <f t="shared" si="1462"/>
        <v/>
      </c>
      <c r="AE2149" s="26" t="str">
        <f t="shared" si="1440"/>
        <v/>
      </c>
      <c r="AF2149" s="25" t="str">
        <f t="shared" si="1463"/>
        <v/>
      </c>
      <c r="AG2149" s="26" t="str">
        <f t="shared" si="1441"/>
        <v/>
      </c>
      <c r="AH2149" s="25" t="str">
        <f t="shared" si="1464"/>
        <v/>
      </c>
      <c r="AI2149" s="26" t="str">
        <f t="shared" si="1442"/>
        <v/>
      </c>
      <c r="AJ2149" s="25" t="str">
        <f t="shared" si="1465"/>
        <v/>
      </c>
      <c r="AK2149" s="26" t="str">
        <f t="shared" si="1443"/>
        <v/>
      </c>
      <c r="AL2149" s="25" t="str">
        <f t="shared" si="1466"/>
        <v/>
      </c>
      <c r="AM2149" s="26" t="str">
        <f t="shared" si="1444"/>
        <v/>
      </c>
      <c r="AN2149" s="25" t="str">
        <f t="shared" si="1467"/>
        <v/>
      </c>
      <c r="AO2149" s="26" t="str">
        <f t="shared" si="1445"/>
        <v/>
      </c>
      <c r="AP2149" t="str">
        <f t="shared" si="1446"/>
        <v/>
      </c>
      <c r="AQ2149" t="str">
        <f t="shared" si="1447"/>
        <v/>
      </c>
      <c r="AR2149" t="str">
        <f t="shared" si="1459"/>
        <v/>
      </c>
      <c r="AS2149" t="str">
        <f t="shared" si="1448"/>
        <v/>
      </c>
      <c r="AT2149" s="25" t="str">
        <f t="shared" si="1449"/>
        <v/>
      </c>
      <c r="AU2149" s="26" t="str">
        <f t="shared" si="1450"/>
        <v/>
      </c>
      <c r="AV2149" t="str">
        <f t="shared" si="1451"/>
        <v/>
      </c>
      <c r="AW2149" s="25" t="str">
        <f t="shared" si="1452"/>
        <v/>
      </c>
      <c r="AX2149" s="26" t="str">
        <f t="shared" si="1469"/>
        <v/>
      </c>
      <c r="AY2149" s="27" t="str">
        <f>IF(A2149="","",IF(K2149&lt;&gt;0,TEXT(5,"0000"),IF(M2149&lt;&gt;0,TEXT(5,"0000"),IF(Datos!N2149&lt;&gt;0,TEXT(5,"0000"),""))))</f>
        <v/>
      </c>
      <c r="AZ2149" s="25" t="str">
        <f t="shared" si="1453"/>
        <v/>
      </c>
      <c r="BA2149" s="26" t="str">
        <f t="shared" si="1470"/>
        <v/>
      </c>
      <c r="BB2149" s="25" t="str">
        <f t="shared" si="1454"/>
        <v/>
      </c>
      <c r="BC2149" s="26" t="str">
        <f t="shared" si="1471"/>
        <v/>
      </c>
      <c r="BD2149" s="27" t="str">
        <f t="shared" si="1455"/>
        <v/>
      </c>
      <c r="BE2149" s="25" t="str">
        <f t="shared" si="1456"/>
        <v/>
      </c>
      <c r="BF2149" s="26" t="str">
        <f t="shared" si="1472"/>
        <v/>
      </c>
      <c r="BG2149" s="28"/>
      <c r="BH2149" t="str">
        <f t="shared" si="1468"/>
        <v/>
      </c>
      <c r="BJ2149" s="24" t="str">
        <f t="shared" si="1457"/>
        <v/>
      </c>
      <c r="BK2149" s="24" t="str">
        <f t="shared" si="1458"/>
        <v/>
      </c>
    </row>
    <row r="2150" spans="17:63" ht="15.75" thickBot="1">
      <c r="Q2150" t="e">
        <f t="shared" si="1473"/>
        <v>#VALUE!</v>
      </c>
      <c r="R2150" t="str">
        <f t="shared" si="1432"/>
        <v/>
      </c>
      <c r="S2150" t="str">
        <f>IF(A2150="","",TEXT(VLOOKUP(C2150,Tablas!$H$3:$I$75,2,0),"000"))</f>
        <v/>
      </c>
      <c r="T2150" t="str">
        <f t="shared" si="1433"/>
        <v/>
      </c>
      <c r="U2150" t="str">
        <f t="shared" si="1434"/>
        <v/>
      </c>
      <c r="V2150" t="str">
        <f t="shared" si="1460"/>
        <v/>
      </c>
      <c r="W2150" t="str">
        <f>IF(A2150="","",IF(G2150="",99,VLOOKUP(Datos!G2150,Tablas!$AF$2:$AH$38,2,0)))</f>
        <v/>
      </c>
      <c r="X2150" t="str">
        <f t="shared" si="1435"/>
        <v/>
      </c>
      <c r="Y2150" t="str">
        <f t="shared" si="1436"/>
        <v/>
      </c>
      <c r="Z2150" s="25" t="str">
        <f t="shared" si="1437"/>
        <v/>
      </c>
      <c r="AA2150" s="26" t="str">
        <f t="shared" si="1438"/>
        <v/>
      </c>
      <c r="AB2150" s="25" t="str">
        <f t="shared" si="1461"/>
        <v/>
      </c>
      <c r="AC2150" s="26" t="str">
        <f t="shared" si="1439"/>
        <v/>
      </c>
      <c r="AD2150" s="25" t="str">
        <f t="shared" si="1462"/>
        <v/>
      </c>
      <c r="AE2150" s="26" t="str">
        <f t="shared" si="1440"/>
        <v/>
      </c>
      <c r="AF2150" s="25" t="str">
        <f t="shared" si="1463"/>
        <v/>
      </c>
      <c r="AG2150" s="26" t="str">
        <f t="shared" si="1441"/>
        <v/>
      </c>
      <c r="AH2150" s="25" t="str">
        <f t="shared" si="1464"/>
        <v/>
      </c>
      <c r="AI2150" s="26" t="str">
        <f t="shared" si="1442"/>
        <v/>
      </c>
      <c r="AJ2150" s="25" t="str">
        <f t="shared" si="1465"/>
        <v/>
      </c>
      <c r="AK2150" s="26" t="str">
        <f t="shared" si="1443"/>
        <v/>
      </c>
      <c r="AL2150" s="25" t="str">
        <f t="shared" si="1466"/>
        <v/>
      </c>
      <c r="AM2150" s="26" t="str">
        <f t="shared" si="1444"/>
        <v/>
      </c>
      <c r="AN2150" s="25" t="str">
        <f t="shared" si="1467"/>
        <v/>
      </c>
      <c r="AO2150" s="26" t="str">
        <f t="shared" si="1445"/>
        <v/>
      </c>
      <c r="AP2150" t="str">
        <f t="shared" si="1446"/>
        <v/>
      </c>
      <c r="AQ2150" t="str">
        <f t="shared" si="1447"/>
        <v/>
      </c>
      <c r="AR2150" t="str">
        <f t="shared" si="1459"/>
        <v/>
      </c>
      <c r="AS2150" t="str">
        <f t="shared" si="1448"/>
        <v/>
      </c>
      <c r="AT2150" s="25" t="str">
        <f t="shared" si="1449"/>
        <v/>
      </c>
      <c r="AU2150" s="26" t="str">
        <f t="shared" si="1450"/>
        <v/>
      </c>
      <c r="AV2150" t="str">
        <f t="shared" si="1451"/>
        <v/>
      </c>
      <c r="AW2150" s="25" t="str">
        <f t="shared" si="1452"/>
        <v/>
      </c>
      <c r="AX2150" s="26" t="str">
        <f t="shared" si="1469"/>
        <v/>
      </c>
      <c r="AY2150" s="27" t="str">
        <f>IF(A2150="","",IF(K2150&lt;&gt;0,TEXT(5,"0000"),IF(M2150&lt;&gt;0,TEXT(5,"0000"),IF(Datos!N2150&lt;&gt;0,TEXT(5,"0000"),""))))</f>
        <v/>
      </c>
      <c r="AZ2150" s="25" t="str">
        <f t="shared" si="1453"/>
        <v/>
      </c>
      <c r="BA2150" s="26" t="str">
        <f t="shared" si="1470"/>
        <v/>
      </c>
      <c r="BB2150" s="25" t="str">
        <f t="shared" si="1454"/>
        <v/>
      </c>
      <c r="BC2150" s="26" t="str">
        <f t="shared" si="1471"/>
        <v/>
      </c>
      <c r="BD2150" s="27" t="str">
        <f t="shared" si="1455"/>
        <v/>
      </c>
      <c r="BE2150" s="25" t="str">
        <f t="shared" si="1456"/>
        <v/>
      </c>
      <c r="BF2150" s="26" t="str">
        <f t="shared" si="1472"/>
        <v/>
      </c>
      <c r="BG2150" s="28"/>
      <c r="BH2150" t="str">
        <f t="shared" si="1468"/>
        <v/>
      </c>
      <c r="BJ2150" s="24" t="str">
        <f t="shared" si="1457"/>
        <v/>
      </c>
      <c r="BK2150" s="24" t="str">
        <f t="shared" si="1458"/>
        <v/>
      </c>
    </row>
    <row r="2151" spans="17:63" ht="15.75" thickBot="1">
      <c r="Q2151" t="e">
        <f t="shared" si="1473"/>
        <v>#VALUE!</v>
      </c>
      <c r="R2151" t="str">
        <f t="shared" si="1432"/>
        <v/>
      </c>
      <c r="S2151" t="str">
        <f>IF(A2151="","",TEXT(VLOOKUP(C2151,Tablas!$H$3:$I$75,2,0),"000"))</f>
        <v/>
      </c>
      <c r="T2151" t="str">
        <f t="shared" si="1433"/>
        <v/>
      </c>
      <c r="U2151" t="str">
        <f t="shared" si="1434"/>
        <v/>
      </c>
      <c r="V2151" t="str">
        <f t="shared" si="1460"/>
        <v/>
      </c>
      <c r="W2151" t="str">
        <f>IF(A2151="","",IF(G2151="",99,VLOOKUP(Datos!G2151,Tablas!$AF$2:$AH$38,2,0)))</f>
        <v/>
      </c>
      <c r="X2151" t="str">
        <f t="shared" si="1435"/>
        <v/>
      </c>
      <c r="Y2151" t="str">
        <f t="shared" si="1436"/>
        <v/>
      </c>
      <c r="Z2151" s="25" t="str">
        <f t="shared" si="1437"/>
        <v/>
      </c>
      <c r="AA2151" s="26" t="str">
        <f t="shared" si="1438"/>
        <v/>
      </c>
      <c r="AB2151" s="25" t="str">
        <f t="shared" si="1461"/>
        <v/>
      </c>
      <c r="AC2151" s="26" t="str">
        <f t="shared" si="1439"/>
        <v/>
      </c>
      <c r="AD2151" s="25" t="str">
        <f t="shared" si="1462"/>
        <v/>
      </c>
      <c r="AE2151" s="26" t="str">
        <f t="shared" si="1440"/>
        <v/>
      </c>
      <c r="AF2151" s="25" t="str">
        <f t="shared" si="1463"/>
        <v/>
      </c>
      <c r="AG2151" s="26" t="str">
        <f t="shared" si="1441"/>
        <v/>
      </c>
      <c r="AH2151" s="25" t="str">
        <f t="shared" si="1464"/>
        <v/>
      </c>
      <c r="AI2151" s="26" t="str">
        <f t="shared" si="1442"/>
        <v/>
      </c>
      <c r="AJ2151" s="25" t="str">
        <f t="shared" si="1465"/>
        <v/>
      </c>
      <c r="AK2151" s="26" t="str">
        <f t="shared" si="1443"/>
        <v/>
      </c>
      <c r="AL2151" s="25" t="str">
        <f t="shared" si="1466"/>
        <v/>
      </c>
      <c r="AM2151" s="26" t="str">
        <f t="shared" si="1444"/>
        <v/>
      </c>
      <c r="AN2151" s="25" t="str">
        <f t="shared" si="1467"/>
        <v/>
      </c>
      <c r="AO2151" s="26" t="str">
        <f t="shared" si="1445"/>
        <v/>
      </c>
      <c r="AP2151" t="str">
        <f t="shared" si="1446"/>
        <v/>
      </c>
      <c r="AQ2151" t="str">
        <f t="shared" si="1447"/>
        <v/>
      </c>
      <c r="AR2151" t="str">
        <f t="shared" si="1459"/>
        <v/>
      </c>
      <c r="AS2151" t="str">
        <f t="shared" si="1448"/>
        <v/>
      </c>
      <c r="AT2151" s="25" t="str">
        <f t="shared" si="1449"/>
        <v/>
      </c>
      <c r="AU2151" s="26" t="str">
        <f t="shared" si="1450"/>
        <v/>
      </c>
      <c r="AV2151" t="str">
        <f t="shared" si="1451"/>
        <v/>
      </c>
      <c r="AW2151" s="25" t="str">
        <f t="shared" si="1452"/>
        <v/>
      </c>
      <c r="AX2151" s="26" t="str">
        <f t="shared" si="1469"/>
        <v/>
      </c>
      <c r="AY2151" s="27" t="str">
        <f>IF(A2151="","",IF(K2151&lt;&gt;0,TEXT(5,"0000"),IF(M2151&lt;&gt;0,TEXT(5,"0000"),IF(Datos!N2151&lt;&gt;0,TEXT(5,"0000"),""))))</f>
        <v/>
      </c>
      <c r="AZ2151" s="25" t="str">
        <f t="shared" si="1453"/>
        <v/>
      </c>
      <c r="BA2151" s="26" t="str">
        <f t="shared" si="1470"/>
        <v/>
      </c>
      <c r="BB2151" s="25" t="str">
        <f t="shared" si="1454"/>
        <v/>
      </c>
      <c r="BC2151" s="26" t="str">
        <f t="shared" si="1471"/>
        <v/>
      </c>
      <c r="BD2151" s="27" t="str">
        <f t="shared" si="1455"/>
        <v/>
      </c>
      <c r="BE2151" s="25" t="str">
        <f t="shared" si="1456"/>
        <v/>
      </c>
      <c r="BF2151" s="26" t="str">
        <f t="shared" si="1472"/>
        <v/>
      </c>
      <c r="BG2151" s="28"/>
      <c r="BH2151" t="str">
        <f t="shared" si="1468"/>
        <v/>
      </c>
      <c r="BJ2151" s="24" t="str">
        <f t="shared" si="1457"/>
        <v/>
      </c>
      <c r="BK2151" s="24" t="str">
        <f t="shared" si="1458"/>
        <v/>
      </c>
    </row>
    <row r="2152" spans="17:63" ht="15.75" thickBot="1">
      <c r="Q2152" t="e">
        <f t="shared" si="1473"/>
        <v>#VALUE!</v>
      </c>
      <c r="R2152" t="str">
        <f t="shared" si="1432"/>
        <v/>
      </c>
      <c r="S2152" t="str">
        <f>IF(A2152="","",TEXT(VLOOKUP(C2152,Tablas!$H$3:$I$75,2,0),"000"))</f>
        <v/>
      </c>
      <c r="T2152" t="str">
        <f t="shared" si="1433"/>
        <v/>
      </c>
      <c r="U2152" t="str">
        <f t="shared" si="1434"/>
        <v/>
      </c>
      <c r="V2152" t="str">
        <f t="shared" si="1460"/>
        <v/>
      </c>
      <c r="W2152" t="str">
        <f>IF(A2152="","",IF(G2152="",99,VLOOKUP(Datos!G2152,Tablas!$AF$2:$AH$38,2,0)))</f>
        <v/>
      </c>
      <c r="X2152" t="str">
        <f t="shared" si="1435"/>
        <v/>
      </c>
      <c r="Y2152" t="str">
        <f t="shared" si="1436"/>
        <v/>
      </c>
      <c r="Z2152" s="25" t="str">
        <f t="shared" si="1437"/>
        <v/>
      </c>
      <c r="AA2152" s="26" t="str">
        <f t="shared" si="1438"/>
        <v/>
      </c>
      <c r="AB2152" s="25" t="str">
        <f t="shared" si="1461"/>
        <v/>
      </c>
      <c r="AC2152" s="26" t="str">
        <f t="shared" si="1439"/>
        <v/>
      </c>
      <c r="AD2152" s="25" t="str">
        <f t="shared" si="1462"/>
        <v/>
      </c>
      <c r="AE2152" s="26" t="str">
        <f t="shared" si="1440"/>
        <v/>
      </c>
      <c r="AF2152" s="25" t="str">
        <f t="shared" si="1463"/>
        <v/>
      </c>
      <c r="AG2152" s="26" t="str">
        <f t="shared" si="1441"/>
        <v/>
      </c>
      <c r="AH2152" s="25" t="str">
        <f t="shared" si="1464"/>
        <v/>
      </c>
      <c r="AI2152" s="26" t="str">
        <f t="shared" si="1442"/>
        <v/>
      </c>
      <c r="AJ2152" s="25" t="str">
        <f t="shared" si="1465"/>
        <v/>
      </c>
      <c r="AK2152" s="26" t="str">
        <f t="shared" si="1443"/>
        <v/>
      </c>
      <c r="AL2152" s="25" t="str">
        <f t="shared" si="1466"/>
        <v/>
      </c>
      <c r="AM2152" s="26" t="str">
        <f t="shared" si="1444"/>
        <v/>
      </c>
      <c r="AN2152" s="25" t="str">
        <f t="shared" si="1467"/>
        <v/>
      </c>
      <c r="AO2152" s="26" t="str">
        <f t="shared" si="1445"/>
        <v/>
      </c>
      <c r="AP2152" t="str">
        <f t="shared" si="1446"/>
        <v/>
      </c>
      <c r="AQ2152" t="str">
        <f t="shared" si="1447"/>
        <v/>
      </c>
      <c r="AR2152" t="str">
        <f t="shared" si="1459"/>
        <v/>
      </c>
      <c r="AS2152" t="str">
        <f t="shared" si="1448"/>
        <v/>
      </c>
      <c r="AT2152" s="25" t="str">
        <f t="shared" si="1449"/>
        <v/>
      </c>
      <c r="AU2152" s="26" t="str">
        <f t="shared" si="1450"/>
        <v/>
      </c>
      <c r="AV2152" t="str">
        <f t="shared" si="1451"/>
        <v/>
      </c>
      <c r="AW2152" s="25" t="str">
        <f t="shared" si="1452"/>
        <v/>
      </c>
      <c r="AX2152" s="26" t="str">
        <f t="shared" si="1469"/>
        <v/>
      </c>
      <c r="AY2152" s="27" t="str">
        <f>IF(A2152="","",IF(K2152&lt;&gt;0,TEXT(5,"0000"),IF(M2152&lt;&gt;0,TEXT(5,"0000"),IF(Datos!N2152&lt;&gt;0,TEXT(5,"0000"),""))))</f>
        <v/>
      </c>
      <c r="AZ2152" s="25" t="str">
        <f t="shared" si="1453"/>
        <v/>
      </c>
      <c r="BA2152" s="26" t="str">
        <f t="shared" si="1470"/>
        <v/>
      </c>
      <c r="BB2152" s="25" t="str">
        <f t="shared" si="1454"/>
        <v/>
      </c>
      <c r="BC2152" s="26" t="str">
        <f t="shared" si="1471"/>
        <v/>
      </c>
      <c r="BD2152" s="27" t="str">
        <f t="shared" si="1455"/>
        <v/>
      </c>
      <c r="BE2152" s="25" t="str">
        <f t="shared" si="1456"/>
        <v/>
      </c>
      <c r="BF2152" s="26" t="str">
        <f t="shared" si="1472"/>
        <v/>
      </c>
      <c r="BG2152" s="28"/>
      <c r="BH2152" t="str">
        <f t="shared" si="1468"/>
        <v/>
      </c>
      <c r="BJ2152" s="24" t="str">
        <f t="shared" si="1457"/>
        <v/>
      </c>
      <c r="BK2152" s="24" t="str">
        <f t="shared" si="1458"/>
        <v/>
      </c>
    </row>
    <row r="2153" spans="17:63" ht="15.75" thickBot="1">
      <c r="Q2153" t="e">
        <f t="shared" si="1473"/>
        <v>#VALUE!</v>
      </c>
      <c r="R2153" t="str">
        <f t="shared" si="1432"/>
        <v/>
      </c>
      <c r="S2153" t="str">
        <f>IF(A2153="","",TEXT(VLOOKUP(C2153,Tablas!$H$3:$I$75,2,0),"000"))</f>
        <v/>
      </c>
      <c r="T2153" t="str">
        <f t="shared" si="1433"/>
        <v/>
      </c>
      <c r="U2153" t="str">
        <f t="shared" si="1434"/>
        <v/>
      </c>
      <c r="V2153" t="str">
        <f t="shared" si="1460"/>
        <v/>
      </c>
      <c r="W2153" t="str">
        <f>IF(A2153="","",IF(G2153="",99,VLOOKUP(Datos!G2153,Tablas!$AF$2:$AH$38,2,0)))</f>
        <v/>
      </c>
      <c r="X2153" t="str">
        <f t="shared" si="1435"/>
        <v/>
      </c>
      <c r="Y2153" t="str">
        <f t="shared" si="1436"/>
        <v/>
      </c>
      <c r="Z2153" s="25" t="str">
        <f t="shared" si="1437"/>
        <v/>
      </c>
      <c r="AA2153" s="26" t="str">
        <f t="shared" si="1438"/>
        <v/>
      </c>
      <c r="AB2153" s="25" t="str">
        <f t="shared" si="1461"/>
        <v/>
      </c>
      <c r="AC2153" s="26" t="str">
        <f t="shared" si="1439"/>
        <v/>
      </c>
      <c r="AD2153" s="25" t="str">
        <f t="shared" si="1462"/>
        <v/>
      </c>
      <c r="AE2153" s="26" t="str">
        <f t="shared" si="1440"/>
        <v/>
      </c>
      <c r="AF2153" s="25" t="str">
        <f t="shared" si="1463"/>
        <v/>
      </c>
      <c r="AG2153" s="26" t="str">
        <f t="shared" si="1441"/>
        <v/>
      </c>
      <c r="AH2153" s="25" t="str">
        <f t="shared" si="1464"/>
        <v/>
      </c>
      <c r="AI2153" s="26" t="str">
        <f t="shared" si="1442"/>
        <v/>
      </c>
      <c r="AJ2153" s="25" t="str">
        <f t="shared" si="1465"/>
        <v/>
      </c>
      <c r="AK2153" s="26" t="str">
        <f t="shared" si="1443"/>
        <v/>
      </c>
      <c r="AL2153" s="25" t="str">
        <f t="shared" si="1466"/>
        <v/>
      </c>
      <c r="AM2153" s="26" t="str">
        <f t="shared" si="1444"/>
        <v/>
      </c>
      <c r="AN2153" s="25" t="str">
        <f t="shared" si="1467"/>
        <v/>
      </c>
      <c r="AO2153" s="26" t="str">
        <f t="shared" si="1445"/>
        <v/>
      </c>
      <c r="AP2153" t="str">
        <f t="shared" si="1446"/>
        <v/>
      </c>
      <c r="AQ2153" t="str">
        <f t="shared" si="1447"/>
        <v/>
      </c>
      <c r="AR2153" t="str">
        <f t="shared" si="1459"/>
        <v/>
      </c>
      <c r="AS2153" t="str">
        <f t="shared" si="1448"/>
        <v/>
      </c>
      <c r="AT2153" s="25" t="str">
        <f t="shared" si="1449"/>
        <v/>
      </c>
      <c r="AU2153" s="26" t="str">
        <f t="shared" si="1450"/>
        <v/>
      </c>
      <c r="AV2153" t="str">
        <f t="shared" si="1451"/>
        <v/>
      </c>
      <c r="AW2153" s="25" t="str">
        <f t="shared" si="1452"/>
        <v/>
      </c>
      <c r="AX2153" s="26" t="str">
        <f t="shared" si="1469"/>
        <v/>
      </c>
      <c r="AY2153" s="27" t="str">
        <f>IF(A2153="","",IF(K2153&lt;&gt;0,TEXT(5,"0000"),IF(M2153&lt;&gt;0,TEXT(5,"0000"),IF(Datos!N2153&lt;&gt;0,TEXT(5,"0000"),""))))</f>
        <v/>
      </c>
      <c r="AZ2153" s="25" t="str">
        <f t="shared" si="1453"/>
        <v/>
      </c>
      <c r="BA2153" s="26" t="str">
        <f t="shared" si="1470"/>
        <v/>
      </c>
      <c r="BB2153" s="25" t="str">
        <f t="shared" si="1454"/>
        <v/>
      </c>
      <c r="BC2153" s="26" t="str">
        <f t="shared" si="1471"/>
        <v/>
      </c>
      <c r="BD2153" s="27" t="str">
        <f t="shared" si="1455"/>
        <v/>
      </c>
      <c r="BE2153" s="25" t="str">
        <f t="shared" si="1456"/>
        <v/>
      </c>
      <c r="BF2153" s="26" t="str">
        <f t="shared" si="1472"/>
        <v/>
      </c>
      <c r="BG2153" s="28"/>
      <c r="BH2153" t="str">
        <f t="shared" si="1468"/>
        <v/>
      </c>
      <c r="BJ2153" s="24" t="str">
        <f t="shared" si="1457"/>
        <v/>
      </c>
      <c r="BK2153" s="24" t="str">
        <f t="shared" si="1458"/>
        <v/>
      </c>
    </row>
    <row r="2154" spans="17:63" ht="15.75" thickBot="1">
      <c r="Q2154" t="e">
        <f t="shared" si="1473"/>
        <v>#VALUE!</v>
      </c>
      <c r="R2154" t="str">
        <f t="shared" si="1432"/>
        <v/>
      </c>
      <c r="S2154" t="str">
        <f>IF(A2154="","",TEXT(VLOOKUP(C2154,Tablas!$H$3:$I$75,2,0),"000"))</f>
        <v/>
      </c>
      <c r="T2154" t="str">
        <f t="shared" si="1433"/>
        <v/>
      </c>
      <c r="U2154" t="str">
        <f t="shared" si="1434"/>
        <v/>
      </c>
      <c r="V2154" t="str">
        <f t="shared" si="1460"/>
        <v/>
      </c>
      <c r="W2154" t="str">
        <f>IF(A2154="","",IF(G2154="",99,VLOOKUP(Datos!G2154,Tablas!$AF$2:$AH$38,2,0)))</f>
        <v/>
      </c>
      <c r="X2154" t="str">
        <f t="shared" si="1435"/>
        <v/>
      </c>
      <c r="Y2154" t="str">
        <f t="shared" si="1436"/>
        <v/>
      </c>
      <c r="Z2154" s="25" t="str">
        <f t="shared" si="1437"/>
        <v/>
      </c>
      <c r="AA2154" s="26" t="str">
        <f t="shared" si="1438"/>
        <v/>
      </c>
      <c r="AB2154" s="25" t="str">
        <f t="shared" si="1461"/>
        <v/>
      </c>
      <c r="AC2154" s="26" t="str">
        <f t="shared" si="1439"/>
        <v/>
      </c>
      <c r="AD2154" s="25" t="str">
        <f t="shared" si="1462"/>
        <v/>
      </c>
      <c r="AE2154" s="26" t="str">
        <f t="shared" si="1440"/>
        <v/>
      </c>
      <c r="AF2154" s="25" t="str">
        <f t="shared" si="1463"/>
        <v/>
      </c>
      <c r="AG2154" s="26" t="str">
        <f t="shared" si="1441"/>
        <v/>
      </c>
      <c r="AH2154" s="25" t="str">
        <f t="shared" si="1464"/>
        <v/>
      </c>
      <c r="AI2154" s="26" t="str">
        <f t="shared" si="1442"/>
        <v/>
      </c>
      <c r="AJ2154" s="25" t="str">
        <f t="shared" si="1465"/>
        <v/>
      </c>
      <c r="AK2154" s="26" t="str">
        <f t="shared" si="1443"/>
        <v/>
      </c>
      <c r="AL2154" s="25" t="str">
        <f t="shared" si="1466"/>
        <v/>
      </c>
      <c r="AM2154" s="26" t="str">
        <f t="shared" si="1444"/>
        <v/>
      </c>
      <c r="AN2154" s="25" t="str">
        <f t="shared" si="1467"/>
        <v/>
      </c>
      <c r="AO2154" s="26" t="str">
        <f t="shared" si="1445"/>
        <v/>
      </c>
      <c r="AP2154" t="str">
        <f t="shared" si="1446"/>
        <v/>
      </c>
      <c r="AQ2154" t="str">
        <f t="shared" si="1447"/>
        <v/>
      </c>
      <c r="AR2154" t="str">
        <f t="shared" si="1459"/>
        <v/>
      </c>
      <c r="AS2154" t="str">
        <f t="shared" si="1448"/>
        <v/>
      </c>
      <c r="AT2154" s="25" t="str">
        <f t="shared" si="1449"/>
        <v/>
      </c>
      <c r="AU2154" s="26" t="str">
        <f t="shared" si="1450"/>
        <v/>
      </c>
      <c r="AV2154" t="str">
        <f t="shared" si="1451"/>
        <v/>
      </c>
      <c r="AW2154" s="25" t="str">
        <f t="shared" si="1452"/>
        <v/>
      </c>
      <c r="AX2154" s="26" t="str">
        <f t="shared" si="1469"/>
        <v/>
      </c>
      <c r="AY2154" s="27" t="str">
        <f>IF(A2154="","",IF(K2154&lt;&gt;0,TEXT(5,"0000"),IF(M2154&lt;&gt;0,TEXT(5,"0000"),IF(Datos!N2154&lt;&gt;0,TEXT(5,"0000"),""))))</f>
        <v/>
      </c>
      <c r="AZ2154" s="25" t="str">
        <f t="shared" si="1453"/>
        <v/>
      </c>
      <c r="BA2154" s="26" t="str">
        <f t="shared" si="1470"/>
        <v/>
      </c>
      <c r="BB2154" s="25" t="str">
        <f t="shared" si="1454"/>
        <v/>
      </c>
      <c r="BC2154" s="26" t="str">
        <f t="shared" si="1471"/>
        <v/>
      </c>
      <c r="BD2154" s="27" t="str">
        <f t="shared" si="1455"/>
        <v/>
      </c>
      <c r="BE2154" s="25" t="str">
        <f t="shared" si="1456"/>
        <v/>
      </c>
      <c r="BF2154" s="26" t="str">
        <f t="shared" si="1472"/>
        <v/>
      </c>
      <c r="BG2154" s="28"/>
      <c r="BH2154" t="str">
        <f t="shared" si="1468"/>
        <v/>
      </c>
      <c r="BJ2154" s="24" t="str">
        <f t="shared" si="1457"/>
        <v/>
      </c>
      <c r="BK2154" s="24" t="str">
        <f t="shared" si="1458"/>
        <v/>
      </c>
    </row>
    <row r="2155" spans="17:63" ht="15.75" thickBot="1">
      <c r="Q2155" t="e">
        <f t="shared" si="1473"/>
        <v>#VALUE!</v>
      </c>
      <c r="R2155" t="str">
        <f t="shared" si="1432"/>
        <v/>
      </c>
      <c r="S2155" t="str">
        <f>IF(A2155="","",TEXT(VLOOKUP(C2155,Tablas!$H$3:$I$75,2,0),"000"))</f>
        <v/>
      </c>
      <c r="T2155" t="str">
        <f t="shared" si="1433"/>
        <v/>
      </c>
      <c r="U2155" t="str">
        <f t="shared" si="1434"/>
        <v/>
      </c>
      <c r="V2155" t="str">
        <f t="shared" si="1460"/>
        <v/>
      </c>
      <c r="W2155" t="str">
        <f>IF(A2155="","",IF(G2155="",99,VLOOKUP(Datos!G2155,Tablas!$AF$2:$AH$38,2,0)))</f>
        <v/>
      </c>
      <c r="X2155" t="str">
        <f t="shared" si="1435"/>
        <v/>
      </c>
      <c r="Y2155" t="str">
        <f t="shared" si="1436"/>
        <v/>
      </c>
      <c r="Z2155" s="25" t="str">
        <f t="shared" si="1437"/>
        <v/>
      </c>
      <c r="AA2155" s="26" t="str">
        <f t="shared" si="1438"/>
        <v/>
      </c>
      <c r="AB2155" s="25" t="str">
        <f t="shared" si="1461"/>
        <v/>
      </c>
      <c r="AC2155" s="26" t="str">
        <f t="shared" si="1439"/>
        <v/>
      </c>
      <c r="AD2155" s="25" t="str">
        <f t="shared" si="1462"/>
        <v/>
      </c>
      <c r="AE2155" s="26" t="str">
        <f t="shared" si="1440"/>
        <v/>
      </c>
      <c r="AF2155" s="25" t="str">
        <f t="shared" si="1463"/>
        <v/>
      </c>
      <c r="AG2155" s="26" t="str">
        <f t="shared" si="1441"/>
        <v/>
      </c>
      <c r="AH2155" s="25" t="str">
        <f t="shared" si="1464"/>
        <v/>
      </c>
      <c r="AI2155" s="26" t="str">
        <f t="shared" si="1442"/>
        <v/>
      </c>
      <c r="AJ2155" s="25" t="str">
        <f t="shared" si="1465"/>
        <v/>
      </c>
      <c r="AK2155" s="26" t="str">
        <f t="shared" si="1443"/>
        <v/>
      </c>
      <c r="AL2155" s="25" t="str">
        <f t="shared" si="1466"/>
        <v/>
      </c>
      <c r="AM2155" s="26" t="str">
        <f t="shared" si="1444"/>
        <v/>
      </c>
      <c r="AN2155" s="25" t="str">
        <f t="shared" si="1467"/>
        <v/>
      </c>
      <c r="AO2155" s="26" t="str">
        <f t="shared" si="1445"/>
        <v/>
      </c>
      <c r="AP2155" t="str">
        <f t="shared" si="1446"/>
        <v/>
      </c>
      <c r="AQ2155" t="str">
        <f t="shared" si="1447"/>
        <v/>
      </c>
      <c r="AR2155" t="str">
        <f t="shared" si="1459"/>
        <v/>
      </c>
      <c r="AS2155" t="str">
        <f t="shared" si="1448"/>
        <v/>
      </c>
      <c r="AT2155" s="25" t="str">
        <f t="shared" si="1449"/>
        <v/>
      </c>
      <c r="AU2155" s="26" t="str">
        <f t="shared" si="1450"/>
        <v/>
      </c>
      <c r="AV2155" t="str">
        <f t="shared" si="1451"/>
        <v/>
      </c>
      <c r="AW2155" s="25" t="str">
        <f t="shared" si="1452"/>
        <v/>
      </c>
      <c r="AX2155" s="26" t="str">
        <f t="shared" si="1469"/>
        <v/>
      </c>
      <c r="AY2155" s="27" t="str">
        <f>IF(A2155="","",IF(K2155&lt;&gt;0,TEXT(5,"0000"),IF(M2155&lt;&gt;0,TEXT(5,"0000"),IF(Datos!N2155&lt;&gt;0,TEXT(5,"0000"),""))))</f>
        <v/>
      </c>
      <c r="AZ2155" s="25" t="str">
        <f t="shared" si="1453"/>
        <v/>
      </c>
      <c r="BA2155" s="26" t="str">
        <f t="shared" si="1470"/>
        <v/>
      </c>
      <c r="BB2155" s="25" t="str">
        <f t="shared" si="1454"/>
        <v/>
      </c>
      <c r="BC2155" s="26" t="str">
        <f t="shared" si="1471"/>
        <v/>
      </c>
      <c r="BD2155" s="27" t="str">
        <f t="shared" si="1455"/>
        <v/>
      </c>
      <c r="BE2155" s="25" t="str">
        <f t="shared" si="1456"/>
        <v/>
      </c>
      <c r="BF2155" s="26" t="str">
        <f t="shared" si="1472"/>
        <v/>
      </c>
      <c r="BG2155" s="28"/>
      <c r="BH2155" t="str">
        <f t="shared" si="1468"/>
        <v/>
      </c>
      <c r="BJ2155" s="24" t="str">
        <f t="shared" si="1457"/>
        <v/>
      </c>
      <c r="BK2155" s="24" t="str">
        <f t="shared" si="1458"/>
        <v/>
      </c>
    </row>
    <row r="2156" spans="17:63" ht="15.75" thickBot="1">
      <c r="Q2156" t="e">
        <f t="shared" si="1473"/>
        <v>#VALUE!</v>
      </c>
      <c r="R2156" t="str">
        <f t="shared" si="1432"/>
        <v/>
      </c>
      <c r="S2156" t="str">
        <f>IF(A2156="","",TEXT(VLOOKUP(C2156,Tablas!$H$3:$I$75,2,0),"000"))</f>
        <v/>
      </c>
      <c r="T2156" t="str">
        <f t="shared" si="1433"/>
        <v/>
      </c>
      <c r="U2156" t="str">
        <f t="shared" si="1434"/>
        <v/>
      </c>
      <c r="V2156" t="str">
        <f t="shared" si="1460"/>
        <v/>
      </c>
      <c r="W2156" t="str">
        <f>IF(A2156="","",IF(G2156="",99,VLOOKUP(Datos!G2156,Tablas!$AF$2:$AH$38,2,0)))</f>
        <v/>
      </c>
      <c r="X2156" t="str">
        <f t="shared" si="1435"/>
        <v/>
      </c>
      <c r="Y2156" t="str">
        <f t="shared" si="1436"/>
        <v/>
      </c>
      <c r="Z2156" s="25" t="str">
        <f t="shared" si="1437"/>
        <v/>
      </c>
      <c r="AA2156" s="26" t="str">
        <f t="shared" si="1438"/>
        <v/>
      </c>
      <c r="AB2156" s="25" t="str">
        <f t="shared" si="1461"/>
        <v/>
      </c>
      <c r="AC2156" s="26" t="str">
        <f t="shared" si="1439"/>
        <v/>
      </c>
      <c r="AD2156" s="25" t="str">
        <f t="shared" si="1462"/>
        <v/>
      </c>
      <c r="AE2156" s="26" t="str">
        <f t="shared" si="1440"/>
        <v/>
      </c>
      <c r="AF2156" s="25" t="str">
        <f t="shared" si="1463"/>
        <v/>
      </c>
      <c r="AG2156" s="26" t="str">
        <f t="shared" si="1441"/>
        <v/>
      </c>
      <c r="AH2156" s="25" t="str">
        <f t="shared" si="1464"/>
        <v/>
      </c>
      <c r="AI2156" s="26" t="str">
        <f t="shared" si="1442"/>
        <v/>
      </c>
      <c r="AJ2156" s="25" t="str">
        <f t="shared" si="1465"/>
        <v/>
      </c>
      <c r="AK2156" s="26" t="str">
        <f t="shared" si="1443"/>
        <v/>
      </c>
      <c r="AL2156" s="25" t="str">
        <f t="shared" si="1466"/>
        <v/>
      </c>
      <c r="AM2156" s="26" t="str">
        <f t="shared" si="1444"/>
        <v/>
      </c>
      <c r="AN2156" s="25" t="str">
        <f t="shared" si="1467"/>
        <v/>
      </c>
      <c r="AO2156" s="26" t="str">
        <f t="shared" si="1445"/>
        <v/>
      </c>
      <c r="AP2156" t="str">
        <f t="shared" si="1446"/>
        <v/>
      </c>
      <c r="AQ2156" t="str">
        <f t="shared" si="1447"/>
        <v/>
      </c>
      <c r="AR2156" t="str">
        <f t="shared" si="1459"/>
        <v/>
      </c>
      <c r="AS2156" t="str">
        <f t="shared" si="1448"/>
        <v/>
      </c>
      <c r="AT2156" s="25" t="str">
        <f t="shared" si="1449"/>
        <v/>
      </c>
      <c r="AU2156" s="26" t="str">
        <f t="shared" si="1450"/>
        <v/>
      </c>
      <c r="AV2156" t="str">
        <f t="shared" si="1451"/>
        <v/>
      </c>
      <c r="AW2156" s="25" t="str">
        <f t="shared" si="1452"/>
        <v/>
      </c>
      <c r="AX2156" s="26" t="str">
        <f t="shared" si="1469"/>
        <v/>
      </c>
      <c r="AY2156" s="27" t="str">
        <f>IF(A2156="","",IF(K2156&lt;&gt;0,TEXT(5,"0000"),IF(M2156&lt;&gt;0,TEXT(5,"0000"),IF(Datos!N2156&lt;&gt;0,TEXT(5,"0000"),""))))</f>
        <v/>
      </c>
      <c r="AZ2156" s="25" t="str">
        <f t="shared" si="1453"/>
        <v/>
      </c>
      <c r="BA2156" s="26" t="str">
        <f t="shared" si="1470"/>
        <v/>
      </c>
      <c r="BB2156" s="25" t="str">
        <f t="shared" si="1454"/>
        <v/>
      </c>
      <c r="BC2156" s="26" t="str">
        <f t="shared" si="1471"/>
        <v/>
      </c>
      <c r="BD2156" s="27" t="str">
        <f t="shared" si="1455"/>
        <v/>
      </c>
      <c r="BE2156" s="25" t="str">
        <f t="shared" si="1456"/>
        <v/>
      </c>
      <c r="BF2156" s="26" t="str">
        <f t="shared" si="1472"/>
        <v/>
      </c>
      <c r="BG2156" s="28"/>
      <c r="BH2156" t="str">
        <f t="shared" si="1468"/>
        <v/>
      </c>
      <c r="BJ2156" s="24" t="str">
        <f t="shared" si="1457"/>
        <v/>
      </c>
      <c r="BK2156" s="24" t="str">
        <f t="shared" si="1458"/>
        <v/>
      </c>
    </row>
    <row r="2157" spans="17:63" ht="15.75" thickBot="1">
      <c r="Q2157" t="e">
        <f t="shared" si="1473"/>
        <v>#VALUE!</v>
      </c>
      <c r="R2157" t="str">
        <f t="shared" si="1432"/>
        <v/>
      </c>
      <c r="S2157" t="str">
        <f>IF(A2157="","",TEXT(VLOOKUP(C2157,Tablas!$H$3:$I$75,2,0),"000"))</f>
        <v/>
      </c>
      <c r="T2157" t="str">
        <f t="shared" si="1433"/>
        <v/>
      </c>
      <c r="U2157" t="str">
        <f t="shared" si="1434"/>
        <v/>
      </c>
      <c r="V2157" t="str">
        <f t="shared" si="1460"/>
        <v/>
      </c>
      <c r="W2157" t="str">
        <f>IF(A2157="","",IF(G2157="",99,VLOOKUP(Datos!G2157,Tablas!$AF$2:$AH$38,2,0)))</f>
        <v/>
      </c>
      <c r="X2157" t="str">
        <f t="shared" si="1435"/>
        <v/>
      </c>
      <c r="Y2157" t="str">
        <f t="shared" si="1436"/>
        <v/>
      </c>
      <c r="Z2157" s="25" t="str">
        <f t="shared" si="1437"/>
        <v/>
      </c>
      <c r="AA2157" s="26" t="str">
        <f t="shared" si="1438"/>
        <v/>
      </c>
      <c r="AB2157" s="25" t="str">
        <f t="shared" si="1461"/>
        <v/>
      </c>
      <c r="AC2157" s="26" t="str">
        <f t="shared" si="1439"/>
        <v/>
      </c>
      <c r="AD2157" s="25" t="str">
        <f t="shared" si="1462"/>
        <v/>
      </c>
      <c r="AE2157" s="26" t="str">
        <f t="shared" si="1440"/>
        <v/>
      </c>
      <c r="AF2157" s="25" t="str">
        <f t="shared" si="1463"/>
        <v/>
      </c>
      <c r="AG2157" s="26" t="str">
        <f t="shared" si="1441"/>
        <v/>
      </c>
      <c r="AH2157" s="25" t="str">
        <f t="shared" si="1464"/>
        <v/>
      </c>
      <c r="AI2157" s="26" t="str">
        <f t="shared" si="1442"/>
        <v/>
      </c>
      <c r="AJ2157" s="25" t="str">
        <f t="shared" si="1465"/>
        <v/>
      </c>
      <c r="AK2157" s="26" t="str">
        <f t="shared" si="1443"/>
        <v/>
      </c>
      <c r="AL2157" s="25" t="str">
        <f t="shared" si="1466"/>
        <v/>
      </c>
      <c r="AM2157" s="26" t="str">
        <f t="shared" si="1444"/>
        <v/>
      </c>
      <c r="AN2157" s="25" t="str">
        <f t="shared" si="1467"/>
        <v/>
      </c>
      <c r="AO2157" s="26" t="str">
        <f t="shared" si="1445"/>
        <v/>
      </c>
      <c r="AP2157" t="str">
        <f t="shared" si="1446"/>
        <v/>
      </c>
      <c r="AQ2157" t="str">
        <f t="shared" si="1447"/>
        <v/>
      </c>
      <c r="AR2157" t="str">
        <f t="shared" si="1459"/>
        <v/>
      </c>
      <c r="AS2157" t="str">
        <f t="shared" si="1448"/>
        <v/>
      </c>
      <c r="AT2157" s="25" t="str">
        <f t="shared" si="1449"/>
        <v/>
      </c>
      <c r="AU2157" s="26" t="str">
        <f t="shared" si="1450"/>
        <v/>
      </c>
      <c r="AV2157" t="str">
        <f t="shared" si="1451"/>
        <v/>
      </c>
      <c r="AW2157" s="25" t="str">
        <f t="shared" si="1452"/>
        <v/>
      </c>
      <c r="AX2157" s="26" t="str">
        <f t="shared" si="1469"/>
        <v/>
      </c>
      <c r="AY2157" s="27" t="str">
        <f>IF(A2157="","",IF(K2157&lt;&gt;0,TEXT(5,"0000"),IF(M2157&lt;&gt;0,TEXT(5,"0000"),IF(Datos!N2157&lt;&gt;0,TEXT(5,"0000"),""))))</f>
        <v/>
      </c>
      <c r="AZ2157" s="25" t="str">
        <f t="shared" si="1453"/>
        <v/>
      </c>
      <c r="BA2157" s="26" t="str">
        <f t="shared" si="1470"/>
        <v/>
      </c>
      <c r="BB2157" s="25" t="str">
        <f t="shared" si="1454"/>
        <v/>
      </c>
      <c r="BC2157" s="26" t="str">
        <f t="shared" si="1471"/>
        <v/>
      </c>
      <c r="BD2157" s="27" t="str">
        <f t="shared" si="1455"/>
        <v/>
      </c>
      <c r="BE2157" s="25" t="str">
        <f t="shared" si="1456"/>
        <v/>
      </c>
      <c r="BF2157" s="26" t="str">
        <f t="shared" si="1472"/>
        <v/>
      </c>
      <c r="BG2157" s="28"/>
      <c r="BH2157" t="str">
        <f t="shared" si="1468"/>
        <v/>
      </c>
      <c r="BJ2157" s="24" t="str">
        <f t="shared" si="1457"/>
        <v/>
      </c>
      <c r="BK2157" s="24" t="str">
        <f t="shared" si="1458"/>
        <v/>
      </c>
    </row>
    <row r="2158" spans="17:63" ht="15.75" thickBot="1">
      <c r="Q2158" t="e">
        <f t="shared" si="1473"/>
        <v>#VALUE!</v>
      </c>
      <c r="R2158" t="str">
        <f t="shared" si="1432"/>
        <v/>
      </c>
      <c r="S2158" t="str">
        <f>IF(A2158="","",TEXT(VLOOKUP(C2158,Tablas!$H$3:$I$75,2,0),"000"))</f>
        <v/>
      </c>
      <c r="T2158" t="str">
        <f t="shared" si="1433"/>
        <v/>
      </c>
      <c r="U2158" t="str">
        <f t="shared" si="1434"/>
        <v/>
      </c>
      <c r="V2158" t="str">
        <f t="shared" si="1460"/>
        <v/>
      </c>
      <c r="W2158" t="str">
        <f>IF(A2158="","",IF(G2158="",99,VLOOKUP(Datos!G2158,Tablas!$AF$2:$AH$38,2,0)))</f>
        <v/>
      </c>
      <c r="X2158" t="str">
        <f t="shared" si="1435"/>
        <v/>
      </c>
      <c r="Y2158" t="str">
        <f t="shared" si="1436"/>
        <v/>
      </c>
      <c r="Z2158" s="25" t="str">
        <f t="shared" si="1437"/>
        <v/>
      </c>
      <c r="AA2158" s="26" t="str">
        <f t="shared" si="1438"/>
        <v/>
      </c>
      <c r="AB2158" s="25" t="str">
        <f t="shared" si="1461"/>
        <v/>
      </c>
      <c r="AC2158" s="26" t="str">
        <f t="shared" si="1439"/>
        <v/>
      </c>
      <c r="AD2158" s="25" t="str">
        <f t="shared" si="1462"/>
        <v/>
      </c>
      <c r="AE2158" s="26" t="str">
        <f t="shared" si="1440"/>
        <v/>
      </c>
      <c r="AF2158" s="25" t="str">
        <f t="shared" si="1463"/>
        <v/>
      </c>
      <c r="AG2158" s="26" t="str">
        <f t="shared" si="1441"/>
        <v/>
      </c>
      <c r="AH2158" s="25" t="str">
        <f t="shared" si="1464"/>
        <v/>
      </c>
      <c r="AI2158" s="26" t="str">
        <f t="shared" si="1442"/>
        <v/>
      </c>
      <c r="AJ2158" s="25" t="str">
        <f t="shared" si="1465"/>
        <v/>
      </c>
      <c r="AK2158" s="26" t="str">
        <f t="shared" si="1443"/>
        <v/>
      </c>
      <c r="AL2158" s="25" t="str">
        <f t="shared" si="1466"/>
        <v/>
      </c>
      <c r="AM2158" s="26" t="str">
        <f t="shared" si="1444"/>
        <v/>
      </c>
      <c r="AN2158" s="25" t="str">
        <f t="shared" si="1467"/>
        <v/>
      </c>
      <c r="AO2158" s="26" t="str">
        <f t="shared" si="1445"/>
        <v/>
      </c>
      <c r="AP2158" t="str">
        <f t="shared" si="1446"/>
        <v/>
      </c>
      <c r="AQ2158" t="str">
        <f t="shared" si="1447"/>
        <v/>
      </c>
      <c r="AR2158" t="str">
        <f t="shared" si="1459"/>
        <v/>
      </c>
      <c r="AS2158" t="str">
        <f t="shared" si="1448"/>
        <v/>
      </c>
      <c r="AT2158" s="25" t="str">
        <f t="shared" si="1449"/>
        <v/>
      </c>
      <c r="AU2158" s="26" t="str">
        <f t="shared" si="1450"/>
        <v/>
      </c>
      <c r="AV2158" t="str">
        <f t="shared" si="1451"/>
        <v/>
      </c>
      <c r="AW2158" s="25" t="str">
        <f t="shared" si="1452"/>
        <v/>
      </c>
      <c r="AX2158" s="26" t="str">
        <f t="shared" si="1469"/>
        <v/>
      </c>
      <c r="AY2158" s="27" t="str">
        <f>IF(A2158="","",IF(K2158&lt;&gt;0,TEXT(5,"0000"),IF(M2158&lt;&gt;0,TEXT(5,"0000"),IF(Datos!N2158&lt;&gt;0,TEXT(5,"0000"),""))))</f>
        <v/>
      </c>
      <c r="AZ2158" s="25" t="str">
        <f t="shared" si="1453"/>
        <v/>
      </c>
      <c r="BA2158" s="26" t="str">
        <f t="shared" si="1470"/>
        <v/>
      </c>
      <c r="BB2158" s="25" t="str">
        <f t="shared" si="1454"/>
        <v/>
      </c>
      <c r="BC2158" s="26" t="str">
        <f t="shared" si="1471"/>
        <v/>
      </c>
      <c r="BD2158" s="27" t="str">
        <f t="shared" si="1455"/>
        <v/>
      </c>
      <c r="BE2158" s="25" t="str">
        <f t="shared" si="1456"/>
        <v/>
      </c>
      <c r="BF2158" s="26" t="str">
        <f t="shared" si="1472"/>
        <v/>
      </c>
      <c r="BG2158" s="28"/>
      <c r="BH2158" t="str">
        <f t="shared" si="1468"/>
        <v/>
      </c>
      <c r="BJ2158" s="24" t="str">
        <f t="shared" si="1457"/>
        <v/>
      </c>
      <c r="BK2158" s="24" t="str">
        <f t="shared" si="1458"/>
        <v/>
      </c>
    </row>
    <row r="2159" spans="17:63" ht="15.75" thickBot="1">
      <c r="Q2159" t="e">
        <f t="shared" si="1473"/>
        <v>#VALUE!</v>
      </c>
      <c r="R2159" t="str">
        <f t="shared" si="1432"/>
        <v/>
      </c>
      <c r="S2159" t="str">
        <f>IF(A2159="","",TEXT(VLOOKUP(C2159,Tablas!$H$3:$I$75,2,0),"000"))</f>
        <v/>
      </c>
      <c r="T2159" t="str">
        <f t="shared" si="1433"/>
        <v/>
      </c>
      <c r="U2159" t="str">
        <f t="shared" si="1434"/>
        <v/>
      </c>
      <c r="V2159" t="str">
        <f t="shared" si="1460"/>
        <v/>
      </c>
      <c r="W2159" t="str">
        <f>IF(A2159="","",IF(G2159="",99,VLOOKUP(Datos!G2159,Tablas!$AF$2:$AH$38,2,0)))</f>
        <v/>
      </c>
      <c r="X2159" t="str">
        <f t="shared" si="1435"/>
        <v/>
      </c>
      <c r="Y2159" t="str">
        <f t="shared" si="1436"/>
        <v/>
      </c>
      <c r="Z2159" s="25" t="str">
        <f t="shared" si="1437"/>
        <v/>
      </c>
      <c r="AA2159" s="26" t="str">
        <f t="shared" si="1438"/>
        <v/>
      </c>
      <c r="AB2159" s="25" t="str">
        <f t="shared" si="1461"/>
        <v/>
      </c>
      <c r="AC2159" s="26" t="str">
        <f t="shared" si="1439"/>
        <v/>
      </c>
      <c r="AD2159" s="25" t="str">
        <f t="shared" si="1462"/>
        <v/>
      </c>
      <c r="AE2159" s="26" t="str">
        <f t="shared" si="1440"/>
        <v/>
      </c>
      <c r="AF2159" s="25" t="str">
        <f t="shared" si="1463"/>
        <v/>
      </c>
      <c r="AG2159" s="26" t="str">
        <f t="shared" si="1441"/>
        <v/>
      </c>
      <c r="AH2159" s="25" t="str">
        <f t="shared" si="1464"/>
        <v/>
      </c>
      <c r="AI2159" s="26" t="str">
        <f t="shared" si="1442"/>
        <v/>
      </c>
      <c r="AJ2159" s="25" t="str">
        <f t="shared" si="1465"/>
        <v/>
      </c>
      <c r="AK2159" s="26" t="str">
        <f t="shared" si="1443"/>
        <v/>
      </c>
      <c r="AL2159" s="25" t="str">
        <f t="shared" si="1466"/>
        <v/>
      </c>
      <c r="AM2159" s="26" t="str">
        <f t="shared" si="1444"/>
        <v/>
      </c>
      <c r="AN2159" s="25" t="str">
        <f t="shared" si="1467"/>
        <v/>
      </c>
      <c r="AO2159" s="26" t="str">
        <f t="shared" si="1445"/>
        <v/>
      </c>
      <c r="AP2159" t="str">
        <f t="shared" si="1446"/>
        <v/>
      </c>
      <c r="AQ2159" t="str">
        <f t="shared" si="1447"/>
        <v/>
      </c>
      <c r="AR2159" t="str">
        <f t="shared" si="1459"/>
        <v/>
      </c>
      <c r="AS2159" t="str">
        <f t="shared" si="1448"/>
        <v/>
      </c>
      <c r="AT2159" s="25" t="str">
        <f t="shared" si="1449"/>
        <v/>
      </c>
      <c r="AU2159" s="26" t="str">
        <f t="shared" si="1450"/>
        <v/>
      </c>
      <c r="AV2159" t="str">
        <f t="shared" si="1451"/>
        <v/>
      </c>
      <c r="AW2159" s="25" t="str">
        <f t="shared" si="1452"/>
        <v/>
      </c>
      <c r="AX2159" s="26" t="str">
        <f t="shared" si="1469"/>
        <v/>
      </c>
      <c r="AY2159" s="27" t="str">
        <f>IF(A2159="","",IF(K2159&lt;&gt;0,TEXT(5,"0000"),IF(M2159&lt;&gt;0,TEXT(5,"0000"),IF(Datos!N2159&lt;&gt;0,TEXT(5,"0000"),""))))</f>
        <v/>
      </c>
      <c r="AZ2159" s="25" t="str">
        <f t="shared" si="1453"/>
        <v/>
      </c>
      <c r="BA2159" s="26" t="str">
        <f t="shared" si="1470"/>
        <v/>
      </c>
      <c r="BB2159" s="25" t="str">
        <f t="shared" si="1454"/>
        <v/>
      </c>
      <c r="BC2159" s="26" t="str">
        <f t="shared" si="1471"/>
        <v/>
      </c>
      <c r="BD2159" s="27" t="str">
        <f t="shared" si="1455"/>
        <v/>
      </c>
      <c r="BE2159" s="25" t="str">
        <f t="shared" si="1456"/>
        <v/>
      </c>
      <c r="BF2159" s="26" t="str">
        <f t="shared" si="1472"/>
        <v/>
      </c>
      <c r="BG2159" s="28"/>
      <c r="BH2159" t="str">
        <f t="shared" si="1468"/>
        <v/>
      </c>
      <c r="BJ2159" s="24" t="str">
        <f t="shared" si="1457"/>
        <v/>
      </c>
      <c r="BK2159" s="24" t="str">
        <f t="shared" si="1458"/>
        <v/>
      </c>
    </row>
    <row r="2160" spans="17:63" ht="15.75" thickBot="1">
      <c r="Q2160" t="e">
        <f t="shared" si="1473"/>
        <v>#VALUE!</v>
      </c>
      <c r="R2160" t="str">
        <f t="shared" si="1432"/>
        <v/>
      </c>
      <c r="S2160" t="str">
        <f>IF(A2160="","",TEXT(VLOOKUP(C2160,Tablas!$H$3:$I$75,2,0),"000"))</f>
        <v/>
      </c>
      <c r="T2160" t="str">
        <f t="shared" si="1433"/>
        <v/>
      </c>
      <c r="U2160" t="str">
        <f t="shared" si="1434"/>
        <v/>
      </c>
      <c r="V2160" t="str">
        <f t="shared" si="1460"/>
        <v/>
      </c>
      <c r="W2160" t="str">
        <f>IF(A2160="","",IF(G2160="",99,VLOOKUP(Datos!G2160,Tablas!$AF$2:$AH$38,2,0)))</f>
        <v/>
      </c>
      <c r="X2160" t="str">
        <f t="shared" si="1435"/>
        <v/>
      </c>
      <c r="Y2160" t="str">
        <f t="shared" si="1436"/>
        <v/>
      </c>
      <c r="Z2160" s="25" t="str">
        <f t="shared" si="1437"/>
        <v/>
      </c>
      <c r="AA2160" s="26" t="str">
        <f t="shared" si="1438"/>
        <v/>
      </c>
      <c r="AB2160" s="25" t="str">
        <f t="shared" si="1461"/>
        <v/>
      </c>
      <c r="AC2160" s="26" t="str">
        <f t="shared" si="1439"/>
        <v/>
      </c>
      <c r="AD2160" s="25" t="str">
        <f t="shared" si="1462"/>
        <v/>
      </c>
      <c r="AE2160" s="26" t="str">
        <f t="shared" si="1440"/>
        <v/>
      </c>
      <c r="AF2160" s="25" t="str">
        <f t="shared" si="1463"/>
        <v/>
      </c>
      <c r="AG2160" s="26" t="str">
        <f t="shared" si="1441"/>
        <v/>
      </c>
      <c r="AH2160" s="25" t="str">
        <f t="shared" si="1464"/>
        <v/>
      </c>
      <c r="AI2160" s="26" t="str">
        <f t="shared" si="1442"/>
        <v/>
      </c>
      <c r="AJ2160" s="25" t="str">
        <f t="shared" si="1465"/>
        <v/>
      </c>
      <c r="AK2160" s="26" t="str">
        <f t="shared" si="1443"/>
        <v/>
      </c>
      <c r="AL2160" s="25" t="str">
        <f t="shared" si="1466"/>
        <v/>
      </c>
      <c r="AM2160" s="26" t="str">
        <f t="shared" si="1444"/>
        <v/>
      </c>
      <c r="AN2160" s="25" t="str">
        <f t="shared" si="1467"/>
        <v/>
      </c>
      <c r="AO2160" s="26" t="str">
        <f t="shared" si="1445"/>
        <v/>
      </c>
      <c r="AP2160" t="str">
        <f t="shared" si="1446"/>
        <v/>
      </c>
      <c r="AQ2160" t="str">
        <f t="shared" si="1447"/>
        <v/>
      </c>
      <c r="AR2160" t="str">
        <f t="shared" si="1459"/>
        <v/>
      </c>
      <c r="AS2160" t="str">
        <f t="shared" si="1448"/>
        <v/>
      </c>
      <c r="AT2160" s="25" t="str">
        <f t="shared" si="1449"/>
        <v/>
      </c>
      <c r="AU2160" s="26" t="str">
        <f t="shared" si="1450"/>
        <v/>
      </c>
      <c r="AV2160" t="str">
        <f t="shared" si="1451"/>
        <v/>
      </c>
      <c r="AW2160" s="25" t="str">
        <f t="shared" si="1452"/>
        <v/>
      </c>
      <c r="AX2160" s="26" t="str">
        <f t="shared" si="1469"/>
        <v/>
      </c>
      <c r="AY2160" s="27" t="str">
        <f>IF(A2160="","",IF(K2160&lt;&gt;0,TEXT(5,"0000"),IF(M2160&lt;&gt;0,TEXT(5,"0000"),IF(Datos!N2160&lt;&gt;0,TEXT(5,"0000"),""))))</f>
        <v/>
      </c>
      <c r="AZ2160" s="25" t="str">
        <f t="shared" si="1453"/>
        <v/>
      </c>
      <c r="BA2160" s="26" t="str">
        <f t="shared" si="1470"/>
        <v/>
      </c>
      <c r="BB2160" s="25" t="str">
        <f t="shared" si="1454"/>
        <v/>
      </c>
      <c r="BC2160" s="26" t="str">
        <f t="shared" si="1471"/>
        <v/>
      </c>
      <c r="BD2160" s="27" t="str">
        <f t="shared" si="1455"/>
        <v/>
      </c>
      <c r="BE2160" s="25" t="str">
        <f t="shared" si="1456"/>
        <v/>
      </c>
      <c r="BF2160" s="26" t="str">
        <f t="shared" si="1472"/>
        <v/>
      </c>
      <c r="BG2160" s="28"/>
      <c r="BH2160" t="str">
        <f t="shared" si="1468"/>
        <v/>
      </c>
      <c r="BJ2160" s="24" t="str">
        <f t="shared" si="1457"/>
        <v/>
      </c>
      <c r="BK2160" s="24" t="str">
        <f t="shared" si="1458"/>
        <v/>
      </c>
    </row>
    <row r="2161" spans="17:63" ht="15.75" thickBot="1">
      <c r="Q2161" t="e">
        <f t="shared" si="1473"/>
        <v>#VALUE!</v>
      </c>
      <c r="R2161" t="str">
        <f t="shared" si="1432"/>
        <v/>
      </c>
      <c r="S2161" t="str">
        <f>IF(A2161="","",TEXT(VLOOKUP(C2161,Tablas!$H$3:$I$75,2,0),"000"))</f>
        <v/>
      </c>
      <c r="T2161" t="str">
        <f t="shared" si="1433"/>
        <v/>
      </c>
      <c r="U2161" t="str">
        <f t="shared" si="1434"/>
        <v/>
      </c>
      <c r="V2161" t="str">
        <f t="shared" si="1460"/>
        <v/>
      </c>
      <c r="W2161" t="str">
        <f>IF(A2161="","",IF(G2161="",99,VLOOKUP(Datos!G2161,Tablas!$AF$2:$AH$38,2,0)))</f>
        <v/>
      </c>
      <c r="X2161" t="str">
        <f t="shared" si="1435"/>
        <v/>
      </c>
      <c r="Y2161" t="str">
        <f t="shared" si="1436"/>
        <v/>
      </c>
      <c r="Z2161" s="25" t="str">
        <f t="shared" si="1437"/>
        <v/>
      </c>
      <c r="AA2161" s="26" t="str">
        <f t="shared" si="1438"/>
        <v/>
      </c>
      <c r="AB2161" s="25" t="str">
        <f t="shared" si="1461"/>
        <v/>
      </c>
      <c r="AC2161" s="26" t="str">
        <f t="shared" si="1439"/>
        <v/>
      </c>
      <c r="AD2161" s="25" t="str">
        <f t="shared" si="1462"/>
        <v/>
      </c>
      <c r="AE2161" s="26" t="str">
        <f t="shared" si="1440"/>
        <v/>
      </c>
      <c r="AF2161" s="25" t="str">
        <f t="shared" si="1463"/>
        <v/>
      </c>
      <c r="AG2161" s="26" t="str">
        <f t="shared" si="1441"/>
        <v/>
      </c>
      <c r="AH2161" s="25" t="str">
        <f t="shared" si="1464"/>
        <v/>
      </c>
      <c r="AI2161" s="26" t="str">
        <f t="shared" si="1442"/>
        <v/>
      </c>
      <c r="AJ2161" s="25" t="str">
        <f t="shared" si="1465"/>
        <v/>
      </c>
      <c r="AK2161" s="26" t="str">
        <f t="shared" si="1443"/>
        <v/>
      </c>
      <c r="AL2161" s="25" t="str">
        <f t="shared" si="1466"/>
        <v/>
      </c>
      <c r="AM2161" s="26" t="str">
        <f t="shared" si="1444"/>
        <v/>
      </c>
      <c r="AN2161" s="25" t="str">
        <f t="shared" si="1467"/>
        <v/>
      </c>
      <c r="AO2161" s="26" t="str">
        <f t="shared" si="1445"/>
        <v/>
      </c>
      <c r="AP2161" t="str">
        <f t="shared" si="1446"/>
        <v/>
      </c>
      <c r="AQ2161" t="str">
        <f t="shared" si="1447"/>
        <v/>
      </c>
      <c r="AR2161" t="str">
        <f t="shared" si="1459"/>
        <v/>
      </c>
      <c r="AS2161" t="str">
        <f t="shared" si="1448"/>
        <v/>
      </c>
      <c r="AT2161" s="25" t="str">
        <f t="shared" si="1449"/>
        <v/>
      </c>
      <c r="AU2161" s="26" t="str">
        <f t="shared" si="1450"/>
        <v/>
      </c>
      <c r="AV2161" t="str">
        <f t="shared" si="1451"/>
        <v/>
      </c>
      <c r="AW2161" s="25" t="str">
        <f t="shared" si="1452"/>
        <v/>
      </c>
      <c r="AX2161" s="26" t="str">
        <f t="shared" si="1469"/>
        <v/>
      </c>
      <c r="AY2161" s="27" t="str">
        <f>IF(A2161="","",IF(K2161&lt;&gt;0,TEXT(5,"0000"),IF(M2161&lt;&gt;0,TEXT(5,"0000"),IF(Datos!N2161&lt;&gt;0,TEXT(5,"0000"),""))))</f>
        <v/>
      </c>
      <c r="AZ2161" s="25" t="str">
        <f t="shared" si="1453"/>
        <v/>
      </c>
      <c r="BA2161" s="26" t="str">
        <f t="shared" si="1470"/>
        <v/>
      </c>
      <c r="BB2161" s="25" t="str">
        <f t="shared" si="1454"/>
        <v/>
      </c>
      <c r="BC2161" s="26" t="str">
        <f t="shared" si="1471"/>
        <v/>
      </c>
      <c r="BD2161" s="27" t="str">
        <f t="shared" si="1455"/>
        <v/>
      </c>
      <c r="BE2161" s="25" t="str">
        <f t="shared" si="1456"/>
        <v/>
      </c>
      <c r="BF2161" s="26" t="str">
        <f t="shared" si="1472"/>
        <v/>
      </c>
      <c r="BG2161" s="28"/>
      <c r="BH2161" t="str">
        <f t="shared" si="1468"/>
        <v/>
      </c>
      <c r="BJ2161" s="24" t="str">
        <f t="shared" si="1457"/>
        <v/>
      </c>
      <c r="BK2161" s="24" t="str">
        <f t="shared" si="1458"/>
        <v/>
      </c>
    </row>
    <row r="2162" spans="17:63" ht="15.75" thickBot="1">
      <c r="Q2162" t="e">
        <f t="shared" si="1473"/>
        <v>#VALUE!</v>
      </c>
      <c r="R2162" t="str">
        <f t="shared" si="1432"/>
        <v/>
      </c>
      <c r="S2162" t="str">
        <f>IF(A2162="","",TEXT(VLOOKUP(C2162,Tablas!$H$3:$I$75,2,0),"000"))</f>
        <v/>
      </c>
      <c r="T2162" t="str">
        <f t="shared" si="1433"/>
        <v/>
      </c>
      <c r="U2162" t="str">
        <f t="shared" si="1434"/>
        <v/>
      </c>
      <c r="V2162" t="str">
        <f t="shared" si="1460"/>
        <v/>
      </c>
      <c r="W2162" t="str">
        <f>IF(A2162="","",IF(G2162="",99,VLOOKUP(Datos!G2162,Tablas!$AF$2:$AH$38,2,0)))</f>
        <v/>
      </c>
      <c r="X2162" t="str">
        <f t="shared" si="1435"/>
        <v/>
      </c>
      <c r="Y2162" t="str">
        <f t="shared" si="1436"/>
        <v/>
      </c>
      <c r="Z2162" s="25" t="str">
        <f t="shared" si="1437"/>
        <v/>
      </c>
      <c r="AA2162" s="26" t="str">
        <f t="shared" si="1438"/>
        <v/>
      </c>
      <c r="AB2162" s="25" t="str">
        <f t="shared" si="1461"/>
        <v/>
      </c>
      <c r="AC2162" s="26" t="str">
        <f t="shared" si="1439"/>
        <v/>
      </c>
      <c r="AD2162" s="25" t="str">
        <f t="shared" si="1462"/>
        <v/>
      </c>
      <c r="AE2162" s="26" t="str">
        <f t="shared" si="1440"/>
        <v/>
      </c>
      <c r="AF2162" s="25" t="str">
        <f t="shared" si="1463"/>
        <v/>
      </c>
      <c r="AG2162" s="26" t="str">
        <f t="shared" si="1441"/>
        <v/>
      </c>
      <c r="AH2162" s="25" t="str">
        <f t="shared" si="1464"/>
        <v/>
      </c>
      <c r="AI2162" s="26" t="str">
        <f t="shared" si="1442"/>
        <v/>
      </c>
      <c r="AJ2162" s="25" t="str">
        <f t="shared" si="1465"/>
        <v/>
      </c>
      <c r="AK2162" s="26" t="str">
        <f t="shared" si="1443"/>
        <v/>
      </c>
      <c r="AL2162" s="25" t="str">
        <f t="shared" si="1466"/>
        <v/>
      </c>
      <c r="AM2162" s="26" t="str">
        <f t="shared" si="1444"/>
        <v/>
      </c>
      <c r="AN2162" s="25" t="str">
        <f t="shared" si="1467"/>
        <v/>
      </c>
      <c r="AO2162" s="26" t="str">
        <f t="shared" si="1445"/>
        <v/>
      </c>
      <c r="AP2162" t="str">
        <f t="shared" si="1446"/>
        <v/>
      </c>
      <c r="AQ2162" t="str">
        <f t="shared" si="1447"/>
        <v/>
      </c>
      <c r="AR2162" t="str">
        <f t="shared" si="1459"/>
        <v/>
      </c>
      <c r="AS2162" t="str">
        <f t="shared" si="1448"/>
        <v/>
      </c>
      <c r="AT2162" s="25" t="str">
        <f t="shared" si="1449"/>
        <v/>
      </c>
      <c r="AU2162" s="26" t="str">
        <f t="shared" si="1450"/>
        <v/>
      </c>
      <c r="AV2162" t="str">
        <f t="shared" si="1451"/>
        <v/>
      </c>
      <c r="AW2162" s="25" t="str">
        <f t="shared" si="1452"/>
        <v/>
      </c>
      <c r="AX2162" s="26" t="str">
        <f t="shared" si="1469"/>
        <v/>
      </c>
      <c r="AY2162" s="27" t="str">
        <f>IF(A2162="","",IF(K2162&lt;&gt;0,TEXT(5,"0000"),IF(M2162&lt;&gt;0,TEXT(5,"0000"),IF(Datos!N2162&lt;&gt;0,TEXT(5,"0000"),""))))</f>
        <v/>
      </c>
      <c r="AZ2162" s="25" t="str">
        <f t="shared" si="1453"/>
        <v/>
      </c>
      <c r="BA2162" s="26" t="str">
        <f t="shared" si="1470"/>
        <v/>
      </c>
      <c r="BB2162" s="25" t="str">
        <f t="shared" si="1454"/>
        <v/>
      </c>
      <c r="BC2162" s="26" t="str">
        <f t="shared" si="1471"/>
        <v/>
      </c>
      <c r="BD2162" s="27" t="str">
        <f t="shared" si="1455"/>
        <v/>
      </c>
      <c r="BE2162" s="25" t="str">
        <f t="shared" si="1456"/>
        <v/>
      </c>
      <c r="BF2162" s="26" t="str">
        <f t="shared" si="1472"/>
        <v/>
      </c>
      <c r="BG2162" s="28"/>
      <c r="BH2162" t="str">
        <f t="shared" si="1468"/>
        <v/>
      </c>
      <c r="BJ2162" s="24" t="str">
        <f t="shared" si="1457"/>
        <v/>
      </c>
      <c r="BK2162" s="24" t="str">
        <f t="shared" si="1458"/>
        <v/>
      </c>
    </row>
    <row r="2163" spans="17:63" ht="15.75" thickBot="1">
      <c r="Q2163" t="e">
        <f t="shared" si="1473"/>
        <v>#VALUE!</v>
      </c>
      <c r="R2163" t="str">
        <f t="shared" si="1432"/>
        <v/>
      </c>
      <c r="S2163" t="str">
        <f>IF(A2163="","",TEXT(VLOOKUP(C2163,Tablas!$H$3:$I$75,2,0),"000"))</f>
        <v/>
      </c>
      <c r="T2163" t="str">
        <f t="shared" si="1433"/>
        <v/>
      </c>
      <c r="U2163" t="str">
        <f t="shared" si="1434"/>
        <v/>
      </c>
      <c r="V2163" t="str">
        <f t="shared" si="1460"/>
        <v/>
      </c>
      <c r="W2163" t="str">
        <f>IF(A2163="","",IF(G2163="",99,VLOOKUP(Datos!G2163,Tablas!$AF$2:$AH$38,2,0)))</f>
        <v/>
      </c>
      <c r="X2163" t="str">
        <f t="shared" si="1435"/>
        <v/>
      </c>
      <c r="Y2163" t="str">
        <f t="shared" si="1436"/>
        <v/>
      </c>
      <c r="Z2163" s="25" t="str">
        <f t="shared" si="1437"/>
        <v/>
      </c>
      <c r="AA2163" s="26" t="str">
        <f t="shared" si="1438"/>
        <v/>
      </c>
      <c r="AB2163" s="25" t="str">
        <f t="shared" si="1461"/>
        <v/>
      </c>
      <c r="AC2163" s="26" t="str">
        <f t="shared" si="1439"/>
        <v/>
      </c>
      <c r="AD2163" s="25" t="str">
        <f t="shared" si="1462"/>
        <v/>
      </c>
      <c r="AE2163" s="26" t="str">
        <f t="shared" si="1440"/>
        <v/>
      </c>
      <c r="AF2163" s="25" t="str">
        <f t="shared" si="1463"/>
        <v/>
      </c>
      <c r="AG2163" s="26" t="str">
        <f t="shared" si="1441"/>
        <v/>
      </c>
      <c r="AH2163" s="25" t="str">
        <f t="shared" si="1464"/>
        <v/>
      </c>
      <c r="AI2163" s="26" t="str">
        <f t="shared" si="1442"/>
        <v/>
      </c>
      <c r="AJ2163" s="25" t="str">
        <f t="shared" si="1465"/>
        <v/>
      </c>
      <c r="AK2163" s="26" t="str">
        <f t="shared" si="1443"/>
        <v/>
      </c>
      <c r="AL2163" s="25" t="str">
        <f t="shared" si="1466"/>
        <v/>
      </c>
      <c r="AM2163" s="26" t="str">
        <f t="shared" si="1444"/>
        <v/>
      </c>
      <c r="AN2163" s="25" t="str">
        <f t="shared" si="1467"/>
        <v/>
      </c>
      <c r="AO2163" s="26" t="str">
        <f t="shared" si="1445"/>
        <v/>
      </c>
      <c r="AP2163" t="str">
        <f t="shared" si="1446"/>
        <v/>
      </c>
      <c r="AQ2163" t="str">
        <f t="shared" si="1447"/>
        <v/>
      </c>
      <c r="AR2163" t="str">
        <f t="shared" si="1459"/>
        <v/>
      </c>
      <c r="AS2163" t="str">
        <f t="shared" si="1448"/>
        <v/>
      </c>
      <c r="AT2163" s="25" t="str">
        <f t="shared" si="1449"/>
        <v/>
      </c>
      <c r="AU2163" s="26" t="str">
        <f t="shared" si="1450"/>
        <v/>
      </c>
      <c r="AV2163" t="str">
        <f t="shared" si="1451"/>
        <v/>
      </c>
      <c r="AW2163" s="25" t="str">
        <f t="shared" si="1452"/>
        <v/>
      </c>
      <c r="AX2163" s="26" t="str">
        <f t="shared" si="1469"/>
        <v/>
      </c>
      <c r="AY2163" s="27" t="str">
        <f>IF(A2163="","",IF(K2163&lt;&gt;0,TEXT(5,"0000"),IF(M2163&lt;&gt;0,TEXT(5,"0000"),IF(Datos!N2163&lt;&gt;0,TEXT(5,"0000"),""))))</f>
        <v/>
      </c>
      <c r="AZ2163" s="25" t="str">
        <f t="shared" si="1453"/>
        <v/>
      </c>
      <c r="BA2163" s="26" t="str">
        <f t="shared" si="1470"/>
        <v/>
      </c>
      <c r="BB2163" s="25" t="str">
        <f t="shared" si="1454"/>
        <v/>
      </c>
      <c r="BC2163" s="26" t="str">
        <f t="shared" si="1471"/>
        <v/>
      </c>
      <c r="BD2163" s="27" t="str">
        <f t="shared" si="1455"/>
        <v/>
      </c>
      <c r="BE2163" s="25" t="str">
        <f t="shared" si="1456"/>
        <v/>
      </c>
      <c r="BF2163" s="26" t="str">
        <f t="shared" si="1472"/>
        <v/>
      </c>
      <c r="BG2163" s="28"/>
      <c r="BH2163" t="str">
        <f t="shared" si="1468"/>
        <v/>
      </c>
      <c r="BJ2163" s="24" t="str">
        <f t="shared" si="1457"/>
        <v/>
      </c>
      <c r="BK2163" s="24" t="str">
        <f t="shared" si="1458"/>
        <v/>
      </c>
    </row>
    <row r="2164" spans="17:63" ht="15.75" thickBot="1">
      <c r="Q2164" t="e">
        <f t="shared" si="1473"/>
        <v>#VALUE!</v>
      </c>
      <c r="R2164" t="str">
        <f t="shared" si="1432"/>
        <v/>
      </c>
      <c r="S2164" t="str">
        <f>IF(A2164="","",TEXT(VLOOKUP(C2164,Tablas!$H$3:$I$75,2,0),"000"))</f>
        <v/>
      </c>
      <c r="T2164" t="str">
        <f t="shared" si="1433"/>
        <v/>
      </c>
      <c r="U2164" t="str">
        <f t="shared" si="1434"/>
        <v/>
      </c>
      <c r="V2164" t="str">
        <f t="shared" si="1460"/>
        <v/>
      </c>
      <c r="W2164" t="str">
        <f>IF(A2164="","",IF(G2164="",99,VLOOKUP(Datos!G2164,Tablas!$AF$2:$AH$38,2,0)))</f>
        <v/>
      </c>
      <c r="X2164" t="str">
        <f t="shared" si="1435"/>
        <v/>
      </c>
      <c r="Y2164" t="str">
        <f t="shared" si="1436"/>
        <v/>
      </c>
      <c r="Z2164" s="25" t="str">
        <f t="shared" si="1437"/>
        <v/>
      </c>
      <c r="AA2164" s="26" t="str">
        <f t="shared" si="1438"/>
        <v/>
      </c>
      <c r="AB2164" s="25" t="str">
        <f t="shared" si="1461"/>
        <v/>
      </c>
      <c r="AC2164" s="26" t="str">
        <f t="shared" si="1439"/>
        <v/>
      </c>
      <c r="AD2164" s="25" t="str">
        <f t="shared" si="1462"/>
        <v/>
      </c>
      <c r="AE2164" s="26" t="str">
        <f t="shared" si="1440"/>
        <v/>
      </c>
      <c r="AF2164" s="25" t="str">
        <f t="shared" si="1463"/>
        <v/>
      </c>
      <c r="AG2164" s="26" t="str">
        <f t="shared" si="1441"/>
        <v/>
      </c>
      <c r="AH2164" s="25" t="str">
        <f t="shared" si="1464"/>
        <v/>
      </c>
      <c r="AI2164" s="26" t="str">
        <f t="shared" si="1442"/>
        <v/>
      </c>
      <c r="AJ2164" s="25" t="str">
        <f t="shared" si="1465"/>
        <v/>
      </c>
      <c r="AK2164" s="26" t="str">
        <f t="shared" si="1443"/>
        <v/>
      </c>
      <c r="AL2164" s="25" t="str">
        <f t="shared" si="1466"/>
        <v/>
      </c>
      <c r="AM2164" s="26" t="str">
        <f t="shared" si="1444"/>
        <v/>
      </c>
      <c r="AN2164" s="25" t="str">
        <f t="shared" si="1467"/>
        <v/>
      </c>
      <c r="AO2164" s="26" t="str">
        <f t="shared" si="1445"/>
        <v/>
      </c>
      <c r="AP2164" t="str">
        <f t="shared" si="1446"/>
        <v/>
      </c>
      <c r="AQ2164" t="str">
        <f t="shared" si="1447"/>
        <v/>
      </c>
      <c r="AR2164" t="str">
        <f t="shared" si="1459"/>
        <v/>
      </c>
      <c r="AS2164" t="str">
        <f t="shared" si="1448"/>
        <v/>
      </c>
      <c r="AT2164" s="25" t="str">
        <f t="shared" si="1449"/>
        <v/>
      </c>
      <c r="AU2164" s="26" t="str">
        <f t="shared" si="1450"/>
        <v/>
      </c>
      <c r="AV2164" t="str">
        <f t="shared" si="1451"/>
        <v/>
      </c>
      <c r="AW2164" s="25" t="str">
        <f t="shared" si="1452"/>
        <v/>
      </c>
      <c r="AX2164" s="26" t="str">
        <f t="shared" si="1469"/>
        <v/>
      </c>
      <c r="AY2164" s="27" t="str">
        <f>IF(A2164="","",IF(K2164&lt;&gt;0,TEXT(5,"0000"),IF(M2164&lt;&gt;0,TEXT(5,"0000"),IF(Datos!N2164&lt;&gt;0,TEXT(5,"0000"),""))))</f>
        <v/>
      </c>
      <c r="AZ2164" s="25" t="str">
        <f t="shared" si="1453"/>
        <v/>
      </c>
      <c r="BA2164" s="26" t="str">
        <f t="shared" si="1470"/>
        <v/>
      </c>
      <c r="BB2164" s="25" t="str">
        <f t="shared" si="1454"/>
        <v/>
      </c>
      <c r="BC2164" s="26" t="str">
        <f t="shared" si="1471"/>
        <v/>
      </c>
      <c r="BD2164" s="27" t="str">
        <f t="shared" si="1455"/>
        <v/>
      </c>
      <c r="BE2164" s="25" t="str">
        <f t="shared" si="1456"/>
        <v/>
      </c>
      <c r="BF2164" s="26" t="str">
        <f t="shared" si="1472"/>
        <v/>
      </c>
      <c r="BG2164" s="28"/>
      <c r="BH2164" t="str">
        <f t="shared" si="1468"/>
        <v/>
      </c>
      <c r="BJ2164" s="24" t="str">
        <f t="shared" si="1457"/>
        <v/>
      </c>
      <c r="BK2164" s="24" t="str">
        <f t="shared" si="1458"/>
        <v/>
      </c>
    </row>
    <row r="2165" spans="17:63" ht="15.75" thickBot="1">
      <c r="Q2165" t="e">
        <f t="shared" si="1473"/>
        <v>#VALUE!</v>
      </c>
      <c r="R2165" t="str">
        <f t="shared" si="1432"/>
        <v/>
      </c>
      <c r="S2165" t="str">
        <f>IF(A2165="","",TEXT(VLOOKUP(C2165,Tablas!$H$3:$I$75,2,0),"000"))</f>
        <v/>
      </c>
      <c r="T2165" t="str">
        <f t="shared" si="1433"/>
        <v/>
      </c>
      <c r="U2165" t="str">
        <f t="shared" si="1434"/>
        <v/>
      </c>
      <c r="V2165" t="str">
        <f t="shared" si="1460"/>
        <v/>
      </c>
      <c r="W2165" t="str">
        <f>IF(A2165="","",IF(G2165="",99,VLOOKUP(Datos!G2165,Tablas!$AF$2:$AH$38,2,0)))</f>
        <v/>
      </c>
      <c r="X2165" t="str">
        <f t="shared" si="1435"/>
        <v/>
      </c>
      <c r="Y2165" t="str">
        <f t="shared" si="1436"/>
        <v/>
      </c>
      <c r="Z2165" s="25" t="str">
        <f t="shared" si="1437"/>
        <v/>
      </c>
      <c r="AA2165" s="26" t="str">
        <f t="shared" si="1438"/>
        <v/>
      </c>
      <c r="AB2165" s="25" t="str">
        <f t="shared" si="1461"/>
        <v/>
      </c>
      <c r="AC2165" s="26" t="str">
        <f t="shared" si="1439"/>
        <v/>
      </c>
      <c r="AD2165" s="25" t="str">
        <f t="shared" si="1462"/>
        <v/>
      </c>
      <c r="AE2165" s="26" t="str">
        <f t="shared" si="1440"/>
        <v/>
      </c>
      <c r="AF2165" s="25" t="str">
        <f t="shared" si="1463"/>
        <v/>
      </c>
      <c r="AG2165" s="26" t="str">
        <f t="shared" si="1441"/>
        <v/>
      </c>
      <c r="AH2165" s="25" t="str">
        <f t="shared" si="1464"/>
        <v/>
      </c>
      <c r="AI2165" s="26" t="str">
        <f t="shared" si="1442"/>
        <v/>
      </c>
      <c r="AJ2165" s="25" t="str">
        <f t="shared" si="1465"/>
        <v/>
      </c>
      <c r="AK2165" s="26" t="str">
        <f t="shared" si="1443"/>
        <v/>
      </c>
      <c r="AL2165" s="25" t="str">
        <f t="shared" si="1466"/>
        <v/>
      </c>
      <c r="AM2165" s="26" t="str">
        <f t="shared" si="1444"/>
        <v/>
      </c>
      <c r="AN2165" s="25" t="str">
        <f t="shared" si="1467"/>
        <v/>
      </c>
      <c r="AO2165" s="26" t="str">
        <f t="shared" si="1445"/>
        <v/>
      </c>
      <c r="AP2165" t="str">
        <f t="shared" si="1446"/>
        <v/>
      </c>
      <c r="AQ2165" t="str">
        <f t="shared" si="1447"/>
        <v/>
      </c>
      <c r="AR2165" t="str">
        <f t="shared" si="1459"/>
        <v/>
      </c>
      <c r="AS2165" t="str">
        <f t="shared" si="1448"/>
        <v/>
      </c>
      <c r="AT2165" s="25" t="str">
        <f t="shared" si="1449"/>
        <v/>
      </c>
      <c r="AU2165" s="26" t="str">
        <f t="shared" si="1450"/>
        <v/>
      </c>
      <c r="AV2165" t="str">
        <f t="shared" si="1451"/>
        <v/>
      </c>
      <c r="AW2165" s="25" t="str">
        <f t="shared" si="1452"/>
        <v/>
      </c>
      <c r="AX2165" s="26" t="str">
        <f t="shared" si="1469"/>
        <v/>
      </c>
      <c r="AY2165" s="27" t="str">
        <f>IF(A2165="","",IF(K2165&lt;&gt;0,TEXT(5,"0000"),IF(M2165&lt;&gt;0,TEXT(5,"0000"),IF(Datos!N2165&lt;&gt;0,TEXT(5,"0000"),""))))</f>
        <v/>
      </c>
      <c r="AZ2165" s="25" t="str">
        <f t="shared" si="1453"/>
        <v/>
      </c>
      <c r="BA2165" s="26" t="str">
        <f t="shared" si="1470"/>
        <v/>
      </c>
      <c r="BB2165" s="25" t="str">
        <f t="shared" si="1454"/>
        <v/>
      </c>
      <c r="BC2165" s="26" t="str">
        <f t="shared" si="1471"/>
        <v/>
      </c>
      <c r="BD2165" s="27" t="str">
        <f t="shared" si="1455"/>
        <v/>
      </c>
      <c r="BE2165" s="25" t="str">
        <f t="shared" si="1456"/>
        <v/>
      </c>
      <c r="BF2165" s="26" t="str">
        <f t="shared" si="1472"/>
        <v/>
      </c>
      <c r="BG2165" s="28"/>
      <c r="BH2165" t="str">
        <f t="shared" si="1468"/>
        <v/>
      </c>
      <c r="BJ2165" s="24" t="str">
        <f t="shared" si="1457"/>
        <v/>
      </c>
      <c r="BK2165" s="24" t="str">
        <f t="shared" si="1458"/>
        <v/>
      </c>
    </row>
    <row r="2166" spans="17:63" ht="15.75" thickBot="1">
      <c r="Q2166" t="e">
        <f t="shared" si="1473"/>
        <v>#VALUE!</v>
      </c>
      <c r="R2166" t="str">
        <f t="shared" si="1432"/>
        <v/>
      </c>
      <c r="S2166" t="str">
        <f>IF(A2166="","",TEXT(VLOOKUP(C2166,Tablas!$H$3:$I$75,2,0),"000"))</f>
        <v/>
      </c>
      <c r="T2166" t="str">
        <f t="shared" si="1433"/>
        <v/>
      </c>
      <c r="U2166" t="str">
        <f t="shared" si="1434"/>
        <v/>
      </c>
      <c r="V2166" t="str">
        <f t="shared" si="1460"/>
        <v/>
      </c>
      <c r="W2166" t="str">
        <f>IF(A2166="","",IF(G2166="",99,VLOOKUP(Datos!G2166,Tablas!$AF$2:$AH$38,2,0)))</f>
        <v/>
      </c>
      <c r="X2166" t="str">
        <f t="shared" si="1435"/>
        <v/>
      </c>
      <c r="Y2166" t="str">
        <f t="shared" si="1436"/>
        <v/>
      </c>
      <c r="Z2166" s="25" t="str">
        <f t="shared" si="1437"/>
        <v/>
      </c>
      <c r="AA2166" s="26" t="str">
        <f t="shared" si="1438"/>
        <v/>
      </c>
      <c r="AB2166" s="25" t="str">
        <f t="shared" si="1461"/>
        <v/>
      </c>
      <c r="AC2166" s="26" t="str">
        <f t="shared" si="1439"/>
        <v/>
      </c>
      <c r="AD2166" s="25" t="str">
        <f t="shared" si="1462"/>
        <v/>
      </c>
      <c r="AE2166" s="26" t="str">
        <f t="shared" si="1440"/>
        <v/>
      </c>
      <c r="AF2166" s="25" t="str">
        <f t="shared" si="1463"/>
        <v/>
      </c>
      <c r="AG2166" s="26" t="str">
        <f t="shared" si="1441"/>
        <v/>
      </c>
      <c r="AH2166" s="25" t="str">
        <f t="shared" si="1464"/>
        <v/>
      </c>
      <c r="AI2166" s="26" t="str">
        <f t="shared" si="1442"/>
        <v/>
      </c>
      <c r="AJ2166" s="25" t="str">
        <f t="shared" si="1465"/>
        <v/>
      </c>
      <c r="AK2166" s="26" t="str">
        <f t="shared" si="1443"/>
        <v/>
      </c>
      <c r="AL2166" s="25" t="str">
        <f t="shared" si="1466"/>
        <v/>
      </c>
      <c r="AM2166" s="26" t="str">
        <f t="shared" si="1444"/>
        <v/>
      </c>
      <c r="AN2166" s="25" t="str">
        <f t="shared" si="1467"/>
        <v/>
      </c>
      <c r="AO2166" s="26" t="str">
        <f t="shared" si="1445"/>
        <v/>
      </c>
      <c r="AP2166" t="str">
        <f t="shared" si="1446"/>
        <v/>
      </c>
      <c r="AQ2166" t="str">
        <f t="shared" si="1447"/>
        <v/>
      </c>
      <c r="AR2166" t="str">
        <f t="shared" si="1459"/>
        <v/>
      </c>
      <c r="AS2166" t="str">
        <f t="shared" si="1448"/>
        <v/>
      </c>
      <c r="AT2166" s="25" t="str">
        <f t="shared" si="1449"/>
        <v/>
      </c>
      <c r="AU2166" s="26" t="str">
        <f t="shared" si="1450"/>
        <v/>
      </c>
      <c r="AV2166" t="str">
        <f t="shared" si="1451"/>
        <v/>
      </c>
      <c r="AW2166" s="25" t="str">
        <f t="shared" si="1452"/>
        <v/>
      </c>
      <c r="AX2166" s="26" t="str">
        <f t="shared" si="1469"/>
        <v/>
      </c>
      <c r="AY2166" s="27" t="str">
        <f>IF(A2166="","",IF(K2166&lt;&gt;0,TEXT(5,"0000"),IF(M2166&lt;&gt;0,TEXT(5,"0000"),IF(Datos!N2166&lt;&gt;0,TEXT(5,"0000"),""))))</f>
        <v/>
      </c>
      <c r="AZ2166" s="25" t="str">
        <f t="shared" si="1453"/>
        <v/>
      </c>
      <c r="BA2166" s="26" t="str">
        <f t="shared" si="1470"/>
        <v/>
      </c>
      <c r="BB2166" s="25" t="str">
        <f t="shared" si="1454"/>
        <v/>
      </c>
      <c r="BC2166" s="26" t="str">
        <f t="shared" si="1471"/>
        <v/>
      </c>
      <c r="BD2166" s="27" t="str">
        <f t="shared" si="1455"/>
        <v/>
      </c>
      <c r="BE2166" s="25" t="str">
        <f t="shared" si="1456"/>
        <v/>
      </c>
      <c r="BF2166" s="26" t="str">
        <f t="shared" si="1472"/>
        <v/>
      </c>
      <c r="BG2166" s="28"/>
      <c r="BH2166" t="str">
        <f t="shared" si="1468"/>
        <v/>
      </c>
      <c r="BJ2166" s="24" t="str">
        <f t="shared" si="1457"/>
        <v/>
      </c>
      <c r="BK2166" s="24" t="str">
        <f t="shared" si="1458"/>
        <v/>
      </c>
    </row>
    <row r="2167" spans="17:63" ht="15.75" thickBot="1">
      <c r="Q2167" t="e">
        <f t="shared" si="1473"/>
        <v>#VALUE!</v>
      </c>
      <c r="R2167" t="str">
        <f t="shared" si="1432"/>
        <v/>
      </c>
      <c r="S2167" t="str">
        <f>IF(A2167="","",TEXT(VLOOKUP(C2167,Tablas!$H$3:$I$75,2,0),"000"))</f>
        <v/>
      </c>
      <c r="T2167" t="str">
        <f t="shared" si="1433"/>
        <v/>
      </c>
      <c r="U2167" t="str">
        <f t="shared" si="1434"/>
        <v/>
      </c>
      <c r="V2167" t="str">
        <f t="shared" si="1460"/>
        <v/>
      </c>
      <c r="W2167" t="str">
        <f>IF(A2167="","",IF(G2167="",99,VLOOKUP(Datos!G2167,Tablas!$AF$2:$AH$38,2,0)))</f>
        <v/>
      </c>
      <c r="X2167" t="str">
        <f t="shared" si="1435"/>
        <v/>
      </c>
      <c r="Y2167" t="str">
        <f t="shared" si="1436"/>
        <v/>
      </c>
      <c r="Z2167" s="25" t="str">
        <f t="shared" si="1437"/>
        <v/>
      </c>
      <c r="AA2167" s="26" t="str">
        <f t="shared" si="1438"/>
        <v/>
      </c>
      <c r="AB2167" s="25" t="str">
        <f t="shared" si="1461"/>
        <v/>
      </c>
      <c r="AC2167" s="26" t="str">
        <f t="shared" si="1439"/>
        <v/>
      </c>
      <c r="AD2167" s="25" t="str">
        <f t="shared" si="1462"/>
        <v/>
      </c>
      <c r="AE2167" s="26" t="str">
        <f t="shared" si="1440"/>
        <v/>
      </c>
      <c r="AF2167" s="25" t="str">
        <f t="shared" si="1463"/>
        <v/>
      </c>
      <c r="AG2167" s="26" t="str">
        <f t="shared" si="1441"/>
        <v/>
      </c>
      <c r="AH2167" s="25" t="str">
        <f t="shared" si="1464"/>
        <v/>
      </c>
      <c r="AI2167" s="26" t="str">
        <f t="shared" si="1442"/>
        <v/>
      </c>
      <c r="AJ2167" s="25" t="str">
        <f t="shared" si="1465"/>
        <v/>
      </c>
      <c r="AK2167" s="26" t="str">
        <f t="shared" si="1443"/>
        <v/>
      </c>
      <c r="AL2167" s="25" t="str">
        <f t="shared" si="1466"/>
        <v/>
      </c>
      <c r="AM2167" s="26" t="str">
        <f t="shared" si="1444"/>
        <v/>
      </c>
      <c r="AN2167" s="25" t="str">
        <f t="shared" si="1467"/>
        <v/>
      </c>
      <c r="AO2167" s="26" t="str">
        <f t="shared" si="1445"/>
        <v/>
      </c>
      <c r="AP2167" t="str">
        <f t="shared" si="1446"/>
        <v/>
      </c>
      <c r="AQ2167" t="str">
        <f t="shared" si="1447"/>
        <v/>
      </c>
      <c r="AR2167" t="str">
        <f t="shared" si="1459"/>
        <v/>
      </c>
      <c r="AS2167" t="str">
        <f t="shared" si="1448"/>
        <v/>
      </c>
      <c r="AT2167" s="25" t="str">
        <f t="shared" si="1449"/>
        <v/>
      </c>
      <c r="AU2167" s="26" t="str">
        <f t="shared" si="1450"/>
        <v/>
      </c>
      <c r="AV2167" t="str">
        <f t="shared" si="1451"/>
        <v/>
      </c>
      <c r="AW2167" s="25" t="str">
        <f t="shared" si="1452"/>
        <v/>
      </c>
      <c r="AX2167" s="26" t="str">
        <f t="shared" si="1469"/>
        <v/>
      </c>
      <c r="AY2167" s="27" t="str">
        <f>IF(A2167="","",IF(K2167&lt;&gt;0,TEXT(5,"0000"),IF(M2167&lt;&gt;0,TEXT(5,"0000"),IF(Datos!N2167&lt;&gt;0,TEXT(5,"0000"),""))))</f>
        <v/>
      </c>
      <c r="AZ2167" s="25" t="str">
        <f t="shared" si="1453"/>
        <v/>
      </c>
      <c r="BA2167" s="26" t="str">
        <f t="shared" si="1470"/>
        <v/>
      </c>
      <c r="BB2167" s="25" t="str">
        <f t="shared" si="1454"/>
        <v/>
      </c>
      <c r="BC2167" s="26" t="str">
        <f t="shared" si="1471"/>
        <v/>
      </c>
      <c r="BD2167" s="27" t="str">
        <f t="shared" si="1455"/>
        <v/>
      </c>
      <c r="BE2167" s="25" t="str">
        <f t="shared" si="1456"/>
        <v/>
      </c>
      <c r="BF2167" s="26" t="str">
        <f t="shared" si="1472"/>
        <v/>
      </c>
      <c r="BG2167" s="28"/>
      <c r="BH2167" t="str">
        <f t="shared" si="1468"/>
        <v/>
      </c>
      <c r="BJ2167" s="24" t="str">
        <f t="shared" si="1457"/>
        <v/>
      </c>
      <c r="BK2167" s="24" t="str">
        <f t="shared" si="1458"/>
        <v/>
      </c>
    </row>
    <row r="2168" spans="17:63" ht="15.75" thickBot="1">
      <c r="Q2168" t="e">
        <f t="shared" si="1473"/>
        <v>#VALUE!</v>
      </c>
      <c r="R2168" t="str">
        <f t="shared" ref="R2168:R2200" si="1474">IF(A2168="","",TEXT(A2168,$R$3))</f>
        <v/>
      </c>
      <c r="S2168" t="str">
        <f>IF(A2168="","",TEXT(VLOOKUP(C2168,Tablas!$H$3:$I$75,2,0),"000"))</f>
        <v/>
      </c>
      <c r="T2168" t="str">
        <f t="shared" ref="T2168:T2200" si="1475">IF(A2168="","",IF(D2168="","00000",TEXT(RIGHT(D2168,2)*1,"00000")))</f>
        <v/>
      </c>
      <c r="U2168" t="str">
        <f t="shared" ref="U2168:U2200" si="1476">IF(A2168="","",IF(E2168="","00000000000000000000",TEXT(RIGHT(E2168,20)*1,"00000000000000000000")))</f>
        <v/>
      </c>
      <c r="V2168" t="str">
        <f t="shared" si="1460"/>
        <v/>
      </c>
      <c r="W2168" t="str">
        <f>IF(A2168="","",IF(G2168="",99,VLOOKUP(Datos!G2168,Tablas!$AF$2:$AH$38,2,0)))</f>
        <v/>
      </c>
      <c r="X2168" t="str">
        <f t="shared" ref="X2168:X2200" si="1477">IF(A2168="","",TEXT(H2168,"00000000000000000000"))</f>
        <v/>
      </c>
      <c r="Y2168" t="str">
        <f t="shared" ref="Y2168:Y2200" si="1478">IF(A2168="","",IF(LEN(B2168)&gt;30,LEFT(B2168,30),B2168&amp;REPT(" ",30-LEN(B2168))))</f>
        <v/>
      </c>
      <c r="Z2168" s="25" t="str">
        <f t="shared" ref="Z2168:Z2200" si="1479">IF(A2168="","",IF(LEFT(C2168,2)="NC",-I2168,I2168))</f>
        <v/>
      </c>
      <c r="AA2168" s="26" t="str">
        <f t="shared" ref="AA2168:AA2200" si="1480">IF(Z2168&lt;0,SUBSTITUTE(TEXT(Z2168,"000000000000,00"),",",""),SUBSTITUTE(TEXT(Z2168,"0000000000000,00"),",",""))</f>
        <v/>
      </c>
      <c r="AB2168" s="25" t="str">
        <f t="shared" si="1461"/>
        <v/>
      </c>
      <c r="AC2168" s="26" t="str">
        <f t="shared" ref="AC2168:AC2200" si="1481">IF(AB2168&lt;0,SUBSTITUTE(TEXT(AB2168,"000000000000,00"),",",""),SUBSTITUTE(TEXT(AB2168,"0000000000000,00"),",",""))</f>
        <v/>
      </c>
      <c r="AD2168" s="25" t="str">
        <f t="shared" si="1462"/>
        <v/>
      </c>
      <c r="AE2168" s="26" t="str">
        <f t="shared" ref="AE2168:AE2200" si="1482">IF(AD2168&lt;0,SUBSTITUTE(TEXT(AD2168,"000000000000,00"),",",""),SUBSTITUTE(TEXT(AD2168,"0000000000000,00"),",",""))</f>
        <v/>
      </c>
      <c r="AF2168" s="25" t="str">
        <f t="shared" si="1463"/>
        <v/>
      </c>
      <c r="AG2168" s="26" t="str">
        <f t="shared" ref="AG2168:AG2200" si="1483">IF(AF2168&lt;0,SUBSTITUTE(TEXT(AF2168,"000000000000,00"),",",""),SUBSTITUTE(TEXT(AF2168,"0000000000000,00"),",",""))</f>
        <v/>
      </c>
      <c r="AH2168" s="25" t="str">
        <f t="shared" si="1464"/>
        <v/>
      </c>
      <c r="AI2168" s="26" t="str">
        <f t="shared" ref="AI2168:AI2200" si="1484">IF(AH2168&lt;0,SUBSTITUTE(TEXT(AH2168,"000000000000,00"),",",""),SUBSTITUTE(TEXT(AH2168,"0000000000000,00"),",",""))</f>
        <v/>
      </c>
      <c r="AJ2168" s="25" t="str">
        <f t="shared" si="1465"/>
        <v/>
      </c>
      <c r="AK2168" s="26" t="str">
        <f t="shared" ref="AK2168:AK2200" si="1485">IF(AJ2168&lt;0,SUBSTITUTE(TEXT(AJ2168,"000000000000,00"),",",""),SUBSTITUTE(TEXT(AJ2168,"0000000000000,00"),",",""))</f>
        <v/>
      </c>
      <c r="AL2168" s="25" t="str">
        <f t="shared" si="1466"/>
        <v/>
      </c>
      <c r="AM2168" s="26" t="str">
        <f t="shared" ref="AM2168:AM2200" si="1486">IF(AL2168&lt;0,SUBSTITUTE(TEXT(AL2168,"000000000000,00"),",",""),SUBSTITUTE(TEXT(AL2168,"0000000000000,00"),",",""))</f>
        <v/>
      </c>
      <c r="AN2168" s="25" t="str">
        <f t="shared" si="1467"/>
        <v/>
      </c>
      <c r="AO2168" s="26" t="str">
        <f t="shared" ref="AO2168:AO2200" si="1487">IF(AN2168&lt;0,SUBSTITUTE(TEXT(AN2168,"000000000000,00"),",",""),SUBSTITUTE(TEXT(AN2168,"0000000000000,00"),",",""))</f>
        <v/>
      </c>
      <c r="AP2168" t="str">
        <f t="shared" ref="AP2168:AP2200" si="1488">IF(A2168="","","PES")</f>
        <v/>
      </c>
      <c r="AQ2168" t="str">
        <f t="shared" ref="AQ2168:AQ2200" si="1489">IF(A2168="","","0001000000")</f>
        <v/>
      </c>
      <c r="AR2168" t="str">
        <f t="shared" si="1459"/>
        <v/>
      </c>
      <c r="AS2168" t="str">
        <f t="shared" ref="AS2168:AS2200" si="1490">IF(A2168="",""," ")</f>
        <v/>
      </c>
      <c r="AT2168" s="25" t="str">
        <f t="shared" ref="AT2168:AT2200" si="1491">IF(A2168="","",0)</f>
        <v/>
      </c>
      <c r="AU2168" s="26" t="str">
        <f t="shared" ref="AU2168:AU2200" si="1492">IF(AT2168&lt;0,SUBSTITUTE(TEXT(AT2168,"000000000000,00"),",",""),SUBSTITUTE(TEXT(AT2168,"0000000000000,00"),",",""))</f>
        <v/>
      </c>
      <c r="AV2168" t="str">
        <f t="shared" ref="AV2168:AV2200" si="1493">IF(A2168="","",IF(OR(C2168="TK B",C2168="TK"),"00000000",TEXT(A2168+30,$R$3)))</f>
        <v/>
      </c>
      <c r="AW2168" s="25" t="str">
        <f t="shared" ref="AW2168:AW2200" si="1494">IF(A2168="","",IF(AND(K2168=0,M2168=0,N2168=0),"",J2168))</f>
        <v/>
      </c>
      <c r="AX2168" s="26" t="str">
        <f t="shared" si="1469"/>
        <v/>
      </c>
      <c r="AY2168" s="27" t="str">
        <f>IF(A2168="","",IF(K2168&lt;&gt;0,TEXT(5,"0000"),IF(M2168&lt;&gt;0,TEXT(5,"0000"),IF(Datos!N2168&lt;&gt;0,TEXT(5,"0000"),""))))</f>
        <v/>
      </c>
      <c r="AZ2168" s="25" t="str">
        <f t="shared" ref="AZ2168:AZ2200" si="1495">IF(A2168="","",IF(AND(K2168=0,M2168=0,N2168=0),"",IF(K2168&lt;&gt;0,K2168,IF(N2168&lt;&gt;0,N2168,IF(M2168&lt;&gt;0,M2168,0)))))</f>
        <v/>
      </c>
      <c r="BA2168" s="26" t="str">
        <f t="shared" si="1470"/>
        <v/>
      </c>
      <c r="BB2168" s="25" t="str">
        <f t="shared" ref="BB2168:BB2200" si="1496">IF(A2168="","",IF(L2168="","",J2168))</f>
        <v/>
      </c>
      <c r="BC2168" s="26" t="str">
        <f t="shared" si="1471"/>
        <v/>
      </c>
      <c r="BD2168" s="27" t="str">
        <f t="shared" ref="BD2168:BD2200" si="1497">IF(A2168="","",IF(L2168="","",TEXT(4,"0000")))</f>
        <v/>
      </c>
      <c r="BE2168" s="25" t="str">
        <f t="shared" ref="BE2168:BE2200" si="1498">IF(A2168="","",IF(L2168="","",L2168))</f>
        <v/>
      </c>
      <c r="BF2168" s="26" t="str">
        <f t="shared" si="1472"/>
        <v/>
      </c>
      <c r="BG2168" s="28"/>
      <c r="BH2168" t="str">
        <f t="shared" si="1468"/>
        <v/>
      </c>
      <c r="BJ2168" s="24" t="str">
        <f t="shared" ref="BJ2168:BJ2200" si="1499">IF(AX2168="","",S2168&amp;T2168&amp;U2168&amp;AX2168&amp;AY2168&amp;BA2168)</f>
        <v/>
      </c>
      <c r="BK2168" s="24" t="str">
        <f t="shared" ref="BK2168:BK2200" si="1500">IF(BC2168="","",S2168&amp;T2168&amp;U2168&amp;BC2168&amp;BD2168&amp;BF2168)</f>
        <v/>
      </c>
    </row>
    <row r="2169" spans="17:63" ht="15.75" thickBot="1">
      <c r="Q2169" t="e">
        <f t="shared" si="1473"/>
        <v>#VALUE!</v>
      </c>
      <c r="R2169" t="str">
        <f t="shared" si="1474"/>
        <v/>
      </c>
      <c r="S2169" t="str">
        <f>IF(A2169="","",TEXT(VLOOKUP(C2169,Tablas!$H$3:$I$75,2,0),"000"))</f>
        <v/>
      </c>
      <c r="T2169" t="str">
        <f t="shared" si="1475"/>
        <v/>
      </c>
      <c r="U2169" t="str">
        <f t="shared" si="1476"/>
        <v/>
      </c>
      <c r="V2169" t="str">
        <f t="shared" si="1460"/>
        <v/>
      </c>
      <c r="W2169" t="str">
        <f>IF(A2169="","",IF(G2169="",99,VLOOKUP(Datos!G2169,Tablas!$AF$2:$AH$38,2,0)))</f>
        <v/>
      </c>
      <c r="X2169" t="str">
        <f t="shared" si="1477"/>
        <v/>
      </c>
      <c r="Y2169" t="str">
        <f t="shared" si="1478"/>
        <v/>
      </c>
      <c r="Z2169" s="25" t="str">
        <f t="shared" si="1479"/>
        <v/>
      </c>
      <c r="AA2169" s="26" t="str">
        <f t="shared" si="1480"/>
        <v/>
      </c>
      <c r="AB2169" s="25" t="str">
        <f t="shared" si="1461"/>
        <v/>
      </c>
      <c r="AC2169" s="26" t="str">
        <f t="shared" si="1481"/>
        <v/>
      </c>
      <c r="AD2169" s="25" t="str">
        <f t="shared" si="1462"/>
        <v/>
      </c>
      <c r="AE2169" s="26" t="str">
        <f t="shared" si="1482"/>
        <v/>
      </c>
      <c r="AF2169" s="25" t="str">
        <f t="shared" si="1463"/>
        <v/>
      </c>
      <c r="AG2169" s="26" t="str">
        <f t="shared" si="1483"/>
        <v/>
      </c>
      <c r="AH2169" s="25" t="str">
        <f t="shared" si="1464"/>
        <v/>
      </c>
      <c r="AI2169" s="26" t="str">
        <f t="shared" si="1484"/>
        <v/>
      </c>
      <c r="AJ2169" s="25" t="str">
        <f t="shared" si="1465"/>
        <v/>
      </c>
      <c r="AK2169" s="26" t="str">
        <f t="shared" si="1485"/>
        <v/>
      </c>
      <c r="AL2169" s="25" t="str">
        <f t="shared" si="1466"/>
        <v/>
      </c>
      <c r="AM2169" s="26" t="str">
        <f t="shared" si="1486"/>
        <v/>
      </c>
      <c r="AN2169" s="25" t="str">
        <f t="shared" si="1467"/>
        <v/>
      </c>
      <c r="AO2169" s="26" t="str">
        <f t="shared" si="1487"/>
        <v/>
      </c>
      <c r="AP2169" t="str">
        <f t="shared" si="1488"/>
        <v/>
      </c>
      <c r="AQ2169" t="str">
        <f t="shared" si="1489"/>
        <v/>
      </c>
      <c r="AR2169" t="str">
        <f t="shared" si="1459"/>
        <v/>
      </c>
      <c r="AS2169" t="str">
        <f t="shared" si="1490"/>
        <v/>
      </c>
      <c r="AT2169" s="25" t="str">
        <f t="shared" si="1491"/>
        <v/>
      </c>
      <c r="AU2169" s="26" t="str">
        <f t="shared" si="1492"/>
        <v/>
      </c>
      <c r="AV2169" t="str">
        <f t="shared" si="1493"/>
        <v/>
      </c>
      <c r="AW2169" s="25" t="str">
        <f t="shared" si="1494"/>
        <v/>
      </c>
      <c r="AX2169" s="26" t="str">
        <f t="shared" si="1469"/>
        <v/>
      </c>
      <c r="AY2169" s="27" t="str">
        <f>IF(A2169="","",IF(K2169&lt;&gt;0,TEXT(5,"0000"),IF(M2169&lt;&gt;0,TEXT(5,"0000"),IF(Datos!N2169&lt;&gt;0,TEXT(5,"0000"),""))))</f>
        <v/>
      </c>
      <c r="AZ2169" s="25" t="str">
        <f t="shared" si="1495"/>
        <v/>
      </c>
      <c r="BA2169" s="26" t="str">
        <f t="shared" si="1470"/>
        <v/>
      </c>
      <c r="BB2169" s="25" t="str">
        <f t="shared" si="1496"/>
        <v/>
      </c>
      <c r="BC2169" s="26" t="str">
        <f t="shared" si="1471"/>
        <v/>
      </c>
      <c r="BD2169" s="27" t="str">
        <f t="shared" si="1497"/>
        <v/>
      </c>
      <c r="BE2169" s="25" t="str">
        <f t="shared" si="1498"/>
        <v/>
      </c>
      <c r="BF2169" s="26" t="str">
        <f t="shared" si="1472"/>
        <v/>
      </c>
      <c r="BG2169" s="28"/>
      <c r="BH2169" t="str">
        <f t="shared" si="1468"/>
        <v/>
      </c>
      <c r="BJ2169" s="24" t="str">
        <f t="shared" si="1499"/>
        <v/>
      </c>
      <c r="BK2169" s="24" t="str">
        <f t="shared" si="1500"/>
        <v/>
      </c>
    </row>
    <row r="2170" spans="17:63" ht="15.75" thickBot="1">
      <c r="Q2170" t="e">
        <f t="shared" si="1473"/>
        <v>#VALUE!</v>
      </c>
      <c r="R2170" t="str">
        <f t="shared" si="1474"/>
        <v/>
      </c>
      <c r="S2170" t="str">
        <f>IF(A2170="","",TEXT(VLOOKUP(C2170,Tablas!$H$3:$I$75,2,0),"000"))</f>
        <v/>
      </c>
      <c r="T2170" t="str">
        <f t="shared" si="1475"/>
        <v/>
      </c>
      <c r="U2170" t="str">
        <f t="shared" si="1476"/>
        <v/>
      </c>
      <c r="V2170" t="str">
        <f t="shared" si="1460"/>
        <v/>
      </c>
      <c r="W2170" t="str">
        <f>IF(A2170="","",IF(G2170="",99,VLOOKUP(Datos!G2170,Tablas!$AF$2:$AH$38,2,0)))</f>
        <v/>
      </c>
      <c r="X2170" t="str">
        <f t="shared" si="1477"/>
        <v/>
      </c>
      <c r="Y2170" t="str">
        <f t="shared" si="1478"/>
        <v/>
      </c>
      <c r="Z2170" s="25" t="str">
        <f t="shared" si="1479"/>
        <v/>
      </c>
      <c r="AA2170" s="26" t="str">
        <f t="shared" si="1480"/>
        <v/>
      </c>
      <c r="AB2170" s="25" t="str">
        <f t="shared" si="1461"/>
        <v/>
      </c>
      <c r="AC2170" s="26" t="str">
        <f t="shared" si="1481"/>
        <v/>
      </c>
      <c r="AD2170" s="25" t="str">
        <f t="shared" si="1462"/>
        <v/>
      </c>
      <c r="AE2170" s="26" t="str">
        <f t="shared" si="1482"/>
        <v/>
      </c>
      <c r="AF2170" s="25" t="str">
        <f t="shared" si="1463"/>
        <v/>
      </c>
      <c r="AG2170" s="26" t="str">
        <f t="shared" si="1483"/>
        <v/>
      </c>
      <c r="AH2170" s="25" t="str">
        <f t="shared" si="1464"/>
        <v/>
      </c>
      <c r="AI2170" s="26" t="str">
        <f t="shared" si="1484"/>
        <v/>
      </c>
      <c r="AJ2170" s="25" t="str">
        <f t="shared" si="1465"/>
        <v/>
      </c>
      <c r="AK2170" s="26" t="str">
        <f t="shared" si="1485"/>
        <v/>
      </c>
      <c r="AL2170" s="25" t="str">
        <f t="shared" si="1466"/>
        <v/>
      </c>
      <c r="AM2170" s="26" t="str">
        <f t="shared" si="1486"/>
        <v/>
      </c>
      <c r="AN2170" s="25" t="str">
        <f t="shared" si="1467"/>
        <v/>
      </c>
      <c r="AO2170" s="26" t="str">
        <f t="shared" si="1487"/>
        <v/>
      </c>
      <c r="AP2170" t="str">
        <f t="shared" si="1488"/>
        <v/>
      </c>
      <c r="AQ2170" t="str">
        <f t="shared" si="1489"/>
        <v/>
      </c>
      <c r="AR2170" t="str">
        <f t="shared" si="1459"/>
        <v/>
      </c>
      <c r="AS2170" t="str">
        <f t="shared" si="1490"/>
        <v/>
      </c>
      <c r="AT2170" s="25" t="str">
        <f t="shared" si="1491"/>
        <v/>
      </c>
      <c r="AU2170" s="26" t="str">
        <f t="shared" si="1492"/>
        <v/>
      </c>
      <c r="AV2170" t="str">
        <f t="shared" si="1493"/>
        <v/>
      </c>
      <c r="AW2170" s="25" t="str">
        <f t="shared" si="1494"/>
        <v/>
      </c>
      <c r="AX2170" s="26" t="str">
        <f t="shared" si="1469"/>
        <v/>
      </c>
      <c r="AY2170" s="27" t="str">
        <f>IF(A2170="","",IF(K2170&lt;&gt;0,TEXT(5,"0000"),IF(M2170&lt;&gt;0,TEXT(5,"0000"),IF(Datos!N2170&lt;&gt;0,TEXT(5,"0000"),""))))</f>
        <v/>
      </c>
      <c r="AZ2170" s="25" t="str">
        <f t="shared" si="1495"/>
        <v/>
      </c>
      <c r="BA2170" s="26" t="str">
        <f t="shared" si="1470"/>
        <v/>
      </c>
      <c r="BB2170" s="25" t="str">
        <f t="shared" si="1496"/>
        <v/>
      </c>
      <c r="BC2170" s="26" t="str">
        <f t="shared" si="1471"/>
        <v/>
      </c>
      <c r="BD2170" s="27" t="str">
        <f t="shared" si="1497"/>
        <v/>
      </c>
      <c r="BE2170" s="25" t="str">
        <f t="shared" si="1498"/>
        <v/>
      </c>
      <c r="BF2170" s="26" t="str">
        <f t="shared" si="1472"/>
        <v/>
      </c>
      <c r="BG2170" s="28"/>
      <c r="BH2170" t="str">
        <f t="shared" si="1468"/>
        <v/>
      </c>
      <c r="BJ2170" s="24" t="str">
        <f t="shared" si="1499"/>
        <v/>
      </c>
      <c r="BK2170" s="24" t="str">
        <f t="shared" si="1500"/>
        <v/>
      </c>
    </row>
    <row r="2171" spans="17:63" ht="15.75" thickBot="1">
      <c r="Q2171" t="e">
        <f t="shared" si="1473"/>
        <v>#VALUE!</v>
      </c>
      <c r="R2171" t="str">
        <f t="shared" si="1474"/>
        <v/>
      </c>
      <c r="S2171" t="str">
        <f>IF(A2171="","",TEXT(VLOOKUP(C2171,Tablas!$H$3:$I$75,2,0),"000"))</f>
        <v/>
      </c>
      <c r="T2171" t="str">
        <f t="shared" si="1475"/>
        <v/>
      </c>
      <c r="U2171" t="str">
        <f t="shared" si="1476"/>
        <v/>
      </c>
      <c r="V2171" t="str">
        <f t="shared" si="1460"/>
        <v/>
      </c>
      <c r="W2171" t="str">
        <f>IF(A2171="","",IF(G2171="",99,VLOOKUP(Datos!G2171,Tablas!$AF$2:$AH$38,2,0)))</f>
        <v/>
      </c>
      <c r="X2171" t="str">
        <f t="shared" si="1477"/>
        <v/>
      </c>
      <c r="Y2171" t="str">
        <f t="shared" si="1478"/>
        <v/>
      </c>
      <c r="Z2171" s="25" t="str">
        <f t="shared" si="1479"/>
        <v/>
      </c>
      <c r="AA2171" s="26" t="str">
        <f t="shared" si="1480"/>
        <v/>
      </c>
      <c r="AB2171" s="25" t="str">
        <f t="shared" si="1461"/>
        <v/>
      </c>
      <c r="AC2171" s="26" t="str">
        <f t="shared" si="1481"/>
        <v/>
      </c>
      <c r="AD2171" s="25" t="str">
        <f t="shared" si="1462"/>
        <v/>
      </c>
      <c r="AE2171" s="26" t="str">
        <f t="shared" si="1482"/>
        <v/>
      </c>
      <c r="AF2171" s="25" t="str">
        <f t="shared" si="1463"/>
        <v/>
      </c>
      <c r="AG2171" s="26" t="str">
        <f t="shared" si="1483"/>
        <v/>
      </c>
      <c r="AH2171" s="25" t="str">
        <f t="shared" si="1464"/>
        <v/>
      </c>
      <c r="AI2171" s="26" t="str">
        <f t="shared" si="1484"/>
        <v/>
      </c>
      <c r="AJ2171" s="25" t="str">
        <f t="shared" si="1465"/>
        <v/>
      </c>
      <c r="AK2171" s="26" t="str">
        <f t="shared" si="1485"/>
        <v/>
      </c>
      <c r="AL2171" s="25" t="str">
        <f t="shared" si="1466"/>
        <v/>
      </c>
      <c r="AM2171" s="26" t="str">
        <f t="shared" si="1486"/>
        <v/>
      </c>
      <c r="AN2171" s="25" t="str">
        <f t="shared" si="1467"/>
        <v/>
      </c>
      <c r="AO2171" s="26" t="str">
        <f t="shared" si="1487"/>
        <v/>
      </c>
      <c r="AP2171" t="str">
        <f t="shared" si="1488"/>
        <v/>
      </c>
      <c r="AQ2171" t="str">
        <f t="shared" si="1489"/>
        <v/>
      </c>
      <c r="AR2171" t="str">
        <f t="shared" si="1459"/>
        <v/>
      </c>
      <c r="AS2171" t="str">
        <f t="shared" si="1490"/>
        <v/>
      </c>
      <c r="AT2171" s="25" t="str">
        <f t="shared" si="1491"/>
        <v/>
      </c>
      <c r="AU2171" s="26" t="str">
        <f t="shared" si="1492"/>
        <v/>
      </c>
      <c r="AV2171" t="str">
        <f t="shared" si="1493"/>
        <v/>
      </c>
      <c r="AW2171" s="25" t="str">
        <f t="shared" si="1494"/>
        <v/>
      </c>
      <c r="AX2171" s="26" t="str">
        <f t="shared" si="1469"/>
        <v/>
      </c>
      <c r="AY2171" s="27" t="str">
        <f>IF(A2171="","",IF(K2171&lt;&gt;0,TEXT(5,"0000"),IF(M2171&lt;&gt;0,TEXT(5,"0000"),IF(Datos!N2171&lt;&gt;0,TEXT(5,"0000"),""))))</f>
        <v/>
      </c>
      <c r="AZ2171" s="25" t="str">
        <f t="shared" si="1495"/>
        <v/>
      </c>
      <c r="BA2171" s="26" t="str">
        <f t="shared" si="1470"/>
        <v/>
      </c>
      <c r="BB2171" s="25" t="str">
        <f t="shared" si="1496"/>
        <v/>
      </c>
      <c r="BC2171" s="26" t="str">
        <f t="shared" si="1471"/>
        <v/>
      </c>
      <c r="BD2171" s="27" t="str">
        <f t="shared" si="1497"/>
        <v/>
      </c>
      <c r="BE2171" s="25" t="str">
        <f t="shared" si="1498"/>
        <v/>
      </c>
      <c r="BF2171" s="26" t="str">
        <f t="shared" si="1472"/>
        <v/>
      </c>
      <c r="BG2171" s="28"/>
      <c r="BH2171" t="str">
        <f t="shared" si="1468"/>
        <v/>
      </c>
      <c r="BJ2171" s="24" t="str">
        <f t="shared" si="1499"/>
        <v/>
      </c>
      <c r="BK2171" s="24" t="str">
        <f t="shared" si="1500"/>
        <v/>
      </c>
    </row>
    <row r="2172" spans="17:63" ht="15.75" thickBot="1">
      <c r="Q2172" t="e">
        <f t="shared" si="1473"/>
        <v>#VALUE!</v>
      </c>
      <c r="R2172" t="str">
        <f t="shared" si="1474"/>
        <v/>
      </c>
      <c r="S2172" t="str">
        <f>IF(A2172="","",TEXT(VLOOKUP(C2172,Tablas!$H$3:$I$75,2,0),"000"))</f>
        <v/>
      </c>
      <c r="T2172" t="str">
        <f t="shared" si="1475"/>
        <v/>
      </c>
      <c r="U2172" t="str">
        <f t="shared" si="1476"/>
        <v/>
      </c>
      <c r="V2172" t="str">
        <f t="shared" si="1460"/>
        <v/>
      </c>
      <c r="W2172" t="str">
        <f>IF(A2172="","",IF(G2172="",99,VLOOKUP(Datos!G2172,Tablas!$AF$2:$AH$38,2,0)))</f>
        <v/>
      </c>
      <c r="X2172" t="str">
        <f t="shared" si="1477"/>
        <v/>
      </c>
      <c r="Y2172" t="str">
        <f t="shared" si="1478"/>
        <v/>
      </c>
      <c r="Z2172" s="25" t="str">
        <f t="shared" si="1479"/>
        <v/>
      </c>
      <c r="AA2172" s="26" t="str">
        <f t="shared" si="1480"/>
        <v/>
      </c>
      <c r="AB2172" s="25" t="str">
        <f t="shared" si="1461"/>
        <v/>
      </c>
      <c r="AC2172" s="26" t="str">
        <f t="shared" si="1481"/>
        <v/>
      </c>
      <c r="AD2172" s="25" t="str">
        <f t="shared" si="1462"/>
        <v/>
      </c>
      <c r="AE2172" s="26" t="str">
        <f t="shared" si="1482"/>
        <v/>
      </c>
      <c r="AF2172" s="25" t="str">
        <f t="shared" si="1463"/>
        <v/>
      </c>
      <c r="AG2172" s="26" t="str">
        <f t="shared" si="1483"/>
        <v/>
      </c>
      <c r="AH2172" s="25" t="str">
        <f t="shared" si="1464"/>
        <v/>
      </c>
      <c r="AI2172" s="26" t="str">
        <f t="shared" si="1484"/>
        <v/>
      </c>
      <c r="AJ2172" s="25" t="str">
        <f t="shared" si="1465"/>
        <v/>
      </c>
      <c r="AK2172" s="26" t="str">
        <f t="shared" si="1485"/>
        <v/>
      </c>
      <c r="AL2172" s="25" t="str">
        <f t="shared" si="1466"/>
        <v/>
      </c>
      <c r="AM2172" s="26" t="str">
        <f t="shared" si="1486"/>
        <v/>
      </c>
      <c r="AN2172" s="25" t="str">
        <f t="shared" si="1467"/>
        <v/>
      </c>
      <c r="AO2172" s="26" t="str">
        <f t="shared" si="1487"/>
        <v/>
      </c>
      <c r="AP2172" t="str">
        <f t="shared" si="1488"/>
        <v/>
      </c>
      <c r="AQ2172" t="str">
        <f t="shared" si="1489"/>
        <v/>
      </c>
      <c r="AR2172" t="str">
        <f t="shared" si="1459"/>
        <v/>
      </c>
      <c r="AS2172" t="str">
        <f t="shared" si="1490"/>
        <v/>
      </c>
      <c r="AT2172" s="25" t="str">
        <f t="shared" si="1491"/>
        <v/>
      </c>
      <c r="AU2172" s="26" t="str">
        <f t="shared" si="1492"/>
        <v/>
      </c>
      <c r="AV2172" t="str">
        <f t="shared" si="1493"/>
        <v/>
      </c>
      <c r="AW2172" s="25" t="str">
        <f t="shared" si="1494"/>
        <v/>
      </c>
      <c r="AX2172" s="26" t="str">
        <f t="shared" si="1469"/>
        <v/>
      </c>
      <c r="AY2172" s="27" t="str">
        <f>IF(A2172="","",IF(K2172&lt;&gt;0,TEXT(5,"0000"),IF(M2172&lt;&gt;0,TEXT(5,"0000"),IF(Datos!N2172&lt;&gt;0,TEXT(5,"0000"),""))))</f>
        <v/>
      </c>
      <c r="AZ2172" s="25" t="str">
        <f t="shared" si="1495"/>
        <v/>
      </c>
      <c r="BA2172" s="26" t="str">
        <f t="shared" si="1470"/>
        <v/>
      </c>
      <c r="BB2172" s="25" t="str">
        <f t="shared" si="1496"/>
        <v/>
      </c>
      <c r="BC2172" s="26" t="str">
        <f t="shared" si="1471"/>
        <v/>
      </c>
      <c r="BD2172" s="27" t="str">
        <f t="shared" si="1497"/>
        <v/>
      </c>
      <c r="BE2172" s="25" t="str">
        <f t="shared" si="1498"/>
        <v/>
      </c>
      <c r="BF2172" s="26" t="str">
        <f t="shared" si="1472"/>
        <v/>
      </c>
      <c r="BG2172" s="28"/>
      <c r="BH2172" t="str">
        <f t="shared" si="1468"/>
        <v/>
      </c>
      <c r="BJ2172" s="24" t="str">
        <f t="shared" si="1499"/>
        <v/>
      </c>
      <c r="BK2172" s="24" t="str">
        <f t="shared" si="1500"/>
        <v/>
      </c>
    </row>
    <row r="2173" spans="17:63" ht="15.75" thickBot="1">
      <c r="Q2173" t="e">
        <f t="shared" si="1473"/>
        <v>#VALUE!</v>
      </c>
      <c r="R2173" t="str">
        <f t="shared" si="1474"/>
        <v/>
      </c>
      <c r="S2173" t="str">
        <f>IF(A2173="","",TEXT(VLOOKUP(C2173,Tablas!$H$3:$I$75,2,0),"000"))</f>
        <v/>
      </c>
      <c r="T2173" t="str">
        <f t="shared" si="1475"/>
        <v/>
      </c>
      <c r="U2173" t="str">
        <f t="shared" si="1476"/>
        <v/>
      </c>
      <c r="V2173" t="str">
        <f t="shared" si="1460"/>
        <v/>
      </c>
      <c r="W2173" t="str">
        <f>IF(A2173="","",IF(G2173="",99,VLOOKUP(Datos!G2173,Tablas!$AF$2:$AH$38,2,0)))</f>
        <v/>
      </c>
      <c r="X2173" t="str">
        <f t="shared" si="1477"/>
        <v/>
      </c>
      <c r="Y2173" t="str">
        <f t="shared" si="1478"/>
        <v/>
      </c>
      <c r="Z2173" s="25" t="str">
        <f t="shared" si="1479"/>
        <v/>
      </c>
      <c r="AA2173" s="26" t="str">
        <f t="shared" si="1480"/>
        <v/>
      </c>
      <c r="AB2173" s="25" t="str">
        <f t="shared" si="1461"/>
        <v/>
      </c>
      <c r="AC2173" s="26" t="str">
        <f t="shared" si="1481"/>
        <v/>
      </c>
      <c r="AD2173" s="25" t="str">
        <f t="shared" si="1462"/>
        <v/>
      </c>
      <c r="AE2173" s="26" t="str">
        <f t="shared" si="1482"/>
        <v/>
      </c>
      <c r="AF2173" s="25" t="str">
        <f t="shared" si="1463"/>
        <v/>
      </c>
      <c r="AG2173" s="26" t="str">
        <f t="shared" si="1483"/>
        <v/>
      </c>
      <c r="AH2173" s="25" t="str">
        <f t="shared" si="1464"/>
        <v/>
      </c>
      <c r="AI2173" s="26" t="str">
        <f t="shared" si="1484"/>
        <v/>
      </c>
      <c r="AJ2173" s="25" t="str">
        <f t="shared" si="1465"/>
        <v/>
      </c>
      <c r="AK2173" s="26" t="str">
        <f t="shared" si="1485"/>
        <v/>
      </c>
      <c r="AL2173" s="25" t="str">
        <f t="shared" si="1466"/>
        <v/>
      </c>
      <c r="AM2173" s="26" t="str">
        <f t="shared" si="1486"/>
        <v/>
      </c>
      <c r="AN2173" s="25" t="str">
        <f t="shared" si="1467"/>
        <v/>
      </c>
      <c r="AO2173" s="26" t="str">
        <f t="shared" si="1487"/>
        <v/>
      </c>
      <c r="AP2173" t="str">
        <f t="shared" si="1488"/>
        <v/>
      </c>
      <c r="AQ2173" t="str">
        <f t="shared" si="1489"/>
        <v/>
      </c>
      <c r="AR2173" t="str">
        <f t="shared" si="1459"/>
        <v/>
      </c>
      <c r="AS2173" t="str">
        <f t="shared" si="1490"/>
        <v/>
      </c>
      <c r="AT2173" s="25" t="str">
        <f t="shared" si="1491"/>
        <v/>
      </c>
      <c r="AU2173" s="26" t="str">
        <f t="shared" si="1492"/>
        <v/>
      </c>
      <c r="AV2173" t="str">
        <f t="shared" si="1493"/>
        <v/>
      </c>
      <c r="AW2173" s="25" t="str">
        <f t="shared" si="1494"/>
        <v/>
      </c>
      <c r="AX2173" s="26" t="str">
        <f t="shared" si="1469"/>
        <v/>
      </c>
      <c r="AY2173" s="27" t="str">
        <f>IF(A2173="","",IF(K2173&lt;&gt;0,TEXT(5,"0000"),IF(M2173&lt;&gt;0,TEXT(5,"0000"),IF(Datos!N2173&lt;&gt;0,TEXT(5,"0000"),""))))</f>
        <v/>
      </c>
      <c r="AZ2173" s="25" t="str">
        <f t="shared" si="1495"/>
        <v/>
      </c>
      <c r="BA2173" s="26" t="str">
        <f t="shared" si="1470"/>
        <v/>
      </c>
      <c r="BB2173" s="25" t="str">
        <f t="shared" si="1496"/>
        <v/>
      </c>
      <c r="BC2173" s="26" t="str">
        <f t="shared" si="1471"/>
        <v/>
      </c>
      <c r="BD2173" s="27" t="str">
        <f t="shared" si="1497"/>
        <v/>
      </c>
      <c r="BE2173" s="25" t="str">
        <f t="shared" si="1498"/>
        <v/>
      </c>
      <c r="BF2173" s="26" t="str">
        <f t="shared" si="1472"/>
        <v/>
      </c>
      <c r="BG2173" s="28"/>
      <c r="BH2173" t="str">
        <f t="shared" si="1468"/>
        <v/>
      </c>
      <c r="BJ2173" s="24" t="str">
        <f t="shared" si="1499"/>
        <v/>
      </c>
      <c r="BK2173" s="24" t="str">
        <f t="shared" si="1500"/>
        <v/>
      </c>
    </row>
    <row r="2174" spans="17:63" ht="15.75" thickBot="1">
      <c r="Q2174" t="e">
        <f t="shared" si="1473"/>
        <v>#VALUE!</v>
      </c>
      <c r="R2174" t="str">
        <f t="shared" si="1474"/>
        <v/>
      </c>
      <c r="S2174" t="str">
        <f>IF(A2174="","",TEXT(VLOOKUP(C2174,Tablas!$H$3:$I$75,2,0),"000"))</f>
        <v/>
      </c>
      <c r="T2174" t="str">
        <f t="shared" si="1475"/>
        <v/>
      </c>
      <c r="U2174" t="str">
        <f t="shared" si="1476"/>
        <v/>
      </c>
      <c r="V2174" t="str">
        <f t="shared" si="1460"/>
        <v/>
      </c>
      <c r="W2174" t="str">
        <f>IF(A2174="","",IF(G2174="",99,VLOOKUP(Datos!G2174,Tablas!$AF$2:$AH$38,2,0)))</f>
        <v/>
      </c>
      <c r="X2174" t="str">
        <f t="shared" si="1477"/>
        <v/>
      </c>
      <c r="Y2174" t="str">
        <f t="shared" si="1478"/>
        <v/>
      </c>
      <c r="Z2174" s="25" t="str">
        <f t="shared" si="1479"/>
        <v/>
      </c>
      <c r="AA2174" s="26" t="str">
        <f t="shared" si="1480"/>
        <v/>
      </c>
      <c r="AB2174" s="25" t="str">
        <f t="shared" si="1461"/>
        <v/>
      </c>
      <c r="AC2174" s="26" t="str">
        <f t="shared" si="1481"/>
        <v/>
      </c>
      <c r="AD2174" s="25" t="str">
        <f t="shared" si="1462"/>
        <v/>
      </c>
      <c r="AE2174" s="26" t="str">
        <f t="shared" si="1482"/>
        <v/>
      </c>
      <c r="AF2174" s="25" t="str">
        <f t="shared" si="1463"/>
        <v/>
      </c>
      <c r="AG2174" s="26" t="str">
        <f t="shared" si="1483"/>
        <v/>
      </c>
      <c r="AH2174" s="25" t="str">
        <f t="shared" si="1464"/>
        <v/>
      </c>
      <c r="AI2174" s="26" t="str">
        <f t="shared" si="1484"/>
        <v/>
      </c>
      <c r="AJ2174" s="25" t="str">
        <f t="shared" si="1465"/>
        <v/>
      </c>
      <c r="AK2174" s="26" t="str">
        <f t="shared" si="1485"/>
        <v/>
      </c>
      <c r="AL2174" s="25" t="str">
        <f t="shared" si="1466"/>
        <v/>
      </c>
      <c r="AM2174" s="26" t="str">
        <f t="shared" si="1486"/>
        <v/>
      </c>
      <c r="AN2174" s="25" t="str">
        <f t="shared" si="1467"/>
        <v/>
      </c>
      <c r="AO2174" s="26" t="str">
        <f t="shared" si="1487"/>
        <v/>
      </c>
      <c r="AP2174" t="str">
        <f t="shared" si="1488"/>
        <v/>
      </c>
      <c r="AQ2174" t="str">
        <f t="shared" si="1489"/>
        <v/>
      </c>
      <c r="AR2174" t="str">
        <f t="shared" si="1459"/>
        <v/>
      </c>
      <c r="AS2174" t="str">
        <f t="shared" si="1490"/>
        <v/>
      </c>
      <c r="AT2174" s="25" t="str">
        <f t="shared" si="1491"/>
        <v/>
      </c>
      <c r="AU2174" s="26" t="str">
        <f t="shared" si="1492"/>
        <v/>
      </c>
      <c r="AV2174" t="str">
        <f t="shared" si="1493"/>
        <v/>
      </c>
      <c r="AW2174" s="25" t="str">
        <f t="shared" si="1494"/>
        <v/>
      </c>
      <c r="AX2174" s="26" t="str">
        <f t="shared" si="1469"/>
        <v/>
      </c>
      <c r="AY2174" s="27" t="str">
        <f>IF(A2174="","",IF(K2174&lt;&gt;0,TEXT(5,"0000"),IF(M2174&lt;&gt;0,TEXT(5,"0000"),IF(Datos!N2174&lt;&gt;0,TEXT(5,"0000"),""))))</f>
        <v/>
      </c>
      <c r="AZ2174" s="25" t="str">
        <f t="shared" si="1495"/>
        <v/>
      </c>
      <c r="BA2174" s="26" t="str">
        <f t="shared" si="1470"/>
        <v/>
      </c>
      <c r="BB2174" s="25" t="str">
        <f t="shared" si="1496"/>
        <v/>
      </c>
      <c r="BC2174" s="26" t="str">
        <f t="shared" si="1471"/>
        <v/>
      </c>
      <c r="BD2174" s="27" t="str">
        <f t="shared" si="1497"/>
        <v/>
      </c>
      <c r="BE2174" s="25" t="str">
        <f t="shared" si="1498"/>
        <v/>
      </c>
      <c r="BF2174" s="26" t="str">
        <f t="shared" si="1472"/>
        <v/>
      </c>
      <c r="BG2174" s="28"/>
      <c r="BH2174" t="str">
        <f t="shared" si="1468"/>
        <v/>
      </c>
      <c r="BJ2174" s="24" t="str">
        <f t="shared" si="1499"/>
        <v/>
      </c>
      <c r="BK2174" s="24" t="str">
        <f t="shared" si="1500"/>
        <v/>
      </c>
    </row>
    <row r="2175" spans="17:63" ht="15.75" thickBot="1">
      <c r="Q2175" t="e">
        <f t="shared" si="1473"/>
        <v>#VALUE!</v>
      </c>
      <c r="R2175" t="str">
        <f t="shared" si="1474"/>
        <v/>
      </c>
      <c r="S2175" t="str">
        <f>IF(A2175="","",TEXT(VLOOKUP(C2175,Tablas!$H$3:$I$75,2,0),"000"))</f>
        <v/>
      </c>
      <c r="T2175" t="str">
        <f t="shared" si="1475"/>
        <v/>
      </c>
      <c r="U2175" t="str">
        <f t="shared" si="1476"/>
        <v/>
      </c>
      <c r="V2175" t="str">
        <f t="shared" si="1460"/>
        <v/>
      </c>
      <c r="W2175" t="str">
        <f>IF(A2175="","",IF(G2175="",99,VLOOKUP(Datos!G2175,Tablas!$AF$2:$AH$38,2,0)))</f>
        <v/>
      </c>
      <c r="X2175" t="str">
        <f t="shared" si="1477"/>
        <v/>
      </c>
      <c r="Y2175" t="str">
        <f t="shared" si="1478"/>
        <v/>
      </c>
      <c r="Z2175" s="25" t="str">
        <f t="shared" si="1479"/>
        <v/>
      </c>
      <c r="AA2175" s="26" t="str">
        <f t="shared" si="1480"/>
        <v/>
      </c>
      <c r="AB2175" s="25" t="str">
        <f t="shared" si="1461"/>
        <v/>
      </c>
      <c r="AC2175" s="26" t="str">
        <f t="shared" si="1481"/>
        <v/>
      </c>
      <c r="AD2175" s="25" t="str">
        <f t="shared" si="1462"/>
        <v/>
      </c>
      <c r="AE2175" s="26" t="str">
        <f t="shared" si="1482"/>
        <v/>
      </c>
      <c r="AF2175" s="25" t="str">
        <f t="shared" si="1463"/>
        <v/>
      </c>
      <c r="AG2175" s="26" t="str">
        <f t="shared" si="1483"/>
        <v/>
      </c>
      <c r="AH2175" s="25" t="str">
        <f t="shared" si="1464"/>
        <v/>
      </c>
      <c r="AI2175" s="26" t="str">
        <f t="shared" si="1484"/>
        <v/>
      </c>
      <c r="AJ2175" s="25" t="str">
        <f t="shared" si="1465"/>
        <v/>
      </c>
      <c r="AK2175" s="26" t="str">
        <f t="shared" si="1485"/>
        <v/>
      </c>
      <c r="AL2175" s="25" t="str">
        <f t="shared" si="1466"/>
        <v/>
      </c>
      <c r="AM2175" s="26" t="str">
        <f t="shared" si="1486"/>
        <v/>
      </c>
      <c r="AN2175" s="25" t="str">
        <f t="shared" si="1467"/>
        <v/>
      </c>
      <c r="AO2175" s="26" t="str">
        <f t="shared" si="1487"/>
        <v/>
      </c>
      <c r="AP2175" t="str">
        <f t="shared" si="1488"/>
        <v/>
      </c>
      <c r="AQ2175" t="str">
        <f t="shared" si="1489"/>
        <v/>
      </c>
      <c r="AR2175" t="str">
        <f t="shared" si="1459"/>
        <v/>
      </c>
      <c r="AS2175" t="str">
        <f t="shared" si="1490"/>
        <v/>
      </c>
      <c r="AT2175" s="25" t="str">
        <f t="shared" si="1491"/>
        <v/>
      </c>
      <c r="AU2175" s="26" t="str">
        <f t="shared" si="1492"/>
        <v/>
      </c>
      <c r="AV2175" t="str">
        <f t="shared" si="1493"/>
        <v/>
      </c>
      <c r="AW2175" s="25" t="str">
        <f t="shared" si="1494"/>
        <v/>
      </c>
      <c r="AX2175" s="26" t="str">
        <f t="shared" si="1469"/>
        <v/>
      </c>
      <c r="AY2175" s="27" t="str">
        <f>IF(A2175="","",IF(K2175&lt;&gt;0,TEXT(5,"0000"),IF(M2175&lt;&gt;0,TEXT(5,"0000"),IF(Datos!N2175&lt;&gt;0,TEXT(5,"0000"),""))))</f>
        <v/>
      </c>
      <c r="AZ2175" s="25" t="str">
        <f t="shared" si="1495"/>
        <v/>
      </c>
      <c r="BA2175" s="26" t="str">
        <f t="shared" si="1470"/>
        <v/>
      </c>
      <c r="BB2175" s="25" t="str">
        <f t="shared" si="1496"/>
        <v/>
      </c>
      <c r="BC2175" s="26" t="str">
        <f t="shared" si="1471"/>
        <v/>
      </c>
      <c r="BD2175" s="27" t="str">
        <f t="shared" si="1497"/>
        <v/>
      </c>
      <c r="BE2175" s="25" t="str">
        <f t="shared" si="1498"/>
        <v/>
      </c>
      <c r="BF2175" s="26" t="str">
        <f t="shared" si="1472"/>
        <v/>
      </c>
      <c r="BG2175" s="28"/>
      <c r="BH2175" t="str">
        <f t="shared" si="1468"/>
        <v/>
      </c>
      <c r="BJ2175" s="24" t="str">
        <f t="shared" si="1499"/>
        <v/>
      </c>
      <c r="BK2175" s="24" t="str">
        <f t="shared" si="1500"/>
        <v/>
      </c>
    </row>
    <row r="2176" spans="17:63" ht="15.75" thickBot="1">
      <c r="Q2176" t="e">
        <f t="shared" si="1473"/>
        <v>#VALUE!</v>
      </c>
      <c r="R2176" t="str">
        <f t="shared" si="1474"/>
        <v/>
      </c>
      <c r="S2176" t="str">
        <f>IF(A2176="","",TEXT(VLOOKUP(C2176,Tablas!$H$3:$I$75,2,0),"000"))</f>
        <v/>
      </c>
      <c r="T2176" t="str">
        <f t="shared" si="1475"/>
        <v/>
      </c>
      <c r="U2176" t="str">
        <f t="shared" si="1476"/>
        <v/>
      </c>
      <c r="V2176" t="str">
        <f t="shared" si="1460"/>
        <v/>
      </c>
      <c r="W2176" t="str">
        <f>IF(A2176="","",IF(G2176="",99,VLOOKUP(Datos!G2176,Tablas!$AF$2:$AH$38,2,0)))</f>
        <v/>
      </c>
      <c r="X2176" t="str">
        <f t="shared" si="1477"/>
        <v/>
      </c>
      <c r="Y2176" t="str">
        <f t="shared" si="1478"/>
        <v/>
      </c>
      <c r="Z2176" s="25" t="str">
        <f t="shared" si="1479"/>
        <v/>
      </c>
      <c r="AA2176" s="26" t="str">
        <f t="shared" si="1480"/>
        <v/>
      </c>
      <c r="AB2176" s="25" t="str">
        <f t="shared" si="1461"/>
        <v/>
      </c>
      <c r="AC2176" s="26" t="str">
        <f t="shared" si="1481"/>
        <v/>
      </c>
      <c r="AD2176" s="25" t="str">
        <f t="shared" si="1462"/>
        <v/>
      </c>
      <c r="AE2176" s="26" t="str">
        <f t="shared" si="1482"/>
        <v/>
      </c>
      <c r="AF2176" s="25" t="str">
        <f t="shared" si="1463"/>
        <v/>
      </c>
      <c r="AG2176" s="26" t="str">
        <f t="shared" si="1483"/>
        <v/>
      </c>
      <c r="AH2176" s="25" t="str">
        <f t="shared" si="1464"/>
        <v/>
      </c>
      <c r="AI2176" s="26" t="str">
        <f t="shared" si="1484"/>
        <v/>
      </c>
      <c r="AJ2176" s="25" t="str">
        <f t="shared" si="1465"/>
        <v/>
      </c>
      <c r="AK2176" s="26" t="str">
        <f t="shared" si="1485"/>
        <v/>
      </c>
      <c r="AL2176" s="25" t="str">
        <f t="shared" si="1466"/>
        <v/>
      </c>
      <c r="AM2176" s="26" t="str">
        <f t="shared" si="1486"/>
        <v/>
      </c>
      <c r="AN2176" s="25" t="str">
        <f t="shared" si="1467"/>
        <v/>
      </c>
      <c r="AO2176" s="26" t="str">
        <f t="shared" si="1487"/>
        <v/>
      </c>
      <c r="AP2176" t="str">
        <f t="shared" si="1488"/>
        <v/>
      </c>
      <c r="AQ2176" t="str">
        <f t="shared" si="1489"/>
        <v/>
      </c>
      <c r="AR2176" t="str">
        <f t="shared" si="1459"/>
        <v/>
      </c>
      <c r="AS2176" t="str">
        <f t="shared" si="1490"/>
        <v/>
      </c>
      <c r="AT2176" s="25" t="str">
        <f t="shared" si="1491"/>
        <v/>
      </c>
      <c r="AU2176" s="26" t="str">
        <f t="shared" si="1492"/>
        <v/>
      </c>
      <c r="AV2176" t="str">
        <f t="shared" si="1493"/>
        <v/>
      </c>
      <c r="AW2176" s="25" t="str">
        <f t="shared" si="1494"/>
        <v/>
      </c>
      <c r="AX2176" s="26" t="str">
        <f t="shared" si="1469"/>
        <v/>
      </c>
      <c r="AY2176" s="27" t="str">
        <f>IF(A2176="","",IF(K2176&lt;&gt;0,TEXT(5,"0000"),IF(M2176&lt;&gt;0,TEXT(5,"0000"),IF(Datos!N2176&lt;&gt;0,TEXT(5,"0000"),""))))</f>
        <v/>
      </c>
      <c r="AZ2176" s="25" t="str">
        <f t="shared" si="1495"/>
        <v/>
      </c>
      <c r="BA2176" s="26" t="str">
        <f t="shared" si="1470"/>
        <v/>
      </c>
      <c r="BB2176" s="25" t="str">
        <f t="shared" si="1496"/>
        <v/>
      </c>
      <c r="BC2176" s="26" t="str">
        <f t="shared" si="1471"/>
        <v/>
      </c>
      <c r="BD2176" s="27" t="str">
        <f t="shared" si="1497"/>
        <v/>
      </c>
      <c r="BE2176" s="25" t="str">
        <f t="shared" si="1498"/>
        <v/>
      </c>
      <c r="BF2176" s="26" t="str">
        <f t="shared" si="1472"/>
        <v/>
      </c>
      <c r="BG2176" s="28"/>
      <c r="BH2176" t="str">
        <f t="shared" si="1468"/>
        <v/>
      </c>
      <c r="BJ2176" s="24" t="str">
        <f t="shared" si="1499"/>
        <v/>
      </c>
      <c r="BK2176" s="24" t="str">
        <f t="shared" si="1500"/>
        <v/>
      </c>
    </row>
    <row r="2177" spans="17:63" ht="15.75" thickBot="1">
      <c r="Q2177" t="e">
        <f t="shared" si="1473"/>
        <v>#VALUE!</v>
      </c>
      <c r="R2177" t="str">
        <f t="shared" si="1474"/>
        <v/>
      </c>
      <c r="S2177" t="str">
        <f>IF(A2177="","",TEXT(VLOOKUP(C2177,Tablas!$H$3:$I$75,2,0),"000"))</f>
        <v/>
      </c>
      <c r="T2177" t="str">
        <f t="shared" si="1475"/>
        <v/>
      </c>
      <c r="U2177" t="str">
        <f t="shared" si="1476"/>
        <v/>
      </c>
      <c r="V2177" t="str">
        <f t="shared" si="1460"/>
        <v/>
      </c>
      <c r="W2177" t="str">
        <f>IF(A2177="","",IF(G2177="",99,VLOOKUP(Datos!G2177,Tablas!$AF$2:$AH$38,2,0)))</f>
        <v/>
      </c>
      <c r="X2177" t="str">
        <f t="shared" si="1477"/>
        <v/>
      </c>
      <c r="Y2177" t="str">
        <f t="shared" si="1478"/>
        <v/>
      </c>
      <c r="Z2177" s="25" t="str">
        <f t="shared" si="1479"/>
        <v/>
      </c>
      <c r="AA2177" s="26" t="str">
        <f t="shared" si="1480"/>
        <v/>
      </c>
      <c r="AB2177" s="25" t="str">
        <f t="shared" si="1461"/>
        <v/>
      </c>
      <c r="AC2177" s="26" t="str">
        <f t="shared" si="1481"/>
        <v/>
      </c>
      <c r="AD2177" s="25" t="str">
        <f t="shared" si="1462"/>
        <v/>
      </c>
      <c r="AE2177" s="26" t="str">
        <f t="shared" si="1482"/>
        <v/>
      </c>
      <c r="AF2177" s="25" t="str">
        <f t="shared" si="1463"/>
        <v/>
      </c>
      <c r="AG2177" s="26" t="str">
        <f t="shared" si="1483"/>
        <v/>
      </c>
      <c r="AH2177" s="25" t="str">
        <f t="shared" si="1464"/>
        <v/>
      </c>
      <c r="AI2177" s="26" t="str">
        <f t="shared" si="1484"/>
        <v/>
      </c>
      <c r="AJ2177" s="25" t="str">
        <f t="shared" si="1465"/>
        <v/>
      </c>
      <c r="AK2177" s="26" t="str">
        <f t="shared" si="1485"/>
        <v/>
      </c>
      <c r="AL2177" s="25" t="str">
        <f t="shared" si="1466"/>
        <v/>
      </c>
      <c r="AM2177" s="26" t="str">
        <f t="shared" si="1486"/>
        <v/>
      </c>
      <c r="AN2177" s="25" t="str">
        <f t="shared" si="1467"/>
        <v/>
      </c>
      <c r="AO2177" s="26" t="str">
        <f t="shared" si="1487"/>
        <v/>
      </c>
      <c r="AP2177" t="str">
        <f t="shared" si="1488"/>
        <v/>
      </c>
      <c r="AQ2177" t="str">
        <f t="shared" si="1489"/>
        <v/>
      </c>
      <c r="AR2177" t="str">
        <f t="shared" si="1459"/>
        <v/>
      </c>
      <c r="AS2177" t="str">
        <f t="shared" si="1490"/>
        <v/>
      </c>
      <c r="AT2177" s="25" t="str">
        <f t="shared" si="1491"/>
        <v/>
      </c>
      <c r="AU2177" s="26" t="str">
        <f t="shared" si="1492"/>
        <v/>
      </c>
      <c r="AV2177" t="str">
        <f t="shared" si="1493"/>
        <v/>
      </c>
      <c r="AW2177" s="25" t="str">
        <f t="shared" si="1494"/>
        <v/>
      </c>
      <c r="AX2177" s="26" t="str">
        <f t="shared" si="1469"/>
        <v/>
      </c>
      <c r="AY2177" s="27" t="str">
        <f>IF(A2177="","",IF(K2177&lt;&gt;0,TEXT(5,"0000"),IF(M2177&lt;&gt;0,TEXT(5,"0000"),IF(Datos!N2177&lt;&gt;0,TEXT(5,"0000"),""))))</f>
        <v/>
      </c>
      <c r="AZ2177" s="25" t="str">
        <f t="shared" si="1495"/>
        <v/>
      </c>
      <c r="BA2177" s="26" t="str">
        <f t="shared" si="1470"/>
        <v/>
      </c>
      <c r="BB2177" s="25" t="str">
        <f t="shared" si="1496"/>
        <v/>
      </c>
      <c r="BC2177" s="26" t="str">
        <f t="shared" si="1471"/>
        <v/>
      </c>
      <c r="BD2177" s="27" t="str">
        <f t="shared" si="1497"/>
        <v/>
      </c>
      <c r="BE2177" s="25" t="str">
        <f t="shared" si="1498"/>
        <v/>
      </c>
      <c r="BF2177" s="26" t="str">
        <f t="shared" si="1472"/>
        <v/>
      </c>
      <c r="BG2177" s="28"/>
      <c r="BH2177" t="str">
        <f t="shared" si="1468"/>
        <v/>
      </c>
      <c r="BJ2177" s="24" t="str">
        <f t="shared" si="1499"/>
        <v/>
      </c>
      <c r="BK2177" s="24" t="str">
        <f t="shared" si="1500"/>
        <v/>
      </c>
    </row>
    <row r="2178" spans="17:63" ht="15.75" thickBot="1">
      <c r="Q2178" t="e">
        <f t="shared" si="1473"/>
        <v>#VALUE!</v>
      </c>
      <c r="R2178" t="str">
        <f t="shared" si="1474"/>
        <v/>
      </c>
      <c r="S2178" t="str">
        <f>IF(A2178="","",TEXT(VLOOKUP(C2178,Tablas!$H$3:$I$75,2,0),"000"))</f>
        <v/>
      </c>
      <c r="T2178" t="str">
        <f t="shared" si="1475"/>
        <v/>
      </c>
      <c r="U2178" t="str">
        <f t="shared" si="1476"/>
        <v/>
      </c>
      <c r="V2178" t="str">
        <f t="shared" si="1460"/>
        <v/>
      </c>
      <c r="W2178" t="str">
        <f>IF(A2178="","",IF(G2178="",99,VLOOKUP(Datos!G2178,Tablas!$AF$2:$AH$38,2,0)))</f>
        <v/>
      </c>
      <c r="X2178" t="str">
        <f t="shared" si="1477"/>
        <v/>
      </c>
      <c r="Y2178" t="str">
        <f t="shared" si="1478"/>
        <v/>
      </c>
      <c r="Z2178" s="25" t="str">
        <f t="shared" si="1479"/>
        <v/>
      </c>
      <c r="AA2178" s="26" t="str">
        <f t="shared" si="1480"/>
        <v/>
      </c>
      <c r="AB2178" s="25" t="str">
        <f t="shared" si="1461"/>
        <v/>
      </c>
      <c r="AC2178" s="26" t="str">
        <f t="shared" si="1481"/>
        <v/>
      </c>
      <c r="AD2178" s="25" t="str">
        <f t="shared" si="1462"/>
        <v/>
      </c>
      <c r="AE2178" s="26" t="str">
        <f t="shared" si="1482"/>
        <v/>
      </c>
      <c r="AF2178" s="25" t="str">
        <f t="shared" si="1463"/>
        <v/>
      </c>
      <c r="AG2178" s="26" t="str">
        <f t="shared" si="1483"/>
        <v/>
      </c>
      <c r="AH2178" s="25" t="str">
        <f t="shared" si="1464"/>
        <v/>
      </c>
      <c r="AI2178" s="26" t="str">
        <f t="shared" si="1484"/>
        <v/>
      </c>
      <c r="AJ2178" s="25" t="str">
        <f t="shared" si="1465"/>
        <v/>
      </c>
      <c r="AK2178" s="26" t="str">
        <f t="shared" si="1485"/>
        <v/>
      </c>
      <c r="AL2178" s="25" t="str">
        <f t="shared" si="1466"/>
        <v/>
      </c>
      <c r="AM2178" s="26" t="str">
        <f t="shared" si="1486"/>
        <v/>
      </c>
      <c r="AN2178" s="25" t="str">
        <f t="shared" si="1467"/>
        <v/>
      </c>
      <c r="AO2178" s="26" t="str">
        <f t="shared" si="1487"/>
        <v/>
      </c>
      <c r="AP2178" t="str">
        <f t="shared" si="1488"/>
        <v/>
      </c>
      <c r="AQ2178" t="str">
        <f t="shared" si="1489"/>
        <v/>
      </c>
      <c r="AR2178" t="str">
        <f t="shared" si="1459"/>
        <v/>
      </c>
      <c r="AS2178" t="str">
        <f t="shared" si="1490"/>
        <v/>
      </c>
      <c r="AT2178" s="25" t="str">
        <f t="shared" si="1491"/>
        <v/>
      </c>
      <c r="AU2178" s="26" t="str">
        <f t="shared" si="1492"/>
        <v/>
      </c>
      <c r="AV2178" t="str">
        <f t="shared" si="1493"/>
        <v/>
      </c>
      <c r="AW2178" s="25" t="str">
        <f t="shared" si="1494"/>
        <v/>
      </c>
      <c r="AX2178" s="26" t="str">
        <f t="shared" si="1469"/>
        <v/>
      </c>
      <c r="AY2178" s="27" t="str">
        <f>IF(A2178="","",IF(K2178&lt;&gt;0,TEXT(5,"0000"),IF(M2178&lt;&gt;0,TEXT(5,"0000"),IF(Datos!N2178&lt;&gt;0,TEXT(5,"0000"),""))))</f>
        <v/>
      </c>
      <c r="AZ2178" s="25" t="str">
        <f t="shared" si="1495"/>
        <v/>
      </c>
      <c r="BA2178" s="26" t="str">
        <f t="shared" si="1470"/>
        <v/>
      </c>
      <c r="BB2178" s="25" t="str">
        <f t="shared" si="1496"/>
        <v/>
      </c>
      <c r="BC2178" s="26" t="str">
        <f t="shared" si="1471"/>
        <v/>
      </c>
      <c r="BD2178" s="27" t="str">
        <f t="shared" si="1497"/>
        <v/>
      </c>
      <c r="BE2178" s="25" t="str">
        <f t="shared" si="1498"/>
        <v/>
      </c>
      <c r="BF2178" s="26" t="str">
        <f t="shared" si="1472"/>
        <v/>
      </c>
      <c r="BG2178" s="28"/>
      <c r="BH2178" t="str">
        <f t="shared" si="1468"/>
        <v/>
      </c>
      <c r="BJ2178" s="24" t="str">
        <f t="shared" si="1499"/>
        <v/>
      </c>
      <c r="BK2178" s="24" t="str">
        <f t="shared" si="1500"/>
        <v/>
      </c>
    </row>
    <row r="2179" spans="17:63" ht="15.75" thickBot="1">
      <c r="Q2179" t="e">
        <f t="shared" si="1473"/>
        <v>#VALUE!</v>
      </c>
      <c r="R2179" t="str">
        <f t="shared" si="1474"/>
        <v/>
      </c>
      <c r="S2179" t="str">
        <f>IF(A2179="","",TEXT(VLOOKUP(C2179,Tablas!$H$3:$I$75,2,0),"000"))</f>
        <v/>
      </c>
      <c r="T2179" t="str">
        <f t="shared" si="1475"/>
        <v/>
      </c>
      <c r="U2179" t="str">
        <f t="shared" si="1476"/>
        <v/>
      </c>
      <c r="V2179" t="str">
        <f t="shared" si="1460"/>
        <v/>
      </c>
      <c r="W2179" t="str">
        <f>IF(A2179="","",IF(G2179="",99,VLOOKUP(Datos!G2179,Tablas!$AF$2:$AH$38,2,0)))</f>
        <v/>
      </c>
      <c r="X2179" t="str">
        <f t="shared" si="1477"/>
        <v/>
      </c>
      <c r="Y2179" t="str">
        <f t="shared" si="1478"/>
        <v/>
      </c>
      <c r="Z2179" s="25" t="str">
        <f t="shared" si="1479"/>
        <v/>
      </c>
      <c r="AA2179" s="26" t="str">
        <f t="shared" si="1480"/>
        <v/>
      </c>
      <c r="AB2179" s="25" t="str">
        <f t="shared" si="1461"/>
        <v/>
      </c>
      <c r="AC2179" s="26" t="str">
        <f t="shared" si="1481"/>
        <v/>
      </c>
      <c r="AD2179" s="25" t="str">
        <f t="shared" si="1462"/>
        <v/>
      </c>
      <c r="AE2179" s="26" t="str">
        <f t="shared" si="1482"/>
        <v/>
      </c>
      <c r="AF2179" s="25" t="str">
        <f t="shared" si="1463"/>
        <v/>
      </c>
      <c r="AG2179" s="26" t="str">
        <f t="shared" si="1483"/>
        <v/>
      </c>
      <c r="AH2179" s="25" t="str">
        <f t="shared" si="1464"/>
        <v/>
      </c>
      <c r="AI2179" s="26" t="str">
        <f t="shared" si="1484"/>
        <v/>
      </c>
      <c r="AJ2179" s="25" t="str">
        <f t="shared" si="1465"/>
        <v/>
      </c>
      <c r="AK2179" s="26" t="str">
        <f t="shared" si="1485"/>
        <v/>
      </c>
      <c r="AL2179" s="25" t="str">
        <f t="shared" si="1466"/>
        <v/>
      </c>
      <c r="AM2179" s="26" t="str">
        <f t="shared" si="1486"/>
        <v/>
      </c>
      <c r="AN2179" s="25" t="str">
        <f t="shared" si="1467"/>
        <v/>
      </c>
      <c r="AO2179" s="26" t="str">
        <f t="shared" si="1487"/>
        <v/>
      </c>
      <c r="AP2179" t="str">
        <f t="shared" si="1488"/>
        <v/>
      </c>
      <c r="AQ2179" t="str">
        <f t="shared" si="1489"/>
        <v/>
      </c>
      <c r="AR2179" t="str">
        <f t="shared" si="1459"/>
        <v/>
      </c>
      <c r="AS2179" t="str">
        <f t="shared" si="1490"/>
        <v/>
      </c>
      <c r="AT2179" s="25" t="str">
        <f t="shared" si="1491"/>
        <v/>
      </c>
      <c r="AU2179" s="26" t="str">
        <f t="shared" si="1492"/>
        <v/>
      </c>
      <c r="AV2179" t="str">
        <f t="shared" si="1493"/>
        <v/>
      </c>
      <c r="AW2179" s="25" t="str">
        <f t="shared" si="1494"/>
        <v/>
      </c>
      <c r="AX2179" s="26" t="str">
        <f t="shared" si="1469"/>
        <v/>
      </c>
      <c r="AY2179" s="27" t="str">
        <f>IF(A2179="","",IF(K2179&lt;&gt;0,TEXT(5,"0000"),IF(M2179&lt;&gt;0,TEXT(5,"0000"),IF(Datos!N2179&lt;&gt;0,TEXT(5,"0000"),""))))</f>
        <v/>
      </c>
      <c r="AZ2179" s="25" t="str">
        <f t="shared" si="1495"/>
        <v/>
      </c>
      <c r="BA2179" s="26" t="str">
        <f t="shared" si="1470"/>
        <v/>
      </c>
      <c r="BB2179" s="25" t="str">
        <f t="shared" si="1496"/>
        <v/>
      </c>
      <c r="BC2179" s="26" t="str">
        <f t="shared" si="1471"/>
        <v/>
      </c>
      <c r="BD2179" s="27" t="str">
        <f t="shared" si="1497"/>
        <v/>
      </c>
      <c r="BE2179" s="25" t="str">
        <f t="shared" si="1498"/>
        <v/>
      </c>
      <c r="BF2179" s="26" t="str">
        <f t="shared" si="1472"/>
        <v/>
      </c>
      <c r="BG2179" s="28"/>
      <c r="BH2179" t="str">
        <f t="shared" si="1468"/>
        <v/>
      </c>
      <c r="BJ2179" s="24" t="str">
        <f t="shared" si="1499"/>
        <v/>
      </c>
      <c r="BK2179" s="24" t="str">
        <f t="shared" si="1500"/>
        <v/>
      </c>
    </row>
    <row r="2180" spans="17:63" ht="15.75" thickBot="1">
      <c r="Q2180" t="e">
        <f t="shared" si="1473"/>
        <v>#VALUE!</v>
      </c>
      <c r="R2180" t="str">
        <f t="shared" si="1474"/>
        <v/>
      </c>
      <c r="S2180" t="str">
        <f>IF(A2180="","",TEXT(VLOOKUP(C2180,Tablas!$H$3:$I$75,2,0),"000"))</f>
        <v/>
      </c>
      <c r="T2180" t="str">
        <f t="shared" si="1475"/>
        <v/>
      </c>
      <c r="U2180" t="str">
        <f t="shared" si="1476"/>
        <v/>
      </c>
      <c r="V2180" t="str">
        <f t="shared" si="1460"/>
        <v/>
      </c>
      <c r="W2180" t="str">
        <f>IF(A2180="","",IF(G2180="",99,VLOOKUP(Datos!G2180,Tablas!$AF$2:$AH$38,2,0)))</f>
        <v/>
      </c>
      <c r="X2180" t="str">
        <f t="shared" si="1477"/>
        <v/>
      </c>
      <c r="Y2180" t="str">
        <f t="shared" si="1478"/>
        <v/>
      </c>
      <c r="Z2180" s="25" t="str">
        <f t="shared" si="1479"/>
        <v/>
      </c>
      <c r="AA2180" s="26" t="str">
        <f t="shared" si="1480"/>
        <v/>
      </c>
      <c r="AB2180" s="25" t="str">
        <f t="shared" si="1461"/>
        <v/>
      </c>
      <c r="AC2180" s="26" t="str">
        <f t="shared" si="1481"/>
        <v/>
      </c>
      <c r="AD2180" s="25" t="str">
        <f t="shared" si="1462"/>
        <v/>
      </c>
      <c r="AE2180" s="26" t="str">
        <f t="shared" si="1482"/>
        <v/>
      </c>
      <c r="AF2180" s="25" t="str">
        <f t="shared" si="1463"/>
        <v/>
      </c>
      <c r="AG2180" s="26" t="str">
        <f t="shared" si="1483"/>
        <v/>
      </c>
      <c r="AH2180" s="25" t="str">
        <f t="shared" si="1464"/>
        <v/>
      </c>
      <c r="AI2180" s="26" t="str">
        <f t="shared" si="1484"/>
        <v/>
      </c>
      <c r="AJ2180" s="25" t="str">
        <f t="shared" si="1465"/>
        <v/>
      </c>
      <c r="AK2180" s="26" t="str">
        <f t="shared" si="1485"/>
        <v/>
      </c>
      <c r="AL2180" s="25" t="str">
        <f t="shared" si="1466"/>
        <v/>
      </c>
      <c r="AM2180" s="26" t="str">
        <f t="shared" si="1486"/>
        <v/>
      </c>
      <c r="AN2180" s="25" t="str">
        <f t="shared" si="1467"/>
        <v/>
      </c>
      <c r="AO2180" s="26" t="str">
        <f t="shared" si="1487"/>
        <v/>
      </c>
      <c r="AP2180" t="str">
        <f t="shared" si="1488"/>
        <v/>
      </c>
      <c r="AQ2180" t="str">
        <f t="shared" si="1489"/>
        <v/>
      </c>
      <c r="AR2180" t="str">
        <f t="shared" si="1459"/>
        <v/>
      </c>
      <c r="AS2180" t="str">
        <f t="shared" si="1490"/>
        <v/>
      </c>
      <c r="AT2180" s="25" t="str">
        <f t="shared" si="1491"/>
        <v/>
      </c>
      <c r="AU2180" s="26" t="str">
        <f t="shared" si="1492"/>
        <v/>
      </c>
      <c r="AV2180" t="str">
        <f t="shared" si="1493"/>
        <v/>
      </c>
      <c r="AW2180" s="25" t="str">
        <f t="shared" si="1494"/>
        <v/>
      </c>
      <c r="AX2180" s="26" t="str">
        <f t="shared" si="1469"/>
        <v/>
      </c>
      <c r="AY2180" s="27" t="str">
        <f>IF(A2180="","",IF(K2180&lt;&gt;0,TEXT(5,"0000"),IF(M2180&lt;&gt;0,TEXT(5,"0000"),IF(Datos!N2180&lt;&gt;0,TEXT(5,"0000"),""))))</f>
        <v/>
      </c>
      <c r="AZ2180" s="25" t="str">
        <f t="shared" si="1495"/>
        <v/>
      </c>
      <c r="BA2180" s="26" t="str">
        <f t="shared" si="1470"/>
        <v/>
      </c>
      <c r="BB2180" s="25" t="str">
        <f t="shared" si="1496"/>
        <v/>
      </c>
      <c r="BC2180" s="26" t="str">
        <f t="shared" si="1471"/>
        <v/>
      </c>
      <c r="BD2180" s="27" t="str">
        <f t="shared" si="1497"/>
        <v/>
      </c>
      <c r="BE2180" s="25" t="str">
        <f t="shared" si="1498"/>
        <v/>
      </c>
      <c r="BF2180" s="26" t="str">
        <f t="shared" si="1472"/>
        <v/>
      </c>
      <c r="BG2180" s="28"/>
      <c r="BH2180" t="str">
        <f t="shared" si="1468"/>
        <v/>
      </c>
      <c r="BJ2180" s="24" t="str">
        <f t="shared" si="1499"/>
        <v/>
      </c>
      <c r="BK2180" s="24" t="str">
        <f t="shared" si="1500"/>
        <v/>
      </c>
    </row>
    <row r="2181" spans="17:63" ht="15.75" thickBot="1">
      <c r="Q2181" t="e">
        <f t="shared" si="1473"/>
        <v>#VALUE!</v>
      </c>
      <c r="R2181" t="str">
        <f t="shared" si="1474"/>
        <v/>
      </c>
      <c r="S2181" t="str">
        <f>IF(A2181="","",TEXT(VLOOKUP(C2181,Tablas!$H$3:$I$75,2,0),"000"))</f>
        <v/>
      </c>
      <c r="T2181" t="str">
        <f t="shared" si="1475"/>
        <v/>
      </c>
      <c r="U2181" t="str">
        <f t="shared" si="1476"/>
        <v/>
      </c>
      <c r="V2181" t="str">
        <f t="shared" si="1460"/>
        <v/>
      </c>
      <c r="W2181" t="str">
        <f>IF(A2181="","",IF(G2181="",99,VLOOKUP(Datos!G2181,Tablas!$AF$2:$AH$38,2,0)))</f>
        <v/>
      </c>
      <c r="X2181" t="str">
        <f t="shared" si="1477"/>
        <v/>
      </c>
      <c r="Y2181" t="str">
        <f t="shared" si="1478"/>
        <v/>
      </c>
      <c r="Z2181" s="25" t="str">
        <f t="shared" si="1479"/>
        <v/>
      </c>
      <c r="AA2181" s="26" t="str">
        <f t="shared" si="1480"/>
        <v/>
      </c>
      <c r="AB2181" s="25" t="str">
        <f t="shared" si="1461"/>
        <v/>
      </c>
      <c r="AC2181" s="26" t="str">
        <f t="shared" si="1481"/>
        <v/>
      </c>
      <c r="AD2181" s="25" t="str">
        <f t="shared" si="1462"/>
        <v/>
      </c>
      <c r="AE2181" s="26" t="str">
        <f t="shared" si="1482"/>
        <v/>
      </c>
      <c r="AF2181" s="25" t="str">
        <f t="shared" si="1463"/>
        <v/>
      </c>
      <c r="AG2181" s="26" t="str">
        <f t="shared" si="1483"/>
        <v/>
      </c>
      <c r="AH2181" s="25" t="str">
        <f t="shared" si="1464"/>
        <v/>
      </c>
      <c r="AI2181" s="26" t="str">
        <f t="shared" si="1484"/>
        <v/>
      </c>
      <c r="AJ2181" s="25" t="str">
        <f t="shared" si="1465"/>
        <v/>
      </c>
      <c r="AK2181" s="26" t="str">
        <f t="shared" si="1485"/>
        <v/>
      </c>
      <c r="AL2181" s="25" t="str">
        <f t="shared" si="1466"/>
        <v/>
      </c>
      <c r="AM2181" s="26" t="str">
        <f t="shared" si="1486"/>
        <v/>
      </c>
      <c r="AN2181" s="25" t="str">
        <f t="shared" si="1467"/>
        <v/>
      </c>
      <c r="AO2181" s="26" t="str">
        <f t="shared" si="1487"/>
        <v/>
      </c>
      <c r="AP2181" t="str">
        <f t="shared" si="1488"/>
        <v/>
      </c>
      <c r="AQ2181" t="str">
        <f t="shared" si="1489"/>
        <v/>
      </c>
      <c r="AR2181" t="str">
        <f t="shared" si="1459"/>
        <v/>
      </c>
      <c r="AS2181" t="str">
        <f t="shared" si="1490"/>
        <v/>
      </c>
      <c r="AT2181" s="25" t="str">
        <f t="shared" si="1491"/>
        <v/>
      </c>
      <c r="AU2181" s="26" t="str">
        <f t="shared" si="1492"/>
        <v/>
      </c>
      <c r="AV2181" t="str">
        <f t="shared" si="1493"/>
        <v/>
      </c>
      <c r="AW2181" s="25" t="str">
        <f t="shared" si="1494"/>
        <v/>
      </c>
      <c r="AX2181" s="26" t="str">
        <f t="shared" si="1469"/>
        <v/>
      </c>
      <c r="AY2181" s="27" t="str">
        <f>IF(A2181="","",IF(K2181&lt;&gt;0,TEXT(5,"0000"),IF(M2181&lt;&gt;0,TEXT(5,"0000"),IF(Datos!N2181&lt;&gt;0,TEXT(5,"0000"),""))))</f>
        <v/>
      </c>
      <c r="AZ2181" s="25" t="str">
        <f t="shared" si="1495"/>
        <v/>
      </c>
      <c r="BA2181" s="26" t="str">
        <f t="shared" si="1470"/>
        <v/>
      </c>
      <c r="BB2181" s="25" t="str">
        <f t="shared" si="1496"/>
        <v/>
      </c>
      <c r="BC2181" s="26" t="str">
        <f t="shared" si="1471"/>
        <v/>
      </c>
      <c r="BD2181" s="27" t="str">
        <f t="shared" si="1497"/>
        <v/>
      </c>
      <c r="BE2181" s="25" t="str">
        <f t="shared" si="1498"/>
        <v/>
      </c>
      <c r="BF2181" s="26" t="str">
        <f t="shared" si="1472"/>
        <v/>
      </c>
      <c r="BG2181" s="28"/>
      <c r="BH2181" t="str">
        <f t="shared" si="1468"/>
        <v/>
      </c>
      <c r="BJ2181" s="24" t="str">
        <f t="shared" si="1499"/>
        <v/>
      </c>
      <c r="BK2181" s="24" t="str">
        <f t="shared" si="1500"/>
        <v/>
      </c>
    </row>
    <row r="2182" spans="17:63" ht="15.75" thickBot="1">
      <c r="Q2182" t="e">
        <f t="shared" si="1473"/>
        <v>#VALUE!</v>
      </c>
      <c r="R2182" t="str">
        <f t="shared" si="1474"/>
        <v/>
      </c>
      <c r="S2182" t="str">
        <f>IF(A2182="","",TEXT(VLOOKUP(C2182,Tablas!$H$3:$I$75,2,0),"000"))</f>
        <v/>
      </c>
      <c r="T2182" t="str">
        <f t="shared" si="1475"/>
        <v/>
      </c>
      <c r="U2182" t="str">
        <f t="shared" si="1476"/>
        <v/>
      </c>
      <c r="V2182" t="str">
        <f t="shared" si="1460"/>
        <v/>
      </c>
      <c r="W2182" t="str">
        <f>IF(A2182="","",IF(G2182="",99,VLOOKUP(Datos!G2182,Tablas!$AF$2:$AH$38,2,0)))</f>
        <v/>
      </c>
      <c r="X2182" t="str">
        <f t="shared" si="1477"/>
        <v/>
      </c>
      <c r="Y2182" t="str">
        <f t="shared" si="1478"/>
        <v/>
      </c>
      <c r="Z2182" s="25" t="str">
        <f t="shared" si="1479"/>
        <v/>
      </c>
      <c r="AA2182" s="26" t="str">
        <f t="shared" si="1480"/>
        <v/>
      </c>
      <c r="AB2182" s="25" t="str">
        <f t="shared" si="1461"/>
        <v/>
      </c>
      <c r="AC2182" s="26" t="str">
        <f t="shared" si="1481"/>
        <v/>
      </c>
      <c r="AD2182" s="25" t="str">
        <f t="shared" si="1462"/>
        <v/>
      </c>
      <c r="AE2182" s="26" t="str">
        <f t="shared" si="1482"/>
        <v/>
      </c>
      <c r="AF2182" s="25" t="str">
        <f t="shared" si="1463"/>
        <v/>
      </c>
      <c r="AG2182" s="26" t="str">
        <f t="shared" si="1483"/>
        <v/>
      </c>
      <c r="AH2182" s="25" t="str">
        <f t="shared" si="1464"/>
        <v/>
      </c>
      <c r="AI2182" s="26" t="str">
        <f t="shared" si="1484"/>
        <v/>
      </c>
      <c r="AJ2182" s="25" t="str">
        <f t="shared" si="1465"/>
        <v/>
      </c>
      <c r="AK2182" s="26" t="str">
        <f t="shared" si="1485"/>
        <v/>
      </c>
      <c r="AL2182" s="25" t="str">
        <f t="shared" si="1466"/>
        <v/>
      </c>
      <c r="AM2182" s="26" t="str">
        <f t="shared" si="1486"/>
        <v/>
      </c>
      <c r="AN2182" s="25" t="str">
        <f t="shared" si="1467"/>
        <v/>
      </c>
      <c r="AO2182" s="26" t="str">
        <f t="shared" si="1487"/>
        <v/>
      </c>
      <c r="AP2182" t="str">
        <f t="shared" si="1488"/>
        <v/>
      </c>
      <c r="AQ2182" t="str">
        <f t="shared" si="1489"/>
        <v/>
      </c>
      <c r="AR2182" t="str">
        <f t="shared" si="1459"/>
        <v/>
      </c>
      <c r="AS2182" t="str">
        <f t="shared" si="1490"/>
        <v/>
      </c>
      <c r="AT2182" s="25" t="str">
        <f t="shared" si="1491"/>
        <v/>
      </c>
      <c r="AU2182" s="26" t="str">
        <f t="shared" si="1492"/>
        <v/>
      </c>
      <c r="AV2182" t="str">
        <f t="shared" si="1493"/>
        <v/>
      </c>
      <c r="AW2182" s="25" t="str">
        <f t="shared" si="1494"/>
        <v/>
      </c>
      <c r="AX2182" s="26" t="str">
        <f t="shared" si="1469"/>
        <v/>
      </c>
      <c r="AY2182" s="27" t="str">
        <f>IF(A2182="","",IF(K2182&lt;&gt;0,TEXT(5,"0000"),IF(M2182&lt;&gt;0,TEXT(5,"0000"),IF(Datos!N2182&lt;&gt;0,TEXT(5,"0000"),""))))</f>
        <v/>
      </c>
      <c r="AZ2182" s="25" t="str">
        <f t="shared" si="1495"/>
        <v/>
      </c>
      <c r="BA2182" s="26" t="str">
        <f t="shared" si="1470"/>
        <v/>
      </c>
      <c r="BB2182" s="25" t="str">
        <f t="shared" si="1496"/>
        <v/>
      </c>
      <c r="BC2182" s="26" t="str">
        <f t="shared" si="1471"/>
        <v/>
      </c>
      <c r="BD2182" s="27" t="str">
        <f t="shared" si="1497"/>
        <v/>
      </c>
      <c r="BE2182" s="25" t="str">
        <f t="shared" si="1498"/>
        <v/>
      </c>
      <c r="BF2182" s="26" t="str">
        <f t="shared" si="1472"/>
        <v/>
      </c>
      <c r="BG2182" s="28"/>
      <c r="BH2182" t="str">
        <f t="shared" si="1468"/>
        <v/>
      </c>
      <c r="BJ2182" s="24" t="str">
        <f t="shared" si="1499"/>
        <v/>
      </c>
      <c r="BK2182" s="24" t="str">
        <f t="shared" si="1500"/>
        <v/>
      </c>
    </row>
    <row r="2183" spans="17:63" ht="15.75" thickBot="1">
      <c r="Q2183" t="e">
        <f t="shared" si="1473"/>
        <v>#VALUE!</v>
      </c>
      <c r="R2183" t="str">
        <f t="shared" si="1474"/>
        <v/>
      </c>
      <c r="S2183" t="str">
        <f>IF(A2183="","",TEXT(VLOOKUP(C2183,Tablas!$H$3:$I$75,2,0),"000"))</f>
        <v/>
      </c>
      <c r="T2183" t="str">
        <f t="shared" si="1475"/>
        <v/>
      </c>
      <c r="U2183" t="str">
        <f t="shared" si="1476"/>
        <v/>
      </c>
      <c r="V2183" t="str">
        <f t="shared" si="1460"/>
        <v/>
      </c>
      <c r="W2183" t="str">
        <f>IF(A2183="","",IF(G2183="",99,VLOOKUP(Datos!G2183,Tablas!$AF$2:$AH$38,2,0)))</f>
        <v/>
      </c>
      <c r="X2183" t="str">
        <f t="shared" si="1477"/>
        <v/>
      </c>
      <c r="Y2183" t="str">
        <f t="shared" si="1478"/>
        <v/>
      </c>
      <c r="Z2183" s="25" t="str">
        <f t="shared" si="1479"/>
        <v/>
      </c>
      <c r="AA2183" s="26" t="str">
        <f t="shared" si="1480"/>
        <v/>
      </c>
      <c r="AB2183" s="25" t="str">
        <f t="shared" si="1461"/>
        <v/>
      </c>
      <c r="AC2183" s="26" t="str">
        <f t="shared" si="1481"/>
        <v/>
      </c>
      <c r="AD2183" s="25" t="str">
        <f t="shared" si="1462"/>
        <v/>
      </c>
      <c r="AE2183" s="26" t="str">
        <f t="shared" si="1482"/>
        <v/>
      </c>
      <c r="AF2183" s="25" t="str">
        <f t="shared" si="1463"/>
        <v/>
      </c>
      <c r="AG2183" s="26" t="str">
        <f t="shared" si="1483"/>
        <v/>
      </c>
      <c r="AH2183" s="25" t="str">
        <f t="shared" si="1464"/>
        <v/>
      </c>
      <c r="AI2183" s="26" t="str">
        <f t="shared" si="1484"/>
        <v/>
      </c>
      <c r="AJ2183" s="25" t="str">
        <f t="shared" si="1465"/>
        <v/>
      </c>
      <c r="AK2183" s="26" t="str">
        <f t="shared" si="1485"/>
        <v/>
      </c>
      <c r="AL2183" s="25" t="str">
        <f t="shared" si="1466"/>
        <v/>
      </c>
      <c r="AM2183" s="26" t="str">
        <f t="shared" si="1486"/>
        <v/>
      </c>
      <c r="AN2183" s="25" t="str">
        <f t="shared" si="1467"/>
        <v/>
      </c>
      <c r="AO2183" s="26" t="str">
        <f t="shared" si="1487"/>
        <v/>
      </c>
      <c r="AP2183" t="str">
        <f t="shared" si="1488"/>
        <v/>
      </c>
      <c r="AQ2183" t="str">
        <f t="shared" si="1489"/>
        <v/>
      </c>
      <c r="AR2183" t="str">
        <f t="shared" si="1459"/>
        <v/>
      </c>
      <c r="AS2183" t="str">
        <f t="shared" si="1490"/>
        <v/>
      </c>
      <c r="AT2183" s="25" t="str">
        <f t="shared" si="1491"/>
        <v/>
      </c>
      <c r="AU2183" s="26" t="str">
        <f t="shared" si="1492"/>
        <v/>
      </c>
      <c r="AV2183" t="str">
        <f t="shared" si="1493"/>
        <v/>
      </c>
      <c r="AW2183" s="25" t="str">
        <f t="shared" si="1494"/>
        <v/>
      </c>
      <c r="AX2183" s="26" t="str">
        <f t="shared" si="1469"/>
        <v/>
      </c>
      <c r="AY2183" s="27" t="str">
        <f>IF(A2183="","",IF(K2183&lt;&gt;0,TEXT(5,"0000"),IF(M2183&lt;&gt;0,TEXT(5,"0000"),IF(Datos!N2183&lt;&gt;0,TEXT(5,"0000"),""))))</f>
        <v/>
      </c>
      <c r="AZ2183" s="25" t="str">
        <f t="shared" si="1495"/>
        <v/>
      </c>
      <c r="BA2183" s="26" t="str">
        <f t="shared" si="1470"/>
        <v/>
      </c>
      <c r="BB2183" s="25" t="str">
        <f t="shared" si="1496"/>
        <v/>
      </c>
      <c r="BC2183" s="26" t="str">
        <f t="shared" si="1471"/>
        <v/>
      </c>
      <c r="BD2183" s="27" t="str">
        <f t="shared" si="1497"/>
        <v/>
      </c>
      <c r="BE2183" s="25" t="str">
        <f t="shared" si="1498"/>
        <v/>
      </c>
      <c r="BF2183" s="26" t="str">
        <f t="shared" si="1472"/>
        <v/>
      </c>
      <c r="BG2183" s="28"/>
      <c r="BH2183" t="str">
        <f t="shared" si="1468"/>
        <v/>
      </c>
      <c r="BJ2183" s="24" t="str">
        <f t="shared" si="1499"/>
        <v/>
      </c>
      <c r="BK2183" s="24" t="str">
        <f t="shared" si="1500"/>
        <v/>
      </c>
    </row>
    <row r="2184" spans="17:63" ht="15.75" thickBot="1">
      <c r="Q2184" t="e">
        <f t="shared" si="1473"/>
        <v>#VALUE!</v>
      </c>
      <c r="R2184" t="str">
        <f t="shared" si="1474"/>
        <v/>
      </c>
      <c r="S2184" t="str">
        <f>IF(A2184="","",TEXT(VLOOKUP(C2184,Tablas!$H$3:$I$75,2,0),"000"))</f>
        <v/>
      </c>
      <c r="T2184" t="str">
        <f t="shared" si="1475"/>
        <v/>
      </c>
      <c r="U2184" t="str">
        <f t="shared" si="1476"/>
        <v/>
      </c>
      <c r="V2184" t="str">
        <f t="shared" si="1460"/>
        <v/>
      </c>
      <c r="W2184" t="str">
        <f>IF(A2184="","",IF(G2184="",99,VLOOKUP(Datos!G2184,Tablas!$AF$2:$AH$38,2,0)))</f>
        <v/>
      </c>
      <c r="X2184" t="str">
        <f t="shared" si="1477"/>
        <v/>
      </c>
      <c r="Y2184" t="str">
        <f t="shared" si="1478"/>
        <v/>
      </c>
      <c r="Z2184" s="25" t="str">
        <f t="shared" si="1479"/>
        <v/>
      </c>
      <c r="AA2184" s="26" t="str">
        <f t="shared" si="1480"/>
        <v/>
      </c>
      <c r="AB2184" s="25" t="str">
        <f t="shared" si="1461"/>
        <v/>
      </c>
      <c r="AC2184" s="26" t="str">
        <f t="shared" si="1481"/>
        <v/>
      </c>
      <c r="AD2184" s="25" t="str">
        <f t="shared" si="1462"/>
        <v/>
      </c>
      <c r="AE2184" s="26" t="str">
        <f t="shared" si="1482"/>
        <v/>
      </c>
      <c r="AF2184" s="25" t="str">
        <f t="shared" si="1463"/>
        <v/>
      </c>
      <c r="AG2184" s="26" t="str">
        <f t="shared" si="1483"/>
        <v/>
      </c>
      <c r="AH2184" s="25" t="str">
        <f t="shared" si="1464"/>
        <v/>
      </c>
      <c r="AI2184" s="26" t="str">
        <f t="shared" si="1484"/>
        <v/>
      </c>
      <c r="AJ2184" s="25" t="str">
        <f t="shared" si="1465"/>
        <v/>
      </c>
      <c r="AK2184" s="26" t="str">
        <f t="shared" si="1485"/>
        <v/>
      </c>
      <c r="AL2184" s="25" t="str">
        <f t="shared" si="1466"/>
        <v/>
      </c>
      <c r="AM2184" s="26" t="str">
        <f t="shared" si="1486"/>
        <v/>
      </c>
      <c r="AN2184" s="25" t="str">
        <f t="shared" si="1467"/>
        <v/>
      </c>
      <c r="AO2184" s="26" t="str">
        <f t="shared" si="1487"/>
        <v/>
      </c>
      <c r="AP2184" t="str">
        <f t="shared" si="1488"/>
        <v/>
      </c>
      <c r="AQ2184" t="str">
        <f t="shared" si="1489"/>
        <v/>
      </c>
      <c r="AR2184" t="str">
        <f t="shared" si="1459"/>
        <v/>
      </c>
      <c r="AS2184" t="str">
        <f t="shared" si="1490"/>
        <v/>
      </c>
      <c r="AT2184" s="25" t="str">
        <f t="shared" si="1491"/>
        <v/>
      </c>
      <c r="AU2184" s="26" t="str">
        <f t="shared" si="1492"/>
        <v/>
      </c>
      <c r="AV2184" t="str">
        <f t="shared" si="1493"/>
        <v/>
      </c>
      <c r="AW2184" s="25" t="str">
        <f t="shared" si="1494"/>
        <v/>
      </c>
      <c r="AX2184" s="26" t="str">
        <f t="shared" si="1469"/>
        <v/>
      </c>
      <c r="AY2184" s="27" t="str">
        <f>IF(A2184="","",IF(K2184&lt;&gt;0,TEXT(5,"0000"),IF(M2184&lt;&gt;0,TEXT(5,"0000"),IF(Datos!N2184&lt;&gt;0,TEXT(5,"0000"),""))))</f>
        <v/>
      </c>
      <c r="AZ2184" s="25" t="str">
        <f t="shared" si="1495"/>
        <v/>
      </c>
      <c r="BA2184" s="26" t="str">
        <f t="shared" si="1470"/>
        <v/>
      </c>
      <c r="BB2184" s="25" t="str">
        <f t="shared" si="1496"/>
        <v/>
      </c>
      <c r="BC2184" s="26" t="str">
        <f t="shared" si="1471"/>
        <v/>
      </c>
      <c r="BD2184" s="27" t="str">
        <f t="shared" si="1497"/>
        <v/>
      </c>
      <c r="BE2184" s="25" t="str">
        <f t="shared" si="1498"/>
        <v/>
      </c>
      <c r="BF2184" s="26" t="str">
        <f t="shared" si="1472"/>
        <v/>
      </c>
      <c r="BG2184" s="28"/>
      <c r="BH2184" t="str">
        <f t="shared" si="1468"/>
        <v/>
      </c>
      <c r="BJ2184" s="24" t="str">
        <f t="shared" si="1499"/>
        <v/>
      </c>
      <c r="BK2184" s="24" t="str">
        <f t="shared" si="1500"/>
        <v/>
      </c>
    </row>
    <row r="2185" spans="17:63" ht="15.75" thickBot="1">
      <c r="Q2185" t="e">
        <f t="shared" si="1473"/>
        <v>#VALUE!</v>
      </c>
      <c r="R2185" t="str">
        <f t="shared" si="1474"/>
        <v/>
      </c>
      <c r="S2185" t="str">
        <f>IF(A2185="","",TEXT(VLOOKUP(C2185,Tablas!$H$3:$I$75,2,0),"000"))</f>
        <v/>
      </c>
      <c r="T2185" t="str">
        <f t="shared" si="1475"/>
        <v/>
      </c>
      <c r="U2185" t="str">
        <f t="shared" si="1476"/>
        <v/>
      </c>
      <c r="V2185" t="str">
        <f t="shared" si="1460"/>
        <v/>
      </c>
      <c r="W2185" t="str">
        <f>IF(A2185="","",IF(G2185="",99,VLOOKUP(Datos!G2185,Tablas!$AF$2:$AH$38,2,0)))</f>
        <v/>
      </c>
      <c r="X2185" t="str">
        <f t="shared" si="1477"/>
        <v/>
      </c>
      <c r="Y2185" t="str">
        <f t="shared" si="1478"/>
        <v/>
      </c>
      <c r="Z2185" s="25" t="str">
        <f t="shared" si="1479"/>
        <v/>
      </c>
      <c r="AA2185" s="26" t="str">
        <f t="shared" si="1480"/>
        <v/>
      </c>
      <c r="AB2185" s="25" t="str">
        <f t="shared" si="1461"/>
        <v/>
      </c>
      <c r="AC2185" s="26" t="str">
        <f t="shared" si="1481"/>
        <v/>
      </c>
      <c r="AD2185" s="25" t="str">
        <f t="shared" si="1462"/>
        <v/>
      </c>
      <c r="AE2185" s="26" t="str">
        <f t="shared" si="1482"/>
        <v/>
      </c>
      <c r="AF2185" s="25" t="str">
        <f t="shared" si="1463"/>
        <v/>
      </c>
      <c r="AG2185" s="26" t="str">
        <f t="shared" si="1483"/>
        <v/>
      </c>
      <c r="AH2185" s="25" t="str">
        <f t="shared" si="1464"/>
        <v/>
      </c>
      <c r="AI2185" s="26" t="str">
        <f t="shared" si="1484"/>
        <v/>
      </c>
      <c r="AJ2185" s="25" t="str">
        <f t="shared" si="1465"/>
        <v/>
      </c>
      <c r="AK2185" s="26" t="str">
        <f t="shared" si="1485"/>
        <v/>
      </c>
      <c r="AL2185" s="25" t="str">
        <f t="shared" si="1466"/>
        <v/>
      </c>
      <c r="AM2185" s="26" t="str">
        <f t="shared" si="1486"/>
        <v/>
      </c>
      <c r="AN2185" s="25" t="str">
        <f t="shared" si="1467"/>
        <v/>
      </c>
      <c r="AO2185" s="26" t="str">
        <f t="shared" si="1487"/>
        <v/>
      </c>
      <c r="AP2185" t="str">
        <f t="shared" si="1488"/>
        <v/>
      </c>
      <c r="AQ2185" t="str">
        <f t="shared" si="1489"/>
        <v/>
      </c>
      <c r="AR2185" t="str">
        <f t="shared" si="1459"/>
        <v/>
      </c>
      <c r="AS2185" t="str">
        <f t="shared" si="1490"/>
        <v/>
      </c>
      <c r="AT2185" s="25" t="str">
        <f t="shared" si="1491"/>
        <v/>
      </c>
      <c r="AU2185" s="26" t="str">
        <f t="shared" si="1492"/>
        <v/>
      </c>
      <c r="AV2185" t="str">
        <f t="shared" si="1493"/>
        <v/>
      </c>
      <c r="AW2185" s="25" t="str">
        <f t="shared" si="1494"/>
        <v/>
      </c>
      <c r="AX2185" s="26" t="str">
        <f t="shared" si="1469"/>
        <v/>
      </c>
      <c r="AY2185" s="27" t="str">
        <f>IF(A2185="","",IF(K2185&lt;&gt;0,TEXT(5,"0000"),IF(M2185&lt;&gt;0,TEXT(5,"0000"),IF(Datos!N2185&lt;&gt;0,TEXT(5,"0000"),""))))</f>
        <v/>
      </c>
      <c r="AZ2185" s="25" t="str">
        <f t="shared" si="1495"/>
        <v/>
      </c>
      <c r="BA2185" s="26" t="str">
        <f t="shared" si="1470"/>
        <v/>
      </c>
      <c r="BB2185" s="25" t="str">
        <f t="shared" si="1496"/>
        <v/>
      </c>
      <c r="BC2185" s="26" t="str">
        <f t="shared" si="1471"/>
        <v/>
      </c>
      <c r="BD2185" s="27" t="str">
        <f t="shared" si="1497"/>
        <v/>
      </c>
      <c r="BE2185" s="25" t="str">
        <f t="shared" si="1498"/>
        <v/>
      </c>
      <c r="BF2185" s="26" t="str">
        <f t="shared" si="1472"/>
        <v/>
      </c>
      <c r="BG2185" s="28"/>
      <c r="BH2185" t="str">
        <f t="shared" si="1468"/>
        <v/>
      </c>
      <c r="BJ2185" s="24" t="str">
        <f t="shared" si="1499"/>
        <v/>
      </c>
      <c r="BK2185" s="24" t="str">
        <f t="shared" si="1500"/>
        <v/>
      </c>
    </row>
    <row r="2186" spans="17:63" ht="15.75" thickBot="1">
      <c r="Q2186" t="e">
        <f t="shared" si="1473"/>
        <v>#VALUE!</v>
      </c>
      <c r="R2186" t="str">
        <f t="shared" si="1474"/>
        <v/>
      </c>
      <c r="S2186" t="str">
        <f>IF(A2186="","",TEXT(VLOOKUP(C2186,Tablas!$H$3:$I$75,2,0),"000"))</f>
        <v/>
      </c>
      <c r="T2186" t="str">
        <f t="shared" si="1475"/>
        <v/>
      </c>
      <c r="U2186" t="str">
        <f t="shared" si="1476"/>
        <v/>
      </c>
      <c r="V2186" t="str">
        <f t="shared" si="1460"/>
        <v/>
      </c>
      <c r="W2186" t="str">
        <f>IF(A2186="","",IF(G2186="",99,VLOOKUP(Datos!G2186,Tablas!$AF$2:$AH$38,2,0)))</f>
        <v/>
      </c>
      <c r="X2186" t="str">
        <f t="shared" si="1477"/>
        <v/>
      </c>
      <c r="Y2186" t="str">
        <f t="shared" si="1478"/>
        <v/>
      </c>
      <c r="Z2186" s="25" t="str">
        <f t="shared" si="1479"/>
        <v/>
      </c>
      <c r="AA2186" s="26" t="str">
        <f t="shared" si="1480"/>
        <v/>
      </c>
      <c r="AB2186" s="25" t="str">
        <f t="shared" si="1461"/>
        <v/>
      </c>
      <c r="AC2186" s="26" t="str">
        <f t="shared" si="1481"/>
        <v/>
      </c>
      <c r="AD2186" s="25" t="str">
        <f t="shared" si="1462"/>
        <v/>
      </c>
      <c r="AE2186" s="26" t="str">
        <f t="shared" si="1482"/>
        <v/>
      </c>
      <c r="AF2186" s="25" t="str">
        <f t="shared" si="1463"/>
        <v/>
      </c>
      <c r="AG2186" s="26" t="str">
        <f t="shared" si="1483"/>
        <v/>
      </c>
      <c r="AH2186" s="25" t="str">
        <f t="shared" si="1464"/>
        <v/>
      </c>
      <c r="AI2186" s="26" t="str">
        <f t="shared" si="1484"/>
        <v/>
      </c>
      <c r="AJ2186" s="25" t="str">
        <f t="shared" si="1465"/>
        <v/>
      </c>
      <c r="AK2186" s="26" t="str">
        <f t="shared" si="1485"/>
        <v/>
      </c>
      <c r="AL2186" s="25" t="str">
        <f t="shared" si="1466"/>
        <v/>
      </c>
      <c r="AM2186" s="26" t="str">
        <f t="shared" si="1486"/>
        <v/>
      </c>
      <c r="AN2186" s="25" t="str">
        <f t="shared" si="1467"/>
        <v/>
      </c>
      <c r="AO2186" s="26" t="str">
        <f t="shared" si="1487"/>
        <v/>
      </c>
      <c r="AP2186" t="str">
        <f t="shared" si="1488"/>
        <v/>
      </c>
      <c r="AQ2186" t="str">
        <f t="shared" si="1489"/>
        <v/>
      </c>
      <c r="AR2186" t="str">
        <f t="shared" ref="AR2186:AR2200" si="1501">IF(A2186="","",IF(K2186&lt;&gt;0,1,0)+IF(L2186&lt;&gt;0,1,0)+IF(M2186&lt;&gt;0,1,0)+IF(N2186&lt;&gt;0,1,0))</f>
        <v/>
      </c>
      <c r="AS2186" t="str">
        <f t="shared" si="1490"/>
        <v/>
      </c>
      <c r="AT2186" s="25" t="str">
        <f t="shared" si="1491"/>
        <v/>
      </c>
      <c r="AU2186" s="26" t="str">
        <f t="shared" si="1492"/>
        <v/>
      </c>
      <c r="AV2186" t="str">
        <f t="shared" si="1493"/>
        <v/>
      </c>
      <c r="AW2186" s="25" t="str">
        <f t="shared" si="1494"/>
        <v/>
      </c>
      <c r="AX2186" s="26" t="str">
        <f t="shared" si="1469"/>
        <v/>
      </c>
      <c r="AY2186" s="27" t="str">
        <f>IF(A2186="","",IF(K2186&lt;&gt;0,TEXT(5,"0000"),IF(M2186&lt;&gt;0,TEXT(5,"0000"),IF(Datos!N2186&lt;&gt;0,TEXT(5,"0000"),""))))</f>
        <v/>
      </c>
      <c r="AZ2186" s="25" t="str">
        <f t="shared" si="1495"/>
        <v/>
      </c>
      <c r="BA2186" s="26" t="str">
        <f t="shared" si="1470"/>
        <v/>
      </c>
      <c r="BB2186" s="25" t="str">
        <f t="shared" si="1496"/>
        <v/>
      </c>
      <c r="BC2186" s="26" t="str">
        <f t="shared" si="1471"/>
        <v/>
      </c>
      <c r="BD2186" s="27" t="str">
        <f t="shared" si="1497"/>
        <v/>
      </c>
      <c r="BE2186" s="25" t="str">
        <f t="shared" si="1498"/>
        <v/>
      </c>
      <c r="BF2186" s="26" t="str">
        <f t="shared" si="1472"/>
        <v/>
      </c>
      <c r="BG2186" s="28"/>
      <c r="BH2186" t="str">
        <f t="shared" si="1468"/>
        <v/>
      </c>
      <c r="BJ2186" s="24" t="str">
        <f t="shared" si="1499"/>
        <v/>
      </c>
      <c r="BK2186" s="24" t="str">
        <f t="shared" si="1500"/>
        <v/>
      </c>
    </row>
    <row r="2187" spans="17:63" ht="15.75" thickBot="1">
      <c r="Q2187" t="e">
        <f t="shared" si="1473"/>
        <v>#VALUE!</v>
      </c>
      <c r="R2187" t="str">
        <f t="shared" si="1474"/>
        <v/>
      </c>
      <c r="S2187" t="str">
        <f>IF(A2187="","",TEXT(VLOOKUP(C2187,Tablas!$H$3:$I$75,2,0),"000"))</f>
        <v/>
      </c>
      <c r="T2187" t="str">
        <f t="shared" si="1475"/>
        <v/>
      </c>
      <c r="U2187" t="str">
        <f t="shared" si="1476"/>
        <v/>
      </c>
      <c r="V2187" t="str">
        <f t="shared" si="1460"/>
        <v/>
      </c>
      <c r="W2187" t="str">
        <f>IF(A2187="","",IF(G2187="",99,VLOOKUP(Datos!G2187,Tablas!$AF$2:$AH$38,2,0)))</f>
        <v/>
      </c>
      <c r="X2187" t="str">
        <f t="shared" si="1477"/>
        <v/>
      </c>
      <c r="Y2187" t="str">
        <f t="shared" si="1478"/>
        <v/>
      </c>
      <c r="Z2187" s="25" t="str">
        <f t="shared" si="1479"/>
        <v/>
      </c>
      <c r="AA2187" s="26" t="str">
        <f t="shared" si="1480"/>
        <v/>
      </c>
      <c r="AB2187" s="25" t="str">
        <f t="shared" si="1461"/>
        <v/>
      </c>
      <c r="AC2187" s="26" t="str">
        <f t="shared" si="1481"/>
        <v/>
      </c>
      <c r="AD2187" s="25" t="str">
        <f t="shared" si="1462"/>
        <v/>
      </c>
      <c r="AE2187" s="26" t="str">
        <f t="shared" si="1482"/>
        <v/>
      </c>
      <c r="AF2187" s="25" t="str">
        <f t="shared" si="1463"/>
        <v/>
      </c>
      <c r="AG2187" s="26" t="str">
        <f t="shared" si="1483"/>
        <v/>
      </c>
      <c r="AH2187" s="25" t="str">
        <f t="shared" si="1464"/>
        <v/>
      </c>
      <c r="AI2187" s="26" t="str">
        <f t="shared" si="1484"/>
        <v/>
      </c>
      <c r="AJ2187" s="25" t="str">
        <f t="shared" si="1465"/>
        <v/>
      </c>
      <c r="AK2187" s="26" t="str">
        <f t="shared" si="1485"/>
        <v/>
      </c>
      <c r="AL2187" s="25" t="str">
        <f t="shared" si="1466"/>
        <v/>
      </c>
      <c r="AM2187" s="26" t="str">
        <f t="shared" si="1486"/>
        <v/>
      </c>
      <c r="AN2187" s="25" t="str">
        <f t="shared" si="1467"/>
        <v/>
      </c>
      <c r="AO2187" s="26" t="str">
        <f t="shared" si="1487"/>
        <v/>
      </c>
      <c r="AP2187" t="str">
        <f t="shared" si="1488"/>
        <v/>
      </c>
      <c r="AQ2187" t="str">
        <f t="shared" si="1489"/>
        <v/>
      </c>
      <c r="AR2187" t="str">
        <f t="shared" si="1501"/>
        <v/>
      </c>
      <c r="AS2187" t="str">
        <f t="shared" si="1490"/>
        <v/>
      </c>
      <c r="AT2187" s="25" t="str">
        <f t="shared" si="1491"/>
        <v/>
      </c>
      <c r="AU2187" s="26" t="str">
        <f t="shared" si="1492"/>
        <v/>
      </c>
      <c r="AV2187" t="str">
        <f t="shared" si="1493"/>
        <v/>
      </c>
      <c r="AW2187" s="25" t="str">
        <f t="shared" si="1494"/>
        <v/>
      </c>
      <c r="AX2187" s="26" t="str">
        <f t="shared" si="1469"/>
        <v/>
      </c>
      <c r="AY2187" s="27" t="str">
        <f>IF(A2187="","",IF(K2187&lt;&gt;0,TEXT(5,"0000"),IF(M2187&lt;&gt;0,TEXT(5,"0000"),IF(Datos!N2187&lt;&gt;0,TEXT(5,"0000"),""))))</f>
        <v/>
      </c>
      <c r="AZ2187" s="25" t="str">
        <f t="shared" si="1495"/>
        <v/>
      </c>
      <c r="BA2187" s="26" t="str">
        <f t="shared" si="1470"/>
        <v/>
      </c>
      <c r="BB2187" s="25" t="str">
        <f t="shared" si="1496"/>
        <v/>
      </c>
      <c r="BC2187" s="26" t="str">
        <f t="shared" si="1471"/>
        <v/>
      </c>
      <c r="BD2187" s="27" t="str">
        <f t="shared" si="1497"/>
        <v/>
      </c>
      <c r="BE2187" s="25" t="str">
        <f t="shared" si="1498"/>
        <v/>
      </c>
      <c r="BF2187" s="26" t="str">
        <f t="shared" si="1472"/>
        <v/>
      </c>
      <c r="BG2187" s="28"/>
      <c r="BH2187" t="str">
        <f t="shared" si="1468"/>
        <v/>
      </c>
      <c r="BJ2187" s="24" t="str">
        <f t="shared" si="1499"/>
        <v/>
      </c>
      <c r="BK2187" s="24" t="str">
        <f t="shared" si="1500"/>
        <v/>
      </c>
    </row>
    <row r="2188" spans="17:63" ht="15.75" thickBot="1">
      <c r="Q2188" t="e">
        <f t="shared" si="1473"/>
        <v>#VALUE!</v>
      </c>
      <c r="R2188" t="str">
        <f t="shared" si="1474"/>
        <v/>
      </c>
      <c r="S2188" t="str">
        <f>IF(A2188="","",TEXT(VLOOKUP(C2188,Tablas!$H$3:$I$75,2,0),"000"))</f>
        <v/>
      </c>
      <c r="T2188" t="str">
        <f t="shared" si="1475"/>
        <v/>
      </c>
      <c r="U2188" t="str">
        <f t="shared" si="1476"/>
        <v/>
      </c>
      <c r="V2188" t="str">
        <f t="shared" si="1460"/>
        <v/>
      </c>
      <c r="W2188" t="str">
        <f>IF(A2188="","",IF(G2188="",99,VLOOKUP(Datos!G2188,Tablas!$AF$2:$AH$38,2,0)))</f>
        <v/>
      </c>
      <c r="X2188" t="str">
        <f t="shared" si="1477"/>
        <v/>
      </c>
      <c r="Y2188" t="str">
        <f t="shared" si="1478"/>
        <v/>
      </c>
      <c r="Z2188" s="25" t="str">
        <f t="shared" si="1479"/>
        <v/>
      </c>
      <c r="AA2188" s="26" t="str">
        <f t="shared" si="1480"/>
        <v/>
      </c>
      <c r="AB2188" s="25" t="str">
        <f t="shared" si="1461"/>
        <v/>
      </c>
      <c r="AC2188" s="26" t="str">
        <f t="shared" si="1481"/>
        <v/>
      </c>
      <c r="AD2188" s="25" t="str">
        <f t="shared" si="1462"/>
        <v/>
      </c>
      <c r="AE2188" s="26" t="str">
        <f t="shared" si="1482"/>
        <v/>
      </c>
      <c r="AF2188" s="25" t="str">
        <f t="shared" si="1463"/>
        <v/>
      </c>
      <c r="AG2188" s="26" t="str">
        <f t="shared" si="1483"/>
        <v/>
      </c>
      <c r="AH2188" s="25" t="str">
        <f t="shared" si="1464"/>
        <v/>
      </c>
      <c r="AI2188" s="26" t="str">
        <f t="shared" si="1484"/>
        <v/>
      </c>
      <c r="AJ2188" s="25" t="str">
        <f t="shared" si="1465"/>
        <v/>
      </c>
      <c r="AK2188" s="26" t="str">
        <f t="shared" si="1485"/>
        <v/>
      </c>
      <c r="AL2188" s="25" t="str">
        <f t="shared" si="1466"/>
        <v/>
      </c>
      <c r="AM2188" s="26" t="str">
        <f t="shared" si="1486"/>
        <v/>
      </c>
      <c r="AN2188" s="25" t="str">
        <f t="shared" si="1467"/>
        <v/>
      </c>
      <c r="AO2188" s="26" t="str">
        <f t="shared" si="1487"/>
        <v/>
      </c>
      <c r="AP2188" t="str">
        <f t="shared" si="1488"/>
        <v/>
      </c>
      <c r="AQ2188" t="str">
        <f t="shared" si="1489"/>
        <v/>
      </c>
      <c r="AR2188" t="str">
        <f t="shared" si="1501"/>
        <v/>
      </c>
      <c r="AS2188" t="str">
        <f t="shared" si="1490"/>
        <v/>
      </c>
      <c r="AT2188" s="25" t="str">
        <f t="shared" si="1491"/>
        <v/>
      </c>
      <c r="AU2188" s="26" t="str">
        <f t="shared" si="1492"/>
        <v/>
      </c>
      <c r="AV2188" t="str">
        <f t="shared" si="1493"/>
        <v/>
      </c>
      <c r="AW2188" s="25" t="str">
        <f t="shared" si="1494"/>
        <v/>
      </c>
      <c r="AX2188" s="26" t="str">
        <f t="shared" si="1469"/>
        <v/>
      </c>
      <c r="AY2188" s="27" t="str">
        <f>IF(A2188="","",IF(K2188&lt;&gt;0,TEXT(5,"0000"),IF(M2188&lt;&gt;0,TEXT(5,"0000"),IF(Datos!N2188&lt;&gt;0,TEXT(5,"0000"),""))))</f>
        <v/>
      </c>
      <c r="AZ2188" s="25" t="str">
        <f t="shared" si="1495"/>
        <v/>
      </c>
      <c r="BA2188" s="26" t="str">
        <f t="shared" si="1470"/>
        <v/>
      </c>
      <c r="BB2188" s="25" t="str">
        <f t="shared" si="1496"/>
        <v/>
      </c>
      <c r="BC2188" s="26" t="str">
        <f t="shared" si="1471"/>
        <v/>
      </c>
      <c r="BD2188" s="27" t="str">
        <f t="shared" si="1497"/>
        <v/>
      </c>
      <c r="BE2188" s="25" t="str">
        <f t="shared" si="1498"/>
        <v/>
      </c>
      <c r="BF2188" s="26" t="str">
        <f t="shared" si="1472"/>
        <v/>
      </c>
      <c r="BG2188" s="28"/>
      <c r="BH2188" t="str">
        <f t="shared" si="1468"/>
        <v/>
      </c>
      <c r="BJ2188" s="24" t="str">
        <f t="shared" si="1499"/>
        <v/>
      </c>
      <c r="BK2188" s="24" t="str">
        <f t="shared" si="1500"/>
        <v/>
      </c>
    </row>
    <row r="2189" spans="17:63" ht="15.75" thickBot="1">
      <c r="Q2189" t="e">
        <f t="shared" si="1473"/>
        <v>#VALUE!</v>
      </c>
      <c r="R2189" t="str">
        <f t="shared" si="1474"/>
        <v/>
      </c>
      <c r="S2189" t="str">
        <f>IF(A2189="","",TEXT(VLOOKUP(C2189,Tablas!$H$3:$I$75,2,0),"000"))</f>
        <v/>
      </c>
      <c r="T2189" t="str">
        <f t="shared" si="1475"/>
        <v/>
      </c>
      <c r="U2189" t="str">
        <f t="shared" si="1476"/>
        <v/>
      </c>
      <c r="V2189" t="str">
        <f t="shared" si="1460"/>
        <v/>
      </c>
      <c r="W2189" t="str">
        <f>IF(A2189="","",IF(G2189="",99,VLOOKUP(Datos!G2189,Tablas!$AF$2:$AH$38,2,0)))</f>
        <v/>
      </c>
      <c r="X2189" t="str">
        <f t="shared" si="1477"/>
        <v/>
      </c>
      <c r="Y2189" t="str">
        <f t="shared" si="1478"/>
        <v/>
      </c>
      <c r="Z2189" s="25" t="str">
        <f t="shared" si="1479"/>
        <v/>
      </c>
      <c r="AA2189" s="26" t="str">
        <f t="shared" si="1480"/>
        <v/>
      </c>
      <c r="AB2189" s="25" t="str">
        <f t="shared" si="1461"/>
        <v/>
      </c>
      <c r="AC2189" s="26" t="str">
        <f t="shared" si="1481"/>
        <v/>
      </c>
      <c r="AD2189" s="25" t="str">
        <f t="shared" si="1462"/>
        <v/>
      </c>
      <c r="AE2189" s="26" t="str">
        <f t="shared" si="1482"/>
        <v/>
      </c>
      <c r="AF2189" s="25" t="str">
        <f t="shared" si="1463"/>
        <v/>
      </c>
      <c r="AG2189" s="26" t="str">
        <f t="shared" si="1483"/>
        <v/>
      </c>
      <c r="AH2189" s="25" t="str">
        <f t="shared" si="1464"/>
        <v/>
      </c>
      <c r="AI2189" s="26" t="str">
        <f t="shared" si="1484"/>
        <v/>
      </c>
      <c r="AJ2189" s="25" t="str">
        <f t="shared" si="1465"/>
        <v/>
      </c>
      <c r="AK2189" s="26" t="str">
        <f t="shared" si="1485"/>
        <v/>
      </c>
      <c r="AL2189" s="25" t="str">
        <f t="shared" si="1466"/>
        <v/>
      </c>
      <c r="AM2189" s="26" t="str">
        <f t="shared" si="1486"/>
        <v/>
      </c>
      <c r="AN2189" s="25" t="str">
        <f t="shared" si="1467"/>
        <v/>
      </c>
      <c r="AO2189" s="26" t="str">
        <f t="shared" si="1487"/>
        <v/>
      </c>
      <c r="AP2189" t="str">
        <f t="shared" si="1488"/>
        <v/>
      </c>
      <c r="AQ2189" t="str">
        <f t="shared" si="1489"/>
        <v/>
      </c>
      <c r="AR2189" t="str">
        <f t="shared" si="1501"/>
        <v/>
      </c>
      <c r="AS2189" t="str">
        <f t="shared" si="1490"/>
        <v/>
      </c>
      <c r="AT2189" s="25" t="str">
        <f t="shared" si="1491"/>
        <v/>
      </c>
      <c r="AU2189" s="26" t="str">
        <f t="shared" si="1492"/>
        <v/>
      </c>
      <c r="AV2189" t="str">
        <f t="shared" si="1493"/>
        <v/>
      </c>
      <c r="AW2189" s="25" t="str">
        <f t="shared" si="1494"/>
        <v/>
      </c>
      <c r="AX2189" s="26" t="str">
        <f t="shared" si="1469"/>
        <v/>
      </c>
      <c r="AY2189" s="27" t="str">
        <f>IF(A2189="","",IF(K2189&lt;&gt;0,TEXT(5,"0000"),IF(M2189&lt;&gt;0,TEXT(5,"0000"),IF(Datos!N2189&lt;&gt;0,TEXT(5,"0000"),""))))</f>
        <v/>
      </c>
      <c r="AZ2189" s="25" t="str">
        <f t="shared" si="1495"/>
        <v/>
      </c>
      <c r="BA2189" s="26" t="str">
        <f t="shared" si="1470"/>
        <v/>
      </c>
      <c r="BB2189" s="25" t="str">
        <f t="shared" si="1496"/>
        <v/>
      </c>
      <c r="BC2189" s="26" t="str">
        <f t="shared" si="1471"/>
        <v/>
      </c>
      <c r="BD2189" s="27" t="str">
        <f t="shared" si="1497"/>
        <v/>
      </c>
      <c r="BE2189" s="25" t="str">
        <f t="shared" si="1498"/>
        <v/>
      </c>
      <c r="BF2189" s="26" t="str">
        <f t="shared" si="1472"/>
        <v/>
      </c>
      <c r="BG2189" s="28"/>
      <c r="BH2189" t="str">
        <f t="shared" si="1468"/>
        <v/>
      </c>
      <c r="BJ2189" s="24" t="str">
        <f t="shared" si="1499"/>
        <v/>
      </c>
      <c r="BK2189" s="24" t="str">
        <f t="shared" si="1500"/>
        <v/>
      </c>
    </row>
    <row r="2190" spans="17:63" ht="15.75" thickBot="1">
      <c r="Q2190" t="e">
        <f t="shared" si="1473"/>
        <v>#VALUE!</v>
      </c>
      <c r="R2190" t="str">
        <f t="shared" si="1474"/>
        <v/>
      </c>
      <c r="S2190" t="str">
        <f>IF(A2190="","",TEXT(VLOOKUP(C2190,Tablas!$H$3:$I$75,2,0),"000"))</f>
        <v/>
      </c>
      <c r="T2190" t="str">
        <f t="shared" si="1475"/>
        <v/>
      </c>
      <c r="U2190" t="str">
        <f t="shared" si="1476"/>
        <v/>
      </c>
      <c r="V2190" t="str">
        <f t="shared" si="1460"/>
        <v/>
      </c>
      <c r="W2190" t="str">
        <f>IF(A2190="","",IF(G2190="",99,VLOOKUP(Datos!G2190,Tablas!$AF$2:$AH$38,2,0)))</f>
        <v/>
      </c>
      <c r="X2190" t="str">
        <f t="shared" si="1477"/>
        <v/>
      </c>
      <c r="Y2190" t="str">
        <f t="shared" si="1478"/>
        <v/>
      </c>
      <c r="Z2190" s="25" t="str">
        <f t="shared" si="1479"/>
        <v/>
      </c>
      <c r="AA2190" s="26" t="str">
        <f t="shared" si="1480"/>
        <v/>
      </c>
      <c r="AB2190" s="25" t="str">
        <f t="shared" si="1461"/>
        <v/>
      </c>
      <c r="AC2190" s="26" t="str">
        <f t="shared" si="1481"/>
        <v/>
      </c>
      <c r="AD2190" s="25" t="str">
        <f t="shared" si="1462"/>
        <v/>
      </c>
      <c r="AE2190" s="26" t="str">
        <f t="shared" si="1482"/>
        <v/>
      </c>
      <c r="AF2190" s="25" t="str">
        <f t="shared" si="1463"/>
        <v/>
      </c>
      <c r="AG2190" s="26" t="str">
        <f t="shared" si="1483"/>
        <v/>
      </c>
      <c r="AH2190" s="25" t="str">
        <f t="shared" si="1464"/>
        <v/>
      </c>
      <c r="AI2190" s="26" t="str">
        <f t="shared" si="1484"/>
        <v/>
      </c>
      <c r="AJ2190" s="25" t="str">
        <f t="shared" si="1465"/>
        <v/>
      </c>
      <c r="AK2190" s="26" t="str">
        <f t="shared" si="1485"/>
        <v/>
      </c>
      <c r="AL2190" s="25" t="str">
        <f t="shared" si="1466"/>
        <v/>
      </c>
      <c r="AM2190" s="26" t="str">
        <f t="shared" si="1486"/>
        <v/>
      </c>
      <c r="AN2190" s="25" t="str">
        <f t="shared" si="1467"/>
        <v/>
      </c>
      <c r="AO2190" s="26" t="str">
        <f t="shared" si="1487"/>
        <v/>
      </c>
      <c r="AP2190" t="str">
        <f t="shared" si="1488"/>
        <v/>
      </c>
      <c r="AQ2190" t="str">
        <f t="shared" si="1489"/>
        <v/>
      </c>
      <c r="AR2190" t="str">
        <f t="shared" si="1501"/>
        <v/>
      </c>
      <c r="AS2190" t="str">
        <f t="shared" si="1490"/>
        <v/>
      </c>
      <c r="AT2190" s="25" t="str">
        <f t="shared" si="1491"/>
        <v/>
      </c>
      <c r="AU2190" s="26" t="str">
        <f t="shared" si="1492"/>
        <v/>
      </c>
      <c r="AV2190" t="str">
        <f t="shared" si="1493"/>
        <v/>
      </c>
      <c r="AW2190" s="25" t="str">
        <f t="shared" si="1494"/>
        <v/>
      </c>
      <c r="AX2190" s="26" t="str">
        <f t="shared" si="1469"/>
        <v/>
      </c>
      <c r="AY2190" s="27" t="str">
        <f>IF(A2190="","",IF(K2190&lt;&gt;0,TEXT(5,"0000"),IF(M2190&lt;&gt;0,TEXT(5,"0000"),IF(Datos!N2190&lt;&gt;0,TEXT(5,"0000"),""))))</f>
        <v/>
      </c>
      <c r="AZ2190" s="25" t="str">
        <f t="shared" si="1495"/>
        <v/>
      </c>
      <c r="BA2190" s="26" t="str">
        <f t="shared" si="1470"/>
        <v/>
      </c>
      <c r="BB2190" s="25" t="str">
        <f t="shared" si="1496"/>
        <v/>
      </c>
      <c r="BC2190" s="26" t="str">
        <f t="shared" si="1471"/>
        <v/>
      </c>
      <c r="BD2190" s="27" t="str">
        <f t="shared" si="1497"/>
        <v/>
      </c>
      <c r="BE2190" s="25" t="str">
        <f t="shared" si="1498"/>
        <v/>
      </c>
      <c r="BF2190" s="26" t="str">
        <f t="shared" si="1472"/>
        <v/>
      </c>
      <c r="BG2190" s="28"/>
      <c r="BH2190" t="str">
        <f t="shared" si="1468"/>
        <v/>
      </c>
      <c r="BJ2190" s="24" t="str">
        <f t="shared" si="1499"/>
        <v/>
      </c>
      <c r="BK2190" s="24" t="str">
        <f t="shared" si="1500"/>
        <v/>
      </c>
    </row>
    <row r="2191" spans="17:63" ht="15.75" thickBot="1">
      <c r="Q2191" t="e">
        <f t="shared" si="1473"/>
        <v>#VALUE!</v>
      </c>
      <c r="R2191" t="str">
        <f t="shared" si="1474"/>
        <v/>
      </c>
      <c r="S2191" t="str">
        <f>IF(A2191="","",TEXT(VLOOKUP(C2191,Tablas!$H$3:$I$75,2,0),"000"))</f>
        <v/>
      </c>
      <c r="T2191" t="str">
        <f t="shared" si="1475"/>
        <v/>
      </c>
      <c r="U2191" t="str">
        <f t="shared" si="1476"/>
        <v/>
      </c>
      <c r="V2191" t="str">
        <f t="shared" si="1460"/>
        <v/>
      </c>
      <c r="W2191" t="str">
        <f>IF(A2191="","",IF(G2191="",99,VLOOKUP(Datos!G2191,Tablas!$AF$2:$AH$38,2,0)))</f>
        <v/>
      </c>
      <c r="X2191" t="str">
        <f t="shared" si="1477"/>
        <v/>
      </c>
      <c r="Y2191" t="str">
        <f t="shared" si="1478"/>
        <v/>
      </c>
      <c r="Z2191" s="25" t="str">
        <f t="shared" si="1479"/>
        <v/>
      </c>
      <c r="AA2191" s="26" t="str">
        <f t="shared" si="1480"/>
        <v/>
      </c>
      <c r="AB2191" s="25" t="str">
        <f t="shared" si="1461"/>
        <v/>
      </c>
      <c r="AC2191" s="26" t="str">
        <f t="shared" si="1481"/>
        <v/>
      </c>
      <c r="AD2191" s="25" t="str">
        <f t="shared" si="1462"/>
        <v/>
      </c>
      <c r="AE2191" s="26" t="str">
        <f t="shared" si="1482"/>
        <v/>
      </c>
      <c r="AF2191" s="25" t="str">
        <f t="shared" si="1463"/>
        <v/>
      </c>
      <c r="AG2191" s="26" t="str">
        <f t="shared" si="1483"/>
        <v/>
      </c>
      <c r="AH2191" s="25" t="str">
        <f t="shared" si="1464"/>
        <v/>
      </c>
      <c r="AI2191" s="26" t="str">
        <f t="shared" si="1484"/>
        <v/>
      </c>
      <c r="AJ2191" s="25" t="str">
        <f t="shared" si="1465"/>
        <v/>
      </c>
      <c r="AK2191" s="26" t="str">
        <f t="shared" si="1485"/>
        <v/>
      </c>
      <c r="AL2191" s="25" t="str">
        <f t="shared" si="1466"/>
        <v/>
      </c>
      <c r="AM2191" s="26" t="str">
        <f t="shared" si="1486"/>
        <v/>
      </c>
      <c r="AN2191" s="25" t="str">
        <f t="shared" si="1467"/>
        <v/>
      </c>
      <c r="AO2191" s="26" t="str">
        <f t="shared" si="1487"/>
        <v/>
      </c>
      <c r="AP2191" t="str">
        <f t="shared" si="1488"/>
        <v/>
      </c>
      <c r="AQ2191" t="str">
        <f t="shared" si="1489"/>
        <v/>
      </c>
      <c r="AR2191" t="str">
        <f t="shared" si="1501"/>
        <v/>
      </c>
      <c r="AS2191" t="str">
        <f t="shared" si="1490"/>
        <v/>
      </c>
      <c r="AT2191" s="25" t="str">
        <f t="shared" si="1491"/>
        <v/>
      </c>
      <c r="AU2191" s="26" t="str">
        <f t="shared" si="1492"/>
        <v/>
      </c>
      <c r="AV2191" t="str">
        <f t="shared" si="1493"/>
        <v/>
      </c>
      <c r="AW2191" s="25" t="str">
        <f t="shared" si="1494"/>
        <v/>
      </c>
      <c r="AX2191" s="26" t="str">
        <f t="shared" si="1469"/>
        <v/>
      </c>
      <c r="AY2191" s="27" t="str">
        <f>IF(A2191="","",IF(K2191&lt;&gt;0,TEXT(5,"0000"),IF(M2191&lt;&gt;0,TEXT(5,"0000"),IF(Datos!N2191&lt;&gt;0,TEXT(5,"0000"),""))))</f>
        <v/>
      </c>
      <c r="AZ2191" s="25" t="str">
        <f t="shared" si="1495"/>
        <v/>
      </c>
      <c r="BA2191" s="26" t="str">
        <f t="shared" si="1470"/>
        <v/>
      </c>
      <c r="BB2191" s="25" t="str">
        <f t="shared" si="1496"/>
        <v/>
      </c>
      <c r="BC2191" s="26" t="str">
        <f t="shared" si="1471"/>
        <v/>
      </c>
      <c r="BD2191" s="27" t="str">
        <f t="shared" si="1497"/>
        <v/>
      </c>
      <c r="BE2191" s="25" t="str">
        <f t="shared" si="1498"/>
        <v/>
      </c>
      <c r="BF2191" s="26" t="str">
        <f t="shared" si="1472"/>
        <v/>
      </c>
      <c r="BG2191" s="28"/>
      <c r="BH2191" t="str">
        <f t="shared" si="1468"/>
        <v/>
      </c>
      <c r="BJ2191" s="24" t="str">
        <f t="shared" si="1499"/>
        <v/>
      </c>
      <c r="BK2191" s="24" t="str">
        <f t="shared" si="1500"/>
        <v/>
      </c>
    </row>
    <row r="2192" spans="17:63" ht="15.75" thickBot="1">
      <c r="Q2192" t="e">
        <f t="shared" si="1473"/>
        <v>#VALUE!</v>
      </c>
      <c r="R2192" t="str">
        <f t="shared" si="1474"/>
        <v/>
      </c>
      <c r="S2192" t="str">
        <f>IF(A2192="","",TEXT(VLOOKUP(C2192,Tablas!$H$3:$I$75,2,0),"000"))</f>
        <v/>
      </c>
      <c r="T2192" t="str">
        <f t="shared" si="1475"/>
        <v/>
      </c>
      <c r="U2192" t="str">
        <f t="shared" si="1476"/>
        <v/>
      </c>
      <c r="V2192" t="str">
        <f t="shared" si="1460"/>
        <v/>
      </c>
      <c r="W2192" t="str">
        <f>IF(A2192="","",IF(G2192="",99,VLOOKUP(Datos!G2192,Tablas!$AF$2:$AH$38,2,0)))</f>
        <v/>
      </c>
      <c r="X2192" t="str">
        <f t="shared" si="1477"/>
        <v/>
      </c>
      <c r="Y2192" t="str">
        <f t="shared" si="1478"/>
        <v/>
      </c>
      <c r="Z2192" s="25" t="str">
        <f t="shared" si="1479"/>
        <v/>
      </c>
      <c r="AA2192" s="26" t="str">
        <f t="shared" si="1480"/>
        <v/>
      </c>
      <c r="AB2192" s="25" t="str">
        <f t="shared" si="1461"/>
        <v/>
      </c>
      <c r="AC2192" s="26" t="str">
        <f t="shared" si="1481"/>
        <v/>
      </c>
      <c r="AD2192" s="25" t="str">
        <f t="shared" si="1462"/>
        <v/>
      </c>
      <c r="AE2192" s="26" t="str">
        <f t="shared" si="1482"/>
        <v/>
      </c>
      <c r="AF2192" s="25" t="str">
        <f t="shared" si="1463"/>
        <v/>
      </c>
      <c r="AG2192" s="26" t="str">
        <f t="shared" si="1483"/>
        <v/>
      </c>
      <c r="AH2192" s="25" t="str">
        <f t="shared" si="1464"/>
        <v/>
      </c>
      <c r="AI2192" s="26" t="str">
        <f t="shared" si="1484"/>
        <v/>
      </c>
      <c r="AJ2192" s="25" t="str">
        <f t="shared" si="1465"/>
        <v/>
      </c>
      <c r="AK2192" s="26" t="str">
        <f t="shared" si="1485"/>
        <v/>
      </c>
      <c r="AL2192" s="25" t="str">
        <f t="shared" si="1466"/>
        <v/>
      </c>
      <c r="AM2192" s="26" t="str">
        <f t="shared" si="1486"/>
        <v/>
      </c>
      <c r="AN2192" s="25" t="str">
        <f t="shared" si="1467"/>
        <v/>
      </c>
      <c r="AO2192" s="26" t="str">
        <f t="shared" si="1487"/>
        <v/>
      </c>
      <c r="AP2192" t="str">
        <f t="shared" si="1488"/>
        <v/>
      </c>
      <c r="AQ2192" t="str">
        <f t="shared" si="1489"/>
        <v/>
      </c>
      <c r="AR2192" t="str">
        <f t="shared" si="1501"/>
        <v/>
      </c>
      <c r="AS2192" t="str">
        <f t="shared" si="1490"/>
        <v/>
      </c>
      <c r="AT2192" s="25" t="str">
        <f t="shared" si="1491"/>
        <v/>
      </c>
      <c r="AU2192" s="26" t="str">
        <f t="shared" si="1492"/>
        <v/>
      </c>
      <c r="AV2192" t="str">
        <f t="shared" si="1493"/>
        <v/>
      </c>
      <c r="AW2192" s="25" t="str">
        <f t="shared" si="1494"/>
        <v/>
      </c>
      <c r="AX2192" s="26" t="str">
        <f t="shared" si="1469"/>
        <v/>
      </c>
      <c r="AY2192" s="27" t="str">
        <f>IF(A2192="","",IF(K2192&lt;&gt;0,TEXT(5,"0000"),IF(M2192&lt;&gt;0,TEXT(5,"0000"),IF(Datos!N2192&lt;&gt;0,TEXT(5,"0000"),""))))</f>
        <v/>
      </c>
      <c r="AZ2192" s="25" t="str">
        <f t="shared" si="1495"/>
        <v/>
      </c>
      <c r="BA2192" s="26" t="str">
        <f t="shared" si="1470"/>
        <v/>
      </c>
      <c r="BB2192" s="25" t="str">
        <f t="shared" si="1496"/>
        <v/>
      </c>
      <c r="BC2192" s="26" t="str">
        <f t="shared" si="1471"/>
        <v/>
      </c>
      <c r="BD2192" s="27" t="str">
        <f t="shared" si="1497"/>
        <v/>
      </c>
      <c r="BE2192" s="25" t="str">
        <f t="shared" si="1498"/>
        <v/>
      </c>
      <c r="BF2192" s="26" t="str">
        <f t="shared" si="1472"/>
        <v/>
      </c>
      <c r="BG2192" s="28"/>
      <c r="BH2192" t="str">
        <f t="shared" si="1468"/>
        <v/>
      </c>
      <c r="BJ2192" s="24" t="str">
        <f t="shared" si="1499"/>
        <v/>
      </c>
      <c r="BK2192" s="24" t="str">
        <f t="shared" si="1500"/>
        <v/>
      </c>
    </row>
    <row r="2193" spans="17:63" ht="15.75" thickBot="1">
      <c r="Q2193" t="e">
        <f t="shared" si="1473"/>
        <v>#VALUE!</v>
      </c>
      <c r="R2193" t="str">
        <f t="shared" si="1474"/>
        <v/>
      </c>
      <c r="S2193" t="str">
        <f>IF(A2193="","",TEXT(VLOOKUP(C2193,Tablas!$H$3:$I$75,2,0),"000"))</f>
        <v/>
      </c>
      <c r="T2193" t="str">
        <f t="shared" si="1475"/>
        <v/>
      </c>
      <c r="U2193" t="str">
        <f t="shared" si="1476"/>
        <v/>
      </c>
      <c r="V2193" t="str">
        <f t="shared" si="1460"/>
        <v/>
      </c>
      <c r="W2193" t="str">
        <f>IF(A2193="","",IF(G2193="",99,VLOOKUP(Datos!G2193,Tablas!$AF$2:$AH$38,2,0)))</f>
        <v/>
      </c>
      <c r="X2193" t="str">
        <f t="shared" si="1477"/>
        <v/>
      </c>
      <c r="Y2193" t="str">
        <f t="shared" si="1478"/>
        <v/>
      </c>
      <c r="Z2193" s="25" t="str">
        <f t="shared" si="1479"/>
        <v/>
      </c>
      <c r="AA2193" s="26" t="str">
        <f t="shared" si="1480"/>
        <v/>
      </c>
      <c r="AB2193" s="25" t="str">
        <f t="shared" si="1461"/>
        <v/>
      </c>
      <c r="AC2193" s="26" t="str">
        <f t="shared" si="1481"/>
        <v/>
      </c>
      <c r="AD2193" s="25" t="str">
        <f t="shared" si="1462"/>
        <v/>
      </c>
      <c r="AE2193" s="26" t="str">
        <f t="shared" si="1482"/>
        <v/>
      </c>
      <c r="AF2193" s="25" t="str">
        <f t="shared" si="1463"/>
        <v/>
      </c>
      <c r="AG2193" s="26" t="str">
        <f t="shared" si="1483"/>
        <v/>
      </c>
      <c r="AH2193" s="25" t="str">
        <f t="shared" si="1464"/>
        <v/>
      </c>
      <c r="AI2193" s="26" t="str">
        <f t="shared" si="1484"/>
        <v/>
      </c>
      <c r="AJ2193" s="25" t="str">
        <f t="shared" si="1465"/>
        <v/>
      </c>
      <c r="AK2193" s="26" t="str">
        <f t="shared" si="1485"/>
        <v/>
      </c>
      <c r="AL2193" s="25" t="str">
        <f t="shared" si="1466"/>
        <v/>
      </c>
      <c r="AM2193" s="26" t="str">
        <f t="shared" si="1486"/>
        <v/>
      </c>
      <c r="AN2193" s="25" t="str">
        <f t="shared" si="1467"/>
        <v/>
      </c>
      <c r="AO2193" s="26" t="str">
        <f t="shared" si="1487"/>
        <v/>
      </c>
      <c r="AP2193" t="str">
        <f t="shared" si="1488"/>
        <v/>
      </c>
      <c r="AQ2193" t="str">
        <f t="shared" si="1489"/>
        <v/>
      </c>
      <c r="AR2193" t="str">
        <f t="shared" si="1501"/>
        <v/>
      </c>
      <c r="AS2193" t="str">
        <f t="shared" si="1490"/>
        <v/>
      </c>
      <c r="AT2193" s="25" t="str">
        <f t="shared" si="1491"/>
        <v/>
      </c>
      <c r="AU2193" s="26" t="str">
        <f t="shared" si="1492"/>
        <v/>
      </c>
      <c r="AV2193" t="str">
        <f t="shared" si="1493"/>
        <v/>
      </c>
      <c r="AW2193" s="25" t="str">
        <f t="shared" si="1494"/>
        <v/>
      </c>
      <c r="AX2193" s="26" t="str">
        <f t="shared" si="1469"/>
        <v/>
      </c>
      <c r="AY2193" s="27" t="str">
        <f>IF(A2193="","",IF(K2193&lt;&gt;0,TEXT(5,"0000"),IF(M2193&lt;&gt;0,TEXT(5,"0000"),IF(Datos!N2193&lt;&gt;0,TEXT(5,"0000"),""))))</f>
        <v/>
      </c>
      <c r="AZ2193" s="25" t="str">
        <f t="shared" si="1495"/>
        <v/>
      </c>
      <c r="BA2193" s="26" t="str">
        <f t="shared" si="1470"/>
        <v/>
      </c>
      <c r="BB2193" s="25" t="str">
        <f t="shared" si="1496"/>
        <v/>
      </c>
      <c r="BC2193" s="26" t="str">
        <f t="shared" si="1471"/>
        <v/>
      </c>
      <c r="BD2193" s="27" t="str">
        <f t="shared" si="1497"/>
        <v/>
      </c>
      <c r="BE2193" s="25" t="str">
        <f t="shared" si="1498"/>
        <v/>
      </c>
      <c r="BF2193" s="26" t="str">
        <f t="shared" si="1472"/>
        <v/>
      </c>
      <c r="BG2193" s="28"/>
      <c r="BH2193" t="str">
        <f t="shared" si="1468"/>
        <v/>
      </c>
      <c r="BJ2193" s="24" t="str">
        <f t="shared" si="1499"/>
        <v/>
      </c>
      <c r="BK2193" s="24" t="str">
        <f t="shared" si="1500"/>
        <v/>
      </c>
    </row>
    <row r="2194" spans="17:63" ht="15.75" thickBot="1">
      <c r="Q2194" t="e">
        <f t="shared" si="1473"/>
        <v>#VALUE!</v>
      </c>
      <c r="R2194" t="str">
        <f t="shared" si="1474"/>
        <v/>
      </c>
      <c r="S2194" t="str">
        <f>IF(A2194="","",TEXT(VLOOKUP(C2194,Tablas!$H$3:$I$75,2,0),"000"))</f>
        <v/>
      </c>
      <c r="T2194" t="str">
        <f t="shared" si="1475"/>
        <v/>
      </c>
      <c r="U2194" t="str">
        <f t="shared" si="1476"/>
        <v/>
      </c>
      <c r="V2194" t="str">
        <f t="shared" si="1460"/>
        <v/>
      </c>
      <c r="W2194" t="str">
        <f>IF(A2194="","",IF(G2194="",99,VLOOKUP(Datos!G2194,Tablas!$AF$2:$AH$38,2,0)))</f>
        <v/>
      </c>
      <c r="X2194" t="str">
        <f t="shared" si="1477"/>
        <v/>
      </c>
      <c r="Y2194" t="str">
        <f t="shared" si="1478"/>
        <v/>
      </c>
      <c r="Z2194" s="25" t="str">
        <f t="shared" si="1479"/>
        <v/>
      </c>
      <c r="AA2194" s="26" t="str">
        <f t="shared" si="1480"/>
        <v/>
      </c>
      <c r="AB2194" s="25" t="str">
        <f t="shared" si="1461"/>
        <v/>
      </c>
      <c r="AC2194" s="26" t="str">
        <f t="shared" si="1481"/>
        <v/>
      </c>
      <c r="AD2194" s="25" t="str">
        <f t="shared" si="1462"/>
        <v/>
      </c>
      <c r="AE2194" s="26" t="str">
        <f t="shared" si="1482"/>
        <v/>
      </c>
      <c r="AF2194" s="25" t="str">
        <f t="shared" si="1463"/>
        <v/>
      </c>
      <c r="AG2194" s="26" t="str">
        <f t="shared" si="1483"/>
        <v/>
      </c>
      <c r="AH2194" s="25" t="str">
        <f t="shared" si="1464"/>
        <v/>
      </c>
      <c r="AI2194" s="26" t="str">
        <f t="shared" si="1484"/>
        <v/>
      </c>
      <c r="AJ2194" s="25" t="str">
        <f t="shared" si="1465"/>
        <v/>
      </c>
      <c r="AK2194" s="26" t="str">
        <f t="shared" si="1485"/>
        <v/>
      </c>
      <c r="AL2194" s="25" t="str">
        <f t="shared" si="1466"/>
        <v/>
      </c>
      <c r="AM2194" s="26" t="str">
        <f t="shared" si="1486"/>
        <v/>
      </c>
      <c r="AN2194" s="25" t="str">
        <f t="shared" si="1467"/>
        <v/>
      </c>
      <c r="AO2194" s="26" t="str">
        <f t="shared" si="1487"/>
        <v/>
      </c>
      <c r="AP2194" t="str">
        <f t="shared" si="1488"/>
        <v/>
      </c>
      <c r="AQ2194" t="str">
        <f t="shared" si="1489"/>
        <v/>
      </c>
      <c r="AR2194" t="str">
        <f t="shared" si="1501"/>
        <v/>
      </c>
      <c r="AS2194" t="str">
        <f t="shared" si="1490"/>
        <v/>
      </c>
      <c r="AT2194" s="25" t="str">
        <f t="shared" si="1491"/>
        <v/>
      </c>
      <c r="AU2194" s="26" t="str">
        <f t="shared" si="1492"/>
        <v/>
      </c>
      <c r="AV2194" t="str">
        <f t="shared" si="1493"/>
        <v/>
      </c>
      <c r="AW2194" s="25" t="str">
        <f t="shared" si="1494"/>
        <v/>
      </c>
      <c r="AX2194" s="26" t="str">
        <f t="shared" si="1469"/>
        <v/>
      </c>
      <c r="AY2194" s="27" t="str">
        <f>IF(A2194="","",IF(K2194&lt;&gt;0,TEXT(5,"0000"),IF(M2194&lt;&gt;0,TEXT(5,"0000"),IF(Datos!N2194&lt;&gt;0,TEXT(5,"0000"),""))))</f>
        <v/>
      </c>
      <c r="AZ2194" s="25" t="str">
        <f t="shared" si="1495"/>
        <v/>
      </c>
      <c r="BA2194" s="26" t="str">
        <f t="shared" si="1470"/>
        <v/>
      </c>
      <c r="BB2194" s="25" t="str">
        <f t="shared" si="1496"/>
        <v/>
      </c>
      <c r="BC2194" s="26" t="str">
        <f t="shared" si="1471"/>
        <v/>
      </c>
      <c r="BD2194" s="27" t="str">
        <f t="shared" si="1497"/>
        <v/>
      </c>
      <c r="BE2194" s="25" t="str">
        <f t="shared" si="1498"/>
        <v/>
      </c>
      <c r="BF2194" s="26" t="str">
        <f t="shared" si="1472"/>
        <v/>
      </c>
      <c r="BG2194" s="28"/>
      <c r="BH2194" t="str">
        <f t="shared" si="1468"/>
        <v/>
      </c>
      <c r="BJ2194" s="24" t="str">
        <f t="shared" si="1499"/>
        <v/>
      </c>
      <c r="BK2194" s="24" t="str">
        <f t="shared" si="1500"/>
        <v/>
      </c>
    </row>
    <row r="2195" spans="17:63" ht="15.75" thickBot="1">
      <c r="Q2195" t="e">
        <f t="shared" si="1473"/>
        <v>#VALUE!</v>
      </c>
      <c r="R2195" t="str">
        <f t="shared" si="1474"/>
        <v/>
      </c>
      <c r="S2195" t="str">
        <f>IF(A2195="","",TEXT(VLOOKUP(C2195,Tablas!$H$3:$I$75,2,0),"000"))</f>
        <v/>
      </c>
      <c r="T2195" t="str">
        <f t="shared" si="1475"/>
        <v/>
      </c>
      <c r="U2195" t="str">
        <f t="shared" si="1476"/>
        <v/>
      </c>
      <c r="V2195" t="str">
        <f t="shared" si="1460"/>
        <v/>
      </c>
      <c r="W2195" t="str">
        <f>IF(A2195="","",IF(G2195="",99,VLOOKUP(Datos!G2195,Tablas!$AF$2:$AH$38,2,0)))</f>
        <v/>
      </c>
      <c r="X2195" t="str">
        <f t="shared" si="1477"/>
        <v/>
      </c>
      <c r="Y2195" t="str">
        <f t="shared" si="1478"/>
        <v/>
      </c>
      <c r="Z2195" s="25" t="str">
        <f t="shared" si="1479"/>
        <v/>
      </c>
      <c r="AA2195" s="26" t="str">
        <f t="shared" si="1480"/>
        <v/>
      </c>
      <c r="AB2195" s="25" t="str">
        <f t="shared" si="1461"/>
        <v/>
      </c>
      <c r="AC2195" s="26" t="str">
        <f t="shared" si="1481"/>
        <v/>
      </c>
      <c r="AD2195" s="25" t="str">
        <f t="shared" si="1462"/>
        <v/>
      </c>
      <c r="AE2195" s="26" t="str">
        <f t="shared" si="1482"/>
        <v/>
      </c>
      <c r="AF2195" s="25" t="str">
        <f t="shared" si="1463"/>
        <v/>
      </c>
      <c r="AG2195" s="26" t="str">
        <f t="shared" si="1483"/>
        <v/>
      </c>
      <c r="AH2195" s="25" t="str">
        <f t="shared" si="1464"/>
        <v/>
      </c>
      <c r="AI2195" s="26" t="str">
        <f t="shared" si="1484"/>
        <v/>
      </c>
      <c r="AJ2195" s="25" t="str">
        <f t="shared" si="1465"/>
        <v/>
      </c>
      <c r="AK2195" s="26" t="str">
        <f t="shared" si="1485"/>
        <v/>
      </c>
      <c r="AL2195" s="25" t="str">
        <f t="shared" si="1466"/>
        <v/>
      </c>
      <c r="AM2195" s="26" t="str">
        <f t="shared" si="1486"/>
        <v/>
      </c>
      <c r="AN2195" s="25" t="str">
        <f t="shared" si="1467"/>
        <v/>
      </c>
      <c r="AO2195" s="26" t="str">
        <f t="shared" si="1487"/>
        <v/>
      </c>
      <c r="AP2195" t="str">
        <f t="shared" si="1488"/>
        <v/>
      </c>
      <c r="AQ2195" t="str">
        <f t="shared" si="1489"/>
        <v/>
      </c>
      <c r="AR2195" t="str">
        <f t="shared" si="1501"/>
        <v/>
      </c>
      <c r="AS2195" t="str">
        <f t="shared" si="1490"/>
        <v/>
      </c>
      <c r="AT2195" s="25" t="str">
        <f t="shared" si="1491"/>
        <v/>
      </c>
      <c r="AU2195" s="26" t="str">
        <f t="shared" si="1492"/>
        <v/>
      </c>
      <c r="AV2195" t="str">
        <f t="shared" si="1493"/>
        <v/>
      </c>
      <c r="AW2195" s="25" t="str">
        <f t="shared" si="1494"/>
        <v/>
      </c>
      <c r="AX2195" s="26" t="str">
        <f t="shared" si="1469"/>
        <v/>
      </c>
      <c r="AY2195" s="27" t="str">
        <f>IF(A2195="","",IF(K2195&lt;&gt;0,TEXT(5,"0000"),IF(M2195&lt;&gt;0,TEXT(5,"0000"),IF(Datos!N2195&lt;&gt;0,TEXT(5,"0000"),""))))</f>
        <v/>
      </c>
      <c r="AZ2195" s="25" t="str">
        <f t="shared" si="1495"/>
        <v/>
      </c>
      <c r="BA2195" s="26" t="str">
        <f t="shared" si="1470"/>
        <v/>
      </c>
      <c r="BB2195" s="25" t="str">
        <f t="shared" si="1496"/>
        <v/>
      </c>
      <c r="BC2195" s="26" t="str">
        <f t="shared" si="1471"/>
        <v/>
      </c>
      <c r="BD2195" s="27" t="str">
        <f t="shared" si="1497"/>
        <v/>
      </c>
      <c r="BE2195" s="25" t="str">
        <f t="shared" si="1498"/>
        <v/>
      </c>
      <c r="BF2195" s="26" t="str">
        <f t="shared" si="1472"/>
        <v/>
      </c>
      <c r="BG2195" s="28"/>
      <c r="BH2195" t="str">
        <f t="shared" si="1468"/>
        <v/>
      </c>
      <c r="BJ2195" s="24" t="str">
        <f t="shared" si="1499"/>
        <v/>
      </c>
      <c r="BK2195" s="24" t="str">
        <f t="shared" si="1500"/>
        <v/>
      </c>
    </row>
    <row r="2196" spans="17:63" ht="15.75" thickBot="1">
      <c r="Q2196" t="e">
        <f t="shared" si="1473"/>
        <v>#VALUE!</v>
      </c>
      <c r="R2196" t="str">
        <f t="shared" si="1474"/>
        <v/>
      </c>
      <c r="S2196" t="str">
        <f>IF(A2196="","",TEXT(VLOOKUP(C2196,Tablas!$H$3:$I$75,2,0),"000"))</f>
        <v/>
      </c>
      <c r="T2196" t="str">
        <f t="shared" si="1475"/>
        <v/>
      </c>
      <c r="U2196" t="str">
        <f t="shared" si="1476"/>
        <v/>
      </c>
      <c r="V2196" t="str">
        <f t="shared" si="1460"/>
        <v/>
      </c>
      <c r="W2196" t="str">
        <f>IF(A2196="","",IF(G2196="",99,VLOOKUP(Datos!G2196,Tablas!$AF$2:$AH$38,2,0)))</f>
        <v/>
      </c>
      <c r="X2196" t="str">
        <f t="shared" si="1477"/>
        <v/>
      </c>
      <c r="Y2196" t="str">
        <f t="shared" si="1478"/>
        <v/>
      </c>
      <c r="Z2196" s="25" t="str">
        <f t="shared" si="1479"/>
        <v/>
      </c>
      <c r="AA2196" s="26" t="str">
        <f t="shared" si="1480"/>
        <v/>
      </c>
      <c r="AB2196" s="25" t="str">
        <f t="shared" si="1461"/>
        <v/>
      </c>
      <c r="AC2196" s="26" t="str">
        <f t="shared" si="1481"/>
        <v/>
      </c>
      <c r="AD2196" s="25" t="str">
        <f t="shared" si="1462"/>
        <v/>
      </c>
      <c r="AE2196" s="26" t="str">
        <f t="shared" si="1482"/>
        <v/>
      </c>
      <c r="AF2196" s="25" t="str">
        <f t="shared" si="1463"/>
        <v/>
      </c>
      <c r="AG2196" s="26" t="str">
        <f t="shared" si="1483"/>
        <v/>
      </c>
      <c r="AH2196" s="25" t="str">
        <f t="shared" si="1464"/>
        <v/>
      </c>
      <c r="AI2196" s="26" t="str">
        <f t="shared" si="1484"/>
        <v/>
      </c>
      <c r="AJ2196" s="25" t="str">
        <f t="shared" si="1465"/>
        <v/>
      </c>
      <c r="AK2196" s="26" t="str">
        <f t="shared" si="1485"/>
        <v/>
      </c>
      <c r="AL2196" s="25" t="str">
        <f t="shared" si="1466"/>
        <v/>
      </c>
      <c r="AM2196" s="26" t="str">
        <f t="shared" si="1486"/>
        <v/>
      </c>
      <c r="AN2196" s="25" t="str">
        <f t="shared" si="1467"/>
        <v/>
      </c>
      <c r="AO2196" s="26" t="str">
        <f t="shared" si="1487"/>
        <v/>
      </c>
      <c r="AP2196" t="str">
        <f t="shared" si="1488"/>
        <v/>
      </c>
      <c r="AQ2196" t="str">
        <f t="shared" si="1489"/>
        <v/>
      </c>
      <c r="AR2196" t="str">
        <f t="shared" si="1501"/>
        <v/>
      </c>
      <c r="AS2196" t="str">
        <f t="shared" si="1490"/>
        <v/>
      </c>
      <c r="AT2196" s="25" t="str">
        <f t="shared" si="1491"/>
        <v/>
      </c>
      <c r="AU2196" s="26" t="str">
        <f t="shared" si="1492"/>
        <v/>
      </c>
      <c r="AV2196" t="str">
        <f t="shared" si="1493"/>
        <v/>
      </c>
      <c r="AW2196" s="25" t="str">
        <f t="shared" si="1494"/>
        <v/>
      </c>
      <c r="AX2196" s="26" t="str">
        <f t="shared" si="1469"/>
        <v/>
      </c>
      <c r="AY2196" s="27" t="str">
        <f>IF(A2196="","",IF(K2196&lt;&gt;0,TEXT(5,"0000"),IF(M2196&lt;&gt;0,TEXT(5,"0000"),IF(Datos!N2196&lt;&gt;0,TEXT(5,"0000"),""))))</f>
        <v/>
      </c>
      <c r="AZ2196" s="25" t="str">
        <f t="shared" si="1495"/>
        <v/>
      </c>
      <c r="BA2196" s="26" t="str">
        <f t="shared" si="1470"/>
        <v/>
      </c>
      <c r="BB2196" s="25" t="str">
        <f t="shared" si="1496"/>
        <v/>
      </c>
      <c r="BC2196" s="26" t="str">
        <f t="shared" si="1471"/>
        <v/>
      </c>
      <c r="BD2196" s="27" t="str">
        <f t="shared" si="1497"/>
        <v/>
      </c>
      <c r="BE2196" s="25" t="str">
        <f t="shared" si="1498"/>
        <v/>
      </c>
      <c r="BF2196" s="26" t="str">
        <f t="shared" si="1472"/>
        <v/>
      </c>
      <c r="BG2196" s="28"/>
      <c r="BH2196" t="str">
        <f t="shared" si="1468"/>
        <v/>
      </c>
      <c r="BJ2196" s="24" t="str">
        <f t="shared" si="1499"/>
        <v/>
      </c>
      <c r="BK2196" s="24" t="str">
        <f t="shared" si="1500"/>
        <v/>
      </c>
    </row>
    <row r="2197" spans="17:63" ht="15.75" thickBot="1">
      <c r="Q2197" t="e">
        <f t="shared" si="1473"/>
        <v>#VALUE!</v>
      </c>
      <c r="R2197" t="str">
        <f t="shared" si="1474"/>
        <v/>
      </c>
      <c r="S2197" t="str">
        <f>IF(A2197="","",TEXT(VLOOKUP(C2197,Tablas!$H$3:$I$75,2,0),"000"))</f>
        <v/>
      </c>
      <c r="T2197" t="str">
        <f t="shared" si="1475"/>
        <v/>
      </c>
      <c r="U2197" t="str">
        <f t="shared" si="1476"/>
        <v/>
      </c>
      <c r="V2197" t="str">
        <f t="shared" si="1460"/>
        <v/>
      </c>
      <c r="W2197" t="str">
        <f>IF(A2197="","",IF(G2197="",99,VLOOKUP(Datos!G2197,Tablas!$AF$2:$AH$38,2,0)))</f>
        <v/>
      </c>
      <c r="X2197" t="str">
        <f t="shared" si="1477"/>
        <v/>
      </c>
      <c r="Y2197" t="str">
        <f t="shared" si="1478"/>
        <v/>
      </c>
      <c r="Z2197" s="25" t="str">
        <f t="shared" si="1479"/>
        <v/>
      </c>
      <c r="AA2197" s="26" t="str">
        <f t="shared" si="1480"/>
        <v/>
      </c>
      <c r="AB2197" s="25" t="str">
        <f t="shared" si="1461"/>
        <v/>
      </c>
      <c r="AC2197" s="26" t="str">
        <f t="shared" si="1481"/>
        <v/>
      </c>
      <c r="AD2197" s="25" t="str">
        <f t="shared" si="1462"/>
        <v/>
      </c>
      <c r="AE2197" s="26" t="str">
        <f t="shared" si="1482"/>
        <v/>
      </c>
      <c r="AF2197" s="25" t="str">
        <f t="shared" si="1463"/>
        <v/>
      </c>
      <c r="AG2197" s="26" t="str">
        <f t="shared" si="1483"/>
        <v/>
      </c>
      <c r="AH2197" s="25" t="str">
        <f t="shared" si="1464"/>
        <v/>
      </c>
      <c r="AI2197" s="26" t="str">
        <f t="shared" si="1484"/>
        <v/>
      </c>
      <c r="AJ2197" s="25" t="str">
        <f t="shared" si="1465"/>
        <v/>
      </c>
      <c r="AK2197" s="26" t="str">
        <f t="shared" si="1485"/>
        <v/>
      </c>
      <c r="AL2197" s="25" t="str">
        <f t="shared" si="1466"/>
        <v/>
      </c>
      <c r="AM2197" s="26" t="str">
        <f t="shared" si="1486"/>
        <v/>
      </c>
      <c r="AN2197" s="25" t="str">
        <f t="shared" si="1467"/>
        <v/>
      </c>
      <c r="AO2197" s="26" t="str">
        <f t="shared" si="1487"/>
        <v/>
      </c>
      <c r="AP2197" t="str">
        <f t="shared" si="1488"/>
        <v/>
      </c>
      <c r="AQ2197" t="str">
        <f t="shared" si="1489"/>
        <v/>
      </c>
      <c r="AR2197" t="str">
        <f t="shared" si="1501"/>
        <v/>
      </c>
      <c r="AS2197" t="str">
        <f t="shared" si="1490"/>
        <v/>
      </c>
      <c r="AT2197" s="25" t="str">
        <f t="shared" si="1491"/>
        <v/>
      </c>
      <c r="AU2197" s="26" t="str">
        <f t="shared" si="1492"/>
        <v/>
      </c>
      <c r="AV2197" t="str">
        <f t="shared" si="1493"/>
        <v/>
      </c>
      <c r="AW2197" s="25" t="str">
        <f t="shared" si="1494"/>
        <v/>
      </c>
      <c r="AX2197" s="26" t="str">
        <f t="shared" si="1469"/>
        <v/>
      </c>
      <c r="AY2197" s="27" t="str">
        <f>IF(A2197="","",IF(K2197&lt;&gt;0,TEXT(5,"0000"),IF(M2197&lt;&gt;0,TEXT(5,"0000"),IF(Datos!N2197&lt;&gt;0,TEXT(5,"0000"),""))))</f>
        <v/>
      </c>
      <c r="AZ2197" s="25" t="str">
        <f t="shared" si="1495"/>
        <v/>
      </c>
      <c r="BA2197" s="26" t="str">
        <f t="shared" si="1470"/>
        <v/>
      </c>
      <c r="BB2197" s="25" t="str">
        <f t="shared" si="1496"/>
        <v/>
      </c>
      <c r="BC2197" s="26" t="str">
        <f t="shared" si="1471"/>
        <v/>
      </c>
      <c r="BD2197" s="27" t="str">
        <f t="shared" si="1497"/>
        <v/>
      </c>
      <c r="BE2197" s="25" t="str">
        <f t="shared" si="1498"/>
        <v/>
      </c>
      <c r="BF2197" s="26" t="str">
        <f t="shared" si="1472"/>
        <v/>
      </c>
      <c r="BG2197" s="28"/>
      <c r="BH2197" t="str">
        <f t="shared" si="1468"/>
        <v/>
      </c>
      <c r="BJ2197" s="24" t="str">
        <f t="shared" si="1499"/>
        <v/>
      </c>
      <c r="BK2197" s="24" t="str">
        <f t="shared" si="1500"/>
        <v/>
      </c>
    </row>
    <row r="2198" spans="17:63" ht="15.75" thickBot="1">
      <c r="Q2198" t="e">
        <f t="shared" si="1473"/>
        <v>#VALUE!</v>
      </c>
      <c r="R2198" t="str">
        <f t="shared" si="1474"/>
        <v/>
      </c>
      <c r="S2198" t="str">
        <f>IF(A2198="","",TEXT(VLOOKUP(C2198,Tablas!$H$3:$I$75,2,0),"000"))</f>
        <v/>
      </c>
      <c r="T2198" t="str">
        <f t="shared" si="1475"/>
        <v/>
      </c>
      <c r="U2198" t="str">
        <f t="shared" si="1476"/>
        <v/>
      </c>
      <c r="V2198" t="str">
        <f t="shared" si="1460"/>
        <v/>
      </c>
      <c r="W2198" t="str">
        <f>IF(A2198="","",IF(G2198="",99,VLOOKUP(Datos!G2198,Tablas!$AF$2:$AH$38,2,0)))</f>
        <v/>
      </c>
      <c r="X2198" t="str">
        <f t="shared" si="1477"/>
        <v/>
      </c>
      <c r="Y2198" t="str">
        <f t="shared" si="1478"/>
        <v/>
      </c>
      <c r="Z2198" s="25" t="str">
        <f t="shared" si="1479"/>
        <v/>
      </c>
      <c r="AA2198" s="26" t="str">
        <f t="shared" si="1480"/>
        <v/>
      </c>
      <c r="AB2198" s="25" t="str">
        <f t="shared" si="1461"/>
        <v/>
      </c>
      <c r="AC2198" s="26" t="str">
        <f t="shared" si="1481"/>
        <v/>
      </c>
      <c r="AD2198" s="25" t="str">
        <f t="shared" si="1462"/>
        <v/>
      </c>
      <c r="AE2198" s="26" t="str">
        <f t="shared" si="1482"/>
        <v/>
      </c>
      <c r="AF2198" s="25" t="str">
        <f t="shared" si="1463"/>
        <v/>
      </c>
      <c r="AG2198" s="26" t="str">
        <f t="shared" si="1483"/>
        <v/>
      </c>
      <c r="AH2198" s="25" t="str">
        <f t="shared" si="1464"/>
        <v/>
      </c>
      <c r="AI2198" s="26" t="str">
        <f t="shared" si="1484"/>
        <v/>
      </c>
      <c r="AJ2198" s="25" t="str">
        <f t="shared" si="1465"/>
        <v/>
      </c>
      <c r="AK2198" s="26" t="str">
        <f t="shared" si="1485"/>
        <v/>
      </c>
      <c r="AL2198" s="25" t="str">
        <f t="shared" si="1466"/>
        <v/>
      </c>
      <c r="AM2198" s="26" t="str">
        <f t="shared" si="1486"/>
        <v/>
      </c>
      <c r="AN2198" s="25" t="str">
        <f t="shared" si="1467"/>
        <v/>
      </c>
      <c r="AO2198" s="26" t="str">
        <f t="shared" si="1487"/>
        <v/>
      </c>
      <c r="AP2198" t="str">
        <f t="shared" si="1488"/>
        <v/>
      </c>
      <c r="AQ2198" t="str">
        <f t="shared" si="1489"/>
        <v/>
      </c>
      <c r="AR2198" t="str">
        <f t="shared" si="1501"/>
        <v/>
      </c>
      <c r="AS2198" t="str">
        <f t="shared" si="1490"/>
        <v/>
      </c>
      <c r="AT2198" s="25" t="str">
        <f t="shared" si="1491"/>
        <v/>
      </c>
      <c r="AU2198" s="26" t="str">
        <f t="shared" si="1492"/>
        <v/>
      </c>
      <c r="AV2198" t="str">
        <f t="shared" si="1493"/>
        <v/>
      </c>
      <c r="AW2198" s="25" t="str">
        <f t="shared" si="1494"/>
        <v/>
      </c>
      <c r="AX2198" s="26" t="str">
        <f t="shared" si="1469"/>
        <v/>
      </c>
      <c r="AY2198" s="27" t="str">
        <f>IF(A2198="","",IF(K2198&lt;&gt;0,TEXT(5,"0000"),IF(M2198&lt;&gt;0,TEXT(5,"0000"),IF(Datos!N2198&lt;&gt;0,TEXT(5,"0000"),""))))</f>
        <v/>
      </c>
      <c r="AZ2198" s="25" t="str">
        <f t="shared" si="1495"/>
        <v/>
      </c>
      <c r="BA2198" s="26" t="str">
        <f t="shared" si="1470"/>
        <v/>
      </c>
      <c r="BB2198" s="25" t="str">
        <f t="shared" si="1496"/>
        <v/>
      </c>
      <c r="BC2198" s="26" t="str">
        <f t="shared" si="1471"/>
        <v/>
      </c>
      <c r="BD2198" s="27" t="str">
        <f t="shared" si="1497"/>
        <v/>
      </c>
      <c r="BE2198" s="25" t="str">
        <f t="shared" si="1498"/>
        <v/>
      </c>
      <c r="BF2198" s="26" t="str">
        <f t="shared" si="1472"/>
        <v/>
      </c>
      <c r="BG2198" s="28"/>
      <c r="BH2198" t="str">
        <f t="shared" si="1468"/>
        <v/>
      </c>
      <c r="BJ2198" s="24" t="str">
        <f t="shared" si="1499"/>
        <v/>
      </c>
      <c r="BK2198" s="24" t="str">
        <f t="shared" si="1500"/>
        <v/>
      </c>
    </row>
    <row r="2199" spans="17:63" ht="15.75" thickBot="1">
      <c r="Q2199" t="e">
        <f t="shared" si="1473"/>
        <v>#VALUE!</v>
      </c>
      <c r="R2199" t="str">
        <f t="shared" si="1474"/>
        <v/>
      </c>
      <c r="S2199" t="str">
        <f>IF(A2199="","",TEXT(VLOOKUP(C2199,Tablas!$H$3:$I$75,2,0),"000"))</f>
        <v/>
      </c>
      <c r="T2199" t="str">
        <f t="shared" si="1475"/>
        <v/>
      </c>
      <c r="U2199" t="str">
        <f t="shared" si="1476"/>
        <v/>
      </c>
      <c r="V2199" t="str">
        <f t="shared" si="1460"/>
        <v/>
      </c>
      <c r="W2199" t="str">
        <f>IF(A2199="","",IF(G2199="",99,VLOOKUP(Datos!G2199,Tablas!$AF$2:$AH$38,2,0)))</f>
        <v/>
      </c>
      <c r="X2199" t="str">
        <f t="shared" si="1477"/>
        <v/>
      </c>
      <c r="Y2199" t="str">
        <f t="shared" si="1478"/>
        <v/>
      </c>
      <c r="Z2199" s="25" t="str">
        <f t="shared" si="1479"/>
        <v/>
      </c>
      <c r="AA2199" s="26" t="str">
        <f t="shared" si="1480"/>
        <v/>
      </c>
      <c r="AB2199" s="25" t="str">
        <f t="shared" si="1461"/>
        <v/>
      </c>
      <c r="AC2199" s="26" t="str">
        <f t="shared" si="1481"/>
        <v/>
      </c>
      <c r="AD2199" s="25" t="str">
        <f t="shared" si="1462"/>
        <v/>
      </c>
      <c r="AE2199" s="26" t="str">
        <f t="shared" si="1482"/>
        <v/>
      </c>
      <c r="AF2199" s="25" t="str">
        <f t="shared" si="1463"/>
        <v/>
      </c>
      <c r="AG2199" s="26" t="str">
        <f t="shared" si="1483"/>
        <v/>
      </c>
      <c r="AH2199" s="25" t="str">
        <f t="shared" si="1464"/>
        <v/>
      </c>
      <c r="AI2199" s="26" t="str">
        <f t="shared" si="1484"/>
        <v/>
      </c>
      <c r="AJ2199" s="25" t="str">
        <f t="shared" si="1465"/>
        <v/>
      </c>
      <c r="AK2199" s="26" t="str">
        <f t="shared" si="1485"/>
        <v/>
      </c>
      <c r="AL2199" s="25" t="str">
        <f t="shared" si="1466"/>
        <v/>
      </c>
      <c r="AM2199" s="26" t="str">
        <f t="shared" si="1486"/>
        <v/>
      </c>
      <c r="AN2199" s="25" t="str">
        <f t="shared" si="1467"/>
        <v/>
      </c>
      <c r="AO2199" s="26" t="str">
        <f t="shared" si="1487"/>
        <v/>
      </c>
      <c r="AP2199" t="str">
        <f t="shared" si="1488"/>
        <v/>
      </c>
      <c r="AQ2199" t="str">
        <f t="shared" si="1489"/>
        <v/>
      </c>
      <c r="AR2199" t="str">
        <f t="shared" si="1501"/>
        <v/>
      </c>
      <c r="AS2199" t="str">
        <f t="shared" si="1490"/>
        <v/>
      </c>
      <c r="AT2199" s="25" t="str">
        <f t="shared" si="1491"/>
        <v/>
      </c>
      <c r="AU2199" s="26" t="str">
        <f t="shared" si="1492"/>
        <v/>
      </c>
      <c r="AV2199" t="str">
        <f t="shared" si="1493"/>
        <v/>
      </c>
      <c r="AW2199" s="25" t="str">
        <f t="shared" si="1494"/>
        <v/>
      </c>
      <c r="AX2199" s="26" t="str">
        <f t="shared" si="1469"/>
        <v/>
      </c>
      <c r="AY2199" s="27" t="str">
        <f>IF(A2199="","",IF(K2199&lt;&gt;0,TEXT(5,"0000"),IF(M2199&lt;&gt;0,TEXT(5,"0000"),IF(Datos!N2199&lt;&gt;0,TEXT(5,"0000"),""))))</f>
        <v/>
      </c>
      <c r="AZ2199" s="25" t="str">
        <f t="shared" si="1495"/>
        <v/>
      </c>
      <c r="BA2199" s="26" t="str">
        <f t="shared" si="1470"/>
        <v/>
      </c>
      <c r="BB2199" s="25" t="str">
        <f t="shared" si="1496"/>
        <v/>
      </c>
      <c r="BC2199" s="26" t="str">
        <f t="shared" si="1471"/>
        <v/>
      </c>
      <c r="BD2199" s="27" t="str">
        <f t="shared" si="1497"/>
        <v/>
      </c>
      <c r="BE2199" s="25" t="str">
        <f t="shared" si="1498"/>
        <v/>
      </c>
      <c r="BF2199" s="26" t="str">
        <f t="shared" si="1472"/>
        <v/>
      </c>
      <c r="BG2199" s="28"/>
      <c r="BH2199" t="str">
        <f t="shared" si="1468"/>
        <v/>
      </c>
      <c r="BJ2199" s="24" t="str">
        <f t="shared" si="1499"/>
        <v/>
      </c>
      <c r="BK2199" s="24" t="str">
        <f t="shared" si="1500"/>
        <v/>
      </c>
    </row>
    <row r="2200" spans="17:63">
      <c r="Q2200" t="e">
        <f t="shared" si="1473"/>
        <v>#VALUE!</v>
      </c>
      <c r="R2200" t="str">
        <f t="shared" si="1474"/>
        <v/>
      </c>
      <c r="S2200" t="str">
        <f>IF(A2200="","",TEXT(VLOOKUP(C2200,Tablas!$H$3:$I$75,2,0),"000"))</f>
        <v/>
      </c>
      <c r="T2200" t="str">
        <f t="shared" si="1475"/>
        <v/>
      </c>
      <c r="U2200" t="str">
        <f t="shared" si="1476"/>
        <v/>
      </c>
      <c r="V2200" t="str">
        <f t="shared" si="1460"/>
        <v/>
      </c>
      <c r="W2200" t="str">
        <f>IF(A2200="","",IF(G2200="",99,VLOOKUP(Datos!G2200,Tablas!$AF$2:$AH$38,2,0)))</f>
        <v/>
      </c>
      <c r="X2200" t="str">
        <f t="shared" si="1477"/>
        <v/>
      </c>
      <c r="Y2200" t="str">
        <f t="shared" si="1478"/>
        <v/>
      </c>
      <c r="Z2200" s="25" t="str">
        <f t="shared" si="1479"/>
        <v/>
      </c>
      <c r="AA2200" s="26" t="str">
        <f t="shared" si="1480"/>
        <v/>
      </c>
      <c r="AB2200" s="25" t="str">
        <f t="shared" si="1461"/>
        <v/>
      </c>
      <c r="AC2200" s="26" t="str">
        <f t="shared" si="1481"/>
        <v/>
      </c>
      <c r="AD2200" s="25" t="str">
        <f t="shared" si="1462"/>
        <v/>
      </c>
      <c r="AE2200" s="26" t="str">
        <f t="shared" si="1482"/>
        <v/>
      </c>
      <c r="AF2200" s="25" t="str">
        <f t="shared" si="1463"/>
        <v/>
      </c>
      <c r="AG2200" s="26" t="str">
        <f t="shared" si="1483"/>
        <v/>
      </c>
      <c r="AH2200" s="25" t="str">
        <f t="shared" si="1464"/>
        <v/>
      </c>
      <c r="AI2200" s="26" t="str">
        <f t="shared" si="1484"/>
        <v/>
      </c>
      <c r="AJ2200" s="25" t="str">
        <f t="shared" si="1465"/>
        <v/>
      </c>
      <c r="AK2200" s="26" t="str">
        <f t="shared" si="1485"/>
        <v/>
      </c>
      <c r="AL2200" s="25" t="str">
        <f t="shared" si="1466"/>
        <v/>
      </c>
      <c r="AM2200" s="26" t="str">
        <f t="shared" si="1486"/>
        <v/>
      </c>
      <c r="AN2200" s="25" t="str">
        <f t="shared" si="1467"/>
        <v/>
      </c>
      <c r="AO2200" s="26" t="str">
        <f t="shared" si="1487"/>
        <v/>
      </c>
      <c r="AP2200" t="str">
        <f t="shared" si="1488"/>
        <v/>
      </c>
      <c r="AQ2200" t="str">
        <f t="shared" si="1489"/>
        <v/>
      </c>
      <c r="AR2200" t="str">
        <f t="shared" si="1501"/>
        <v/>
      </c>
      <c r="AS2200" t="str">
        <f t="shared" si="1490"/>
        <v/>
      </c>
      <c r="AT2200" s="25" t="str">
        <f t="shared" si="1491"/>
        <v/>
      </c>
      <c r="AU2200" s="26" t="str">
        <f t="shared" si="1492"/>
        <v/>
      </c>
      <c r="AV2200" t="str">
        <f t="shared" si="1493"/>
        <v/>
      </c>
      <c r="AW2200" s="25" t="str">
        <f t="shared" si="1494"/>
        <v/>
      </c>
      <c r="AX2200" s="26" t="str">
        <f t="shared" si="1469"/>
        <v/>
      </c>
      <c r="AY2200" s="27" t="str">
        <f>IF(A2200="","",IF(K2200&lt;&gt;0,TEXT(5,"0000"),IF(M2200&lt;&gt;0,TEXT(5,"0000"),IF(Datos!N2200&lt;&gt;0,TEXT(5,"0000"),""))))</f>
        <v/>
      </c>
      <c r="AZ2200" s="25" t="str">
        <f t="shared" si="1495"/>
        <v/>
      </c>
      <c r="BA2200" s="26" t="str">
        <f t="shared" si="1470"/>
        <v/>
      </c>
      <c r="BB2200" s="25" t="str">
        <f t="shared" si="1496"/>
        <v/>
      </c>
      <c r="BC2200" s="26" t="str">
        <f t="shared" si="1471"/>
        <v/>
      </c>
      <c r="BD2200" s="27" t="str">
        <f t="shared" si="1497"/>
        <v/>
      </c>
      <c r="BE2200" s="25" t="str">
        <f t="shared" si="1498"/>
        <v/>
      </c>
      <c r="BF2200" s="26" t="str">
        <f t="shared" si="1472"/>
        <v/>
      </c>
      <c r="BG2200" s="28"/>
      <c r="BH2200" t="str">
        <f t="shared" si="1468"/>
        <v/>
      </c>
      <c r="BJ2200" s="24" t="str">
        <f t="shared" si="1499"/>
        <v/>
      </c>
      <c r="BK2200" s="24" t="str">
        <f t="shared" si="1500"/>
        <v/>
      </c>
    </row>
    <row r="2201" spans="17:63">
      <c r="Q2201">
        <f t="shared" si="1473"/>
        <v>0</v>
      </c>
    </row>
    <row r="2202" spans="17:63">
      <c r="Q2202">
        <f t="shared" si="1473"/>
        <v>0</v>
      </c>
    </row>
    <row r="2203" spans="17:63">
      <c r="Q2203">
        <f t="shared" si="1473"/>
        <v>0</v>
      </c>
    </row>
    <row r="2204" spans="17:63">
      <c r="Q2204">
        <f t="shared" si="1473"/>
        <v>0</v>
      </c>
    </row>
    <row r="2205" spans="17:63">
      <c r="Q2205">
        <f t="shared" si="1473"/>
        <v>0</v>
      </c>
    </row>
    <row r="2206" spans="17:63">
      <c r="Q2206">
        <f t="shared" si="1473"/>
        <v>0</v>
      </c>
    </row>
    <row r="2207" spans="17:63">
      <c r="Q2207">
        <f t="shared" si="1473"/>
        <v>0</v>
      </c>
    </row>
    <row r="2208" spans="17:63">
      <c r="Q2208">
        <f t="shared" si="1473"/>
        <v>0</v>
      </c>
    </row>
    <row r="2209" spans="17:17">
      <c r="Q2209">
        <f t="shared" si="1473"/>
        <v>0</v>
      </c>
    </row>
    <row r="2210" spans="17:17">
      <c r="Q2210">
        <f t="shared" si="1473"/>
        <v>0</v>
      </c>
    </row>
    <row r="2211" spans="17:17">
      <c r="Q2211">
        <f t="shared" si="1473"/>
        <v>0</v>
      </c>
    </row>
    <row r="2212" spans="17:17">
      <c r="Q2212">
        <f t="shared" ref="Q2212:Q2275" si="1502">(AC2212*1+AE2212*1+AG2212*1+AI2212*1+AK2212*1+AM2212*1+AO2212*1+AU2212*1+IF(ISERROR(BC2212*1),0,BC2212*1)+IF(ISERROR(BF2212*1),0,BF2212*1)+IF(ISERROR(BA2212*1),0,BA2212*1)+IF(ISERROR(AX2212*1),0,AX2212*1))/100</f>
        <v>0</v>
      </c>
    </row>
    <row r="2213" spans="17:17">
      <c r="Q2213">
        <f t="shared" si="1502"/>
        <v>0</v>
      </c>
    </row>
    <row r="2214" spans="17:17">
      <c r="Q2214">
        <f t="shared" si="1502"/>
        <v>0</v>
      </c>
    </row>
    <row r="2215" spans="17:17">
      <c r="Q2215">
        <f t="shared" si="1502"/>
        <v>0</v>
      </c>
    </row>
    <row r="2216" spans="17:17">
      <c r="Q2216">
        <f t="shared" si="1502"/>
        <v>0</v>
      </c>
    </row>
    <row r="2217" spans="17:17">
      <c r="Q2217">
        <f t="shared" si="1502"/>
        <v>0</v>
      </c>
    </row>
    <row r="2218" spans="17:17">
      <c r="Q2218">
        <f t="shared" si="1502"/>
        <v>0</v>
      </c>
    </row>
    <row r="2219" spans="17:17">
      <c r="Q2219">
        <f t="shared" si="1502"/>
        <v>0</v>
      </c>
    </row>
    <row r="2220" spans="17:17">
      <c r="Q2220">
        <f t="shared" si="1502"/>
        <v>0</v>
      </c>
    </row>
    <row r="2221" spans="17:17">
      <c r="Q2221">
        <f t="shared" si="1502"/>
        <v>0</v>
      </c>
    </row>
    <row r="2222" spans="17:17">
      <c r="Q2222">
        <f t="shared" si="1502"/>
        <v>0</v>
      </c>
    </row>
    <row r="2223" spans="17:17">
      <c r="Q2223">
        <f t="shared" si="1502"/>
        <v>0</v>
      </c>
    </row>
    <row r="2224" spans="17:17">
      <c r="Q2224">
        <f t="shared" si="1502"/>
        <v>0</v>
      </c>
    </row>
    <row r="2225" spans="17:17">
      <c r="Q2225">
        <f t="shared" si="1502"/>
        <v>0</v>
      </c>
    </row>
    <row r="2226" spans="17:17">
      <c r="Q2226">
        <f t="shared" si="1502"/>
        <v>0</v>
      </c>
    </row>
    <row r="2227" spans="17:17">
      <c r="Q2227">
        <f t="shared" si="1502"/>
        <v>0</v>
      </c>
    </row>
    <row r="2228" spans="17:17">
      <c r="Q2228">
        <f t="shared" si="1502"/>
        <v>0</v>
      </c>
    </row>
    <row r="2229" spans="17:17">
      <c r="Q2229">
        <f t="shared" si="1502"/>
        <v>0</v>
      </c>
    </row>
    <row r="2230" spans="17:17">
      <c r="Q2230">
        <f t="shared" si="1502"/>
        <v>0</v>
      </c>
    </row>
    <row r="2231" spans="17:17">
      <c r="Q2231">
        <f t="shared" si="1502"/>
        <v>0</v>
      </c>
    </row>
    <row r="2232" spans="17:17">
      <c r="Q2232">
        <f t="shared" si="1502"/>
        <v>0</v>
      </c>
    </row>
    <row r="2233" spans="17:17">
      <c r="Q2233">
        <f t="shared" si="1502"/>
        <v>0</v>
      </c>
    </row>
    <row r="2234" spans="17:17">
      <c r="Q2234">
        <f t="shared" si="1502"/>
        <v>0</v>
      </c>
    </row>
    <row r="2235" spans="17:17">
      <c r="Q2235">
        <f t="shared" si="1502"/>
        <v>0</v>
      </c>
    </row>
    <row r="2236" spans="17:17">
      <c r="Q2236">
        <f t="shared" si="1502"/>
        <v>0</v>
      </c>
    </row>
    <row r="2237" spans="17:17">
      <c r="Q2237">
        <f t="shared" si="1502"/>
        <v>0</v>
      </c>
    </row>
    <row r="2238" spans="17:17">
      <c r="Q2238">
        <f t="shared" si="1502"/>
        <v>0</v>
      </c>
    </row>
    <row r="2239" spans="17:17">
      <c r="Q2239">
        <f t="shared" si="1502"/>
        <v>0</v>
      </c>
    </row>
    <row r="2240" spans="17:17">
      <c r="Q2240">
        <f t="shared" si="1502"/>
        <v>0</v>
      </c>
    </row>
    <row r="2241" spans="17:17">
      <c r="Q2241">
        <f t="shared" si="1502"/>
        <v>0</v>
      </c>
    </row>
    <row r="2242" spans="17:17">
      <c r="Q2242">
        <f t="shared" si="1502"/>
        <v>0</v>
      </c>
    </row>
    <row r="2243" spans="17:17">
      <c r="Q2243">
        <f t="shared" si="1502"/>
        <v>0</v>
      </c>
    </row>
    <row r="2244" spans="17:17">
      <c r="Q2244">
        <f t="shared" si="1502"/>
        <v>0</v>
      </c>
    </row>
    <row r="2245" spans="17:17">
      <c r="Q2245">
        <f t="shared" si="1502"/>
        <v>0</v>
      </c>
    </row>
    <row r="2246" spans="17:17">
      <c r="Q2246">
        <f t="shared" si="1502"/>
        <v>0</v>
      </c>
    </row>
    <row r="2247" spans="17:17">
      <c r="Q2247">
        <f t="shared" si="1502"/>
        <v>0</v>
      </c>
    </row>
    <row r="2248" spans="17:17">
      <c r="Q2248">
        <f t="shared" si="1502"/>
        <v>0</v>
      </c>
    </row>
    <row r="2249" spans="17:17">
      <c r="Q2249">
        <f t="shared" si="1502"/>
        <v>0</v>
      </c>
    </row>
    <row r="2250" spans="17:17">
      <c r="Q2250">
        <f t="shared" si="1502"/>
        <v>0</v>
      </c>
    </row>
    <row r="2251" spans="17:17">
      <c r="Q2251">
        <f t="shared" si="1502"/>
        <v>0</v>
      </c>
    </row>
    <row r="2252" spans="17:17">
      <c r="Q2252">
        <f t="shared" si="1502"/>
        <v>0</v>
      </c>
    </row>
    <row r="2253" spans="17:17">
      <c r="Q2253">
        <f t="shared" si="1502"/>
        <v>0</v>
      </c>
    </row>
    <row r="2254" spans="17:17">
      <c r="Q2254">
        <f t="shared" si="1502"/>
        <v>0</v>
      </c>
    </row>
    <row r="2255" spans="17:17">
      <c r="Q2255">
        <f t="shared" si="1502"/>
        <v>0</v>
      </c>
    </row>
    <row r="2256" spans="17:17">
      <c r="Q2256">
        <f t="shared" si="1502"/>
        <v>0</v>
      </c>
    </row>
    <row r="2257" spans="17:17">
      <c r="Q2257">
        <f t="shared" si="1502"/>
        <v>0</v>
      </c>
    </row>
    <row r="2258" spans="17:17">
      <c r="Q2258">
        <f t="shared" si="1502"/>
        <v>0</v>
      </c>
    </row>
    <row r="2259" spans="17:17">
      <c r="Q2259">
        <f t="shared" si="1502"/>
        <v>0</v>
      </c>
    </row>
    <row r="2260" spans="17:17">
      <c r="Q2260">
        <f t="shared" si="1502"/>
        <v>0</v>
      </c>
    </row>
    <row r="2261" spans="17:17">
      <c r="Q2261">
        <f t="shared" si="1502"/>
        <v>0</v>
      </c>
    </row>
    <row r="2262" spans="17:17">
      <c r="Q2262">
        <f t="shared" si="1502"/>
        <v>0</v>
      </c>
    </row>
    <row r="2263" spans="17:17">
      <c r="Q2263">
        <f t="shared" si="1502"/>
        <v>0</v>
      </c>
    </row>
    <row r="2264" spans="17:17">
      <c r="Q2264">
        <f t="shared" si="1502"/>
        <v>0</v>
      </c>
    </row>
    <row r="2265" spans="17:17">
      <c r="Q2265">
        <f t="shared" si="1502"/>
        <v>0</v>
      </c>
    </row>
    <row r="2266" spans="17:17">
      <c r="Q2266">
        <f t="shared" si="1502"/>
        <v>0</v>
      </c>
    </row>
    <row r="2267" spans="17:17">
      <c r="Q2267">
        <f t="shared" si="1502"/>
        <v>0</v>
      </c>
    </row>
    <row r="2268" spans="17:17">
      <c r="Q2268">
        <f t="shared" si="1502"/>
        <v>0</v>
      </c>
    </row>
    <row r="2269" spans="17:17">
      <c r="Q2269">
        <f t="shared" si="1502"/>
        <v>0</v>
      </c>
    </row>
    <row r="2270" spans="17:17">
      <c r="Q2270">
        <f t="shared" si="1502"/>
        <v>0</v>
      </c>
    </row>
    <row r="2271" spans="17:17">
      <c r="Q2271">
        <f t="shared" si="1502"/>
        <v>0</v>
      </c>
    </row>
    <row r="2272" spans="17:17">
      <c r="Q2272">
        <f t="shared" si="1502"/>
        <v>0</v>
      </c>
    </row>
    <row r="2273" spans="17:17">
      <c r="Q2273">
        <f t="shared" si="1502"/>
        <v>0</v>
      </c>
    </row>
    <row r="2274" spans="17:17">
      <c r="Q2274">
        <f t="shared" si="1502"/>
        <v>0</v>
      </c>
    </row>
    <row r="2275" spans="17:17">
      <c r="Q2275">
        <f t="shared" si="1502"/>
        <v>0</v>
      </c>
    </row>
    <row r="2276" spans="17:17">
      <c r="Q2276">
        <f t="shared" ref="Q2276:Q2339" si="1503">(AC2276*1+AE2276*1+AG2276*1+AI2276*1+AK2276*1+AM2276*1+AO2276*1+AU2276*1+IF(ISERROR(BC2276*1),0,BC2276*1)+IF(ISERROR(BF2276*1),0,BF2276*1)+IF(ISERROR(BA2276*1),0,BA2276*1)+IF(ISERROR(AX2276*1),0,AX2276*1))/100</f>
        <v>0</v>
      </c>
    </row>
    <row r="2277" spans="17:17">
      <c r="Q2277">
        <f t="shared" si="1503"/>
        <v>0</v>
      </c>
    </row>
    <row r="2278" spans="17:17">
      <c r="Q2278">
        <f t="shared" si="1503"/>
        <v>0</v>
      </c>
    </row>
    <row r="2279" spans="17:17">
      <c r="Q2279">
        <f t="shared" si="1503"/>
        <v>0</v>
      </c>
    </row>
    <row r="2280" spans="17:17">
      <c r="Q2280">
        <f t="shared" si="1503"/>
        <v>0</v>
      </c>
    </row>
    <row r="2281" spans="17:17">
      <c r="Q2281">
        <f t="shared" si="1503"/>
        <v>0</v>
      </c>
    </row>
    <row r="2282" spans="17:17">
      <c r="Q2282">
        <f t="shared" si="1503"/>
        <v>0</v>
      </c>
    </row>
    <row r="2283" spans="17:17">
      <c r="Q2283">
        <f t="shared" si="1503"/>
        <v>0</v>
      </c>
    </row>
    <row r="2284" spans="17:17">
      <c r="Q2284">
        <f t="shared" si="1503"/>
        <v>0</v>
      </c>
    </row>
    <row r="2285" spans="17:17">
      <c r="Q2285">
        <f t="shared" si="1503"/>
        <v>0</v>
      </c>
    </row>
    <row r="2286" spans="17:17">
      <c r="Q2286">
        <f t="shared" si="1503"/>
        <v>0</v>
      </c>
    </row>
    <row r="2287" spans="17:17">
      <c r="Q2287">
        <f t="shared" si="1503"/>
        <v>0</v>
      </c>
    </row>
    <row r="2288" spans="17:17">
      <c r="Q2288">
        <f t="shared" si="1503"/>
        <v>0</v>
      </c>
    </row>
    <row r="2289" spans="17:17">
      <c r="Q2289">
        <f t="shared" si="1503"/>
        <v>0</v>
      </c>
    </row>
    <row r="2290" spans="17:17">
      <c r="Q2290">
        <f t="shared" si="1503"/>
        <v>0</v>
      </c>
    </row>
    <row r="2291" spans="17:17">
      <c r="Q2291">
        <f t="shared" si="1503"/>
        <v>0</v>
      </c>
    </row>
    <row r="2292" spans="17:17">
      <c r="Q2292">
        <f t="shared" si="1503"/>
        <v>0</v>
      </c>
    </row>
    <row r="2293" spans="17:17">
      <c r="Q2293">
        <f t="shared" si="1503"/>
        <v>0</v>
      </c>
    </row>
    <row r="2294" spans="17:17">
      <c r="Q2294">
        <f t="shared" si="1503"/>
        <v>0</v>
      </c>
    </row>
    <row r="2295" spans="17:17">
      <c r="Q2295">
        <f t="shared" si="1503"/>
        <v>0</v>
      </c>
    </row>
    <row r="2296" spans="17:17">
      <c r="Q2296">
        <f t="shared" si="1503"/>
        <v>0</v>
      </c>
    </row>
    <row r="2297" spans="17:17">
      <c r="Q2297">
        <f t="shared" si="1503"/>
        <v>0</v>
      </c>
    </row>
    <row r="2298" spans="17:17">
      <c r="Q2298">
        <f t="shared" si="1503"/>
        <v>0</v>
      </c>
    </row>
    <row r="2299" spans="17:17">
      <c r="Q2299">
        <f t="shared" si="1503"/>
        <v>0</v>
      </c>
    </row>
    <row r="2300" spans="17:17">
      <c r="Q2300">
        <f t="shared" si="1503"/>
        <v>0</v>
      </c>
    </row>
    <row r="2301" spans="17:17">
      <c r="Q2301">
        <f t="shared" si="1503"/>
        <v>0</v>
      </c>
    </row>
    <row r="2302" spans="17:17">
      <c r="Q2302">
        <f t="shared" si="1503"/>
        <v>0</v>
      </c>
    </row>
    <row r="2303" spans="17:17">
      <c r="Q2303">
        <f t="shared" si="1503"/>
        <v>0</v>
      </c>
    </row>
    <row r="2304" spans="17:17">
      <c r="Q2304">
        <f t="shared" si="1503"/>
        <v>0</v>
      </c>
    </row>
    <row r="2305" spans="17:17">
      <c r="Q2305">
        <f t="shared" si="1503"/>
        <v>0</v>
      </c>
    </row>
    <row r="2306" spans="17:17">
      <c r="Q2306">
        <f t="shared" si="1503"/>
        <v>0</v>
      </c>
    </row>
    <row r="2307" spans="17:17">
      <c r="Q2307">
        <f t="shared" si="1503"/>
        <v>0</v>
      </c>
    </row>
    <row r="2308" spans="17:17">
      <c r="Q2308">
        <f t="shared" si="1503"/>
        <v>0</v>
      </c>
    </row>
    <row r="2309" spans="17:17">
      <c r="Q2309">
        <f t="shared" si="1503"/>
        <v>0</v>
      </c>
    </row>
    <row r="2310" spans="17:17">
      <c r="Q2310">
        <f t="shared" si="1503"/>
        <v>0</v>
      </c>
    </row>
    <row r="2311" spans="17:17">
      <c r="Q2311">
        <f t="shared" si="1503"/>
        <v>0</v>
      </c>
    </row>
    <row r="2312" spans="17:17">
      <c r="Q2312">
        <f t="shared" si="1503"/>
        <v>0</v>
      </c>
    </row>
    <row r="2313" spans="17:17">
      <c r="Q2313">
        <f t="shared" si="1503"/>
        <v>0</v>
      </c>
    </row>
    <row r="2314" spans="17:17">
      <c r="Q2314">
        <f t="shared" si="1503"/>
        <v>0</v>
      </c>
    </row>
    <row r="2315" spans="17:17">
      <c r="Q2315">
        <f t="shared" si="1503"/>
        <v>0</v>
      </c>
    </row>
    <row r="2316" spans="17:17">
      <c r="Q2316">
        <f t="shared" si="1503"/>
        <v>0</v>
      </c>
    </row>
    <row r="2317" spans="17:17">
      <c r="Q2317">
        <f t="shared" si="1503"/>
        <v>0</v>
      </c>
    </row>
    <row r="2318" spans="17:17">
      <c r="Q2318">
        <f t="shared" si="1503"/>
        <v>0</v>
      </c>
    </row>
    <row r="2319" spans="17:17">
      <c r="Q2319">
        <f t="shared" si="1503"/>
        <v>0</v>
      </c>
    </row>
    <row r="2320" spans="17:17">
      <c r="Q2320">
        <f t="shared" si="1503"/>
        <v>0</v>
      </c>
    </row>
    <row r="2321" spans="17:17">
      <c r="Q2321">
        <f t="shared" si="1503"/>
        <v>0</v>
      </c>
    </row>
    <row r="2322" spans="17:17">
      <c r="Q2322">
        <f t="shared" si="1503"/>
        <v>0</v>
      </c>
    </row>
    <row r="2323" spans="17:17">
      <c r="Q2323">
        <f t="shared" si="1503"/>
        <v>0</v>
      </c>
    </row>
    <row r="2324" spans="17:17">
      <c r="Q2324">
        <f t="shared" si="1503"/>
        <v>0</v>
      </c>
    </row>
    <row r="2325" spans="17:17">
      <c r="Q2325">
        <f t="shared" si="1503"/>
        <v>0</v>
      </c>
    </row>
    <row r="2326" spans="17:17">
      <c r="Q2326">
        <f t="shared" si="1503"/>
        <v>0</v>
      </c>
    </row>
    <row r="2327" spans="17:17">
      <c r="Q2327">
        <f t="shared" si="1503"/>
        <v>0</v>
      </c>
    </row>
    <row r="2328" spans="17:17">
      <c r="Q2328">
        <f t="shared" si="1503"/>
        <v>0</v>
      </c>
    </row>
    <row r="2329" spans="17:17">
      <c r="Q2329">
        <f t="shared" si="1503"/>
        <v>0</v>
      </c>
    </row>
    <row r="2330" spans="17:17">
      <c r="Q2330">
        <f t="shared" si="1503"/>
        <v>0</v>
      </c>
    </row>
    <row r="2331" spans="17:17">
      <c r="Q2331">
        <f t="shared" si="1503"/>
        <v>0</v>
      </c>
    </row>
    <row r="2332" spans="17:17">
      <c r="Q2332">
        <f t="shared" si="1503"/>
        <v>0</v>
      </c>
    </row>
    <row r="2333" spans="17:17">
      <c r="Q2333">
        <f t="shared" si="1503"/>
        <v>0</v>
      </c>
    </row>
    <row r="2334" spans="17:17">
      <c r="Q2334">
        <f t="shared" si="1503"/>
        <v>0</v>
      </c>
    </row>
    <row r="2335" spans="17:17">
      <c r="Q2335">
        <f t="shared" si="1503"/>
        <v>0</v>
      </c>
    </row>
    <row r="2336" spans="17:17">
      <c r="Q2336">
        <f t="shared" si="1503"/>
        <v>0</v>
      </c>
    </row>
    <row r="2337" spans="17:17">
      <c r="Q2337">
        <f t="shared" si="1503"/>
        <v>0</v>
      </c>
    </row>
    <row r="2338" spans="17:17">
      <c r="Q2338">
        <f t="shared" si="1503"/>
        <v>0</v>
      </c>
    </row>
    <row r="2339" spans="17:17">
      <c r="Q2339">
        <f t="shared" si="1503"/>
        <v>0</v>
      </c>
    </row>
    <row r="2340" spans="17:17">
      <c r="Q2340">
        <f t="shared" ref="Q2340:Q2403" si="1504">(AC2340*1+AE2340*1+AG2340*1+AI2340*1+AK2340*1+AM2340*1+AO2340*1+AU2340*1+IF(ISERROR(BC2340*1),0,BC2340*1)+IF(ISERROR(BF2340*1),0,BF2340*1)+IF(ISERROR(BA2340*1),0,BA2340*1)+IF(ISERROR(AX2340*1),0,AX2340*1))/100</f>
        <v>0</v>
      </c>
    </row>
    <row r="2341" spans="17:17">
      <c r="Q2341">
        <f t="shared" si="1504"/>
        <v>0</v>
      </c>
    </row>
    <row r="2342" spans="17:17">
      <c r="Q2342">
        <f t="shared" si="1504"/>
        <v>0</v>
      </c>
    </row>
    <row r="2343" spans="17:17">
      <c r="Q2343">
        <f t="shared" si="1504"/>
        <v>0</v>
      </c>
    </row>
    <row r="2344" spans="17:17">
      <c r="Q2344">
        <f t="shared" si="1504"/>
        <v>0</v>
      </c>
    </row>
    <row r="2345" spans="17:17">
      <c r="Q2345">
        <f t="shared" si="1504"/>
        <v>0</v>
      </c>
    </row>
    <row r="2346" spans="17:17">
      <c r="Q2346">
        <f t="shared" si="1504"/>
        <v>0</v>
      </c>
    </row>
    <row r="2347" spans="17:17">
      <c r="Q2347">
        <f t="shared" si="1504"/>
        <v>0</v>
      </c>
    </row>
    <row r="2348" spans="17:17">
      <c r="Q2348">
        <f t="shared" si="1504"/>
        <v>0</v>
      </c>
    </row>
    <row r="2349" spans="17:17">
      <c r="Q2349">
        <f t="shared" si="1504"/>
        <v>0</v>
      </c>
    </row>
    <row r="2350" spans="17:17">
      <c r="Q2350">
        <f t="shared" si="1504"/>
        <v>0</v>
      </c>
    </row>
    <row r="2351" spans="17:17">
      <c r="Q2351">
        <f t="shared" si="1504"/>
        <v>0</v>
      </c>
    </row>
    <row r="2352" spans="17:17">
      <c r="Q2352">
        <f t="shared" si="1504"/>
        <v>0</v>
      </c>
    </row>
    <row r="2353" spans="17:17">
      <c r="Q2353">
        <f t="shared" si="1504"/>
        <v>0</v>
      </c>
    </row>
    <row r="2354" spans="17:17">
      <c r="Q2354">
        <f t="shared" si="1504"/>
        <v>0</v>
      </c>
    </row>
    <row r="2355" spans="17:17">
      <c r="Q2355">
        <f t="shared" si="1504"/>
        <v>0</v>
      </c>
    </row>
    <row r="2356" spans="17:17">
      <c r="Q2356">
        <f t="shared" si="1504"/>
        <v>0</v>
      </c>
    </row>
    <row r="2357" spans="17:17">
      <c r="Q2357">
        <f t="shared" si="1504"/>
        <v>0</v>
      </c>
    </row>
    <row r="2358" spans="17:17">
      <c r="Q2358">
        <f t="shared" si="1504"/>
        <v>0</v>
      </c>
    </row>
    <row r="2359" spans="17:17">
      <c r="Q2359">
        <f t="shared" si="1504"/>
        <v>0</v>
      </c>
    </row>
    <row r="2360" spans="17:17">
      <c r="Q2360">
        <f t="shared" si="1504"/>
        <v>0</v>
      </c>
    </row>
    <row r="2361" spans="17:17">
      <c r="Q2361">
        <f t="shared" si="1504"/>
        <v>0</v>
      </c>
    </row>
    <row r="2362" spans="17:17">
      <c r="Q2362">
        <f t="shared" si="1504"/>
        <v>0</v>
      </c>
    </row>
    <row r="2363" spans="17:17">
      <c r="Q2363">
        <f t="shared" si="1504"/>
        <v>0</v>
      </c>
    </row>
    <row r="2364" spans="17:17">
      <c r="Q2364">
        <f t="shared" si="1504"/>
        <v>0</v>
      </c>
    </row>
    <row r="2365" spans="17:17">
      <c r="Q2365">
        <f t="shared" si="1504"/>
        <v>0</v>
      </c>
    </row>
    <row r="2366" spans="17:17">
      <c r="Q2366">
        <f t="shared" si="1504"/>
        <v>0</v>
      </c>
    </row>
    <row r="2367" spans="17:17">
      <c r="Q2367">
        <f t="shared" si="1504"/>
        <v>0</v>
      </c>
    </row>
    <row r="2368" spans="17:17">
      <c r="Q2368">
        <f t="shared" si="1504"/>
        <v>0</v>
      </c>
    </row>
    <row r="2369" spans="17:17">
      <c r="Q2369">
        <f t="shared" si="1504"/>
        <v>0</v>
      </c>
    </row>
    <row r="2370" spans="17:17">
      <c r="Q2370">
        <f t="shared" si="1504"/>
        <v>0</v>
      </c>
    </row>
    <row r="2371" spans="17:17">
      <c r="Q2371">
        <f t="shared" si="1504"/>
        <v>0</v>
      </c>
    </row>
    <row r="2372" spans="17:17">
      <c r="Q2372">
        <f t="shared" si="1504"/>
        <v>0</v>
      </c>
    </row>
    <row r="2373" spans="17:17">
      <c r="Q2373">
        <f t="shared" si="1504"/>
        <v>0</v>
      </c>
    </row>
    <row r="2374" spans="17:17">
      <c r="Q2374">
        <f t="shared" si="1504"/>
        <v>0</v>
      </c>
    </row>
    <row r="2375" spans="17:17">
      <c r="Q2375">
        <f t="shared" si="1504"/>
        <v>0</v>
      </c>
    </row>
    <row r="2376" spans="17:17">
      <c r="Q2376">
        <f t="shared" si="1504"/>
        <v>0</v>
      </c>
    </row>
    <row r="2377" spans="17:17">
      <c r="Q2377">
        <f t="shared" si="1504"/>
        <v>0</v>
      </c>
    </row>
    <row r="2378" spans="17:17">
      <c r="Q2378">
        <f t="shared" si="1504"/>
        <v>0</v>
      </c>
    </row>
    <row r="2379" spans="17:17">
      <c r="Q2379">
        <f t="shared" si="1504"/>
        <v>0</v>
      </c>
    </row>
    <row r="2380" spans="17:17">
      <c r="Q2380">
        <f t="shared" si="1504"/>
        <v>0</v>
      </c>
    </row>
    <row r="2381" spans="17:17">
      <c r="Q2381">
        <f t="shared" si="1504"/>
        <v>0</v>
      </c>
    </row>
    <row r="2382" spans="17:17">
      <c r="Q2382">
        <f t="shared" si="1504"/>
        <v>0</v>
      </c>
    </row>
    <row r="2383" spans="17:17">
      <c r="Q2383">
        <f t="shared" si="1504"/>
        <v>0</v>
      </c>
    </row>
    <row r="2384" spans="17:17">
      <c r="Q2384">
        <f t="shared" si="1504"/>
        <v>0</v>
      </c>
    </row>
    <row r="2385" spans="17:17">
      <c r="Q2385">
        <f t="shared" si="1504"/>
        <v>0</v>
      </c>
    </row>
    <row r="2386" spans="17:17">
      <c r="Q2386">
        <f t="shared" si="1504"/>
        <v>0</v>
      </c>
    </row>
    <row r="2387" spans="17:17">
      <c r="Q2387">
        <f t="shared" si="1504"/>
        <v>0</v>
      </c>
    </row>
    <row r="2388" spans="17:17">
      <c r="Q2388">
        <f t="shared" si="1504"/>
        <v>0</v>
      </c>
    </row>
    <row r="2389" spans="17:17">
      <c r="Q2389">
        <f t="shared" si="1504"/>
        <v>0</v>
      </c>
    </row>
    <row r="2390" spans="17:17">
      <c r="Q2390">
        <f t="shared" si="1504"/>
        <v>0</v>
      </c>
    </row>
    <row r="2391" spans="17:17">
      <c r="Q2391">
        <f t="shared" si="1504"/>
        <v>0</v>
      </c>
    </row>
    <row r="2392" spans="17:17">
      <c r="Q2392">
        <f t="shared" si="1504"/>
        <v>0</v>
      </c>
    </row>
    <row r="2393" spans="17:17">
      <c r="Q2393">
        <f t="shared" si="1504"/>
        <v>0</v>
      </c>
    </row>
    <row r="2394" spans="17:17">
      <c r="Q2394">
        <f t="shared" si="1504"/>
        <v>0</v>
      </c>
    </row>
    <row r="2395" spans="17:17">
      <c r="Q2395">
        <f t="shared" si="1504"/>
        <v>0</v>
      </c>
    </row>
    <row r="2396" spans="17:17">
      <c r="Q2396">
        <f t="shared" si="1504"/>
        <v>0</v>
      </c>
    </row>
    <row r="2397" spans="17:17">
      <c r="Q2397">
        <f t="shared" si="1504"/>
        <v>0</v>
      </c>
    </row>
    <row r="2398" spans="17:17">
      <c r="Q2398">
        <f t="shared" si="1504"/>
        <v>0</v>
      </c>
    </row>
    <row r="2399" spans="17:17">
      <c r="Q2399">
        <f t="shared" si="1504"/>
        <v>0</v>
      </c>
    </row>
    <row r="2400" spans="17:17">
      <c r="Q2400">
        <f t="shared" si="1504"/>
        <v>0</v>
      </c>
    </row>
    <row r="2401" spans="17:17">
      <c r="Q2401">
        <f t="shared" si="1504"/>
        <v>0</v>
      </c>
    </row>
    <row r="2402" spans="17:17">
      <c r="Q2402">
        <f t="shared" si="1504"/>
        <v>0</v>
      </c>
    </row>
    <row r="2403" spans="17:17">
      <c r="Q2403">
        <f t="shared" si="1504"/>
        <v>0</v>
      </c>
    </row>
    <row r="2404" spans="17:17">
      <c r="Q2404">
        <f t="shared" ref="Q2404:Q2467" si="1505">(AC2404*1+AE2404*1+AG2404*1+AI2404*1+AK2404*1+AM2404*1+AO2404*1+AU2404*1+IF(ISERROR(BC2404*1),0,BC2404*1)+IF(ISERROR(BF2404*1),0,BF2404*1)+IF(ISERROR(BA2404*1),0,BA2404*1)+IF(ISERROR(AX2404*1),0,AX2404*1))/100</f>
        <v>0</v>
      </c>
    </row>
    <row r="2405" spans="17:17">
      <c r="Q2405">
        <f t="shared" si="1505"/>
        <v>0</v>
      </c>
    </row>
    <row r="2406" spans="17:17">
      <c r="Q2406">
        <f t="shared" si="1505"/>
        <v>0</v>
      </c>
    </row>
    <row r="2407" spans="17:17">
      <c r="Q2407">
        <f t="shared" si="1505"/>
        <v>0</v>
      </c>
    </row>
    <row r="2408" spans="17:17">
      <c r="Q2408">
        <f t="shared" si="1505"/>
        <v>0</v>
      </c>
    </row>
    <row r="2409" spans="17:17">
      <c r="Q2409">
        <f t="shared" si="1505"/>
        <v>0</v>
      </c>
    </row>
    <row r="2410" spans="17:17">
      <c r="Q2410">
        <f t="shared" si="1505"/>
        <v>0</v>
      </c>
    </row>
    <row r="2411" spans="17:17">
      <c r="Q2411">
        <f t="shared" si="1505"/>
        <v>0</v>
      </c>
    </row>
    <row r="2412" spans="17:17">
      <c r="Q2412">
        <f t="shared" si="1505"/>
        <v>0</v>
      </c>
    </row>
    <row r="2413" spans="17:17">
      <c r="Q2413">
        <f t="shared" si="1505"/>
        <v>0</v>
      </c>
    </row>
    <row r="2414" spans="17:17">
      <c r="Q2414">
        <f t="shared" si="1505"/>
        <v>0</v>
      </c>
    </row>
    <row r="2415" spans="17:17">
      <c r="Q2415">
        <f t="shared" si="1505"/>
        <v>0</v>
      </c>
    </row>
    <row r="2416" spans="17:17">
      <c r="Q2416">
        <f t="shared" si="1505"/>
        <v>0</v>
      </c>
    </row>
    <row r="2417" spans="17:17">
      <c r="Q2417">
        <f t="shared" si="1505"/>
        <v>0</v>
      </c>
    </row>
    <row r="2418" spans="17:17">
      <c r="Q2418">
        <f t="shared" si="1505"/>
        <v>0</v>
      </c>
    </row>
    <row r="2419" spans="17:17">
      <c r="Q2419">
        <f t="shared" si="1505"/>
        <v>0</v>
      </c>
    </row>
    <row r="2420" spans="17:17">
      <c r="Q2420">
        <f t="shared" si="1505"/>
        <v>0</v>
      </c>
    </row>
    <row r="2421" spans="17:17">
      <c r="Q2421">
        <f t="shared" si="1505"/>
        <v>0</v>
      </c>
    </row>
    <row r="2422" spans="17:17">
      <c r="Q2422">
        <f t="shared" si="1505"/>
        <v>0</v>
      </c>
    </row>
    <row r="2423" spans="17:17">
      <c r="Q2423">
        <f t="shared" si="1505"/>
        <v>0</v>
      </c>
    </row>
    <row r="2424" spans="17:17">
      <c r="Q2424">
        <f t="shared" si="1505"/>
        <v>0</v>
      </c>
    </row>
    <row r="2425" spans="17:17">
      <c r="Q2425">
        <f t="shared" si="1505"/>
        <v>0</v>
      </c>
    </row>
    <row r="2426" spans="17:17">
      <c r="Q2426">
        <f t="shared" si="1505"/>
        <v>0</v>
      </c>
    </row>
    <row r="2427" spans="17:17">
      <c r="Q2427">
        <f t="shared" si="1505"/>
        <v>0</v>
      </c>
    </row>
    <row r="2428" spans="17:17">
      <c r="Q2428">
        <f t="shared" si="1505"/>
        <v>0</v>
      </c>
    </row>
    <row r="2429" spans="17:17">
      <c r="Q2429">
        <f t="shared" si="1505"/>
        <v>0</v>
      </c>
    </row>
    <row r="2430" spans="17:17">
      <c r="Q2430">
        <f t="shared" si="1505"/>
        <v>0</v>
      </c>
    </row>
    <row r="2431" spans="17:17">
      <c r="Q2431">
        <f t="shared" si="1505"/>
        <v>0</v>
      </c>
    </row>
    <row r="2432" spans="17:17">
      <c r="Q2432">
        <f t="shared" si="1505"/>
        <v>0</v>
      </c>
    </row>
    <row r="2433" spans="17:17">
      <c r="Q2433">
        <f t="shared" si="1505"/>
        <v>0</v>
      </c>
    </row>
    <row r="2434" spans="17:17">
      <c r="Q2434">
        <f t="shared" si="1505"/>
        <v>0</v>
      </c>
    </row>
    <row r="2435" spans="17:17">
      <c r="Q2435">
        <f t="shared" si="1505"/>
        <v>0</v>
      </c>
    </row>
    <row r="2436" spans="17:17">
      <c r="Q2436">
        <f t="shared" si="1505"/>
        <v>0</v>
      </c>
    </row>
    <row r="2437" spans="17:17">
      <c r="Q2437">
        <f t="shared" si="1505"/>
        <v>0</v>
      </c>
    </row>
    <row r="2438" spans="17:17">
      <c r="Q2438">
        <f t="shared" si="1505"/>
        <v>0</v>
      </c>
    </row>
    <row r="2439" spans="17:17">
      <c r="Q2439">
        <f t="shared" si="1505"/>
        <v>0</v>
      </c>
    </row>
    <row r="2440" spans="17:17">
      <c r="Q2440">
        <f t="shared" si="1505"/>
        <v>0</v>
      </c>
    </row>
    <row r="2441" spans="17:17">
      <c r="Q2441">
        <f t="shared" si="1505"/>
        <v>0</v>
      </c>
    </row>
    <row r="2442" spans="17:17">
      <c r="Q2442">
        <f t="shared" si="1505"/>
        <v>0</v>
      </c>
    </row>
    <row r="2443" spans="17:17">
      <c r="Q2443">
        <f t="shared" si="1505"/>
        <v>0</v>
      </c>
    </row>
    <row r="2444" spans="17:17">
      <c r="Q2444">
        <f t="shared" si="1505"/>
        <v>0</v>
      </c>
    </row>
    <row r="2445" spans="17:17">
      <c r="Q2445">
        <f t="shared" si="1505"/>
        <v>0</v>
      </c>
    </row>
    <row r="2446" spans="17:17">
      <c r="Q2446">
        <f t="shared" si="1505"/>
        <v>0</v>
      </c>
    </row>
    <row r="2447" spans="17:17">
      <c r="Q2447">
        <f t="shared" si="1505"/>
        <v>0</v>
      </c>
    </row>
    <row r="2448" spans="17:17">
      <c r="Q2448">
        <f t="shared" si="1505"/>
        <v>0</v>
      </c>
    </row>
    <row r="2449" spans="17:17">
      <c r="Q2449">
        <f t="shared" si="1505"/>
        <v>0</v>
      </c>
    </row>
    <row r="2450" spans="17:17">
      <c r="Q2450">
        <f t="shared" si="1505"/>
        <v>0</v>
      </c>
    </row>
    <row r="2451" spans="17:17">
      <c r="Q2451">
        <f t="shared" si="1505"/>
        <v>0</v>
      </c>
    </row>
    <row r="2452" spans="17:17">
      <c r="Q2452">
        <f t="shared" si="1505"/>
        <v>0</v>
      </c>
    </row>
    <row r="2453" spans="17:17">
      <c r="Q2453">
        <f t="shared" si="1505"/>
        <v>0</v>
      </c>
    </row>
    <row r="2454" spans="17:17">
      <c r="Q2454">
        <f t="shared" si="1505"/>
        <v>0</v>
      </c>
    </row>
    <row r="2455" spans="17:17">
      <c r="Q2455">
        <f t="shared" si="1505"/>
        <v>0</v>
      </c>
    </row>
    <row r="2456" spans="17:17">
      <c r="Q2456">
        <f t="shared" si="1505"/>
        <v>0</v>
      </c>
    </row>
    <row r="2457" spans="17:17">
      <c r="Q2457">
        <f t="shared" si="1505"/>
        <v>0</v>
      </c>
    </row>
    <row r="2458" spans="17:17">
      <c r="Q2458">
        <f t="shared" si="1505"/>
        <v>0</v>
      </c>
    </row>
    <row r="2459" spans="17:17">
      <c r="Q2459">
        <f t="shared" si="1505"/>
        <v>0</v>
      </c>
    </row>
    <row r="2460" spans="17:17">
      <c r="Q2460">
        <f t="shared" si="1505"/>
        <v>0</v>
      </c>
    </row>
    <row r="2461" spans="17:17">
      <c r="Q2461">
        <f t="shared" si="1505"/>
        <v>0</v>
      </c>
    </row>
    <row r="2462" spans="17:17">
      <c r="Q2462">
        <f t="shared" si="1505"/>
        <v>0</v>
      </c>
    </row>
    <row r="2463" spans="17:17">
      <c r="Q2463">
        <f t="shared" si="1505"/>
        <v>0</v>
      </c>
    </row>
    <row r="2464" spans="17:17">
      <c r="Q2464">
        <f t="shared" si="1505"/>
        <v>0</v>
      </c>
    </row>
    <row r="2465" spans="17:17">
      <c r="Q2465">
        <f t="shared" si="1505"/>
        <v>0</v>
      </c>
    </row>
    <row r="2466" spans="17:17">
      <c r="Q2466">
        <f t="shared" si="1505"/>
        <v>0</v>
      </c>
    </row>
    <row r="2467" spans="17:17">
      <c r="Q2467">
        <f t="shared" si="1505"/>
        <v>0</v>
      </c>
    </row>
    <row r="2468" spans="17:17">
      <c r="Q2468">
        <f t="shared" ref="Q2468:Q2531" si="1506">(AC2468*1+AE2468*1+AG2468*1+AI2468*1+AK2468*1+AM2468*1+AO2468*1+AU2468*1+IF(ISERROR(BC2468*1),0,BC2468*1)+IF(ISERROR(BF2468*1),0,BF2468*1)+IF(ISERROR(BA2468*1),0,BA2468*1)+IF(ISERROR(AX2468*1),0,AX2468*1))/100</f>
        <v>0</v>
      </c>
    </row>
    <row r="2469" spans="17:17">
      <c r="Q2469">
        <f t="shared" si="1506"/>
        <v>0</v>
      </c>
    </row>
    <row r="2470" spans="17:17">
      <c r="Q2470">
        <f t="shared" si="1506"/>
        <v>0</v>
      </c>
    </row>
    <row r="2471" spans="17:17">
      <c r="Q2471">
        <f t="shared" si="1506"/>
        <v>0</v>
      </c>
    </row>
    <row r="2472" spans="17:17">
      <c r="Q2472">
        <f t="shared" si="1506"/>
        <v>0</v>
      </c>
    </row>
    <row r="2473" spans="17:17">
      <c r="Q2473">
        <f t="shared" si="1506"/>
        <v>0</v>
      </c>
    </row>
    <row r="2474" spans="17:17">
      <c r="Q2474">
        <f t="shared" si="1506"/>
        <v>0</v>
      </c>
    </row>
    <row r="2475" spans="17:17">
      <c r="Q2475">
        <f t="shared" si="1506"/>
        <v>0</v>
      </c>
    </row>
    <row r="2476" spans="17:17">
      <c r="Q2476">
        <f t="shared" si="1506"/>
        <v>0</v>
      </c>
    </row>
    <row r="2477" spans="17:17">
      <c r="Q2477">
        <f t="shared" si="1506"/>
        <v>0</v>
      </c>
    </row>
    <row r="2478" spans="17:17">
      <c r="Q2478">
        <f t="shared" si="1506"/>
        <v>0</v>
      </c>
    </row>
    <row r="2479" spans="17:17">
      <c r="Q2479">
        <f t="shared" si="1506"/>
        <v>0</v>
      </c>
    </row>
    <row r="2480" spans="17:17">
      <c r="Q2480">
        <f t="shared" si="1506"/>
        <v>0</v>
      </c>
    </row>
    <row r="2481" spans="17:17">
      <c r="Q2481">
        <f t="shared" si="1506"/>
        <v>0</v>
      </c>
    </row>
    <row r="2482" spans="17:17">
      <c r="Q2482">
        <f t="shared" si="1506"/>
        <v>0</v>
      </c>
    </row>
    <row r="2483" spans="17:17">
      <c r="Q2483">
        <f t="shared" si="1506"/>
        <v>0</v>
      </c>
    </row>
    <row r="2484" spans="17:17">
      <c r="Q2484">
        <f t="shared" si="1506"/>
        <v>0</v>
      </c>
    </row>
    <row r="2485" spans="17:17">
      <c r="Q2485">
        <f t="shared" si="1506"/>
        <v>0</v>
      </c>
    </row>
    <row r="2486" spans="17:17">
      <c r="Q2486">
        <f t="shared" si="1506"/>
        <v>0</v>
      </c>
    </row>
    <row r="2487" spans="17:17">
      <c r="Q2487">
        <f t="shared" si="1506"/>
        <v>0</v>
      </c>
    </row>
    <row r="2488" spans="17:17">
      <c r="Q2488">
        <f t="shared" si="1506"/>
        <v>0</v>
      </c>
    </row>
    <row r="2489" spans="17:17">
      <c r="Q2489">
        <f t="shared" si="1506"/>
        <v>0</v>
      </c>
    </row>
    <row r="2490" spans="17:17">
      <c r="Q2490">
        <f t="shared" si="1506"/>
        <v>0</v>
      </c>
    </row>
    <row r="2491" spans="17:17">
      <c r="Q2491">
        <f t="shared" si="1506"/>
        <v>0</v>
      </c>
    </row>
    <row r="2492" spans="17:17">
      <c r="Q2492">
        <f t="shared" si="1506"/>
        <v>0</v>
      </c>
    </row>
    <row r="2493" spans="17:17">
      <c r="Q2493">
        <f t="shared" si="1506"/>
        <v>0</v>
      </c>
    </row>
    <row r="2494" spans="17:17">
      <c r="Q2494">
        <f t="shared" si="1506"/>
        <v>0</v>
      </c>
    </row>
    <row r="2495" spans="17:17">
      <c r="Q2495">
        <f t="shared" si="1506"/>
        <v>0</v>
      </c>
    </row>
    <row r="2496" spans="17:17">
      <c r="Q2496">
        <f t="shared" si="1506"/>
        <v>0</v>
      </c>
    </row>
    <row r="2497" spans="17:17">
      <c r="Q2497">
        <f t="shared" si="1506"/>
        <v>0</v>
      </c>
    </row>
    <row r="2498" spans="17:17">
      <c r="Q2498">
        <f t="shared" si="1506"/>
        <v>0</v>
      </c>
    </row>
    <row r="2499" spans="17:17">
      <c r="Q2499">
        <f t="shared" si="1506"/>
        <v>0</v>
      </c>
    </row>
    <row r="2500" spans="17:17">
      <c r="Q2500">
        <f t="shared" si="1506"/>
        <v>0</v>
      </c>
    </row>
    <row r="2501" spans="17:17">
      <c r="Q2501">
        <f t="shared" si="1506"/>
        <v>0</v>
      </c>
    </row>
    <row r="2502" spans="17:17">
      <c r="Q2502">
        <f t="shared" si="1506"/>
        <v>0</v>
      </c>
    </row>
    <row r="2503" spans="17:17">
      <c r="Q2503">
        <f t="shared" si="1506"/>
        <v>0</v>
      </c>
    </row>
    <row r="2504" spans="17:17">
      <c r="Q2504">
        <f t="shared" si="1506"/>
        <v>0</v>
      </c>
    </row>
    <row r="2505" spans="17:17">
      <c r="Q2505">
        <f t="shared" si="1506"/>
        <v>0</v>
      </c>
    </row>
    <row r="2506" spans="17:17">
      <c r="Q2506">
        <f t="shared" si="1506"/>
        <v>0</v>
      </c>
    </row>
    <row r="2507" spans="17:17">
      <c r="Q2507">
        <f t="shared" si="1506"/>
        <v>0</v>
      </c>
    </row>
    <row r="2508" spans="17:17">
      <c r="Q2508">
        <f t="shared" si="1506"/>
        <v>0</v>
      </c>
    </row>
    <row r="2509" spans="17:17">
      <c r="Q2509">
        <f t="shared" si="1506"/>
        <v>0</v>
      </c>
    </row>
    <row r="2510" spans="17:17">
      <c r="Q2510">
        <f t="shared" si="1506"/>
        <v>0</v>
      </c>
    </row>
    <row r="2511" spans="17:17">
      <c r="Q2511">
        <f t="shared" si="1506"/>
        <v>0</v>
      </c>
    </row>
    <row r="2512" spans="17:17">
      <c r="Q2512">
        <f t="shared" si="1506"/>
        <v>0</v>
      </c>
    </row>
    <row r="2513" spans="17:17">
      <c r="Q2513">
        <f t="shared" si="1506"/>
        <v>0</v>
      </c>
    </row>
    <row r="2514" spans="17:17">
      <c r="Q2514">
        <f t="shared" si="1506"/>
        <v>0</v>
      </c>
    </row>
    <row r="2515" spans="17:17">
      <c r="Q2515">
        <f t="shared" si="1506"/>
        <v>0</v>
      </c>
    </row>
    <row r="2516" spans="17:17">
      <c r="Q2516">
        <f t="shared" si="1506"/>
        <v>0</v>
      </c>
    </row>
    <row r="2517" spans="17:17">
      <c r="Q2517">
        <f t="shared" si="1506"/>
        <v>0</v>
      </c>
    </row>
    <row r="2518" spans="17:17">
      <c r="Q2518">
        <f t="shared" si="1506"/>
        <v>0</v>
      </c>
    </row>
    <row r="2519" spans="17:17">
      <c r="Q2519">
        <f t="shared" si="1506"/>
        <v>0</v>
      </c>
    </row>
    <row r="2520" spans="17:17">
      <c r="Q2520">
        <f t="shared" si="1506"/>
        <v>0</v>
      </c>
    </row>
    <row r="2521" spans="17:17">
      <c r="Q2521">
        <f t="shared" si="1506"/>
        <v>0</v>
      </c>
    </row>
    <row r="2522" spans="17:17">
      <c r="Q2522">
        <f t="shared" si="1506"/>
        <v>0</v>
      </c>
    </row>
    <row r="2523" spans="17:17">
      <c r="Q2523">
        <f t="shared" si="1506"/>
        <v>0</v>
      </c>
    </row>
    <row r="2524" spans="17:17">
      <c r="Q2524">
        <f t="shared" si="1506"/>
        <v>0</v>
      </c>
    </row>
    <row r="2525" spans="17:17">
      <c r="Q2525">
        <f t="shared" si="1506"/>
        <v>0</v>
      </c>
    </row>
    <row r="2526" spans="17:17">
      <c r="Q2526">
        <f t="shared" si="1506"/>
        <v>0</v>
      </c>
    </row>
    <row r="2527" spans="17:17">
      <c r="Q2527">
        <f t="shared" si="1506"/>
        <v>0</v>
      </c>
    </row>
    <row r="2528" spans="17:17">
      <c r="Q2528">
        <f t="shared" si="1506"/>
        <v>0</v>
      </c>
    </row>
    <row r="2529" spans="17:17">
      <c r="Q2529">
        <f t="shared" si="1506"/>
        <v>0</v>
      </c>
    </row>
    <row r="2530" spans="17:17">
      <c r="Q2530">
        <f t="shared" si="1506"/>
        <v>0</v>
      </c>
    </row>
    <row r="2531" spans="17:17">
      <c r="Q2531">
        <f t="shared" si="1506"/>
        <v>0</v>
      </c>
    </row>
    <row r="2532" spans="17:17">
      <c r="Q2532">
        <f t="shared" ref="Q2532:Q2595" si="1507">(AC2532*1+AE2532*1+AG2532*1+AI2532*1+AK2532*1+AM2532*1+AO2532*1+AU2532*1+IF(ISERROR(BC2532*1),0,BC2532*1)+IF(ISERROR(BF2532*1),0,BF2532*1)+IF(ISERROR(BA2532*1),0,BA2532*1)+IF(ISERROR(AX2532*1),0,AX2532*1))/100</f>
        <v>0</v>
      </c>
    </row>
    <row r="2533" spans="17:17">
      <c r="Q2533">
        <f t="shared" si="1507"/>
        <v>0</v>
      </c>
    </row>
    <row r="2534" spans="17:17">
      <c r="Q2534">
        <f t="shared" si="1507"/>
        <v>0</v>
      </c>
    </row>
    <row r="2535" spans="17:17">
      <c r="Q2535">
        <f t="shared" si="1507"/>
        <v>0</v>
      </c>
    </row>
    <row r="2536" spans="17:17">
      <c r="Q2536">
        <f t="shared" si="1507"/>
        <v>0</v>
      </c>
    </row>
    <row r="2537" spans="17:17">
      <c r="Q2537">
        <f t="shared" si="1507"/>
        <v>0</v>
      </c>
    </row>
    <row r="2538" spans="17:17">
      <c r="Q2538">
        <f t="shared" si="1507"/>
        <v>0</v>
      </c>
    </row>
    <row r="2539" spans="17:17">
      <c r="Q2539">
        <f t="shared" si="1507"/>
        <v>0</v>
      </c>
    </row>
    <row r="2540" spans="17:17">
      <c r="Q2540">
        <f t="shared" si="1507"/>
        <v>0</v>
      </c>
    </row>
    <row r="2541" spans="17:17">
      <c r="Q2541">
        <f t="shared" si="1507"/>
        <v>0</v>
      </c>
    </row>
    <row r="2542" spans="17:17">
      <c r="Q2542">
        <f t="shared" si="1507"/>
        <v>0</v>
      </c>
    </row>
    <row r="2543" spans="17:17">
      <c r="Q2543">
        <f t="shared" si="1507"/>
        <v>0</v>
      </c>
    </row>
    <row r="2544" spans="17:17">
      <c r="Q2544">
        <f t="shared" si="1507"/>
        <v>0</v>
      </c>
    </row>
    <row r="2545" spans="17:17">
      <c r="Q2545">
        <f t="shared" si="1507"/>
        <v>0</v>
      </c>
    </row>
    <row r="2546" spans="17:17">
      <c r="Q2546">
        <f t="shared" si="1507"/>
        <v>0</v>
      </c>
    </row>
    <row r="2547" spans="17:17">
      <c r="Q2547">
        <f t="shared" si="1507"/>
        <v>0</v>
      </c>
    </row>
    <row r="2548" spans="17:17">
      <c r="Q2548">
        <f t="shared" si="1507"/>
        <v>0</v>
      </c>
    </row>
    <row r="2549" spans="17:17">
      <c r="Q2549">
        <f t="shared" si="1507"/>
        <v>0</v>
      </c>
    </row>
    <row r="2550" spans="17:17">
      <c r="Q2550">
        <f t="shared" si="1507"/>
        <v>0</v>
      </c>
    </row>
    <row r="2551" spans="17:17">
      <c r="Q2551">
        <f t="shared" si="1507"/>
        <v>0</v>
      </c>
    </row>
    <row r="2552" spans="17:17">
      <c r="Q2552">
        <f t="shared" si="1507"/>
        <v>0</v>
      </c>
    </row>
    <row r="2553" spans="17:17">
      <c r="Q2553">
        <f t="shared" si="1507"/>
        <v>0</v>
      </c>
    </row>
    <row r="2554" spans="17:17">
      <c r="Q2554">
        <f t="shared" si="1507"/>
        <v>0</v>
      </c>
    </row>
    <row r="2555" spans="17:17">
      <c r="Q2555">
        <f t="shared" si="1507"/>
        <v>0</v>
      </c>
    </row>
    <row r="2556" spans="17:17">
      <c r="Q2556">
        <f t="shared" si="1507"/>
        <v>0</v>
      </c>
    </row>
    <row r="2557" spans="17:17">
      <c r="Q2557">
        <f t="shared" si="1507"/>
        <v>0</v>
      </c>
    </row>
    <row r="2558" spans="17:17">
      <c r="Q2558">
        <f t="shared" si="1507"/>
        <v>0</v>
      </c>
    </row>
    <row r="2559" spans="17:17">
      <c r="Q2559">
        <f t="shared" si="1507"/>
        <v>0</v>
      </c>
    </row>
    <row r="2560" spans="17:17">
      <c r="Q2560">
        <f t="shared" si="1507"/>
        <v>0</v>
      </c>
    </row>
    <row r="2561" spans="17:17">
      <c r="Q2561">
        <f t="shared" si="1507"/>
        <v>0</v>
      </c>
    </row>
    <row r="2562" spans="17:17">
      <c r="Q2562">
        <f t="shared" si="1507"/>
        <v>0</v>
      </c>
    </row>
    <row r="2563" spans="17:17">
      <c r="Q2563">
        <f t="shared" si="1507"/>
        <v>0</v>
      </c>
    </row>
    <row r="2564" spans="17:17">
      <c r="Q2564">
        <f t="shared" si="1507"/>
        <v>0</v>
      </c>
    </row>
    <row r="2565" spans="17:17">
      <c r="Q2565">
        <f t="shared" si="1507"/>
        <v>0</v>
      </c>
    </row>
    <row r="2566" spans="17:17">
      <c r="Q2566">
        <f t="shared" si="1507"/>
        <v>0</v>
      </c>
    </row>
    <row r="2567" spans="17:17">
      <c r="Q2567">
        <f t="shared" si="1507"/>
        <v>0</v>
      </c>
    </row>
    <row r="2568" spans="17:17">
      <c r="Q2568">
        <f t="shared" si="1507"/>
        <v>0</v>
      </c>
    </row>
    <row r="2569" spans="17:17">
      <c r="Q2569">
        <f t="shared" si="1507"/>
        <v>0</v>
      </c>
    </row>
    <row r="2570" spans="17:17">
      <c r="Q2570">
        <f t="shared" si="1507"/>
        <v>0</v>
      </c>
    </row>
    <row r="2571" spans="17:17">
      <c r="Q2571">
        <f t="shared" si="1507"/>
        <v>0</v>
      </c>
    </row>
    <row r="2572" spans="17:17">
      <c r="Q2572">
        <f t="shared" si="1507"/>
        <v>0</v>
      </c>
    </row>
    <row r="2573" spans="17:17">
      <c r="Q2573">
        <f t="shared" si="1507"/>
        <v>0</v>
      </c>
    </row>
    <row r="2574" spans="17:17">
      <c r="Q2574">
        <f t="shared" si="1507"/>
        <v>0</v>
      </c>
    </row>
    <row r="2575" spans="17:17">
      <c r="Q2575">
        <f t="shared" si="1507"/>
        <v>0</v>
      </c>
    </row>
    <row r="2576" spans="17:17">
      <c r="Q2576">
        <f t="shared" si="1507"/>
        <v>0</v>
      </c>
    </row>
    <row r="2577" spans="17:17">
      <c r="Q2577">
        <f t="shared" si="1507"/>
        <v>0</v>
      </c>
    </row>
    <row r="2578" spans="17:17">
      <c r="Q2578">
        <f t="shared" si="1507"/>
        <v>0</v>
      </c>
    </row>
    <row r="2579" spans="17:17">
      <c r="Q2579">
        <f t="shared" si="1507"/>
        <v>0</v>
      </c>
    </row>
    <row r="2580" spans="17:17">
      <c r="Q2580">
        <f t="shared" si="1507"/>
        <v>0</v>
      </c>
    </row>
    <row r="2581" spans="17:17">
      <c r="Q2581">
        <f t="shared" si="1507"/>
        <v>0</v>
      </c>
    </row>
    <row r="2582" spans="17:17">
      <c r="Q2582">
        <f t="shared" si="1507"/>
        <v>0</v>
      </c>
    </row>
    <row r="2583" spans="17:17">
      <c r="Q2583">
        <f t="shared" si="1507"/>
        <v>0</v>
      </c>
    </row>
    <row r="2584" spans="17:17">
      <c r="Q2584">
        <f t="shared" si="1507"/>
        <v>0</v>
      </c>
    </row>
    <row r="2585" spans="17:17">
      <c r="Q2585">
        <f t="shared" si="1507"/>
        <v>0</v>
      </c>
    </row>
    <row r="2586" spans="17:17">
      <c r="Q2586">
        <f t="shared" si="1507"/>
        <v>0</v>
      </c>
    </row>
    <row r="2587" spans="17:17">
      <c r="Q2587">
        <f t="shared" si="1507"/>
        <v>0</v>
      </c>
    </row>
    <row r="2588" spans="17:17">
      <c r="Q2588">
        <f t="shared" si="1507"/>
        <v>0</v>
      </c>
    </row>
    <row r="2589" spans="17:17">
      <c r="Q2589">
        <f t="shared" si="1507"/>
        <v>0</v>
      </c>
    </row>
    <row r="2590" spans="17:17">
      <c r="Q2590">
        <f t="shared" si="1507"/>
        <v>0</v>
      </c>
    </row>
    <row r="2591" spans="17:17">
      <c r="Q2591">
        <f t="shared" si="1507"/>
        <v>0</v>
      </c>
    </row>
    <row r="2592" spans="17:17">
      <c r="Q2592">
        <f t="shared" si="1507"/>
        <v>0</v>
      </c>
    </row>
    <row r="2593" spans="17:17">
      <c r="Q2593">
        <f t="shared" si="1507"/>
        <v>0</v>
      </c>
    </row>
    <row r="2594" spans="17:17">
      <c r="Q2594">
        <f t="shared" si="1507"/>
        <v>0</v>
      </c>
    </row>
    <row r="2595" spans="17:17">
      <c r="Q2595">
        <f t="shared" si="1507"/>
        <v>0</v>
      </c>
    </row>
    <row r="2596" spans="17:17">
      <c r="Q2596">
        <f t="shared" ref="Q2596:Q2659" si="1508">(AC2596*1+AE2596*1+AG2596*1+AI2596*1+AK2596*1+AM2596*1+AO2596*1+AU2596*1+IF(ISERROR(BC2596*1),0,BC2596*1)+IF(ISERROR(BF2596*1),0,BF2596*1)+IF(ISERROR(BA2596*1),0,BA2596*1)+IF(ISERROR(AX2596*1),0,AX2596*1))/100</f>
        <v>0</v>
      </c>
    </row>
    <row r="2597" spans="17:17">
      <c r="Q2597">
        <f t="shared" si="1508"/>
        <v>0</v>
      </c>
    </row>
    <row r="2598" spans="17:17">
      <c r="Q2598">
        <f t="shared" si="1508"/>
        <v>0</v>
      </c>
    </row>
    <row r="2599" spans="17:17">
      <c r="Q2599">
        <f t="shared" si="1508"/>
        <v>0</v>
      </c>
    </row>
    <row r="2600" spans="17:17">
      <c r="Q2600">
        <f t="shared" si="1508"/>
        <v>0</v>
      </c>
    </row>
    <row r="2601" spans="17:17">
      <c r="Q2601">
        <f t="shared" si="1508"/>
        <v>0</v>
      </c>
    </row>
    <row r="2602" spans="17:17">
      <c r="Q2602">
        <f t="shared" si="1508"/>
        <v>0</v>
      </c>
    </row>
    <row r="2603" spans="17:17">
      <c r="Q2603">
        <f t="shared" si="1508"/>
        <v>0</v>
      </c>
    </row>
    <row r="2604" spans="17:17">
      <c r="Q2604">
        <f t="shared" si="1508"/>
        <v>0</v>
      </c>
    </row>
    <row r="2605" spans="17:17">
      <c r="Q2605">
        <f t="shared" si="1508"/>
        <v>0</v>
      </c>
    </row>
    <row r="2606" spans="17:17">
      <c r="Q2606">
        <f t="shared" si="1508"/>
        <v>0</v>
      </c>
    </row>
    <row r="2607" spans="17:17">
      <c r="Q2607">
        <f t="shared" si="1508"/>
        <v>0</v>
      </c>
    </row>
    <row r="2608" spans="17:17">
      <c r="Q2608">
        <f t="shared" si="1508"/>
        <v>0</v>
      </c>
    </row>
    <row r="2609" spans="17:17">
      <c r="Q2609">
        <f t="shared" si="1508"/>
        <v>0</v>
      </c>
    </row>
    <row r="2610" spans="17:17">
      <c r="Q2610">
        <f t="shared" si="1508"/>
        <v>0</v>
      </c>
    </row>
    <row r="2611" spans="17:17">
      <c r="Q2611">
        <f t="shared" si="1508"/>
        <v>0</v>
      </c>
    </row>
    <row r="2612" spans="17:17">
      <c r="Q2612">
        <f t="shared" si="1508"/>
        <v>0</v>
      </c>
    </row>
    <row r="2613" spans="17:17">
      <c r="Q2613">
        <f t="shared" si="1508"/>
        <v>0</v>
      </c>
    </row>
    <row r="2614" spans="17:17">
      <c r="Q2614">
        <f t="shared" si="1508"/>
        <v>0</v>
      </c>
    </row>
    <row r="2615" spans="17:17">
      <c r="Q2615">
        <f t="shared" si="1508"/>
        <v>0</v>
      </c>
    </row>
    <row r="2616" spans="17:17">
      <c r="Q2616">
        <f t="shared" si="1508"/>
        <v>0</v>
      </c>
    </row>
    <row r="2617" spans="17:17">
      <c r="Q2617">
        <f t="shared" si="1508"/>
        <v>0</v>
      </c>
    </row>
    <row r="2618" spans="17:17">
      <c r="Q2618">
        <f t="shared" si="1508"/>
        <v>0</v>
      </c>
    </row>
    <row r="2619" spans="17:17">
      <c r="Q2619">
        <f t="shared" si="1508"/>
        <v>0</v>
      </c>
    </row>
    <row r="2620" spans="17:17">
      <c r="Q2620">
        <f t="shared" si="1508"/>
        <v>0</v>
      </c>
    </row>
    <row r="2621" spans="17:17">
      <c r="Q2621">
        <f t="shared" si="1508"/>
        <v>0</v>
      </c>
    </row>
    <row r="2622" spans="17:17">
      <c r="Q2622">
        <f t="shared" si="1508"/>
        <v>0</v>
      </c>
    </row>
    <row r="2623" spans="17:17">
      <c r="Q2623">
        <f t="shared" si="1508"/>
        <v>0</v>
      </c>
    </row>
    <row r="2624" spans="17:17">
      <c r="Q2624">
        <f t="shared" si="1508"/>
        <v>0</v>
      </c>
    </row>
    <row r="2625" spans="17:17">
      <c r="Q2625">
        <f t="shared" si="1508"/>
        <v>0</v>
      </c>
    </row>
    <row r="2626" spans="17:17">
      <c r="Q2626">
        <f t="shared" si="1508"/>
        <v>0</v>
      </c>
    </row>
    <row r="2627" spans="17:17">
      <c r="Q2627">
        <f t="shared" si="1508"/>
        <v>0</v>
      </c>
    </row>
    <row r="2628" spans="17:17">
      <c r="Q2628">
        <f t="shared" si="1508"/>
        <v>0</v>
      </c>
    </row>
    <row r="2629" spans="17:17">
      <c r="Q2629">
        <f t="shared" si="1508"/>
        <v>0</v>
      </c>
    </row>
    <row r="2630" spans="17:17">
      <c r="Q2630">
        <f t="shared" si="1508"/>
        <v>0</v>
      </c>
    </row>
    <row r="2631" spans="17:17">
      <c r="Q2631">
        <f t="shared" si="1508"/>
        <v>0</v>
      </c>
    </row>
    <row r="2632" spans="17:17">
      <c r="Q2632">
        <f t="shared" si="1508"/>
        <v>0</v>
      </c>
    </row>
    <row r="2633" spans="17:17">
      <c r="Q2633">
        <f t="shared" si="1508"/>
        <v>0</v>
      </c>
    </row>
    <row r="2634" spans="17:17">
      <c r="Q2634">
        <f t="shared" si="1508"/>
        <v>0</v>
      </c>
    </row>
    <row r="2635" spans="17:17">
      <c r="Q2635">
        <f t="shared" si="1508"/>
        <v>0</v>
      </c>
    </row>
    <row r="2636" spans="17:17">
      <c r="Q2636">
        <f t="shared" si="1508"/>
        <v>0</v>
      </c>
    </row>
    <row r="2637" spans="17:17">
      <c r="Q2637">
        <f t="shared" si="1508"/>
        <v>0</v>
      </c>
    </row>
    <row r="2638" spans="17:17">
      <c r="Q2638">
        <f t="shared" si="1508"/>
        <v>0</v>
      </c>
    </row>
    <row r="2639" spans="17:17">
      <c r="Q2639">
        <f t="shared" si="1508"/>
        <v>0</v>
      </c>
    </row>
    <row r="2640" spans="17:17">
      <c r="Q2640">
        <f t="shared" si="1508"/>
        <v>0</v>
      </c>
    </row>
    <row r="2641" spans="17:17">
      <c r="Q2641">
        <f t="shared" si="1508"/>
        <v>0</v>
      </c>
    </row>
    <row r="2642" spans="17:17">
      <c r="Q2642">
        <f t="shared" si="1508"/>
        <v>0</v>
      </c>
    </row>
    <row r="2643" spans="17:17">
      <c r="Q2643">
        <f t="shared" si="1508"/>
        <v>0</v>
      </c>
    </row>
    <row r="2644" spans="17:17">
      <c r="Q2644">
        <f t="shared" si="1508"/>
        <v>0</v>
      </c>
    </row>
    <row r="2645" spans="17:17">
      <c r="Q2645">
        <f t="shared" si="1508"/>
        <v>0</v>
      </c>
    </row>
    <row r="2646" spans="17:17">
      <c r="Q2646">
        <f t="shared" si="1508"/>
        <v>0</v>
      </c>
    </row>
    <row r="2647" spans="17:17">
      <c r="Q2647">
        <f t="shared" si="1508"/>
        <v>0</v>
      </c>
    </row>
    <row r="2648" spans="17:17">
      <c r="Q2648">
        <f t="shared" si="1508"/>
        <v>0</v>
      </c>
    </row>
    <row r="2649" spans="17:17">
      <c r="Q2649">
        <f t="shared" si="1508"/>
        <v>0</v>
      </c>
    </row>
    <row r="2650" spans="17:17">
      <c r="Q2650">
        <f t="shared" si="1508"/>
        <v>0</v>
      </c>
    </row>
    <row r="2651" spans="17:17">
      <c r="Q2651">
        <f t="shared" si="1508"/>
        <v>0</v>
      </c>
    </row>
    <row r="2652" spans="17:17">
      <c r="Q2652">
        <f t="shared" si="1508"/>
        <v>0</v>
      </c>
    </row>
    <row r="2653" spans="17:17">
      <c r="Q2653">
        <f t="shared" si="1508"/>
        <v>0</v>
      </c>
    </row>
    <row r="2654" spans="17:17">
      <c r="Q2654">
        <f t="shared" si="1508"/>
        <v>0</v>
      </c>
    </row>
    <row r="2655" spans="17:17">
      <c r="Q2655">
        <f t="shared" si="1508"/>
        <v>0</v>
      </c>
    </row>
    <row r="2656" spans="17:17">
      <c r="Q2656">
        <f t="shared" si="1508"/>
        <v>0</v>
      </c>
    </row>
    <row r="2657" spans="17:17">
      <c r="Q2657">
        <f t="shared" si="1508"/>
        <v>0</v>
      </c>
    </row>
    <row r="2658" spans="17:17">
      <c r="Q2658">
        <f t="shared" si="1508"/>
        <v>0</v>
      </c>
    </row>
    <row r="2659" spans="17:17">
      <c r="Q2659">
        <f t="shared" si="1508"/>
        <v>0</v>
      </c>
    </row>
    <row r="2660" spans="17:17">
      <c r="Q2660">
        <f t="shared" ref="Q2660:Q2723" si="1509">(AC2660*1+AE2660*1+AG2660*1+AI2660*1+AK2660*1+AM2660*1+AO2660*1+AU2660*1+IF(ISERROR(BC2660*1),0,BC2660*1)+IF(ISERROR(BF2660*1),0,BF2660*1)+IF(ISERROR(BA2660*1),0,BA2660*1)+IF(ISERROR(AX2660*1),0,AX2660*1))/100</f>
        <v>0</v>
      </c>
    </row>
    <row r="2661" spans="17:17">
      <c r="Q2661">
        <f t="shared" si="1509"/>
        <v>0</v>
      </c>
    </row>
    <row r="2662" spans="17:17">
      <c r="Q2662">
        <f t="shared" si="1509"/>
        <v>0</v>
      </c>
    </row>
    <row r="2663" spans="17:17">
      <c r="Q2663">
        <f t="shared" si="1509"/>
        <v>0</v>
      </c>
    </row>
    <row r="2664" spans="17:17">
      <c r="Q2664">
        <f t="shared" si="1509"/>
        <v>0</v>
      </c>
    </row>
    <row r="2665" spans="17:17">
      <c r="Q2665">
        <f t="shared" si="1509"/>
        <v>0</v>
      </c>
    </row>
    <row r="2666" spans="17:17">
      <c r="Q2666">
        <f t="shared" si="1509"/>
        <v>0</v>
      </c>
    </row>
    <row r="2667" spans="17:17">
      <c r="Q2667">
        <f t="shared" si="1509"/>
        <v>0</v>
      </c>
    </row>
    <row r="2668" spans="17:17">
      <c r="Q2668">
        <f t="shared" si="1509"/>
        <v>0</v>
      </c>
    </row>
    <row r="2669" spans="17:17">
      <c r="Q2669">
        <f t="shared" si="1509"/>
        <v>0</v>
      </c>
    </row>
    <row r="2670" spans="17:17">
      <c r="Q2670">
        <f t="shared" si="1509"/>
        <v>0</v>
      </c>
    </row>
    <row r="2671" spans="17:17">
      <c r="Q2671">
        <f t="shared" si="1509"/>
        <v>0</v>
      </c>
    </row>
    <row r="2672" spans="17:17">
      <c r="Q2672">
        <f t="shared" si="1509"/>
        <v>0</v>
      </c>
    </row>
    <row r="2673" spans="17:17">
      <c r="Q2673">
        <f t="shared" si="1509"/>
        <v>0</v>
      </c>
    </row>
    <row r="2674" spans="17:17">
      <c r="Q2674">
        <f t="shared" si="1509"/>
        <v>0</v>
      </c>
    </row>
    <row r="2675" spans="17:17">
      <c r="Q2675">
        <f t="shared" si="1509"/>
        <v>0</v>
      </c>
    </row>
    <row r="2676" spans="17:17">
      <c r="Q2676">
        <f t="shared" si="1509"/>
        <v>0</v>
      </c>
    </row>
    <row r="2677" spans="17:17">
      <c r="Q2677">
        <f t="shared" si="1509"/>
        <v>0</v>
      </c>
    </row>
    <row r="2678" spans="17:17">
      <c r="Q2678">
        <f t="shared" si="1509"/>
        <v>0</v>
      </c>
    </row>
    <row r="2679" spans="17:17">
      <c r="Q2679">
        <f t="shared" si="1509"/>
        <v>0</v>
      </c>
    </row>
    <row r="2680" spans="17:17">
      <c r="Q2680">
        <f t="shared" si="1509"/>
        <v>0</v>
      </c>
    </row>
    <row r="2681" spans="17:17">
      <c r="Q2681">
        <f t="shared" si="1509"/>
        <v>0</v>
      </c>
    </row>
    <row r="2682" spans="17:17">
      <c r="Q2682">
        <f t="shared" si="1509"/>
        <v>0</v>
      </c>
    </row>
    <row r="2683" spans="17:17">
      <c r="Q2683">
        <f t="shared" si="1509"/>
        <v>0</v>
      </c>
    </row>
    <row r="2684" spans="17:17">
      <c r="Q2684">
        <f t="shared" si="1509"/>
        <v>0</v>
      </c>
    </row>
    <row r="2685" spans="17:17">
      <c r="Q2685">
        <f t="shared" si="1509"/>
        <v>0</v>
      </c>
    </row>
    <row r="2686" spans="17:17">
      <c r="Q2686">
        <f t="shared" si="1509"/>
        <v>0</v>
      </c>
    </row>
    <row r="2687" spans="17:17">
      <c r="Q2687">
        <f t="shared" si="1509"/>
        <v>0</v>
      </c>
    </row>
    <row r="2688" spans="17:17">
      <c r="Q2688">
        <f t="shared" si="1509"/>
        <v>0</v>
      </c>
    </row>
    <row r="2689" spans="17:17">
      <c r="Q2689">
        <f t="shared" si="1509"/>
        <v>0</v>
      </c>
    </row>
    <row r="2690" spans="17:17">
      <c r="Q2690">
        <f t="shared" si="1509"/>
        <v>0</v>
      </c>
    </row>
    <row r="2691" spans="17:17">
      <c r="Q2691">
        <f t="shared" si="1509"/>
        <v>0</v>
      </c>
    </row>
    <row r="2692" spans="17:17">
      <c r="Q2692">
        <f t="shared" si="1509"/>
        <v>0</v>
      </c>
    </row>
    <row r="2693" spans="17:17">
      <c r="Q2693">
        <f t="shared" si="1509"/>
        <v>0</v>
      </c>
    </row>
    <row r="2694" spans="17:17">
      <c r="Q2694">
        <f t="shared" si="1509"/>
        <v>0</v>
      </c>
    </row>
    <row r="2695" spans="17:17">
      <c r="Q2695">
        <f t="shared" si="1509"/>
        <v>0</v>
      </c>
    </row>
    <row r="2696" spans="17:17">
      <c r="Q2696">
        <f t="shared" si="1509"/>
        <v>0</v>
      </c>
    </row>
    <row r="2697" spans="17:17">
      <c r="Q2697">
        <f t="shared" si="1509"/>
        <v>0</v>
      </c>
    </row>
    <row r="2698" spans="17:17">
      <c r="Q2698">
        <f t="shared" si="1509"/>
        <v>0</v>
      </c>
    </row>
    <row r="2699" spans="17:17">
      <c r="Q2699">
        <f t="shared" si="1509"/>
        <v>0</v>
      </c>
    </row>
    <row r="2700" spans="17:17">
      <c r="Q2700">
        <f t="shared" si="1509"/>
        <v>0</v>
      </c>
    </row>
    <row r="2701" spans="17:17">
      <c r="Q2701">
        <f t="shared" si="1509"/>
        <v>0</v>
      </c>
    </row>
    <row r="2702" spans="17:17">
      <c r="Q2702">
        <f t="shared" si="1509"/>
        <v>0</v>
      </c>
    </row>
    <row r="2703" spans="17:17">
      <c r="Q2703">
        <f t="shared" si="1509"/>
        <v>0</v>
      </c>
    </row>
    <row r="2704" spans="17:17">
      <c r="Q2704">
        <f t="shared" si="1509"/>
        <v>0</v>
      </c>
    </row>
    <row r="2705" spans="17:17">
      <c r="Q2705">
        <f t="shared" si="1509"/>
        <v>0</v>
      </c>
    </row>
    <row r="2706" spans="17:17">
      <c r="Q2706">
        <f t="shared" si="1509"/>
        <v>0</v>
      </c>
    </row>
    <row r="2707" spans="17:17">
      <c r="Q2707">
        <f t="shared" si="1509"/>
        <v>0</v>
      </c>
    </row>
    <row r="2708" spans="17:17">
      <c r="Q2708">
        <f t="shared" si="1509"/>
        <v>0</v>
      </c>
    </row>
    <row r="2709" spans="17:17">
      <c r="Q2709">
        <f t="shared" si="1509"/>
        <v>0</v>
      </c>
    </row>
    <row r="2710" spans="17:17">
      <c r="Q2710">
        <f t="shared" si="1509"/>
        <v>0</v>
      </c>
    </row>
    <row r="2711" spans="17:17">
      <c r="Q2711">
        <f t="shared" si="1509"/>
        <v>0</v>
      </c>
    </row>
    <row r="2712" spans="17:17">
      <c r="Q2712">
        <f t="shared" si="1509"/>
        <v>0</v>
      </c>
    </row>
    <row r="2713" spans="17:17">
      <c r="Q2713">
        <f t="shared" si="1509"/>
        <v>0</v>
      </c>
    </row>
    <row r="2714" spans="17:17">
      <c r="Q2714">
        <f t="shared" si="1509"/>
        <v>0</v>
      </c>
    </row>
    <row r="2715" spans="17:17">
      <c r="Q2715">
        <f t="shared" si="1509"/>
        <v>0</v>
      </c>
    </row>
    <row r="2716" spans="17:17">
      <c r="Q2716">
        <f t="shared" si="1509"/>
        <v>0</v>
      </c>
    </row>
    <row r="2717" spans="17:17">
      <c r="Q2717">
        <f t="shared" si="1509"/>
        <v>0</v>
      </c>
    </row>
    <row r="2718" spans="17:17">
      <c r="Q2718">
        <f t="shared" si="1509"/>
        <v>0</v>
      </c>
    </row>
    <row r="2719" spans="17:17">
      <c r="Q2719">
        <f t="shared" si="1509"/>
        <v>0</v>
      </c>
    </row>
    <row r="2720" spans="17:17">
      <c r="Q2720">
        <f t="shared" si="1509"/>
        <v>0</v>
      </c>
    </row>
    <row r="2721" spans="17:17">
      <c r="Q2721">
        <f t="shared" si="1509"/>
        <v>0</v>
      </c>
    </row>
    <row r="2722" spans="17:17">
      <c r="Q2722">
        <f t="shared" si="1509"/>
        <v>0</v>
      </c>
    </row>
    <row r="2723" spans="17:17">
      <c r="Q2723">
        <f t="shared" si="1509"/>
        <v>0</v>
      </c>
    </row>
    <row r="2724" spans="17:17">
      <c r="Q2724">
        <f t="shared" ref="Q2724:Q2787" si="1510">(AC2724*1+AE2724*1+AG2724*1+AI2724*1+AK2724*1+AM2724*1+AO2724*1+AU2724*1+IF(ISERROR(BC2724*1),0,BC2724*1)+IF(ISERROR(BF2724*1),0,BF2724*1)+IF(ISERROR(BA2724*1),0,BA2724*1)+IF(ISERROR(AX2724*1),0,AX2724*1))/100</f>
        <v>0</v>
      </c>
    </row>
    <row r="2725" spans="17:17">
      <c r="Q2725">
        <f t="shared" si="1510"/>
        <v>0</v>
      </c>
    </row>
    <row r="2726" spans="17:17">
      <c r="Q2726">
        <f t="shared" si="1510"/>
        <v>0</v>
      </c>
    </row>
    <row r="2727" spans="17:17">
      <c r="Q2727">
        <f t="shared" si="1510"/>
        <v>0</v>
      </c>
    </row>
    <row r="2728" spans="17:17">
      <c r="Q2728">
        <f t="shared" si="1510"/>
        <v>0</v>
      </c>
    </row>
    <row r="2729" spans="17:17">
      <c r="Q2729">
        <f t="shared" si="1510"/>
        <v>0</v>
      </c>
    </row>
    <row r="2730" spans="17:17">
      <c r="Q2730">
        <f t="shared" si="1510"/>
        <v>0</v>
      </c>
    </row>
    <row r="2731" spans="17:17">
      <c r="Q2731">
        <f t="shared" si="1510"/>
        <v>0</v>
      </c>
    </row>
    <row r="2732" spans="17:17">
      <c r="Q2732">
        <f t="shared" si="1510"/>
        <v>0</v>
      </c>
    </row>
    <row r="2733" spans="17:17">
      <c r="Q2733">
        <f t="shared" si="1510"/>
        <v>0</v>
      </c>
    </row>
    <row r="2734" spans="17:17">
      <c r="Q2734">
        <f t="shared" si="1510"/>
        <v>0</v>
      </c>
    </row>
    <row r="2735" spans="17:17">
      <c r="Q2735">
        <f t="shared" si="1510"/>
        <v>0</v>
      </c>
    </row>
    <row r="2736" spans="17:17">
      <c r="Q2736">
        <f t="shared" si="1510"/>
        <v>0</v>
      </c>
    </row>
    <row r="2737" spans="17:17">
      <c r="Q2737">
        <f t="shared" si="1510"/>
        <v>0</v>
      </c>
    </row>
    <row r="2738" spans="17:17">
      <c r="Q2738">
        <f t="shared" si="1510"/>
        <v>0</v>
      </c>
    </row>
    <row r="2739" spans="17:17">
      <c r="Q2739">
        <f t="shared" si="1510"/>
        <v>0</v>
      </c>
    </row>
    <row r="2740" spans="17:17">
      <c r="Q2740">
        <f t="shared" si="1510"/>
        <v>0</v>
      </c>
    </row>
    <row r="2741" spans="17:17">
      <c r="Q2741">
        <f t="shared" si="1510"/>
        <v>0</v>
      </c>
    </row>
    <row r="2742" spans="17:17">
      <c r="Q2742">
        <f t="shared" si="1510"/>
        <v>0</v>
      </c>
    </row>
    <row r="2743" spans="17:17">
      <c r="Q2743">
        <f t="shared" si="1510"/>
        <v>0</v>
      </c>
    </row>
    <row r="2744" spans="17:17">
      <c r="Q2744">
        <f t="shared" si="1510"/>
        <v>0</v>
      </c>
    </row>
    <row r="2745" spans="17:17">
      <c r="Q2745">
        <f t="shared" si="1510"/>
        <v>0</v>
      </c>
    </row>
    <row r="2746" spans="17:17">
      <c r="Q2746">
        <f t="shared" si="1510"/>
        <v>0</v>
      </c>
    </row>
    <row r="2747" spans="17:17">
      <c r="Q2747">
        <f t="shared" si="1510"/>
        <v>0</v>
      </c>
    </row>
    <row r="2748" spans="17:17">
      <c r="Q2748">
        <f t="shared" si="1510"/>
        <v>0</v>
      </c>
    </row>
    <row r="2749" spans="17:17">
      <c r="Q2749">
        <f t="shared" si="1510"/>
        <v>0</v>
      </c>
    </row>
    <row r="2750" spans="17:17">
      <c r="Q2750">
        <f t="shared" si="1510"/>
        <v>0</v>
      </c>
    </row>
    <row r="2751" spans="17:17">
      <c r="Q2751">
        <f t="shared" si="1510"/>
        <v>0</v>
      </c>
    </row>
    <row r="2752" spans="17:17">
      <c r="Q2752">
        <f t="shared" si="1510"/>
        <v>0</v>
      </c>
    </row>
    <row r="2753" spans="17:17">
      <c r="Q2753">
        <f t="shared" si="1510"/>
        <v>0</v>
      </c>
    </row>
    <row r="2754" spans="17:17">
      <c r="Q2754">
        <f t="shared" si="1510"/>
        <v>0</v>
      </c>
    </row>
    <row r="2755" spans="17:17">
      <c r="Q2755">
        <f t="shared" si="1510"/>
        <v>0</v>
      </c>
    </row>
    <row r="2756" spans="17:17">
      <c r="Q2756">
        <f t="shared" si="1510"/>
        <v>0</v>
      </c>
    </row>
    <row r="2757" spans="17:17">
      <c r="Q2757">
        <f t="shared" si="1510"/>
        <v>0</v>
      </c>
    </row>
    <row r="2758" spans="17:17">
      <c r="Q2758">
        <f t="shared" si="1510"/>
        <v>0</v>
      </c>
    </row>
    <row r="2759" spans="17:17">
      <c r="Q2759">
        <f t="shared" si="1510"/>
        <v>0</v>
      </c>
    </row>
    <row r="2760" spans="17:17">
      <c r="Q2760">
        <f t="shared" si="1510"/>
        <v>0</v>
      </c>
    </row>
    <row r="2761" spans="17:17">
      <c r="Q2761">
        <f t="shared" si="1510"/>
        <v>0</v>
      </c>
    </row>
    <row r="2762" spans="17:17">
      <c r="Q2762">
        <f t="shared" si="1510"/>
        <v>0</v>
      </c>
    </row>
    <row r="2763" spans="17:17">
      <c r="Q2763">
        <f t="shared" si="1510"/>
        <v>0</v>
      </c>
    </row>
    <row r="2764" spans="17:17">
      <c r="Q2764">
        <f t="shared" si="1510"/>
        <v>0</v>
      </c>
    </row>
    <row r="2765" spans="17:17">
      <c r="Q2765">
        <f t="shared" si="1510"/>
        <v>0</v>
      </c>
    </row>
    <row r="2766" spans="17:17">
      <c r="Q2766">
        <f t="shared" si="1510"/>
        <v>0</v>
      </c>
    </row>
    <row r="2767" spans="17:17">
      <c r="Q2767">
        <f t="shared" si="1510"/>
        <v>0</v>
      </c>
    </row>
    <row r="2768" spans="17:17">
      <c r="Q2768">
        <f t="shared" si="1510"/>
        <v>0</v>
      </c>
    </row>
    <row r="2769" spans="17:17">
      <c r="Q2769">
        <f t="shared" si="1510"/>
        <v>0</v>
      </c>
    </row>
    <row r="2770" spans="17:17">
      <c r="Q2770">
        <f t="shared" si="1510"/>
        <v>0</v>
      </c>
    </row>
    <row r="2771" spans="17:17">
      <c r="Q2771">
        <f t="shared" si="1510"/>
        <v>0</v>
      </c>
    </row>
    <row r="2772" spans="17:17">
      <c r="Q2772">
        <f t="shared" si="1510"/>
        <v>0</v>
      </c>
    </row>
    <row r="2773" spans="17:17">
      <c r="Q2773">
        <f t="shared" si="1510"/>
        <v>0</v>
      </c>
    </row>
    <row r="2774" spans="17:17">
      <c r="Q2774">
        <f t="shared" si="1510"/>
        <v>0</v>
      </c>
    </row>
    <row r="2775" spans="17:17">
      <c r="Q2775">
        <f t="shared" si="1510"/>
        <v>0</v>
      </c>
    </row>
    <row r="2776" spans="17:17">
      <c r="Q2776">
        <f t="shared" si="1510"/>
        <v>0</v>
      </c>
    </row>
    <row r="2777" spans="17:17">
      <c r="Q2777">
        <f t="shared" si="1510"/>
        <v>0</v>
      </c>
    </row>
    <row r="2778" spans="17:17">
      <c r="Q2778">
        <f t="shared" si="1510"/>
        <v>0</v>
      </c>
    </row>
    <row r="2779" spans="17:17">
      <c r="Q2779">
        <f t="shared" si="1510"/>
        <v>0</v>
      </c>
    </row>
    <row r="2780" spans="17:17">
      <c r="Q2780">
        <f t="shared" si="1510"/>
        <v>0</v>
      </c>
    </row>
    <row r="2781" spans="17:17">
      <c r="Q2781">
        <f t="shared" si="1510"/>
        <v>0</v>
      </c>
    </row>
    <row r="2782" spans="17:17">
      <c r="Q2782">
        <f t="shared" si="1510"/>
        <v>0</v>
      </c>
    </row>
    <row r="2783" spans="17:17">
      <c r="Q2783">
        <f t="shared" si="1510"/>
        <v>0</v>
      </c>
    </row>
    <row r="2784" spans="17:17">
      <c r="Q2784">
        <f t="shared" si="1510"/>
        <v>0</v>
      </c>
    </row>
    <row r="2785" spans="17:17">
      <c r="Q2785">
        <f t="shared" si="1510"/>
        <v>0</v>
      </c>
    </row>
    <row r="2786" spans="17:17">
      <c r="Q2786">
        <f t="shared" si="1510"/>
        <v>0</v>
      </c>
    </row>
    <row r="2787" spans="17:17">
      <c r="Q2787">
        <f t="shared" si="1510"/>
        <v>0</v>
      </c>
    </row>
    <row r="2788" spans="17:17">
      <c r="Q2788">
        <f t="shared" ref="Q2788:Q2819" si="1511">(AC2788*1+AE2788*1+AG2788*1+AI2788*1+AK2788*1+AM2788*1+AO2788*1+AU2788*1+IF(ISERROR(BC2788*1),0,BC2788*1)+IF(ISERROR(BF2788*1),0,BF2788*1)+IF(ISERROR(BA2788*1),0,BA2788*1)+IF(ISERROR(AX2788*1),0,AX2788*1))/100</f>
        <v>0</v>
      </c>
    </row>
    <row r="2789" spans="17:17">
      <c r="Q2789">
        <f t="shared" si="1511"/>
        <v>0</v>
      </c>
    </row>
    <row r="2790" spans="17:17">
      <c r="Q2790">
        <f t="shared" si="1511"/>
        <v>0</v>
      </c>
    </row>
    <row r="2791" spans="17:17">
      <c r="Q2791">
        <f t="shared" si="1511"/>
        <v>0</v>
      </c>
    </row>
    <row r="2792" spans="17:17">
      <c r="Q2792">
        <f t="shared" si="1511"/>
        <v>0</v>
      </c>
    </row>
    <row r="2793" spans="17:17">
      <c r="Q2793">
        <f t="shared" si="1511"/>
        <v>0</v>
      </c>
    </row>
    <row r="2794" spans="17:17">
      <c r="Q2794">
        <f t="shared" si="1511"/>
        <v>0</v>
      </c>
    </row>
    <row r="2795" spans="17:17">
      <c r="Q2795">
        <f t="shared" si="1511"/>
        <v>0</v>
      </c>
    </row>
    <row r="2796" spans="17:17">
      <c r="Q2796">
        <f t="shared" si="1511"/>
        <v>0</v>
      </c>
    </row>
    <row r="2797" spans="17:17">
      <c r="Q2797">
        <f t="shared" si="1511"/>
        <v>0</v>
      </c>
    </row>
    <row r="2798" spans="17:17">
      <c r="Q2798">
        <f t="shared" si="1511"/>
        <v>0</v>
      </c>
    </row>
    <row r="2799" spans="17:17">
      <c r="Q2799">
        <f t="shared" si="1511"/>
        <v>0</v>
      </c>
    </row>
    <row r="2800" spans="17:17">
      <c r="Q2800">
        <f t="shared" si="1511"/>
        <v>0</v>
      </c>
    </row>
    <row r="2801" spans="17:17">
      <c r="Q2801">
        <f t="shared" si="1511"/>
        <v>0</v>
      </c>
    </row>
    <row r="2802" spans="17:17">
      <c r="Q2802">
        <f t="shared" si="1511"/>
        <v>0</v>
      </c>
    </row>
    <row r="2803" spans="17:17">
      <c r="Q2803">
        <f t="shared" si="1511"/>
        <v>0</v>
      </c>
    </row>
    <row r="2804" spans="17:17">
      <c r="Q2804">
        <f t="shared" si="1511"/>
        <v>0</v>
      </c>
    </row>
    <row r="2805" spans="17:17">
      <c r="Q2805">
        <f t="shared" si="1511"/>
        <v>0</v>
      </c>
    </row>
    <row r="2806" spans="17:17">
      <c r="Q2806">
        <f t="shared" si="1511"/>
        <v>0</v>
      </c>
    </row>
    <row r="2807" spans="17:17">
      <c r="Q2807">
        <f t="shared" si="1511"/>
        <v>0</v>
      </c>
    </row>
    <row r="2808" spans="17:17">
      <c r="Q2808">
        <f t="shared" si="1511"/>
        <v>0</v>
      </c>
    </row>
    <row r="2809" spans="17:17">
      <c r="Q2809">
        <f t="shared" si="1511"/>
        <v>0</v>
      </c>
    </row>
    <row r="2810" spans="17:17">
      <c r="Q2810">
        <f t="shared" si="1511"/>
        <v>0</v>
      </c>
    </row>
    <row r="2811" spans="17:17">
      <c r="Q2811">
        <f t="shared" si="1511"/>
        <v>0</v>
      </c>
    </row>
    <row r="2812" spans="17:17">
      <c r="Q2812">
        <f t="shared" si="1511"/>
        <v>0</v>
      </c>
    </row>
    <row r="2813" spans="17:17">
      <c r="Q2813">
        <f t="shared" si="1511"/>
        <v>0</v>
      </c>
    </row>
    <row r="2814" spans="17:17">
      <c r="Q2814">
        <f t="shared" si="1511"/>
        <v>0</v>
      </c>
    </row>
    <row r="2815" spans="17:17">
      <c r="Q2815">
        <f t="shared" si="1511"/>
        <v>0</v>
      </c>
    </row>
    <row r="2816" spans="17:17">
      <c r="Q2816">
        <f t="shared" si="1511"/>
        <v>0</v>
      </c>
    </row>
    <row r="2817" spans="17:17">
      <c r="Q2817">
        <f t="shared" si="1511"/>
        <v>0</v>
      </c>
    </row>
    <row r="2818" spans="17:17">
      <c r="Q2818">
        <f t="shared" si="1511"/>
        <v>0</v>
      </c>
    </row>
    <row r="2819" spans="17:17">
      <c r="Q2819">
        <f t="shared" si="1511"/>
        <v>0</v>
      </c>
    </row>
  </sheetData>
  <autoFilter ref="A5:BT2200"/>
  <mergeCells count="13">
    <mergeCell ref="AW4:AX4"/>
    <mergeCell ref="AZ4:BA4"/>
    <mergeCell ref="BB4:BC4"/>
    <mergeCell ref="BE4:BF4"/>
    <mergeCell ref="Z4:AA4"/>
    <mergeCell ref="AB4:AC4"/>
    <mergeCell ref="AD4:AE4"/>
    <mergeCell ref="AF4:AG4"/>
    <mergeCell ref="AH4:AI4"/>
    <mergeCell ref="AJ4:AK4"/>
    <mergeCell ref="AL4:AM4"/>
    <mergeCell ref="AN4:AO4"/>
    <mergeCell ref="AT4:AU4"/>
  </mergeCells>
  <conditionalFormatting sqref="Q133:Q1048576 P6:Q1189">
    <cfRule type="cellIs" dxfId="0" priority="1" operator="equal">
      <formula>"Ver"</formula>
    </cfRule>
  </conditionalFormatting>
  <dataValidations count="4">
    <dataValidation type="list" allowBlank="1" showInputMessage="1" showErrorMessage="1" sqref="C664:C2094">
      <formula1>$BS$3:$BS$5</formula1>
    </dataValidation>
    <dataValidation type="list" allowBlank="1" showInputMessage="1" showErrorMessage="1" sqref="C192:C663 C38:C39 C95">
      <formula1>$BS$3:$BS$8</formula1>
    </dataValidation>
    <dataValidation type="list" allowBlank="1" showInputMessage="1" showErrorMessage="1" sqref="C96:C191 C40:C94 C28:C37 C6:C26">
      <formula1>$BS$3:$BS$9</formula1>
    </dataValidation>
    <dataValidation type="list" allowBlank="1" showInputMessage="1" showErrorMessage="1" sqref="G95:G7350">
      <formula1>$BT$3:$BT$5</formula1>
    </dataValidation>
  </dataValidations>
  <pageMargins left="0.7" right="0.7" top="0.75" bottom="0.75" header="0.3" footer="0.3"/>
  <pageSetup orientation="portrait" r:id="rId1"/>
  <drawing r:id="rId2"/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>
  <sheetPr codeName="Hoja2"/>
  <dimension ref="A1"/>
  <sheetViews>
    <sheetView topLeftCell="A3" workbookViewId="0">
      <selection activeCell="M24" sqref="M24"/>
    </sheetView>
  </sheetViews>
  <sheetFormatPr baseColWidth="10" defaultRowHeight="15"/>
  <sheetData/>
  <pageMargins left="0.7" right="0.7" top="0.75" bottom="0.75" header="0.3" footer="0.3"/>
  <drawing r:id="rId1"/>
</worksheet>
</file>

<file path=xl/worksheets/sheet3.xml><?xml version="1.0" encoding="utf-8"?>
<worksheet xmlns="http://schemas.openxmlformats.org/spreadsheetml/2006/main" xmlns:r="http://schemas.openxmlformats.org/officeDocument/2006/relationships">
  <sheetPr codeName="Hoja3"/>
  <dimension ref="B2:AK440"/>
  <sheetViews>
    <sheetView workbookViewId="0">
      <selection activeCell="H17" sqref="H17"/>
    </sheetView>
  </sheetViews>
  <sheetFormatPr baseColWidth="10" defaultRowHeight="15"/>
  <cols>
    <col min="1" max="1" width="3" customWidth="1"/>
    <col min="2" max="2" width="7" customWidth="1"/>
    <col min="3" max="3" width="34.28515625" bestFit="1" customWidth="1"/>
    <col min="4" max="4" width="3.85546875" customWidth="1"/>
    <col min="5" max="5" width="7" customWidth="1"/>
    <col min="6" max="6" width="4.7109375" customWidth="1"/>
    <col min="7" max="7" width="7.7109375" customWidth="1"/>
    <col min="8" max="8" width="3.5703125" customWidth="1"/>
    <col min="10" max="10" width="78.28515625" bestFit="1" customWidth="1"/>
    <col min="11" max="11" width="4.7109375" customWidth="1"/>
    <col min="12" max="12" width="8" customWidth="1"/>
    <col min="13" max="13" width="77.28515625" bestFit="1" customWidth="1"/>
    <col min="14" max="14" width="4.85546875" customWidth="1"/>
    <col min="17" max="17" width="3.85546875" customWidth="1"/>
    <col min="18" max="18" width="7.140625" customWidth="1"/>
    <col min="19" max="19" width="49.85546875" bestFit="1" customWidth="1"/>
    <col min="20" max="20" width="4.42578125" customWidth="1"/>
    <col min="21" max="21" width="12" bestFit="1" customWidth="1"/>
    <col min="22" max="22" width="57.7109375" bestFit="1" customWidth="1"/>
    <col min="23" max="23" width="3.85546875" customWidth="1"/>
    <col min="24" max="24" width="7.5703125" customWidth="1"/>
    <col min="25" max="25" width="30.28515625" bestFit="1" customWidth="1"/>
    <col min="26" max="26" width="4.140625" customWidth="1"/>
    <col min="27" max="27" width="8" customWidth="1"/>
    <col min="28" max="28" width="29.140625" bestFit="1" customWidth="1"/>
    <col min="29" max="29" width="4.42578125" customWidth="1"/>
    <col min="31" max="31" width="102.5703125" bestFit="1" customWidth="1"/>
    <col min="32" max="32" width="3.7109375" customWidth="1"/>
    <col min="34" max="34" width="37.7109375" bestFit="1" customWidth="1"/>
    <col min="37" max="37" width="29.28515625" bestFit="1" customWidth="1"/>
  </cols>
  <sheetData>
    <row r="2" spans="2:37">
      <c r="B2" s="165" t="s">
        <v>21</v>
      </c>
      <c r="C2" s="165"/>
      <c r="E2" s="165" t="s">
        <v>22</v>
      </c>
      <c r="F2" s="165"/>
      <c r="G2" s="165"/>
      <c r="I2" s="165" t="s">
        <v>23</v>
      </c>
      <c r="J2" s="165"/>
      <c r="L2" s="165" t="s">
        <v>24</v>
      </c>
      <c r="M2" s="165"/>
      <c r="O2" s="165" t="s">
        <v>25</v>
      </c>
      <c r="P2" s="165"/>
      <c r="R2" s="165" t="s">
        <v>26</v>
      </c>
      <c r="S2" s="165"/>
      <c r="U2" s="165" t="s">
        <v>27</v>
      </c>
      <c r="V2" s="165"/>
      <c r="X2" s="165" t="s">
        <v>28</v>
      </c>
      <c r="Y2" s="165"/>
      <c r="AA2" s="165" t="s">
        <v>29</v>
      </c>
      <c r="AB2" s="165"/>
      <c r="AD2" s="165" t="s">
        <v>30</v>
      </c>
      <c r="AE2" s="165"/>
      <c r="AG2" s="165" t="s">
        <v>31</v>
      </c>
      <c r="AH2" s="165"/>
      <c r="AJ2" s="165" t="s">
        <v>32</v>
      </c>
      <c r="AK2" s="165"/>
    </row>
    <row r="3" spans="2:37">
      <c r="B3" s="13">
        <v>0</v>
      </c>
      <c r="C3" s="14" t="s">
        <v>33</v>
      </c>
      <c r="E3" s="15">
        <v>0</v>
      </c>
      <c r="F3" s="14">
        <v>3</v>
      </c>
      <c r="G3" s="15">
        <v>0</v>
      </c>
      <c r="H3" t="s">
        <v>48</v>
      </c>
      <c r="I3" s="14">
        <v>1</v>
      </c>
      <c r="J3" s="14" t="s">
        <v>34</v>
      </c>
      <c r="L3" s="14">
        <v>1</v>
      </c>
      <c r="M3" s="14" t="s">
        <v>34</v>
      </c>
      <c r="O3" s="14">
        <v>1</v>
      </c>
      <c r="P3" s="14" t="s">
        <v>35</v>
      </c>
      <c r="R3" s="14">
        <v>1</v>
      </c>
      <c r="S3" s="14" t="s">
        <v>36</v>
      </c>
      <c r="U3" s="14">
        <v>50000000016</v>
      </c>
      <c r="V3" s="14" t="s">
        <v>37</v>
      </c>
      <c r="X3" s="14">
        <v>0</v>
      </c>
      <c r="Y3" s="14" t="s">
        <v>38</v>
      </c>
      <c r="AA3" s="14">
        <v>0</v>
      </c>
      <c r="AB3" s="14" t="s">
        <v>38</v>
      </c>
      <c r="AD3" s="14" t="s">
        <v>39</v>
      </c>
      <c r="AE3" s="14" t="s">
        <v>40</v>
      </c>
      <c r="AG3" s="14">
        <v>0</v>
      </c>
      <c r="AH3" s="14" t="s">
        <v>41</v>
      </c>
      <c r="AJ3" s="16">
        <v>2</v>
      </c>
      <c r="AK3" s="14" t="s">
        <v>42</v>
      </c>
    </row>
    <row r="4" spans="2:37">
      <c r="B4" s="13">
        <v>1</v>
      </c>
      <c r="C4" s="14" t="s">
        <v>43</v>
      </c>
      <c r="E4" s="15">
        <v>10.5</v>
      </c>
      <c r="F4" s="14">
        <v>4</v>
      </c>
      <c r="G4" s="15">
        <v>10.5</v>
      </c>
      <c r="H4" t="s">
        <v>941</v>
      </c>
      <c r="I4" s="14">
        <v>2</v>
      </c>
      <c r="J4" s="14" t="s">
        <v>44</v>
      </c>
      <c r="L4" s="14">
        <v>2</v>
      </c>
      <c r="M4" s="14" t="s">
        <v>44</v>
      </c>
      <c r="O4" s="14">
        <v>2</v>
      </c>
      <c r="P4" s="14" t="s">
        <v>45</v>
      </c>
      <c r="R4" s="14">
        <v>2</v>
      </c>
      <c r="S4" s="14" t="s">
        <v>46</v>
      </c>
      <c r="U4" s="14">
        <v>50000000024</v>
      </c>
      <c r="V4" s="14" t="s">
        <v>47</v>
      </c>
      <c r="X4" s="14" t="s">
        <v>48</v>
      </c>
      <c r="Y4" s="14" t="s">
        <v>49</v>
      </c>
      <c r="AA4" s="14" t="s">
        <v>48</v>
      </c>
      <c r="AB4" s="14" t="s">
        <v>49</v>
      </c>
      <c r="AD4" s="14" t="s">
        <v>50</v>
      </c>
      <c r="AE4" s="14" t="s">
        <v>51</v>
      </c>
      <c r="AG4" s="14">
        <v>1</v>
      </c>
      <c r="AH4" s="14" t="s">
        <v>52</v>
      </c>
      <c r="AJ4" s="16">
        <v>7</v>
      </c>
      <c r="AK4" s="14" t="s">
        <v>53</v>
      </c>
    </row>
    <row r="5" spans="2:37">
      <c r="B5" s="13">
        <v>3</v>
      </c>
      <c r="C5" s="14" t="s">
        <v>54</v>
      </c>
      <c r="E5" s="15">
        <v>21</v>
      </c>
      <c r="F5" s="14">
        <v>5</v>
      </c>
      <c r="G5" s="15">
        <v>21</v>
      </c>
      <c r="H5" t="s">
        <v>942</v>
      </c>
      <c r="I5" s="14">
        <v>3</v>
      </c>
      <c r="J5" s="14" t="s">
        <v>55</v>
      </c>
      <c r="L5" s="14">
        <v>3</v>
      </c>
      <c r="M5" s="14" t="s">
        <v>55</v>
      </c>
      <c r="O5" s="14">
        <v>3</v>
      </c>
      <c r="P5" s="14" t="s">
        <v>56</v>
      </c>
      <c r="R5" s="14">
        <v>3</v>
      </c>
      <c r="S5" s="14" t="s">
        <v>57</v>
      </c>
      <c r="U5" s="14">
        <v>50000000032</v>
      </c>
      <c r="V5" s="14" t="s">
        <v>58</v>
      </c>
      <c r="X5" s="14" t="s">
        <v>59</v>
      </c>
      <c r="Y5" s="14" t="s">
        <v>60</v>
      </c>
      <c r="AA5" s="14" t="s">
        <v>59</v>
      </c>
      <c r="AB5" s="14" t="s">
        <v>60</v>
      </c>
      <c r="AD5" s="14" t="s">
        <v>61</v>
      </c>
      <c r="AE5" s="14" t="s">
        <v>62</v>
      </c>
      <c r="AG5" s="14">
        <v>2</v>
      </c>
      <c r="AH5" s="14" t="s">
        <v>63</v>
      </c>
      <c r="AJ5" s="16">
        <v>9</v>
      </c>
      <c r="AK5" s="14" t="s">
        <v>64</v>
      </c>
    </row>
    <row r="6" spans="2:37">
      <c r="B6" s="13">
        <v>4</v>
      </c>
      <c r="C6" s="14" t="s">
        <v>65</v>
      </c>
      <c r="E6" s="15">
        <v>27</v>
      </c>
      <c r="F6" s="14">
        <v>6</v>
      </c>
      <c r="G6" s="15">
        <v>27</v>
      </c>
      <c r="I6" s="14">
        <v>4</v>
      </c>
      <c r="J6" s="14" t="s">
        <v>66</v>
      </c>
      <c r="L6" s="14">
        <v>4</v>
      </c>
      <c r="M6" s="14" t="s">
        <v>66</v>
      </c>
      <c r="R6" s="14">
        <v>4</v>
      </c>
      <c r="S6" s="14" t="s">
        <v>67</v>
      </c>
      <c r="U6" s="14">
        <v>50000000040</v>
      </c>
      <c r="V6" s="14" t="s">
        <v>68</v>
      </c>
      <c r="X6" s="14" t="s">
        <v>69</v>
      </c>
      <c r="Y6" s="14" t="s">
        <v>70</v>
      </c>
      <c r="AA6" s="14" t="s">
        <v>69</v>
      </c>
      <c r="AB6" s="14" t="s">
        <v>70</v>
      </c>
      <c r="AD6" s="14" t="s">
        <v>71</v>
      </c>
      <c r="AE6" s="14" t="s">
        <v>72</v>
      </c>
      <c r="AG6" s="14">
        <v>3</v>
      </c>
      <c r="AH6" s="14" t="s">
        <v>73</v>
      </c>
      <c r="AJ6" s="16">
        <v>10</v>
      </c>
      <c r="AK6" s="14" t="s">
        <v>74</v>
      </c>
    </row>
    <row r="7" spans="2:37">
      <c r="B7" s="13">
        <v>8</v>
      </c>
      <c r="C7" s="14" t="s">
        <v>75</v>
      </c>
      <c r="E7" s="15">
        <v>5</v>
      </c>
      <c r="F7" s="14">
        <v>8</v>
      </c>
      <c r="G7" s="15">
        <v>5</v>
      </c>
      <c r="I7" s="14">
        <v>5</v>
      </c>
      <c r="J7" s="14" t="s">
        <v>76</v>
      </c>
      <c r="L7" s="14">
        <v>5</v>
      </c>
      <c r="M7" s="14" t="s">
        <v>76</v>
      </c>
      <c r="R7" s="14">
        <v>9</v>
      </c>
      <c r="S7" s="14" t="s">
        <v>56</v>
      </c>
      <c r="U7" s="14">
        <v>50000000059</v>
      </c>
      <c r="V7" s="14" t="s">
        <v>77</v>
      </c>
      <c r="X7" s="14" t="s">
        <v>78</v>
      </c>
      <c r="Y7" s="14" t="s">
        <v>79</v>
      </c>
      <c r="AA7" s="14" t="s">
        <v>78</v>
      </c>
      <c r="AB7" s="14" t="s">
        <v>79</v>
      </c>
      <c r="AD7" s="14" t="s">
        <v>80</v>
      </c>
      <c r="AE7" s="14" t="s">
        <v>81</v>
      </c>
      <c r="AG7" s="14">
        <v>4</v>
      </c>
      <c r="AH7" s="14" t="s">
        <v>82</v>
      </c>
      <c r="AJ7" s="16">
        <v>11</v>
      </c>
      <c r="AK7" s="14" t="s">
        <v>83</v>
      </c>
    </row>
    <row r="8" spans="2:37">
      <c r="B8" s="13">
        <v>10</v>
      </c>
      <c r="C8" s="14" t="s">
        <v>84</v>
      </c>
      <c r="E8" s="15">
        <v>2.5</v>
      </c>
      <c r="F8" s="14">
        <v>9</v>
      </c>
      <c r="G8" s="15">
        <v>2.5</v>
      </c>
      <c r="H8" t="s">
        <v>18</v>
      </c>
      <c r="I8" s="14">
        <v>6</v>
      </c>
      <c r="J8" s="14" t="s">
        <v>85</v>
      </c>
      <c r="L8" s="14">
        <v>6</v>
      </c>
      <c r="M8" s="14" t="s">
        <v>85</v>
      </c>
      <c r="U8" s="14">
        <v>50000001012</v>
      </c>
      <c r="V8" s="14" t="s">
        <v>86</v>
      </c>
      <c r="X8" s="14" t="s">
        <v>87</v>
      </c>
      <c r="Y8" s="14" t="s">
        <v>88</v>
      </c>
      <c r="AA8" s="14" t="s">
        <v>87</v>
      </c>
      <c r="AB8" s="14" t="s">
        <v>89</v>
      </c>
      <c r="AD8" s="14" t="s">
        <v>90</v>
      </c>
      <c r="AE8" s="14" t="s">
        <v>91</v>
      </c>
      <c r="AG8" s="14">
        <v>5</v>
      </c>
      <c r="AH8" s="14" t="s">
        <v>92</v>
      </c>
      <c r="AJ8" s="16">
        <v>12</v>
      </c>
      <c r="AK8" s="14" t="s">
        <v>93</v>
      </c>
    </row>
    <row r="9" spans="2:37">
      <c r="B9" s="13">
        <v>12</v>
      </c>
      <c r="C9" s="14" t="s">
        <v>94</v>
      </c>
      <c r="H9" t="s">
        <v>943</v>
      </c>
      <c r="I9" s="14">
        <v>7</v>
      </c>
      <c r="J9" s="14" t="s">
        <v>95</v>
      </c>
      <c r="L9" s="14">
        <v>7</v>
      </c>
      <c r="M9" s="14" t="s">
        <v>95</v>
      </c>
      <c r="U9" s="14">
        <v>50000001020</v>
      </c>
      <c r="V9" s="14" t="s">
        <v>96</v>
      </c>
      <c r="X9" s="14" t="s">
        <v>97</v>
      </c>
      <c r="Y9" s="14" t="s">
        <v>98</v>
      </c>
      <c r="AA9" s="14" t="s">
        <v>97</v>
      </c>
      <c r="AB9" s="14" t="s">
        <v>99</v>
      </c>
      <c r="AD9" s="14" t="s">
        <v>100</v>
      </c>
      <c r="AE9" s="14" t="s">
        <v>101</v>
      </c>
      <c r="AG9" s="14">
        <v>6</v>
      </c>
      <c r="AH9" s="14" t="s">
        <v>102</v>
      </c>
      <c r="AJ9" s="16">
        <v>14</v>
      </c>
      <c r="AK9" s="14" t="s">
        <v>103</v>
      </c>
    </row>
    <row r="10" spans="2:37">
      <c r="B10" s="13">
        <v>13</v>
      </c>
      <c r="C10" s="14" t="s">
        <v>104</v>
      </c>
      <c r="H10" t="s">
        <v>944</v>
      </c>
      <c r="I10" s="14">
        <v>8</v>
      </c>
      <c r="J10" s="14" t="s">
        <v>105</v>
      </c>
      <c r="L10" s="14">
        <v>8</v>
      </c>
      <c r="M10" s="14" t="s">
        <v>105</v>
      </c>
      <c r="U10" s="14">
        <v>50000001039</v>
      </c>
      <c r="V10" s="14" t="s">
        <v>106</v>
      </c>
      <c r="AD10" s="14" t="s">
        <v>107</v>
      </c>
      <c r="AE10" s="14" t="s">
        <v>108</v>
      </c>
      <c r="AG10" s="14">
        <v>7</v>
      </c>
      <c r="AH10" s="14" t="s">
        <v>109</v>
      </c>
      <c r="AJ10" s="16">
        <v>15</v>
      </c>
      <c r="AK10" s="14" t="s">
        <v>110</v>
      </c>
    </row>
    <row r="11" spans="2:37">
      <c r="B11" s="13">
        <v>14</v>
      </c>
      <c r="C11" s="14" t="s">
        <v>111</v>
      </c>
      <c r="I11" s="14">
        <v>9</v>
      </c>
      <c r="J11" s="14" t="s">
        <v>112</v>
      </c>
      <c r="L11" s="14">
        <v>9</v>
      </c>
      <c r="M11" s="14" t="s">
        <v>112</v>
      </c>
      <c r="U11" s="14">
        <v>50000001047</v>
      </c>
      <c r="V11" s="14" t="s">
        <v>113</v>
      </c>
      <c r="AD11" s="14" t="s">
        <v>114</v>
      </c>
      <c r="AE11" s="14" t="s">
        <v>115</v>
      </c>
      <c r="AG11" s="14">
        <v>8</v>
      </c>
      <c r="AH11" s="14" t="s">
        <v>116</v>
      </c>
      <c r="AJ11" s="16">
        <v>16</v>
      </c>
      <c r="AK11" s="14" t="s">
        <v>117</v>
      </c>
    </row>
    <row r="12" spans="2:37">
      <c r="B12" s="13">
        <v>15</v>
      </c>
      <c r="C12" s="14" t="s">
        <v>118</v>
      </c>
      <c r="I12" s="14">
        <v>10</v>
      </c>
      <c r="J12" s="14" t="s">
        <v>119</v>
      </c>
      <c r="L12" s="14">
        <v>10</v>
      </c>
      <c r="M12" s="14" t="s">
        <v>119</v>
      </c>
      <c r="U12" s="14">
        <v>50000001055</v>
      </c>
      <c r="V12" s="14" t="s">
        <v>120</v>
      </c>
      <c r="AD12" s="14" t="s">
        <v>121</v>
      </c>
      <c r="AE12" s="14" t="s">
        <v>122</v>
      </c>
      <c r="AG12" s="14">
        <v>9</v>
      </c>
      <c r="AH12" s="14" t="s">
        <v>123</v>
      </c>
      <c r="AJ12" s="16">
        <v>18</v>
      </c>
      <c r="AK12" s="14" t="s">
        <v>124</v>
      </c>
    </row>
    <row r="13" spans="2:37">
      <c r="B13" s="13">
        <v>16</v>
      </c>
      <c r="C13" s="14" t="s">
        <v>125</v>
      </c>
      <c r="H13" t="s">
        <v>59</v>
      </c>
      <c r="I13" s="14">
        <v>11</v>
      </c>
      <c r="J13" s="14" t="s">
        <v>126</v>
      </c>
      <c r="L13" s="14">
        <v>17</v>
      </c>
      <c r="M13" s="14" t="s">
        <v>127</v>
      </c>
      <c r="U13" s="14">
        <v>50000001071</v>
      </c>
      <c r="V13" s="14" t="s">
        <v>128</v>
      </c>
      <c r="AD13" s="14" t="s">
        <v>129</v>
      </c>
      <c r="AE13" s="14" t="s">
        <v>130</v>
      </c>
      <c r="AG13" s="14">
        <v>10</v>
      </c>
      <c r="AH13" s="14" t="s">
        <v>131</v>
      </c>
      <c r="AJ13" s="16">
        <v>19</v>
      </c>
      <c r="AK13" s="14" t="s">
        <v>132</v>
      </c>
    </row>
    <row r="14" spans="2:37">
      <c r="B14" s="13">
        <v>17</v>
      </c>
      <c r="C14" s="14" t="s">
        <v>133</v>
      </c>
      <c r="H14" t="s">
        <v>945</v>
      </c>
      <c r="I14" s="14">
        <v>12</v>
      </c>
      <c r="J14" s="14" t="s">
        <v>134</v>
      </c>
      <c r="L14" s="14">
        <v>18</v>
      </c>
      <c r="M14" s="14" t="s">
        <v>135</v>
      </c>
      <c r="U14" s="14">
        <v>50000001101</v>
      </c>
      <c r="V14" s="14" t="s">
        <v>136</v>
      </c>
      <c r="AD14" s="14" t="s">
        <v>137</v>
      </c>
      <c r="AE14" s="14" t="s">
        <v>138</v>
      </c>
      <c r="AG14" s="14">
        <v>11</v>
      </c>
      <c r="AH14" s="14" t="s">
        <v>139</v>
      </c>
      <c r="AJ14" s="16">
        <v>21</v>
      </c>
      <c r="AK14" s="14" t="s">
        <v>140</v>
      </c>
    </row>
    <row r="15" spans="2:37">
      <c r="B15" s="13">
        <v>18</v>
      </c>
      <c r="C15" s="14" t="s">
        <v>141</v>
      </c>
      <c r="H15" t="s">
        <v>946</v>
      </c>
      <c r="I15" s="14">
        <v>13</v>
      </c>
      <c r="J15" s="14" t="s">
        <v>142</v>
      </c>
      <c r="L15" s="14">
        <v>19</v>
      </c>
      <c r="M15" s="14" t="s">
        <v>143</v>
      </c>
      <c r="U15" s="14">
        <v>50000001136</v>
      </c>
      <c r="V15" s="14" t="s">
        <v>144</v>
      </c>
      <c r="AD15" s="14" t="s">
        <v>145</v>
      </c>
      <c r="AE15" s="14" t="s">
        <v>146</v>
      </c>
      <c r="AG15" s="14">
        <v>12</v>
      </c>
      <c r="AH15" s="14" t="s">
        <v>147</v>
      </c>
      <c r="AJ15" s="16">
        <v>23</v>
      </c>
      <c r="AK15" s="14" t="s">
        <v>148</v>
      </c>
    </row>
    <row r="16" spans="2:37">
      <c r="B16" s="13">
        <v>19</v>
      </c>
      <c r="C16" s="14" t="s">
        <v>149</v>
      </c>
      <c r="I16" s="14">
        <v>15</v>
      </c>
      <c r="J16" s="14" t="s">
        <v>150</v>
      </c>
      <c r="L16" s="14">
        <v>20</v>
      </c>
      <c r="M16" s="14" t="s">
        <v>151</v>
      </c>
      <c r="U16" s="14">
        <v>50000001144</v>
      </c>
      <c r="V16" s="14" t="s">
        <v>152</v>
      </c>
      <c r="AD16" s="14" t="s">
        <v>153</v>
      </c>
      <c r="AE16" s="14" t="s">
        <v>154</v>
      </c>
      <c r="AG16" s="14">
        <v>13</v>
      </c>
      <c r="AH16" s="14" t="s">
        <v>155</v>
      </c>
      <c r="AJ16" s="16">
        <v>24</v>
      </c>
      <c r="AK16" s="14" t="s">
        <v>156</v>
      </c>
    </row>
    <row r="17" spans="2:37">
      <c r="B17" s="13">
        <v>20</v>
      </c>
      <c r="C17" s="14" t="s">
        <v>157</v>
      </c>
      <c r="I17" s="14">
        <v>16</v>
      </c>
      <c r="J17" s="14" t="s">
        <v>158</v>
      </c>
      <c r="L17" s="14">
        <v>21</v>
      </c>
      <c r="M17" s="14" t="s">
        <v>159</v>
      </c>
      <c r="U17" s="14">
        <v>50000001152</v>
      </c>
      <c r="V17" s="14" t="s">
        <v>160</v>
      </c>
      <c r="AD17" s="14" t="s">
        <v>161</v>
      </c>
      <c r="AE17" s="14" t="s">
        <v>162</v>
      </c>
      <c r="AG17" s="14">
        <v>14</v>
      </c>
      <c r="AH17" s="14" t="s">
        <v>163</v>
      </c>
      <c r="AJ17" s="16">
        <v>25</v>
      </c>
      <c r="AK17" s="14" t="s">
        <v>164</v>
      </c>
    </row>
    <row r="18" spans="2:37">
      <c r="B18" s="13">
        <v>23</v>
      </c>
      <c r="C18" s="14" t="s">
        <v>165</v>
      </c>
      <c r="I18" s="14">
        <v>17</v>
      </c>
      <c r="J18" s="14" t="s">
        <v>127</v>
      </c>
      <c r="L18" s="14">
        <v>22</v>
      </c>
      <c r="M18" s="14" t="s">
        <v>166</v>
      </c>
      <c r="U18" s="14">
        <v>50000001160</v>
      </c>
      <c r="V18" s="14" t="s">
        <v>167</v>
      </c>
      <c r="AD18" s="14" t="s">
        <v>168</v>
      </c>
      <c r="AE18" s="14" t="s">
        <v>169</v>
      </c>
      <c r="AG18" s="14">
        <v>16</v>
      </c>
      <c r="AH18" s="14" t="s">
        <v>170</v>
      </c>
      <c r="AJ18" s="16">
        <v>26</v>
      </c>
      <c r="AK18" s="14" t="s">
        <v>171</v>
      </c>
    </row>
    <row r="19" spans="2:37">
      <c r="B19" s="13">
        <v>24</v>
      </c>
      <c r="C19" s="14" t="s">
        <v>172</v>
      </c>
      <c r="I19" s="14">
        <v>18</v>
      </c>
      <c r="J19" s="14" t="s">
        <v>135</v>
      </c>
      <c r="L19" s="14">
        <v>23</v>
      </c>
      <c r="M19" s="14" t="s">
        <v>173</v>
      </c>
      <c r="U19" s="14">
        <v>50000001179</v>
      </c>
      <c r="V19" s="14" t="s">
        <v>174</v>
      </c>
      <c r="AD19" s="14" t="s">
        <v>175</v>
      </c>
      <c r="AE19" s="14" t="s">
        <v>176</v>
      </c>
      <c r="AG19" s="14">
        <v>17</v>
      </c>
      <c r="AH19" s="14" t="s">
        <v>177</v>
      </c>
      <c r="AJ19" s="16">
        <v>27</v>
      </c>
      <c r="AK19" s="14" t="s">
        <v>178</v>
      </c>
    </row>
    <row r="20" spans="2:37">
      <c r="B20" s="13">
        <v>25</v>
      </c>
      <c r="C20" s="14" t="s">
        <v>179</v>
      </c>
      <c r="I20" s="14">
        <v>23</v>
      </c>
      <c r="J20" s="14" t="s">
        <v>173</v>
      </c>
      <c r="L20" s="14">
        <v>24</v>
      </c>
      <c r="M20" s="14" t="s">
        <v>180</v>
      </c>
      <c r="U20" s="14">
        <v>50000001187</v>
      </c>
      <c r="V20" s="14" t="s">
        <v>181</v>
      </c>
      <c r="AD20" s="14" t="s">
        <v>182</v>
      </c>
      <c r="AE20" s="14" t="s">
        <v>183</v>
      </c>
      <c r="AG20" s="14">
        <v>18</v>
      </c>
      <c r="AH20" s="14" t="s">
        <v>184</v>
      </c>
      <c r="AJ20" s="16">
        <v>28</v>
      </c>
      <c r="AK20" s="14" t="s">
        <v>185</v>
      </c>
    </row>
    <row r="21" spans="2:37">
      <c r="B21" s="13">
        <v>26</v>
      </c>
      <c r="C21" s="14" t="s">
        <v>186</v>
      </c>
      <c r="I21" s="14">
        <v>24</v>
      </c>
      <c r="J21" s="14" t="s">
        <v>180</v>
      </c>
      <c r="L21" s="14">
        <v>27</v>
      </c>
      <c r="M21" s="14" t="s">
        <v>187</v>
      </c>
      <c r="U21" s="14">
        <v>50000001195</v>
      </c>
      <c r="V21" s="14" t="s">
        <v>188</v>
      </c>
      <c r="AD21" s="14" t="s">
        <v>189</v>
      </c>
      <c r="AE21" s="14" t="s">
        <v>190</v>
      </c>
      <c r="AG21" s="14">
        <v>19</v>
      </c>
      <c r="AH21" s="14" t="s">
        <v>191</v>
      </c>
      <c r="AJ21" s="16">
        <v>29</v>
      </c>
      <c r="AK21" s="14" t="s">
        <v>192</v>
      </c>
    </row>
    <row r="22" spans="2:37">
      <c r="B22" s="13">
        <v>29</v>
      </c>
      <c r="C22" s="14" t="s">
        <v>193</v>
      </c>
      <c r="I22" s="14">
        <v>25</v>
      </c>
      <c r="J22" s="14" t="s">
        <v>194</v>
      </c>
      <c r="L22" s="14">
        <v>28</v>
      </c>
      <c r="M22" s="14" t="s">
        <v>195</v>
      </c>
      <c r="U22" s="14">
        <v>50000001209</v>
      </c>
      <c r="V22" s="14" t="s">
        <v>196</v>
      </c>
      <c r="AD22" s="14" t="s">
        <v>197</v>
      </c>
      <c r="AE22" s="14" t="s">
        <v>198</v>
      </c>
      <c r="AG22" s="14">
        <v>20</v>
      </c>
      <c r="AH22" s="14" t="s">
        <v>199</v>
      </c>
      <c r="AJ22" s="16">
        <v>30</v>
      </c>
      <c r="AK22" s="14" t="s">
        <v>200</v>
      </c>
    </row>
    <row r="23" spans="2:37">
      <c r="B23" s="13">
        <v>31</v>
      </c>
      <c r="C23" s="14" t="s">
        <v>201</v>
      </c>
      <c r="I23" s="14">
        <v>26</v>
      </c>
      <c r="J23" s="14" t="s">
        <v>202</v>
      </c>
      <c r="L23" s="14">
        <v>29</v>
      </c>
      <c r="M23" s="14" t="s">
        <v>203</v>
      </c>
      <c r="U23" s="14">
        <v>50000001217</v>
      </c>
      <c r="V23" s="14" t="s">
        <v>204</v>
      </c>
      <c r="AD23" s="14" t="s">
        <v>205</v>
      </c>
      <c r="AE23" s="14" t="s">
        <v>206</v>
      </c>
      <c r="AG23" s="14">
        <v>21</v>
      </c>
      <c r="AH23" s="14" t="s">
        <v>207</v>
      </c>
      <c r="AJ23" s="16">
        <v>31</v>
      </c>
      <c r="AK23" s="14" t="s">
        <v>208</v>
      </c>
    </row>
    <row r="24" spans="2:37">
      <c r="B24" s="13">
        <v>33</v>
      </c>
      <c r="C24" s="14" t="s">
        <v>209</v>
      </c>
      <c r="I24" s="14">
        <v>27</v>
      </c>
      <c r="J24" s="14" t="s">
        <v>187</v>
      </c>
      <c r="L24" s="14">
        <v>33</v>
      </c>
      <c r="M24" s="14" t="s">
        <v>210</v>
      </c>
      <c r="U24" s="14">
        <v>50000001225</v>
      </c>
      <c r="V24" s="14" t="s">
        <v>211</v>
      </c>
      <c r="AD24" s="14" t="s">
        <v>212</v>
      </c>
      <c r="AE24" s="14" t="s">
        <v>213</v>
      </c>
      <c r="AG24" s="14">
        <v>22</v>
      </c>
      <c r="AH24" s="14" t="s">
        <v>214</v>
      </c>
      <c r="AJ24" s="16">
        <v>32</v>
      </c>
      <c r="AK24" s="14" t="s">
        <v>215</v>
      </c>
    </row>
    <row r="25" spans="2:37">
      <c r="B25" s="13">
        <v>34</v>
      </c>
      <c r="C25" s="14" t="s">
        <v>216</v>
      </c>
      <c r="I25" s="14">
        <v>28</v>
      </c>
      <c r="J25" s="14" t="s">
        <v>195</v>
      </c>
      <c r="L25" s="14">
        <v>34</v>
      </c>
      <c r="M25" s="14" t="s">
        <v>217</v>
      </c>
      <c r="U25" s="14">
        <v>50000001233</v>
      </c>
      <c r="V25" s="14" t="s">
        <v>218</v>
      </c>
      <c r="AD25" s="14" t="s">
        <v>219</v>
      </c>
      <c r="AE25" s="14" t="s">
        <v>220</v>
      </c>
      <c r="AG25" s="14">
        <v>23</v>
      </c>
      <c r="AH25" s="14" t="s">
        <v>221</v>
      </c>
      <c r="AJ25" s="16">
        <v>33</v>
      </c>
      <c r="AK25" s="14" t="s">
        <v>222</v>
      </c>
    </row>
    <row r="26" spans="2:37">
      <c r="B26" s="13">
        <v>37</v>
      </c>
      <c r="C26" s="14" t="s">
        <v>223</v>
      </c>
      <c r="I26" s="14">
        <v>30</v>
      </c>
      <c r="J26" s="14" t="s">
        <v>224</v>
      </c>
      <c r="L26" s="14">
        <v>35</v>
      </c>
      <c r="M26" s="14" t="s">
        <v>225</v>
      </c>
      <c r="U26" s="14">
        <v>50000001241</v>
      </c>
      <c r="V26" s="14" t="s">
        <v>226</v>
      </c>
      <c r="AD26" s="14" t="s">
        <v>227</v>
      </c>
      <c r="AE26" s="14" t="s">
        <v>228</v>
      </c>
      <c r="AG26" s="14">
        <v>24</v>
      </c>
      <c r="AH26" s="14" t="s">
        <v>229</v>
      </c>
      <c r="AJ26" s="16">
        <v>34</v>
      </c>
      <c r="AK26" s="14" t="s">
        <v>230</v>
      </c>
    </row>
    <row r="27" spans="2:37">
      <c r="B27" s="13">
        <v>38</v>
      </c>
      <c r="C27" s="14" t="s">
        <v>231</v>
      </c>
      <c r="I27" s="14">
        <v>32</v>
      </c>
      <c r="J27" s="14" t="s">
        <v>232</v>
      </c>
      <c r="L27" s="14">
        <v>37</v>
      </c>
      <c r="M27" s="14" t="s">
        <v>233</v>
      </c>
      <c r="U27" s="14">
        <v>50000001276</v>
      </c>
      <c r="V27" s="14" t="s">
        <v>234</v>
      </c>
      <c r="AD27" s="14" t="s">
        <v>235</v>
      </c>
      <c r="AE27" s="14" t="s">
        <v>236</v>
      </c>
      <c r="AF27" t="s">
        <v>11</v>
      </c>
      <c r="AG27" s="14">
        <v>80</v>
      </c>
      <c r="AH27" s="14" t="s">
        <v>237</v>
      </c>
      <c r="AJ27" s="16">
        <v>35</v>
      </c>
      <c r="AK27" s="14" t="s">
        <v>238</v>
      </c>
    </row>
    <row r="28" spans="2:37">
      <c r="B28" s="13">
        <v>40</v>
      </c>
      <c r="C28" s="14" t="s">
        <v>239</v>
      </c>
      <c r="I28" s="14">
        <v>33</v>
      </c>
      <c r="J28" s="14" t="s">
        <v>210</v>
      </c>
      <c r="L28" s="14">
        <v>38</v>
      </c>
      <c r="M28" s="14" t="s">
        <v>240</v>
      </c>
      <c r="U28" s="14">
        <v>50000001284</v>
      </c>
      <c r="V28" s="14" t="s">
        <v>241</v>
      </c>
      <c r="AD28" s="14" t="s">
        <v>242</v>
      </c>
      <c r="AE28" s="14" t="s">
        <v>243</v>
      </c>
      <c r="AF28" t="s">
        <v>956</v>
      </c>
      <c r="AG28" s="14">
        <v>86</v>
      </c>
      <c r="AH28" s="14" t="s">
        <v>244</v>
      </c>
      <c r="AJ28" s="16">
        <v>36</v>
      </c>
      <c r="AK28" s="14" t="s">
        <v>245</v>
      </c>
    </row>
    <row r="29" spans="2:37">
      <c r="B29" s="13">
        <v>41</v>
      </c>
      <c r="C29" s="14" t="s">
        <v>246</v>
      </c>
      <c r="I29" s="14">
        <v>34</v>
      </c>
      <c r="J29" s="14" t="s">
        <v>217</v>
      </c>
      <c r="L29" s="14">
        <v>39</v>
      </c>
      <c r="M29" s="14" t="s">
        <v>247</v>
      </c>
      <c r="U29" s="14">
        <v>50000001292</v>
      </c>
      <c r="V29" s="14" t="s">
        <v>248</v>
      </c>
      <c r="AD29" s="14" t="s">
        <v>249</v>
      </c>
      <c r="AE29" s="14" t="s">
        <v>250</v>
      </c>
      <c r="AG29" s="14">
        <v>87</v>
      </c>
      <c r="AH29" s="14" t="s">
        <v>251</v>
      </c>
      <c r="AJ29" s="16">
        <v>39</v>
      </c>
      <c r="AK29" s="14" t="s">
        <v>252</v>
      </c>
    </row>
    <row r="30" spans="2:37">
      <c r="B30" s="13">
        <v>42</v>
      </c>
      <c r="C30" s="14" t="s">
        <v>253</v>
      </c>
      <c r="I30" s="14">
        <v>35</v>
      </c>
      <c r="J30" s="14" t="s">
        <v>225</v>
      </c>
      <c r="L30" s="14">
        <v>40</v>
      </c>
      <c r="M30" s="14" t="s">
        <v>254</v>
      </c>
      <c r="U30" s="14">
        <v>50000001306</v>
      </c>
      <c r="V30" s="14" t="s">
        <v>255</v>
      </c>
      <c r="AD30" s="14" t="s">
        <v>256</v>
      </c>
      <c r="AE30" s="14" t="s">
        <v>257</v>
      </c>
      <c r="AG30" s="14">
        <v>89</v>
      </c>
      <c r="AH30" s="14" t="s">
        <v>258</v>
      </c>
      <c r="AJ30" s="16">
        <v>40</v>
      </c>
      <c r="AK30" s="14" t="s">
        <v>259</v>
      </c>
    </row>
    <row r="31" spans="2:37">
      <c r="B31" s="13">
        <v>45</v>
      </c>
      <c r="C31" s="14" t="s">
        <v>260</v>
      </c>
      <c r="I31" s="14">
        <v>36</v>
      </c>
      <c r="J31" s="14" t="s">
        <v>261</v>
      </c>
      <c r="L31" s="14">
        <v>43</v>
      </c>
      <c r="M31" s="14" t="s">
        <v>262</v>
      </c>
      <c r="U31" s="14">
        <v>50000001314</v>
      </c>
      <c r="V31" s="14" t="s">
        <v>263</v>
      </c>
      <c r="AD31" s="14" t="s">
        <v>264</v>
      </c>
      <c r="AE31" s="14" t="s">
        <v>265</v>
      </c>
      <c r="AG31" s="14">
        <v>90</v>
      </c>
      <c r="AH31" s="14" t="s">
        <v>266</v>
      </c>
      <c r="AJ31" s="16">
        <v>41</v>
      </c>
      <c r="AK31" s="14" t="s">
        <v>267</v>
      </c>
    </row>
    <row r="32" spans="2:37">
      <c r="B32" s="13">
        <v>46</v>
      </c>
      <c r="C32" s="14" t="s">
        <v>268</v>
      </c>
      <c r="I32" s="14">
        <v>37</v>
      </c>
      <c r="J32" s="14" t="s">
        <v>233</v>
      </c>
      <c r="L32" s="14">
        <v>44</v>
      </c>
      <c r="M32" s="14" t="s">
        <v>269</v>
      </c>
      <c r="U32" s="14">
        <v>50000001322</v>
      </c>
      <c r="V32" s="14" t="s">
        <v>270</v>
      </c>
      <c r="AD32" s="14" t="s">
        <v>271</v>
      </c>
      <c r="AE32" s="14" t="s">
        <v>272</v>
      </c>
      <c r="AG32" s="14">
        <v>91</v>
      </c>
      <c r="AH32" s="14" t="s">
        <v>273</v>
      </c>
      <c r="AJ32" s="16">
        <v>42</v>
      </c>
      <c r="AK32" s="14" t="s">
        <v>274</v>
      </c>
    </row>
    <row r="33" spans="2:37">
      <c r="B33" s="13">
        <v>47</v>
      </c>
      <c r="C33" s="14" t="s">
        <v>275</v>
      </c>
      <c r="I33" s="14">
        <v>38</v>
      </c>
      <c r="J33" s="14" t="s">
        <v>240</v>
      </c>
      <c r="L33" s="14">
        <v>45</v>
      </c>
      <c r="M33" s="14" t="s">
        <v>276</v>
      </c>
      <c r="U33" s="14">
        <v>50000001330</v>
      </c>
      <c r="V33" s="14" t="s">
        <v>277</v>
      </c>
      <c r="AD33" s="14" t="s">
        <v>278</v>
      </c>
      <c r="AE33" s="14" t="s">
        <v>279</v>
      </c>
      <c r="AG33" s="14">
        <v>92</v>
      </c>
      <c r="AH33" s="14" t="s">
        <v>280</v>
      </c>
      <c r="AJ33" s="16">
        <v>43</v>
      </c>
      <c r="AK33" s="14" t="s">
        <v>281</v>
      </c>
    </row>
    <row r="34" spans="2:37">
      <c r="B34" s="13">
        <v>48</v>
      </c>
      <c r="C34" s="14" t="s">
        <v>282</v>
      </c>
      <c r="I34" s="14">
        <v>39</v>
      </c>
      <c r="J34" s="14" t="s">
        <v>247</v>
      </c>
      <c r="L34" s="14">
        <v>46</v>
      </c>
      <c r="M34" s="14" t="s">
        <v>283</v>
      </c>
      <c r="U34" s="14">
        <v>50000001349</v>
      </c>
      <c r="V34" s="14" t="s">
        <v>284</v>
      </c>
      <c r="AD34" s="14" t="s">
        <v>285</v>
      </c>
      <c r="AE34" s="14" t="s">
        <v>286</v>
      </c>
      <c r="AG34" s="14">
        <v>93</v>
      </c>
      <c r="AH34" s="14" t="s">
        <v>287</v>
      </c>
      <c r="AJ34" s="16">
        <v>44</v>
      </c>
      <c r="AK34" s="14" t="s">
        <v>288</v>
      </c>
    </row>
    <row r="35" spans="2:37">
      <c r="B35" s="13">
        <v>49</v>
      </c>
      <c r="C35" s="14" t="s">
        <v>289</v>
      </c>
      <c r="I35" s="14">
        <v>40</v>
      </c>
      <c r="J35" s="14" t="s">
        <v>254</v>
      </c>
      <c r="L35" s="14">
        <v>47</v>
      </c>
      <c r="M35" s="14" t="s">
        <v>290</v>
      </c>
      <c r="U35" s="14">
        <v>50000001357</v>
      </c>
      <c r="V35" s="14" t="s">
        <v>291</v>
      </c>
      <c r="AD35" s="14" t="s">
        <v>292</v>
      </c>
      <c r="AE35" s="14" t="s">
        <v>293</v>
      </c>
      <c r="AG35" s="14">
        <v>94</v>
      </c>
      <c r="AH35" s="14" t="s">
        <v>294</v>
      </c>
      <c r="AJ35" s="16">
        <v>45</v>
      </c>
      <c r="AK35" s="14" t="s">
        <v>295</v>
      </c>
    </row>
    <row r="36" spans="2:37">
      <c r="B36" s="13">
        <v>52</v>
      </c>
      <c r="C36" s="14" t="s">
        <v>296</v>
      </c>
      <c r="I36" s="14">
        <v>41</v>
      </c>
      <c r="J36" s="14" t="s">
        <v>297</v>
      </c>
      <c r="L36" s="14">
        <v>48</v>
      </c>
      <c r="M36" s="14" t="s">
        <v>298</v>
      </c>
      <c r="U36" s="14">
        <v>50000001365</v>
      </c>
      <c r="V36" s="14" t="s">
        <v>299</v>
      </c>
      <c r="AD36" s="14" t="s">
        <v>300</v>
      </c>
      <c r="AE36" s="14" t="s">
        <v>301</v>
      </c>
      <c r="AG36" s="14">
        <v>95</v>
      </c>
      <c r="AH36" s="14" t="s">
        <v>302</v>
      </c>
      <c r="AJ36" s="16">
        <v>46</v>
      </c>
      <c r="AK36" s="14" t="s">
        <v>303</v>
      </c>
    </row>
    <row r="37" spans="2:37">
      <c r="B37" s="13">
        <v>53</v>
      </c>
      <c r="C37" s="14" t="s">
        <v>304</v>
      </c>
      <c r="I37" s="14">
        <v>43</v>
      </c>
      <c r="J37" s="14" t="s">
        <v>262</v>
      </c>
      <c r="L37" s="14">
        <v>51</v>
      </c>
      <c r="M37" s="14" t="s">
        <v>305</v>
      </c>
      <c r="U37" s="14">
        <v>50000001373</v>
      </c>
      <c r="V37" s="14" t="s">
        <v>306</v>
      </c>
      <c r="AD37" s="14" t="s">
        <v>307</v>
      </c>
      <c r="AE37" s="14" t="s">
        <v>308</v>
      </c>
      <c r="AF37" t="s">
        <v>952</v>
      </c>
      <c r="AG37" s="14">
        <v>96</v>
      </c>
      <c r="AH37" s="14" t="s">
        <v>309</v>
      </c>
      <c r="AJ37" s="16">
        <v>47</v>
      </c>
      <c r="AK37" s="14" t="s">
        <v>310</v>
      </c>
    </row>
    <row r="38" spans="2:37">
      <c r="B38" s="13">
        <v>54</v>
      </c>
      <c r="C38" s="14" t="s">
        <v>311</v>
      </c>
      <c r="I38" s="14">
        <v>45</v>
      </c>
      <c r="J38" s="14" t="s">
        <v>276</v>
      </c>
      <c r="L38" s="14">
        <v>52</v>
      </c>
      <c r="M38" s="14" t="s">
        <v>312</v>
      </c>
      <c r="U38" s="14">
        <v>50000001381</v>
      </c>
      <c r="V38" s="14" t="s">
        <v>313</v>
      </c>
      <c r="AD38" s="14" t="s">
        <v>314</v>
      </c>
      <c r="AE38" s="14" t="s">
        <v>315</v>
      </c>
      <c r="AF38" t="s">
        <v>954</v>
      </c>
      <c r="AG38" s="14">
        <v>99</v>
      </c>
      <c r="AH38" s="14" t="s">
        <v>316</v>
      </c>
      <c r="AJ38" s="16">
        <v>49</v>
      </c>
      <c r="AK38" s="14" t="s">
        <v>317</v>
      </c>
    </row>
    <row r="39" spans="2:37">
      <c r="B39" s="13">
        <v>55</v>
      </c>
      <c r="C39" s="14" t="s">
        <v>318</v>
      </c>
      <c r="I39" s="14">
        <v>46</v>
      </c>
      <c r="J39" s="14" t="s">
        <v>283</v>
      </c>
      <c r="L39" s="14">
        <v>53</v>
      </c>
      <c r="M39" s="14" t="s">
        <v>319</v>
      </c>
      <c r="U39" s="14">
        <v>50000001403</v>
      </c>
      <c r="V39" s="14" t="s">
        <v>320</v>
      </c>
      <c r="AD39" s="14" t="s">
        <v>321</v>
      </c>
      <c r="AE39" s="14" t="s">
        <v>322</v>
      </c>
      <c r="AJ39" s="16">
        <v>51</v>
      </c>
      <c r="AK39" s="14" t="s">
        <v>323</v>
      </c>
    </row>
    <row r="40" spans="2:37">
      <c r="B40" s="13">
        <v>57</v>
      </c>
      <c r="C40" s="14" t="s">
        <v>324</v>
      </c>
      <c r="I40" s="14">
        <v>48</v>
      </c>
      <c r="J40" s="14" t="s">
        <v>298</v>
      </c>
      <c r="L40" s="14">
        <v>54</v>
      </c>
      <c r="M40" s="14" t="s">
        <v>325</v>
      </c>
      <c r="U40" s="14">
        <v>50000001411</v>
      </c>
      <c r="V40" s="14" t="s">
        <v>326</v>
      </c>
      <c r="AD40" s="14" t="s">
        <v>327</v>
      </c>
      <c r="AE40" s="14" t="s">
        <v>328</v>
      </c>
      <c r="AJ40" s="16">
        <v>52</v>
      </c>
      <c r="AK40" s="14" t="s">
        <v>329</v>
      </c>
    </row>
    <row r="41" spans="2:37">
      <c r="B41" s="13">
        <v>58</v>
      </c>
      <c r="C41" s="14" t="s">
        <v>330</v>
      </c>
      <c r="I41" s="14">
        <v>49</v>
      </c>
      <c r="J41" s="14" t="s">
        <v>331</v>
      </c>
      <c r="L41" s="14">
        <v>55</v>
      </c>
      <c r="M41" s="14" t="s">
        <v>332</v>
      </c>
      <c r="U41" s="14">
        <v>50000001446</v>
      </c>
      <c r="V41" s="14" t="s">
        <v>333</v>
      </c>
      <c r="AD41" s="14" t="s">
        <v>334</v>
      </c>
      <c r="AE41" s="14" t="s">
        <v>335</v>
      </c>
      <c r="AJ41" s="16">
        <v>53</v>
      </c>
      <c r="AK41" s="14" t="s">
        <v>336</v>
      </c>
    </row>
    <row r="42" spans="2:37">
      <c r="B42" s="13">
        <v>59</v>
      </c>
      <c r="C42" s="14" t="s">
        <v>337</v>
      </c>
      <c r="I42" s="14">
        <v>50</v>
      </c>
      <c r="J42" s="14" t="s">
        <v>338</v>
      </c>
      <c r="L42" s="14">
        <v>56</v>
      </c>
      <c r="M42" s="14" t="s">
        <v>339</v>
      </c>
      <c r="U42" s="14">
        <v>50000001454</v>
      </c>
      <c r="V42" s="14" t="s">
        <v>340</v>
      </c>
      <c r="AD42" s="14" t="s">
        <v>341</v>
      </c>
      <c r="AE42" s="14" t="s">
        <v>342</v>
      </c>
      <c r="AJ42" s="16">
        <v>54</v>
      </c>
      <c r="AK42" s="14" t="s">
        <v>343</v>
      </c>
    </row>
    <row r="43" spans="2:37">
      <c r="B43" s="13">
        <v>60</v>
      </c>
      <c r="C43" s="14" t="s">
        <v>344</v>
      </c>
      <c r="I43" s="14">
        <v>51</v>
      </c>
      <c r="J43" s="14" t="s">
        <v>305</v>
      </c>
      <c r="L43" s="14">
        <v>57</v>
      </c>
      <c r="M43" s="14" t="s">
        <v>345</v>
      </c>
      <c r="U43" s="14">
        <v>50000001462</v>
      </c>
      <c r="V43" s="14" t="s">
        <v>346</v>
      </c>
      <c r="AD43" s="14" t="s">
        <v>347</v>
      </c>
      <c r="AE43" s="14" t="s">
        <v>348</v>
      </c>
      <c r="AJ43" s="16">
        <v>55</v>
      </c>
      <c r="AK43" s="14" t="s">
        <v>349</v>
      </c>
    </row>
    <row r="44" spans="2:37">
      <c r="B44" s="13">
        <v>61</v>
      </c>
      <c r="C44" s="14" t="s">
        <v>350</v>
      </c>
      <c r="I44" s="14">
        <v>52</v>
      </c>
      <c r="J44" s="14" t="s">
        <v>312</v>
      </c>
      <c r="L44" s="14">
        <v>58</v>
      </c>
      <c r="M44" s="14" t="s">
        <v>351</v>
      </c>
      <c r="U44" s="14">
        <v>50000001470</v>
      </c>
      <c r="V44" s="14" t="s">
        <v>352</v>
      </c>
      <c r="AD44" s="14" t="s">
        <v>353</v>
      </c>
      <c r="AE44" s="14" t="s">
        <v>354</v>
      </c>
      <c r="AJ44" s="16">
        <v>56</v>
      </c>
      <c r="AK44" s="14" t="s">
        <v>355</v>
      </c>
    </row>
    <row r="45" spans="2:37">
      <c r="B45" s="13">
        <v>62</v>
      </c>
      <c r="C45" s="14" t="s">
        <v>356</v>
      </c>
      <c r="I45" s="14">
        <v>53</v>
      </c>
      <c r="J45" s="14" t="s">
        <v>319</v>
      </c>
      <c r="L45" s="14">
        <v>59</v>
      </c>
      <c r="M45" s="14" t="s">
        <v>357</v>
      </c>
      <c r="U45" s="14">
        <v>50000001489</v>
      </c>
      <c r="V45" s="14" t="s">
        <v>358</v>
      </c>
      <c r="AD45" s="14" t="s">
        <v>359</v>
      </c>
      <c r="AE45" s="14" t="s">
        <v>360</v>
      </c>
      <c r="AJ45" s="16">
        <v>57</v>
      </c>
      <c r="AK45" s="14" t="s">
        <v>361</v>
      </c>
    </row>
    <row r="46" spans="2:37">
      <c r="B46" s="13">
        <v>66</v>
      </c>
      <c r="C46" s="14" t="s">
        <v>362</v>
      </c>
      <c r="I46" s="14">
        <v>54</v>
      </c>
      <c r="J46" s="14" t="s">
        <v>325</v>
      </c>
      <c r="L46" s="14">
        <v>60</v>
      </c>
      <c r="M46" s="14" t="s">
        <v>363</v>
      </c>
      <c r="U46" s="14">
        <v>50000001497</v>
      </c>
      <c r="V46" s="14" t="s">
        <v>364</v>
      </c>
      <c r="AD46" s="14" t="s">
        <v>365</v>
      </c>
      <c r="AE46" s="14" t="s">
        <v>366</v>
      </c>
      <c r="AJ46" s="16">
        <v>59</v>
      </c>
      <c r="AK46" s="14" t="s">
        <v>367</v>
      </c>
    </row>
    <row r="47" spans="2:37">
      <c r="B47" s="13">
        <v>67</v>
      </c>
      <c r="C47" s="14" t="s">
        <v>368</v>
      </c>
      <c r="I47" s="14">
        <v>55</v>
      </c>
      <c r="J47" s="14" t="s">
        <v>332</v>
      </c>
      <c r="L47" s="14">
        <v>61</v>
      </c>
      <c r="M47" s="14" t="s">
        <v>369</v>
      </c>
      <c r="U47" s="14">
        <v>50000001500</v>
      </c>
      <c r="V47" s="14" t="s">
        <v>370</v>
      </c>
      <c r="AD47" s="14" t="s">
        <v>371</v>
      </c>
      <c r="AE47" s="14" t="s">
        <v>372</v>
      </c>
      <c r="AJ47" s="16">
        <v>60</v>
      </c>
      <c r="AK47" s="14" t="s">
        <v>373</v>
      </c>
    </row>
    <row r="48" spans="2:37">
      <c r="B48" s="13">
        <v>69</v>
      </c>
      <c r="C48" s="14" t="s">
        <v>374</v>
      </c>
      <c r="I48" s="14">
        <v>56</v>
      </c>
      <c r="J48" s="14" t="s">
        <v>339</v>
      </c>
      <c r="L48" s="14">
        <v>63</v>
      </c>
      <c r="M48" s="14" t="s">
        <v>375</v>
      </c>
      <c r="U48" s="14">
        <v>50000001519</v>
      </c>
      <c r="V48" s="14" t="s">
        <v>376</v>
      </c>
      <c r="AD48" s="14" t="s">
        <v>377</v>
      </c>
      <c r="AE48" s="14" t="s">
        <v>378</v>
      </c>
      <c r="AJ48" s="16">
        <v>61</v>
      </c>
      <c r="AK48" s="14" t="s">
        <v>379</v>
      </c>
    </row>
    <row r="49" spans="2:37">
      <c r="B49" s="13">
        <v>73</v>
      </c>
      <c r="C49" s="14" t="s">
        <v>380</v>
      </c>
      <c r="I49" s="14">
        <v>57</v>
      </c>
      <c r="J49" s="14" t="s">
        <v>345</v>
      </c>
      <c r="L49" s="14">
        <v>64</v>
      </c>
      <c r="M49" s="14" t="s">
        <v>381</v>
      </c>
      <c r="U49" s="14">
        <v>50000001527</v>
      </c>
      <c r="V49" s="14" t="s">
        <v>382</v>
      </c>
      <c r="AD49" s="14" t="s">
        <v>383</v>
      </c>
      <c r="AE49" s="14" t="s">
        <v>384</v>
      </c>
      <c r="AJ49" s="16">
        <v>62</v>
      </c>
      <c r="AK49" s="14" t="s">
        <v>385</v>
      </c>
    </row>
    <row r="50" spans="2:37">
      <c r="B50" s="13">
        <v>74</v>
      </c>
      <c r="C50" s="14" t="s">
        <v>386</v>
      </c>
      <c r="I50" s="14">
        <v>58</v>
      </c>
      <c r="J50" s="14" t="s">
        <v>351</v>
      </c>
      <c r="L50" s="14">
        <v>68</v>
      </c>
      <c r="M50" s="14" t="s">
        <v>387</v>
      </c>
      <c r="U50" s="14">
        <v>50000001535</v>
      </c>
      <c r="V50" s="14" t="s">
        <v>388</v>
      </c>
      <c r="AD50" s="14" t="s">
        <v>389</v>
      </c>
      <c r="AE50" s="14" t="s">
        <v>390</v>
      </c>
      <c r="AJ50" s="16">
        <v>63</v>
      </c>
      <c r="AK50" s="14" t="s">
        <v>391</v>
      </c>
    </row>
    <row r="51" spans="2:37">
      <c r="B51" s="13">
        <v>75</v>
      </c>
      <c r="C51" s="14" t="s">
        <v>392</v>
      </c>
      <c r="I51" s="14">
        <v>59</v>
      </c>
      <c r="J51" s="14" t="s">
        <v>357</v>
      </c>
      <c r="L51" s="14">
        <v>81</v>
      </c>
      <c r="M51" s="14" t="s">
        <v>393</v>
      </c>
      <c r="U51" s="14">
        <v>50000001543</v>
      </c>
      <c r="V51" s="14" t="s">
        <v>394</v>
      </c>
      <c r="AD51" s="14" t="s">
        <v>395</v>
      </c>
      <c r="AE51" s="14" t="s">
        <v>396</v>
      </c>
      <c r="AJ51" s="16">
        <v>64</v>
      </c>
      <c r="AK51" s="14" t="s">
        <v>397</v>
      </c>
    </row>
    <row r="52" spans="2:37">
      <c r="B52" s="13">
        <v>76</v>
      </c>
      <c r="C52" s="14" t="s">
        <v>398</v>
      </c>
      <c r="I52" s="14">
        <v>60</v>
      </c>
      <c r="J52" s="14" t="s">
        <v>363</v>
      </c>
      <c r="L52" s="14">
        <v>82</v>
      </c>
      <c r="M52" s="14" t="s">
        <v>399</v>
      </c>
      <c r="U52" s="14">
        <v>50000001551</v>
      </c>
      <c r="V52" s="14" t="s">
        <v>400</v>
      </c>
      <c r="AD52" s="14" t="s">
        <v>401</v>
      </c>
      <c r="AE52" s="14" t="s">
        <v>402</v>
      </c>
      <c r="AJ52" s="16" t="s">
        <v>403</v>
      </c>
      <c r="AK52" s="14" t="s">
        <v>404</v>
      </c>
    </row>
    <row r="53" spans="2:37">
      <c r="B53" s="13">
        <v>78</v>
      </c>
      <c r="C53" s="14" t="s">
        <v>405</v>
      </c>
      <c r="I53" s="14">
        <v>61</v>
      </c>
      <c r="J53" s="14" t="s">
        <v>369</v>
      </c>
      <c r="L53" s="14">
        <v>83</v>
      </c>
      <c r="M53" s="14" t="s">
        <v>406</v>
      </c>
      <c r="U53" s="14">
        <v>50000001586</v>
      </c>
      <c r="V53" s="14" t="s">
        <v>407</v>
      </c>
      <c r="AD53" s="14" t="s">
        <v>408</v>
      </c>
      <c r="AE53" s="14" t="s">
        <v>409</v>
      </c>
      <c r="AJ53" s="16" t="s">
        <v>410</v>
      </c>
      <c r="AK53" s="14" t="s">
        <v>411</v>
      </c>
    </row>
    <row r="54" spans="2:37">
      <c r="B54" s="13">
        <v>79</v>
      </c>
      <c r="C54" s="14" t="s">
        <v>412</v>
      </c>
      <c r="I54" s="14">
        <v>63</v>
      </c>
      <c r="J54" s="14" t="s">
        <v>375</v>
      </c>
      <c r="L54" s="14">
        <v>90</v>
      </c>
      <c r="M54" s="14" t="s">
        <v>413</v>
      </c>
      <c r="U54" s="14">
        <v>50000001616</v>
      </c>
      <c r="V54" s="14" t="s">
        <v>414</v>
      </c>
      <c r="AD54" s="14" t="s">
        <v>415</v>
      </c>
      <c r="AE54" s="14" t="s">
        <v>416</v>
      </c>
    </row>
    <row r="55" spans="2:37">
      <c r="B55" s="13">
        <v>80</v>
      </c>
      <c r="C55" s="14" t="s">
        <v>417</v>
      </c>
      <c r="I55" s="14">
        <v>64</v>
      </c>
      <c r="J55" s="14" t="s">
        <v>381</v>
      </c>
      <c r="L55" s="14">
        <v>99</v>
      </c>
      <c r="M55" s="14" t="s">
        <v>418</v>
      </c>
      <c r="U55" s="14">
        <v>50000001624</v>
      </c>
      <c r="V55" s="14" t="s">
        <v>419</v>
      </c>
      <c r="AD55" s="14" t="s">
        <v>420</v>
      </c>
      <c r="AE55" s="14" t="s">
        <v>421</v>
      </c>
    </row>
    <row r="56" spans="2:37">
      <c r="B56" s="13">
        <v>82</v>
      </c>
      <c r="C56" s="14" t="s">
        <v>422</v>
      </c>
      <c r="I56" s="14">
        <v>66</v>
      </c>
      <c r="J56" s="14" t="s">
        <v>423</v>
      </c>
      <c r="L56" s="14">
        <v>110</v>
      </c>
      <c r="M56" s="14" t="s">
        <v>424</v>
      </c>
      <c r="U56" s="14">
        <v>50000001632</v>
      </c>
      <c r="V56" s="14" t="s">
        <v>425</v>
      </c>
      <c r="AD56" s="14" t="s">
        <v>426</v>
      </c>
      <c r="AE56" s="14" t="s">
        <v>427</v>
      </c>
    </row>
    <row r="57" spans="2:37">
      <c r="B57" s="13">
        <v>83</v>
      </c>
      <c r="C57" s="14" t="s">
        <v>428</v>
      </c>
      <c r="I57" s="14">
        <v>70</v>
      </c>
      <c r="J57" s="14" t="s">
        <v>429</v>
      </c>
      <c r="L57" s="14">
        <v>112</v>
      </c>
      <c r="M57" s="14" t="s">
        <v>430</v>
      </c>
      <c r="U57" s="14">
        <v>50000001705</v>
      </c>
      <c r="V57" s="14" t="s">
        <v>431</v>
      </c>
      <c r="AD57" s="14" t="s">
        <v>432</v>
      </c>
      <c r="AE57" s="14" t="s">
        <v>433</v>
      </c>
    </row>
    <row r="58" spans="2:37">
      <c r="B58" s="13">
        <v>84</v>
      </c>
      <c r="C58" s="14" t="s">
        <v>434</v>
      </c>
      <c r="I58" s="14">
        <v>81</v>
      </c>
      <c r="J58" s="14" t="s">
        <v>393</v>
      </c>
      <c r="L58" s="14">
        <v>113</v>
      </c>
      <c r="M58" s="14" t="s">
        <v>435</v>
      </c>
      <c r="U58" s="14">
        <v>50000001713</v>
      </c>
      <c r="V58" s="14" t="s">
        <v>436</v>
      </c>
      <c r="AD58" s="14" t="s">
        <v>437</v>
      </c>
      <c r="AE58" s="14" t="s">
        <v>438</v>
      </c>
    </row>
    <row r="59" spans="2:37">
      <c r="B59" s="13">
        <v>85</v>
      </c>
      <c r="C59" s="14" t="s">
        <v>439</v>
      </c>
      <c r="H59" t="s">
        <v>949</v>
      </c>
      <c r="I59" s="14">
        <v>82</v>
      </c>
      <c r="J59" s="14" t="s">
        <v>399</v>
      </c>
      <c r="L59" s="14">
        <v>115</v>
      </c>
      <c r="M59" s="14" t="s">
        <v>440</v>
      </c>
      <c r="U59" s="14">
        <v>50000001810</v>
      </c>
      <c r="V59" s="14" t="s">
        <v>441</v>
      </c>
      <c r="AD59" s="14" t="s">
        <v>442</v>
      </c>
      <c r="AE59" s="14" t="s">
        <v>443</v>
      </c>
    </row>
    <row r="60" spans="2:37">
      <c r="B60" s="13">
        <v>86</v>
      </c>
      <c r="C60" s="14" t="s">
        <v>444</v>
      </c>
      <c r="H60" t="s">
        <v>950</v>
      </c>
      <c r="I60" s="14">
        <v>83</v>
      </c>
      <c r="J60" s="14" t="s">
        <v>406</v>
      </c>
      <c r="L60" s="14">
        <v>116</v>
      </c>
      <c r="M60" s="14" t="s">
        <v>445</v>
      </c>
      <c r="U60" s="14">
        <v>50000001829</v>
      </c>
      <c r="V60" s="14" t="s">
        <v>446</v>
      </c>
      <c r="AD60" s="14" t="s">
        <v>447</v>
      </c>
      <c r="AE60" s="14" t="s">
        <v>448</v>
      </c>
    </row>
    <row r="61" spans="2:37">
      <c r="B61" s="13">
        <v>87</v>
      </c>
      <c r="C61" s="14" t="s">
        <v>449</v>
      </c>
      <c r="I61" s="14">
        <v>90</v>
      </c>
      <c r="J61" s="14" t="s">
        <v>413</v>
      </c>
      <c r="L61" s="14">
        <v>118</v>
      </c>
      <c r="M61" s="14" t="s">
        <v>450</v>
      </c>
      <c r="U61" s="14">
        <v>50000001837</v>
      </c>
      <c r="V61" s="14" t="s">
        <v>451</v>
      </c>
      <c r="AD61" s="14" t="s">
        <v>452</v>
      </c>
      <c r="AE61" s="14" t="s">
        <v>453</v>
      </c>
    </row>
    <row r="62" spans="2:37">
      <c r="B62" s="13">
        <v>88</v>
      </c>
      <c r="C62" s="14" t="s">
        <v>454</v>
      </c>
      <c r="I62" s="14">
        <v>99</v>
      </c>
      <c r="J62" s="14" t="s">
        <v>418</v>
      </c>
      <c r="L62" s="14">
        <v>119</v>
      </c>
      <c r="M62" s="14" t="s">
        <v>455</v>
      </c>
      <c r="U62" s="14">
        <v>50000001845</v>
      </c>
      <c r="V62" s="14" t="s">
        <v>456</v>
      </c>
      <c r="AD62" s="14" t="s">
        <v>457</v>
      </c>
      <c r="AE62" s="14" t="s">
        <v>458</v>
      </c>
    </row>
    <row r="63" spans="2:37">
      <c r="B63" s="13">
        <v>89</v>
      </c>
      <c r="C63" s="14" t="s">
        <v>459</v>
      </c>
      <c r="I63" s="14">
        <v>110</v>
      </c>
      <c r="J63" s="14" t="s">
        <v>424</v>
      </c>
      <c r="L63" s="14">
        <v>120</v>
      </c>
      <c r="M63" s="14" t="s">
        <v>460</v>
      </c>
      <c r="U63" s="14">
        <v>50000001853</v>
      </c>
      <c r="V63" s="14" t="s">
        <v>461</v>
      </c>
      <c r="AD63" s="14" t="s">
        <v>462</v>
      </c>
      <c r="AE63" s="14" t="s">
        <v>463</v>
      </c>
    </row>
    <row r="64" spans="2:37">
      <c r="B64" s="13">
        <v>90</v>
      </c>
      <c r="C64" s="14" t="s">
        <v>464</v>
      </c>
      <c r="I64" s="14">
        <v>111</v>
      </c>
      <c r="J64" s="14" t="s">
        <v>465</v>
      </c>
      <c r="L64" s="14">
        <v>331</v>
      </c>
      <c r="M64" s="14" t="s">
        <v>466</v>
      </c>
      <c r="U64" s="14">
        <v>50000001861</v>
      </c>
      <c r="V64" s="14" t="s">
        <v>467</v>
      </c>
      <c r="AD64" s="14" t="s">
        <v>468</v>
      </c>
      <c r="AE64" s="14" t="s">
        <v>469</v>
      </c>
    </row>
    <row r="65" spans="2:31">
      <c r="B65" s="13">
        <v>91</v>
      </c>
      <c r="C65" s="14" t="s">
        <v>470</v>
      </c>
      <c r="I65" s="14">
        <v>112</v>
      </c>
      <c r="J65" s="14" t="s">
        <v>430</v>
      </c>
      <c r="L65" s="14">
        <v>332</v>
      </c>
      <c r="M65" s="14" t="s">
        <v>471</v>
      </c>
      <c r="U65" s="14">
        <v>50000001896</v>
      </c>
      <c r="V65" s="14" t="s">
        <v>472</v>
      </c>
      <c r="AD65" s="14" t="s">
        <v>473</v>
      </c>
      <c r="AE65" s="14" t="s">
        <v>474</v>
      </c>
    </row>
    <row r="66" spans="2:31">
      <c r="B66" s="13">
        <v>92</v>
      </c>
      <c r="C66" s="14" t="s">
        <v>475</v>
      </c>
      <c r="I66" s="14">
        <v>113</v>
      </c>
      <c r="J66" s="14" t="s">
        <v>435</v>
      </c>
      <c r="U66" s="14">
        <v>50000001985</v>
      </c>
      <c r="V66" s="14" t="s">
        <v>476</v>
      </c>
      <c r="AD66" s="14" t="s">
        <v>477</v>
      </c>
      <c r="AE66" s="14" t="s">
        <v>478</v>
      </c>
    </row>
    <row r="67" spans="2:31">
      <c r="B67" s="13">
        <v>266</v>
      </c>
      <c r="C67" s="14" t="s">
        <v>479</v>
      </c>
      <c r="I67" s="14">
        <v>114</v>
      </c>
      <c r="J67" s="14" t="s">
        <v>480</v>
      </c>
      <c r="U67" s="14">
        <v>50000002019</v>
      </c>
      <c r="V67" s="14" t="s">
        <v>481</v>
      </c>
      <c r="AD67" s="14" t="s">
        <v>482</v>
      </c>
      <c r="AE67" s="14" t="s">
        <v>483</v>
      </c>
    </row>
    <row r="68" spans="2:31">
      <c r="B68" s="13">
        <v>267</v>
      </c>
      <c r="C68" s="14" t="s">
        <v>484</v>
      </c>
      <c r="I68" s="14">
        <v>115</v>
      </c>
      <c r="J68" s="14" t="s">
        <v>440</v>
      </c>
      <c r="U68" s="14">
        <v>50000002043</v>
      </c>
      <c r="V68" s="14" t="s">
        <v>485</v>
      </c>
      <c r="AD68" s="14" t="s">
        <v>486</v>
      </c>
      <c r="AE68" s="14" t="s">
        <v>487</v>
      </c>
    </row>
    <row r="69" spans="2:31">
      <c r="B69" s="13">
        <v>999</v>
      </c>
      <c r="C69" s="14" t="s">
        <v>488</v>
      </c>
      <c r="I69" s="14">
        <v>116</v>
      </c>
      <c r="J69" s="14" t="s">
        <v>445</v>
      </c>
      <c r="U69" s="14">
        <v>50000002051</v>
      </c>
      <c r="V69" s="14" t="s">
        <v>489</v>
      </c>
      <c r="AD69" s="14" t="s">
        <v>490</v>
      </c>
      <c r="AE69" s="14" t="s">
        <v>491</v>
      </c>
    </row>
    <row r="70" spans="2:31">
      <c r="I70" s="14">
        <v>117</v>
      </c>
      <c r="J70" s="14" t="s">
        <v>492</v>
      </c>
      <c r="U70" s="14">
        <v>50000002094</v>
      </c>
      <c r="V70" s="14" t="s">
        <v>493</v>
      </c>
      <c r="AD70" s="14" t="s">
        <v>494</v>
      </c>
      <c r="AE70" s="14" t="s">
        <v>495</v>
      </c>
    </row>
    <row r="71" spans="2:31">
      <c r="I71" s="14">
        <v>118</v>
      </c>
      <c r="J71" s="14" t="s">
        <v>450</v>
      </c>
      <c r="U71" s="14">
        <v>50000002116</v>
      </c>
      <c r="V71" s="14" t="s">
        <v>496</v>
      </c>
      <c r="AD71" s="14" t="s">
        <v>497</v>
      </c>
      <c r="AE71" s="14" t="s">
        <v>498</v>
      </c>
    </row>
    <row r="72" spans="2:31">
      <c r="I72" s="14">
        <v>119</v>
      </c>
      <c r="J72" s="14" t="s">
        <v>455</v>
      </c>
      <c r="U72" s="14">
        <v>50000002124</v>
      </c>
      <c r="V72" s="14" t="s">
        <v>499</v>
      </c>
      <c r="AD72" s="14" t="s">
        <v>500</v>
      </c>
      <c r="AE72" s="14" t="s">
        <v>501</v>
      </c>
    </row>
    <row r="73" spans="2:31">
      <c r="I73" s="14">
        <v>120</v>
      </c>
      <c r="J73" s="14" t="s">
        <v>460</v>
      </c>
      <c r="U73" s="14">
        <v>50000002132</v>
      </c>
      <c r="V73" s="14" t="s">
        <v>502</v>
      </c>
      <c r="AD73" s="14" t="s">
        <v>503</v>
      </c>
      <c r="AE73" s="14" t="s">
        <v>504</v>
      </c>
    </row>
    <row r="74" spans="2:31">
      <c r="I74" s="14">
        <v>331</v>
      </c>
      <c r="J74" s="14" t="s">
        <v>466</v>
      </c>
      <c r="U74" s="14">
        <v>50000002140</v>
      </c>
      <c r="V74" s="14" t="s">
        <v>505</v>
      </c>
      <c r="AD74" s="14" t="s">
        <v>506</v>
      </c>
      <c r="AE74" s="14" t="s">
        <v>507</v>
      </c>
    </row>
    <row r="75" spans="2:31">
      <c r="I75" s="14">
        <v>332</v>
      </c>
      <c r="J75" s="14" t="s">
        <v>471</v>
      </c>
      <c r="U75" s="14">
        <v>50000002159</v>
      </c>
      <c r="V75" s="14" t="s">
        <v>508</v>
      </c>
      <c r="AD75" s="14" t="s">
        <v>509</v>
      </c>
      <c r="AE75" s="14" t="s">
        <v>510</v>
      </c>
    </row>
    <row r="76" spans="2:31">
      <c r="U76" s="14">
        <v>50000002167</v>
      </c>
      <c r="V76" s="14" t="s">
        <v>511</v>
      </c>
      <c r="AD76" s="14" t="s">
        <v>512</v>
      </c>
      <c r="AE76" s="14" t="s">
        <v>513</v>
      </c>
    </row>
    <row r="77" spans="2:31">
      <c r="U77" s="14">
        <v>50000002175</v>
      </c>
      <c r="V77" s="14" t="s">
        <v>514</v>
      </c>
      <c r="AD77" s="14" t="s">
        <v>515</v>
      </c>
      <c r="AE77" s="14" t="s">
        <v>516</v>
      </c>
    </row>
    <row r="78" spans="2:31">
      <c r="U78" s="14">
        <v>50000002183</v>
      </c>
      <c r="V78" s="14" t="s">
        <v>517</v>
      </c>
      <c r="AD78" s="14" t="s">
        <v>518</v>
      </c>
      <c r="AE78" s="14" t="s">
        <v>519</v>
      </c>
    </row>
    <row r="79" spans="2:31">
      <c r="U79" s="14">
        <v>50000002191</v>
      </c>
      <c r="V79" s="14" t="s">
        <v>520</v>
      </c>
      <c r="AD79" s="14" t="s">
        <v>521</v>
      </c>
      <c r="AE79" s="14" t="s">
        <v>522</v>
      </c>
    </row>
    <row r="80" spans="2:31">
      <c r="U80" s="14">
        <v>50000002205</v>
      </c>
      <c r="V80" s="14" t="s">
        <v>523</v>
      </c>
      <c r="AD80" s="14" t="s">
        <v>524</v>
      </c>
      <c r="AE80" s="14" t="s">
        <v>525</v>
      </c>
    </row>
    <row r="81" spans="21:31">
      <c r="U81" s="14">
        <v>50000002213</v>
      </c>
      <c r="V81" s="14" t="s">
        <v>526</v>
      </c>
      <c r="AD81" s="14" t="s">
        <v>527</v>
      </c>
      <c r="AE81" s="14" t="s">
        <v>528</v>
      </c>
    </row>
    <row r="82" spans="21:31">
      <c r="U82" s="14">
        <v>50000002221</v>
      </c>
      <c r="V82" s="14" t="s">
        <v>529</v>
      </c>
      <c r="AD82" s="14" t="s">
        <v>530</v>
      </c>
      <c r="AE82" s="14" t="s">
        <v>531</v>
      </c>
    </row>
    <row r="83" spans="21:31">
      <c r="U83" s="14">
        <v>50000002256</v>
      </c>
      <c r="V83" s="14" t="s">
        <v>532</v>
      </c>
      <c r="AD83" s="14" t="s">
        <v>533</v>
      </c>
      <c r="AE83" s="14" t="s">
        <v>534</v>
      </c>
    </row>
    <row r="84" spans="21:31">
      <c r="U84" s="14">
        <v>50000002264</v>
      </c>
      <c r="V84" s="14" t="s">
        <v>535</v>
      </c>
      <c r="AD84" s="14" t="s">
        <v>536</v>
      </c>
      <c r="AE84" s="14" t="s">
        <v>537</v>
      </c>
    </row>
    <row r="85" spans="21:31">
      <c r="U85" s="14">
        <v>50000002272</v>
      </c>
      <c r="V85" s="14" t="s">
        <v>538</v>
      </c>
      <c r="AD85" s="14" t="s">
        <v>539</v>
      </c>
      <c r="AE85" s="14" t="s">
        <v>540</v>
      </c>
    </row>
    <row r="86" spans="21:31">
      <c r="U86" s="14">
        <v>50000002280</v>
      </c>
      <c r="V86" s="14" t="s">
        <v>541</v>
      </c>
      <c r="AD86" s="14" t="s">
        <v>542</v>
      </c>
      <c r="AE86" s="14" t="s">
        <v>543</v>
      </c>
    </row>
    <row r="87" spans="21:31">
      <c r="U87" s="14">
        <v>50000002299</v>
      </c>
      <c r="V87" s="14" t="s">
        <v>544</v>
      </c>
      <c r="AD87" s="14" t="s">
        <v>545</v>
      </c>
      <c r="AE87" s="14" t="s">
        <v>546</v>
      </c>
    </row>
    <row r="88" spans="21:31">
      <c r="U88" s="14">
        <v>50000002302</v>
      </c>
      <c r="V88" s="14" t="s">
        <v>547</v>
      </c>
      <c r="AD88" s="14" t="s">
        <v>548</v>
      </c>
      <c r="AE88" s="14" t="s">
        <v>549</v>
      </c>
    </row>
    <row r="89" spans="21:31">
      <c r="U89" s="14">
        <v>50000002310</v>
      </c>
      <c r="V89" s="14" t="s">
        <v>550</v>
      </c>
      <c r="AD89" s="14" t="s">
        <v>551</v>
      </c>
      <c r="AE89" s="14" t="s">
        <v>552</v>
      </c>
    </row>
    <row r="90" spans="21:31">
      <c r="U90" s="14">
        <v>50000002329</v>
      </c>
      <c r="V90" s="14" t="s">
        <v>553</v>
      </c>
      <c r="AD90" s="14" t="s">
        <v>554</v>
      </c>
      <c r="AE90" s="14" t="s">
        <v>555</v>
      </c>
    </row>
    <row r="91" spans="21:31">
      <c r="U91" s="14">
        <v>50000002337</v>
      </c>
      <c r="V91" s="14" t="s">
        <v>556</v>
      </c>
    </row>
    <row r="92" spans="21:31">
      <c r="U92" s="14">
        <v>50000002345</v>
      </c>
      <c r="V92" s="14" t="s">
        <v>557</v>
      </c>
    </row>
    <row r="93" spans="21:31">
      <c r="U93" s="14">
        <v>50000002353</v>
      </c>
      <c r="V93" s="14" t="s">
        <v>558</v>
      </c>
    </row>
    <row r="94" spans="21:31">
      <c r="U94" s="14">
        <v>50000002361</v>
      </c>
      <c r="V94" s="14" t="s">
        <v>559</v>
      </c>
    </row>
    <row r="95" spans="21:31">
      <c r="U95" s="14">
        <v>50000002396</v>
      </c>
      <c r="V95" s="14" t="s">
        <v>560</v>
      </c>
    </row>
    <row r="96" spans="21:31">
      <c r="U96" s="14">
        <v>50000002426</v>
      </c>
      <c r="V96" s="14" t="s">
        <v>561</v>
      </c>
    </row>
    <row r="97" spans="21:22">
      <c r="U97" s="14">
        <v>50000002434</v>
      </c>
      <c r="V97" s="14" t="s">
        <v>562</v>
      </c>
    </row>
    <row r="98" spans="21:22">
      <c r="U98" s="14">
        <v>50000002825</v>
      </c>
      <c r="V98" s="14" t="s">
        <v>563</v>
      </c>
    </row>
    <row r="99" spans="21:22">
      <c r="U99" s="14">
        <v>50000002841</v>
      </c>
      <c r="V99" s="14" t="s">
        <v>564</v>
      </c>
    </row>
    <row r="100" spans="21:22">
      <c r="U100" s="14">
        <v>50000002876</v>
      </c>
      <c r="V100" s="14" t="s">
        <v>565</v>
      </c>
    </row>
    <row r="101" spans="21:22">
      <c r="U101" s="14">
        <v>50000002882</v>
      </c>
      <c r="V101" s="14" t="s">
        <v>566</v>
      </c>
    </row>
    <row r="102" spans="21:22">
      <c r="U102" s="14">
        <v>50000002892</v>
      </c>
      <c r="V102" s="14" t="s">
        <v>567</v>
      </c>
    </row>
    <row r="103" spans="21:22">
      <c r="U103" s="14">
        <v>50000002906</v>
      </c>
      <c r="V103" s="14" t="s">
        <v>568</v>
      </c>
    </row>
    <row r="104" spans="21:22">
      <c r="U104" s="14">
        <v>50000002914</v>
      </c>
      <c r="V104" s="14" t="s">
        <v>569</v>
      </c>
    </row>
    <row r="105" spans="21:22">
      <c r="U105" s="14">
        <v>50000002922</v>
      </c>
      <c r="V105" s="14" t="s">
        <v>570</v>
      </c>
    </row>
    <row r="106" spans="21:22">
      <c r="U106" s="14">
        <v>50000002930</v>
      </c>
      <c r="V106" s="14" t="s">
        <v>571</v>
      </c>
    </row>
    <row r="107" spans="21:22">
      <c r="U107" s="14">
        <v>50000002981</v>
      </c>
      <c r="V107" s="14" t="s">
        <v>572</v>
      </c>
    </row>
    <row r="108" spans="21:22">
      <c r="U108" s="14">
        <v>50000003007</v>
      </c>
      <c r="V108" s="14" t="s">
        <v>573</v>
      </c>
    </row>
    <row r="109" spans="21:22">
      <c r="U109" s="14">
        <v>50000003015</v>
      </c>
      <c r="V109" s="14" t="s">
        <v>574</v>
      </c>
    </row>
    <row r="110" spans="21:22">
      <c r="U110" s="14">
        <v>50000003023</v>
      </c>
      <c r="V110" s="14" t="s">
        <v>575</v>
      </c>
    </row>
    <row r="111" spans="21:22">
      <c r="U111" s="14">
        <v>50000003031</v>
      </c>
      <c r="V111" s="14" t="s">
        <v>576</v>
      </c>
    </row>
    <row r="112" spans="21:22">
      <c r="U112" s="14">
        <v>50000003066</v>
      </c>
      <c r="V112" s="14" t="s">
        <v>577</v>
      </c>
    </row>
    <row r="113" spans="21:22">
      <c r="U113" s="14">
        <v>50000003074</v>
      </c>
      <c r="V113" s="14" t="s">
        <v>578</v>
      </c>
    </row>
    <row r="114" spans="21:22">
      <c r="U114" s="14">
        <v>50000003082</v>
      </c>
      <c r="V114" s="14" t="s">
        <v>579</v>
      </c>
    </row>
    <row r="115" spans="21:22">
      <c r="U115" s="14">
        <v>50000003090</v>
      </c>
      <c r="V115" s="14" t="s">
        <v>580</v>
      </c>
    </row>
    <row r="116" spans="21:22">
      <c r="U116" s="14">
        <v>50000003104</v>
      </c>
      <c r="V116" s="14" t="s">
        <v>581</v>
      </c>
    </row>
    <row r="117" spans="21:22">
      <c r="U117" s="14">
        <v>50000003112</v>
      </c>
      <c r="V117" s="14" t="s">
        <v>582</v>
      </c>
    </row>
    <row r="118" spans="21:22">
      <c r="U118" s="14">
        <v>50000003120</v>
      </c>
      <c r="V118" s="14" t="s">
        <v>583</v>
      </c>
    </row>
    <row r="119" spans="21:22">
      <c r="U119" s="14">
        <v>50000003139</v>
      </c>
      <c r="V119" s="14" t="s">
        <v>584</v>
      </c>
    </row>
    <row r="120" spans="21:22">
      <c r="U120" s="14">
        <v>50000003147</v>
      </c>
      <c r="V120" s="14" t="s">
        <v>585</v>
      </c>
    </row>
    <row r="121" spans="21:22">
      <c r="U121" s="14">
        <v>50000003155</v>
      </c>
      <c r="V121" s="14" t="s">
        <v>586</v>
      </c>
    </row>
    <row r="122" spans="21:22">
      <c r="U122" s="14">
        <v>50000003163</v>
      </c>
      <c r="V122" s="14" t="s">
        <v>587</v>
      </c>
    </row>
    <row r="123" spans="21:22">
      <c r="U123" s="14">
        <v>50000003171</v>
      </c>
      <c r="V123" s="14" t="s">
        <v>588</v>
      </c>
    </row>
    <row r="124" spans="21:22">
      <c r="U124" s="14">
        <v>50000003201</v>
      </c>
      <c r="V124" s="14" t="s">
        <v>589</v>
      </c>
    </row>
    <row r="125" spans="21:22">
      <c r="U125" s="14">
        <v>50000003236</v>
      </c>
      <c r="V125" s="14" t="s">
        <v>590</v>
      </c>
    </row>
    <row r="126" spans="21:22">
      <c r="U126" s="14">
        <v>50000003244</v>
      </c>
      <c r="V126" s="14" t="s">
        <v>591</v>
      </c>
    </row>
    <row r="127" spans="21:22">
      <c r="U127" s="14">
        <v>50000003252</v>
      </c>
      <c r="V127" s="14" t="s">
        <v>592</v>
      </c>
    </row>
    <row r="128" spans="21:22">
      <c r="U128" s="14">
        <v>50000003260</v>
      </c>
      <c r="V128" s="14" t="s">
        <v>593</v>
      </c>
    </row>
    <row r="129" spans="21:22">
      <c r="U129" s="14">
        <v>50000003279</v>
      </c>
      <c r="V129" s="14" t="s">
        <v>594</v>
      </c>
    </row>
    <row r="130" spans="21:22">
      <c r="U130" s="14">
        <v>50000003287</v>
      </c>
      <c r="V130" s="14" t="s">
        <v>595</v>
      </c>
    </row>
    <row r="131" spans="21:22">
      <c r="U131" s="14">
        <v>50000003295</v>
      </c>
      <c r="V131" s="14" t="s">
        <v>596</v>
      </c>
    </row>
    <row r="132" spans="21:22">
      <c r="U132" s="14">
        <v>50000003309</v>
      </c>
      <c r="V132" s="14" t="s">
        <v>597</v>
      </c>
    </row>
    <row r="133" spans="21:22">
      <c r="U133" s="14">
        <v>50000003317</v>
      </c>
      <c r="V133" s="14" t="s">
        <v>598</v>
      </c>
    </row>
    <row r="134" spans="21:22">
      <c r="U134" s="14">
        <v>50000003325</v>
      </c>
      <c r="V134" s="14" t="s">
        <v>599</v>
      </c>
    </row>
    <row r="135" spans="21:22">
      <c r="U135" s="14">
        <v>50000003333</v>
      </c>
      <c r="V135" s="14" t="s">
        <v>600</v>
      </c>
    </row>
    <row r="136" spans="21:22">
      <c r="U136" s="14">
        <v>50000003341</v>
      </c>
      <c r="V136" s="14" t="s">
        <v>601</v>
      </c>
    </row>
    <row r="137" spans="21:22">
      <c r="U137" s="14">
        <v>50000003376</v>
      </c>
      <c r="V137" s="14" t="s">
        <v>602</v>
      </c>
    </row>
    <row r="138" spans="21:22">
      <c r="U138" s="14">
        <v>50000003392</v>
      </c>
      <c r="V138" s="14" t="s">
        <v>603</v>
      </c>
    </row>
    <row r="139" spans="21:22">
      <c r="U139" s="14">
        <v>50000003414</v>
      </c>
      <c r="V139" s="14" t="s">
        <v>604</v>
      </c>
    </row>
    <row r="140" spans="21:22">
      <c r="U140" s="14">
        <v>50000003422</v>
      </c>
      <c r="V140" s="14" t="s">
        <v>605</v>
      </c>
    </row>
    <row r="141" spans="21:22">
      <c r="U141" s="14">
        <v>50000003449</v>
      </c>
      <c r="V141" s="14" t="s">
        <v>606</v>
      </c>
    </row>
    <row r="142" spans="21:22">
      <c r="U142" s="14">
        <v>50000003457</v>
      </c>
      <c r="V142" s="14" t="s">
        <v>607</v>
      </c>
    </row>
    <row r="143" spans="21:22">
      <c r="U143" s="14">
        <v>50000003503</v>
      </c>
      <c r="V143" s="14" t="s">
        <v>608</v>
      </c>
    </row>
    <row r="144" spans="21:22">
      <c r="U144" s="14">
        <v>50000003546</v>
      </c>
      <c r="V144" s="14" t="s">
        <v>609</v>
      </c>
    </row>
    <row r="145" spans="21:22">
      <c r="U145" s="14">
        <v>50000003554</v>
      </c>
      <c r="V145" s="14" t="s">
        <v>610</v>
      </c>
    </row>
    <row r="146" spans="21:22">
      <c r="U146" s="14">
        <v>50000003562</v>
      </c>
      <c r="V146" s="14" t="s">
        <v>611</v>
      </c>
    </row>
    <row r="147" spans="21:22">
      <c r="U147" s="14">
        <v>50000003813</v>
      </c>
      <c r="V147" s="14" t="s">
        <v>612</v>
      </c>
    </row>
    <row r="148" spans="21:22">
      <c r="U148" s="14">
        <v>50000003880</v>
      </c>
      <c r="V148" s="14" t="s">
        <v>613</v>
      </c>
    </row>
    <row r="149" spans="21:22">
      <c r="U149" s="14">
        <v>50000003899</v>
      </c>
      <c r="V149" s="14" t="s">
        <v>614</v>
      </c>
    </row>
    <row r="150" spans="21:22">
      <c r="U150" s="14">
        <v>50000003902</v>
      </c>
      <c r="V150" s="14" t="s">
        <v>615</v>
      </c>
    </row>
    <row r="151" spans="21:22">
      <c r="U151" s="14">
        <v>50000003910</v>
      </c>
      <c r="V151" s="14" t="s">
        <v>616</v>
      </c>
    </row>
    <row r="152" spans="21:22">
      <c r="U152" s="14">
        <v>50000003929</v>
      </c>
      <c r="V152" s="14" t="s">
        <v>617</v>
      </c>
    </row>
    <row r="153" spans="21:22">
      <c r="U153" s="14">
        <v>50000003937</v>
      </c>
      <c r="V153" s="14" t="s">
        <v>618</v>
      </c>
    </row>
    <row r="154" spans="21:22">
      <c r="U154" s="14">
        <v>50000003961</v>
      </c>
      <c r="V154" s="14" t="s">
        <v>619</v>
      </c>
    </row>
    <row r="155" spans="21:22">
      <c r="U155" s="14">
        <v>50000004011</v>
      </c>
      <c r="V155" s="14" t="s">
        <v>620</v>
      </c>
    </row>
    <row r="156" spans="21:22">
      <c r="U156" s="14">
        <v>50000004046</v>
      </c>
      <c r="V156" s="14" t="s">
        <v>621</v>
      </c>
    </row>
    <row r="157" spans="21:22">
      <c r="U157" s="14">
        <v>50000004054</v>
      </c>
      <c r="V157" s="14" t="s">
        <v>622</v>
      </c>
    </row>
    <row r="158" spans="21:22">
      <c r="U158" s="14">
        <v>50000004062</v>
      </c>
      <c r="V158" s="14" t="s">
        <v>623</v>
      </c>
    </row>
    <row r="159" spans="21:22">
      <c r="U159" s="14">
        <v>50000004070</v>
      </c>
      <c r="V159" s="14" t="s">
        <v>624</v>
      </c>
    </row>
    <row r="160" spans="21:22">
      <c r="U160" s="14">
        <v>50000004097</v>
      </c>
      <c r="V160" s="14" t="s">
        <v>625</v>
      </c>
    </row>
    <row r="161" spans="21:22">
      <c r="U161" s="14">
        <v>50000004100</v>
      </c>
      <c r="V161" s="14" t="s">
        <v>626</v>
      </c>
    </row>
    <row r="162" spans="21:22">
      <c r="U162" s="14">
        <v>50000004119</v>
      </c>
      <c r="V162" s="14" t="s">
        <v>627</v>
      </c>
    </row>
    <row r="163" spans="21:22">
      <c r="U163" s="14">
        <v>50000004127</v>
      </c>
      <c r="V163" s="14" t="s">
        <v>628</v>
      </c>
    </row>
    <row r="164" spans="21:22">
      <c r="U164" s="14">
        <v>50000004135</v>
      </c>
      <c r="V164" s="14" t="s">
        <v>629</v>
      </c>
    </row>
    <row r="165" spans="21:22">
      <c r="U165" s="14">
        <v>50000004143</v>
      </c>
      <c r="V165" s="14" t="s">
        <v>630</v>
      </c>
    </row>
    <row r="166" spans="21:22">
      <c r="U166" s="14">
        <v>50000004151</v>
      </c>
      <c r="V166" s="14" t="s">
        <v>631</v>
      </c>
    </row>
    <row r="167" spans="21:22">
      <c r="U167" s="14">
        <v>50000004186</v>
      </c>
      <c r="V167" s="14" t="s">
        <v>632</v>
      </c>
    </row>
    <row r="168" spans="21:22">
      <c r="U168" s="14">
        <v>50000004194</v>
      </c>
      <c r="V168" s="14" t="s">
        <v>633</v>
      </c>
    </row>
    <row r="169" spans="21:22">
      <c r="U169" s="14">
        <v>50000004216</v>
      </c>
      <c r="V169" s="14" t="s">
        <v>634</v>
      </c>
    </row>
    <row r="170" spans="21:22">
      <c r="U170" s="14">
        <v>50000004224</v>
      </c>
      <c r="V170" s="14" t="s">
        <v>635</v>
      </c>
    </row>
    <row r="171" spans="21:22">
      <c r="U171" s="14">
        <v>50000004232</v>
      </c>
      <c r="V171" s="14" t="s">
        <v>636</v>
      </c>
    </row>
    <row r="172" spans="21:22">
      <c r="U172" s="14">
        <v>50000004240</v>
      </c>
      <c r="V172" s="14" t="s">
        <v>637</v>
      </c>
    </row>
    <row r="173" spans="21:22">
      <c r="U173" s="14">
        <v>50000004259</v>
      </c>
      <c r="V173" s="14" t="s">
        <v>638</v>
      </c>
    </row>
    <row r="174" spans="21:22">
      <c r="U174" s="14">
        <v>50000004267</v>
      </c>
      <c r="V174" s="14" t="s">
        <v>639</v>
      </c>
    </row>
    <row r="175" spans="21:22">
      <c r="U175" s="14">
        <v>50000004275</v>
      </c>
      <c r="V175" s="14" t="s">
        <v>640</v>
      </c>
    </row>
    <row r="176" spans="21:22">
      <c r="U176" s="14">
        <v>50000004283</v>
      </c>
      <c r="V176" s="14" t="s">
        <v>641</v>
      </c>
    </row>
    <row r="177" spans="21:22">
      <c r="U177" s="14">
        <v>50000004291</v>
      </c>
      <c r="V177" s="14" t="s">
        <v>642</v>
      </c>
    </row>
    <row r="178" spans="21:22">
      <c r="U178" s="14">
        <v>50000004305</v>
      </c>
      <c r="V178" s="14" t="s">
        <v>643</v>
      </c>
    </row>
    <row r="179" spans="21:22">
      <c r="U179" s="14">
        <v>50000004313</v>
      </c>
      <c r="V179" s="14" t="s">
        <v>644</v>
      </c>
    </row>
    <row r="180" spans="21:22">
      <c r="U180" s="14">
        <v>50000004321</v>
      </c>
      <c r="V180" s="14" t="s">
        <v>645</v>
      </c>
    </row>
    <row r="181" spans="21:22">
      <c r="U181" s="14">
        <v>50000004364</v>
      </c>
      <c r="V181" s="14" t="s">
        <v>646</v>
      </c>
    </row>
    <row r="182" spans="21:22">
      <c r="U182" s="14">
        <v>50000004380</v>
      </c>
      <c r="V182" s="14" t="s">
        <v>647</v>
      </c>
    </row>
    <row r="183" spans="21:22">
      <c r="U183" s="14">
        <v>50000004399</v>
      </c>
      <c r="V183" s="14" t="s">
        <v>648</v>
      </c>
    </row>
    <row r="184" spans="21:22">
      <c r="U184" s="14">
        <v>50000004402</v>
      </c>
      <c r="V184" s="14" t="s">
        <v>649</v>
      </c>
    </row>
    <row r="185" spans="21:22">
      <c r="U185" s="14">
        <v>50000004410</v>
      </c>
      <c r="V185" s="14" t="s">
        <v>650</v>
      </c>
    </row>
    <row r="186" spans="21:22">
      <c r="U186" s="14">
        <v>50000004429</v>
      </c>
      <c r="V186" s="14" t="s">
        <v>651</v>
      </c>
    </row>
    <row r="187" spans="21:22">
      <c r="U187" s="14">
        <v>50000004437</v>
      </c>
      <c r="V187" s="14" t="s">
        <v>652</v>
      </c>
    </row>
    <row r="188" spans="21:22">
      <c r="U188" s="14">
        <v>50000004461</v>
      </c>
      <c r="V188" s="14" t="s">
        <v>653</v>
      </c>
    </row>
    <row r="189" spans="21:22">
      <c r="U189" s="14">
        <v>50000004496</v>
      </c>
      <c r="V189" s="14" t="s">
        <v>654</v>
      </c>
    </row>
    <row r="190" spans="21:22">
      <c r="U190" s="14">
        <v>50000004909</v>
      </c>
      <c r="V190" s="14" t="s">
        <v>655</v>
      </c>
    </row>
    <row r="191" spans="21:22">
      <c r="U191" s="14">
        <v>50000004917</v>
      </c>
      <c r="V191" s="14" t="s">
        <v>656</v>
      </c>
    </row>
    <row r="192" spans="21:22">
      <c r="U192" s="14">
        <v>50000004984</v>
      </c>
      <c r="V192" s="14" t="s">
        <v>657</v>
      </c>
    </row>
    <row r="193" spans="21:22">
      <c r="U193" s="14">
        <v>50000004992</v>
      </c>
      <c r="V193" s="14" t="s">
        <v>658</v>
      </c>
    </row>
    <row r="194" spans="21:22">
      <c r="U194" s="14">
        <v>50000005034</v>
      </c>
      <c r="V194" s="14" t="s">
        <v>659</v>
      </c>
    </row>
    <row r="195" spans="21:22">
      <c r="U195" s="14">
        <v>50000005042</v>
      </c>
      <c r="V195" s="14" t="s">
        <v>660</v>
      </c>
    </row>
    <row r="196" spans="21:22">
      <c r="U196" s="14">
        <v>50000005050</v>
      </c>
      <c r="V196" s="14" t="s">
        <v>661</v>
      </c>
    </row>
    <row r="197" spans="21:22">
      <c r="U197" s="14">
        <v>50000005069</v>
      </c>
      <c r="V197" s="14" t="s">
        <v>662</v>
      </c>
    </row>
    <row r="198" spans="21:22">
      <c r="U198" s="14">
        <v>50000005077</v>
      </c>
      <c r="V198" s="14" t="s">
        <v>663</v>
      </c>
    </row>
    <row r="199" spans="21:22">
      <c r="U199" s="14">
        <v>50000005085</v>
      </c>
      <c r="V199" s="14" t="s">
        <v>664</v>
      </c>
    </row>
    <row r="200" spans="21:22">
      <c r="U200" s="14">
        <v>50000005093</v>
      </c>
      <c r="V200" s="14" t="s">
        <v>665</v>
      </c>
    </row>
    <row r="201" spans="21:22">
      <c r="U201" s="14">
        <v>50000005107</v>
      </c>
      <c r="V201" s="14" t="s">
        <v>666</v>
      </c>
    </row>
    <row r="202" spans="21:22">
      <c r="U202" s="14">
        <v>50000005115</v>
      </c>
      <c r="V202" s="14" t="s">
        <v>667</v>
      </c>
    </row>
    <row r="203" spans="21:22">
      <c r="U203" s="14">
        <v>50000005123</v>
      </c>
      <c r="V203" s="14" t="s">
        <v>668</v>
      </c>
    </row>
    <row r="204" spans="21:22">
      <c r="U204" s="14">
        <v>50000005131</v>
      </c>
      <c r="V204" s="14" t="s">
        <v>669</v>
      </c>
    </row>
    <row r="205" spans="21:22">
      <c r="U205" s="14">
        <v>50000005166</v>
      </c>
      <c r="V205" s="14" t="s">
        <v>670</v>
      </c>
    </row>
    <row r="206" spans="21:22">
      <c r="U206" s="14">
        <v>50000005174</v>
      </c>
      <c r="V206" s="14" t="s">
        <v>671</v>
      </c>
    </row>
    <row r="207" spans="21:22">
      <c r="U207" s="14">
        <v>50000005182</v>
      </c>
      <c r="V207" s="14" t="s">
        <v>672</v>
      </c>
    </row>
    <row r="208" spans="21:22">
      <c r="U208" s="14">
        <v>50000005190</v>
      </c>
      <c r="V208" s="14" t="s">
        <v>673</v>
      </c>
    </row>
    <row r="209" spans="21:22">
      <c r="U209" s="14">
        <v>50000005204</v>
      </c>
      <c r="V209" s="14" t="s">
        <v>674</v>
      </c>
    </row>
    <row r="210" spans="21:22">
      <c r="U210" s="14">
        <v>50000005212</v>
      </c>
      <c r="V210" s="14" t="s">
        <v>675</v>
      </c>
    </row>
    <row r="211" spans="21:22">
      <c r="U211" s="14">
        <v>50000005905</v>
      </c>
      <c r="V211" s="14" t="s">
        <v>676</v>
      </c>
    </row>
    <row r="212" spans="21:22">
      <c r="U212" s="14">
        <v>50000005913</v>
      </c>
      <c r="V212" s="14" t="s">
        <v>677</v>
      </c>
    </row>
    <row r="213" spans="21:22">
      <c r="U213" s="14">
        <v>50000005980</v>
      </c>
      <c r="V213" s="14" t="s">
        <v>678</v>
      </c>
    </row>
    <row r="214" spans="21:22">
      <c r="U214" s="14">
        <v>50000006014</v>
      </c>
      <c r="V214" s="14" t="s">
        <v>679</v>
      </c>
    </row>
    <row r="215" spans="21:22">
      <c r="U215" s="14">
        <v>50000006022</v>
      </c>
      <c r="V215" s="14" t="s">
        <v>680</v>
      </c>
    </row>
    <row r="216" spans="21:22">
      <c r="U216" s="14">
        <v>50000006030</v>
      </c>
      <c r="V216" s="14" t="s">
        <v>681</v>
      </c>
    </row>
    <row r="217" spans="21:22">
      <c r="U217" s="14">
        <v>50000006049</v>
      </c>
      <c r="V217" s="14" t="s">
        <v>682</v>
      </c>
    </row>
    <row r="218" spans="21:22">
      <c r="U218" s="14">
        <v>50000006057</v>
      </c>
      <c r="V218" s="14" t="s">
        <v>683</v>
      </c>
    </row>
    <row r="219" spans="21:22">
      <c r="U219" s="14">
        <v>50000006065</v>
      </c>
      <c r="V219" s="14" t="s">
        <v>684</v>
      </c>
    </row>
    <row r="220" spans="21:22">
      <c r="U220" s="14">
        <v>50000009986</v>
      </c>
      <c r="V220" s="14" t="s">
        <v>685</v>
      </c>
    </row>
    <row r="221" spans="21:22">
      <c r="U221" s="14">
        <v>50000009994</v>
      </c>
      <c r="V221" s="14" t="s">
        <v>686</v>
      </c>
    </row>
    <row r="222" spans="21:22">
      <c r="U222" s="14">
        <v>55000000018</v>
      </c>
      <c r="V222" s="14" t="s">
        <v>687</v>
      </c>
    </row>
    <row r="223" spans="21:22">
      <c r="U223" s="14">
        <v>55000000026</v>
      </c>
      <c r="V223" s="14" t="s">
        <v>688</v>
      </c>
    </row>
    <row r="224" spans="21:22">
      <c r="U224" s="14">
        <v>55000000034</v>
      </c>
      <c r="V224" s="14" t="s">
        <v>689</v>
      </c>
    </row>
    <row r="225" spans="21:22">
      <c r="U225" s="14">
        <v>55000000042</v>
      </c>
      <c r="V225" s="14" t="s">
        <v>690</v>
      </c>
    </row>
    <row r="226" spans="21:22">
      <c r="U226" s="14">
        <v>55000000050</v>
      </c>
      <c r="V226" s="14" t="s">
        <v>691</v>
      </c>
    </row>
    <row r="227" spans="21:22">
      <c r="U227" s="14">
        <v>55000001014</v>
      </c>
      <c r="V227" s="14" t="s">
        <v>692</v>
      </c>
    </row>
    <row r="228" spans="21:22">
      <c r="U228" s="14">
        <v>55000001022</v>
      </c>
      <c r="V228" s="14" t="s">
        <v>693</v>
      </c>
    </row>
    <row r="229" spans="21:22">
      <c r="U229" s="14">
        <v>55000001030</v>
      </c>
      <c r="V229" s="14" t="s">
        <v>694</v>
      </c>
    </row>
    <row r="230" spans="21:22">
      <c r="U230" s="14">
        <v>55000001049</v>
      </c>
      <c r="V230" s="14" t="s">
        <v>695</v>
      </c>
    </row>
    <row r="231" spans="21:22">
      <c r="U231" s="14">
        <v>55000001057</v>
      </c>
      <c r="V231" s="14" t="s">
        <v>696</v>
      </c>
    </row>
    <row r="232" spans="21:22">
      <c r="U232" s="14">
        <v>55000001073</v>
      </c>
      <c r="V232" s="14" t="s">
        <v>697</v>
      </c>
    </row>
    <row r="233" spans="21:22">
      <c r="U233" s="14">
        <v>55000001103</v>
      </c>
      <c r="V233" s="14" t="s">
        <v>698</v>
      </c>
    </row>
    <row r="234" spans="21:22">
      <c r="U234" s="14">
        <v>55000001138</v>
      </c>
      <c r="V234" s="14" t="s">
        <v>699</v>
      </c>
    </row>
    <row r="235" spans="21:22">
      <c r="U235" s="14">
        <v>55000001146</v>
      </c>
      <c r="V235" s="14" t="s">
        <v>700</v>
      </c>
    </row>
    <row r="236" spans="21:22">
      <c r="U236" s="14">
        <v>55000001154</v>
      </c>
      <c r="V236" s="14" t="s">
        <v>701</v>
      </c>
    </row>
    <row r="237" spans="21:22">
      <c r="U237" s="14">
        <v>55000001162</v>
      </c>
      <c r="V237" s="14" t="s">
        <v>702</v>
      </c>
    </row>
    <row r="238" spans="21:22">
      <c r="U238" s="14">
        <v>55000001170</v>
      </c>
      <c r="V238" s="14" t="s">
        <v>703</v>
      </c>
    </row>
    <row r="239" spans="21:22">
      <c r="U239" s="14">
        <v>55000001189</v>
      </c>
      <c r="V239" s="14" t="s">
        <v>704</v>
      </c>
    </row>
    <row r="240" spans="21:22">
      <c r="U240" s="14">
        <v>55000001197</v>
      </c>
      <c r="V240" s="14" t="s">
        <v>705</v>
      </c>
    </row>
    <row r="241" spans="21:22">
      <c r="U241" s="14">
        <v>55000001200</v>
      </c>
      <c r="V241" s="14" t="s">
        <v>706</v>
      </c>
    </row>
    <row r="242" spans="21:22">
      <c r="U242" s="14">
        <v>55000001219</v>
      </c>
      <c r="V242" s="14" t="s">
        <v>707</v>
      </c>
    </row>
    <row r="243" spans="21:22">
      <c r="U243" s="14">
        <v>55000001227</v>
      </c>
      <c r="V243" s="14" t="s">
        <v>708</v>
      </c>
    </row>
    <row r="244" spans="21:22">
      <c r="U244" s="14">
        <v>55000001235</v>
      </c>
      <c r="V244" s="14" t="s">
        <v>709</v>
      </c>
    </row>
    <row r="245" spans="21:22">
      <c r="U245" s="14">
        <v>55000001243</v>
      </c>
      <c r="V245" s="14" t="s">
        <v>710</v>
      </c>
    </row>
    <row r="246" spans="21:22">
      <c r="U246" s="14">
        <v>55000001278</v>
      </c>
      <c r="V246" s="14" t="s">
        <v>711</v>
      </c>
    </row>
    <row r="247" spans="21:22">
      <c r="U247" s="14">
        <v>55000001286</v>
      </c>
      <c r="V247" s="14" t="s">
        <v>712</v>
      </c>
    </row>
    <row r="248" spans="21:22">
      <c r="U248" s="14">
        <v>55000001294</v>
      </c>
      <c r="V248" s="14" t="s">
        <v>713</v>
      </c>
    </row>
    <row r="249" spans="21:22">
      <c r="U249" s="14">
        <v>55000001308</v>
      </c>
      <c r="V249" s="14" t="s">
        <v>714</v>
      </c>
    </row>
    <row r="250" spans="21:22">
      <c r="U250" s="14">
        <v>55000001316</v>
      </c>
      <c r="V250" s="14" t="s">
        <v>715</v>
      </c>
    </row>
    <row r="251" spans="21:22">
      <c r="U251" s="14">
        <v>55000001324</v>
      </c>
      <c r="V251" s="14" t="s">
        <v>716</v>
      </c>
    </row>
    <row r="252" spans="21:22">
      <c r="U252" s="14">
        <v>55000001332</v>
      </c>
      <c r="V252" s="14" t="s">
        <v>717</v>
      </c>
    </row>
    <row r="253" spans="21:22">
      <c r="U253" s="14">
        <v>55000001340</v>
      </c>
      <c r="V253" s="14" t="s">
        <v>718</v>
      </c>
    </row>
    <row r="254" spans="21:22">
      <c r="U254" s="14">
        <v>55000001359</v>
      </c>
      <c r="V254" s="14" t="s">
        <v>719</v>
      </c>
    </row>
    <row r="255" spans="21:22">
      <c r="U255" s="14">
        <v>55000001367</v>
      </c>
      <c r="V255" s="14" t="s">
        <v>720</v>
      </c>
    </row>
    <row r="256" spans="21:22">
      <c r="U256" s="14">
        <v>55000001375</v>
      </c>
      <c r="V256" s="14" t="s">
        <v>721</v>
      </c>
    </row>
    <row r="257" spans="21:22">
      <c r="U257" s="14">
        <v>55000001383</v>
      </c>
      <c r="V257" s="14" t="s">
        <v>722</v>
      </c>
    </row>
    <row r="258" spans="21:22">
      <c r="U258" s="14">
        <v>55000001405</v>
      </c>
      <c r="V258" s="14" t="s">
        <v>723</v>
      </c>
    </row>
    <row r="259" spans="21:22">
      <c r="U259" s="14">
        <v>55000001413</v>
      </c>
      <c r="V259" s="14" t="s">
        <v>724</v>
      </c>
    </row>
    <row r="260" spans="21:22">
      <c r="U260" s="14">
        <v>55000001448</v>
      </c>
      <c r="V260" s="14" t="s">
        <v>725</v>
      </c>
    </row>
    <row r="261" spans="21:22">
      <c r="U261" s="14">
        <v>55000001456</v>
      </c>
      <c r="V261" s="14" t="s">
        <v>726</v>
      </c>
    </row>
    <row r="262" spans="21:22">
      <c r="U262" s="14">
        <v>55000001464</v>
      </c>
      <c r="V262" s="14" t="s">
        <v>727</v>
      </c>
    </row>
    <row r="263" spans="21:22">
      <c r="U263" s="14">
        <v>55000001472</v>
      </c>
      <c r="V263" s="14" t="s">
        <v>728</v>
      </c>
    </row>
    <row r="264" spans="21:22">
      <c r="U264" s="14">
        <v>55000001480</v>
      </c>
      <c r="V264" s="14" t="s">
        <v>729</v>
      </c>
    </row>
    <row r="265" spans="21:22">
      <c r="U265" s="14">
        <v>55000001499</v>
      </c>
      <c r="V265" s="14" t="s">
        <v>730</v>
      </c>
    </row>
    <row r="266" spans="21:22">
      <c r="U266" s="14">
        <v>55000001502</v>
      </c>
      <c r="V266" s="14" t="s">
        <v>731</v>
      </c>
    </row>
    <row r="267" spans="21:22">
      <c r="U267" s="14">
        <v>55000001510</v>
      </c>
      <c r="V267" s="14" t="s">
        <v>732</v>
      </c>
    </row>
    <row r="268" spans="21:22">
      <c r="U268" s="14">
        <v>55000001529</v>
      </c>
      <c r="V268" s="14" t="s">
        <v>733</v>
      </c>
    </row>
    <row r="269" spans="21:22">
      <c r="U269" s="14">
        <v>55000001537</v>
      </c>
      <c r="V269" s="14" t="s">
        <v>734</v>
      </c>
    </row>
    <row r="270" spans="21:22">
      <c r="U270" s="14">
        <v>55000001545</v>
      </c>
      <c r="V270" s="14" t="s">
        <v>735</v>
      </c>
    </row>
    <row r="271" spans="21:22">
      <c r="U271" s="14">
        <v>55000001553</v>
      </c>
      <c r="V271" s="14" t="s">
        <v>736</v>
      </c>
    </row>
    <row r="272" spans="21:22">
      <c r="U272" s="14">
        <v>55000001588</v>
      </c>
      <c r="V272" s="14" t="s">
        <v>737</v>
      </c>
    </row>
    <row r="273" spans="21:22">
      <c r="U273" s="14">
        <v>55000001618</v>
      </c>
      <c r="V273" s="14" t="s">
        <v>738</v>
      </c>
    </row>
    <row r="274" spans="21:22">
      <c r="U274" s="14">
        <v>55000001626</v>
      </c>
      <c r="V274" s="14" t="s">
        <v>739</v>
      </c>
    </row>
    <row r="275" spans="21:22">
      <c r="U275" s="14">
        <v>55000001634</v>
      </c>
      <c r="V275" s="14" t="s">
        <v>740</v>
      </c>
    </row>
    <row r="276" spans="21:22">
      <c r="U276" s="14">
        <v>55000001707</v>
      </c>
      <c r="V276" s="14" t="s">
        <v>741</v>
      </c>
    </row>
    <row r="277" spans="21:22">
      <c r="U277" s="14">
        <v>55000001715</v>
      </c>
      <c r="V277" s="14" t="s">
        <v>742</v>
      </c>
    </row>
    <row r="278" spans="21:22">
      <c r="U278" s="14">
        <v>55000001812</v>
      </c>
      <c r="V278" s="14" t="s">
        <v>743</v>
      </c>
    </row>
    <row r="279" spans="21:22">
      <c r="U279" s="14">
        <v>55000001820</v>
      </c>
      <c r="V279" s="14" t="s">
        <v>744</v>
      </c>
    </row>
    <row r="280" spans="21:22">
      <c r="U280" s="14">
        <v>55000001839</v>
      </c>
      <c r="V280" s="14" t="s">
        <v>745</v>
      </c>
    </row>
    <row r="281" spans="21:22">
      <c r="U281" s="14">
        <v>55000001847</v>
      </c>
      <c r="V281" s="14" t="s">
        <v>746</v>
      </c>
    </row>
    <row r="282" spans="21:22">
      <c r="U282" s="14">
        <v>55000001855</v>
      </c>
      <c r="V282" s="14" t="s">
        <v>747</v>
      </c>
    </row>
    <row r="283" spans="21:22">
      <c r="U283" s="14">
        <v>55000001863</v>
      </c>
      <c r="V283" s="14" t="s">
        <v>748</v>
      </c>
    </row>
    <row r="284" spans="21:22">
      <c r="U284" s="14">
        <v>55000001898</v>
      </c>
      <c r="V284" s="14" t="s">
        <v>749</v>
      </c>
    </row>
    <row r="285" spans="21:22">
      <c r="U285" s="14">
        <v>55000001987</v>
      </c>
      <c r="V285" s="14" t="s">
        <v>750</v>
      </c>
    </row>
    <row r="286" spans="21:22">
      <c r="U286" s="14">
        <v>55000002010</v>
      </c>
      <c r="V286" s="14" t="s">
        <v>751</v>
      </c>
    </row>
    <row r="287" spans="21:22">
      <c r="U287" s="14">
        <v>55000002045</v>
      </c>
      <c r="V287" s="14" t="s">
        <v>752</v>
      </c>
    </row>
    <row r="288" spans="21:22">
      <c r="U288" s="14">
        <v>55000002053</v>
      </c>
      <c r="V288" s="14" t="s">
        <v>753</v>
      </c>
    </row>
    <row r="289" spans="21:22">
      <c r="U289" s="14">
        <v>55000002096</v>
      </c>
      <c r="V289" s="14" t="s">
        <v>754</v>
      </c>
    </row>
    <row r="290" spans="21:22">
      <c r="U290" s="14">
        <v>55000002118</v>
      </c>
      <c r="V290" s="14" t="s">
        <v>755</v>
      </c>
    </row>
    <row r="291" spans="21:22">
      <c r="U291" s="14">
        <v>55000002126</v>
      </c>
      <c r="V291" s="14" t="s">
        <v>756</v>
      </c>
    </row>
    <row r="292" spans="21:22">
      <c r="U292" s="14">
        <v>55000002134</v>
      </c>
      <c r="V292" s="14" t="s">
        <v>757</v>
      </c>
    </row>
    <row r="293" spans="21:22">
      <c r="U293" s="14">
        <v>55000002142</v>
      </c>
      <c r="V293" s="14" t="s">
        <v>758</v>
      </c>
    </row>
    <row r="294" spans="21:22">
      <c r="U294" s="14">
        <v>55000002150</v>
      </c>
      <c r="V294" s="14" t="s">
        <v>759</v>
      </c>
    </row>
    <row r="295" spans="21:22">
      <c r="U295" s="14">
        <v>55000002169</v>
      </c>
      <c r="V295" s="14" t="s">
        <v>760</v>
      </c>
    </row>
    <row r="296" spans="21:22">
      <c r="U296" s="14">
        <v>55000002177</v>
      </c>
      <c r="V296" s="14" t="s">
        <v>761</v>
      </c>
    </row>
    <row r="297" spans="21:22">
      <c r="U297" s="14">
        <v>55000002185</v>
      </c>
      <c r="V297" s="14" t="s">
        <v>762</v>
      </c>
    </row>
    <row r="298" spans="21:22">
      <c r="U298" s="14">
        <v>55000002193</v>
      </c>
      <c r="V298" s="14" t="s">
        <v>763</v>
      </c>
    </row>
    <row r="299" spans="21:22">
      <c r="U299" s="14">
        <v>55000002207</v>
      </c>
      <c r="V299" s="14" t="s">
        <v>764</v>
      </c>
    </row>
    <row r="300" spans="21:22">
      <c r="U300" s="14">
        <v>55000002215</v>
      </c>
      <c r="V300" s="14" t="s">
        <v>765</v>
      </c>
    </row>
    <row r="301" spans="21:22">
      <c r="U301" s="14">
        <v>55000002223</v>
      </c>
      <c r="V301" s="14" t="s">
        <v>766</v>
      </c>
    </row>
    <row r="302" spans="21:22">
      <c r="U302" s="14">
        <v>55000002258</v>
      </c>
      <c r="V302" s="14" t="s">
        <v>767</v>
      </c>
    </row>
    <row r="303" spans="21:22">
      <c r="U303" s="14">
        <v>55000002266</v>
      </c>
      <c r="V303" s="14" t="s">
        <v>768</v>
      </c>
    </row>
    <row r="304" spans="21:22">
      <c r="U304" s="14">
        <v>55000002274</v>
      </c>
      <c r="V304" s="14" t="s">
        <v>769</v>
      </c>
    </row>
    <row r="305" spans="21:22">
      <c r="U305" s="14">
        <v>55000002282</v>
      </c>
      <c r="V305" s="14" t="s">
        <v>770</v>
      </c>
    </row>
    <row r="306" spans="21:22">
      <c r="U306" s="14">
        <v>55000002290</v>
      </c>
      <c r="V306" s="14" t="s">
        <v>771</v>
      </c>
    </row>
    <row r="307" spans="21:22">
      <c r="U307" s="14">
        <v>55000002304</v>
      </c>
      <c r="V307" s="14" t="s">
        <v>772</v>
      </c>
    </row>
    <row r="308" spans="21:22">
      <c r="U308" s="14">
        <v>55000002312</v>
      </c>
      <c r="V308" s="14" t="s">
        <v>773</v>
      </c>
    </row>
    <row r="309" spans="21:22">
      <c r="U309" s="14">
        <v>55000002320</v>
      </c>
      <c r="V309" s="14" t="s">
        <v>774</v>
      </c>
    </row>
    <row r="310" spans="21:22">
      <c r="U310" s="14">
        <v>55000002339</v>
      </c>
      <c r="V310" s="14" t="s">
        <v>775</v>
      </c>
    </row>
    <row r="311" spans="21:22">
      <c r="U311" s="14">
        <v>55000002347</v>
      </c>
      <c r="V311" s="14" t="s">
        <v>776</v>
      </c>
    </row>
    <row r="312" spans="21:22">
      <c r="U312" s="14">
        <v>55000002355</v>
      </c>
      <c r="V312" s="14" t="s">
        <v>777</v>
      </c>
    </row>
    <row r="313" spans="21:22">
      <c r="U313" s="14">
        <v>55000002363</v>
      </c>
      <c r="V313" s="14" t="s">
        <v>778</v>
      </c>
    </row>
    <row r="314" spans="21:22">
      <c r="U314" s="14">
        <v>55000002398</v>
      </c>
      <c r="V314" s="14" t="s">
        <v>779</v>
      </c>
    </row>
    <row r="315" spans="21:22">
      <c r="U315" s="14">
        <v>55000002428</v>
      </c>
      <c r="V315" s="14" t="s">
        <v>780</v>
      </c>
    </row>
    <row r="316" spans="21:22">
      <c r="U316" s="14">
        <v>55000002436</v>
      </c>
      <c r="V316" s="14" t="s">
        <v>781</v>
      </c>
    </row>
    <row r="317" spans="21:22">
      <c r="U317" s="14">
        <v>55000002827</v>
      </c>
      <c r="V317" s="14" t="s">
        <v>782</v>
      </c>
    </row>
    <row r="318" spans="21:22">
      <c r="U318" s="14">
        <v>55000002843</v>
      </c>
      <c r="V318" s="14" t="s">
        <v>783</v>
      </c>
    </row>
    <row r="319" spans="21:22">
      <c r="U319" s="14">
        <v>55000002878</v>
      </c>
      <c r="V319" s="14" t="s">
        <v>784</v>
      </c>
    </row>
    <row r="320" spans="21:22">
      <c r="U320" s="14">
        <v>55000002884</v>
      </c>
      <c r="V320" s="14" t="s">
        <v>785</v>
      </c>
    </row>
    <row r="321" spans="21:22">
      <c r="U321" s="14">
        <v>55000002894</v>
      </c>
      <c r="V321" s="14" t="s">
        <v>786</v>
      </c>
    </row>
    <row r="322" spans="21:22">
      <c r="U322" s="14">
        <v>55000002908</v>
      </c>
      <c r="V322" s="14" t="s">
        <v>787</v>
      </c>
    </row>
    <row r="323" spans="21:22">
      <c r="U323" s="14">
        <v>55000002916</v>
      </c>
      <c r="V323" s="14" t="s">
        <v>788</v>
      </c>
    </row>
    <row r="324" spans="21:22">
      <c r="U324" s="14">
        <v>55000002924</v>
      </c>
      <c r="V324" s="14" t="s">
        <v>789</v>
      </c>
    </row>
    <row r="325" spans="21:22">
      <c r="U325" s="14">
        <v>55000002932</v>
      </c>
      <c r="V325" s="14" t="s">
        <v>790</v>
      </c>
    </row>
    <row r="326" spans="21:22">
      <c r="U326" s="14">
        <v>55000002983</v>
      </c>
      <c r="V326" s="14" t="s">
        <v>791</v>
      </c>
    </row>
    <row r="327" spans="21:22">
      <c r="U327" s="14">
        <v>55000003009</v>
      </c>
      <c r="V327" s="14" t="s">
        <v>792</v>
      </c>
    </row>
    <row r="328" spans="21:22">
      <c r="U328" s="14">
        <v>55000003017</v>
      </c>
      <c r="V328" s="14" t="s">
        <v>793</v>
      </c>
    </row>
    <row r="329" spans="21:22">
      <c r="U329" s="14">
        <v>55000003025</v>
      </c>
      <c r="V329" s="14" t="s">
        <v>794</v>
      </c>
    </row>
    <row r="330" spans="21:22">
      <c r="U330" s="14">
        <v>55000003033</v>
      </c>
      <c r="V330" s="14" t="s">
        <v>795</v>
      </c>
    </row>
    <row r="331" spans="21:22">
      <c r="U331" s="14">
        <v>55000003068</v>
      </c>
      <c r="V331" s="14" t="s">
        <v>796</v>
      </c>
    </row>
    <row r="332" spans="21:22">
      <c r="U332" s="14">
        <v>55000003076</v>
      </c>
      <c r="V332" s="14" t="s">
        <v>797</v>
      </c>
    </row>
    <row r="333" spans="21:22">
      <c r="U333" s="14">
        <v>55000003084</v>
      </c>
      <c r="V333" s="14" t="s">
        <v>798</v>
      </c>
    </row>
    <row r="334" spans="21:22">
      <c r="U334" s="14">
        <v>55000003092</v>
      </c>
      <c r="V334" s="14" t="s">
        <v>799</v>
      </c>
    </row>
    <row r="335" spans="21:22">
      <c r="U335" s="14">
        <v>55000003106</v>
      </c>
      <c r="V335" s="14" t="s">
        <v>800</v>
      </c>
    </row>
    <row r="336" spans="21:22">
      <c r="U336" s="14">
        <v>55000003114</v>
      </c>
      <c r="V336" s="14" t="s">
        <v>801</v>
      </c>
    </row>
    <row r="337" spans="21:22">
      <c r="U337" s="14">
        <v>55000003122</v>
      </c>
      <c r="V337" s="14" t="s">
        <v>802</v>
      </c>
    </row>
    <row r="338" spans="21:22">
      <c r="U338" s="14">
        <v>55000003130</v>
      </c>
      <c r="V338" s="14" t="s">
        <v>803</v>
      </c>
    </row>
    <row r="339" spans="21:22">
      <c r="U339" s="14">
        <v>55000003149</v>
      </c>
      <c r="V339" s="14" t="s">
        <v>804</v>
      </c>
    </row>
    <row r="340" spans="21:22">
      <c r="U340" s="14">
        <v>55000003157</v>
      </c>
      <c r="V340" s="14" t="s">
        <v>805</v>
      </c>
    </row>
    <row r="341" spans="21:22">
      <c r="U341" s="14">
        <v>55000003165</v>
      </c>
      <c r="V341" s="14" t="s">
        <v>806</v>
      </c>
    </row>
    <row r="342" spans="21:22">
      <c r="U342" s="14">
        <v>55000003173</v>
      </c>
      <c r="V342" s="14" t="s">
        <v>807</v>
      </c>
    </row>
    <row r="343" spans="21:22">
      <c r="U343" s="14">
        <v>55000003203</v>
      </c>
      <c r="V343" s="14" t="s">
        <v>808</v>
      </c>
    </row>
    <row r="344" spans="21:22">
      <c r="U344" s="14">
        <v>55000003238</v>
      </c>
      <c r="V344" s="14" t="s">
        <v>809</v>
      </c>
    </row>
    <row r="345" spans="21:22">
      <c r="U345" s="14">
        <v>55000003246</v>
      </c>
      <c r="V345" s="14" t="s">
        <v>810</v>
      </c>
    </row>
    <row r="346" spans="21:22">
      <c r="U346" s="14">
        <v>55000003254</v>
      </c>
      <c r="V346" s="14" t="s">
        <v>811</v>
      </c>
    </row>
    <row r="347" spans="21:22">
      <c r="U347" s="14">
        <v>55000003262</v>
      </c>
      <c r="V347" s="14" t="s">
        <v>812</v>
      </c>
    </row>
    <row r="348" spans="21:22">
      <c r="U348" s="14">
        <v>55000003270</v>
      </c>
      <c r="V348" s="14" t="s">
        <v>813</v>
      </c>
    </row>
    <row r="349" spans="21:22">
      <c r="U349" s="14">
        <v>55000003289</v>
      </c>
      <c r="V349" s="14" t="s">
        <v>814</v>
      </c>
    </row>
    <row r="350" spans="21:22">
      <c r="U350" s="14">
        <v>55000003297</v>
      </c>
      <c r="V350" s="14" t="s">
        <v>815</v>
      </c>
    </row>
    <row r="351" spans="21:22">
      <c r="U351" s="14">
        <v>55000003300</v>
      </c>
      <c r="V351" s="14" t="s">
        <v>816</v>
      </c>
    </row>
    <row r="352" spans="21:22">
      <c r="U352" s="14">
        <v>55000003319</v>
      </c>
      <c r="V352" s="14" t="s">
        <v>817</v>
      </c>
    </row>
    <row r="353" spans="21:22">
      <c r="U353" s="14">
        <v>55000003327</v>
      </c>
      <c r="V353" s="14" t="s">
        <v>818</v>
      </c>
    </row>
    <row r="354" spans="21:22">
      <c r="U354" s="14">
        <v>55000003335</v>
      </c>
      <c r="V354" s="14" t="s">
        <v>819</v>
      </c>
    </row>
    <row r="355" spans="21:22">
      <c r="U355" s="14">
        <v>55000003343</v>
      </c>
      <c r="V355" s="14" t="s">
        <v>820</v>
      </c>
    </row>
    <row r="356" spans="21:22">
      <c r="U356" s="14">
        <v>55000003378</v>
      </c>
      <c r="V356" s="14" t="s">
        <v>821</v>
      </c>
    </row>
    <row r="357" spans="21:22">
      <c r="U357" s="14">
        <v>55000003394</v>
      </c>
      <c r="V357" s="14" t="s">
        <v>822</v>
      </c>
    </row>
    <row r="358" spans="21:22">
      <c r="U358" s="14">
        <v>55000003416</v>
      </c>
      <c r="V358" s="14" t="s">
        <v>823</v>
      </c>
    </row>
    <row r="359" spans="21:22">
      <c r="U359" s="14">
        <v>55000003424</v>
      </c>
      <c r="V359" s="14" t="s">
        <v>824</v>
      </c>
    </row>
    <row r="360" spans="21:22">
      <c r="U360" s="14">
        <v>55000003440</v>
      </c>
      <c r="V360" s="14" t="s">
        <v>825</v>
      </c>
    </row>
    <row r="361" spans="21:22">
      <c r="U361" s="14">
        <v>55000003459</v>
      </c>
      <c r="V361" s="14" t="s">
        <v>826</v>
      </c>
    </row>
    <row r="362" spans="21:22">
      <c r="U362" s="14">
        <v>55000003505</v>
      </c>
      <c r="V362" s="14" t="s">
        <v>827</v>
      </c>
    </row>
    <row r="363" spans="21:22">
      <c r="U363" s="14">
        <v>55000003548</v>
      </c>
      <c r="V363" s="14" t="s">
        <v>828</v>
      </c>
    </row>
    <row r="364" spans="21:22">
      <c r="U364" s="14">
        <v>55000003556</v>
      </c>
      <c r="V364" s="14" t="s">
        <v>829</v>
      </c>
    </row>
    <row r="365" spans="21:22">
      <c r="U365" s="14">
        <v>55000003564</v>
      </c>
      <c r="V365" s="14" t="s">
        <v>830</v>
      </c>
    </row>
    <row r="366" spans="21:22">
      <c r="U366" s="14">
        <v>55000003815</v>
      </c>
      <c r="V366" s="14" t="s">
        <v>831</v>
      </c>
    </row>
    <row r="367" spans="21:22">
      <c r="U367" s="14">
        <v>55000003882</v>
      </c>
      <c r="V367" s="14" t="s">
        <v>832</v>
      </c>
    </row>
    <row r="368" spans="21:22">
      <c r="U368" s="14">
        <v>55000003890</v>
      </c>
      <c r="V368" s="14" t="s">
        <v>833</v>
      </c>
    </row>
    <row r="369" spans="21:22">
      <c r="U369" s="14">
        <v>55000003904</v>
      </c>
      <c r="V369" s="14" t="s">
        <v>834</v>
      </c>
    </row>
    <row r="370" spans="21:22">
      <c r="U370" s="14">
        <v>55000003912</v>
      </c>
      <c r="V370" s="14" t="s">
        <v>835</v>
      </c>
    </row>
    <row r="371" spans="21:22">
      <c r="U371" s="14">
        <v>55000003920</v>
      </c>
      <c r="V371" s="14" t="s">
        <v>836</v>
      </c>
    </row>
    <row r="372" spans="21:22">
      <c r="U372" s="14">
        <v>55000003939</v>
      </c>
      <c r="V372" s="14" t="s">
        <v>837</v>
      </c>
    </row>
    <row r="373" spans="21:22">
      <c r="U373" s="14">
        <v>55000003963</v>
      </c>
      <c r="V373" s="14" t="s">
        <v>838</v>
      </c>
    </row>
    <row r="374" spans="21:22">
      <c r="U374" s="14">
        <v>55000004013</v>
      </c>
      <c r="V374" s="14" t="s">
        <v>839</v>
      </c>
    </row>
    <row r="375" spans="21:22">
      <c r="U375" s="14">
        <v>55000004048</v>
      </c>
      <c r="V375" s="14" t="s">
        <v>840</v>
      </c>
    </row>
    <row r="376" spans="21:22">
      <c r="U376" s="14">
        <v>55000004056</v>
      </c>
      <c r="V376" s="14" t="s">
        <v>841</v>
      </c>
    </row>
    <row r="377" spans="21:22">
      <c r="U377" s="14">
        <v>55000004064</v>
      </c>
      <c r="V377" s="14" t="s">
        <v>842</v>
      </c>
    </row>
    <row r="378" spans="21:22">
      <c r="U378" s="14">
        <v>55000004072</v>
      </c>
      <c r="V378" s="14" t="s">
        <v>843</v>
      </c>
    </row>
    <row r="379" spans="21:22">
      <c r="U379" s="14">
        <v>55000004099</v>
      </c>
      <c r="V379" s="14" t="s">
        <v>844</v>
      </c>
    </row>
    <row r="380" spans="21:22">
      <c r="U380" s="14">
        <v>55000004102</v>
      </c>
      <c r="V380" s="14" t="s">
        <v>845</v>
      </c>
    </row>
    <row r="381" spans="21:22">
      <c r="U381" s="14">
        <v>55000004110</v>
      </c>
      <c r="V381" s="14" t="s">
        <v>846</v>
      </c>
    </row>
    <row r="382" spans="21:22">
      <c r="U382" s="14">
        <v>55000004129</v>
      </c>
      <c r="V382" s="14" t="s">
        <v>847</v>
      </c>
    </row>
    <row r="383" spans="21:22">
      <c r="U383" s="14">
        <v>55000004137</v>
      </c>
      <c r="V383" s="14" t="s">
        <v>848</v>
      </c>
    </row>
    <row r="384" spans="21:22">
      <c r="U384" s="14">
        <v>55000004145</v>
      </c>
      <c r="V384" s="14" t="s">
        <v>849</v>
      </c>
    </row>
    <row r="385" spans="21:22">
      <c r="U385" s="14">
        <v>55000004153</v>
      </c>
      <c r="V385" s="14" t="s">
        <v>850</v>
      </c>
    </row>
    <row r="386" spans="21:22">
      <c r="U386" s="14">
        <v>55000004188</v>
      </c>
      <c r="V386" s="14" t="s">
        <v>851</v>
      </c>
    </row>
    <row r="387" spans="21:22">
      <c r="U387" s="14">
        <v>55000004196</v>
      </c>
      <c r="V387" s="14" t="s">
        <v>852</v>
      </c>
    </row>
    <row r="388" spans="21:22">
      <c r="U388" s="14">
        <v>55000004218</v>
      </c>
      <c r="V388" s="14" t="s">
        <v>853</v>
      </c>
    </row>
    <row r="389" spans="21:22">
      <c r="U389" s="14">
        <v>55000004226</v>
      </c>
      <c r="V389" s="14" t="s">
        <v>854</v>
      </c>
    </row>
    <row r="390" spans="21:22">
      <c r="U390" s="14">
        <v>55000004234</v>
      </c>
      <c r="V390" s="14" t="s">
        <v>855</v>
      </c>
    </row>
    <row r="391" spans="21:22">
      <c r="U391" s="14">
        <v>55000004242</v>
      </c>
      <c r="V391" s="14" t="s">
        <v>856</v>
      </c>
    </row>
    <row r="392" spans="21:22">
      <c r="U392" s="14">
        <v>55000004250</v>
      </c>
      <c r="V392" s="14" t="s">
        <v>857</v>
      </c>
    </row>
    <row r="393" spans="21:22">
      <c r="U393" s="14">
        <v>55000004269</v>
      </c>
      <c r="V393" s="14" t="s">
        <v>858</v>
      </c>
    </row>
    <row r="394" spans="21:22">
      <c r="U394" s="14">
        <v>55000004277</v>
      </c>
      <c r="V394" s="14" t="s">
        <v>859</v>
      </c>
    </row>
    <row r="395" spans="21:22">
      <c r="U395" s="14">
        <v>55000004285</v>
      </c>
      <c r="V395" s="14" t="s">
        <v>860</v>
      </c>
    </row>
    <row r="396" spans="21:22">
      <c r="U396" s="14">
        <v>55000004293</v>
      </c>
      <c r="V396" s="14" t="s">
        <v>861</v>
      </c>
    </row>
    <row r="397" spans="21:22">
      <c r="U397" s="14">
        <v>55000004307</v>
      </c>
      <c r="V397" s="14" t="s">
        <v>862</v>
      </c>
    </row>
    <row r="398" spans="21:22">
      <c r="U398" s="14">
        <v>55000004315</v>
      </c>
      <c r="V398" s="14" t="s">
        <v>863</v>
      </c>
    </row>
    <row r="399" spans="21:22">
      <c r="U399" s="14">
        <v>55000004323</v>
      </c>
      <c r="V399" s="14" t="s">
        <v>864</v>
      </c>
    </row>
    <row r="400" spans="21:22">
      <c r="U400" s="14">
        <v>55000004366</v>
      </c>
      <c r="V400" s="14" t="s">
        <v>865</v>
      </c>
    </row>
    <row r="401" spans="21:22">
      <c r="U401" s="14">
        <v>55000004382</v>
      </c>
      <c r="V401" s="14" t="s">
        <v>866</v>
      </c>
    </row>
    <row r="402" spans="21:22">
      <c r="U402" s="14">
        <v>55000004390</v>
      </c>
      <c r="V402" s="14" t="s">
        <v>867</v>
      </c>
    </row>
    <row r="403" spans="21:22">
      <c r="U403" s="14">
        <v>55000004404</v>
      </c>
      <c r="V403" s="14" t="s">
        <v>868</v>
      </c>
    </row>
    <row r="404" spans="21:22">
      <c r="U404" s="14">
        <v>55000004412</v>
      </c>
      <c r="V404" s="14" t="s">
        <v>869</v>
      </c>
    </row>
    <row r="405" spans="21:22">
      <c r="U405" s="14">
        <v>55000004420</v>
      </c>
      <c r="V405" s="14" t="s">
        <v>870</v>
      </c>
    </row>
    <row r="406" spans="21:22">
      <c r="U406" s="14">
        <v>55000004439</v>
      </c>
      <c r="V406" s="14" t="s">
        <v>871</v>
      </c>
    </row>
    <row r="407" spans="21:22">
      <c r="U407" s="14">
        <v>55000004463</v>
      </c>
      <c r="V407" s="14" t="s">
        <v>872</v>
      </c>
    </row>
    <row r="408" spans="21:22">
      <c r="U408" s="14">
        <v>55000004498</v>
      </c>
      <c r="V408" s="14" t="s">
        <v>873</v>
      </c>
    </row>
    <row r="409" spans="21:22">
      <c r="U409" s="14">
        <v>55000004900</v>
      </c>
      <c r="V409" s="14" t="s">
        <v>874</v>
      </c>
    </row>
    <row r="410" spans="21:22">
      <c r="U410" s="14">
        <v>55000004919</v>
      </c>
      <c r="V410" s="14" t="s">
        <v>875</v>
      </c>
    </row>
    <row r="411" spans="21:22">
      <c r="U411" s="14">
        <v>55000004986</v>
      </c>
      <c r="V411" s="14" t="s">
        <v>876</v>
      </c>
    </row>
    <row r="412" spans="21:22">
      <c r="U412" s="14">
        <v>55000004994</v>
      </c>
      <c r="V412" s="14" t="s">
        <v>877</v>
      </c>
    </row>
    <row r="413" spans="21:22">
      <c r="U413" s="14">
        <v>55000005036</v>
      </c>
      <c r="V413" s="14" t="s">
        <v>878</v>
      </c>
    </row>
    <row r="414" spans="21:22">
      <c r="U414" s="14">
        <v>55000005044</v>
      </c>
      <c r="V414" s="14" t="s">
        <v>879</v>
      </c>
    </row>
    <row r="415" spans="21:22">
      <c r="U415" s="14">
        <v>55000005052</v>
      </c>
      <c r="V415" s="14" t="s">
        <v>880</v>
      </c>
    </row>
    <row r="416" spans="21:22">
      <c r="U416" s="14">
        <v>55000005069</v>
      </c>
      <c r="V416" s="14" t="s">
        <v>881</v>
      </c>
    </row>
    <row r="417" spans="21:22">
      <c r="U417" s="14">
        <v>55000005079</v>
      </c>
      <c r="V417" s="14" t="s">
        <v>882</v>
      </c>
    </row>
    <row r="418" spans="21:22">
      <c r="U418" s="14">
        <v>55000005087</v>
      </c>
      <c r="V418" s="14" t="s">
        <v>883</v>
      </c>
    </row>
    <row r="419" spans="21:22">
      <c r="U419" s="14">
        <v>55000005095</v>
      </c>
      <c r="V419" s="14" t="s">
        <v>884</v>
      </c>
    </row>
    <row r="420" spans="21:22">
      <c r="U420" s="14">
        <v>55000005109</v>
      </c>
      <c r="V420" s="14" t="s">
        <v>885</v>
      </c>
    </row>
    <row r="421" spans="21:22">
      <c r="U421" s="14">
        <v>55000005117</v>
      </c>
      <c r="V421" s="14" t="s">
        <v>886</v>
      </c>
    </row>
    <row r="422" spans="21:22">
      <c r="U422" s="14">
        <v>55000005125</v>
      </c>
      <c r="V422" s="14" t="s">
        <v>887</v>
      </c>
    </row>
    <row r="423" spans="21:22">
      <c r="U423" s="14">
        <v>55000005133</v>
      </c>
      <c r="V423" s="14" t="s">
        <v>888</v>
      </c>
    </row>
    <row r="424" spans="21:22">
      <c r="U424" s="14">
        <v>55000005168</v>
      </c>
      <c r="V424" s="14" t="s">
        <v>889</v>
      </c>
    </row>
    <row r="425" spans="21:22">
      <c r="U425" s="14">
        <v>55000005176</v>
      </c>
      <c r="V425" s="14" t="s">
        <v>890</v>
      </c>
    </row>
    <row r="426" spans="21:22">
      <c r="U426" s="14">
        <v>55000005184</v>
      </c>
      <c r="V426" s="14" t="s">
        <v>891</v>
      </c>
    </row>
    <row r="427" spans="21:22">
      <c r="U427" s="14">
        <v>55000005192</v>
      </c>
      <c r="V427" s="14" t="s">
        <v>892</v>
      </c>
    </row>
    <row r="428" spans="21:22">
      <c r="U428" s="14">
        <v>55000005206</v>
      </c>
      <c r="V428" s="14" t="s">
        <v>893</v>
      </c>
    </row>
    <row r="429" spans="21:22">
      <c r="U429" s="14">
        <v>55000005214</v>
      </c>
      <c r="V429" s="14" t="s">
        <v>894</v>
      </c>
    </row>
    <row r="430" spans="21:22">
      <c r="U430" s="14">
        <v>55000005907</v>
      </c>
      <c r="V430" s="14" t="s">
        <v>895</v>
      </c>
    </row>
    <row r="431" spans="21:22">
      <c r="U431" s="14">
        <v>55000005915</v>
      </c>
      <c r="V431" s="14" t="s">
        <v>896</v>
      </c>
    </row>
    <row r="432" spans="21:22">
      <c r="U432" s="14">
        <v>55000005982</v>
      </c>
      <c r="V432" s="14" t="s">
        <v>897</v>
      </c>
    </row>
    <row r="433" spans="21:22">
      <c r="U433" s="14">
        <v>55000006016</v>
      </c>
      <c r="V433" s="14" t="s">
        <v>898</v>
      </c>
    </row>
    <row r="434" spans="21:22">
      <c r="U434" s="14">
        <v>55000006024</v>
      </c>
      <c r="V434" s="14" t="s">
        <v>899</v>
      </c>
    </row>
    <row r="435" spans="21:22">
      <c r="U435" s="14">
        <v>55000006032</v>
      </c>
      <c r="V435" s="14" t="s">
        <v>900</v>
      </c>
    </row>
    <row r="436" spans="21:22">
      <c r="U436" s="14">
        <v>55000006040</v>
      </c>
      <c r="V436" s="14" t="s">
        <v>901</v>
      </c>
    </row>
    <row r="437" spans="21:22">
      <c r="U437" s="14">
        <v>55000006059</v>
      </c>
      <c r="V437" s="14" t="s">
        <v>902</v>
      </c>
    </row>
    <row r="438" spans="21:22">
      <c r="U438" s="14">
        <v>55000006067</v>
      </c>
      <c r="V438" s="14" t="s">
        <v>903</v>
      </c>
    </row>
    <row r="439" spans="21:22">
      <c r="U439" s="14">
        <v>55000009988</v>
      </c>
      <c r="V439" s="14" t="s">
        <v>904</v>
      </c>
    </row>
    <row r="440" spans="21:22">
      <c r="U440" s="14">
        <v>55000009996</v>
      </c>
      <c r="V440" s="14" t="s">
        <v>905</v>
      </c>
    </row>
  </sheetData>
  <mergeCells count="12">
    <mergeCell ref="AJ2:AK2"/>
    <mergeCell ref="B2:C2"/>
    <mergeCell ref="E2:G2"/>
    <mergeCell ref="I2:J2"/>
    <mergeCell ref="L2:M2"/>
    <mergeCell ref="O2:P2"/>
    <mergeCell ref="R2:S2"/>
    <mergeCell ref="U2:V2"/>
    <mergeCell ref="X2:Y2"/>
    <mergeCell ref="AA2:AB2"/>
    <mergeCell ref="AD2:AE2"/>
    <mergeCell ref="AG2:AH2"/>
  </mergeCell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</vt:i4>
      </vt:variant>
    </vt:vector>
  </HeadingPairs>
  <TitlesOfParts>
    <vt:vector size="3" baseType="lpstr">
      <vt:lpstr>Datos</vt:lpstr>
      <vt:lpstr>Interfaz</vt:lpstr>
      <vt:lpstr>Tablas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Bibi</cp:lastModifiedBy>
  <dcterms:created xsi:type="dcterms:W3CDTF">2015-09-30T13:59:29Z</dcterms:created>
  <dcterms:modified xsi:type="dcterms:W3CDTF">2018-02-02T13:33:54Z</dcterms:modified>
</cp:coreProperties>
</file>